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aperc.sharepoint.com/sites/Outlook/Shared Documents/Integration/Sector models/industry/Industry modelling_8th/New approach/2_energy_intensities/2_net_zero/"/>
    </mc:Choice>
  </mc:AlternateContent>
  <xr:revisionPtr revIDLastSave="516" documentId="11_99A430161C8FF28AD8FEA8CF449F7019B84E386C" xr6:coauthVersionLast="46" xr6:coauthVersionMax="46" xr10:uidLastSave="{C4874492-D1F1-4CC8-B714-7F45361B2608}"/>
  <bookViews>
    <workbookView xWindow="28680" yWindow="-2325" windowWidth="29040" windowHeight="15840" firstSheet="6" activeTab="19" xr2:uid="{00000000-000D-0000-FFFF-FFFF00000000}"/>
  </bookViews>
  <sheets>
    <sheet name="Chem_assumptions" sheetId="30" r:id="rId1"/>
    <sheet name="Production_est" sheetId="29" r:id="rId2"/>
    <sheet name="01_AUS" sheetId="1" r:id="rId3"/>
    <sheet name="02_BD" sheetId="2" r:id="rId4"/>
    <sheet name="03_CDA" sheetId="3" r:id="rId5"/>
    <sheet name="04_CHL" sheetId="4" r:id="rId6"/>
    <sheet name="05_PRC" sheetId="5" r:id="rId7"/>
    <sheet name="06_HKC" sheetId="6" r:id="rId8"/>
    <sheet name="07_INA" sheetId="7" r:id="rId9"/>
    <sheet name="08_JPN" sheetId="8" r:id="rId10"/>
    <sheet name="09_ROK" sheetId="9" r:id="rId11"/>
    <sheet name="10_MAS" sheetId="10" r:id="rId12"/>
    <sheet name="11_MEX" sheetId="11" r:id="rId13"/>
    <sheet name="12_NZ" sheetId="12" r:id="rId14"/>
    <sheet name="13_PNG" sheetId="13" r:id="rId15"/>
    <sheet name="14_PE" sheetId="14" r:id="rId16"/>
    <sheet name="15_RP" sheetId="15" r:id="rId17"/>
    <sheet name="16_RUS" sheetId="16" r:id="rId18"/>
    <sheet name="17_SIN" sheetId="17" r:id="rId19"/>
    <sheet name="18_CT" sheetId="18" r:id="rId20"/>
    <sheet name="19_THA" sheetId="19" r:id="rId21"/>
    <sheet name="20_USA" sheetId="20" r:id="rId22"/>
    <sheet name="21_VN" sheetId="21" r:id="rId23"/>
  </sheets>
  <definedNames>
    <definedName name="amm_prop">Chem_assumptions!$B$36:$C$56</definedName>
    <definedName name="prod_est">Production_est!$E$4:$BE$339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15" i="2" l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BP30" i="16" l="1"/>
  <c r="BQ30" i="16"/>
  <c r="BQ10" i="16"/>
  <c r="BP10" i="16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BQ9" i="11"/>
  <c r="BP9" i="1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AD14" i="7"/>
  <c r="AE14" i="7"/>
  <c r="AF14" i="7"/>
  <c r="AG14" i="7"/>
  <c r="AH14" i="7"/>
  <c r="AI14" i="7"/>
  <c r="AJ14" i="7"/>
  <c r="AK14" i="7"/>
  <c r="AL14" i="7"/>
  <c r="AM14" i="7"/>
  <c r="AN14" i="7"/>
  <c r="AO14" i="7"/>
  <c r="AP14" i="7"/>
  <c r="AQ14" i="7"/>
  <c r="AR14" i="7"/>
  <c r="AS14" i="7"/>
  <c r="AT14" i="7"/>
  <c r="AU14" i="7"/>
  <c r="AV14" i="7"/>
  <c r="AW14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BC14" i="9"/>
  <c r="BD14" i="9"/>
  <c r="BE14" i="9"/>
  <c r="BF14" i="9"/>
  <c r="BG14" i="9"/>
  <c r="BH14" i="9"/>
  <c r="BI14" i="9"/>
  <c r="BJ14" i="9"/>
  <c r="BK14" i="9"/>
  <c r="L14" i="10"/>
  <c r="M14" i="10"/>
  <c r="N14" i="10"/>
  <c r="O14" i="10"/>
  <c r="P14" i="10"/>
  <c r="Q14" i="10"/>
  <c r="R14" i="10"/>
  <c r="S14" i="10"/>
  <c r="T14" i="10"/>
  <c r="U14" i="10"/>
  <c r="V14" i="10"/>
  <c r="W14" i="10"/>
  <c r="X14" i="10"/>
  <c r="Y14" i="10"/>
  <c r="Z14" i="10"/>
  <c r="AA14" i="10"/>
  <c r="AB14" i="10"/>
  <c r="AC14" i="10"/>
  <c r="AD14" i="10"/>
  <c r="AE14" i="10"/>
  <c r="AF14" i="10"/>
  <c r="AG14" i="10"/>
  <c r="AH14" i="10"/>
  <c r="AI14" i="10"/>
  <c r="AJ14" i="10"/>
  <c r="AK14" i="10"/>
  <c r="AL14" i="10"/>
  <c r="AM14" i="10"/>
  <c r="AN14" i="10"/>
  <c r="AO14" i="10"/>
  <c r="AP14" i="10"/>
  <c r="AQ14" i="10"/>
  <c r="AR14" i="10"/>
  <c r="AS14" i="10"/>
  <c r="AT14" i="10"/>
  <c r="AU14" i="10"/>
  <c r="AV14" i="10"/>
  <c r="AW14" i="10"/>
  <c r="AX14" i="10"/>
  <c r="AY14" i="10"/>
  <c r="AZ14" i="10"/>
  <c r="BA14" i="10"/>
  <c r="BB14" i="10"/>
  <c r="BC14" i="10"/>
  <c r="BD14" i="10"/>
  <c r="BE14" i="10"/>
  <c r="BF14" i="10"/>
  <c r="BG14" i="10"/>
  <c r="BH14" i="10"/>
  <c r="BI14" i="10"/>
  <c r="BJ14" i="10"/>
  <c r="BK14" i="10"/>
  <c r="L14" i="11"/>
  <c r="M14" i="11"/>
  <c r="N14" i="11"/>
  <c r="O14" i="11"/>
  <c r="P14" i="11"/>
  <c r="Q14" i="11"/>
  <c r="R14" i="11"/>
  <c r="S14" i="11"/>
  <c r="T14" i="11"/>
  <c r="U14" i="11"/>
  <c r="V14" i="11"/>
  <c r="W14" i="11"/>
  <c r="X14" i="11"/>
  <c r="Y14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L14" i="12"/>
  <c r="M14" i="12"/>
  <c r="N14" i="12"/>
  <c r="O14" i="12"/>
  <c r="P14" i="12"/>
  <c r="Q14" i="12"/>
  <c r="R14" i="12"/>
  <c r="S14" i="12"/>
  <c r="T14" i="12"/>
  <c r="U14" i="12"/>
  <c r="V14" i="12"/>
  <c r="W14" i="12"/>
  <c r="X14" i="12"/>
  <c r="Y14" i="12"/>
  <c r="Z14" i="12"/>
  <c r="AA14" i="12"/>
  <c r="AB14" i="12"/>
  <c r="AC14" i="12"/>
  <c r="AD14" i="12"/>
  <c r="AE14" i="12"/>
  <c r="AF14" i="12"/>
  <c r="AG14" i="12"/>
  <c r="AH14" i="12"/>
  <c r="AI14" i="12"/>
  <c r="AJ14" i="12"/>
  <c r="AK14" i="12"/>
  <c r="AL14" i="12"/>
  <c r="AM14" i="12"/>
  <c r="AN14" i="12"/>
  <c r="AO14" i="12"/>
  <c r="AP14" i="12"/>
  <c r="AQ14" i="12"/>
  <c r="AR14" i="12"/>
  <c r="AS14" i="12"/>
  <c r="AT14" i="12"/>
  <c r="AU14" i="12"/>
  <c r="AV14" i="12"/>
  <c r="AW14" i="12"/>
  <c r="AX14" i="12"/>
  <c r="AY14" i="12"/>
  <c r="AZ14" i="12"/>
  <c r="BA14" i="12"/>
  <c r="BB14" i="12"/>
  <c r="BC14" i="12"/>
  <c r="BD14" i="12"/>
  <c r="BE14" i="12"/>
  <c r="BF14" i="12"/>
  <c r="BG14" i="12"/>
  <c r="BH14" i="12"/>
  <c r="BI14" i="12"/>
  <c r="BJ14" i="12"/>
  <c r="BK14" i="12"/>
  <c r="L14" i="13"/>
  <c r="M14" i="13"/>
  <c r="N14" i="13"/>
  <c r="O14" i="13"/>
  <c r="P14" i="13"/>
  <c r="Q14" i="13"/>
  <c r="R14" i="13"/>
  <c r="S14" i="13"/>
  <c r="T14" i="13"/>
  <c r="U14" i="13"/>
  <c r="V14" i="13"/>
  <c r="W14" i="13"/>
  <c r="X14" i="13"/>
  <c r="Y14" i="13"/>
  <c r="Z14" i="13"/>
  <c r="AA14" i="13"/>
  <c r="AB14" i="13"/>
  <c r="AC14" i="13"/>
  <c r="AD14" i="13"/>
  <c r="AE14" i="13"/>
  <c r="AF14" i="13"/>
  <c r="AG14" i="13"/>
  <c r="AH14" i="13"/>
  <c r="AI14" i="13"/>
  <c r="AJ14" i="13"/>
  <c r="AK14" i="13"/>
  <c r="AL14" i="13"/>
  <c r="AM14" i="13"/>
  <c r="AN14" i="13"/>
  <c r="AO14" i="13"/>
  <c r="AP14" i="13"/>
  <c r="AQ14" i="13"/>
  <c r="AR14" i="13"/>
  <c r="AS14" i="13"/>
  <c r="AT14" i="13"/>
  <c r="AU14" i="13"/>
  <c r="AV14" i="13"/>
  <c r="AW14" i="13"/>
  <c r="AX14" i="13"/>
  <c r="AY14" i="13"/>
  <c r="AZ14" i="13"/>
  <c r="BA14" i="13"/>
  <c r="BB14" i="13"/>
  <c r="BC14" i="13"/>
  <c r="BD14" i="13"/>
  <c r="BE14" i="13"/>
  <c r="BF14" i="13"/>
  <c r="BG14" i="13"/>
  <c r="BH14" i="13"/>
  <c r="BI14" i="13"/>
  <c r="BJ14" i="13"/>
  <c r="BK14" i="13"/>
  <c r="L14" i="14"/>
  <c r="M14" i="14"/>
  <c r="N14" i="14"/>
  <c r="O14" i="14"/>
  <c r="P14" i="14"/>
  <c r="Q14" i="14"/>
  <c r="R14" i="14"/>
  <c r="S14" i="14"/>
  <c r="T14" i="14"/>
  <c r="U14" i="14"/>
  <c r="V14" i="14"/>
  <c r="W14" i="14"/>
  <c r="X14" i="14"/>
  <c r="Y14" i="14"/>
  <c r="Z14" i="14"/>
  <c r="AA14" i="14"/>
  <c r="AB14" i="14"/>
  <c r="AC14" i="14"/>
  <c r="AD14" i="14"/>
  <c r="AE14" i="14"/>
  <c r="AF14" i="14"/>
  <c r="AG14" i="14"/>
  <c r="AH14" i="14"/>
  <c r="AI14" i="14"/>
  <c r="AJ14" i="14"/>
  <c r="AK14" i="14"/>
  <c r="AL14" i="14"/>
  <c r="AM14" i="14"/>
  <c r="AN14" i="14"/>
  <c r="AO14" i="14"/>
  <c r="AP14" i="14"/>
  <c r="AQ14" i="14"/>
  <c r="AR14" i="14"/>
  <c r="AS14" i="14"/>
  <c r="AT14" i="14"/>
  <c r="AU14" i="14"/>
  <c r="AV14" i="14"/>
  <c r="AW14" i="14"/>
  <c r="AX14" i="14"/>
  <c r="AY14" i="14"/>
  <c r="AZ14" i="14"/>
  <c r="BA14" i="14"/>
  <c r="BB14" i="14"/>
  <c r="BC14" i="14"/>
  <c r="BD14" i="14"/>
  <c r="BE14" i="14"/>
  <c r="BF14" i="14"/>
  <c r="BG14" i="14"/>
  <c r="BH14" i="14"/>
  <c r="BI14" i="14"/>
  <c r="BJ14" i="14"/>
  <c r="BK14" i="14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14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BB14" i="15"/>
  <c r="BC14" i="15"/>
  <c r="BD14" i="15"/>
  <c r="BE14" i="15"/>
  <c r="BF14" i="15"/>
  <c r="BG14" i="15"/>
  <c r="BH14" i="15"/>
  <c r="BI14" i="15"/>
  <c r="BJ14" i="15"/>
  <c r="BK14" i="15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AF14" i="16"/>
  <c r="AG14" i="16"/>
  <c r="AH14" i="16"/>
  <c r="AI14" i="16"/>
  <c r="AJ14" i="16"/>
  <c r="AK14" i="16"/>
  <c r="AL14" i="16"/>
  <c r="AM14" i="16"/>
  <c r="AN14" i="16"/>
  <c r="AO14" i="16"/>
  <c r="AP14" i="16"/>
  <c r="AQ14" i="16"/>
  <c r="AR14" i="16"/>
  <c r="AS14" i="16"/>
  <c r="AT14" i="16"/>
  <c r="AU14" i="16"/>
  <c r="AV14" i="16"/>
  <c r="AW14" i="16"/>
  <c r="AX14" i="16"/>
  <c r="AY14" i="16"/>
  <c r="AZ14" i="16"/>
  <c r="BA14" i="16"/>
  <c r="BB14" i="16"/>
  <c r="BC14" i="16"/>
  <c r="BD14" i="16"/>
  <c r="BE14" i="16"/>
  <c r="BF14" i="16"/>
  <c r="BG14" i="16"/>
  <c r="BH14" i="16"/>
  <c r="BI14" i="16"/>
  <c r="BJ14" i="16"/>
  <c r="BK14" i="16"/>
  <c r="L14" i="17"/>
  <c r="M14" i="17"/>
  <c r="N14" i="17"/>
  <c r="O14" i="17"/>
  <c r="P14" i="17"/>
  <c r="Q14" i="17"/>
  <c r="R14" i="17"/>
  <c r="S14" i="17"/>
  <c r="T14" i="17"/>
  <c r="U14" i="17"/>
  <c r="V14" i="17"/>
  <c r="W14" i="17"/>
  <c r="X14" i="17"/>
  <c r="Y14" i="17"/>
  <c r="Z14" i="17"/>
  <c r="AA14" i="17"/>
  <c r="AB14" i="17"/>
  <c r="AC14" i="17"/>
  <c r="AD14" i="17"/>
  <c r="AE14" i="17"/>
  <c r="AF14" i="17"/>
  <c r="AG14" i="17"/>
  <c r="AH14" i="17"/>
  <c r="AI14" i="17"/>
  <c r="AJ14" i="17"/>
  <c r="AK14" i="17"/>
  <c r="AL14" i="17"/>
  <c r="AM14" i="17"/>
  <c r="AN14" i="17"/>
  <c r="AO14" i="17"/>
  <c r="AP14" i="17"/>
  <c r="AQ14" i="17"/>
  <c r="AR14" i="17"/>
  <c r="AS14" i="17"/>
  <c r="AT14" i="17"/>
  <c r="AU14" i="17"/>
  <c r="AV14" i="17"/>
  <c r="AW14" i="17"/>
  <c r="AX14" i="17"/>
  <c r="AY14" i="17"/>
  <c r="AZ14" i="17"/>
  <c r="BA14" i="17"/>
  <c r="BB14" i="17"/>
  <c r="BC14" i="17"/>
  <c r="BD14" i="17"/>
  <c r="BE14" i="17"/>
  <c r="BF14" i="17"/>
  <c r="BG14" i="17"/>
  <c r="BH14" i="17"/>
  <c r="BI14" i="17"/>
  <c r="BJ14" i="17"/>
  <c r="BK14" i="17"/>
  <c r="L14" i="18"/>
  <c r="M14" i="18"/>
  <c r="N14" i="18"/>
  <c r="O14" i="18"/>
  <c r="P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E14" i="18"/>
  <c r="AF14" i="18"/>
  <c r="AG14" i="18"/>
  <c r="AH14" i="18"/>
  <c r="AI14" i="18"/>
  <c r="AJ14" i="18"/>
  <c r="AK14" i="18"/>
  <c r="AL14" i="18"/>
  <c r="AM14" i="18"/>
  <c r="AN14" i="18"/>
  <c r="AO14" i="18"/>
  <c r="AP14" i="18"/>
  <c r="AQ14" i="18"/>
  <c r="AR14" i="18"/>
  <c r="AS14" i="18"/>
  <c r="AT14" i="18"/>
  <c r="AU14" i="18"/>
  <c r="AV14" i="18"/>
  <c r="AW14" i="18"/>
  <c r="AX14" i="18"/>
  <c r="AY14" i="18"/>
  <c r="AZ14" i="18"/>
  <c r="BA14" i="18"/>
  <c r="BB14" i="18"/>
  <c r="BC14" i="18"/>
  <c r="BD14" i="18"/>
  <c r="BE14" i="18"/>
  <c r="BF14" i="18"/>
  <c r="BG14" i="18"/>
  <c r="BH14" i="18"/>
  <c r="BI14" i="18"/>
  <c r="BJ14" i="18"/>
  <c r="BK14" i="18"/>
  <c r="L14" i="19"/>
  <c r="M14" i="19"/>
  <c r="N14" i="19"/>
  <c r="O14" i="19"/>
  <c r="P14" i="19"/>
  <c r="Q14" i="19"/>
  <c r="R14" i="19"/>
  <c r="S14" i="19"/>
  <c r="T14" i="19"/>
  <c r="U14" i="19"/>
  <c r="V14" i="19"/>
  <c r="W14" i="19"/>
  <c r="X14" i="19"/>
  <c r="Y14" i="19"/>
  <c r="Z14" i="19"/>
  <c r="AA14" i="19"/>
  <c r="AB14" i="19"/>
  <c r="AC14" i="19"/>
  <c r="AD14" i="19"/>
  <c r="AE14" i="19"/>
  <c r="AF14" i="19"/>
  <c r="AG14" i="19"/>
  <c r="AH14" i="19"/>
  <c r="AI14" i="19"/>
  <c r="AJ14" i="19"/>
  <c r="AK14" i="19"/>
  <c r="AL14" i="19"/>
  <c r="AM14" i="19"/>
  <c r="AN14" i="19"/>
  <c r="AO14" i="19"/>
  <c r="AP14" i="19"/>
  <c r="AQ14" i="19"/>
  <c r="AR14" i="19"/>
  <c r="AS14" i="19"/>
  <c r="AT14" i="19"/>
  <c r="AU14" i="19"/>
  <c r="AV14" i="19"/>
  <c r="AW14" i="19"/>
  <c r="AX14" i="19"/>
  <c r="AY14" i="19"/>
  <c r="AZ14" i="19"/>
  <c r="BA14" i="19"/>
  <c r="BB14" i="19"/>
  <c r="BC14" i="19"/>
  <c r="BD14" i="19"/>
  <c r="BE14" i="19"/>
  <c r="BF14" i="19"/>
  <c r="BG14" i="19"/>
  <c r="BH14" i="19"/>
  <c r="BI14" i="19"/>
  <c r="BJ14" i="19"/>
  <c r="BK14" i="19"/>
  <c r="L14" i="20"/>
  <c r="M14" i="20"/>
  <c r="N14" i="20"/>
  <c r="O14" i="20"/>
  <c r="P14" i="20"/>
  <c r="Q14" i="20"/>
  <c r="R14" i="20"/>
  <c r="S14" i="20"/>
  <c r="T14" i="20"/>
  <c r="U14" i="20"/>
  <c r="V14" i="20"/>
  <c r="W14" i="20"/>
  <c r="X14" i="20"/>
  <c r="Y14" i="20"/>
  <c r="Z14" i="20"/>
  <c r="AA14" i="20"/>
  <c r="AB14" i="20"/>
  <c r="AC14" i="20"/>
  <c r="AD14" i="20"/>
  <c r="AE14" i="20"/>
  <c r="AF14" i="20"/>
  <c r="AG14" i="20"/>
  <c r="AH14" i="20"/>
  <c r="AI14" i="20"/>
  <c r="AJ14" i="20"/>
  <c r="AK14" i="20"/>
  <c r="AL14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BB14" i="20"/>
  <c r="BC14" i="20"/>
  <c r="BD14" i="20"/>
  <c r="BE14" i="20"/>
  <c r="BF14" i="20"/>
  <c r="BG14" i="20"/>
  <c r="BH14" i="20"/>
  <c r="BI14" i="20"/>
  <c r="BJ14" i="20"/>
  <c r="BK14" i="20"/>
  <c r="L14" i="21"/>
  <c r="M14" i="21"/>
  <c r="N14" i="21"/>
  <c r="O14" i="21"/>
  <c r="P14" i="21"/>
  <c r="Q14" i="21"/>
  <c r="R14" i="21"/>
  <c r="S14" i="21"/>
  <c r="T14" i="21"/>
  <c r="U14" i="21"/>
  <c r="V14" i="21"/>
  <c r="W14" i="21"/>
  <c r="X14" i="21"/>
  <c r="Y14" i="21"/>
  <c r="Z14" i="21"/>
  <c r="AA14" i="21"/>
  <c r="AB14" i="21"/>
  <c r="AC14" i="21"/>
  <c r="AD14" i="21"/>
  <c r="AE14" i="21"/>
  <c r="AF14" i="21"/>
  <c r="AG14" i="21"/>
  <c r="AH14" i="21"/>
  <c r="AI14" i="21"/>
  <c r="AJ14" i="21"/>
  <c r="AK14" i="21"/>
  <c r="AL14" i="21"/>
  <c r="AM14" i="21"/>
  <c r="AN14" i="21"/>
  <c r="AO14" i="21"/>
  <c r="AP14" i="21"/>
  <c r="AQ14" i="21"/>
  <c r="AR14" i="21"/>
  <c r="AS14" i="21"/>
  <c r="AT14" i="21"/>
  <c r="AU14" i="21"/>
  <c r="AV14" i="21"/>
  <c r="AW14" i="21"/>
  <c r="AX14" i="21"/>
  <c r="AY14" i="21"/>
  <c r="AZ14" i="21"/>
  <c r="BA14" i="21"/>
  <c r="BB14" i="21"/>
  <c r="BC14" i="21"/>
  <c r="BD14" i="21"/>
  <c r="BE14" i="21"/>
  <c r="BF14" i="21"/>
  <c r="BG14" i="21"/>
  <c r="BH14" i="21"/>
  <c r="BI14" i="21"/>
  <c r="BJ14" i="21"/>
  <c r="BK14" i="21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H34" i="13"/>
  <c r="H35" i="13"/>
  <c r="H36" i="13"/>
  <c r="H37" i="13"/>
  <c r="H38" i="13"/>
  <c r="H39" i="13"/>
  <c r="H40" i="13"/>
  <c r="H41" i="13"/>
  <c r="H42" i="13"/>
  <c r="H43" i="13"/>
  <c r="H44" i="13"/>
  <c r="H45" i="13"/>
  <c r="H46" i="13"/>
  <c r="H15" i="14"/>
  <c r="H16" i="14"/>
  <c r="H17" i="14"/>
  <c r="H18" i="14"/>
  <c r="H19" i="14"/>
  <c r="H20" i="14"/>
  <c r="H21" i="14"/>
  <c r="H22" i="14"/>
  <c r="H23" i="14"/>
  <c r="H24" i="14"/>
  <c r="J24" i="14" s="1" a="1"/>
  <c r="J24" i="14" s="1"/>
  <c r="H25" i="14"/>
  <c r="H26" i="14"/>
  <c r="H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15" i="15"/>
  <c r="H16" i="15"/>
  <c r="H17" i="15"/>
  <c r="H18" i="15"/>
  <c r="H19" i="15"/>
  <c r="H20" i="15"/>
  <c r="H21" i="15"/>
  <c r="H22" i="15"/>
  <c r="H23" i="15"/>
  <c r="H24" i="15"/>
  <c r="H25" i="15"/>
  <c r="H26" i="15"/>
  <c r="H27" i="15"/>
  <c r="H28" i="15"/>
  <c r="H29" i="15"/>
  <c r="H30" i="15"/>
  <c r="H31" i="15"/>
  <c r="H32" i="15"/>
  <c r="H33" i="15"/>
  <c r="H34" i="15"/>
  <c r="H35" i="15"/>
  <c r="H36" i="15"/>
  <c r="H37" i="15"/>
  <c r="H38" i="15"/>
  <c r="H39" i="15"/>
  <c r="H40" i="15"/>
  <c r="H41" i="15"/>
  <c r="H42" i="15"/>
  <c r="H43" i="15"/>
  <c r="H44" i="15"/>
  <c r="H45" i="15"/>
  <c r="H46" i="15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J27" i="16" s="1" a="1"/>
  <c r="J27" i="16" s="1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J18" i="19" l="1" a="1"/>
  <c r="J18" i="19" s="1"/>
  <c r="J45" i="20" a="1"/>
  <c r="J45" i="20" s="1"/>
  <c r="J37" i="9" a="1"/>
  <c r="J37" i="9" s="1"/>
  <c r="J23" i="15" a="1"/>
  <c r="J23" i="15" s="1"/>
  <c r="J39" i="6" a="1"/>
  <c r="J39" i="6" s="1"/>
  <c r="J30" i="17" a="1"/>
  <c r="J30" i="17" s="1"/>
  <c r="J17" i="21" a="1"/>
  <c r="J17" i="21" s="1"/>
  <c r="J15" i="17" a="1"/>
  <c r="J15" i="17" s="1"/>
  <c r="J17" i="19" a="1"/>
  <c r="J17" i="19" s="1"/>
  <c r="J17" i="13" a="1"/>
  <c r="J17" i="13" s="1"/>
  <c r="J17" i="5" a="1"/>
  <c r="J17" i="5" s="1"/>
  <c r="J33" i="20" a="1"/>
  <c r="J33" i="20" s="1"/>
  <c r="J17" i="20" a="1"/>
  <c r="J17" i="20" s="1"/>
  <c r="J33" i="21" a="1"/>
  <c r="J33" i="21" s="1"/>
  <c r="J33" i="19" a="1"/>
  <c r="J33" i="19" s="1"/>
  <c r="J33" i="18" a="1"/>
  <c r="J33" i="18" s="1"/>
  <c r="J17" i="18" a="1"/>
  <c r="J17" i="18" s="1"/>
  <c r="J33" i="17" a="1"/>
  <c r="J33" i="17" s="1"/>
  <c r="J17" i="17" a="1"/>
  <c r="J17" i="17" s="1"/>
  <c r="J33" i="16" a="1"/>
  <c r="J33" i="16" s="1"/>
  <c r="J17" i="16" a="1"/>
  <c r="J17" i="16" s="1"/>
  <c r="J33" i="15" a="1"/>
  <c r="J33" i="15" s="1"/>
  <c r="J17" i="15" a="1"/>
  <c r="J17" i="15" s="1"/>
  <c r="J33" i="14" a="1"/>
  <c r="J33" i="14" s="1"/>
  <c r="J17" i="14" a="1"/>
  <c r="J17" i="14" s="1"/>
  <c r="J33" i="13" a="1"/>
  <c r="J33" i="13" s="1"/>
  <c r="J33" i="12" a="1"/>
  <c r="J33" i="12" s="1"/>
  <c r="J17" i="12" a="1"/>
  <c r="J17" i="12" s="1"/>
  <c r="J33" i="11" a="1"/>
  <c r="J33" i="11" s="1"/>
  <c r="J17" i="11" a="1"/>
  <c r="J17" i="11" s="1"/>
  <c r="J33" i="10" a="1"/>
  <c r="J33" i="10" s="1"/>
  <c r="J17" i="10" a="1"/>
  <c r="J17" i="10" s="1"/>
  <c r="J33" i="9" a="1"/>
  <c r="J33" i="9" s="1"/>
  <c r="J17" i="9" a="1"/>
  <c r="J17" i="9" s="1"/>
  <c r="J33" i="8" a="1"/>
  <c r="J33" i="8" s="1"/>
  <c r="J17" i="8" a="1"/>
  <c r="J17" i="8" s="1"/>
  <c r="J33" i="7" a="1"/>
  <c r="J33" i="7" s="1"/>
  <c r="J17" i="7" a="1"/>
  <c r="J17" i="7" s="1"/>
  <c r="J33" i="6" a="1"/>
  <c r="J33" i="6" s="1"/>
  <c r="J17" i="6" a="1"/>
  <c r="J17" i="6" s="1"/>
  <c r="J33" i="5" a="1"/>
  <c r="J33" i="5" s="1"/>
  <c r="J33" i="4" a="1"/>
  <c r="J33" i="4" s="1"/>
  <c r="J17" i="4" a="1"/>
  <c r="J17" i="4" s="1"/>
  <c r="J33" i="3" a="1"/>
  <c r="J33" i="3" s="1"/>
  <c r="J17" i="3" a="1"/>
  <c r="J17" i="3" s="1"/>
  <c r="J33" i="2" a="1"/>
  <c r="J33" i="2" s="1"/>
  <c r="J17" i="2" a="1"/>
  <c r="J17" i="2" s="1"/>
  <c r="J33" i="1" a="1"/>
  <c r="J33" i="1" s="1"/>
  <c r="J17" i="1" a="1"/>
  <c r="J17" i="1" s="1"/>
  <c r="J15" i="20" a="1"/>
  <c r="J15" i="20" s="1"/>
  <c r="J15" i="21" a="1"/>
  <c r="J15" i="21" s="1"/>
  <c r="J15" i="19" a="1"/>
  <c r="J15" i="19" s="1"/>
  <c r="J15" i="18" a="1"/>
  <c r="J15" i="18" s="1"/>
  <c r="J15" i="16" a="1"/>
  <c r="J15" i="16" s="1"/>
  <c r="J15" i="15" a="1"/>
  <c r="J15" i="15" s="1"/>
  <c r="J15" i="14" a="1"/>
  <c r="J15" i="14" s="1"/>
  <c r="J15" i="13" a="1"/>
  <c r="J15" i="13" s="1"/>
  <c r="J15" i="12" a="1"/>
  <c r="J15" i="12" s="1"/>
  <c r="J15" i="11" a="1"/>
  <c r="J15" i="11" s="1"/>
  <c r="J15" i="10" a="1"/>
  <c r="J15" i="10" s="1"/>
  <c r="J15" i="9" a="1"/>
  <c r="J15" i="9" s="1"/>
  <c r="J15" i="8" a="1"/>
  <c r="J15" i="8" s="1"/>
  <c r="J15" i="7" a="1"/>
  <c r="J15" i="7" s="1"/>
  <c r="J15" i="6" a="1"/>
  <c r="J15" i="6" s="1"/>
  <c r="J15" i="5" a="1"/>
  <c r="J15" i="5" s="1"/>
  <c r="J15" i="4" a="1"/>
  <c r="J15" i="4" s="1"/>
  <c r="J15" i="3" a="1"/>
  <c r="J15" i="3" s="1"/>
  <c r="J15" i="2" a="1"/>
  <c r="J15" i="2" s="1"/>
  <c r="J15" i="1" a="1"/>
  <c r="J15" i="1" s="1"/>
  <c r="J34" i="5" a="1"/>
  <c r="J34" i="5" s="1"/>
  <c r="J29" i="20" a="1"/>
  <c r="J29" i="20" s="1"/>
  <c r="J45" i="19" a="1"/>
  <c r="J45" i="19" s="1"/>
  <c r="J29" i="19" a="1"/>
  <c r="J29" i="19" s="1"/>
  <c r="J45" i="18" a="1"/>
  <c r="J45" i="18" s="1"/>
  <c r="J45" i="15" a="1"/>
  <c r="J45" i="15" s="1"/>
  <c r="J37" i="8" a="1"/>
  <c r="J37" i="8" s="1"/>
  <c r="J21" i="7" a="1"/>
  <c r="J21" i="7" s="1"/>
  <c r="J44" i="21" a="1"/>
  <c r="J44" i="21" s="1"/>
  <c r="J36" i="21" a="1"/>
  <c r="J36" i="21" s="1"/>
  <c r="J28" i="21" a="1"/>
  <c r="J28" i="21" s="1"/>
  <c r="J36" i="17" a="1"/>
  <c r="J36" i="17" s="1"/>
  <c r="J44" i="14" a="1"/>
  <c r="J44" i="14" s="1"/>
  <c r="J36" i="14" a="1"/>
  <c r="J36" i="14" s="1"/>
  <c r="J28" i="14" a="1"/>
  <c r="J28" i="14" s="1"/>
  <c r="J20" i="14" a="1"/>
  <c r="J20" i="14" s="1"/>
  <c r="J28" i="10" a="1"/>
  <c r="J28" i="10" s="1"/>
  <c r="J27" i="13" a="1"/>
  <c r="J27" i="13" s="1"/>
  <c r="J35" i="7" a="1"/>
  <c r="J35" i="7" s="1"/>
  <c r="J30" i="15" a="1"/>
  <c r="J30" i="15" s="1"/>
  <c r="J34" i="20" a="1"/>
  <c r="J34" i="20" s="1"/>
  <c r="J18" i="20" a="1"/>
  <c r="J18" i="20" s="1"/>
  <c r="J18" i="21" a="1"/>
  <c r="J18" i="21" s="1"/>
  <c r="J34" i="19" a="1"/>
  <c r="J34" i="19" s="1"/>
  <c r="J34" i="18" a="1"/>
  <c r="J34" i="18" s="1"/>
  <c r="J34" i="16" a="1"/>
  <c r="J34" i="16" s="1"/>
  <c r="J34" i="13" a="1"/>
  <c r="J34" i="13" s="1"/>
  <c r="J42" i="12" a="1"/>
  <c r="J42" i="12" s="1"/>
  <c r="J34" i="12" a="1"/>
  <c r="J34" i="12" s="1"/>
  <c r="J26" i="12" a="1"/>
  <c r="J26" i="12" s="1"/>
  <c r="J18" i="12" a="1"/>
  <c r="J18" i="12" s="1"/>
  <c r="J42" i="11" a="1"/>
  <c r="J42" i="11" s="1"/>
  <c r="J18" i="6" a="1"/>
  <c r="J18" i="6" s="1"/>
  <c r="J38" i="15" a="1"/>
  <c r="J38" i="15" s="1"/>
  <c r="J41" i="16" a="1"/>
  <c r="J41" i="16" s="1"/>
  <c r="J41" i="13" a="1"/>
  <c r="J41" i="13" s="1"/>
  <c r="J40" i="21" a="1"/>
  <c r="J40" i="21" s="1"/>
  <c r="J32" i="21" a="1"/>
  <c r="J32" i="21" s="1"/>
  <c r="J16" i="18" a="1"/>
  <c r="J16" i="18" s="1"/>
  <c r="J16" i="17" a="1"/>
  <c r="J16" i="17" s="1"/>
  <c r="J16" i="15" a="1"/>
  <c r="J16" i="15" s="1"/>
  <c r="J40" i="14" a="1"/>
  <c r="J40" i="14" s="1"/>
  <c r="J32" i="14" a="1"/>
  <c r="J32" i="14" s="1"/>
  <c r="J16" i="14" a="1"/>
  <c r="J16" i="14" s="1"/>
  <c r="J40" i="10" a="1"/>
  <c r="J40" i="10" s="1"/>
  <c r="J23" i="17" a="1"/>
  <c r="J23" i="17" s="1"/>
  <c r="J44" i="20" a="1"/>
  <c r="J44" i="20" s="1"/>
  <c r="J36" i="20" a="1"/>
  <c r="J36" i="20" s="1"/>
  <c r="J28" i="20" a="1"/>
  <c r="J28" i="20" s="1"/>
  <c r="J20" i="20" a="1"/>
  <c r="J20" i="20" s="1"/>
  <c r="J20" i="21" a="1"/>
  <c r="J20" i="21" s="1"/>
  <c r="J44" i="19" a="1"/>
  <c r="J44" i="19" s="1"/>
  <c r="J36" i="19" a="1"/>
  <c r="J36" i="19" s="1"/>
  <c r="J28" i="19" a="1"/>
  <c r="J28" i="19" s="1"/>
  <c r="J20" i="19" a="1"/>
  <c r="J20" i="19" s="1"/>
  <c r="J44" i="18" a="1"/>
  <c r="J44" i="18" s="1"/>
  <c r="J36" i="18" a="1"/>
  <c r="J36" i="18" s="1"/>
  <c r="J28" i="18" a="1"/>
  <c r="J28" i="18" s="1"/>
  <c r="J20" i="18" a="1"/>
  <c r="J20" i="18" s="1"/>
  <c r="J44" i="17" a="1"/>
  <c r="J44" i="17" s="1"/>
  <c r="J28" i="17" a="1"/>
  <c r="J28" i="17" s="1"/>
  <c r="J20" i="17" a="1"/>
  <c r="J20" i="17" s="1"/>
  <c r="J44" i="16" a="1"/>
  <c r="J44" i="16" s="1"/>
  <c r="J36" i="16" a="1"/>
  <c r="J36" i="16" s="1"/>
  <c r="J28" i="16" a="1"/>
  <c r="J28" i="16" s="1"/>
  <c r="J20" i="16" a="1"/>
  <c r="J20" i="16" s="1"/>
  <c r="J44" i="15" a="1"/>
  <c r="J44" i="15" s="1"/>
  <c r="J36" i="15" a="1"/>
  <c r="J36" i="15" s="1"/>
  <c r="J28" i="15" a="1"/>
  <c r="J28" i="15" s="1"/>
  <c r="J20" i="15" a="1"/>
  <c r="J20" i="15" s="1"/>
  <c r="J44" i="13" a="1"/>
  <c r="J44" i="13" s="1"/>
  <c r="J36" i="13" a="1"/>
  <c r="J36" i="13" s="1"/>
  <c r="J28" i="13" a="1"/>
  <c r="J28" i="13" s="1"/>
  <c r="J20" i="13" a="1"/>
  <c r="J20" i="13" s="1"/>
  <c r="J44" i="12" a="1"/>
  <c r="J44" i="12" s="1"/>
  <c r="J36" i="12" a="1"/>
  <c r="J36" i="12" s="1"/>
  <c r="J28" i="12" a="1"/>
  <c r="J28" i="12" s="1"/>
  <c r="J20" i="12" a="1"/>
  <c r="J20" i="12" s="1"/>
  <c r="J44" i="11" a="1"/>
  <c r="J44" i="11" s="1"/>
  <c r="J36" i="11" a="1"/>
  <c r="J36" i="11" s="1"/>
  <c r="J28" i="11" a="1"/>
  <c r="J28" i="11" s="1"/>
  <c r="J20" i="11" a="1"/>
  <c r="J20" i="11" s="1"/>
  <c r="J44" i="10" a="1"/>
  <c r="J44" i="10" s="1"/>
  <c r="J36" i="10" a="1"/>
  <c r="J36" i="10" s="1"/>
  <c r="J20" i="10" a="1"/>
  <c r="J20" i="10" s="1"/>
  <c r="J44" i="9" a="1"/>
  <c r="J44" i="9" s="1"/>
  <c r="J36" i="9" a="1"/>
  <c r="J36" i="9" s="1"/>
  <c r="J28" i="9" a="1"/>
  <c r="J28" i="9" s="1"/>
  <c r="J20" i="9" a="1"/>
  <c r="J20" i="9" s="1"/>
  <c r="J44" i="8" a="1"/>
  <c r="J44" i="8" s="1"/>
  <c r="J36" i="8" a="1"/>
  <c r="J36" i="8" s="1"/>
  <c r="J28" i="8" a="1"/>
  <c r="J28" i="8" s="1"/>
  <c r="J20" i="8" a="1"/>
  <c r="J20" i="8" s="1"/>
  <c r="J44" i="7" a="1"/>
  <c r="J44" i="7" s="1"/>
  <c r="J36" i="7" a="1"/>
  <c r="J36" i="7" s="1"/>
  <c r="J28" i="7" a="1"/>
  <c r="J28" i="7" s="1"/>
  <c r="J20" i="7" a="1"/>
  <c r="J20" i="7" s="1"/>
  <c r="J44" i="6" a="1"/>
  <c r="J44" i="6" s="1"/>
  <c r="J36" i="6" a="1"/>
  <c r="J36" i="6" s="1"/>
  <c r="J28" i="6" a="1"/>
  <c r="J28" i="6" s="1"/>
  <c r="J20" i="6" a="1"/>
  <c r="J20" i="6" s="1"/>
  <c r="J44" i="5" a="1"/>
  <c r="J44" i="5" s="1"/>
  <c r="J36" i="5" a="1"/>
  <c r="J36" i="5" s="1"/>
  <c r="J28" i="5" a="1"/>
  <c r="J28" i="5" s="1"/>
  <c r="J20" i="5" a="1"/>
  <c r="J20" i="5" s="1"/>
  <c r="J44" i="4" a="1"/>
  <c r="J44" i="4" s="1"/>
  <c r="J20" i="3" a="1"/>
  <c r="J20" i="3" s="1"/>
  <c r="J44" i="2" a="1"/>
  <c r="J44" i="2" s="1"/>
  <c r="J43" i="20" a="1"/>
  <c r="J43" i="20" s="1"/>
  <c r="J35" i="20" a="1"/>
  <c r="J35" i="20" s="1"/>
  <c r="J27" i="20" a="1"/>
  <c r="J27" i="20" s="1"/>
  <c r="J19" i="20" a="1"/>
  <c r="J19" i="20" s="1"/>
  <c r="J43" i="21" a="1"/>
  <c r="J43" i="21" s="1"/>
  <c r="J35" i="21" a="1"/>
  <c r="J35" i="21" s="1"/>
  <c r="J27" i="21" a="1"/>
  <c r="J27" i="21" s="1"/>
  <c r="J19" i="21" a="1"/>
  <c r="J19" i="21" s="1"/>
  <c r="J43" i="19" a="1"/>
  <c r="J43" i="19" s="1"/>
  <c r="J35" i="19" a="1"/>
  <c r="J35" i="19" s="1"/>
  <c r="J27" i="19" a="1"/>
  <c r="J27" i="19" s="1"/>
  <c r="J19" i="19" a="1"/>
  <c r="J19" i="19" s="1"/>
  <c r="J43" i="18" a="1"/>
  <c r="J43" i="18" s="1"/>
  <c r="J35" i="18" a="1"/>
  <c r="J35" i="18" s="1"/>
  <c r="J27" i="18" a="1"/>
  <c r="J27" i="18" s="1"/>
  <c r="J19" i="18" a="1"/>
  <c r="J19" i="18" s="1"/>
  <c r="J43" i="17" a="1"/>
  <c r="J43" i="17" s="1"/>
  <c r="J35" i="17" a="1"/>
  <c r="J35" i="17" s="1"/>
  <c r="J27" i="17" a="1"/>
  <c r="J27" i="17" s="1"/>
  <c r="J19" i="17" a="1"/>
  <c r="J19" i="17" s="1"/>
  <c r="J43" i="16" a="1"/>
  <c r="J43" i="16" s="1"/>
  <c r="J35" i="16" a="1"/>
  <c r="J35" i="16" s="1"/>
  <c r="J19" i="16" a="1"/>
  <c r="J19" i="16" s="1"/>
  <c r="J43" i="15" a="1"/>
  <c r="J43" i="15" s="1"/>
  <c r="J35" i="15" a="1"/>
  <c r="J35" i="15" s="1"/>
  <c r="J27" i="15" a="1"/>
  <c r="J27" i="15" s="1"/>
  <c r="J19" i="15" a="1"/>
  <c r="J19" i="15" s="1"/>
  <c r="J43" i="14" a="1"/>
  <c r="J43" i="14" s="1"/>
  <c r="J35" i="14" a="1"/>
  <c r="J35" i="14" s="1"/>
  <c r="J27" i="14" a="1"/>
  <c r="J27" i="14" s="1"/>
  <c r="J19" i="14" a="1"/>
  <c r="J19" i="14" s="1"/>
  <c r="J43" i="13" a="1"/>
  <c r="J43" i="13" s="1"/>
  <c r="J35" i="13" a="1"/>
  <c r="J35" i="13" s="1"/>
  <c r="J19" i="13" a="1"/>
  <c r="J19" i="13" s="1"/>
  <c r="J43" i="12" a="1"/>
  <c r="J43" i="12" s="1"/>
  <c r="J35" i="12" a="1"/>
  <c r="J35" i="12" s="1"/>
  <c r="J27" i="12" a="1"/>
  <c r="J27" i="12" s="1"/>
  <c r="J19" i="12" a="1"/>
  <c r="J19" i="12" s="1"/>
  <c r="J43" i="11" a="1"/>
  <c r="J43" i="11" s="1"/>
  <c r="J35" i="11" a="1"/>
  <c r="J35" i="11" s="1"/>
  <c r="J27" i="11" a="1"/>
  <c r="J27" i="11" s="1"/>
  <c r="J19" i="11" a="1"/>
  <c r="J19" i="11" s="1"/>
  <c r="J43" i="10" a="1"/>
  <c r="J43" i="10" s="1"/>
  <c r="J35" i="10" a="1"/>
  <c r="J35" i="10" s="1"/>
  <c r="J27" i="10" a="1"/>
  <c r="J27" i="10" s="1"/>
  <c r="J19" i="10" a="1"/>
  <c r="J19" i="10" s="1"/>
  <c r="J43" i="9" a="1"/>
  <c r="J43" i="9" s="1"/>
  <c r="J35" i="9" a="1"/>
  <c r="J35" i="9" s="1"/>
  <c r="J27" i="9" a="1"/>
  <c r="J27" i="9" s="1"/>
  <c r="J19" i="9" a="1"/>
  <c r="J19" i="9" s="1"/>
  <c r="J43" i="8" a="1"/>
  <c r="J43" i="8" s="1"/>
  <c r="J35" i="8" a="1"/>
  <c r="J35" i="8" s="1"/>
  <c r="J27" i="8" a="1"/>
  <c r="J27" i="8" s="1"/>
  <c r="J19" i="8" a="1"/>
  <c r="J19" i="8" s="1"/>
  <c r="J43" i="7" a="1"/>
  <c r="J43" i="7" s="1"/>
  <c r="J27" i="7" a="1"/>
  <c r="J27" i="7" s="1"/>
  <c r="J19" i="7" a="1"/>
  <c r="J19" i="7" s="1"/>
  <c r="J43" i="6" a="1"/>
  <c r="J43" i="6" s="1"/>
  <c r="J35" i="6" a="1"/>
  <c r="J35" i="6" s="1"/>
  <c r="J27" i="6" a="1"/>
  <c r="J27" i="6" s="1"/>
  <c r="J19" i="6" a="1"/>
  <c r="J19" i="6" s="1"/>
  <c r="J43" i="5" a="1"/>
  <c r="J43" i="5" s="1"/>
  <c r="J35" i="5" a="1"/>
  <c r="J35" i="5" s="1"/>
  <c r="J27" i="5" a="1"/>
  <c r="J27" i="5" s="1"/>
  <c r="J19" i="5" a="1"/>
  <c r="J19" i="5" s="1"/>
  <c r="J43" i="4" a="1"/>
  <c r="J43" i="4" s="1"/>
  <c r="J35" i="4" a="1"/>
  <c r="J35" i="4" s="1"/>
  <c r="J27" i="4" a="1"/>
  <c r="J27" i="4" s="1"/>
  <c r="J19" i="4" a="1"/>
  <c r="J19" i="4" s="1"/>
  <c r="J43" i="3" a="1"/>
  <c r="J43" i="3" s="1"/>
  <c r="J35" i="3" a="1"/>
  <c r="J35" i="3" s="1"/>
  <c r="J27" i="3" a="1"/>
  <c r="J27" i="3" s="1"/>
  <c r="J19" i="3" a="1"/>
  <c r="J19" i="3" s="1"/>
  <c r="J43" i="2" a="1"/>
  <c r="J43" i="2" s="1"/>
  <c r="J35" i="2" a="1"/>
  <c r="J35" i="2" s="1"/>
  <c r="J27" i="2" a="1"/>
  <c r="J27" i="2" s="1"/>
  <c r="J19" i="2" a="1"/>
  <c r="J19" i="2" s="1"/>
  <c r="J43" i="1" a="1"/>
  <c r="J43" i="1" s="1"/>
  <c r="J35" i="1" a="1"/>
  <c r="J35" i="1" s="1"/>
  <c r="J27" i="1" a="1"/>
  <c r="J27" i="1" s="1"/>
  <c r="J19" i="1" a="1"/>
  <c r="J19" i="1" s="1"/>
  <c r="J42" i="20" a="1"/>
  <c r="J42" i="20" s="1"/>
  <c r="J26" i="20" a="1"/>
  <c r="J26" i="20" s="1"/>
  <c r="J42" i="21" a="1"/>
  <c r="J42" i="21" s="1"/>
  <c r="J34" i="21" a="1"/>
  <c r="J34" i="21" s="1"/>
  <c r="J26" i="21" a="1"/>
  <c r="J26" i="21" s="1"/>
  <c r="J42" i="19" a="1"/>
  <c r="J42" i="19" s="1"/>
  <c r="J26" i="19" a="1"/>
  <c r="J26" i="19" s="1"/>
  <c r="J42" i="18" a="1"/>
  <c r="J42" i="18" s="1"/>
  <c r="J26" i="18" a="1"/>
  <c r="J26" i="18" s="1"/>
  <c r="J18" i="18" a="1"/>
  <c r="J18" i="18" s="1"/>
  <c r="J42" i="17" a="1"/>
  <c r="J42" i="17" s="1"/>
  <c r="J34" i="17" a="1"/>
  <c r="J34" i="17" s="1"/>
  <c r="J26" i="17" a="1"/>
  <c r="J26" i="17" s="1"/>
  <c r="J18" i="17" a="1"/>
  <c r="J18" i="17" s="1"/>
  <c r="J42" i="16" a="1"/>
  <c r="J42" i="16" s="1"/>
  <c r="J26" i="16" a="1"/>
  <c r="J26" i="16" s="1"/>
  <c r="J18" i="16" a="1"/>
  <c r="J18" i="16" s="1"/>
  <c r="J42" i="15" a="1"/>
  <c r="J42" i="15" s="1"/>
  <c r="J34" i="15" a="1"/>
  <c r="J34" i="15" s="1"/>
  <c r="J26" i="15" a="1"/>
  <c r="J26" i="15" s="1"/>
  <c r="J18" i="15" a="1"/>
  <c r="J18" i="15" s="1"/>
  <c r="J42" i="14" a="1"/>
  <c r="J42" i="14" s="1"/>
  <c r="J34" i="14" a="1"/>
  <c r="J34" i="14" s="1"/>
  <c r="J26" i="14" a="1"/>
  <c r="J26" i="14" s="1"/>
  <c r="J18" i="14" a="1"/>
  <c r="J18" i="14" s="1"/>
  <c r="J42" i="13" a="1"/>
  <c r="J42" i="13" s="1"/>
  <c r="J26" i="13" a="1"/>
  <c r="J26" i="13" s="1"/>
  <c r="J18" i="13" a="1"/>
  <c r="J18" i="13" s="1"/>
  <c r="J34" i="11" a="1"/>
  <c r="J34" i="11" s="1"/>
  <c r="J26" i="11" a="1"/>
  <c r="J26" i="11" s="1"/>
  <c r="J18" i="11" a="1"/>
  <c r="J18" i="11" s="1"/>
  <c r="J42" i="10" a="1"/>
  <c r="J42" i="10" s="1"/>
  <c r="J34" i="10" a="1"/>
  <c r="J34" i="10" s="1"/>
  <c r="J26" i="10" a="1"/>
  <c r="J26" i="10" s="1"/>
  <c r="J18" i="10" a="1"/>
  <c r="J18" i="10" s="1"/>
  <c r="J42" i="9" a="1"/>
  <c r="J42" i="9" s="1"/>
  <c r="J34" i="9" a="1"/>
  <c r="J34" i="9" s="1"/>
  <c r="J26" i="9" a="1"/>
  <c r="J26" i="9" s="1"/>
  <c r="J18" i="9" a="1"/>
  <c r="J18" i="9" s="1"/>
  <c r="J42" i="8" a="1"/>
  <c r="J42" i="8" s="1"/>
  <c r="J34" i="8" a="1"/>
  <c r="J34" i="8" s="1"/>
  <c r="J26" i="8" a="1"/>
  <c r="J26" i="8" s="1"/>
  <c r="J18" i="8" a="1"/>
  <c r="J18" i="8" s="1"/>
  <c r="J42" i="7" a="1"/>
  <c r="J42" i="7" s="1"/>
  <c r="J34" i="7" a="1"/>
  <c r="J34" i="7" s="1"/>
  <c r="J26" i="7" a="1"/>
  <c r="J26" i="7" s="1"/>
  <c r="J18" i="7" a="1"/>
  <c r="J18" i="7" s="1"/>
  <c r="J42" i="6" a="1"/>
  <c r="J42" i="6" s="1"/>
  <c r="J34" i="6" a="1"/>
  <c r="J34" i="6" s="1"/>
  <c r="J26" i="6" a="1"/>
  <c r="J26" i="6" s="1"/>
  <c r="J42" i="5" a="1"/>
  <c r="J42" i="5" s="1"/>
  <c r="J26" i="5" a="1"/>
  <c r="J26" i="5" s="1"/>
  <c r="J18" i="5" a="1"/>
  <c r="J18" i="5" s="1"/>
  <c r="J42" i="4" a="1"/>
  <c r="J42" i="4" s="1"/>
  <c r="J41" i="20" a="1"/>
  <c r="J41" i="20" s="1"/>
  <c r="J25" i="20" a="1"/>
  <c r="J25" i="20" s="1"/>
  <c r="J41" i="21" a="1"/>
  <c r="J41" i="21" s="1"/>
  <c r="J25" i="21" a="1"/>
  <c r="J25" i="21" s="1"/>
  <c r="J41" i="19" a="1"/>
  <c r="J41" i="19" s="1"/>
  <c r="J25" i="19" a="1"/>
  <c r="J25" i="19" s="1"/>
  <c r="J41" i="18" a="1"/>
  <c r="J41" i="18" s="1"/>
  <c r="J25" i="18" a="1"/>
  <c r="J25" i="18" s="1"/>
  <c r="J41" i="17" a="1"/>
  <c r="J41" i="17" s="1"/>
  <c r="J25" i="17" a="1"/>
  <c r="J25" i="17" s="1"/>
  <c r="J25" i="16" a="1"/>
  <c r="J25" i="16" s="1"/>
  <c r="J41" i="15" a="1"/>
  <c r="J41" i="15" s="1"/>
  <c r="J25" i="15" a="1"/>
  <c r="J25" i="15" s="1"/>
  <c r="J41" i="14" a="1"/>
  <c r="J41" i="14" s="1"/>
  <c r="J25" i="14" a="1"/>
  <c r="J25" i="14" s="1"/>
  <c r="J25" i="13" a="1"/>
  <c r="J25" i="13" s="1"/>
  <c r="J41" i="12" a="1"/>
  <c r="J41" i="12" s="1"/>
  <c r="J25" i="12" a="1"/>
  <c r="J25" i="12" s="1"/>
  <c r="J41" i="11" a="1"/>
  <c r="J41" i="11" s="1"/>
  <c r="J25" i="11" a="1"/>
  <c r="J25" i="11" s="1"/>
  <c r="J41" i="10" a="1"/>
  <c r="J41" i="10" s="1"/>
  <c r="J25" i="10" a="1"/>
  <c r="J25" i="10" s="1"/>
  <c r="J41" i="9" a="1"/>
  <c r="J41" i="9" s="1"/>
  <c r="J25" i="9" a="1"/>
  <c r="J25" i="9" s="1"/>
  <c r="J41" i="8" a="1"/>
  <c r="J41" i="8" s="1"/>
  <c r="J25" i="8" a="1"/>
  <c r="J25" i="8" s="1"/>
  <c r="J41" i="7" a="1"/>
  <c r="J41" i="7" s="1"/>
  <c r="J25" i="7" a="1"/>
  <c r="J25" i="7" s="1"/>
  <c r="J41" i="6" a="1"/>
  <c r="J41" i="6" s="1"/>
  <c r="J40" i="20" a="1"/>
  <c r="J40" i="20" s="1"/>
  <c r="J32" i="20" a="1"/>
  <c r="J32" i="20" s="1"/>
  <c r="J24" i="20" a="1"/>
  <c r="J24" i="20" s="1"/>
  <c r="J16" i="20" a="1"/>
  <c r="J16" i="20" s="1"/>
  <c r="J24" i="21" a="1"/>
  <c r="J24" i="21" s="1"/>
  <c r="J16" i="21" a="1"/>
  <c r="J16" i="21" s="1"/>
  <c r="J40" i="19" a="1"/>
  <c r="J40" i="19" s="1"/>
  <c r="J32" i="19" a="1"/>
  <c r="J32" i="19" s="1"/>
  <c r="J24" i="19" a="1"/>
  <c r="J24" i="19" s="1"/>
  <c r="J16" i="19" a="1"/>
  <c r="J16" i="19" s="1"/>
  <c r="J40" i="18" a="1"/>
  <c r="J40" i="18" s="1"/>
  <c r="J32" i="18" a="1"/>
  <c r="J32" i="18" s="1"/>
  <c r="J24" i="18" a="1"/>
  <c r="J24" i="18" s="1"/>
  <c r="J40" i="17" a="1"/>
  <c r="J40" i="17" s="1"/>
  <c r="J32" i="17" a="1"/>
  <c r="J32" i="17" s="1"/>
  <c r="J24" i="17" a="1"/>
  <c r="J24" i="17" s="1"/>
  <c r="J40" i="16" a="1"/>
  <c r="J40" i="16" s="1"/>
  <c r="J32" i="16" a="1"/>
  <c r="J32" i="16" s="1"/>
  <c r="J24" i="16" a="1"/>
  <c r="J24" i="16" s="1"/>
  <c r="J16" i="16" a="1"/>
  <c r="J16" i="16" s="1"/>
  <c r="J40" i="15" a="1"/>
  <c r="J40" i="15" s="1"/>
  <c r="J32" i="15" a="1"/>
  <c r="J32" i="15" s="1"/>
  <c r="J24" i="15" a="1"/>
  <c r="J24" i="15" s="1"/>
  <c r="J40" i="13" a="1"/>
  <c r="J40" i="13" s="1"/>
  <c r="J32" i="13" a="1"/>
  <c r="J32" i="13" s="1"/>
  <c r="J24" i="13" a="1"/>
  <c r="J24" i="13" s="1"/>
  <c r="J16" i="13" a="1"/>
  <c r="J16" i="13" s="1"/>
  <c r="J40" i="12" a="1"/>
  <c r="J40" i="12" s="1"/>
  <c r="J32" i="12" a="1"/>
  <c r="J32" i="12" s="1"/>
  <c r="J24" i="12" a="1"/>
  <c r="J24" i="12" s="1"/>
  <c r="J16" i="12" a="1"/>
  <c r="J16" i="12" s="1"/>
  <c r="J40" i="11" a="1"/>
  <c r="J40" i="11" s="1"/>
  <c r="J32" i="11" a="1"/>
  <c r="J32" i="11" s="1"/>
  <c r="J24" i="11" a="1"/>
  <c r="J24" i="11" s="1"/>
  <c r="J16" i="11" a="1"/>
  <c r="J16" i="11" s="1"/>
  <c r="J32" i="10" a="1"/>
  <c r="J32" i="10" s="1"/>
  <c r="J24" i="10" a="1"/>
  <c r="J24" i="10" s="1"/>
  <c r="J16" i="10" a="1"/>
  <c r="J16" i="10" s="1"/>
  <c r="J40" i="9" a="1"/>
  <c r="J40" i="9" s="1"/>
  <c r="J32" i="9" a="1"/>
  <c r="J32" i="9" s="1"/>
  <c r="J24" i="9" a="1"/>
  <c r="J24" i="9" s="1"/>
  <c r="J16" i="9" a="1"/>
  <c r="J16" i="9" s="1"/>
  <c r="J40" i="8" a="1"/>
  <c r="J40" i="8" s="1"/>
  <c r="J32" i="8" a="1"/>
  <c r="J32" i="8" s="1"/>
  <c r="J24" i="8" a="1"/>
  <c r="J24" i="8" s="1"/>
  <c r="J16" i="8" a="1"/>
  <c r="J16" i="8" s="1"/>
  <c r="J40" i="7" a="1"/>
  <c r="J40" i="7" s="1"/>
  <c r="J32" i="7" a="1"/>
  <c r="J32" i="7" s="1"/>
  <c r="J24" i="7" a="1"/>
  <c r="J24" i="7" s="1"/>
  <c r="J16" i="7" a="1"/>
  <c r="J16" i="7" s="1"/>
  <c r="J40" i="6" a="1"/>
  <c r="J40" i="6" s="1"/>
  <c r="J32" i="6" a="1"/>
  <c r="J32" i="6" s="1"/>
  <c r="J24" i="6" a="1"/>
  <c r="J24" i="6" s="1"/>
  <c r="J16" i="6" a="1"/>
  <c r="J16" i="6" s="1"/>
  <c r="J40" i="5" a="1"/>
  <c r="J40" i="5" s="1"/>
  <c r="J32" i="5" a="1"/>
  <c r="J32" i="5" s="1"/>
  <c r="J24" i="5" a="1"/>
  <c r="J24" i="5" s="1"/>
  <c r="J16" i="5" a="1"/>
  <c r="J16" i="5" s="1"/>
  <c r="J40" i="4" a="1"/>
  <c r="J40" i="4" s="1"/>
  <c r="J32" i="4" a="1"/>
  <c r="J32" i="4" s="1"/>
  <c r="J16" i="4" a="1"/>
  <c r="J16" i="4" s="1"/>
  <c r="J40" i="3" a="1"/>
  <c r="J40" i="3" s="1"/>
  <c r="J24" i="2" a="1"/>
  <c r="J24" i="2" s="1"/>
  <c r="J32" i="1" a="1"/>
  <c r="J32" i="1" s="1"/>
  <c r="J39" i="20" a="1"/>
  <c r="J39" i="20" s="1"/>
  <c r="J31" i="20" a="1"/>
  <c r="J31" i="20" s="1"/>
  <c r="J23" i="20" a="1"/>
  <c r="J23" i="20" s="1"/>
  <c r="J39" i="21" a="1"/>
  <c r="J39" i="21" s="1"/>
  <c r="J31" i="21" a="1"/>
  <c r="J31" i="21" s="1"/>
  <c r="J23" i="21" a="1"/>
  <c r="J23" i="21" s="1"/>
  <c r="J39" i="19" a="1"/>
  <c r="J39" i="19" s="1"/>
  <c r="J31" i="19" a="1"/>
  <c r="J31" i="19" s="1"/>
  <c r="J23" i="19" a="1"/>
  <c r="J23" i="19" s="1"/>
  <c r="J39" i="18" a="1"/>
  <c r="J39" i="18" s="1"/>
  <c r="J31" i="18" a="1"/>
  <c r="J31" i="18" s="1"/>
  <c r="J23" i="18" a="1"/>
  <c r="J23" i="18" s="1"/>
  <c r="J39" i="17" a="1"/>
  <c r="J39" i="17" s="1"/>
  <c r="J31" i="17" a="1"/>
  <c r="J31" i="17" s="1"/>
  <c r="J39" i="16" a="1"/>
  <c r="J39" i="16" s="1"/>
  <c r="J31" i="16" a="1"/>
  <c r="J31" i="16" s="1"/>
  <c r="J23" i="16" a="1"/>
  <c r="J23" i="16" s="1"/>
  <c r="J39" i="15" a="1"/>
  <c r="J39" i="15" s="1"/>
  <c r="J31" i="15" a="1"/>
  <c r="J31" i="15" s="1"/>
  <c r="J39" i="14" a="1"/>
  <c r="J39" i="14" s="1"/>
  <c r="J31" i="14" a="1"/>
  <c r="J31" i="14" s="1"/>
  <c r="J23" i="14" a="1"/>
  <c r="J23" i="14" s="1"/>
  <c r="J39" i="13" a="1"/>
  <c r="J39" i="13" s="1"/>
  <c r="J31" i="13" a="1"/>
  <c r="J31" i="13" s="1"/>
  <c r="J23" i="13" a="1"/>
  <c r="J23" i="13" s="1"/>
  <c r="J39" i="12" a="1"/>
  <c r="J39" i="12" s="1"/>
  <c r="J31" i="12" a="1"/>
  <c r="J31" i="12" s="1"/>
  <c r="J23" i="12" a="1"/>
  <c r="J23" i="12" s="1"/>
  <c r="J39" i="11" a="1"/>
  <c r="J39" i="11" s="1"/>
  <c r="J31" i="11" a="1"/>
  <c r="J31" i="11" s="1"/>
  <c r="J23" i="11" a="1"/>
  <c r="J23" i="11" s="1"/>
  <c r="J39" i="10" a="1"/>
  <c r="J39" i="10" s="1"/>
  <c r="J31" i="10" a="1"/>
  <c r="J31" i="10" s="1"/>
  <c r="J23" i="10" a="1"/>
  <c r="J23" i="10" s="1"/>
  <c r="J39" i="9" a="1"/>
  <c r="J39" i="9" s="1"/>
  <c r="J31" i="9" a="1"/>
  <c r="J31" i="9" s="1"/>
  <c r="J23" i="9" a="1"/>
  <c r="J23" i="9" s="1"/>
  <c r="J39" i="8" a="1"/>
  <c r="J39" i="8" s="1"/>
  <c r="J31" i="8" a="1"/>
  <c r="J31" i="8" s="1"/>
  <c r="J23" i="8" a="1"/>
  <c r="J23" i="8" s="1"/>
  <c r="J39" i="7" a="1"/>
  <c r="J39" i="7" s="1"/>
  <c r="J31" i="7" a="1"/>
  <c r="J31" i="7" s="1"/>
  <c r="J23" i="7" a="1"/>
  <c r="J23" i="7" s="1"/>
  <c r="J31" i="6" a="1"/>
  <c r="J31" i="6" s="1"/>
  <c r="J23" i="6" a="1"/>
  <c r="J23" i="6" s="1"/>
  <c r="J39" i="5" a="1"/>
  <c r="J39" i="5" s="1"/>
  <c r="J31" i="5" a="1"/>
  <c r="J31" i="5" s="1"/>
  <c r="J23" i="5" a="1"/>
  <c r="J23" i="5" s="1"/>
  <c r="J39" i="4" a="1"/>
  <c r="J39" i="4" s="1"/>
  <c r="J31" i="4" a="1"/>
  <c r="J31" i="4" s="1"/>
  <c r="J23" i="4" a="1"/>
  <c r="J23" i="4" s="1"/>
  <c r="J39" i="3" a="1"/>
  <c r="J39" i="3" s="1"/>
  <c r="J31" i="3" a="1"/>
  <c r="J31" i="3" s="1"/>
  <c r="J23" i="3" a="1"/>
  <c r="J23" i="3" s="1"/>
  <c r="J39" i="2" a="1"/>
  <c r="J39" i="2" s="1"/>
  <c r="J31" i="2" a="1"/>
  <c r="J31" i="2" s="1"/>
  <c r="J23" i="2" a="1"/>
  <c r="J23" i="2" s="1"/>
  <c r="J39" i="1" a="1"/>
  <c r="J39" i="1" s="1"/>
  <c r="J31" i="1" a="1"/>
  <c r="J31" i="1" s="1"/>
  <c r="J23" i="1" a="1"/>
  <c r="J23" i="1" s="1"/>
  <c r="J46" i="20" a="1"/>
  <c r="J46" i="20" s="1"/>
  <c r="J38" i="20" a="1"/>
  <c r="J38" i="20" s="1"/>
  <c r="J30" i="20" a="1"/>
  <c r="J30" i="20" s="1"/>
  <c r="J22" i="20" a="1"/>
  <c r="J22" i="20" s="1"/>
  <c r="J46" i="21" a="1"/>
  <c r="J46" i="21" s="1"/>
  <c r="J38" i="21" a="1"/>
  <c r="J38" i="21" s="1"/>
  <c r="J30" i="21" a="1"/>
  <c r="J30" i="21" s="1"/>
  <c r="J22" i="21" a="1"/>
  <c r="J22" i="21" s="1"/>
  <c r="J46" i="19" a="1"/>
  <c r="J46" i="19" s="1"/>
  <c r="J38" i="19" a="1"/>
  <c r="J38" i="19" s="1"/>
  <c r="J30" i="19" a="1"/>
  <c r="J30" i="19" s="1"/>
  <c r="J22" i="19" a="1"/>
  <c r="J22" i="19" s="1"/>
  <c r="J46" i="18" a="1"/>
  <c r="J46" i="18" s="1"/>
  <c r="J38" i="18" a="1"/>
  <c r="J38" i="18" s="1"/>
  <c r="J30" i="18" a="1"/>
  <c r="J30" i="18" s="1"/>
  <c r="J22" i="18" a="1"/>
  <c r="J22" i="18" s="1"/>
  <c r="J46" i="17" a="1"/>
  <c r="J46" i="17" s="1"/>
  <c r="J38" i="17" a="1"/>
  <c r="J38" i="17" s="1"/>
  <c r="J22" i="17" a="1"/>
  <c r="J22" i="17" s="1"/>
  <c r="J46" i="16" a="1"/>
  <c r="J46" i="16" s="1"/>
  <c r="J38" i="16" a="1"/>
  <c r="J38" i="16" s="1"/>
  <c r="J30" i="16" a="1"/>
  <c r="J30" i="16" s="1"/>
  <c r="J22" i="16" a="1"/>
  <c r="J22" i="16" s="1"/>
  <c r="J46" i="15" a="1"/>
  <c r="J46" i="15" s="1"/>
  <c r="J22" i="15" a="1"/>
  <c r="J22" i="15" s="1"/>
  <c r="J46" i="14" a="1"/>
  <c r="J46" i="14" s="1"/>
  <c r="J38" i="14" a="1"/>
  <c r="J38" i="14" s="1"/>
  <c r="J30" i="14" a="1"/>
  <c r="J30" i="14" s="1"/>
  <c r="J22" i="14" a="1"/>
  <c r="J22" i="14" s="1"/>
  <c r="J46" i="13" a="1"/>
  <c r="J46" i="13" s="1"/>
  <c r="J38" i="13" a="1"/>
  <c r="J38" i="13" s="1"/>
  <c r="J30" i="13" a="1"/>
  <c r="J30" i="13" s="1"/>
  <c r="J22" i="13" a="1"/>
  <c r="J22" i="13" s="1"/>
  <c r="J46" i="12" a="1"/>
  <c r="J46" i="12" s="1"/>
  <c r="J38" i="12" a="1"/>
  <c r="J38" i="12" s="1"/>
  <c r="J30" i="12" a="1"/>
  <c r="J30" i="12" s="1"/>
  <c r="J22" i="12" a="1"/>
  <c r="J22" i="12" s="1"/>
  <c r="J46" i="11" a="1"/>
  <c r="J46" i="11" s="1"/>
  <c r="J38" i="11" a="1"/>
  <c r="J38" i="11" s="1"/>
  <c r="J30" i="11" a="1"/>
  <c r="J30" i="11" s="1"/>
  <c r="J22" i="11" a="1"/>
  <c r="J22" i="11" s="1"/>
  <c r="J46" i="10" a="1"/>
  <c r="J46" i="10" s="1"/>
  <c r="J38" i="10" a="1"/>
  <c r="J38" i="10" s="1"/>
  <c r="J30" i="10" a="1"/>
  <c r="J30" i="10" s="1"/>
  <c r="J22" i="10" a="1"/>
  <c r="J22" i="10" s="1"/>
  <c r="J46" i="9" a="1"/>
  <c r="J46" i="9" s="1"/>
  <c r="J38" i="9" a="1"/>
  <c r="J38" i="9" s="1"/>
  <c r="J30" i="9" a="1"/>
  <c r="J30" i="9" s="1"/>
  <c r="J22" i="9" a="1"/>
  <c r="J22" i="9" s="1"/>
  <c r="J46" i="8" a="1"/>
  <c r="J46" i="8" s="1"/>
  <c r="J38" i="8" a="1"/>
  <c r="J38" i="8" s="1"/>
  <c r="J30" i="8" a="1"/>
  <c r="J30" i="8" s="1"/>
  <c r="J22" i="8" a="1"/>
  <c r="J22" i="8" s="1"/>
  <c r="J46" i="7" a="1"/>
  <c r="J46" i="7" s="1"/>
  <c r="J38" i="7" a="1"/>
  <c r="J38" i="7" s="1"/>
  <c r="J30" i="7" a="1"/>
  <c r="J30" i="7" s="1"/>
  <c r="J22" i="7" a="1"/>
  <c r="J22" i="7" s="1"/>
  <c r="J46" i="6" a="1"/>
  <c r="J46" i="6" s="1"/>
  <c r="J38" i="6" a="1"/>
  <c r="J38" i="6" s="1"/>
  <c r="J30" i="6" a="1"/>
  <c r="J30" i="6" s="1"/>
  <c r="J22" i="6" a="1"/>
  <c r="J22" i="6" s="1"/>
  <c r="J46" i="5" a="1"/>
  <c r="J46" i="5" s="1"/>
  <c r="J38" i="5" a="1"/>
  <c r="J38" i="5" s="1"/>
  <c r="J30" i="5" a="1"/>
  <c r="J30" i="5" s="1"/>
  <c r="J22" i="5" a="1"/>
  <c r="J22" i="5" s="1"/>
  <c r="J46" i="4" a="1"/>
  <c r="J46" i="4" s="1"/>
  <c r="J38" i="4" a="1"/>
  <c r="J38" i="4" s="1"/>
  <c r="J37" i="20" a="1"/>
  <c r="J37" i="20" s="1"/>
  <c r="J21" i="20" a="1"/>
  <c r="J21" i="20" s="1"/>
  <c r="J45" i="21" a="1"/>
  <c r="J45" i="21" s="1"/>
  <c r="J37" i="21" a="1"/>
  <c r="J37" i="21" s="1"/>
  <c r="J29" i="21" a="1"/>
  <c r="J29" i="21" s="1"/>
  <c r="J21" i="21" a="1"/>
  <c r="J21" i="21" s="1"/>
  <c r="J37" i="19" a="1"/>
  <c r="J37" i="19" s="1"/>
  <c r="J21" i="19" a="1"/>
  <c r="J21" i="19" s="1"/>
  <c r="J37" i="18" a="1"/>
  <c r="J37" i="18" s="1"/>
  <c r="J29" i="18" a="1"/>
  <c r="J29" i="18" s="1"/>
  <c r="J21" i="18" a="1"/>
  <c r="J21" i="18" s="1"/>
  <c r="J45" i="17" a="1"/>
  <c r="J45" i="17" s="1"/>
  <c r="J37" i="17" a="1"/>
  <c r="J37" i="17" s="1"/>
  <c r="J29" i="17" a="1"/>
  <c r="J29" i="17" s="1"/>
  <c r="J21" i="17" a="1"/>
  <c r="J21" i="17" s="1"/>
  <c r="J45" i="16" a="1"/>
  <c r="J45" i="16" s="1"/>
  <c r="J37" i="16" a="1"/>
  <c r="J37" i="16" s="1"/>
  <c r="J29" i="16" a="1"/>
  <c r="J29" i="16" s="1"/>
  <c r="J21" i="16" a="1"/>
  <c r="J21" i="16" s="1"/>
  <c r="J37" i="15" a="1"/>
  <c r="J37" i="15" s="1"/>
  <c r="J29" i="15" a="1"/>
  <c r="J29" i="15" s="1"/>
  <c r="J21" i="15" a="1"/>
  <c r="J21" i="15" s="1"/>
  <c r="J45" i="14" a="1"/>
  <c r="J45" i="14" s="1"/>
  <c r="J37" i="14" a="1"/>
  <c r="J37" i="14" s="1"/>
  <c r="J29" i="14" a="1"/>
  <c r="J29" i="14" s="1"/>
  <c r="J21" i="14" a="1"/>
  <c r="J21" i="14" s="1"/>
  <c r="J45" i="13" a="1"/>
  <c r="J45" i="13" s="1"/>
  <c r="J37" i="13" a="1"/>
  <c r="J37" i="13" s="1"/>
  <c r="J29" i="13" a="1"/>
  <c r="J29" i="13" s="1"/>
  <c r="J21" i="13" a="1"/>
  <c r="J21" i="13" s="1"/>
  <c r="J45" i="12" a="1"/>
  <c r="J45" i="12" s="1"/>
  <c r="J37" i="12" a="1"/>
  <c r="J37" i="12" s="1"/>
  <c r="J29" i="12" a="1"/>
  <c r="J29" i="12" s="1"/>
  <c r="J21" i="12" a="1"/>
  <c r="J21" i="12" s="1"/>
  <c r="J45" i="11" a="1"/>
  <c r="J45" i="11" s="1"/>
  <c r="J37" i="11" a="1"/>
  <c r="J37" i="11" s="1"/>
  <c r="J29" i="11" a="1"/>
  <c r="J29" i="11" s="1"/>
  <c r="J21" i="11" a="1"/>
  <c r="J21" i="11" s="1"/>
  <c r="J45" i="10" a="1"/>
  <c r="J45" i="10" s="1"/>
  <c r="J37" i="10" a="1"/>
  <c r="J37" i="10" s="1"/>
  <c r="J29" i="10" a="1"/>
  <c r="J29" i="10" s="1"/>
  <c r="J21" i="10" a="1"/>
  <c r="J21" i="10" s="1"/>
  <c r="J45" i="9" a="1"/>
  <c r="J45" i="9" s="1"/>
  <c r="J29" i="9" a="1"/>
  <c r="J29" i="9" s="1"/>
  <c r="J21" i="9" a="1"/>
  <c r="J21" i="9" s="1"/>
  <c r="J45" i="8" a="1"/>
  <c r="J45" i="8" s="1"/>
  <c r="J29" i="8" a="1"/>
  <c r="J29" i="8" s="1"/>
  <c r="J21" i="8" a="1"/>
  <c r="J21" i="8" s="1"/>
  <c r="J45" i="7" a="1"/>
  <c r="J45" i="7" s="1"/>
  <c r="J37" i="7" a="1"/>
  <c r="J37" i="7" s="1"/>
  <c r="J29" i="7" a="1"/>
  <c r="J29" i="7" s="1"/>
  <c r="J45" i="6" a="1"/>
  <c r="J45" i="6" s="1"/>
  <c r="J37" i="6" a="1"/>
  <c r="J37" i="6" s="1"/>
  <c r="J29" i="6" a="1"/>
  <c r="J29" i="6" s="1"/>
  <c r="J21" i="6" a="1"/>
  <c r="J21" i="6" s="1"/>
  <c r="J45" i="5" a="1"/>
  <c r="J45" i="5" s="1"/>
  <c r="J37" i="5" a="1"/>
  <c r="J37" i="5" s="1"/>
  <c r="J29" i="5" a="1"/>
  <c r="J29" i="5" s="1"/>
  <c r="J21" i="5" a="1"/>
  <c r="J21" i="5" s="1"/>
  <c r="J45" i="4" a="1"/>
  <c r="J45" i="4" s="1"/>
  <c r="J37" i="4" a="1"/>
  <c r="J37" i="4" s="1"/>
  <c r="J29" i="4" a="1"/>
  <c r="J29" i="4" s="1"/>
  <c r="J21" i="4" a="1"/>
  <c r="J21" i="4" s="1"/>
  <c r="J45" i="3" a="1"/>
  <c r="J45" i="3" s="1"/>
  <c r="J37" i="3" a="1"/>
  <c r="J37" i="3" s="1"/>
  <c r="J29" i="3" a="1"/>
  <c r="J29" i="3" s="1"/>
  <c r="J21" i="3" a="1"/>
  <c r="J21" i="3" s="1"/>
  <c r="J45" i="2" a="1"/>
  <c r="J45" i="2" s="1"/>
  <c r="J37" i="2" a="1"/>
  <c r="J37" i="2" s="1"/>
  <c r="J29" i="2" a="1"/>
  <c r="J29" i="2" s="1"/>
  <c r="J21" i="2" a="1"/>
  <c r="J21" i="2" s="1"/>
  <c r="J45" i="1" a="1"/>
  <c r="J45" i="1" s="1"/>
  <c r="J37" i="1" a="1"/>
  <c r="J37" i="1" s="1"/>
  <c r="J29" i="1" a="1"/>
  <c r="J29" i="1" s="1"/>
  <c r="J21" i="1" a="1"/>
  <c r="J21" i="1" s="1"/>
  <c r="J36" i="4" a="1"/>
  <c r="J36" i="4" s="1"/>
  <c r="J28" i="4" a="1"/>
  <c r="J28" i="4" s="1"/>
  <c r="J20" i="4" a="1"/>
  <c r="J20" i="4" s="1"/>
  <c r="J44" i="3" a="1"/>
  <c r="J44" i="3" s="1"/>
  <c r="J36" i="3" a="1"/>
  <c r="J36" i="3" s="1"/>
  <c r="J28" i="3" a="1"/>
  <c r="J28" i="3" s="1"/>
  <c r="J36" i="2" a="1"/>
  <c r="J36" i="2" s="1"/>
  <c r="J28" i="2" a="1"/>
  <c r="J28" i="2" s="1"/>
  <c r="J20" i="2" a="1"/>
  <c r="J20" i="2" s="1"/>
  <c r="J44" i="1" a="1"/>
  <c r="J44" i="1" s="1"/>
  <c r="J36" i="1" a="1"/>
  <c r="J36" i="1" s="1"/>
  <c r="J28" i="1" a="1"/>
  <c r="J28" i="1" s="1"/>
  <c r="J20" i="1" a="1"/>
  <c r="J20" i="1" s="1"/>
  <c r="J34" i="4" a="1"/>
  <c r="J34" i="4" s="1"/>
  <c r="J26" i="4" a="1"/>
  <c r="J26" i="4" s="1"/>
  <c r="J18" i="4" a="1"/>
  <c r="J18" i="4" s="1"/>
  <c r="J42" i="3" a="1"/>
  <c r="J42" i="3" s="1"/>
  <c r="J34" i="3" a="1"/>
  <c r="J34" i="3" s="1"/>
  <c r="J26" i="3" a="1"/>
  <c r="J26" i="3" s="1"/>
  <c r="J18" i="3" a="1"/>
  <c r="J18" i="3" s="1"/>
  <c r="J42" i="2" a="1"/>
  <c r="J42" i="2" s="1"/>
  <c r="J34" i="2" a="1"/>
  <c r="J34" i="2" s="1"/>
  <c r="J26" i="2" a="1"/>
  <c r="J26" i="2" s="1"/>
  <c r="J18" i="2" a="1"/>
  <c r="J18" i="2" s="1"/>
  <c r="J42" i="1" a="1"/>
  <c r="J42" i="1" s="1"/>
  <c r="J34" i="1" a="1"/>
  <c r="J34" i="1" s="1"/>
  <c r="J26" i="1" a="1"/>
  <c r="J26" i="1" s="1"/>
  <c r="J18" i="1" a="1"/>
  <c r="J18" i="1" s="1"/>
  <c r="J25" i="6" a="1"/>
  <c r="J25" i="6" s="1"/>
  <c r="J41" i="5" a="1"/>
  <c r="J41" i="5" s="1"/>
  <c r="J25" i="5" a="1"/>
  <c r="J25" i="5" s="1"/>
  <c r="J41" i="4" a="1"/>
  <c r="J41" i="4" s="1"/>
  <c r="J25" i="4" a="1"/>
  <c r="J25" i="4" s="1"/>
  <c r="J41" i="3" a="1"/>
  <c r="J41" i="3" s="1"/>
  <c r="J25" i="3" a="1"/>
  <c r="J25" i="3" s="1"/>
  <c r="J41" i="2" a="1"/>
  <c r="J41" i="2" s="1"/>
  <c r="J25" i="2" a="1"/>
  <c r="J25" i="2" s="1"/>
  <c r="J41" i="1" a="1"/>
  <c r="J41" i="1" s="1"/>
  <c r="J25" i="1" a="1"/>
  <c r="J25" i="1" s="1"/>
  <c r="J24" i="4" a="1"/>
  <c r="J24" i="4" s="1"/>
  <c r="J32" i="3" a="1"/>
  <c r="J32" i="3" s="1"/>
  <c r="J24" i="3" a="1"/>
  <c r="J24" i="3" s="1"/>
  <c r="J16" i="3" a="1"/>
  <c r="J16" i="3" s="1"/>
  <c r="J40" i="2" a="1"/>
  <c r="J40" i="2" s="1"/>
  <c r="J32" i="2" a="1"/>
  <c r="J32" i="2" s="1"/>
  <c r="J16" i="2" a="1"/>
  <c r="J16" i="2" s="1"/>
  <c r="J40" i="1" a="1"/>
  <c r="J40" i="1" s="1"/>
  <c r="J24" i="1" a="1"/>
  <c r="J24" i="1" s="1"/>
  <c r="J16" i="1" a="1"/>
  <c r="J16" i="1" s="1"/>
  <c r="J30" i="4" a="1"/>
  <c r="J30" i="4" s="1"/>
  <c r="J22" i="4" a="1"/>
  <c r="J22" i="4" s="1"/>
  <c r="J46" i="3" a="1"/>
  <c r="J46" i="3" s="1"/>
  <c r="J38" i="3" a="1"/>
  <c r="J38" i="3" s="1"/>
  <c r="J30" i="3" a="1"/>
  <c r="J30" i="3" s="1"/>
  <c r="J22" i="3" a="1"/>
  <c r="J22" i="3" s="1"/>
  <c r="J46" i="2" a="1"/>
  <c r="J46" i="2" s="1"/>
  <c r="J38" i="2" a="1"/>
  <c r="J38" i="2" s="1"/>
  <c r="J30" i="2" a="1"/>
  <c r="J30" i="2" s="1"/>
  <c r="J22" i="2" a="1"/>
  <c r="J22" i="2" s="1"/>
  <c r="J46" i="1" a="1"/>
  <c r="J46" i="1" s="1"/>
  <c r="J38" i="1" a="1"/>
  <c r="J38" i="1" s="1"/>
  <c r="J30" i="1" a="1"/>
  <c r="J30" i="1" s="1"/>
  <c r="J22" i="1" a="1"/>
  <c r="J22" i="1" s="1"/>
  <c r="BM15" i="2"/>
  <c r="BM16" i="2"/>
  <c r="BM17" i="2"/>
  <c r="BM18" i="2"/>
  <c r="BM19" i="2"/>
  <c r="BM20" i="2"/>
  <c r="BM21" i="2"/>
  <c r="BM22" i="2"/>
  <c r="BM23" i="2"/>
  <c r="BM24" i="2"/>
  <c r="BM25" i="2"/>
  <c r="BM26" i="2"/>
  <c r="BM27" i="2"/>
  <c r="BM28" i="2"/>
  <c r="BM29" i="2"/>
  <c r="BM30" i="2"/>
  <c r="BM31" i="2"/>
  <c r="BM32" i="2"/>
  <c r="BM33" i="2"/>
  <c r="BM34" i="2"/>
  <c r="BM35" i="2"/>
  <c r="BM36" i="2"/>
  <c r="BM37" i="2"/>
  <c r="BM38" i="2"/>
  <c r="BM39" i="2"/>
  <c r="BM40" i="2"/>
  <c r="BM41" i="2"/>
  <c r="BM42" i="2"/>
  <c r="BM43" i="2"/>
  <c r="BM44" i="2"/>
  <c r="BM45" i="2"/>
  <c r="BM46" i="2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15" i="5"/>
  <c r="BM16" i="5"/>
  <c r="BM17" i="5"/>
  <c r="BM18" i="5"/>
  <c r="BM19" i="5"/>
  <c r="BM20" i="5"/>
  <c r="BM21" i="5"/>
  <c r="BM22" i="5"/>
  <c r="BM23" i="5"/>
  <c r="BM24" i="5"/>
  <c r="BM25" i="5"/>
  <c r="BM26" i="5"/>
  <c r="BM27" i="5"/>
  <c r="BM28" i="5"/>
  <c r="BM29" i="5"/>
  <c r="BM30" i="5"/>
  <c r="BM31" i="5"/>
  <c r="BM32" i="5"/>
  <c r="BM33" i="5"/>
  <c r="BM34" i="5"/>
  <c r="BM35" i="5"/>
  <c r="BM36" i="5"/>
  <c r="BM37" i="5"/>
  <c r="BM38" i="5"/>
  <c r="BM39" i="5"/>
  <c r="BM40" i="5"/>
  <c r="BM41" i="5"/>
  <c r="BM42" i="5"/>
  <c r="BM43" i="5"/>
  <c r="BM44" i="5"/>
  <c r="BM45" i="5"/>
  <c r="BM46" i="5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15" i="7"/>
  <c r="BM16" i="7"/>
  <c r="BM17" i="7"/>
  <c r="BM18" i="7"/>
  <c r="BM19" i="7"/>
  <c r="BM20" i="7"/>
  <c r="BM21" i="7"/>
  <c r="BM22" i="7"/>
  <c r="BM23" i="7"/>
  <c r="BM24" i="7"/>
  <c r="BM25" i="7"/>
  <c r="BM26" i="7"/>
  <c r="BM27" i="7"/>
  <c r="BM28" i="7"/>
  <c r="BM29" i="7"/>
  <c r="BM30" i="7"/>
  <c r="BM31" i="7"/>
  <c r="BM32" i="7"/>
  <c r="BM33" i="7"/>
  <c r="BM34" i="7"/>
  <c r="BM35" i="7"/>
  <c r="BM36" i="7"/>
  <c r="BM37" i="7"/>
  <c r="BM38" i="7"/>
  <c r="BM39" i="7"/>
  <c r="BM40" i="7"/>
  <c r="BM41" i="7"/>
  <c r="BM42" i="7"/>
  <c r="BM43" i="7"/>
  <c r="BM44" i="7"/>
  <c r="BM45" i="7"/>
  <c r="BM46" i="7"/>
  <c r="BM15" i="8"/>
  <c r="BM16" i="8"/>
  <c r="BM17" i="8"/>
  <c r="BM18" i="8"/>
  <c r="BM19" i="8"/>
  <c r="BM20" i="8"/>
  <c r="BM21" i="8"/>
  <c r="BM22" i="8"/>
  <c r="BM23" i="8"/>
  <c r="BM24" i="8"/>
  <c r="BM25" i="8"/>
  <c r="BM26" i="8"/>
  <c r="BM27" i="8"/>
  <c r="BM28" i="8"/>
  <c r="BM29" i="8"/>
  <c r="BM30" i="8"/>
  <c r="BM31" i="8"/>
  <c r="BM32" i="8"/>
  <c r="BM33" i="8"/>
  <c r="BM34" i="8"/>
  <c r="BM35" i="8"/>
  <c r="BM36" i="8"/>
  <c r="BM37" i="8"/>
  <c r="BM38" i="8"/>
  <c r="BM39" i="8"/>
  <c r="BM40" i="8"/>
  <c r="BM41" i="8"/>
  <c r="BM42" i="8"/>
  <c r="BM43" i="8"/>
  <c r="BM44" i="8"/>
  <c r="BM45" i="8"/>
  <c r="BM46" i="8"/>
  <c r="BM15" i="9"/>
  <c r="BM16" i="9"/>
  <c r="BM17" i="9"/>
  <c r="BM18" i="9"/>
  <c r="BM19" i="9"/>
  <c r="BM20" i="9"/>
  <c r="BM21" i="9"/>
  <c r="BM22" i="9"/>
  <c r="BM23" i="9"/>
  <c r="BM24" i="9"/>
  <c r="BM25" i="9"/>
  <c r="BM26" i="9"/>
  <c r="BM27" i="9"/>
  <c r="BM28" i="9"/>
  <c r="BM29" i="9"/>
  <c r="BM30" i="9"/>
  <c r="BM31" i="9"/>
  <c r="BM32" i="9"/>
  <c r="BM33" i="9"/>
  <c r="BM34" i="9"/>
  <c r="BM35" i="9"/>
  <c r="BM36" i="9"/>
  <c r="BM37" i="9"/>
  <c r="BM38" i="9"/>
  <c r="BM39" i="9"/>
  <c r="BM40" i="9"/>
  <c r="BM41" i="9"/>
  <c r="BM42" i="9"/>
  <c r="BM43" i="9"/>
  <c r="BM44" i="9"/>
  <c r="BM45" i="9"/>
  <c r="BM46" i="9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BM38" i="11"/>
  <c r="BM39" i="11"/>
  <c r="BM40" i="11"/>
  <c r="BM41" i="11"/>
  <c r="BM42" i="11"/>
  <c r="BM43" i="11"/>
  <c r="BM44" i="11"/>
  <c r="BM45" i="11"/>
  <c r="BM46" i="11"/>
  <c r="BM15" i="12"/>
  <c r="BM16" i="12"/>
  <c r="BM17" i="12"/>
  <c r="BM18" i="12"/>
  <c r="BM19" i="12"/>
  <c r="BM20" i="12"/>
  <c r="BM21" i="12"/>
  <c r="BM22" i="12"/>
  <c r="BM23" i="12"/>
  <c r="BM24" i="12"/>
  <c r="BM25" i="12"/>
  <c r="BM26" i="12"/>
  <c r="BM27" i="12"/>
  <c r="BM28" i="12"/>
  <c r="BM29" i="12"/>
  <c r="BM30" i="12"/>
  <c r="BM31" i="12"/>
  <c r="BM32" i="12"/>
  <c r="BM33" i="12"/>
  <c r="BM34" i="12"/>
  <c r="BM35" i="12"/>
  <c r="BM36" i="12"/>
  <c r="BM37" i="12"/>
  <c r="BM38" i="12"/>
  <c r="BM39" i="12"/>
  <c r="BM40" i="12"/>
  <c r="BM41" i="12"/>
  <c r="BM42" i="12"/>
  <c r="BM43" i="12"/>
  <c r="BM44" i="12"/>
  <c r="BM45" i="12"/>
  <c r="BM46" i="12"/>
  <c r="BM15" i="13"/>
  <c r="BM16" i="13"/>
  <c r="BM17" i="13"/>
  <c r="BM18" i="13"/>
  <c r="BM19" i="13"/>
  <c r="BM20" i="13"/>
  <c r="BM21" i="13"/>
  <c r="BM22" i="13"/>
  <c r="BM23" i="13"/>
  <c r="BM24" i="13"/>
  <c r="BM25" i="13"/>
  <c r="BM26" i="13"/>
  <c r="BM27" i="13"/>
  <c r="BM28" i="13"/>
  <c r="BM29" i="13"/>
  <c r="BM30" i="13"/>
  <c r="BM31" i="13"/>
  <c r="BM32" i="13"/>
  <c r="BM33" i="13"/>
  <c r="BM34" i="13"/>
  <c r="BM35" i="13"/>
  <c r="BM36" i="13"/>
  <c r="BM37" i="13"/>
  <c r="BM38" i="13"/>
  <c r="BM39" i="13"/>
  <c r="BM40" i="13"/>
  <c r="BM41" i="13"/>
  <c r="BM42" i="13"/>
  <c r="BM43" i="13"/>
  <c r="BM44" i="13"/>
  <c r="BM45" i="13"/>
  <c r="BM46" i="13"/>
  <c r="BM15" i="14"/>
  <c r="BM16" i="14"/>
  <c r="BM17" i="14"/>
  <c r="BM18" i="14"/>
  <c r="BM19" i="14"/>
  <c r="BM20" i="14"/>
  <c r="BM21" i="14"/>
  <c r="BM22" i="14"/>
  <c r="BM23" i="14"/>
  <c r="BM24" i="14"/>
  <c r="BM25" i="14"/>
  <c r="BM26" i="14"/>
  <c r="BM27" i="14"/>
  <c r="BM28" i="14"/>
  <c r="BM29" i="14"/>
  <c r="BM30" i="14"/>
  <c r="BM31" i="14"/>
  <c r="BM32" i="14"/>
  <c r="BM33" i="14"/>
  <c r="BM34" i="14"/>
  <c r="BM35" i="14"/>
  <c r="BM36" i="14"/>
  <c r="BM37" i="14"/>
  <c r="BM38" i="14"/>
  <c r="BM39" i="14"/>
  <c r="BM40" i="14"/>
  <c r="BM41" i="14"/>
  <c r="BM42" i="14"/>
  <c r="BM43" i="14"/>
  <c r="BM44" i="14"/>
  <c r="BM45" i="14"/>
  <c r="BM46" i="14"/>
  <c r="BM15" i="15"/>
  <c r="BM16" i="15"/>
  <c r="BM17" i="15"/>
  <c r="BM18" i="15"/>
  <c r="BM19" i="15"/>
  <c r="BM20" i="15"/>
  <c r="BM21" i="15"/>
  <c r="BM22" i="15"/>
  <c r="BM23" i="15"/>
  <c r="BM24" i="15"/>
  <c r="BM25" i="15"/>
  <c r="BM26" i="15"/>
  <c r="BM27" i="15"/>
  <c r="BM28" i="15"/>
  <c r="BM29" i="15"/>
  <c r="BM30" i="15"/>
  <c r="BM31" i="15"/>
  <c r="BM32" i="15"/>
  <c r="BM33" i="15"/>
  <c r="BM34" i="15"/>
  <c r="BM35" i="15"/>
  <c r="BM36" i="15"/>
  <c r="BM37" i="15"/>
  <c r="BM38" i="15"/>
  <c r="BM39" i="15"/>
  <c r="BM40" i="15"/>
  <c r="BM41" i="15"/>
  <c r="BM42" i="15"/>
  <c r="BM43" i="15"/>
  <c r="BM44" i="15"/>
  <c r="BM45" i="15"/>
  <c r="BM46" i="15"/>
  <c r="BM15" i="16"/>
  <c r="BM16" i="16"/>
  <c r="BM17" i="16"/>
  <c r="BM18" i="16"/>
  <c r="BM19" i="16"/>
  <c r="BM20" i="16"/>
  <c r="BM21" i="16"/>
  <c r="BM22" i="16"/>
  <c r="BM23" i="16"/>
  <c r="BM24" i="16"/>
  <c r="BM25" i="16"/>
  <c r="BM26" i="16"/>
  <c r="BM27" i="16"/>
  <c r="BM28" i="16"/>
  <c r="BM29" i="16"/>
  <c r="BM30" i="16"/>
  <c r="BM31" i="16"/>
  <c r="BM32" i="16"/>
  <c r="BM33" i="16"/>
  <c r="BM34" i="16"/>
  <c r="BM35" i="16"/>
  <c r="BM36" i="16"/>
  <c r="BM37" i="16"/>
  <c r="BM38" i="16"/>
  <c r="BM39" i="16"/>
  <c r="BM40" i="16"/>
  <c r="BM41" i="16"/>
  <c r="BM42" i="16"/>
  <c r="BM43" i="16"/>
  <c r="BM44" i="16"/>
  <c r="BM45" i="16"/>
  <c r="BM46" i="16"/>
  <c r="BM15" i="17"/>
  <c r="BM16" i="17"/>
  <c r="BM17" i="17"/>
  <c r="BM18" i="17"/>
  <c r="BM19" i="17"/>
  <c r="BM20" i="17"/>
  <c r="BM21" i="17"/>
  <c r="BM22" i="17"/>
  <c r="BM23" i="17"/>
  <c r="BM24" i="17"/>
  <c r="BM25" i="17"/>
  <c r="BM26" i="17"/>
  <c r="BM27" i="17"/>
  <c r="BM28" i="17"/>
  <c r="BM29" i="17"/>
  <c r="BM30" i="17"/>
  <c r="BM31" i="17"/>
  <c r="BM32" i="17"/>
  <c r="BM33" i="17"/>
  <c r="BM34" i="17"/>
  <c r="BM35" i="17"/>
  <c r="BM36" i="17"/>
  <c r="BM37" i="17"/>
  <c r="BM38" i="17"/>
  <c r="BM39" i="17"/>
  <c r="BM40" i="17"/>
  <c r="BM41" i="17"/>
  <c r="BM42" i="17"/>
  <c r="BM43" i="17"/>
  <c r="BM44" i="17"/>
  <c r="BM45" i="17"/>
  <c r="BM46" i="17"/>
  <c r="BM15" i="18"/>
  <c r="BM16" i="18"/>
  <c r="BM17" i="18"/>
  <c r="BM18" i="18"/>
  <c r="BM19" i="18"/>
  <c r="BM20" i="18"/>
  <c r="BM21" i="18"/>
  <c r="BM22" i="18"/>
  <c r="BM23" i="18"/>
  <c r="BM24" i="18"/>
  <c r="BM25" i="18"/>
  <c r="BM26" i="18"/>
  <c r="BM27" i="18"/>
  <c r="BM28" i="18"/>
  <c r="BM29" i="18"/>
  <c r="BM30" i="18"/>
  <c r="BM31" i="18"/>
  <c r="BM32" i="18"/>
  <c r="BM33" i="18"/>
  <c r="BM34" i="18"/>
  <c r="BM35" i="18"/>
  <c r="BM36" i="18"/>
  <c r="BM37" i="18"/>
  <c r="BM38" i="18"/>
  <c r="BM39" i="18"/>
  <c r="BM40" i="18"/>
  <c r="BM41" i="18"/>
  <c r="BM42" i="18"/>
  <c r="BM43" i="18"/>
  <c r="BM44" i="18"/>
  <c r="BM45" i="18"/>
  <c r="BM46" i="18"/>
  <c r="BM15" i="19"/>
  <c r="BM16" i="19"/>
  <c r="BM17" i="19"/>
  <c r="BM18" i="19"/>
  <c r="BM19" i="19"/>
  <c r="BM20" i="19"/>
  <c r="BM21" i="19"/>
  <c r="BM22" i="19"/>
  <c r="BM23" i="19"/>
  <c r="BM24" i="19"/>
  <c r="BM25" i="19"/>
  <c r="BM26" i="19"/>
  <c r="BM27" i="19"/>
  <c r="BM28" i="19"/>
  <c r="BM29" i="19"/>
  <c r="BM30" i="19"/>
  <c r="BM31" i="19"/>
  <c r="BM32" i="19"/>
  <c r="BM33" i="19"/>
  <c r="BM34" i="19"/>
  <c r="BM35" i="19"/>
  <c r="BM36" i="19"/>
  <c r="BM37" i="19"/>
  <c r="BM38" i="19"/>
  <c r="BM39" i="19"/>
  <c r="BM40" i="19"/>
  <c r="BM41" i="19"/>
  <c r="BM42" i="19"/>
  <c r="BM43" i="19"/>
  <c r="BM44" i="19"/>
  <c r="BM45" i="19"/>
  <c r="BM46" i="19"/>
  <c r="BM15" i="20"/>
  <c r="BM16" i="20"/>
  <c r="BM17" i="20"/>
  <c r="BM18" i="20"/>
  <c r="BM19" i="20"/>
  <c r="BM20" i="20"/>
  <c r="BM21" i="20"/>
  <c r="BM22" i="20"/>
  <c r="BM23" i="20"/>
  <c r="BM24" i="20"/>
  <c r="BM25" i="20"/>
  <c r="BM26" i="20"/>
  <c r="BM27" i="20"/>
  <c r="BM28" i="20"/>
  <c r="BM29" i="20"/>
  <c r="BM30" i="20"/>
  <c r="BM31" i="20"/>
  <c r="BM32" i="20"/>
  <c r="BM33" i="20"/>
  <c r="BM34" i="20"/>
  <c r="BM35" i="20"/>
  <c r="BM36" i="20"/>
  <c r="BM37" i="20"/>
  <c r="BM38" i="20"/>
  <c r="BM39" i="20"/>
  <c r="BM40" i="20"/>
  <c r="BM41" i="20"/>
  <c r="BM42" i="20"/>
  <c r="BM43" i="20"/>
  <c r="BM44" i="20"/>
  <c r="BM45" i="20"/>
  <c r="BM46" i="20"/>
  <c r="BM15" i="21"/>
  <c r="BM16" i="21"/>
  <c r="BM17" i="21"/>
  <c r="BM18" i="21"/>
  <c r="BM19" i="21"/>
  <c r="BM20" i="21"/>
  <c r="BM21" i="21"/>
  <c r="BM22" i="21"/>
  <c r="BM23" i="21"/>
  <c r="BM24" i="21"/>
  <c r="BM25" i="21"/>
  <c r="BM26" i="21"/>
  <c r="BM27" i="21"/>
  <c r="BM28" i="21"/>
  <c r="BM29" i="21"/>
  <c r="BM30" i="21"/>
  <c r="BM31" i="21"/>
  <c r="BM32" i="21"/>
  <c r="BM33" i="21"/>
  <c r="BM34" i="21"/>
  <c r="BM35" i="21"/>
  <c r="BM36" i="21"/>
  <c r="BM37" i="21"/>
  <c r="BM38" i="21"/>
  <c r="BM39" i="21"/>
  <c r="BM40" i="21"/>
  <c r="BM41" i="21"/>
  <c r="BM42" i="21"/>
  <c r="BM43" i="21"/>
  <c r="BM44" i="21"/>
  <c r="BM45" i="21"/>
  <c r="BM46" i="2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P15" i="1" l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15" i="2"/>
  <c r="BP16" i="2"/>
  <c r="BP17" i="2"/>
  <c r="BP18" i="2"/>
  <c r="BP19" i="2"/>
  <c r="BP20" i="2"/>
  <c r="BP21" i="2"/>
  <c r="BP22" i="2"/>
  <c r="BP23" i="2"/>
  <c r="BP24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15" i="4"/>
  <c r="BP16" i="4"/>
  <c r="BP17" i="4"/>
  <c r="BP18" i="4"/>
  <c r="BP19" i="4"/>
  <c r="BP20" i="4"/>
  <c r="BP21" i="4"/>
  <c r="BP22" i="4"/>
  <c r="BP23" i="4"/>
  <c r="BP24" i="4"/>
  <c r="BP25" i="4"/>
  <c r="BP26" i="4"/>
  <c r="BP27" i="4"/>
  <c r="BP28" i="4"/>
  <c r="BP29" i="4"/>
  <c r="BP30" i="4"/>
  <c r="BP31" i="4"/>
  <c r="BP32" i="4"/>
  <c r="BP33" i="4"/>
  <c r="BP34" i="4"/>
  <c r="BP35" i="4"/>
  <c r="BP36" i="4"/>
  <c r="BP37" i="4"/>
  <c r="BP38" i="4"/>
  <c r="BP39" i="4"/>
  <c r="BP40" i="4"/>
  <c r="BP41" i="4"/>
  <c r="BP42" i="4"/>
  <c r="BP43" i="4"/>
  <c r="BP44" i="4"/>
  <c r="BP45" i="4"/>
  <c r="BP46" i="4"/>
  <c r="BP15" i="5"/>
  <c r="BP16" i="5"/>
  <c r="BP17" i="5"/>
  <c r="BP18" i="5"/>
  <c r="BP19" i="5"/>
  <c r="BP20" i="5"/>
  <c r="BP21" i="5"/>
  <c r="BP22" i="5"/>
  <c r="BP23" i="5"/>
  <c r="BP24" i="5"/>
  <c r="BP25" i="5"/>
  <c r="BP26" i="5"/>
  <c r="BP27" i="5"/>
  <c r="BP28" i="5"/>
  <c r="BP29" i="5"/>
  <c r="BP30" i="5"/>
  <c r="BP31" i="5"/>
  <c r="BP32" i="5"/>
  <c r="BP33" i="5"/>
  <c r="BP34" i="5"/>
  <c r="BP35" i="5"/>
  <c r="BP36" i="5"/>
  <c r="BP37" i="5"/>
  <c r="BP38" i="5"/>
  <c r="BP39" i="5"/>
  <c r="BP40" i="5"/>
  <c r="BP41" i="5"/>
  <c r="BP42" i="5"/>
  <c r="BP43" i="5"/>
  <c r="BP44" i="5"/>
  <c r="BP45" i="5"/>
  <c r="BP46" i="5"/>
  <c r="BP15" i="6"/>
  <c r="BP16" i="6"/>
  <c r="BP17" i="6"/>
  <c r="BP18" i="6"/>
  <c r="BP19" i="6"/>
  <c r="BP20" i="6"/>
  <c r="BP21" i="6"/>
  <c r="BP22" i="6"/>
  <c r="BP23" i="6"/>
  <c r="BP24" i="6"/>
  <c r="BP25" i="6"/>
  <c r="BP26" i="6"/>
  <c r="BP27" i="6"/>
  <c r="BP28" i="6"/>
  <c r="BP29" i="6"/>
  <c r="BP30" i="6"/>
  <c r="BP31" i="6"/>
  <c r="BP32" i="6"/>
  <c r="BP33" i="6"/>
  <c r="BP34" i="6"/>
  <c r="BP35" i="6"/>
  <c r="BP36" i="6"/>
  <c r="BP37" i="6"/>
  <c r="BP38" i="6"/>
  <c r="BP39" i="6"/>
  <c r="BP40" i="6"/>
  <c r="BP41" i="6"/>
  <c r="BP42" i="6"/>
  <c r="BP43" i="6"/>
  <c r="BP44" i="6"/>
  <c r="BP45" i="6"/>
  <c r="BP46" i="6"/>
  <c r="BP15" i="7"/>
  <c r="BP16" i="7"/>
  <c r="BP17" i="7"/>
  <c r="BP18" i="7"/>
  <c r="BP19" i="7"/>
  <c r="BP20" i="7"/>
  <c r="BP21" i="7"/>
  <c r="BP22" i="7"/>
  <c r="BP23" i="7"/>
  <c r="BP24" i="7"/>
  <c r="BP25" i="7"/>
  <c r="BP26" i="7"/>
  <c r="BP27" i="7"/>
  <c r="BP28" i="7"/>
  <c r="BP29" i="7"/>
  <c r="BP30" i="7"/>
  <c r="BP31" i="7"/>
  <c r="BP32" i="7"/>
  <c r="BP33" i="7"/>
  <c r="BP34" i="7"/>
  <c r="BP35" i="7"/>
  <c r="BP36" i="7"/>
  <c r="BP37" i="7"/>
  <c r="BP38" i="7"/>
  <c r="BP39" i="7"/>
  <c r="BP40" i="7"/>
  <c r="BP41" i="7"/>
  <c r="BP42" i="7"/>
  <c r="BP43" i="7"/>
  <c r="BP44" i="7"/>
  <c r="BP45" i="7"/>
  <c r="BP46" i="7"/>
  <c r="BP15" i="8"/>
  <c r="BP16" i="8"/>
  <c r="BP17" i="8"/>
  <c r="BP18" i="8"/>
  <c r="BP19" i="8"/>
  <c r="BP20" i="8"/>
  <c r="BP21" i="8"/>
  <c r="BP22" i="8"/>
  <c r="BP23" i="8"/>
  <c r="BP24" i="8"/>
  <c r="BP25" i="8"/>
  <c r="BP26" i="8"/>
  <c r="BP27" i="8"/>
  <c r="BP28" i="8"/>
  <c r="BP29" i="8"/>
  <c r="BP30" i="8"/>
  <c r="BP31" i="8"/>
  <c r="BP32" i="8"/>
  <c r="BP33" i="8"/>
  <c r="BP34" i="8"/>
  <c r="BP35" i="8"/>
  <c r="BP36" i="8"/>
  <c r="BP37" i="8"/>
  <c r="BP38" i="8"/>
  <c r="BP39" i="8"/>
  <c r="BP40" i="8"/>
  <c r="BP41" i="8"/>
  <c r="BP42" i="8"/>
  <c r="BP43" i="8"/>
  <c r="BP44" i="8"/>
  <c r="BP45" i="8"/>
  <c r="BP46" i="8"/>
  <c r="BP15" i="9"/>
  <c r="BP16" i="9"/>
  <c r="BP17" i="9"/>
  <c r="BP18" i="9"/>
  <c r="BP19" i="9"/>
  <c r="BP20" i="9"/>
  <c r="BP21" i="9"/>
  <c r="BP22" i="9"/>
  <c r="BP23" i="9"/>
  <c r="BP24" i="9"/>
  <c r="BP25" i="9"/>
  <c r="BP26" i="9"/>
  <c r="BP27" i="9"/>
  <c r="BP28" i="9"/>
  <c r="BP29" i="9"/>
  <c r="BP30" i="9"/>
  <c r="BP31" i="9"/>
  <c r="BP32" i="9"/>
  <c r="BP33" i="9"/>
  <c r="BP34" i="9"/>
  <c r="BP35" i="9"/>
  <c r="BP36" i="9"/>
  <c r="BP37" i="9"/>
  <c r="BP38" i="9"/>
  <c r="BP39" i="9"/>
  <c r="BP40" i="9"/>
  <c r="BP41" i="9"/>
  <c r="BP42" i="9"/>
  <c r="BP43" i="9"/>
  <c r="BP44" i="9"/>
  <c r="BP45" i="9"/>
  <c r="BP46" i="9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P38" i="11"/>
  <c r="BP39" i="11"/>
  <c r="BP40" i="11"/>
  <c r="BP41" i="11"/>
  <c r="BP42" i="11"/>
  <c r="BP43" i="11"/>
  <c r="BP44" i="11"/>
  <c r="BP45" i="11"/>
  <c r="BP46" i="11"/>
  <c r="BP15" i="12"/>
  <c r="BP16" i="12"/>
  <c r="BP17" i="12"/>
  <c r="BP18" i="12"/>
  <c r="BP19" i="12"/>
  <c r="BP20" i="12"/>
  <c r="BP21" i="12"/>
  <c r="BP22" i="12"/>
  <c r="BP23" i="12"/>
  <c r="BP24" i="12"/>
  <c r="BP25" i="12"/>
  <c r="BP26" i="12"/>
  <c r="BP27" i="12"/>
  <c r="BP28" i="12"/>
  <c r="BP29" i="12"/>
  <c r="BP30" i="12"/>
  <c r="BP31" i="12"/>
  <c r="BP32" i="12"/>
  <c r="BP33" i="12"/>
  <c r="BP34" i="12"/>
  <c r="BP35" i="12"/>
  <c r="BP36" i="12"/>
  <c r="BP37" i="12"/>
  <c r="BP38" i="12"/>
  <c r="BP39" i="12"/>
  <c r="BP40" i="12"/>
  <c r="BP41" i="12"/>
  <c r="BP42" i="12"/>
  <c r="BP43" i="12"/>
  <c r="BP44" i="12"/>
  <c r="BP45" i="12"/>
  <c r="BP46" i="12"/>
  <c r="BP15" i="13"/>
  <c r="BP16" i="13"/>
  <c r="BP17" i="13"/>
  <c r="BP18" i="13"/>
  <c r="BP19" i="13"/>
  <c r="BP20" i="13"/>
  <c r="BP21" i="13"/>
  <c r="BP22" i="13"/>
  <c r="BP23" i="13"/>
  <c r="BP24" i="13"/>
  <c r="BP25" i="13"/>
  <c r="BP26" i="13"/>
  <c r="BP27" i="13"/>
  <c r="BP28" i="13"/>
  <c r="BP29" i="13"/>
  <c r="BP30" i="13"/>
  <c r="BP31" i="13"/>
  <c r="BP32" i="13"/>
  <c r="BP33" i="13"/>
  <c r="BP34" i="13"/>
  <c r="BP35" i="13"/>
  <c r="BP36" i="13"/>
  <c r="BP37" i="13"/>
  <c r="BP38" i="13"/>
  <c r="BP39" i="13"/>
  <c r="BP40" i="13"/>
  <c r="BP41" i="13"/>
  <c r="BP42" i="13"/>
  <c r="BP43" i="13"/>
  <c r="BP44" i="13"/>
  <c r="BP45" i="13"/>
  <c r="BP46" i="13"/>
  <c r="BP15" i="14"/>
  <c r="BP16" i="14"/>
  <c r="BP17" i="14"/>
  <c r="BP18" i="14"/>
  <c r="BP19" i="14"/>
  <c r="BP20" i="14"/>
  <c r="BP21" i="14"/>
  <c r="BP22" i="14"/>
  <c r="BP23" i="14"/>
  <c r="BP24" i="14"/>
  <c r="BP25" i="14"/>
  <c r="BP26" i="14"/>
  <c r="BP27" i="14"/>
  <c r="BP28" i="14"/>
  <c r="BP29" i="14"/>
  <c r="BP30" i="14"/>
  <c r="BP31" i="14"/>
  <c r="BP32" i="14"/>
  <c r="BP33" i="14"/>
  <c r="BP34" i="14"/>
  <c r="BP35" i="14"/>
  <c r="BP36" i="14"/>
  <c r="BP37" i="14"/>
  <c r="BP38" i="14"/>
  <c r="BP39" i="14"/>
  <c r="BP40" i="14"/>
  <c r="BP41" i="14"/>
  <c r="BP42" i="14"/>
  <c r="BP43" i="14"/>
  <c r="BP44" i="14"/>
  <c r="BP45" i="14"/>
  <c r="BP46" i="14"/>
  <c r="BP15" i="15"/>
  <c r="BP16" i="15"/>
  <c r="BP17" i="15"/>
  <c r="BP18" i="15"/>
  <c r="BP19" i="15"/>
  <c r="BP20" i="15"/>
  <c r="BP21" i="15"/>
  <c r="BP22" i="15"/>
  <c r="BP23" i="15"/>
  <c r="BP24" i="15"/>
  <c r="BP25" i="15"/>
  <c r="BP26" i="15"/>
  <c r="BP27" i="15"/>
  <c r="BP28" i="15"/>
  <c r="BP29" i="15"/>
  <c r="BP30" i="15"/>
  <c r="BP31" i="15"/>
  <c r="BP32" i="15"/>
  <c r="BP33" i="15"/>
  <c r="BP34" i="15"/>
  <c r="BP35" i="15"/>
  <c r="BP36" i="15"/>
  <c r="BP37" i="15"/>
  <c r="BP38" i="15"/>
  <c r="BP39" i="15"/>
  <c r="BP40" i="15"/>
  <c r="BP41" i="15"/>
  <c r="BP42" i="15"/>
  <c r="BP43" i="15"/>
  <c r="BP44" i="15"/>
  <c r="BP45" i="15"/>
  <c r="BP46" i="15"/>
  <c r="BP15" i="16"/>
  <c r="BP16" i="16"/>
  <c r="BP17" i="16"/>
  <c r="BP18" i="16"/>
  <c r="BP19" i="16"/>
  <c r="BP20" i="16"/>
  <c r="BP21" i="16"/>
  <c r="BP22" i="16"/>
  <c r="BP23" i="16"/>
  <c r="BP24" i="16"/>
  <c r="BP25" i="16"/>
  <c r="BP26" i="16"/>
  <c r="BP27" i="16"/>
  <c r="BP28" i="16"/>
  <c r="BP29" i="16"/>
  <c r="BP31" i="16"/>
  <c r="BP32" i="16"/>
  <c r="BP33" i="16"/>
  <c r="BP34" i="16"/>
  <c r="BP35" i="16"/>
  <c r="BP36" i="16"/>
  <c r="BP37" i="16"/>
  <c r="BP38" i="16"/>
  <c r="BP39" i="16"/>
  <c r="BP40" i="16"/>
  <c r="BP41" i="16"/>
  <c r="BP42" i="16"/>
  <c r="BP43" i="16"/>
  <c r="BP44" i="16"/>
  <c r="BP45" i="16"/>
  <c r="BP46" i="16"/>
  <c r="BP15" i="17"/>
  <c r="BP16" i="17"/>
  <c r="BP17" i="17"/>
  <c r="BP18" i="17"/>
  <c r="BP19" i="17"/>
  <c r="BP20" i="17"/>
  <c r="BP21" i="17"/>
  <c r="BP22" i="17"/>
  <c r="BP23" i="17"/>
  <c r="BP24" i="17"/>
  <c r="BP25" i="17"/>
  <c r="BP26" i="17"/>
  <c r="BP27" i="17"/>
  <c r="BP28" i="17"/>
  <c r="BP29" i="17"/>
  <c r="BP30" i="17"/>
  <c r="BP31" i="17"/>
  <c r="BP32" i="17"/>
  <c r="BP33" i="17"/>
  <c r="BP34" i="17"/>
  <c r="BP35" i="17"/>
  <c r="BP36" i="17"/>
  <c r="BP37" i="17"/>
  <c r="BP38" i="17"/>
  <c r="BP39" i="17"/>
  <c r="BP40" i="17"/>
  <c r="BP41" i="17"/>
  <c r="BP42" i="17"/>
  <c r="BP43" i="17"/>
  <c r="BP44" i="17"/>
  <c r="BP45" i="17"/>
  <c r="BP46" i="17"/>
  <c r="BP15" i="18"/>
  <c r="BP16" i="18"/>
  <c r="BP17" i="18"/>
  <c r="BP18" i="18"/>
  <c r="BP19" i="18"/>
  <c r="BP20" i="18"/>
  <c r="BP21" i="18"/>
  <c r="BP22" i="18"/>
  <c r="BP23" i="18"/>
  <c r="BP24" i="18"/>
  <c r="BP25" i="18"/>
  <c r="BP26" i="18"/>
  <c r="BP27" i="18"/>
  <c r="BP28" i="18"/>
  <c r="BP29" i="18"/>
  <c r="BP30" i="18"/>
  <c r="BP31" i="18"/>
  <c r="BP32" i="18"/>
  <c r="BP33" i="18"/>
  <c r="BP34" i="18"/>
  <c r="BP35" i="18"/>
  <c r="BP36" i="18"/>
  <c r="BP37" i="18"/>
  <c r="BP38" i="18"/>
  <c r="BP39" i="18"/>
  <c r="BP40" i="18"/>
  <c r="BP41" i="18"/>
  <c r="BP42" i="18"/>
  <c r="BP43" i="18"/>
  <c r="BP44" i="18"/>
  <c r="BP45" i="18"/>
  <c r="BP46" i="18"/>
  <c r="BP15" i="19"/>
  <c r="BP16" i="19"/>
  <c r="BP17" i="19"/>
  <c r="BP18" i="19"/>
  <c r="BP19" i="19"/>
  <c r="BP20" i="19"/>
  <c r="BP21" i="19"/>
  <c r="BP22" i="19"/>
  <c r="BP23" i="19"/>
  <c r="BP24" i="19"/>
  <c r="BP25" i="19"/>
  <c r="BP26" i="19"/>
  <c r="BP27" i="19"/>
  <c r="BP28" i="19"/>
  <c r="BP29" i="19"/>
  <c r="BP30" i="19"/>
  <c r="BP31" i="19"/>
  <c r="BP32" i="19"/>
  <c r="BP33" i="19"/>
  <c r="BP34" i="19"/>
  <c r="BP35" i="19"/>
  <c r="BP36" i="19"/>
  <c r="BP37" i="19"/>
  <c r="BP38" i="19"/>
  <c r="BP39" i="19"/>
  <c r="BP40" i="19"/>
  <c r="BP41" i="19"/>
  <c r="BP42" i="19"/>
  <c r="BP43" i="19"/>
  <c r="BP44" i="19"/>
  <c r="BP45" i="19"/>
  <c r="BP46" i="19"/>
  <c r="BP15" i="20"/>
  <c r="BP16" i="20"/>
  <c r="BP17" i="20"/>
  <c r="BP18" i="20"/>
  <c r="BP19" i="20"/>
  <c r="BP20" i="20"/>
  <c r="BP21" i="20"/>
  <c r="BP22" i="20"/>
  <c r="BP23" i="20"/>
  <c r="BP24" i="20"/>
  <c r="BP25" i="20"/>
  <c r="BP26" i="20"/>
  <c r="BP27" i="20"/>
  <c r="BP28" i="20"/>
  <c r="BP29" i="20"/>
  <c r="BP30" i="20"/>
  <c r="BP31" i="20"/>
  <c r="BP32" i="20"/>
  <c r="BP33" i="20"/>
  <c r="BP34" i="20"/>
  <c r="BP35" i="20"/>
  <c r="BP36" i="20"/>
  <c r="BP37" i="20"/>
  <c r="BP38" i="20"/>
  <c r="BP39" i="20"/>
  <c r="BP40" i="20"/>
  <c r="BP41" i="20"/>
  <c r="BP42" i="20"/>
  <c r="BP43" i="20"/>
  <c r="BP44" i="20"/>
  <c r="BP45" i="20"/>
  <c r="BP46" i="20"/>
  <c r="BP15" i="21"/>
  <c r="BP16" i="21"/>
  <c r="BP17" i="21"/>
  <c r="BP18" i="21"/>
  <c r="BP19" i="21"/>
  <c r="BP20" i="21"/>
  <c r="BP21" i="21"/>
  <c r="BP22" i="21"/>
  <c r="BP23" i="21"/>
  <c r="BP24" i="21"/>
  <c r="BP25" i="21"/>
  <c r="BP26" i="21"/>
  <c r="BP27" i="21"/>
  <c r="BP28" i="21"/>
  <c r="BP29" i="21"/>
  <c r="BP30" i="21"/>
  <c r="BP31" i="21"/>
  <c r="BP32" i="21"/>
  <c r="BP33" i="21"/>
  <c r="BP34" i="21"/>
  <c r="BP35" i="21"/>
  <c r="BP36" i="21"/>
  <c r="BP37" i="21"/>
  <c r="BP38" i="21"/>
  <c r="BP39" i="21"/>
  <c r="BP40" i="21"/>
  <c r="BP41" i="21"/>
  <c r="BP42" i="21"/>
  <c r="BP43" i="21"/>
  <c r="BP44" i="21"/>
  <c r="BP45" i="21"/>
  <c r="BP46" i="21"/>
  <c r="F47" i="2" l="1"/>
  <c r="F47" i="3"/>
  <c r="F47" i="4"/>
  <c r="F47" i="5"/>
  <c r="F47" i="6"/>
  <c r="F47" i="7"/>
  <c r="F47" i="8"/>
  <c r="F47" i="9"/>
  <c r="F47" i="10"/>
  <c r="F47" i="11"/>
  <c r="F47" i="12"/>
  <c r="F47" i="13"/>
  <c r="F47" i="14"/>
  <c r="F47" i="15"/>
  <c r="F47" i="16"/>
  <c r="F47" i="17"/>
  <c r="F47" i="18"/>
  <c r="F47" i="19"/>
  <c r="F47" i="20"/>
  <c r="F47" i="21"/>
  <c r="F47" i="1"/>
  <c r="H6" i="1" l="1"/>
  <c r="H6" i="2"/>
  <c r="H6" i="4"/>
  <c r="H6" i="5"/>
  <c r="H6" i="6"/>
  <c r="H6" i="7"/>
  <c r="H6" i="8"/>
  <c r="H6" i="9"/>
  <c r="H6" i="10"/>
  <c r="H6" i="11"/>
  <c r="H6" i="12"/>
  <c r="H6" i="13"/>
  <c r="H6" i="14"/>
  <c r="H6" i="15"/>
  <c r="H6" i="16"/>
  <c r="H6" i="17"/>
  <c r="H6" i="18"/>
  <c r="H6" i="19"/>
  <c r="H6" i="20"/>
  <c r="H6" i="21"/>
  <c r="H6" i="3"/>
  <c r="H5" i="1"/>
  <c r="H5" i="2"/>
  <c r="H5" i="4"/>
  <c r="H5" i="5"/>
  <c r="H5" i="6"/>
  <c r="H5" i="7"/>
  <c r="H5" i="8"/>
  <c r="H5" i="9"/>
  <c r="H5" i="10"/>
  <c r="H5" i="11"/>
  <c r="H5" i="12"/>
  <c r="H5" i="13"/>
  <c r="H5" i="14"/>
  <c r="H5" i="15"/>
  <c r="H5" i="16"/>
  <c r="H5" i="17"/>
  <c r="H5" i="18"/>
  <c r="H5" i="19"/>
  <c r="H5" i="20"/>
  <c r="H5" i="21"/>
  <c r="H5" i="3"/>
  <c r="AI104" i="30"/>
  <c r="AH104" i="30"/>
  <c r="AG104" i="30"/>
  <c r="AF104" i="30"/>
  <c r="AE104" i="30"/>
  <c r="AD104" i="30"/>
  <c r="AC104" i="30"/>
  <c r="AB104" i="30"/>
  <c r="AA104" i="30"/>
  <c r="Z104" i="30"/>
  <c r="Y104" i="30"/>
  <c r="X104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L127" i="30" s="1"/>
  <c r="I104" i="30"/>
  <c r="H104" i="30"/>
  <c r="G104" i="30"/>
  <c r="F104" i="30"/>
  <c r="E104" i="30"/>
  <c r="D104" i="30"/>
  <c r="C104" i="30"/>
  <c r="E127" i="30" s="1"/>
  <c r="AI103" i="30"/>
  <c r="AH103" i="30"/>
  <c r="AG103" i="30"/>
  <c r="AF103" i="30"/>
  <c r="AE103" i="30"/>
  <c r="AD103" i="30"/>
  <c r="AC103" i="30"/>
  <c r="AB103" i="30"/>
  <c r="AA103" i="30"/>
  <c r="Z103" i="30"/>
  <c r="Y103" i="30"/>
  <c r="X103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V126" i="30" s="1"/>
  <c r="AI102" i="30"/>
  <c r="AH102" i="30"/>
  <c r="AG102" i="30"/>
  <c r="AF102" i="30"/>
  <c r="AE102" i="30"/>
  <c r="AD102" i="30"/>
  <c r="AC102" i="30"/>
  <c r="AB102" i="30"/>
  <c r="AA102" i="30"/>
  <c r="Z102" i="30"/>
  <c r="Y102" i="30"/>
  <c r="X102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N125" i="30" s="1"/>
  <c r="C102" i="30"/>
  <c r="AI101" i="30"/>
  <c r="AH101" i="30"/>
  <c r="AG101" i="30"/>
  <c r="AF101" i="30"/>
  <c r="AE101" i="30"/>
  <c r="AD101" i="30"/>
  <c r="AC101" i="30"/>
  <c r="AB101" i="30"/>
  <c r="AA101" i="30"/>
  <c r="Z101" i="30"/>
  <c r="Y101" i="30"/>
  <c r="X101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O124" i="30" s="1"/>
  <c r="D101" i="30"/>
  <c r="C101" i="30"/>
  <c r="AI100" i="30"/>
  <c r="AH100" i="30"/>
  <c r="AG100" i="30"/>
  <c r="AF100" i="30"/>
  <c r="AE100" i="30"/>
  <c r="AD100" i="30"/>
  <c r="AC100" i="30"/>
  <c r="AB100" i="30"/>
  <c r="AA100" i="30"/>
  <c r="Z100" i="30"/>
  <c r="Y100" i="30"/>
  <c r="X100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AI99" i="30"/>
  <c r="AH99" i="30"/>
  <c r="AG99" i="30"/>
  <c r="AF99" i="30"/>
  <c r="AE99" i="30"/>
  <c r="AD99" i="30"/>
  <c r="AC99" i="30"/>
  <c r="AB99" i="30"/>
  <c r="AA99" i="30"/>
  <c r="Z99" i="30"/>
  <c r="Y99" i="30"/>
  <c r="X99" i="30"/>
  <c r="W99" i="30"/>
  <c r="V99" i="30"/>
  <c r="U99" i="30"/>
  <c r="T99" i="30"/>
  <c r="S99" i="30"/>
  <c r="R99" i="30"/>
  <c r="Q99" i="30"/>
  <c r="P99" i="30"/>
  <c r="O99" i="30"/>
  <c r="N99" i="30"/>
  <c r="M99" i="30"/>
  <c r="L99" i="30"/>
  <c r="K99" i="30"/>
  <c r="J99" i="30"/>
  <c r="I99" i="30"/>
  <c r="H99" i="30"/>
  <c r="G99" i="30"/>
  <c r="Q122" i="30" s="1"/>
  <c r="F99" i="30"/>
  <c r="E99" i="30"/>
  <c r="D99" i="30"/>
  <c r="C99" i="30"/>
  <c r="AI98" i="30"/>
  <c r="AH98" i="30"/>
  <c r="AG98" i="30"/>
  <c r="AF98" i="30"/>
  <c r="AE98" i="30"/>
  <c r="AD98" i="30"/>
  <c r="AC98" i="30"/>
  <c r="AB98" i="30"/>
  <c r="AA98" i="30"/>
  <c r="Z98" i="30"/>
  <c r="Y98" i="30"/>
  <c r="X98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R121" i="30" s="1"/>
  <c r="G98" i="30"/>
  <c r="F98" i="30"/>
  <c r="E98" i="30"/>
  <c r="D98" i="30"/>
  <c r="C98" i="30"/>
  <c r="AI97" i="30"/>
  <c r="AH97" i="30"/>
  <c r="AG97" i="30"/>
  <c r="AF97" i="30"/>
  <c r="AE97" i="30"/>
  <c r="AD97" i="30"/>
  <c r="AC97" i="30"/>
  <c r="AB97" i="30"/>
  <c r="AA97" i="30"/>
  <c r="Z97" i="30"/>
  <c r="Y97" i="30"/>
  <c r="X97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S120" i="30" s="1"/>
  <c r="H97" i="30"/>
  <c r="G97" i="30"/>
  <c r="F97" i="30"/>
  <c r="E97" i="30"/>
  <c r="D97" i="30"/>
  <c r="C97" i="30"/>
  <c r="AI96" i="30"/>
  <c r="AH96" i="30"/>
  <c r="AG96" i="30"/>
  <c r="AF96" i="30"/>
  <c r="AE96" i="30"/>
  <c r="AD96" i="30"/>
  <c r="AC96" i="30"/>
  <c r="AB96" i="30"/>
  <c r="AA96" i="30"/>
  <c r="Z96" i="30"/>
  <c r="Y96" i="30"/>
  <c r="X96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T119" i="30" s="1"/>
  <c r="I96" i="30"/>
  <c r="H96" i="30"/>
  <c r="G96" i="30"/>
  <c r="F96" i="30"/>
  <c r="E96" i="30"/>
  <c r="D96" i="30"/>
  <c r="C96" i="30"/>
  <c r="AI95" i="30"/>
  <c r="AH95" i="30"/>
  <c r="AG95" i="30"/>
  <c r="AF95" i="30"/>
  <c r="AE95" i="30"/>
  <c r="AD95" i="30"/>
  <c r="AC95" i="30"/>
  <c r="AB95" i="30"/>
  <c r="AA95" i="30"/>
  <c r="Z95" i="30"/>
  <c r="Y95" i="30"/>
  <c r="X95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N118" i="30" s="1"/>
  <c r="AI94" i="30"/>
  <c r="AH94" i="30"/>
  <c r="AG94" i="30"/>
  <c r="AF94" i="30"/>
  <c r="AE94" i="30"/>
  <c r="AD94" i="30"/>
  <c r="AC94" i="30"/>
  <c r="AB94" i="30"/>
  <c r="AA94" i="30"/>
  <c r="Z94" i="30"/>
  <c r="Y94" i="30"/>
  <c r="X94" i="30"/>
  <c r="W94" i="30"/>
  <c r="V94" i="30"/>
  <c r="U94" i="30"/>
  <c r="T94" i="30"/>
  <c r="S94" i="30"/>
  <c r="R94" i="30"/>
  <c r="Q94" i="30"/>
  <c r="P94" i="30"/>
  <c r="O94" i="30"/>
  <c r="N94" i="30"/>
  <c r="M94" i="30"/>
  <c r="L94" i="30"/>
  <c r="K94" i="30"/>
  <c r="J94" i="30"/>
  <c r="I94" i="30"/>
  <c r="H94" i="30"/>
  <c r="G94" i="30"/>
  <c r="F94" i="30"/>
  <c r="E94" i="30"/>
  <c r="D94" i="30"/>
  <c r="AE117" i="30" s="1"/>
  <c r="C94" i="30"/>
  <c r="AI93" i="30"/>
  <c r="AH93" i="30"/>
  <c r="AG93" i="30"/>
  <c r="AF93" i="30"/>
  <c r="AE93" i="30"/>
  <c r="AD93" i="30"/>
  <c r="AC93" i="30"/>
  <c r="AB93" i="30"/>
  <c r="AA93" i="30"/>
  <c r="Z93" i="30"/>
  <c r="Y93" i="30"/>
  <c r="X93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W116" i="30" s="1"/>
  <c r="D93" i="30"/>
  <c r="C93" i="30"/>
  <c r="AI92" i="30"/>
  <c r="AH92" i="30"/>
  <c r="AG92" i="30"/>
  <c r="AF92" i="30"/>
  <c r="AE92" i="30"/>
  <c r="AD92" i="30"/>
  <c r="AC92" i="30"/>
  <c r="AB92" i="30"/>
  <c r="AA92" i="30"/>
  <c r="Z92" i="30"/>
  <c r="Y92" i="30"/>
  <c r="X92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X115" i="30" s="1"/>
  <c r="E92" i="30"/>
  <c r="D92" i="30"/>
  <c r="C92" i="30"/>
  <c r="AI91" i="30"/>
  <c r="AH91" i="30"/>
  <c r="AG91" i="30"/>
  <c r="AF91" i="30"/>
  <c r="AE91" i="30"/>
  <c r="AD91" i="30"/>
  <c r="AC91" i="30"/>
  <c r="AB91" i="30"/>
  <c r="AA91" i="30"/>
  <c r="Z91" i="30"/>
  <c r="Y91" i="30"/>
  <c r="X91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Y114" i="30" s="1"/>
  <c r="F91" i="30"/>
  <c r="E91" i="30"/>
  <c r="D91" i="30"/>
  <c r="C91" i="30"/>
  <c r="AI90" i="30"/>
  <c r="AH90" i="30"/>
  <c r="AG90" i="30"/>
  <c r="AF90" i="30"/>
  <c r="AE90" i="30"/>
  <c r="AD90" i="30"/>
  <c r="AC90" i="30"/>
  <c r="AB90" i="30"/>
  <c r="AA90" i="30"/>
  <c r="Z90" i="30"/>
  <c r="Y90" i="30"/>
  <c r="X90" i="30"/>
  <c r="W90" i="30"/>
  <c r="V90" i="30"/>
  <c r="U90" i="30"/>
  <c r="T90" i="30"/>
  <c r="S90" i="30"/>
  <c r="R90" i="30"/>
  <c r="Q90" i="30"/>
  <c r="P90" i="30"/>
  <c r="O90" i="30"/>
  <c r="N90" i="30"/>
  <c r="M90" i="30"/>
  <c r="L90" i="30"/>
  <c r="K90" i="30"/>
  <c r="J90" i="30"/>
  <c r="I90" i="30"/>
  <c r="H90" i="30"/>
  <c r="Z113" i="30" s="1"/>
  <c r="G90" i="30"/>
  <c r="F90" i="30"/>
  <c r="E90" i="30"/>
  <c r="D90" i="30"/>
  <c r="C90" i="30"/>
  <c r="AI89" i="30"/>
  <c r="AH89" i="30"/>
  <c r="AG89" i="30"/>
  <c r="AF89" i="30"/>
  <c r="AE89" i="30"/>
  <c r="AD89" i="30"/>
  <c r="AC89" i="30"/>
  <c r="AB89" i="30"/>
  <c r="AA89" i="30"/>
  <c r="Z89" i="30"/>
  <c r="Y89" i="30"/>
  <c r="X89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AA112" i="30" s="1"/>
  <c r="H89" i="30"/>
  <c r="G89" i="30"/>
  <c r="F89" i="30"/>
  <c r="E89" i="30"/>
  <c r="D89" i="30"/>
  <c r="C89" i="30"/>
  <c r="AI88" i="30"/>
  <c r="AH88" i="30"/>
  <c r="AG88" i="30"/>
  <c r="AF88" i="30"/>
  <c r="AE88" i="30"/>
  <c r="AD88" i="30"/>
  <c r="AC88" i="30"/>
  <c r="AB88" i="30"/>
  <c r="AA88" i="30"/>
  <c r="Z88" i="30"/>
  <c r="Y88" i="30"/>
  <c r="X88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AB111" i="30" s="1"/>
  <c r="I88" i="30"/>
  <c r="H88" i="30"/>
  <c r="G88" i="30"/>
  <c r="F88" i="30"/>
  <c r="E88" i="30"/>
  <c r="D88" i="30"/>
  <c r="C88" i="30"/>
  <c r="AI87" i="30"/>
  <c r="AH87" i="30"/>
  <c r="AG87" i="30"/>
  <c r="AF87" i="30"/>
  <c r="AE87" i="30"/>
  <c r="AD87" i="30"/>
  <c r="AC87" i="30"/>
  <c r="AB87" i="30"/>
  <c r="AA87" i="30"/>
  <c r="Z87" i="30"/>
  <c r="Y87" i="30"/>
  <c r="X87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V110" i="30" s="1"/>
  <c r="AI86" i="30"/>
  <c r="AH86" i="30"/>
  <c r="AG86" i="30"/>
  <c r="AF86" i="30"/>
  <c r="AE86" i="30"/>
  <c r="AD86" i="30"/>
  <c r="AC86" i="30"/>
  <c r="AB86" i="30"/>
  <c r="AA86" i="30"/>
  <c r="Z86" i="30"/>
  <c r="Y86" i="30"/>
  <c r="X86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G109" i="30" s="1"/>
  <c r="C86" i="30"/>
  <c r="AI85" i="30"/>
  <c r="AH85" i="30"/>
  <c r="AG85" i="30"/>
  <c r="AF85" i="30"/>
  <c r="AE85" i="30"/>
  <c r="AD85" i="30"/>
  <c r="AC85" i="30"/>
  <c r="AB85" i="30"/>
  <c r="AA85" i="30"/>
  <c r="Z85" i="30"/>
  <c r="Y85" i="30"/>
  <c r="X85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AE108" i="30" s="1"/>
  <c r="D85" i="30"/>
  <c r="C85" i="30"/>
  <c r="AI84" i="30"/>
  <c r="AH84" i="30"/>
  <c r="AG84" i="30"/>
  <c r="AF84" i="30"/>
  <c r="AE84" i="30"/>
  <c r="AD84" i="30"/>
  <c r="AC84" i="30"/>
  <c r="AB84" i="30"/>
  <c r="AA84" i="30"/>
  <c r="Z84" i="30"/>
  <c r="Y84" i="30"/>
  <c r="X84" i="30"/>
  <c r="W84" i="30"/>
  <c r="V84" i="30"/>
  <c r="U84" i="30"/>
  <c r="T84" i="30"/>
  <c r="S84" i="30"/>
  <c r="R84" i="30"/>
  <c r="Q84" i="30"/>
  <c r="P84" i="30"/>
  <c r="O84" i="30"/>
  <c r="N84" i="30"/>
  <c r="M84" i="30"/>
  <c r="L84" i="30"/>
  <c r="K84" i="30"/>
  <c r="J84" i="30"/>
  <c r="I84" i="30"/>
  <c r="H84" i="30"/>
  <c r="G84" i="30"/>
  <c r="F84" i="30"/>
  <c r="I107" i="30" s="1"/>
  <c r="E84" i="30"/>
  <c r="D84" i="30"/>
  <c r="C84" i="30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54" i="17"/>
  <c r="G55" i="17"/>
  <c r="G56" i="17"/>
  <c r="G57" i="17"/>
  <c r="G58" i="17"/>
  <c r="G59" i="17"/>
  <c r="G60" i="17"/>
  <c r="G61" i="17"/>
  <c r="G62" i="17"/>
  <c r="G63" i="17"/>
  <c r="G64" i="17"/>
  <c r="G65" i="17"/>
  <c r="G66" i="17"/>
  <c r="G67" i="17"/>
  <c r="G68" i="17"/>
  <c r="G69" i="17"/>
  <c r="G70" i="17"/>
  <c r="G71" i="17"/>
  <c r="G72" i="17"/>
  <c r="G73" i="17"/>
  <c r="G74" i="17"/>
  <c r="G75" i="17"/>
  <c r="G76" i="17"/>
  <c r="G77" i="17"/>
  <c r="G78" i="17"/>
  <c r="G79" i="17"/>
  <c r="G80" i="17"/>
  <c r="G81" i="17"/>
  <c r="G82" i="17"/>
  <c r="G83" i="17"/>
  <c r="G84" i="17"/>
  <c r="G85" i="17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C85" i="1"/>
  <c r="BM85" i="1" s="1"/>
  <c r="B85" i="1"/>
  <c r="B117" i="1" s="1"/>
  <c r="A85" i="1"/>
  <c r="A117" i="1" s="1"/>
  <c r="BL117" i="1" s="1"/>
  <c r="C84" i="1"/>
  <c r="BM84" i="1" s="1"/>
  <c r="B84" i="1"/>
  <c r="B116" i="1" s="1"/>
  <c r="A84" i="1"/>
  <c r="BL84" i="1" s="1"/>
  <c r="C83" i="1"/>
  <c r="BM83" i="1" s="1"/>
  <c r="B83" i="1"/>
  <c r="B115" i="1" s="1"/>
  <c r="A83" i="1"/>
  <c r="A115" i="1" s="1"/>
  <c r="BL115" i="1" s="1"/>
  <c r="C82" i="1"/>
  <c r="BM82" i="1" s="1"/>
  <c r="B82" i="1"/>
  <c r="B114" i="1" s="1"/>
  <c r="A82" i="1"/>
  <c r="A114" i="1" s="1"/>
  <c r="BL114" i="1" s="1"/>
  <c r="C81" i="1"/>
  <c r="BM81" i="1" s="1"/>
  <c r="B81" i="1"/>
  <c r="B113" i="1" s="1"/>
  <c r="A81" i="1"/>
  <c r="A113" i="1" s="1"/>
  <c r="BL113" i="1" s="1"/>
  <c r="C80" i="1"/>
  <c r="BM80" i="1" s="1"/>
  <c r="B80" i="1"/>
  <c r="B112" i="1" s="1"/>
  <c r="A80" i="1"/>
  <c r="A112" i="1" s="1"/>
  <c r="BL112" i="1" s="1"/>
  <c r="C79" i="1"/>
  <c r="BM79" i="1" s="1"/>
  <c r="B79" i="1"/>
  <c r="B111" i="1" s="1"/>
  <c r="A79" i="1"/>
  <c r="BL79" i="1" s="1"/>
  <c r="C78" i="1"/>
  <c r="BM78" i="1" s="1"/>
  <c r="B78" i="1"/>
  <c r="B110" i="1" s="1"/>
  <c r="A78" i="1"/>
  <c r="A110" i="1" s="1"/>
  <c r="BL110" i="1" s="1"/>
  <c r="C77" i="1"/>
  <c r="BM77" i="1" s="1"/>
  <c r="B77" i="1"/>
  <c r="B109" i="1" s="1"/>
  <c r="A77" i="1"/>
  <c r="A109" i="1" s="1"/>
  <c r="BL109" i="1" s="1"/>
  <c r="C76" i="1"/>
  <c r="BM76" i="1" s="1"/>
  <c r="B76" i="1"/>
  <c r="B108" i="1" s="1"/>
  <c r="A76" i="1"/>
  <c r="A108" i="1" s="1"/>
  <c r="BL108" i="1" s="1"/>
  <c r="C75" i="1"/>
  <c r="BM75" i="1" s="1"/>
  <c r="B75" i="1"/>
  <c r="B107" i="1" s="1"/>
  <c r="A75" i="1"/>
  <c r="A107" i="1" s="1"/>
  <c r="BL107" i="1" s="1"/>
  <c r="C74" i="1"/>
  <c r="BM74" i="1" s="1"/>
  <c r="B74" i="1"/>
  <c r="B106" i="1" s="1"/>
  <c r="A74" i="1"/>
  <c r="A106" i="1" s="1"/>
  <c r="BL106" i="1" s="1"/>
  <c r="C73" i="1"/>
  <c r="BM73" i="1" s="1"/>
  <c r="B73" i="1"/>
  <c r="B105" i="1" s="1"/>
  <c r="A73" i="1"/>
  <c r="A105" i="1" s="1"/>
  <c r="BL105" i="1" s="1"/>
  <c r="C72" i="1"/>
  <c r="BM72" i="1" s="1"/>
  <c r="B72" i="1"/>
  <c r="B104" i="1" s="1"/>
  <c r="A72" i="1"/>
  <c r="A104" i="1" s="1"/>
  <c r="BL104" i="1" s="1"/>
  <c r="C71" i="1"/>
  <c r="BM71" i="1" s="1"/>
  <c r="B71" i="1"/>
  <c r="B103" i="1" s="1"/>
  <c r="A71" i="1"/>
  <c r="BL71" i="1" s="1"/>
  <c r="C70" i="1"/>
  <c r="BM70" i="1" s="1"/>
  <c r="B70" i="1"/>
  <c r="B102" i="1" s="1"/>
  <c r="A70" i="1"/>
  <c r="A102" i="1" s="1"/>
  <c r="BL102" i="1" s="1"/>
  <c r="C69" i="1"/>
  <c r="BM69" i="1" s="1"/>
  <c r="B69" i="1"/>
  <c r="B101" i="1" s="1"/>
  <c r="A69" i="1"/>
  <c r="A101" i="1" s="1"/>
  <c r="BL101" i="1" s="1"/>
  <c r="C68" i="1"/>
  <c r="BM68" i="1" s="1"/>
  <c r="B68" i="1"/>
  <c r="B100" i="1" s="1"/>
  <c r="A68" i="1"/>
  <c r="A100" i="1" s="1"/>
  <c r="BL100" i="1" s="1"/>
  <c r="C67" i="1"/>
  <c r="BM67" i="1" s="1"/>
  <c r="B67" i="1"/>
  <c r="B99" i="1" s="1"/>
  <c r="A67" i="1"/>
  <c r="A99" i="1" s="1"/>
  <c r="BL99" i="1" s="1"/>
  <c r="C66" i="1"/>
  <c r="BM66" i="1" s="1"/>
  <c r="B66" i="1"/>
  <c r="B98" i="1" s="1"/>
  <c r="A66" i="1"/>
  <c r="A98" i="1" s="1"/>
  <c r="BL98" i="1" s="1"/>
  <c r="C65" i="1"/>
  <c r="BM65" i="1" s="1"/>
  <c r="B65" i="1"/>
  <c r="B97" i="1" s="1"/>
  <c r="A65" i="1"/>
  <c r="A97" i="1" s="1"/>
  <c r="BL97" i="1" s="1"/>
  <c r="C64" i="1"/>
  <c r="BM64" i="1" s="1"/>
  <c r="B64" i="1"/>
  <c r="B96" i="1" s="1"/>
  <c r="A64" i="1"/>
  <c r="A96" i="1" s="1"/>
  <c r="BL96" i="1" s="1"/>
  <c r="C63" i="1"/>
  <c r="BM63" i="1" s="1"/>
  <c r="B63" i="1"/>
  <c r="B95" i="1" s="1"/>
  <c r="A63" i="1"/>
  <c r="BL63" i="1" s="1"/>
  <c r="C62" i="1"/>
  <c r="BM62" i="1" s="1"/>
  <c r="B62" i="1"/>
  <c r="B94" i="1" s="1"/>
  <c r="A62" i="1"/>
  <c r="A94" i="1" s="1"/>
  <c r="BL94" i="1" s="1"/>
  <c r="C61" i="1"/>
  <c r="BM61" i="1" s="1"/>
  <c r="B61" i="1"/>
  <c r="B93" i="1" s="1"/>
  <c r="A61" i="1"/>
  <c r="A93" i="1" s="1"/>
  <c r="BL93" i="1" s="1"/>
  <c r="C60" i="1"/>
  <c r="BM60" i="1" s="1"/>
  <c r="B60" i="1"/>
  <c r="B92" i="1" s="1"/>
  <c r="A60" i="1"/>
  <c r="A92" i="1" s="1"/>
  <c r="BL92" i="1" s="1"/>
  <c r="C59" i="1"/>
  <c r="BM59" i="1" s="1"/>
  <c r="B59" i="1"/>
  <c r="B91" i="1" s="1"/>
  <c r="A59" i="1"/>
  <c r="A91" i="1" s="1"/>
  <c r="BL91" i="1" s="1"/>
  <c r="C58" i="1"/>
  <c r="BM58" i="1" s="1"/>
  <c r="B58" i="1"/>
  <c r="B90" i="1" s="1"/>
  <c r="A58" i="1"/>
  <c r="A90" i="1" s="1"/>
  <c r="BL90" i="1" s="1"/>
  <c r="C57" i="1"/>
  <c r="BM57" i="1" s="1"/>
  <c r="B57" i="1"/>
  <c r="B89" i="1" s="1"/>
  <c r="A57" i="1"/>
  <c r="A89" i="1" s="1"/>
  <c r="BL89" i="1" s="1"/>
  <c r="C56" i="1"/>
  <c r="BM56" i="1" s="1"/>
  <c r="B56" i="1"/>
  <c r="B88" i="1" s="1"/>
  <c r="A56" i="1"/>
  <c r="A88" i="1" s="1"/>
  <c r="BL88" i="1" s="1"/>
  <c r="C55" i="1"/>
  <c r="BM55" i="1" s="1"/>
  <c r="B55" i="1"/>
  <c r="B87" i="1" s="1"/>
  <c r="A55" i="1"/>
  <c r="BL55" i="1" s="1"/>
  <c r="C54" i="1"/>
  <c r="BM54" i="1" s="1"/>
  <c r="B54" i="1"/>
  <c r="B86" i="1" s="1"/>
  <c r="A54" i="1"/>
  <c r="A86" i="1" s="1"/>
  <c r="BL86" i="1" s="1"/>
  <c r="D53" i="1"/>
  <c r="C53" i="1"/>
  <c r="C85" i="2"/>
  <c r="BM85" i="2" s="1"/>
  <c r="B85" i="2"/>
  <c r="B117" i="2" s="1"/>
  <c r="A85" i="2"/>
  <c r="C84" i="2"/>
  <c r="BM84" i="2" s="1"/>
  <c r="B84" i="2"/>
  <c r="B116" i="2" s="1"/>
  <c r="A84" i="2"/>
  <c r="C83" i="2"/>
  <c r="BM83" i="2" s="1"/>
  <c r="B83" i="2"/>
  <c r="B115" i="2" s="1"/>
  <c r="A83" i="2"/>
  <c r="BL83" i="2" s="1"/>
  <c r="C82" i="2"/>
  <c r="BM82" i="2" s="1"/>
  <c r="B82" i="2"/>
  <c r="B114" i="2" s="1"/>
  <c r="A82" i="2"/>
  <c r="C81" i="2"/>
  <c r="BM81" i="2" s="1"/>
  <c r="B81" i="2"/>
  <c r="B113" i="2" s="1"/>
  <c r="A81" i="2"/>
  <c r="C80" i="2"/>
  <c r="BM80" i="2" s="1"/>
  <c r="B80" i="2"/>
  <c r="B112" i="2" s="1"/>
  <c r="A80" i="2"/>
  <c r="BL80" i="2" s="1"/>
  <c r="C79" i="2"/>
  <c r="BM79" i="2" s="1"/>
  <c r="B79" i="2"/>
  <c r="B111" i="2" s="1"/>
  <c r="A79" i="2"/>
  <c r="C78" i="2"/>
  <c r="BM78" i="2" s="1"/>
  <c r="B78" i="2"/>
  <c r="B110" i="2" s="1"/>
  <c r="A78" i="2"/>
  <c r="C77" i="2"/>
  <c r="BM77" i="2" s="1"/>
  <c r="B77" i="2"/>
  <c r="B109" i="2" s="1"/>
  <c r="A77" i="2"/>
  <c r="C76" i="2"/>
  <c r="BM76" i="2" s="1"/>
  <c r="B76" i="2"/>
  <c r="B108" i="2" s="1"/>
  <c r="A76" i="2"/>
  <c r="C75" i="2"/>
  <c r="BM75" i="2" s="1"/>
  <c r="B75" i="2"/>
  <c r="B107" i="2" s="1"/>
  <c r="A75" i="2"/>
  <c r="BL75" i="2" s="1"/>
  <c r="C74" i="2"/>
  <c r="BM74" i="2" s="1"/>
  <c r="B74" i="2"/>
  <c r="B106" i="2" s="1"/>
  <c r="A74" i="2"/>
  <c r="C73" i="2"/>
  <c r="BM73" i="2" s="1"/>
  <c r="B73" i="2"/>
  <c r="B105" i="2" s="1"/>
  <c r="A73" i="2"/>
  <c r="C72" i="2"/>
  <c r="BM72" i="2" s="1"/>
  <c r="B72" i="2"/>
  <c r="B104" i="2" s="1"/>
  <c r="A72" i="2"/>
  <c r="BL72" i="2" s="1"/>
  <c r="C71" i="2"/>
  <c r="BM71" i="2" s="1"/>
  <c r="B71" i="2"/>
  <c r="B103" i="2" s="1"/>
  <c r="A71" i="2"/>
  <c r="C70" i="2"/>
  <c r="BM70" i="2" s="1"/>
  <c r="B70" i="2"/>
  <c r="B102" i="2" s="1"/>
  <c r="A70" i="2"/>
  <c r="C69" i="2"/>
  <c r="BM69" i="2" s="1"/>
  <c r="B69" i="2"/>
  <c r="B101" i="2" s="1"/>
  <c r="A69" i="2"/>
  <c r="C68" i="2"/>
  <c r="BM68" i="2" s="1"/>
  <c r="B68" i="2"/>
  <c r="B100" i="2" s="1"/>
  <c r="A68" i="2"/>
  <c r="C67" i="2"/>
  <c r="BM67" i="2" s="1"/>
  <c r="B67" i="2"/>
  <c r="B99" i="2" s="1"/>
  <c r="A67" i="2"/>
  <c r="BL67" i="2" s="1"/>
  <c r="C66" i="2"/>
  <c r="BM66" i="2" s="1"/>
  <c r="B66" i="2"/>
  <c r="B98" i="2" s="1"/>
  <c r="A66" i="2"/>
  <c r="C65" i="2"/>
  <c r="BM65" i="2" s="1"/>
  <c r="B65" i="2"/>
  <c r="B97" i="2" s="1"/>
  <c r="A65" i="2"/>
  <c r="C64" i="2"/>
  <c r="BM64" i="2" s="1"/>
  <c r="B64" i="2"/>
  <c r="B96" i="2" s="1"/>
  <c r="A64" i="2"/>
  <c r="C63" i="2"/>
  <c r="BM63" i="2" s="1"/>
  <c r="B63" i="2"/>
  <c r="B95" i="2" s="1"/>
  <c r="A63" i="2"/>
  <c r="C62" i="2"/>
  <c r="BM62" i="2" s="1"/>
  <c r="B62" i="2"/>
  <c r="B94" i="2" s="1"/>
  <c r="A62" i="2"/>
  <c r="C61" i="2"/>
  <c r="BM61" i="2" s="1"/>
  <c r="B61" i="2"/>
  <c r="B93" i="2" s="1"/>
  <c r="A61" i="2"/>
  <c r="C60" i="2"/>
  <c r="BM60" i="2" s="1"/>
  <c r="B60" i="2"/>
  <c r="B92" i="2" s="1"/>
  <c r="A60" i="2"/>
  <c r="C59" i="2"/>
  <c r="BM59" i="2" s="1"/>
  <c r="B59" i="2"/>
  <c r="B91" i="2" s="1"/>
  <c r="A59" i="2"/>
  <c r="BL59" i="2" s="1"/>
  <c r="C58" i="2"/>
  <c r="BM58" i="2" s="1"/>
  <c r="B58" i="2"/>
  <c r="B90" i="2" s="1"/>
  <c r="A58" i="2"/>
  <c r="C57" i="2"/>
  <c r="BM57" i="2" s="1"/>
  <c r="B57" i="2"/>
  <c r="B89" i="2" s="1"/>
  <c r="A57" i="2"/>
  <c r="C56" i="2"/>
  <c r="BM56" i="2" s="1"/>
  <c r="B56" i="2"/>
  <c r="B88" i="2" s="1"/>
  <c r="A56" i="2"/>
  <c r="C55" i="2"/>
  <c r="BM55" i="2" s="1"/>
  <c r="B55" i="2"/>
  <c r="B87" i="2" s="1"/>
  <c r="A55" i="2"/>
  <c r="C54" i="2"/>
  <c r="BM54" i="2" s="1"/>
  <c r="B54" i="2"/>
  <c r="B86" i="2" s="1"/>
  <c r="A54" i="2"/>
  <c r="BL54" i="2" s="1"/>
  <c r="D53" i="2"/>
  <c r="C53" i="2"/>
  <c r="C85" i="3"/>
  <c r="BM85" i="3" s="1"/>
  <c r="B85" i="3"/>
  <c r="B117" i="3" s="1"/>
  <c r="A85" i="3"/>
  <c r="C84" i="3"/>
  <c r="BM84" i="3" s="1"/>
  <c r="B84" i="3"/>
  <c r="B116" i="3" s="1"/>
  <c r="A84" i="3"/>
  <c r="BL84" i="3" s="1"/>
  <c r="C83" i="3"/>
  <c r="BM83" i="3" s="1"/>
  <c r="B83" i="3"/>
  <c r="B115" i="3" s="1"/>
  <c r="A83" i="3"/>
  <c r="C82" i="3"/>
  <c r="BM82" i="3" s="1"/>
  <c r="B82" i="3"/>
  <c r="B114" i="3" s="1"/>
  <c r="A82" i="3"/>
  <c r="C81" i="3"/>
  <c r="BM81" i="3" s="1"/>
  <c r="B81" i="3"/>
  <c r="B113" i="3" s="1"/>
  <c r="A81" i="3"/>
  <c r="C80" i="3"/>
  <c r="BM80" i="3" s="1"/>
  <c r="B80" i="3"/>
  <c r="B112" i="3" s="1"/>
  <c r="A80" i="3"/>
  <c r="C79" i="3"/>
  <c r="BM79" i="3" s="1"/>
  <c r="B79" i="3"/>
  <c r="B111" i="3" s="1"/>
  <c r="A79" i="3"/>
  <c r="BL79" i="3" s="1"/>
  <c r="C78" i="3"/>
  <c r="BM78" i="3" s="1"/>
  <c r="B78" i="3"/>
  <c r="B110" i="3" s="1"/>
  <c r="A78" i="3"/>
  <c r="C77" i="3"/>
  <c r="BM77" i="3" s="1"/>
  <c r="B77" i="3"/>
  <c r="B109" i="3" s="1"/>
  <c r="A77" i="3"/>
  <c r="C76" i="3"/>
  <c r="BM76" i="3" s="1"/>
  <c r="B76" i="3"/>
  <c r="B108" i="3" s="1"/>
  <c r="A76" i="3"/>
  <c r="BL76" i="3" s="1"/>
  <c r="C75" i="3"/>
  <c r="BM75" i="3" s="1"/>
  <c r="B75" i="3"/>
  <c r="B107" i="3" s="1"/>
  <c r="A75" i="3"/>
  <c r="C74" i="3"/>
  <c r="BM74" i="3" s="1"/>
  <c r="B74" i="3"/>
  <c r="B106" i="3" s="1"/>
  <c r="A74" i="3"/>
  <c r="C73" i="3"/>
  <c r="BM73" i="3" s="1"/>
  <c r="B73" i="3"/>
  <c r="B105" i="3" s="1"/>
  <c r="A73" i="3"/>
  <c r="C72" i="3"/>
  <c r="BM72" i="3" s="1"/>
  <c r="B72" i="3"/>
  <c r="B104" i="3" s="1"/>
  <c r="A72" i="3"/>
  <c r="C71" i="3"/>
  <c r="BM71" i="3" s="1"/>
  <c r="B71" i="3"/>
  <c r="B103" i="3" s="1"/>
  <c r="A71" i="3"/>
  <c r="BL71" i="3" s="1"/>
  <c r="C70" i="3"/>
  <c r="BM70" i="3" s="1"/>
  <c r="B70" i="3"/>
  <c r="B102" i="3" s="1"/>
  <c r="A70" i="3"/>
  <c r="C69" i="3"/>
  <c r="BM69" i="3" s="1"/>
  <c r="B69" i="3"/>
  <c r="B101" i="3" s="1"/>
  <c r="A69" i="3"/>
  <c r="C68" i="3"/>
  <c r="BM68" i="3" s="1"/>
  <c r="B68" i="3"/>
  <c r="B100" i="3" s="1"/>
  <c r="A68" i="3"/>
  <c r="C67" i="3"/>
  <c r="BM67" i="3" s="1"/>
  <c r="B67" i="3"/>
  <c r="B99" i="3" s="1"/>
  <c r="A67" i="3"/>
  <c r="C66" i="3"/>
  <c r="BM66" i="3" s="1"/>
  <c r="B66" i="3"/>
  <c r="B98" i="3" s="1"/>
  <c r="A66" i="3"/>
  <c r="C65" i="3"/>
  <c r="BM65" i="3" s="1"/>
  <c r="B65" i="3"/>
  <c r="B97" i="3" s="1"/>
  <c r="A65" i="3"/>
  <c r="C64" i="3"/>
  <c r="BM64" i="3" s="1"/>
  <c r="B64" i="3"/>
  <c r="B96" i="3" s="1"/>
  <c r="A64" i="3"/>
  <c r="C63" i="3"/>
  <c r="BM63" i="3" s="1"/>
  <c r="B63" i="3"/>
  <c r="B95" i="3" s="1"/>
  <c r="A63" i="3"/>
  <c r="BL63" i="3" s="1"/>
  <c r="C62" i="3"/>
  <c r="BM62" i="3" s="1"/>
  <c r="B62" i="3"/>
  <c r="B94" i="3" s="1"/>
  <c r="A62" i="3"/>
  <c r="C61" i="3"/>
  <c r="BM61" i="3" s="1"/>
  <c r="B61" i="3"/>
  <c r="B93" i="3" s="1"/>
  <c r="A61" i="3"/>
  <c r="C60" i="3"/>
  <c r="BM60" i="3" s="1"/>
  <c r="B60" i="3"/>
  <c r="B92" i="3" s="1"/>
  <c r="A60" i="3"/>
  <c r="C59" i="3"/>
  <c r="BM59" i="3" s="1"/>
  <c r="B59" i="3"/>
  <c r="B91" i="3" s="1"/>
  <c r="A59" i="3"/>
  <c r="C58" i="3"/>
  <c r="BM58" i="3" s="1"/>
  <c r="B58" i="3"/>
  <c r="B90" i="3" s="1"/>
  <c r="A58" i="3"/>
  <c r="C57" i="3"/>
  <c r="BM57" i="3" s="1"/>
  <c r="B57" i="3"/>
  <c r="B89" i="3" s="1"/>
  <c r="A57" i="3"/>
  <c r="C56" i="3"/>
  <c r="BM56" i="3" s="1"/>
  <c r="B56" i="3"/>
  <c r="B88" i="3" s="1"/>
  <c r="A56" i="3"/>
  <c r="C55" i="3"/>
  <c r="BM55" i="3" s="1"/>
  <c r="B55" i="3"/>
  <c r="B87" i="3" s="1"/>
  <c r="A55" i="3"/>
  <c r="BL55" i="3" s="1"/>
  <c r="C54" i="3"/>
  <c r="BM54" i="3" s="1"/>
  <c r="B54" i="3"/>
  <c r="B86" i="3" s="1"/>
  <c r="A54" i="3"/>
  <c r="D53" i="3"/>
  <c r="C53" i="3"/>
  <c r="C85" i="4"/>
  <c r="BM85" i="4" s="1"/>
  <c r="B85" i="4"/>
  <c r="B117" i="4" s="1"/>
  <c r="A85" i="4"/>
  <c r="C84" i="4"/>
  <c r="BM84" i="4" s="1"/>
  <c r="B84" i="4"/>
  <c r="B116" i="4" s="1"/>
  <c r="A84" i="4"/>
  <c r="C83" i="4"/>
  <c r="BM83" i="4" s="1"/>
  <c r="B83" i="4"/>
  <c r="B115" i="4" s="1"/>
  <c r="A83" i="4"/>
  <c r="C82" i="4"/>
  <c r="BM82" i="4" s="1"/>
  <c r="B82" i="4"/>
  <c r="B114" i="4" s="1"/>
  <c r="A82" i="4"/>
  <c r="C81" i="4"/>
  <c r="BM81" i="4" s="1"/>
  <c r="B81" i="4"/>
  <c r="B113" i="4" s="1"/>
  <c r="A81" i="4"/>
  <c r="C80" i="4"/>
  <c r="BM80" i="4" s="1"/>
  <c r="B80" i="4"/>
  <c r="B112" i="4" s="1"/>
  <c r="A80" i="4"/>
  <c r="BL80" i="4" s="1"/>
  <c r="C79" i="4"/>
  <c r="BM79" i="4" s="1"/>
  <c r="B79" i="4"/>
  <c r="B111" i="4" s="1"/>
  <c r="A79" i="4"/>
  <c r="C78" i="4"/>
  <c r="BM78" i="4" s="1"/>
  <c r="B78" i="4"/>
  <c r="B110" i="4" s="1"/>
  <c r="A78" i="4"/>
  <c r="C77" i="4"/>
  <c r="BM77" i="4" s="1"/>
  <c r="B77" i="4"/>
  <c r="B109" i="4" s="1"/>
  <c r="A77" i="4"/>
  <c r="C76" i="4"/>
  <c r="BM76" i="4" s="1"/>
  <c r="B76" i="4"/>
  <c r="B108" i="4" s="1"/>
  <c r="A76" i="4"/>
  <c r="C75" i="4"/>
  <c r="BM75" i="4" s="1"/>
  <c r="B75" i="4"/>
  <c r="B107" i="4" s="1"/>
  <c r="A75" i="4"/>
  <c r="BL75" i="4" s="1"/>
  <c r="C74" i="4"/>
  <c r="BM74" i="4" s="1"/>
  <c r="B74" i="4"/>
  <c r="B106" i="4" s="1"/>
  <c r="A74" i="4"/>
  <c r="C73" i="4"/>
  <c r="BM73" i="4" s="1"/>
  <c r="B73" i="4"/>
  <c r="B105" i="4" s="1"/>
  <c r="A73" i="4"/>
  <c r="C72" i="4"/>
  <c r="BM72" i="4" s="1"/>
  <c r="B72" i="4"/>
  <c r="B104" i="4" s="1"/>
  <c r="A72" i="4"/>
  <c r="BL72" i="4" s="1"/>
  <c r="C71" i="4"/>
  <c r="BM71" i="4" s="1"/>
  <c r="B71" i="4"/>
  <c r="B103" i="4" s="1"/>
  <c r="A71" i="4"/>
  <c r="C70" i="4"/>
  <c r="BM70" i="4" s="1"/>
  <c r="B70" i="4"/>
  <c r="B102" i="4" s="1"/>
  <c r="A70" i="4"/>
  <c r="BL70" i="4" s="1"/>
  <c r="C69" i="4"/>
  <c r="BM69" i="4" s="1"/>
  <c r="B69" i="4"/>
  <c r="B101" i="4" s="1"/>
  <c r="A69" i="4"/>
  <c r="C68" i="4"/>
  <c r="BM68" i="4" s="1"/>
  <c r="B68" i="4"/>
  <c r="B100" i="4" s="1"/>
  <c r="A68" i="4"/>
  <c r="C67" i="4"/>
  <c r="BM67" i="4" s="1"/>
  <c r="B67" i="4"/>
  <c r="B99" i="4" s="1"/>
  <c r="A67" i="4"/>
  <c r="BL67" i="4" s="1"/>
  <c r="C66" i="4"/>
  <c r="BM66" i="4" s="1"/>
  <c r="B66" i="4"/>
  <c r="B98" i="4" s="1"/>
  <c r="A66" i="4"/>
  <c r="C65" i="4"/>
  <c r="BM65" i="4" s="1"/>
  <c r="B65" i="4"/>
  <c r="B97" i="4" s="1"/>
  <c r="A65" i="4"/>
  <c r="C64" i="4"/>
  <c r="BM64" i="4" s="1"/>
  <c r="B64" i="4"/>
  <c r="B96" i="4" s="1"/>
  <c r="A64" i="4"/>
  <c r="C63" i="4"/>
  <c r="BM63" i="4" s="1"/>
  <c r="B63" i="4"/>
  <c r="B95" i="4" s="1"/>
  <c r="A63" i="4"/>
  <c r="C62" i="4"/>
  <c r="BM62" i="4" s="1"/>
  <c r="B62" i="4"/>
  <c r="B94" i="4" s="1"/>
  <c r="A62" i="4"/>
  <c r="BL62" i="4" s="1"/>
  <c r="C61" i="4"/>
  <c r="BM61" i="4" s="1"/>
  <c r="B61" i="4"/>
  <c r="B93" i="4" s="1"/>
  <c r="A61" i="4"/>
  <c r="C60" i="4"/>
  <c r="BM60" i="4" s="1"/>
  <c r="B60" i="4"/>
  <c r="B92" i="4" s="1"/>
  <c r="A60" i="4"/>
  <c r="C59" i="4"/>
  <c r="BM59" i="4" s="1"/>
  <c r="B59" i="4"/>
  <c r="B91" i="4" s="1"/>
  <c r="A59" i="4"/>
  <c r="BL59" i="4" s="1"/>
  <c r="C58" i="4"/>
  <c r="BM58" i="4" s="1"/>
  <c r="B58" i="4"/>
  <c r="B90" i="4" s="1"/>
  <c r="A58" i="4"/>
  <c r="C57" i="4"/>
  <c r="BM57" i="4" s="1"/>
  <c r="B57" i="4"/>
  <c r="B89" i="4" s="1"/>
  <c r="A57" i="4"/>
  <c r="C56" i="4"/>
  <c r="BM56" i="4" s="1"/>
  <c r="B56" i="4"/>
  <c r="B88" i="4" s="1"/>
  <c r="A56" i="4"/>
  <c r="C55" i="4"/>
  <c r="BM55" i="4" s="1"/>
  <c r="B55" i="4"/>
  <c r="B87" i="4" s="1"/>
  <c r="A55" i="4"/>
  <c r="C54" i="4"/>
  <c r="BM54" i="4" s="1"/>
  <c r="B54" i="4"/>
  <c r="B86" i="4" s="1"/>
  <c r="A54" i="4"/>
  <c r="D53" i="4"/>
  <c r="C53" i="4"/>
  <c r="C85" i="5"/>
  <c r="BM85" i="5" s="1"/>
  <c r="B85" i="5"/>
  <c r="B117" i="5" s="1"/>
  <c r="A85" i="5"/>
  <c r="C84" i="5"/>
  <c r="BM84" i="5" s="1"/>
  <c r="B84" i="5"/>
  <c r="B116" i="5" s="1"/>
  <c r="A84" i="5"/>
  <c r="BL84" i="5" s="1"/>
  <c r="C83" i="5"/>
  <c r="BM83" i="5" s="1"/>
  <c r="B83" i="5"/>
  <c r="B115" i="5" s="1"/>
  <c r="A83" i="5"/>
  <c r="C82" i="5"/>
  <c r="BM82" i="5" s="1"/>
  <c r="B82" i="5"/>
  <c r="B114" i="5" s="1"/>
  <c r="A82" i="5"/>
  <c r="C81" i="5"/>
  <c r="BM81" i="5" s="1"/>
  <c r="B81" i="5"/>
  <c r="B113" i="5" s="1"/>
  <c r="A81" i="5"/>
  <c r="C80" i="5"/>
  <c r="BM80" i="5" s="1"/>
  <c r="B80" i="5"/>
  <c r="B112" i="5" s="1"/>
  <c r="A80" i="5"/>
  <c r="C79" i="5"/>
  <c r="BM79" i="5" s="1"/>
  <c r="B79" i="5"/>
  <c r="B111" i="5" s="1"/>
  <c r="A79" i="5"/>
  <c r="C78" i="5"/>
  <c r="BM78" i="5" s="1"/>
  <c r="B78" i="5"/>
  <c r="B110" i="5" s="1"/>
  <c r="A78" i="5"/>
  <c r="C77" i="5"/>
  <c r="BM77" i="5" s="1"/>
  <c r="B77" i="5"/>
  <c r="B109" i="5" s="1"/>
  <c r="A77" i="5"/>
  <c r="C76" i="5"/>
  <c r="BM76" i="5" s="1"/>
  <c r="B76" i="5"/>
  <c r="B108" i="5" s="1"/>
  <c r="A76" i="5"/>
  <c r="BL76" i="5" s="1"/>
  <c r="C75" i="5"/>
  <c r="BM75" i="5" s="1"/>
  <c r="B75" i="5"/>
  <c r="B107" i="5" s="1"/>
  <c r="A75" i="5"/>
  <c r="BL75" i="5" s="1"/>
  <c r="C74" i="5"/>
  <c r="BM74" i="5" s="1"/>
  <c r="B74" i="5"/>
  <c r="B106" i="5" s="1"/>
  <c r="A74" i="5"/>
  <c r="C73" i="5"/>
  <c r="BM73" i="5" s="1"/>
  <c r="B73" i="5"/>
  <c r="B105" i="5" s="1"/>
  <c r="A73" i="5"/>
  <c r="C72" i="5"/>
  <c r="BM72" i="5" s="1"/>
  <c r="B72" i="5"/>
  <c r="B104" i="5" s="1"/>
  <c r="A72" i="5"/>
  <c r="C71" i="5"/>
  <c r="BM71" i="5" s="1"/>
  <c r="B71" i="5"/>
  <c r="B103" i="5" s="1"/>
  <c r="A71" i="5"/>
  <c r="BL71" i="5" s="1"/>
  <c r="C70" i="5"/>
  <c r="BM70" i="5" s="1"/>
  <c r="B70" i="5"/>
  <c r="B102" i="5" s="1"/>
  <c r="A70" i="5"/>
  <c r="BL70" i="5" s="1"/>
  <c r="C69" i="5"/>
  <c r="BM69" i="5" s="1"/>
  <c r="B69" i="5"/>
  <c r="B101" i="5" s="1"/>
  <c r="A69" i="5"/>
  <c r="C68" i="5"/>
  <c r="BM68" i="5" s="1"/>
  <c r="B68" i="5"/>
  <c r="B100" i="5" s="1"/>
  <c r="A68" i="5"/>
  <c r="C67" i="5"/>
  <c r="BM67" i="5" s="1"/>
  <c r="B67" i="5"/>
  <c r="B99" i="5" s="1"/>
  <c r="A67" i="5"/>
  <c r="C66" i="5"/>
  <c r="BM66" i="5" s="1"/>
  <c r="B66" i="5"/>
  <c r="B98" i="5" s="1"/>
  <c r="A66" i="5"/>
  <c r="C65" i="5"/>
  <c r="BM65" i="5" s="1"/>
  <c r="B65" i="5"/>
  <c r="B97" i="5" s="1"/>
  <c r="A65" i="5"/>
  <c r="C64" i="5"/>
  <c r="BM64" i="5" s="1"/>
  <c r="B64" i="5"/>
  <c r="B96" i="5" s="1"/>
  <c r="A64" i="5"/>
  <c r="C63" i="5"/>
  <c r="BM63" i="5" s="1"/>
  <c r="B63" i="5"/>
  <c r="B95" i="5" s="1"/>
  <c r="A63" i="5"/>
  <c r="BL63" i="5" s="1"/>
  <c r="C62" i="5"/>
  <c r="BM62" i="5" s="1"/>
  <c r="B62" i="5"/>
  <c r="B94" i="5" s="1"/>
  <c r="A62" i="5"/>
  <c r="BL62" i="5" s="1"/>
  <c r="C61" i="5"/>
  <c r="BM61" i="5" s="1"/>
  <c r="B61" i="5"/>
  <c r="B93" i="5" s="1"/>
  <c r="A61" i="5"/>
  <c r="C60" i="5"/>
  <c r="BM60" i="5" s="1"/>
  <c r="B60" i="5"/>
  <c r="B92" i="5" s="1"/>
  <c r="A60" i="5"/>
  <c r="C59" i="5"/>
  <c r="BM59" i="5" s="1"/>
  <c r="B59" i="5"/>
  <c r="B91" i="5" s="1"/>
  <c r="A59" i="5"/>
  <c r="C58" i="5"/>
  <c r="BM58" i="5" s="1"/>
  <c r="B58" i="5"/>
  <c r="B90" i="5" s="1"/>
  <c r="A58" i="5"/>
  <c r="C57" i="5"/>
  <c r="BM57" i="5" s="1"/>
  <c r="B57" i="5"/>
  <c r="B89" i="5" s="1"/>
  <c r="A57" i="5"/>
  <c r="C56" i="5"/>
  <c r="BM56" i="5" s="1"/>
  <c r="B56" i="5"/>
  <c r="B88" i="5" s="1"/>
  <c r="A56" i="5"/>
  <c r="C55" i="5"/>
  <c r="BM55" i="5" s="1"/>
  <c r="B55" i="5"/>
  <c r="B87" i="5" s="1"/>
  <c r="A55" i="5"/>
  <c r="BL55" i="5" s="1"/>
  <c r="C54" i="5"/>
  <c r="BM54" i="5" s="1"/>
  <c r="B54" i="5"/>
  <c r="B86" i="5" s="1"/>
  <c r="A54" i="5"/>
  <c r="BL54" i="5" s="1"/>
  <c r="D53" i="5"/>
  <c r="C53" i="5"/>
  <c r="C85" i="6"/>
  <c r="BM85" i="6" s="1"/>
  <c r="B85" i="6"/>
  <c r="B117" i="6" s="1"/>
  <c r="A85" i="6"/>
  <c r="C84" i="6"/>
  <c r="BM84" i="6" s="1"/>
  <c r="B84" i="6"/>
  <c r="B116" i="6" s="1"/>
  <c r="A84" i="6"/>
  <c r="C83" i="6"/>
  <c r="BM83" i="6" s="1"/>
  <c r="B83" i="6"/>
  <c r="B115" i="6" s="1"/>
  <c r="A83" i="6"/>
  <c r="C82" i="6"/>
  <c r="BM82" i="6" s="1"/>
  <c r="B82" i="6"/>
  <c r="B114" i="6" s="1"/>
  <c r="A82" i="6"/>
  <c r="C81" i="6"/>
  <c r="BM81" i="6" s="1"/>
  <c r="B81" i="6"/>
  <c r="B113" i="6" s="1"/>
  <c r="A81" i="6"/>
  <c r="C80" i="6"/>
  <c r="BM80" i="6" s="1"/>
  <c r="B80" i="6"/>
  <c r="B112" i="6" s="1"/>
  <c r="A80" i="6"/>
  <c r="BL80" i="6" s="1"/>
  <c r="C79" i="6"/>
  <c r="BM79" i="6" s="1"/>
  <c r="B79" i="6"/>
  <c r="B111" i="6" s="1"/>
  <c r="A79" i="6"/>
  <c r="BL79" i="6" s="1"/>
  <c r="C78" i="6"/>
  <c r="BM78" i="6" s="1"/>
  <c r="B78" i="6"/>
  <c r="B110" i="6" s="1"/>
  <c r="A78" i="6"/>
  <c r="C77" i="6"/>
  <c r="BM77" i="6" s="1"/>
  <c r="B77" i="6"/>
  <c r="B109" i="6" s="1"/>
  <c r="A77" i="6"/>
  <c r="C76" i="6"/>
  <c r="BM76" i="6" s="1"/>
  <c r="B76" i="6"/>
  <c r="B108" i="6" s="1"/>
  <c r="A76" i="6"/>
  <c r="C75" i="6"/>
  <c r="BM75" i="6" s="1"/>
  <c r="B75" i="6"/>
  <c r="B107" i="6" s="1"/>
  <c r="A75" i="6"/>
  <c r="BL75" i="6" s="1"/>
  <c r="C74" i="6"/>
  <c r="BM74" i="6" s="1"/>
  <c r="B74" i="6"/>
  <c r="B106" i="6" s="1"/>
  <c r="A74" i="6"/>
  <c r="C73" i="6"/>
  <c r="BM73" i="6" s="1"/>
  <c r="B73" i="6"/>
  <c r="B105" i="6" s="1"/>
  <c r="A73" i="6"/>
  <c r="C72" i="6"/>
  <c r="BM72" i="6" s="1"/>
  <c r="B72" i="6"/>
  <c r="B104" i="6" s="1"/>
  <c r="A72" i="6"/>
  <c r="BL72" i="6" s="1"/>
  <c r="C71" i="6"/>
  <c r="BM71" i="6" s="1"/>
  <c r="B71" i="6"/>
  <c r="B103" i="6" s="1"/>
  <c r="A71" i="6"/>
  <c r="C70" i="6"/>
  <c r="BM70" i="6" s="1"/>
  <c r="B70" i="6"/>
  <c r="B102" i="6" s="1"/>
  <c r="A70" i="6"/>
  <c r="C69" i="6"/>
  <c r="BM69" i="6" s="1"/>
  <c r="B69" i="6"/>
  <c r="B101" i="6" s="1"/>
  <c r="A69" i="6"/>
  <c r="C68" i="6"/>
  <c r="BM68" i="6" s="1"/>
  <c r="B68" i="6"/>
  <c r="B100" i="6" s="1"/>
  <c r="A68" i="6"/>
  <c r="C67" i="6"/>
  <c r="BM67" i="6" s="1"/>
  <c r="B67" i="6"/>
  <c r="B99" i="6" s="1"/>
  <c r="A67" i="6"/>
  <c r="BL67" i="6" s="1"/>
  <c r="C66" i="6"/>
  <c r="BM66" i="6" s="1"/>
  <c r="B66" i="6"/>
  <c r="B98" i="6" s="1"/>
  <c r="A66" i="6"/>
  <c r="C65" i="6"/>
  <c r="BM65" i="6" s="1"/>
  <c r="B65" i="6"/>
  <c r="B97" i="6" s="1"/>
  <c r="A65" i="6"/>
  <c r="C64" i="6"/>
  <c r="BM64" i="6" s="1"/>
  <c r="B64" i="6"/>
  <c r="B96" i="6" s="1"/>
  <c r="A64" i="6"/>
  <c r="C63" i="6"/>
  <c r="BM63" i="6" s="1"/>
  <c r="B63" i="6"/>
  <c r="B95" i="6" s="1"/>
  <c r="A63" i="6"/>
  <c r="C62" i="6"/>
  <c r="BM62" i="6" s="1"/>
  <c r="B62" i="6"/>
  <c r="B94" i="6" s="1"/>
  <c r="A62" i="6"/>
  <c r="BL62" i="6" s="1"/>
  <c r="C61" i="6"/>
  <c r="BM61" i="6" s="1"/>
  <c r="B61" i="6"/>
  <c r="B93" i="6" s="1"/>
  <c r="A61" i="6"/>
  <c r="C60" i="6"/>
  <c r="BM60" i="6" s="1"/>
  <c r="B60" i="6"/>
  <c r="B92" i="6" s="1"/>
  <c r="A60" i="6"/>
  <c r="C59" i="6"/>
  <c r="BM59" i="6" s="1"/>
  <c r="B59" i="6"/>
  <c r="B91" i="6" s="1"/>
  <c r="A59" i="6"/>
  <c r="BL59" i="6" s="1"/>
  <c r="C58" i="6"/>
  <c r="BM58" i="6" s="1"/>
  <c r="B58" i="6"/>
  <c r="B90" i="6" s="1"/>
  <c r="A58" i="6"/>
  <c r="C57" i="6"/>
  <c r="BM57" i="6" s="1"/>
  <c r="B57" i="6"/>
  <c r="B89" i="6" s="1"/>
  <c r="A57" i="6"/>
  <c r="C56" i="6"/>
  <c r="BM56" i="6" s="1"/>
  <c r="B56" i="6"/>
  <c r="B88" i="6" s="1"/>
  <c r="A56" i="6"/>
  <c r="C55" i="6"/>
  <c r="BM55" i="6" s="1"/>
  <c r="B55" i="6"/>
  <c r="B87" i="6" s="1"/>
  <c r="A55" i="6"/>
  <c r="C54" i="6"/>
  <c r="BM54" i="6" s="1"/>
  <c r="B54" i="6"/>
  <c r="B86" i="6" s="1"/>
  <c r="A54" i="6"/>
  <c r="D53" i="6"/>
  <c r="C53" i="6"/>
  <c r="C85" i="7"/>
  <c r="BM85" i="7" s="1"/>
  <c r="B85" i="7"/>
  <c r="B117" i="7" s="1"/>
  <c r="A85" i="7"/>
  <c r="C84" i="7"/>
  <c r="BM84" i="7" s="1"/>
  <c r="B84" i="7"/>
  <c r="B116" i="7" s="1"/>
  <c r="A84" i="7"/>
  <c r="BL84" i="7" s="1"/>
  <c r="C83" i="7"/>
  <c r="BM83" i="7" s="1"/>
  <c r="B83" i="7"/>
  <c r="B115" i="7" s="1"/>
  <c r="A83" i="7"/>
  <c r="BL83" i="7" s="1"/>
  <c r="C82" i="7"/>
  <c r="BM82" i="7" s="1"/>
  <c r="B82" i="7"/>
  <c r="B114" i="7" s="1"/>
  <c r="A82" i="7"/>
  <c r="C81" i="7"/>
  <c r="BM81" i="7" s="1"/>
  <c r="B81" i="7"/>
  <c r="B113" i="7" s="1"/>
  <c r="A81" i="7"/>
  <c r="C80" i="7"/>
  <c r="BM80" i="7" s="1"/>
  <c r="B80" i="7"/>
  <c r="B112" i="7" s="1"/>
  <c r="A80" i="7"/>
  <c r="C79" i="7"/>
  <c r="BM79" i="7" s="1"/>
  <c r="B79" i="7"/>
  <c r="B111" i="7" s="1"/>
  <c r="A79" i="7"/>
  <c r="C78" i="7"/>
  <c r="BM78" i="7" s="1"/>
  <c r="B78" i="7"/>
  <c r="B110" i="7" s="1"/>
  <c r="A78" i="7"/>
  <c r="C77" i="7"/>
  <c r="BM77" i="7" s="1"/>
  <c r="B77" i="7"/>
  <c r="B109" i="7" s="1"/>
  <c r="A77" i="7"/>
  <c r="C76" i="7"/>
  <c r="BM76" i="7" s="1"/>
  <c r="B76" i="7"/>
  <c r="B108" i="7" s="1"/>
  <c r="A76" i="7"/>
  <c r="BL76" i="7" s="1"/>
  <c r="C75" i="7"/>
  <c r="BM75" i="7" s="1"/>
  <c r="B75" i="7"/>
  <c r="B107" i="7" s="1"/>
  <c r="A75" i="7"/>
  <c r="BL75" i="7" s="1"/>
  <c r="C74" i="7"/>
  <c r="BM74" i="7" s="1"/>
  <c r="B74" i="7"/>
  <c r="B106" i="7" s="1"/>
  <c r="A74" i="7"/>
  <c r="C73" i="7"/>
  <c r="BM73" i="7" s="1"/>
  <c r="B73" i="7"/>
  <c r="B105" i="7" s="1"/>
  <c r="A73" i="7"/>
  <c r="C72" i="7"/>
  <c r="BM72" i="7" s="1"/>
  <c r="B72" i="7"/>
  <c r="B104" i="7" s="1"/>
  <c r="A72" i="7"/>
  <c r="C71" i="7"/>
  <c r="BM71" i="7" s="1"/>
  <c r="B71" i="7"/>
  <c r="B103" i="7" s="1"/>
  <c r="A71" i="7"/>
  <c r="C70" i="7"/>
  <c r="BM70" i="7" s="1"/>
  <c r="B70" i="7"/>
  <c r="B102" i="7" s="1"/>
  <c r="A70" i="7"/>
  <c r="BL70" i="7" s="1"/>
  <c r="C69" i="7"/>
  <c r="BM69" i="7" s="1"/>
  <c r="B69" i="7"/>
  <c r="B101" i="7" s="1"/>
  <c r="A69" i="7"/>
  <c r="BL69" i="7" s="1"/>
  <c r="C68" i="7"/>
  <c r="BM68" i="7" s="1"/>
  <c r="B68" i="7"/>
  <c r="B100" i="7" s="1"/>
  <c r="A68" i="7"/>
  <c r="BL68" i="7" s="1"/>
  <c r="C67" i="7"/>
  <c r="BM67" i="7" s="1"/>
  <c r="B67" i="7"/>
  <c r="B99" i="7" s="1"/>
  <c r="A67" i="7"/>
  <c r="C66" i="7"/>
  <c r="BM66" i="7" s="1"/>
  <c r="B66" i="7"/>
  <c r="B98" i="7" s="1"/>
  <c r="A66" i="7"/>
  <c r="C65" i="7"/>
  <c r="BM65" i="7" s="1"/>
  <c r="B65" i="7"/>
  <c r="B97" i="7" s="1"/>
  <c r="A65" i="7"/>
  <c r="C64" i="7"/>
  <c r="BM64" i="7" s="1"/>
  <c r="B64" i="7"/>
  <c r="B96" i="7" s="1"/>
  <c r="A64" i="7"/>
  <c r="C63" i="7"/>
  <c r="BM63" i="7" s="1"/>
  <c r="B63" i="7"/>
  <c r="B95" i="7" s="1"/>
  <c r="A63" i="7"/>
  <c r="BL63" i="7" s="1"/>
  <c r="C62" i="7"/>
  <c r="BM62" i="7" s="1"/>
  <c r="B62" i="7"/>
  <c r="B94" i="7" s="1"/>
  <c r="A62" i="7"/>
  <c r="C61" i="7"/>
  <c r="BM61" i="7" s="1"/>
  <c r="B61" i="7"/>
  <c r="B93" i="7" s="1"/>
  <c r="A61" i="7"/>
  <c r="BL61" i="7" s="1"/>
  <c r="C60" i="7"/>
  <c r="BM60" i="7" s="1"/>
  <c r="B60" i="7"/>
  <c r="B92" i="7" s="1"/>
  <c r="A60" i="7"/>
  <c r="BL60" i="7" s="1"/>
  <c r="C59" i="7"/>
  <c r="BM59" i="7" s="1"/>
  <c r="B59" i="7"/>
  <c r="B91" i="7" s="1"/>
  <c r="A59" i="7"/>
  <c r="C58" i="7"/>
  <c r="BM58" i="7" s="1"/>
  <c r="B58" i="7"/>
  <c r="B90" i="7" s="1"/>
  <c r="A58" i="7"/>
  <c r="C57" i="7"/>
  <c r="BM57" i="7" s="1"/>
  <c r="B57" i="7"/>
  <c r="B89" i="7" s="1"/>
  <c r="A57" i="7"/>
  <c r="C56" i="7"/>
  <c r="BM56" i="7" s="1"/>
  <c r="B56" i="7"/>
  <c r="B88" i="7" s="1"/>
  <c r="A56" i="7"/>
  <c r="C55" i="7"/>
  <c r="BM55" i="7" s="1"/>
  <c r="B55" i="7"/>
  <c r="B87" i="7" s="1"/>
  <c r="A55" i="7"/>
  <c r="BL55" i="7" s="1"/>
  <c r="C54" i="7"/>
  <c r="BM54" i="7" s="1"/>
  <c r="B54" i="7"/>
  <c r="B86" i="7" s="1"/>
  <c r="A54" i="7"/>
  <c r="D53" i="7"/>
  <c r="C53" i="7"/>
  <c r="C85" i="8"/>
  <c r="BM85" i="8" s="1"/>
  <c r="B85" i="8"/>
  <c r="B117" i="8" s="1"/>
  <c r="A85" i="8"/>
  <c r="BL85" i="8" s="1"/>
  <c r="C84" i="8"/>
  <c r="BM84" i="8" s="1"/>
  <c r="B84" i="8"/>
  <c r="B116" i="8" s="1"/>
  <c r="A84" i="8"/>
  <c r="C83" i="8"/>
  <c r="BM83" i="8" s="1"/>
  <c r="B83" i="8"/>
  <c r="B115" i="8" s="1"/>
  <c r="A83" i="8"/>
  <c r="C82" i="8"/>
  <c r="BM82" i="8" s="1"/>
  <c r="B82" i="8"/>
  <c r="B114" i="8" s="1"/>
  <c r="A82" i="8"/>
  <c r="C81" i="8"/>
  <c r="BM81" i="8" s="1"/>
  <c r="B81" i="8"/>
  <c r="B113" i="8" s="1"/>
  <c r="A81" i="8"/>
  <c r="C80" i="8"/>
  <c r="BM80" i="8" s="1"/>
  <c r="B80" i="8"/>
  <c r="B112" i="8" s="1"/>
  <c r="A80" i="8"/>
  <c r="BL80" i="8" s="1"/>
  <c r="C79" i="8"/>
  <c r="BM79" i="8" s="1"/>
  <c r="B79" i="8"/>
  <c r="B111" i="8" s="1"/>
  <c r="A79" i="8"/>
  <c r="BL79" i="8" s="1"/>
  <c r="C78" i="8"/>
  <c r="BM78" i="8" s="1"/>
  <c r="B78" i="8"/>
  <c r="B110" i="8" s="1"/>
  <c r="A78" i="8"/>
  <c r="BL78" i="8" s="1"/>
  <c r="C77" i="8"/>
  <c r="BM77" i="8" s="1"/>
  <c r="B77" i="8"/>
  <c r="B109" i="8" s="1"/>
  <c r="A77" i="8"/>
  <c r="BL77" i="8" s="1"/>
  <c r="C76" i="8"/>
  <c r="BM76" i="8" s="1"/>
  <c r="B76" i="8"/>
  <c r="B108" i="8" s="1"/>
  <c r="A76" i="8"/>
  <c r="C75" i="8"/>
  <c r="BM75" i="8" s="1"/>
  <c r="B75" i="8"/>
  <c r="B107" i="8" s="1"/>
  <c r="A75" i="8"/>
  <c r="C74" i="8"/>
  <c r="BM74" i="8" s="1"/>
  <c r="B74" i="8"/>
  <c r="B106" i="8" s="1"/>
  <c r="A74" i="8"/>
  <c r="C73" i="8"/>
  <c r="BM73" i="8" s="1"/>
  <c r="B73" i="8"/>
  <c r="B105" i="8" s="1"/>
  <c r="A73" i="8"/>
  <c r="C72" i="8"/>
  <c r="BM72" i="8" s="1"/>
  <c r="B72" i="8"/>
  <c r="B104" i="8" s="1"/>
  <c r="A72" i="8"/>
  <c r="BL72" i="8" s="1"/>
  <c r="C71" i="8"/>
  <c r="BM71" i="8" s="1"/>
  <c r="B71" i="8"/>
  <c r="B103" i="8" s="1"/>
  <c r="A71" i="8"/>
  <c r="C70" i="8"/>
  <c r="BM70" i="8" s="1"/>
  <c r="B70" i="8"/>
  <c r="B102" i="8" s="1"/>
  <c r="A70" i="8"/>
  <c r="C69" i="8"/>
  <c r="BM69" i="8" s="1"/>
  <c r="B69" i="8"/>
  <c r="B101" i="8" s="1"/>
  <c r="A69" i="8"/>
  <c r="C68" i="8"/>
  <c r="BM68" i="8" s="1"/>
  <c r="B68" i="8"/>
  <c r="B100" i="8" s="1"/>
  <c r="A68" i="8"/>
  <c r="C67" i="8"/>
  <c r="BM67" i="8" s="1"/>
  <c r="B67" i="8"/>
  <c r="B99" i="8" s="1"/>
  <c r="A67" i="8"/>
  <c r="BL67" i="8" s="1"/>
  <c r="C66" i="8"/>
  <c r="BM66" i="8" s="1"/>
  <c r="B66" i="8"/>
  <c r="B98" i="8" s="1"/>
  <c r="A66" i="8"/>
  <c r="C65" i="8"/>
  <c r="BM65" i="8" s="1"/>
  <c r="B65" i="8"/>
  <c r="B97" i="8" s="1"/>
  <c r="A65" i="8"/>
  <c r="BL65" i="8" s="1"/>
  <c r="C64" i="8"/>
  <c r="BM64" i="8" s="1"/>
  <c r="B64" i="8"/>
  <c r="B96" i="8" s="1"/>
  <c r="A64" i="8"/>
  <c r="BL64" i="8" s="1"/>
  <c r="C63" i="8"/>
  <c r="BM63" i="8" s="1"/>
  <c r="B63" i="8"/>
  <c r="B95" i="8" s="1"/>
  <c r="A63" i="8"/>
  <c r="C62" i="8"/>
  <c r="BM62" i="8" s="1"/>
  <c r="B62" i="8"/>
  <c r="B94" i="8" s="1"/>
  <c r="A62" i="8"/>
  <c r="C61" i="8"/>
  <c r="BM61" i="8" s="1"/>
  <c r="B61" i="8"/>
  <c r="B93" i="8" s="1"/>
  <c r="A61" i="8"/>
  <c r="C60" i="8"/>
  <c r="BM60" i="8" s="1"/>
  <c r="B60" i="8"/>
  <c r="B92" i="8" s="1"/>
  <c r="A60" i="8"/>
  <c r="C59" i="8"/>
  <c r="BM59" i="8" s="1"/>
  <c r="B59" i="8"/>
  <c r="B91" i="8" s="1"/>
  <c r="A59" i="8"/>
  <c r="BL59" i="8" s="1"/>
  <c r="C58" i="8"/>
  <c r="BM58" i="8" s="1"/>
  <c r="B58" i="8"/>
  <c r="B90" i="8" s="1"/>
  <c r="A58" i="8"/>
  <c r="C57" i="8"/>
  <c r="BM57" i="8" s="1"/>
  <c r="B57" i="8"/>
  <c r="B89" i="8" s="1"/>
  <c r="A57" i="8"/>
  <c r="BL57" i="8" s="1"/>
  <c r="C56" i="8"/>
  <c r="BM56" i="8" s="1"/>
  <c r="B56" i="8"/>
  <c r="B88" i="8" s="1"/>
  <c r="A56" i="8"/>
  <c r="BL56" i="8" s="1"/>
  <c r="C55" i="8"/>
  <c r="BM55" i="8" s="1"/>
  <c r="B55" i="8"/>
  <c r="B87" i="8" s="1"/>
  <c r="A55" i="8"/>
  <c r="C54" i="8"/>
  <c r="BM54" i="8" s="1"/>
  <c r="B54" i="8"/>
  <c r="B86" i="8" s="1"/>
  <c r="A54" i="8"/>
  <c r="D53" i="8"/>
  <c r="C53" i="8"/>
  <c r="C85" i="10"/>
  <c r="BM85" i="10" s="1"/>
  <c r="B85" i="10"/>
  <c r="B117" i="10" s="1"/>
  <c r="A85" i="10"/>
  <c r="C84" i="10"/>
  <c r="BM84" i="10" s="1"/>
  <c r="B84" i="10"/>
  <c r="B116" i="10" s="1"/>
  <c r="A84" i="10"/>
  <c r="BL84" i="10" s="1"/>
  <c r="C83" i="10"/>
  <c r="BM83" i="10" s="1"/>
  <c r="B83" i="10"/>
  <c r="B115" i="10" s="1"/>
  <c r="A83" i="10"/>
  <c r="C82" i="10"/>
  <c r="BM82" i="10" s="1"/>
  <c r="B82" i="10"/>
  <c r="B114" i="10" s="1"/>
  <c r="A82" i="10"/>
  <c r="BL82" i="10" s="1"/>
  <c r="C81" i="10"/>
  <c r="BM81" i="10" s="1"/>
  <c r="B81" i="10"/>
  <c r="B113" i="10" s="1"/>
  <c r="A81" i="10"/>
  <c r="BL81" i="10" s="1"/>
  <c r="C80" i="10"/>
  <c r="BM80" i="10" s="1"/>
  <c r="B80" i="10"/>
  <c r="B112" i="10" s="1"/>
  <c r="A80" i="10"/>
  <c r="C79" i="10"/>
  <c r="BM79" i="10" s="1"/>
  <c r="B79" i="10"/>
  <c r="B111" i="10" s="1"/>
  <c r="A79" i="10"/>
  <c r="C78" i="10"/>
  <c r="BM78" i="10" s="1"/>
  <c r="B78" i="10"/>
  <c r="B110" i="10" s="1"/>
  <c r="A78" i="10"/>
  <c r="C77" i="10"/>
  <c r="BM77" i="10" s="1"/>
  <c r="B77" i="10"/>
  <c r="B109" i="10" s="1"/>
  <c r="A77" i="10"/>
  <c r="C76" i="10"/>
  <c r="BM76" i="10" s="1"/>
  <c r="B76" i="10"/>
  <c r="B108" i="10" s="1"/>
  <c r="A76" i="10"/>
  <c r="BL76" i="10" s="1"/>
  <c r="C75" i="10"/>
  <c r="BM75" i="10" s="1"/>
  <c r="B75" i="10"/>
  <c r="B107" i="10" s="1"/>
  <c r="A75" i="10"/>
  <c r="C74" i="10"/>
  <c r="BM74" i="10" s="1"/>
  <c r="B74" i="10"/>
  <c r="B106" i="10" s="1"/>
  <c r="A74" i="10"/>
  <c r="BL74" i="10" s="1"/>
  <c r="C73" i="10"/>
  <c r="BM73" i="10" s="1"/>
  <c r="B73" i="10"/>
  <c r="B105" i="10" s="1"/>
  <c r="A73" i="10"/>
  <c r="BL73" i="10" s="1"/>
  <c r="C72" i="10"/>
  <c r="BM72" i="10" s="1"/>
  <c r="B72" i="10"/>
  <c r="B104" i="10" s="1"/>
  <c r="A72" i="10"/>
  <c r="C71" i="10"/>
  <c r="BM71" i="10" s="1"/>
  <c r="B71" i="10"/>
  <c r="B103" i="10" s="1"/>
  <c r="A71" i="10"/>
  <c r="BL71" i="10" s="1"/>
  <c r="C70" i="10"/>
  <c r="BM70" i="10" s="1"/>
  <c r="B70" i="10"/>
  <c r="B102" i="10" s="1"/>
  <c r="A70" i="10"/>
  <c r="C69" i="10"/>
  <c r="BM69" i="10" s="1"/>
  <c r="B69" i="10"/>
  <c r="B101" i="10" s="1"/>
  <c r="A69" i="10"/>
  <c r="BL69" i="10" s="1"/>
  <c r="C68" i="10"/>
  <c r="BM68" i="10" s="1"/>
  <c r="B68" i="10"/>
  <c r="B100" i="10" s="1"/>
  <c r="A68" i="10"/>
  <c r="BL68" i="10" s="1"/>
  <c r="C67" i="10"/>
  <c r="BM67" i="10" s="1"/>
  <c r="B67" i="10"/>
  <c r="B99" i="10" s="1"/>
  <c r="A67" i="10"/>
  <c r="C66" i="10"/>
  <c r="BM66" i="10" s="1"/>
  <c r="B66" i="10"/>
  <c r="B98" i="10" s="1"/>
  <c r="A66" i="10"/>
  <c r="C65" i="10"/>
  <c r="BM65" i="10" s="1"/>
  <c r="B65" i="10"/>
  <c r="B97" i="10" s="1"/>
  <c r="A65" i="10"/>
  <c r="C64" i="10"/>
  <c r="BM64" i="10" s="1"/>
  <c r="B64" i="10"/>
  <c r="B96" i="10" s="1"/>
  <c r="A64" i="10"/>
  <c r="C63" i="10"/>
  <c r="BM63" i="10" s="1"/>
  <c r="B63" i="10"/>
  <c r="B95" i="10" s="1"/>
  <c r="A63" i="10"/>
  <c r="BL63" i="10" s="1"/>
  <c r="C62" i="10"/>
  <c r="BM62" i="10" s="1"/>
  <c r="B62" i="10"/>
  <c r="B94" i="10" s="1"/>
  <c r="A62" i="10"/>
  <c r="C61" i="10"/>
  <c r="BM61" i="10" s="1"/>
  <c r="B61" i="10"/>
  <c r="B93" i="10" s="1"/>
  <c r="A61" i="10"/>
  <c r="BL61" i="10" s="1"/>
  <c r="C60" i="10"/>
  <c r="BM60" i="10" s="1"/>
  <c r="B60" i="10"/>
  <c r="B92" i="10" s="1"/>
  <c r="A60" i="10"/>
  <c r="BL60" i="10" s="1"/>
  <c r="C59" i="10"/>
  <c r="BM59" i="10" s="1"/>
  <c r="B59" i="10"/>
  <c r="B91" i="10" s="1"/>
  <c r="A59" i="10"/>
  <c r="C58" i="10"/>
  <c r="BM58" i="10" s="1"/>
  <c r="B58" i="10"/>
  <c r="B90" i="10" s="1"/>
  <c r="A58" i="10"/>
  <c r="C57" i="10"/>
  <c r="BM57" i="10" s="1"/>
  <c r="B57" i="10"/>
  <c r="B89" i="10" s="1"/>
  <c r="A57" i="10"/>
  <c r="C56" i="10"/>
  <c r="BM56" i="10" s="1"/>
  <c r="B56" i="10"/>
  <c r="B88" i="10" s="1"/>
  <c r="A56" i="10"/>
  <c r="C55" i="10"/>
  <c r="BM55" i="10" s="1"/>
  <c r="B55" i="10"/>
  <c r="B87" i="10" s="1"/>
  <c r="A55" i="10"/>
  <c r="BL55" i="10" s="1"/>
  <c r="C54" i="10"/>
  <c r="BM54" i="10" s="1"/>
  <c r="B54" i="10"/>
  <c r="B86" i="10" s="1"/>
  <c r="A54" i="10"/>
  <c r="D53" i="10"/>
  <c r="C53" i="10"/>
  <c r="C85" i="11"/>
  <c r="BM85" i="11" s="1"/>
  <c r="B85" i="11"/>
  <c r="B117" i="11" s="1"/>
  <c r="A85" i="11"/>
  <c r="BL85" i="11" s="1"/>
  <c r="C84" i="11"/>
  <c r="BM84" i="11" s="1"/>
  <c r="B84" i="11"/>
  <c r="B116" i="11" s="1"/>
  <c r="A84" i="11"/>
  <c r="C83" i="11"/>
  <c r="BM83" i="11" s="1"/>
  <c r="B83" i="11"/>
  <c r="B115" i="11" s="1"/>
  <c r="A83" i="11"/>
  <c r="C82" i="11"/>
  <c r="BM82" i="11" s="1"/>
  <c r="B82" i="11"/>
  <c r="B114" i="11" s="1"/>
  <c r="A82" i="11"/>
  <c r="C81" i="11"/>
  <c r="BM81" i="11" s="1"/>
  <c r="B81" i="11"/>
  <c r="B113" i="11" s="1"/>
  <c r="A81" i="11"/>
  <c r="C80" i="11"/>
  <c r="BM80" i="11" s="1"/>
  <c r="B80" i="11"/>
  <c r="B112" i="11" s="1"/>
  <c r="A80" i="11"/>
  <c r="BL80" i="11" s="1"/>
  <c r="C79" i="11"/>
  <c r="BM79" i="11" s="1"/>
  <c r="B79" i="11"/>
  <c r="B111" i="11" s="1"/>
  <c r="A79" i="11"/>
  <c r="C78" i="11"/>
  <c r="BM78" i="11" s="1"/>
  <c r="B78" i="11"/>
  <c r="B110" i="11" s="1"/>
  <c r="A78" i="11"/>
  <c r="BL78" i="11" s="1"/>
  <c r="C77" i="11"/>
  <c r="BM77" i="11" s="1"/>
  <c r="B77" i="11"/>
  <c r="B109" i="11" s="1"/>
  <c r="A77" i="11"/>
  <c r="BL77" i="11" s="1"/>
  <c r="C76" i="11"/>
  <c r="BM76" i="11" s="1"/>
  <c r="B76" i="11"/>
  <c r="B108" i="11" s="1"/>
  <c r="A76" i="11"/>
  <c r="C75" i="11"/>
  <c r="BM75" i="11" s="1"/>
  <c r="B75" i="11"/>
  <c r="B107" i="11" s="1"/>
  <c r="A75" i="11"/>
  <c r="C74" i="11"/>
  <c r="BM74" i="11" s="1"/>
  <c r="B74" i="11"/>
  <c r="B106" i="11" s="1"/>
  <c r="A74" i="11"/>
  <c r="C73" i="11"/>
  <c r="BM73" i="11" s="1"/>
  <c r="B73" i="11"/>
  <c r="B105" i="11" s="1"/>
  <c r="A73" i="11"/>
  <c r="C72" i="11"/>
  <c r="BM72" i="11" s="1"/>
  <c r="B72" i="11"/>
  <c r="B104" i="11" s="1"/>
  <c r="A72" i="11"/>
  <c r="BL72" i="11" s="1"/>
  <c r="C71" i="11"/>
  <c r="BM71" i="11" s="1"/>
  <c r="B71" i="11"/>
  <c r="B103" i="11" s="1"/>
  <c r="A71" i="11"/>
  <c r="C70" i="11"/>
  <c r="BM70" i="11" s="1"/>
  <c r="B70" i="11"/>
  <c r="B102" i="11" s="1"/>
  <c r="A70" i="11"/>
  <c r="C69" i="11"/>
  <c r="BM69" i="11" s="1"/>
  <c r="B69" i="11"/>
  <c r="B101" i="11" s="1"/>
  <c r="A69" i="11"/>
  <c r="C68" i="11"/>
  <c r="BM68" i="11" s="1"/>
  <c r="B68" i="11"/>
  <c r="B100" i="11" s="1"/>
  <c r="A68" i="11"/>
  <c r="C67" i="11"/>
  <c r="BM67" i="11" s="1"/>
  <c r="B67" i="11"/>
  <c r="B99" i="11" s="1"/>
  <c r="A67" i="11"/>
  <c r="BL67" i="11" s="1"/>
  <c r="C66" i="11"/>
  <c r="BM66" i="11" s="1"/>
  <c r="B66" i="11"/>
  <c r="B98" i="11" s="1"/>
  <c r="A66" i="11"/>
  <c r="C65" i="11"/>
  <c r="BM65" i="11" s="1"/>
  <c r="B65" i="11"/>
  <c r="B97" i="11" s="1"/>
  <c r="A65" i="11"/>
  <c r="BL65" i="11" s="1"/>
  <c r="C64" i="11"/>
  <c r="BM64" i="11" s="1"/>
  <c r="B64" i="11"/>
  <c r="B96" i="11" s="1"/>
  <c r="A64" i="11"/>
  <c r="BL64" i="11" s="1"/>
  <c r="C63" i="11"/>
  <c r="BM63" i="11" s="1"/>
  <c r="B63" i="11"/>
  <c r="B95" i="11" s="1"/>
  <c r="A63" i="11"/>
  <c r="C62" i="11"/>
  <c r="BM62" i="11" s="1"/>
  <c r="B62" i="11"/>
  <c r="B94" i="11" s="1"/>
  <c r="A62" i="11"/>
  <c r="C61" i="11"/>
  <c r="BM61" i="11" s="1"/>
  <c r="B61" i="11"/>
  <c r="B93" i="11" s="1"/>
  <c r="A61" i="11"/>
  <c r="C60" i="11"/>
  <c r="BM60" i="11" s="1"/>
  <c r="B60" i="11"/>
  <c r="B92" i="11" s="1"/>
  <c r="A60" i="11"/>
  <c r="C59" i="11"/>
  <c r="BM59" i="11" s="1"/>
  <c r="B59" i="11"/>
  <c r="B91" i="11" s="1"/>
  <c r="A59" i="11"/>
  <c r="BL59" i="11" s="1"/>
  <c r="C58" i="11"/>
  <c r="BM58" i="11" s="1"/>
  <c r="B58" i="11"/>
  <c r="B90" i="11" s="1"/>
  <c r="A58" i="11"/>
  <c r="C57" i="11"/>
  <c r="BM57" i="11" s="1"/>
  <c r="B57" i="11"/>
  <c r="B89" i="11" s="1"/>
  <c r="A57" i="11"/>
  <c r="BL57" i="11" s="1"/>
  <c r="C56" i="11"/>
  <c r="BM56" i="11" s="1"/>
  <c r="B56" i="11"/>
  <c r="B88" i="11" s="1"/>
  <c r="A56" i="11"/>
  <c r="BL56" i="11" s="1"/>
  <c r="C55" i="11"/>
  <c r="BM55" i="11" s="1"/>
  <c r="B55" i="11"/>
  <c r="B87" i="11" s="1"/>
  <c r="A55" i="11"/>
  <c r="C54" i="11"/>
  <c r="BM54" i="11" s="1"/>
  <c r="B54" i="11"/>
  <c r="B86" i="11" s="1"/>
  <c r="A54" i="11"/>
  <c r="D53" i="11"/>
  <c r="C53" i="11"/>
  <c r="C85" i="12"/>
  <c r="BM85" i="12" s="1"/>
  <c r="B85" i="12"/>
  <c r="B117" i="12" s="1"/>
  <c r="A85" i="12"/>
  <c r="C84" i="12"/>
  <c r="BM84" i="12" s="1"/>
  <c r="B84" i="12"/>
  <c r="B116" i="12" s="1"/>
  <c r="A84" i="12"/>
  <c r="BL84" i="12" s="1"/>
  <c r="C83" i="12"/>
  <c r="BM83" i="12" s="1"/>
  <c r="B83" i="12"/>
  <c r="B115" i="12" s="1"/>
  <c r="A83" i="12"/>
  <c r="C82" i="12"/>
  <c r="BM82" i="12" s="1"/>
  <c r="B82" i="12"/>
  <c r="B114" i="12" s="1"/>
  <c r="A82" i="12"/>
  <c r="BL82" i="12" s="1"/>
  <c r="C81" i="12"/>
  <c r="BM81" i="12" s="1"/>
  <c r="B81" i="12"/>
  <c r="B113" i="12" s="1"/>
  <c r="A81" i="12"/>
  <c r="BL81" i="12" s="1"/>
  <c r="C80" i="12"/>
  <c r="BM80" i="12" s="1"/>
  <c r="B80" i="12"/>
  <c r="B112" i="12" s="1"/>
  <c r="A80" i="12"/>
  <c r="C79" i="12"/>
  <c r="BM79" i="12" s="1"/>
  <c r="B79" i="12"/>
  <c r="B111" i="12" s="1"/>
  <c r="A79" i="12"/>
  <c r="C78" i="12"/>
  <c r="BM78" i="12" s="1"/>
  <c r="B78" i="12"/>
  <c r="B110" i="12" s="1"/>
  <c r="A78" i="12"/>
  <c r="C77" i="12"/>
  <c r="BM77" i="12" s="1"/>
  <c r="B77" i="12"/>
  <c r="B109" i="12" s="1"/>
  <c r="A77" i="12"/>
  <c r="C76" i="12"/>
  <c r="BM76" i="12" s="1"/>
  <c r="B76" i="12"/>
  <c r="B108" i="12" s="1"/>
  <c r="A76" i="12"/>
  <c r="BL76" i="12" s="1"/>
  <c r="C75" i="12"/>
  <c r="BM75" i="12" s="1"/>
  <c r="B75" i="12"/>
  <c r="B107" i="12" s="1"/>
  <c r="A75" i="12"/>
  <c r="C74" i="12"/>
  <c r="BM74" i="12" s="1"/>
  <c r="B74" i="12"/>
  <c r="B106" i="12" s="1"/>
  <c r="A74" i="12"/>
  <c r="BL74" i="12" s="1"/>
  <c r="C73" i="12"/>
  <c r="BM73" i="12" s="1"/>
  <c r="B73" i="12"/>
  <c r="B105" i="12" s="1"/>
  <c r="A73" i="12"/>
  <c r="BL73" i="12" s="1"/>
  <c r="C72" i="12"/>
  <c r="BM72" i="12" s="1"/>
  <c r="B72" i="12"/>
  <c r="B104" i="12" s="1"/>
  <c r="A72" i="12"/>
  <c r="C71" i="12"/>
  <c r="BM71" i="12" s="1"/>
  <c r="B71" i="12"/>
  <c r="B103" i="12" s="1"/>
  <c r="A71" i="12"/>
  <c r="BL71" i="12" s="1"/>
  <c r="C70" i="12"/>
  <c r="BM70" i="12" s="1"/>
  <c r="B70" i="12"/>
  <c r="B102" i="12" s="1"/>
  <c r="A70" i="12"/>
  <c r="C69" i="12"/>
  <c r="BM69" i="12" s="1"/>
  <c r="B69" i="12"/>
  <c r="B101" i="12" s="1"/>
  <c r="A69" i="12"/>
  <c r="BL69" i="12" s="1"/>
  <c r="C68" i="12"/>
  <c r="BM68" i="12" s="1"/>
  <c r="B68" i="12"/>
  <c r="B100" i="12" s="1"/>
  <c r="A68" i="12"/>
  <c r="BL68" i="12" s="1"/>
  <c r="C67" i="12"/>
  <c r="BM67" i="12" s="1"/>
  <c r="B67" i="12"/>
  <c r="B99" i="12" s="1"/>
  <c r="A67" i="12"/>
  <c r="C66" i="12"/>
  <c r="BM66" i="12" s="1"/>
  <c r="B66" i="12"/>
  <c r="B98" i="12" s="1"/>
  <c r="A66" i="12"/>
  <c r="C65" i="12"/>
  <c r="BM65" i="12" s="1"/>
  <c r="B65" i="12"/>
  <c r="B97" i="12" s="1"/>
  <c r="A65" i="12"/>
  <c r="C64" i="12"/>
  <c r="BM64" i="12" s="1"/>
  <c r="B64" i="12"/>
  <c r="B96" i="12" s="1"/>
  <c r="A64" i="12"/>
  <c r="C63" i="12"/>
  <c r="BM63" i="12" s="1"/>
  <c r="B63" i="12"/>
  <c r="B95" i="12" s="1"/>
  <c r="A63" i="12"/>
  <c r="BL63" i="12" s="1"/>
  <c r="C62" i="12"/>
  <c r="BM62" i="12" s="1"/>
  <c r="B62" i="12"/>
  <c r="B94" i="12" s="1"/>
  <c r="A62" i="12"/>
  <c r="C61" i="12"/>
  <c r="BM61" i="12" s="1"/>
  <c r="B61" i="12"/>
  <c r="B93" i="12" s="1"/>
  <c r="A61" i="12"/>
  <c r="BL61" i="12" s="1"/>
  <c r="C60" i="12"/>
  <c r="BM60" i="12" s="1"/>
  <c r="B60" i="12"/>
  <c r="B92" i="12" s="1"/>
  <c r="A60" i="12"/>
  <c r="BL60" i="12" s="1"/>
  <c r="C59" i="12"/>
  <c r="BM59" i="12" s="1"/>
  <c r="B59" i="12"/>
  <c r="B91" i="12" s="1"/>
  <c r="A59" i="12"/>
  <c r="C58" i="12"/>
  <c r="BM58" i="12" s="1"/>
  <c r="B58" i="12"/>
  <c r="B90" i="12" s="1"/>
  <c r="A58" i="12"/>
  <c r="C57" i="12"/>
  <c r="BM57" i="12" s="1"/>
  <c r="B57" i="12"/>
  <c r="B89" i="12" s="1"/>
  <c r="A57" i="12"/>
  <c r="C56" i="12"/>
  <c r="BM56" i="12" s="1"/>
  <c r="B56" i="12"/>
  <c r="B88" i="12" s="1"/>
  <c r="A56" i="12"/>
  <c r="C55" i="12"/>
  <c r="BM55" i="12" s="1"/>
  <c r="B55" i="12"/>
  <c r="B87" i="12" s="1"/>
  <c r="A55" i="12"/>
  <c r="BL55" i="12" s="1"/>
  <c r="C54" i="12"/>
  <c r="BM54" i="12" s="1"/>
  <c r="B54" i="12"/>
  <c r="B86" i="12" s="1"/>
  <c r="A54" i="12"/>
  <c r="D53" i="12"/>
  <c r="C53" i="12"/>
  <c r="C85" i="13"/>
  <c r="BM85" i="13" s="1"/>
  <c r="B85" i="13"/>
  <c r="B117" i="13" s="1"/>
  <c r="A85" i="13"/>
  <c r="BL85" i="13" s="1"/>
  <c r="C84" i="13"/>
  <c r="BM84" i="13" s="1"/>
  <c r="B84" i="13"/>
  <c r="B116" i="13" s="1"/>
  <c r="A84" i="13"/>
  <c r="C83" i="13"/>
  <c r="BM83" i="13" s="1"/>
  <c r="B83" i="13"/>
  <c r="B115" i="13" s="1"/>
  <c r="A83" i="13"/>
  <c r="C82" i="13"/>
  <c r="BM82" i="13" s="1"/>
  <c r="B82" i="13"/>
  <c r="B114" i="13" s="1"/>
  <c r="A82" i="13"/>
  <c r="C81" i="13"/>
  <c r="BM81" i="13" s="1"/>
  <c r="B81" i="13"/>
  <c r="B113" i="13" s="1"/>
  <c r="A81" i="13"/>
  <c r="C80" i="13"/>
  <c r="BM80" i="13" s="1"/>
  <c r="B80" i="13"/>
  <c r="B112" i="13" s="1"/>
  <c r="A80" i="13"/>
  <c r="BL80" i="13" s="1"/>
  <c r="C79" i="13"/>
  <c r="BM79" i="13" s="1"/>
  <c r="B79" i="13"/>
  <c r="B111" i="13" s="1"/>
  <c r="A79" i="13"/>
  <c r="C78" i="13"/>
  <c r="BM78" i="13" s="1"/>
  <c r="B78" i="13"/>
  <c r="B110" i="13" s="1"/>
  <c r="A78" i="13"/>
  <c r="BL78" i="13" s="1"/>
  <c r="C77" i="13"/>
  <c r="BM77" i="13" s="1"/>
  <c r="B77" i="13"/>
  <c r="B109" i="13" s="1"/>
  <c r="A77" i="13"/>
  <c r="BL77" i="13" s="1"/>
  <c r="C76" i="13"/>
  <c r="BM76" i="13" s="1"/>
  <c r="B76" i="13"/>
  <c r="B108" i="13" s="1"/>
  <c r="A76" i="13"/>
  <c r="C75" i="13"/>
  <c r="BM75" i="13" s="1"/>
  <c r="B75" i="13"/>
  <c r="B107" i="13" s="1"/>
  <c r="A75" i="13"/>
  <c r="C74" i="13"/>
  <c r="BM74" i="13" s="1"/>
  <c r="B74" i="13"/>
  <c r="B106" i="13" s="1"/>
  <c r="A74" i="13"/>
  <c r="C73" i="13"/>
  <c r="BM73" i="13" s="1"/>
  <c r="B73" i="13"/>
  <c r="B105" i="13" s="1"/>
  <c r="A73" i="13"/>
  <c r="C72" i="13"/>
  <c r="BM72" i="13" s="1"/>
  <c r="B72" i="13"/>
  <c r="B104" i="13" s="1"/>
  <c r="A72" i="13"/>
  <c r="C71" i="13"/>
  <c r="BM71" i="13" s="1"/>
  <c r="B71" i="13"/>
  <c r="B103" i="13" s="1"/>
  <c r="A71" i="13"/>
  <c r="C70" i="13"/>
  <c r="BM70" i="13" s="1"/>
  <c r="B70" i="13"/>
  <c r="B102" i="13" s="1"/>
  <c r="A70" i="13"/>
  <c r="C69" i="13"/>
  <c r="BM69" i="13" s="1"/>
  <c r="B69" i="13"/>
  <c r="B101" i="13" s="1"/>
  <c r="A69" i="13"/>
  <c r="C68" i="13"/>
  <c r="BM68" i="13" s="1"/>
  <c r="B68" i="13"/>
  <c r="B100" i="13" s="1"/>
  <c r="A68" i="13"/>
  <c r="C67" i="13"/>
  <c r="BM67" i="13" s="1"/>
  <c r="B67" i="13"/>
  <c r="B99" i="13" s="1"/>
  <c r="A67" i="13"/>
  <c r="BL67" i="13" s="1"/>
  <c r="C66" i="13"/>
  <c r="BM66" i="13" s="1"/>
  <c r="B66" i="13"/>
  <c r="B98" i="13" s="1"/>
  <c r="A66" i="13"/>
  <c r="C65" i="13"/>
  <c r="BM65" i="13" s="1"/>
  <c r="B65" i="13"/>
  <c r="B97" i="13" s="1"/>
  <c r="A65" i="13"/>
  <c r="C64" i="13"/>
  <c r="BM64" i="13" s="1"/>
  <c r="B64" i="13"/>
  <c r="B96" i="13" s="1"/>
  <c r="A64" i="13"/>
  <c r="BL64" i="13" s="1"/>
  <c r="C63" i="13"/>
  <c r="BM63" i="13" s="1"/>
  <c r="B63" i="13"/>
  <c r="B95" i="13" s="1"/>
  <c r="A63" i="13"/>
  <c r="C62" i="13"/>
  <c r="BM62" i="13" s="1"/>
  <c r="B62" i="13"/>
  <c r="B94" i="13" s="1"/>
  <c r="A62" i="13"/>
  <c r="BL62" i="13" s="1"/>
  <c r="C61" i="13"/>
  <c r="BM61" i="13" s="1"/>
  <c r="B61" i="13"/>
  <c r="B93" i="13" s="1"/>
  <c r="A61" i="13"/>
  <c r="C60" i="13"/>
  <c r="BM60" i="13" s="1"/>
  <c r="B60" i="13"/>
  <c r="B92" i="13" s="1"/>
  <c r="A60" i="13"/>
  <c r="C59" i="13"/>
  <c r="BM59" i="13" s="1"/>
  <c r="B59" i="13"/>
  <c r="B91" i="13" s="1"/>
  <c r="A59" i="13"/>
  <c r="C58" i="13"/>
  <c r="BM58" i="13" s="1"/>
  <c r="B58" i="13"/>
  <c r="B90" i="13" s="1"/>
  <c r="A58" i="13"/>
  <c r="C57" i="13"/>
  <c r="BM57" i="13" s="1"/>
  <c r="B57" i="13"/>
  <c r="B89" i="13" s="1"/>
  <c r="A57" i="13"/>
  <c r="C56" i="13"/>
  <c r="BM56" i="13" s="1"/>
  <c r="B56" i="13"/>
  <c r="B88" i="13" s="1"/>
  <c r="A56" i="13"/>
  <c r="BL56" i="13" s="1"/>
  <c r="C55" i="13"/>
  <c r="BM55" i="13" s="1"/>
  <c r="B55" i="13"/>
  <c r="B87" i="13" s="1"/>
  <c r="A55" i="13"/>
  <c r="C54" i="13"/>
  <c r="BM54" i="13" s="1"/>
  <c r="B54" i="13"/>
  <c r="B86" i="13" s="1"/>
  <c r="A54" i="13"/>
  <c r="BL54" i="13" s="1"/>
  <c r="D53" i="13"/>
  <c r="C53" i="13"/>
  <c r="C85" i="14"/>
  <c r="BM85" i="14" s="1"/>
  <c r="B85" i="14"/>
  <c r="B117" i="14" s="1"/>
  <c r="A85" i="14"/>
  <c r="C84" i="14"/>
  <c r="BM84" i="14" s="1"/>
  <c r="B84" i="14"/>
  <c r="B116" i="14" s="1"/>
  <c r="A84" i="14"/>
  <c r="BL84" i="14" s="1"/>
  <c r="C83" i="14"/>
  <c r="BM83" i="14" s="1"/>
  <c r="B83" i="14"/>
  <c r="B115" i="14" s="1"/>
  <c r="A83" i="14"/>
  <c r="C82" i="14"/>
  <c r="BM82" i="14" s="1"/>
  <c r="B82" i="14"/>
  <c r="B114" i="14" s="1"/>
  <c r="A82" i="14"/>
  <c r="BL82" i="14" s="1"/>
  <c r="C81" i="14"/>
  <c r="BM81" i="14" s="1"/>
  <c r="B81" i="14"/>
  <c r="B113" i="14" s="1"/>
  <c r="A81" i="14"/>
  <c r="C80" i="14"/>
  <c r="BM80" i="14" s="1"/>
  <c r="B80" i="14"/>
  <c r="B112" i="14" s="1"/>
  <c r="A80" i="14"/>
  <c r="C79" i="14"/>
  <c r="BM79" i="14" s="1"/>
  <c r="B79" i="14"/>
  <c r="B111" i="14" s="1"/>
  <c r="A79" i="14"/>
  <c r="C78" i="14"/>
  <c r="BM78" i="14" s="1"/>
  <c r="B78" i="14"/>
  <c r="B110" i="14" s="1"/>
  <c r="A78" i="14"/>
  <c r="C77" i="14"/>
  <c r="BM77" i="14" s="1"/>
  <c r="B77" i="14"/>
  <c r="B109" i="14" s="1"/>
  <c r="A77" i="14"/>
  <c r="C76" i="14"/>
  <c r="BM76" i="14" s="1"/>
  <c r="B76" i="14"/>
  <c r="B108" i="14" s="1"/>
  <c r="A76" i="14"/>
  <c r="C75" i="14"/>
  <c r="BM75" i="14" s="1"/>
  <c r="B75" i="14"/>
  <c r="B107" i="14" s="1"/>
  <c r="A75" i="14"/>
  <c r="C74" i="14"/>
  <c r="BM74" i="14" s="1"/>
  <c r="B74" i="14"/>
  <c r="B106" i="14" s="1"/>
  <c r="A74" i="14"/>
  <c r="C73" i="14"/>
  <c r="BM73" i="14" s="1"/>
  <c r="B73" i="14"/>
  <c r="B105" i="14" s="1"/>
  <c r="A73" i="14"/>
  <c r="C72" i="14"/>
  <c r="BM72" i="14" s="1"/>
  <c r="B72" i="14"/>
  <c r="B104" i="14" s="1"/>
  <c r="A72" i="14"/>
  <c r="C71" i="14"/>
  <c r="BM71" i="14" s="1"/>
  <c r="B71" i="14"/>
  <c r="B103" i="14" s="1"/>
  <c r="A71" i="14"/>
  <c r="BL71" i="14" s="1"/>
  <c r="C70" i="14"/>
  <c r="BM70" i="14" s="1"/>
  <c r="B70" i="14"/>
  <c r="B102" i="14" s="1"/>
  <c r="A70" i="14"/>
  <c r="C69" i="14"/>
  <c r="BM69" i="14" s="1"/>
  <c r="B69" i="14"/>
  <c r="B101" i="14" s="1"/>
  <c r="A69" i="14"/>
  <c r="BL69" i="14" s="1"/>
  <c r="C68" i="14"/>
  <c r="BM68" i="14" s="1"/>
  <c r="B68" i="14"/>
  <c r="B100" i="14" s="1"/>
  <c r="A68" i="14"/>
  <c r="C67" i="14"/>
  <c r="BM67" i="14" s="1"/>
  <c r="B67" i="14"/>
  <c r="B99" i="14" s="1"/>
  <c r="A67" i="14"/>
  <c r="C66" i="14"/>
  <c r="BM66" i="14" s="1"/>
  <c r="B66" i="14"/>
  <c r="B98" i="14" s="1"/>
  <c r="A66" i="14"/>
  <c r="C65" i="14"/>
  <c r="BM65" i="14" s="1"/>
  <c r="B65" i="14"/>
  <c r="B97" i="14" s="1"/>
  <c r="A65" i="14"/>
  <c r="BL65" i="14" s="1"/>
  <c r="C64" i="14"/>
  <c r="BM64" i="14" s="1"/>
  <c r="B64" i="14"/>
  <c r="B96" i="14" s="1"/>
  <c r="A64" i="14"/>
  <c r="C63" i="14"/>
  <c r="BM63" i="14" s="1"/>
  <c r="B63" i="14"/>
  <c r="B95" i="14" s="1"/>
  <c r="A63" i="14"/>
  <c r="BL63" i="14" s="1"/>
  <c r="C62" i="14"/>
  <c r="BM62" i="14" s="1"/>
  <c r="B62" i="14"/>
  <c r="B94" i="14" s="1"/>
  <c r="A62" i="14"/>
  <c r="C61" i="14"/>
  <c r="BM61" i="14" s="1"/>
  <c r="B61" i="14"/>
  <c r="B93" i="14" s="1"/>
  <c r="A61" i="14"/>
  <c r="BL61" i="14" s="1"/>
  <c r="C60" i="14"/>
  <c r="BM60" i="14" s="1"/>
  <c r="B60" i="14"/>
  <c r="B92" i="14" s="1"/>
  <c r="A60" i="14"/>
  <c r="C59" i="14"/>
  <c r="BM59" i="14" s="1"/>
  <c r="B59" i="14"/>
  <c r="B91" i="14" s="1"/>
  <c r="A59" i="14"/>
  <c r="C58" i="14"/>
  <c r="BM58" i="14" s="1"/>
  <c r="B58" i="14"/>
  <c r="B90" i="14" s="1"/>
  <c r="A58" i="14"/>
  <c r="C57" i="14"/>
  <c r="BM57" i="14" s="1"/>
  <c r="B57" i="14"/>
  <c r="B89" i="14" s="1"/>
  <c r="A57" i="14"/>
  <c r="BL57" i="14" s="1"/>
  <c r="C56" i="14"/>
  <c r="BM56" i="14" s="1"/>
  <c r="B56" i="14"/>
  <c r="B88" i="14" s="1"/>
  <c r="A56" i="14"/>
  <c r="C55" i="14"/>
  <c r="BM55" i="14" s="1"/>
  <c r="B55" i="14"/>
  <c r="B87" i="14" s="1"/>
  <c r="A55" i="14"/>
  <c r="BL55" i="14" s="1"/>
  <c r="C54" i="14"/>
  <c r="BM54" i="14" s="1"/>
  <c r="B54" i="14"/>
  <c r="B86" i="14" s="1"/>
  <c r="A54" i="14"/>
  <c r="D53" i="14"/>
  <c r="C53" i="14"/>
  <c r="C85" i="15"/>
  <c r="BM85" i="15" s="1"/>
  <c r="B85" i="15"/>
  <c r="B117" i="15" s="1"/>
  <c r="A85" i="15"/>
  <c r="C84" i="15"/>
  <c r="BM84" i="15" s="1"/>
  <c r="B84" i="15"/>
  <c r="B116" i="15" s="1"/>
  <c r="A84" i="15"/>
  <c r="C83" i="15"/>
  <c r="BM83" i="15" s="1"/>
  <c r="B83" i="15"/>
  <c r="B115" i="15" s="1"/>
  <c r="A83" i="15"/>
  <c r="C82" i="15"/>
  <c r="BM82" i="15" s="1"/>
  <c r="B82" i="15"/>
  <c r="B114" i="15" s="1"/>
  <c r="A82" i="15"/>
  <c r="BL82" i="15" s="1"/>
  <c r="C81" i="15"/>
  <c r="BM81" i="15" s="1"/>
  <c r="B81" i="15"/>
  <c r="B113" i="15" s="1"/>
  <c r="A81" i="15"/>
  <c r="C80" i="15"/>
  <c r="BM80" i="15" s="1"/>
  <c r="B80" i="15"/>
  <c r="B112" i="15" s="1"/>
  <c r="A80" i="15"/>
  <c r="BL80" i="15" s="1"/>
  <c r="C79" i="15"/>
  <c r="BM79" i="15" s="1"/>
  <c r="B79" i="15"/>
  <c r="B111" i="15" s="1"/>
  <c r="A79" i="15"/>
  <c r="C78" i="15"/>
  <c r="BM78" i="15" s="1"/>
  <c r="B78" i="15"/>
  <c r="B110" i="15" s="1"/>
  <c r="A78" i="15"/>
  <c r="BL78" i="15" s="1"/>
  <c r="C77" i="15"/>
  <c r="BM77" i="15" s="1"/>
  <c r="B77" i="15"/>
  <c r="B109" i="15" s="1"/>
  <c r="A77" i="15"/>
  <c r="C76" i="15"/>
  <c r="BM76" i="15" s="1"/>
  <c r="B76" i="15"/>
  <c r="B108" i="15" s="1"/>
  <c r="A76" i="15"/>
  <c r="C75" i="15"/>
  <c r="BM75" i="15" s="1"/>
  <c r="B75" i="15"/>
  <c r="B107" i="15" s="1"/>
  <c r="A75" i="15"/>
  <c r="C74" i="15"/>
  <c r="BM74" i="15" s="1"/>
  <c r="B74" i="15"/>
  <c r="B106" i="15" s="1"/>
  <c r="A74" i="15"/>
  <c r="BL74" i="15" s="1"/>
  <c r="C73" i="15"/>
  <c r="BM73" i="15" s="1"/>
  <c r="B73" i="15"/>
  <c r="B105" i="15" s="1"/>
  <c r="A73" i="15"/>
  <c r="C72" i="15"/>
  <c r="BM72" i="15" s="1"/>
  <c r="B72" i="15"/>
  <c r="B104" i="15" s="1"/>
  <c r="A72" i="15"/>
  <c r="BL72" i="15" s="1"/>
  <c r="C71" i="15"/>
  <c r="BM71" i="15" s="1"/>
  <c r="B71" i="15"/>
  <c r="B103" i="15" s="1"/>
  <c r="A71" i="15"/>
  <c r="C70" i="15"/>
  <c r="BM70" i="15" s="1"/>
  <c r="B70" i="15"/>
  <c r="B102" i="15" s="1"/>
  <c r="A70" i="15"/>
  <c r="C69" i="15"/>
  <c r="BM69" i="15" s="1"/>
  <c r="B69" i="15"/>
  <c r="B101" i="15" s="1"/>
  <c r="A69" i="15"/>
  <c r="BL69" i="15" s="1"/>
  <c r="C68" i="15"/>
  <c r="BM68" i="15" s="1"/>
  <c r="B68" i="15"/>
  <c r="B100" i="15" s="1"/>
  <c r="A68" i="15"/>
  <c r="C67" i="15"/>
  <c r="BM67" i="15" s="1"/>
  <c r="B67" i="15"/>
  <c r="B99" i="15" s="1"/>
  <c r="A67" i="15"/>
  <c r="BL67" i="15" s="1"/>
  <c r="C66" i="15"/>
  <c r="BM66" i="15" s="1"/>
  <c r="B66" i="15"/>
  <c r="B98" i="15" s="1"/>
  <c r="A66" i="15"/>
  <c r="C65" i="15"/>
  <c r="BM65" i="15" s="1"/>
  <c r="B65" i="15"/>
  <c r="B97" i="15" s="1"/>
  <c r="A65" i="15"/>
  <c r="BL65" i="15" s="1"/>
  <c r="C64" i="15"/>
  <c r="BM64" i="15" s="1"/>
  <c r="B64" i="15"/>
  <c r="B96" i="15" s="1"/>
  <c r="A64" i="15"/>
  <c r="C63" i="15"/>
  <c r="BM63" i="15" s="1"/>
  <c r="B63" i="15"/>
  <c r="B95" i="15" s="1"/>
  <c r="A63" i="15"/>
  <c r="C62" i="15"/>
  <c r="BM62" i="15" s="1"/>
  <c r="B62" i="15"/>
  <c r="B94" i="15" s="1"/>
  <c r="A62" i="15"/>
  <c r="C61" i="15"/>
  <c r="BM61" i="15" s="1"/>
  <c r="B61" i="15"/>
  <c r="B93" i="15" s="1"/>
  <c r="A61" i="15"/>
  <c r="BL61" i="15" s="1"/>
  <c r="C60" i="15"/>
  <c r="BM60" i="15" s="1"/>
  <c r="B60" i="15"/>
  <c r="B92" i="15" s="1"/>
  <c r="A60" i="15"/>
  <c r="C59" i="15"/>
  <c r="BM59" i="15" s="1"/>
  <c r="B59" i="15"/>
  <c r="B91" i="15" s="1"/>
  <c r="A59" i="15"/>
  <c r="BL59" i="15" s="1"/>
  <c r="C58" i="15"/>
  <c r="BM58" i="15" s="1"/>
  <c r="B58" i="15"/>
  <c r="B90" i="15" s="1"/>
  <c r="A58" i="15"/>
  <c r="C57" i="15"/>
  <c r="BM57" i="15" s="1"/>
  <c r="B57" i="15"/>
  <c r="B89" i="15" s="1"/>
  <c r="A57" i="15"/>
  <c r="BL57" i="15" s="1"/>
  <c r="C56" i="15"/>
  <c r="BM56" i="15" s="1"/>
  <c r="B56" i="15"/>
  <c r="B88" i="15" s="1"/>
  <c r="A56" i="15"/>
  <c r="C55" i="15"/>
  <c r="BM55" i="15" s="1"/>
  <c r="B55" i="15"/>
  <c r="B87" i="15" s="1"/>
  <c r="A55" i="15"/>
  <c r="C54" i="15"/>
  <c r="BM54" i="15" s="1"/>
  <c r="B54" i="15"/>
  <c r="B86" i="15" s="1"/>
  <c r="A54" i="15"/>
  <c r="D53" i="15"/>
  <c r="C53" i="15"/>
  <c r="C85" i="16"/>
  <c r="BM85" i="16" s="1"/>
  <c r="B85" i="16"/>
  <c r="B117" i="16" s="1"/>
  <c r="A85" i="16"/>
  <c r="C84" i="16"/>
  <c r="BM84" i="16" s="1"/>
  <c r="B84" i="16"/>
  <c r="B116" i="16" s="1"/>
  <c r="A84" i="16"/>
  <c r="BL84" i="16" s="1"/>
  <c r="C83" i="16"/>
  <c r="BM83" i="16" s="1"/>
  <c r="B83" i="16"/>
  <c r="B115" i="16" s="1"/>
  <c r="A83" i="16"/>
  <c r="C82" i="16"/>
  <c r="BM82" i="16" s="1"/>
  <c r="B82" i="16"/>
  <c r="B114" i="16" s="1"/>
  <c r="A82" i="16"/>
  <c r="BL82" i="16" s="1"/>
  <c r="C81" i="16"/>
  <c r="BM81" i="16" s="1"/>
  <c r="B81" i="16"/>
  <c r="B113" i="16" s="1"/>
  <c r="A81" i="16"/>
  <c r="C80" i="16"/>
  <c r="BM80" i="16" s="1"/>
  <c r="B80" i="16"/>
  <c r="B112" i="16" s="1"/>
  <c r="A80" i="16"/>
  <c r="C79" i="16"/>
  <c r="BM79" i="16" s="1"/>
  <c r="B79" i="16"/>
  <c r="B111" i="16" s="1"/>
  <c r="A79" i="16"/>
  <c r="C78" i="16"/>
  <c r="BM78" i="16" s="1"/>
  <c r="B78" i="16"/>
  <c r="B110" i="16" s="1"/>
  <c r="A78" i="16"/>
  <c r="BL78" i="16" s="1"/>
  <c r="C77" i="16"/>
  <c r="BM77" i="16" s="1"/>
  <c r="B77" i="16"/>
  <c r="B109" i="16" s="1"/>
  <c r="A77" i="16"/>
  <c r="C76" i="16"/>
  <c r="BM76" i="16" s="1"/>
  <c r="B76" i="16"/>
  <c r="B108" i="16" s="1"/>
  <c r="A76" i="16"/>
  <c r="BL76" i="16" s="1"/>
  <c r="C75" i="16"/>
  <c r="BM75" i="16" s="1"/>
  <c r="B75" i="16"/>
  <c r="B107" i="16" s="1"/>
  <c r="A75" i="16"/>
  <c r="C74" i="16"/>
  <c r="BM74" i="16" s="1"/>
  <c r="B74" i="16"/>
  <c r="B106" i="16" s="1"/>
  <c r="A74" i="16"/>
  <c r="BL74" i="16" s="1"/>
  <c r="C73" i="16"/>
  <c r="BM73" i="16" s="1"/>
  <c r="B73" i="16"/>
  <c r="B105" i="16" s="1"/>
  <c r="A73" i="16"/>
  <c r="C72" i="16"/>
  <c r="BM72" i="16" s="1"/>
  <c r="B72" i="16"/>
  <c r="B104" i="16" s="1"/>
  <c r="A72" i="16"/>
  <c r="C71" i="16"/>
  <c r="BM71" i="16" s="1"/>
  <c r="B71" i="16"/>
  <c r="B103" i="16" s="1"/>
  <c r="A71" i="16"/>
  <c r="BL71" i="16" s="1"/>
  <c r="C70" i="16"/>
  <c r="BM70" i="16" s="1"/>
  <c r="B70" i="16"/>
  <c r="B102" i="16" s="1"/>
  <c r="A70" i="16"/>
  <c r="C69" i="16"/>
  <c r="BM69" i="16" s="1"/>
  <c r="B69" i="16"/>
  <c r="B101" i="16" s="1"/>
  <c r="A69" i="16"/>
  <c r="BL69" i="16" s="1"/>
  <c r="C68" i="16"/>
  <c r="BM68" i="16" s="1"/>
  <c r="B68" i="16"/>
  <c r="B100" i="16" s="1"/>
  <c r="A68" i="16"/>
  <c r="C67" i="16"/>
  <c r="BM67" i="16" s="1"/>
  <c r="B67" i="16"/>
  <c r="B99" i="16" s="1"/>
  <c r="A67" i="16"/>
  <c r="C66" i="16"/>
  <c r="BM66" i="16" s="1"/>
  <c r="B66" i="16"/>
  <c r="B98" i="16" s="1"/>
  <c r="A66" i="16"/>
  <c r="C65" i="16"/>
  <c r="BM65" i="16" s="1"/>
  <c r="B65" i="16"/>
  <c r="B97" i="16" s="1"/>
  <c r="A65" i="16"/>
  <c r="BL65" i="16" s="1"/>
  <c r="C64" i="16"/>
  <c r="BM64" i="16" s="1"/>
  <c r="B64" i="16"/>
  <c r="B96" i="16" s="1"/>
  <c r="A64" i="16"/>
  <c r="C63" i="16"/>
  <c r="BM63" i="16" s="1"/>
  <c r="B63" i="16"/>
  <c r="B95" i="16" s="1"/>
  <c r="A63" i="16"/>
  <c r="BL63" i="16" s="1"/>
  <c r="C62" i="16"/>
  <c r="BM62" i="16" s="1"/>
  <c r="B62" i="16"/>
  <c r="B94" i="16" s="1"/>
  <c r="A62" i="16"/>
  <c r="C61" i="16"/>
  <c r="BM61" i="16" s="1"/>
  <c r="B61" i="16"/>
  <c r="B93" i="16" s="1"/>
  <c r="A61" i="16"/>
  <c r="BL61" i="16" s="1"/>
  <c r="C60" i="16"/>
  <c r="BM60" i="16" s="1"/>
  <c r="B60" i="16"/>
  <c r="B92" i="16" s="1"/>
  <c r="A60" i="16"/>
  <c r="C59" i="16"/>
  <c r="BM59" i="16" s="1"/>
  <c r="B59" i="16"/>
  <c r="B91" i="16" s="1"/>
  <c r="A59" i="16"/>
  <c r="C58" i="16"/>
  <c r="BM58" i="16" s="1"/>
  <c r="B58" i="16"/>
  <c r="B90" i="16" s="1"/>
  <c r="A58" i="16"/>
  <c r="C57" i="16"/>
  <c r="BM57" i="16" s="1"/>
  <c r="B57" i="16"/>
  <c r="B89" i="16" s="1"/>
  <c r="A57" i="16"/>
  <c r="BL57" i="16" s="1"/>
  <c r="C56" i="16"/>
  <c r="BM56" i="16" s="1"/>
  <c r="B56" i="16"/>
  <c r="B88" i="16" s="1"/>
  <c r="A56" i="16"/>
  <c r="C55" i="16"/>
  <c r="BM55" i="16" s="1"/>
  <c r="B55" i="16"/>
  <c r="B87" i="16" s="1"/>
  <c r="A55" i="16"/>
  <c r="BL55" i="16" s="1"/>
  <c r="C54" i="16"/>
  <c r="BM54" i="16" s="1"/>
  <c r="B54" i="16"/>
  <c r="B86" i="16" s="1"/>
  <c r="A54" i="16"/>
  <c r="D53" i="16"/>
  <c r="C53" i="16"/>
  <c r="C85" i="17"/>
  <c r="BM85" i="17" s="1"/>
  <c r="B85" i="17"/>
  <c r="B117" i="17" s="1"/>
  <c r="A85" i="17"/>
  <c r="C84" i="17"/>
  <c r="BM84" i="17" s="1"/>
  <c r="B84" i="17"/>
  <c r="B116" i="17" s="1"/>
  <c r="A84" i="17"/>
  <c r="C83" i="17"/>
  <c r="BM83" i="17" s="1"/>
  <c r="B83" i="17"/>
  <c r="B115" i="17" s="1"/>
  <c r="A83" i="17"/>
  <c r="C82" i="17"/>
  <c r="BM82" i="17" s="1"/>
  <c r="B82" i="17"/>
  <c r="B114" i="17" s="1"/>
  <c r="A82" i="17"/>
  <c r="BL82" i="17" s="1"/>
  <c r="C81" i="17"/>
  <c r="BM81" i="17" s="1"/>
  <c r="B81" i="17"/>
  <c r="B113" i="17" s="1"/>
  <c r="A81" i="17"/>
  <c r="C80" i="17"/>
  <c r="BM80" i="17" s="1"/>
  <c r="B80" i="17"/>
  <c r="B112" i="17" s="1"/>
  <c r="A80" i="17"/>
  <c r="BL80" i="17" s="1"/>
  <c r="C79" i="17"/>
  <c r="BM79" i="17" s="1"/>
  <c r="B79" i="17"/>
  <c r="B111" i="17" s="1"/>
  <c r="A79" i="17"/>
  <c r="C78" i="17"/>
  <c r="BM78" i="17" s="1"/>
  <c r="B78" i="17"/>
  <c r="B110" i="17" s="1"/>
  <c r="A78" i="17"/>
  <c r="BL78" i="17" s="1"/>
  <c r="C77" i="17"/>
  <c r="BM77" i="17" s="1"/>
  <c r="B77" i="17"/>
  <c r="B109" i="17" s="1"/>
  <c r="A77" i="17"/>
  <c r="C76" i="17"/>
  <c r="BM76" i="17" s="1"/>
  <c r="B76" i="17"/>
  <c r="B108" i="17" s="1"/>
  <c r="A76" i="17"/>
  <c r="C75" i="17"/>
  <c r="BM75" i="17" s="1"/>
  <c r="B75" i="17"/>
  <c r="B107" i="17" s="1"/>
  <c r="A75" i="17"/>
  <c r="C74" i="17"/>
  <c r="BM74" i="17" s="1"/>
  <c r="B74" i="17"/>
  <c r="B106" i="17" s="1"/>
  <c r="A74" i="17"/>
  <c r="BL74" i="17" s="1"/>
  <c r="C73" i="17"/>
  <c r="BM73" i="17" s="1"/>
  <c r="B73" i="17"/>
  <c r="B105" i="17" s="1"/>
  <c r="A73" i="17"/>
  <c r="C72" i="17"/>
  <c r="BM72" i="17" s="1"/>
  <c r="B72" i="17"/>
  <c r="B104" i="17" s="1"/>
  <c r="A72" i="17"/>
  <c r="C71" i="17"/>
  <c r="BM71" i="17" s="1"/>
  <c r="B71" i="17"/>
  <c r="B103" i="17" s="1"/>
  <c r="A71" i="17"/>
  <c r="C70" i="17"/>
  <c r="BM70" i="17" s="1"/>
  <c r="B70" i="17"/>
  <c r="B102" i="17" s="1"/>
  <c r="A70" i="17"/>
  <c r="C69" i="17"/>
  <c r="BM69" i="17" s="1"/>
  <c r="B69" i="17"/>
  <c r="B101" i="17" s="1"/>
  <c r="A69" i="17"/>
  <c r="BL69" i="17" s="1"/>
  <c r="C68" i="17"/>
  <c r="BM68" i="17" s="1"/>
  <c r="B68" i="17"/>
  <c r="B100" i="17" s="1"/>
  <c r="A68" i="17"/>
  <c r="C67" i="17"/>
  <c r="BM67" i="17" s="1"/>
  <c r="B67" i="17"/>
  <c r="B99" i="17" s="1"/>
  <c r="A67" i="17"/>
  <c r="C66" i="17"/>
  <c r="BM66" i="17" s="1"/>
  <c r="B66" i="17"/>
  <c r="B98" i="17" s="1"/>
  <c r="A66" i="17"/>
  <c r="C65" i="17"/>
  <c r="BM65" i="17" s="1"/>
  <c r="B65" i="17"/>
  <c r="B97" i="17" s="1"/>
  <c r="A65" i="17"/>
  <c r="BL65" i="17" s="1"/>
  <c r="C64" i="17"/>
  <c r="BM64" i="17" s="1"/>
  <c r="B64" i="17"/>
  <c r="B96" i="17" s="1"/>
  <c r="A64" i="17"/>
  <c r="C63" i="17"/>
  <c r="BM63" i="17" s="1"/>
  <c r="B63" i="17"/>
  <c r="B95" i="17" s="1"/>
  <c r="A63" i="17"/>
  <c r="C62" i="17"/>
  <c r="BM62" i="17" s="1"/>
  <c r="B62" i="17"/>
  <c r="B94" i="17" s="1"/>
  <c r="A62" i="17"/>
  <c r="C61" i="17"/>
  <c r="BM61" i="17" s="1"/>
  <c r="B61" i="17"/>
  <c r="B93" i="17" s="1"/>
  <c r="A61" i="17"/>
  <c r="BL61" i="17" s="1"/>
  <c r="C60" i="17"/>
  <c r="BM60" i="17" s="1"/>
  <c r="B60" i="17"/>
  <c r="B92" i="17" s="1"/>
  <c r="A60" i="17"/>
  <c r="C59" i="17"/>
  <c r="BM59" i="17" s="1"/>
  <c r="B59" i="17"/>
  <c r="B91" i="17" s="1"/>
  <c r="A59" i="17"/>
  <c r="C58" i="17"/>
  <c r="BM58" i="17" s="1"/>
  <c r="B58" i="17"/>
  <c r="B90" i="17" s="1"/>
  <c r="A58" i="17"/>
  <c r="C57" i="17"/>
  <c r="BM57" i="17" s="1"/>
  <c r="B57" i="17"/>
  <c r="B89" i="17" s="1"/>
  <c r="A57" i="17"/>
  <c r="BL57" i="17" s="1"/>
  <c r="C56" i="17"/>
  <c r="BM56" i="17" s="1"/>
  <c r="B56" i="17"/>
  <c r="B88" i="17" s="1"/>
  <c r="A56" i="17"/>
  <c r="C55" i="17"/>
  <c r="BM55" i="17" s="1"/>
  <c r="B55" i="17"/>
  <c r="B87" i="17" s="1"/>
  <c r="A55" i="17"/>
  <c r="C54" i="17"/>
  <c r="BM54" i="17" s="1"/>
  <c r="B54" i="17"/>
  <c r="B86" i="17" s="1"/>
  <c r="A54" i="17"/>
  <c r="D53" i="17"/>
  <c r="C53" i="17"/>
  <c r="C85" i="18"/>
  <c r="BM85" i="18" s="1"/>
  <c r="B85" i="18"/>
  <c r="B117" i="18" s="1"/>
  <c r="A85" i="18"/>
  <c r="C84" i="18"/>
  <c r="BM84" i="18" s="1"/>
  <c r="B84" i="18"/>
  <c r="B116" i="18" s="1"/>
  <c r="A84" i="18"/>
  <c r="C83" i="18"/>
  <c r="BM83" i="18" s="1"/>
  <c r="B83" i="18"/>
  <c r="B115" i="18" s="1"/>
  <c r="A83" i="18"/>
  <c r="C82" i="18"/>
  <c r="BM82" i="18" s="1"/>
  <c r="B82" i="18"/>
  <c r="B114" i="18" s="1"/>
  <c r="A82" i="18"/>
  <c r="BL82" i="18" s="1"/>
  <c r="C81" i="18"/>
  <c r="BM81" i="18" s="1"/>
  <c r="B81" i="18"/>
  <c r="B113" i="18" s="1"/>
  <c r="A81" i="18"/>
  <c r="BL81" i="18" s="1"/>
  <c r="C80" i="18"/>
  <c r="BM80" i="18" s="1"/>
  <c r="B80" i="18"/>
  <c r="B112" i="18" s="1"/>
  <c r="A80" i="18"/>
  <c r="C79" i="18"/>
  <c r="BM79" i="18" s="1"/>
  <c r="B79" i="18"/>
  <c r="B111" i="18" s="1"/>
  <c r="A79" i="18"/>
  <c r="C78" i="18"/>
  <c r="BM78" i="18" s="1"/>
  <c r="B78" i="18"/>
  <c r="B110" i="18" s="1"/>
  <c r="A78" i="18"/>
  <c r="BL78" i="18" s="1"/>
  <c r="C77" i="18"/>
  <c r="BM77" i="18" s="1"/>
  <c r="B77" i="18"/>
  <c r="B109" i="18" s="1"/>
  <c r="A77" i="18"/>
  <c r="C76" i="18"/>
  <c r="BM76" i="18" s="1"/>
  <c r="B76" i="18"/>
  <c r="B108" i="18" s="1"/>
  <c r="A76" i="18"/>
  <c r="BL76" i="18" s="1"/>
  <c r="C75" i="18"/>
  <c r="BM75" i="18" s="1"/>
  <c r="B75" i="18"/>
  <c r="B107" i="18" s="1"/>
  <c r="A75" i="18"/>
  <c r="C74" i="18"/>
  <c r="BM74" i="18" s="1"/>
  <c r="B74" i="18"/>
  <c r="B106" i="18" s="1"/>
  <c r="A74" i="18"/>
  <c r="BL74" i="18" s="1"/>
  <c r="C73" i="18"/>
  <c r="BM73" i="18" s="1"/>
  <c r="B73" i="18"/>
  <c r="B105" i="18" s="1"/>
  <c r="A73" i="18"/>
  <c r="C72" i="18"/>
  <c r="BM72" i="18" s="1"/>
  <c r="B72" i="18"/>
  <c r="B104" i="18" s="1"/>
  <c r="A72" i="18"/>
  <c r="C71" i="18"/>
  <c r="BM71" i="18" s="1"/>
  <c r="B71" i="18"/>
  <c r="B103" i="18" s="1"/>
  <c r="A71" i="18"/>
  <c r="C70" i="18"/>
  <c r="BM70" i="18" s="1"/>
  <c r="B70" i="18"/>
  <c r="B102" i="18" s="1"/>
  <c r="A70" i="18"/>
  <c r="C69" i="18"/>
  <c r="BM69" i="18" s="1"/>
  <c r="B69" i="18"/>
  <c r="B101" i="18" s="1"/>
  <c r="A69" i="18"/>
  <c r="BL69" i="18" s="1"/>
  <c r="C68" i="18"/>
  <c r="BM68" i="18" s="1"/>
  <c r="B68" i="18"/>
  <c r="B100" i="18" s="1"/>
  <c r="A68" i="18"/>
  <c r="BL68" i="18" s="1"/>
  <c r="C67" i="18"/>
  <c r="BM67" i="18" s="1"/>
  <c r="B67" i="18"/>
  <c r="B99" i="18" s="1"/>
  <c r="A67" i="18"/>
  <c r="C66" i="18"/>
  <c r="BM66" i="18" s="1"/>
  <c r="B66" i="18"/>
  <c r="B98" i="18" s="1"/>
  <c r="A66" i="18"/>
  <c r="C65" i="18"/>
  <c r="BM65" i="18" s="1"/>
  <c r="B65" i="18"/>
  <c r="B97" i="18" s="1"/>
  <c r="A65" i="18"/>
  <c r="BL65" i="18" s="1"/>
  <c r="C64" i="18"/>
  <c r="BM64" i="18" s="1"/>
  <c r="B64" i="18"/>
  <c r="B96" i="18" s="1"/>
  <c r="A64" i="18"/>
  <c r="C63" i="18"/>
  <c r="BM63" i="18" s="1"/>
  <c r="B63" i="18"/>
  <c r="B95" i="18" s="1"/>
  <c r="A63" i="18"/>
  <c r="BL63" i="18" s="1"/>
  <c r="C62" i="18"/>
  <c r="BM62" i="18" s="1"/>
  <c r="B62" i="18"/>
  <c r="B94" i="18" s="1"/>
  <c r="A62" i="18"/>
  <c r="C61" i="18"/>
  <c r="BM61" i="18" s="1"/>
  <c r="B61" i="18"/>
  <c r="B93" i="18" s="1"/>
  <c r="A61" i="18"/>
  <c r="BL61" i="18" s="1"/>
  <c r="C60" i="18"/>
  <c r="BM60" i="18" s="1"/>
  <c r="B60" i="18"/>
  <c r="B92" i="18" s="1"/>
  <c r="A60" i="18"/>
  <c r="C59" i="18"/>
  <c r="BM59" i="18" s="1"/>
  <c r="B59" i="18"/>
  <c r="B91" i="18" s="1"/>
  <c r="A59" i="18"/>
  <c r="C58" i="18"/>
  <c r="BM58" i="18" s="1"/>
  <c r="B58" i="18"/>
  <c r="B90" i="18" s="1"/>
  <c r="A58" i="18"/>
  <c r="C57" i="18"/>
  <c r="BM57" i="18" s="1"/>
  <c r="B57" i="18"/>
  <c r="B89" i="18" s="1"/>
  <c r="A57" i="18"/>
  <c r="BL57" i="18" s="1"/>
  <c r="C56" i="18"/>
  <c r="BM56" i="18" s="1"/>
  <c r="B56" i="18"/>
  <c r="B88" i="18" s="1"/>
  <c r="A56" i="18"/>
  <c r="C55" i="18"/>
  <c r="BM55" i="18" s="1"/>
  <c r="B55" i="18"/>
  <c r="B87" i="18" s="1"/>
  <c r="A55" i="18"/>
  <c r="C54" i="18"/>
  <c r="BM54" i="18" s="1"/>
  <c r="B54" i="18"/>
  <c r="B86" i="18" s="1"/>
  <c r="A54" i="18"/>
  <c r="D53" i="18"/>
  <c r="C53" i="18"/>
  <c r="C85" i="19"/>
  <c r="BM85" i="19" s="1"/>
  <c r="B85" i="19"/>
  <c r="B117" i="19" s="1"/>
  <c r="A85" i="19"/>
  <c r="C84" i="19"/>
  <c r="BM84" i="19" s="1"/>
  <c r="B84" i="19"/>
  <c r="B116" i="19" s="1"/>
  <c r="A84" i="19"/>
  <c r="C83" i="19"/>
  <c r="BM83" i="19" s="1"/>
  <c r="B83" i="19"/>
  <c r="B115" i="19" s="1"/>
  <c r="A83" i="19"/>
  <c r="C82" i="19"/>
  <c r="BM82" i="19" s="1"/>
  <c r="B82" i="19"/>
  <c r="B114" i="19" s="1"/>
  <c r="A82" i="19"/>
  <c r="BL82" i="19" s="1"/>
  <c r="C81" i="19"/>
  <c r="BM81" i="19" s="1"/>
  <c r="B81" i="19"/>
  <c r="B113" i="19" s="1"/>
  <c r="A81" i="19"/>
  <c r="C80" i="19"/>
  <c r="BM80" i="19" s="1"/>
  <c r="B80" i="19"/>
  <c r="B112" i="19" s="1"/>
  <c r="A80" i="19"/>
  <c r="C79" i="19"/>
  <c r="BM79" i="19" s="1"/>
  <c r="B79" i="19"/>
  <c r="B111" i="19" s="1"/>
  <c r="A79" i="19"/>
  <c r="C78" i="19"/>
  <c r="BM78" i="19" s="1"/>
  <c r="B78" i="19"/>
  <c r="B110" i="19" s="1"/>
  <c r="A78" i="19"/>
  <c r="BL78" i="19" s="1"/>
  <c r="C77" i="19"/>
  <c r="BM77" i="19" s="1"/>
  <c r="B77" i="19"/>
  <c r="B109" i="19" s="1"/>
  <c r="A77" i="19"/>
  <c r="BL77" i="19" s="1"/>
  <c r="C76" i="19"/>
  <c r="BM76" i="19" s="1"/>
  <c r="B76" i="19"/>
  <c r="B108" i="19" s="1"/>
  <c r="A76" i="19"/>
  <c r="C75" i="19"/>
  <c r="BM75" i="19" s="1"/>
  <c r="B75" i="19"/>
  <c r="B107" i="19" s="1"/>
  <c r="A75" i="19"/>
  <c r="C74" i="19"/>
  <c r="BM74" i="19" s="1"/>
  <c r="B74" i="19"/>
  <c r="B106" i="19" s="1"/>
  <c r="A74" i="19"/>
  <c r="BL74" i="19" s="1"/>
  <c r="C73" i="19"/>
  <c r="BM73" i="19" s="1"/>
  <c r="B73" i="19"/>
  <c r="B105" i="19" s="1"/>
  <c r="A73" i="19"/>
  <c r="C72" i="19"/>
  <c r="BM72" i="19" s="1"/>
  <c r="B72" i="19"/>
  <c r="B104" i="19" s="1"/>
  <c r="A72" i="19"/>
  <c r="C71" i="19"/>
  <c r="BM71" i="19" s="1"/>
  <c r="B71" i="19"/>
  <c r="B103" i="19" s="1"/>
  <c r="A71" i="19"/>
  <c r="C70" i="19"/>
  <c r="BM70" i="19" s="1"/>
  <c r="B70" i="19"/>
  <c r="B102" i="19" s="1"/>
  <c r="A70" i="19"/>
  <c r="C69" i="19"/>
  <c r="BM69" i="19" s="1"/>
  <c r="B69" i="19"/>
  <c r="B101" i="19" s="1"/>
  <c r="A69" i="19"/>
  <c r="BL69" i="19" s="1"/>
  <c r="C68" i="19"/>
  <c r="BM68" i="19" s="1"/>
  <c r="B68" i="19"/>
  <c r="B100" i="19" s="1"/>
  <c r="A68" i="19"/>
  <c r="C67" i="19"/>
  <c r="BM67" i="19" s="1"/>
  <c r="B67" i="19"/>
  <c r="B99" i="19" s="1"/>
  <c r="A67" i="19"/>
  <c r="C66" i="19"/>
  <c r="BM66" i="19" s="1"/>
  <c r="B66" i="19"/>
  <c r="B98" i="19" s="1"/>
  <c r="A66" i="19"/>
  <c r="C65" i="19"/>
  <c r="BM65" i="19" s="1"/>
  <c r="B65" i="19"/>
  <c r="B97" i="19" s="1"/>
  <c r="A65" i="19"/>
  <c r="BL65" i="19" s="1"/>
  <c r="C64" i="19"/>
  <c r="BM64" i="19" s="1"/>
  <c r="B64" i="19"/>
  <c r="B96" i="19" s="1"/>
  <c r="A64" i="19"/>
  <c r="BL64" i="19" s="1"/>
  <c r="C63" i="19"/>
  <c r="BM63" i="19" s="1"/>
  <c r="B63" i="19"/>
  <c r="B95" i="19" s="1"/>
  <c r="A63" i="19"/>
  <c r="C62" i="19"/>
  <c r="BM62" i="19" s="1"/>
  <c r="B62" i="19"/>
  <c r="B94" i="19" s="1"/>
  <c r="A62" i="19"/>
  <c r="C61" i="19"/>
  <c r="BM61" i="19" s="1"/>
  <c r="B61" i="19"/>
  <c r="B93" i="19" s="1"/>
  <c r="A61" i="19"/>
  <c r="BL61" i="19" s="1"/>
  <c r="C60" i="19"/>
  <c r="BM60" i="19" s="1"/>
  <c r="B60" i="19"/>
  <c r="B92" i="19" s="1"/>
  <c r="A60" i="19"/>
  <c r="C59" i="19"/>
  <c r="BM59" i="19" s="1"/>
  <c r="B59" i="19"/>
  <c r="B91" i="19" s="1"/>
  <c r="A59" i="19"/>
  <c r="C58" i="19"/>
  <c r="BM58" i="19" s="1"/>
  <c r="B58" i="19"/>
  <c r="B90" i="19" s="1"/>
  <c r="A58" i="19"/>
  <c r="C57" i="19"/>
  <c r="BM57" i="19" s="1"/>
  <c r="B57" i="19"/>
  <c r="B89" i="19" s="1"/>
  <c r="A57" i="19"/>
  <c r="BL57" i="19" s="1"/>
  <c r="C56" i="19"/>
  <c r="BM56" i="19" s="1"/>
  <c r="B56" i="19"/>
  <c r="B88" i="19" s="1"/>
  <c r="A56" i="19"/>
  <c r="C55" i="19"/>
  <c r="BM55" i="19" s="1"/>
  <c r="B55" i="19"/>
  <c r="B87" i="19" s="1"/>
  <c r="A55" i="19"/>
  <c r="C54" i="19"/>
  <c r="BM54" i="19" s="1"/>
  <c r="B54" i="19"/>
  <c r="B86" i="19" s="1"/>
  <c r="A54" i="19"/>
  <c r="D53" i="19"/>
  <c r="C53" i="19"/>
  <c r="C85" i="20"/>
  <c r="BM85" i="20" s="1"/>
  <c r="B85" i="20"/>
  <c r="B117" i="20" s="1"/>
  <c r="A85" i="20"/>
  <c r="C84" i="20"/>
  <c r="BM84" i="20" s="1"/>
  <c r="B84" i="20"/>
  <c r="B116" i="20" s="1"/>
  <c r="A84" i="20"/>
  <c r="BL84" i="20" s="1"/>
  <c r="C83" i="20"/>
  <c r="BM83" i="20" s="1"/>
  <c r="B83" i="20"/>
  <c r="B115" i="20" s="1"/>
  <c r="A83" i="20"/>
  <c r="C82" i="20"/>
  <c r="BM82" i="20" s="1"/>
  <c r="B82" i="20"/>
  <c r="B114" i="20" s="1"/>
  <c r="A82" i="20"/>
  <c r="C81" i="20"/>
  <c r="BM81" i="20" s="1"/>
  <c r="B81" i="20"/>
  <c r="B113" i="20" s="1"/>
  <c r="A81" i="20"/>
  <c r="C80" i="20"/>
  <c r="BM80" i="20" s="1"/>
  <c r="B80" i="20"/>
  <c r="B112" i="20" s="1"/>
  <c r="A80" i="20"/>
  <c r="C79" i="20"/>
  <c r="BM79" i="20" s="1"/>
  <c r="B79" i="20"/>
  <c r="B111" i="20" s="1"/>
  <c r="A79" i="20"/>
  <c r="BL79" i="20" s="1"/>
  <c r="C78" i="20"/>
  <c r="BM78" i="20" s="1"/>
  <c r="B78" i="20"/>
  <c r="B110" i="20" s="1"/>
  <c r="A78" i="20"/>
  <c r="BL78" i="20" s="1"/>
  <c r="C77" i="20"/>
  <c r="BM77" i="20" s="1"/>
  <c r="B77" i="20"/>
  <c r="B109" i="20" s="1"/>
  <c r="A77" i="20"/>
  <c r="BL77" i="20" s="1"/>
  <c r="C76" i="20"/>
  <c r="BM76" i="20" s="1"/>
  <c r="B76" i="20"/>
  <c r="B108" i="20" s="1"/>
  <c r="A76" i="20"/>
  <c r="BL76" i="20" s="1"/>
  <c r="C75" i="20"/>
  <c r="BM75" i="20" s="1"/>
  <c r="B75" i="20"/>
  <c r="B107" i="20" s="1"/>
  <c r="A75" i="20"/>
  <c r="C74" i="20"/>
  <c r="BM74" i="20" s="1"/>
  <c r="B74" i="20"/>
  <c r="B106" i="20" s="1"/>
  <c r="A74" i="20"/>
  <c r="C73" i="20"/>
  <c r="BM73" i="20" s="1"/>
  <c r="B73" i="20"/>
  <c r="B105" i="20" s="1"/>
  <c r="A73" i="20"/>
  <c r="C72" i="20"/>
  <c r="BM72" i="20" s="1"/>
  <c r="B72" i="20"/>
  <c r="B104" i="20" s="1"/>
  <c r="A72" i="20"/>
  <c r="C71" i="20"/>
  <c r="BM71" i="20" s="1"/>
  <c r="B71" i="20"/>
  <c r="B103" i="20" s="1"/>
  <c r="A71" i="20"/>
  <c r="BL71" i="20" s="1"/>
  <c r="C70" i="20"/>
  <c r="BM70" i="20" s="1"/>
  <c r="B70" i="20"/>
  <c r="B102" i="20" s="1"/>
  <c r="A70" i="20"/>
  <c r="C69" i="20"/>
  <c r="BM69" i="20" s="1"/>
  <c r="B69" i="20"/>
  <c r="B101" i="20" s="1"/>
  <c r="A69" i="20"/>
  <c r="C68" i="20"/>
  <c r="BM68" i="20" s="1"/>
  <c r="B68" i="20"/>
  <c r="B100" i="20" s="1"/>
  <c r="A68" i="20"/>
  <c r="C67" i="20"/>
  <c r="BM67" i="20" s="1"/>
  <c r="B67" i="20"/>
  <c r="B99" i="20" s="1"/>
  <c r="A67" i="20"/>
  <c r="C66" i="20"/>
  <c r="BM66" i="20" s="1"/>
  <c r="B66" i="20"/>
  <c r="B98" i="20" s="1"/>
  <c r="A66" i="20"/>
  <c r="BL66" i="20" s="1"/>
  <c r="C65" i="20"/>
  <c r="BM65" i="20" s="1"/>
  <c r="B65" i="20"/>
  <c r="B97" i="20" s="1"/>
  <c r="A65" i="20"/>
  <c r="BL65" i="20" s="1"/>
  <c r="C64" i="20"/>
  <c r="BM64" i="20" s="1"/>
  <c r="B64" i="20"/>
  <c r="B96" i="20" s="1"/>
  <c r="A64" i="20"/>
  <c r="BL64" i="20" s="1"/>
  <c r="C63" i="20"/>
  <c r="BM63" i="20" s="1"/>
  <c r="B63" i="20"/>
  <c r="B95" i="20" s="1"/>
  <c r="A63" i="20"/>
  <c r="BL63" i="20" s="1"/>
  <c r="C62" i="20"/>
  <c r="BM62" i="20" s="1"/>
  <c r="B62" i="20"/>
  <c r="B94" i="20" s="1"/>
  <c r="A62" i="20"/>
  <c r="C61" i="20"/>
  <c r="BM61" i="20" s="1"/>
  <c r="B61" i="20"/>
  <c r="B93" i="20" s="1"/>
  <c r="A61" i="20"/>
  <c r="C60" i="20"/>
  <c r="BM60" i="20" s="1"/>
  <c r="B60" i="20"/>
  <c r="B92" i="20" s="1"/>
  <c r="A60" i="20"/>
  <c r="C59" i="20"/>
  <c r="BM59" i="20" s="1"/>
  <c r="B59" i="20"/>
  <c r="B91" i="20" s="1"/>
  <c r="A59" i="20"/>
  <c r="C58" i="20"/>
  <c r="BM58" i="20" s="1"/>
  <c r="B58" i="20"/>
  <c r="B90" i="20" s="1"/>
  <c r="A58" i="20"/>
  <c r="BL58" i="20" s="1"/>
  <c r="C57" i="20"/>
  <c r="BM57" i="20" s="1"/>
  <c r="B57" i="20"/>
  <c r="B89" i="20" s="1"/>
  <c r="A57" i="20"/>
  <c r="BL57" i="20" s="1"/>
  <c r="C56" i="20"/>
  <c r="BM56" i="20" s="1"/>
  <c r="B56" i="20"/>
  <c r="B88" i="20" s="1"/>
  <c r="A56" i="20"/>
  <c r="BL56" i="20" s="1"/>
  <c r="C55" i="20"/>
  <c r="BM55" i="20" s="1"/>
  <c r="B55" i="20"/>
  <c r="B87" i="20" s="1"/>
  <c r="A55" i="20"/>
  <c r="BL55" i="20" s="1"/>
  <c r="C54" i="20"/>
  <c r="BM54" i="20" s="1"/>
  <c r="B54" i="20"/>
  <c r="B86" i="20" s="1"/>
  <c r="A54" i="20"/>
  <c r="D53" i="20"/>
  <c r="C53" i="20"/>
  <c r="C85" i="21"/>
  <c r="BM85" i="21" s="1"/>
  <c r="B85" i="21"/>
  <c r="B117" i="21" s="1"/>
  <c r="A85" i="21"/>
  <c r="A117" i="21" s="1"/>
  <c r="BL117" i="21" s="1"/>
  <c r="C84" i="21"/>
  <c r="BM84" i="21" s="1"/>
  <c r="B84" i="21"/>
  <c r="B116" i="21" s="1"/>
  <c r="A84" i="21"/>
  <c r="A116" i="21" s="1"/>
  <c r="BL116" i="21" s="1"/>
  <c r="C83" i="21"/>
  <c r="BM83" i="21" s="1"/>
  <c r="B83" i="21"/>
  <c r="B115" i="21" s="1"/>
  <c r="A83" i="21"/>
  <c r="A115" i="21" s="1"/>
  <c r="BL115" i="21" s="1"/>
  <c r="C82" i="21"/>
  <c r="BM82" i="21" s="1"/>
  <c r="B82" i="21"/>
  <c r="B114" i="21" s="1"/>
  <c r="A82" i="21"/>
  <c r="BL82" i="21" s="1"/>
  <c r="C81" i="21"/>
  <c r="BM81" i="21" s="1"/>
  <c r="B81" i="21"/>
  <c r="B113" i="21" s="1"/>
  <c r="A81" i="21"/>
  <c r="BL81" i="21" s="1"/>
  <c r="C80" i="21"/>
  <c r="BM80" i="21" s="1"/>
  <c r="B80" i="21"/>
  <c r="B112" i="21" s="1"/>
  <c r="A80" i="21"/>
  <c r="BL80" i="21" s="1"/>
  <c r="C79" i="21"/>
  <c r="BM79" i="21" s="1"/>
  <c r="B79" i="21"/>
  <c r="B111" i="21" s="1"/>
  <c r="A79" i="21"/>
  <c r="A111" i="21" s="1"/>
  <c r="BL111" i="21" s="1"/>
  <c r="C78" i="21"/>
  <c r="BM78" i="21" s="1"/>
  <c r="B78" i="21"/>
  <c r="B110" i="21" s="1"/>
  <c r="A78" i="21"/>
  <c r="A110" i="21" s="1"/>
  <c r="BL110" i="21" s="1"/>
  <c r="C77" i="21"/>
  <c r="BM77" i="21" s="1"/>
  <c r="B77" i="21"/>
  <c r="B109" i="21" s="1"/>
  <c r="A77" i="21"/>
  <c r="A109" i="21" s="1"/>
  <c r="BL109" i="21" s="1"/>
  <c r="C76" i="21"/>
  <c r="BM76" i="21" s="1"/>
  <c r="B76" i="21"/>
  <c r="B108" i="21" s="1"/>
  <c r="A76" i="21"/>
  <c r="A108" i="21" s="1"/>
  <c r="BL108" i="21" s="1"/>
  <c r="C75" i="21"/>
  <c r="BM75" i="21" s="1"/>
  <c r="B75" i="21"/>
  <c r="B107" i="21" s="1"/>
  <c r="A75" i="21"/>
  <c r="BL75" i="21" s="1"/>
  <c r="C74" i="21"/>
  <c r="BM74" i="21" s="1"/>
  <c r="B74" i="21"/>
  <c r="B106" i="21" s="1"/>
  <c r="A74" i="21"/>
  <c r="A106" i="21" s="1"/>
  <c r="BL106" i="21" s="1"/>
  <c r="C73" i="21"/>
  <c r="BM73" i="21" s="1"/>
  <c r="B73" i="21"/>
  <c r="B105" i="21" s="1"/>
  <c r="A73" i="21"/>
  <c r="A105" i="21" s="1"/>
  <c r="BL105" i="21" s="1"/>
  <c r="C72" i="21"/>
  <c r="BM72" i="21" s="1"/>
  <c r="B72" i="21"/>
  <c r="B104" i="21" s="1"/>
  <c r="A72" i="21"/>
  <c r="BL72" i="21" s="1"/>
  <c r="C71" i="21"/>
  <c r="BM71" i="21" s="1"/>
  <c r="B71" i="21"/>
  <c r="B103" i="21" s="1"/>
  <c r="A71" i="21"/>
  <c r="A103" i="21" s="1"/>
  <c r="BL103" i="21" s="1"/>
  <c r="C70" i="21"/>
  <c r="BM70" i="21" s="1"/>
  <c r="B70" i="21"/>
  <c r="B102" i="21" s="1"/>
  <c r="A70" i="21"/>
  <c r="A102" i="21" s="1"/>
  <c r="BL102" i="21" s="1"/>
  <c r="C69" i="21"/>
  <c r="BM69" i="21" s="1"/>
  <c r="B69" i="21"/>
  <c r="B101" i="21" s="1"/>
  <c r="A69" i="21"/>
  <c r="BL69" i="21" s="1"/>
  <c r="C68" i="21"/>
  <c r="BM68" i="21" s="1"/>
  <c r="B68" i="21"/>
  <c r="B100" i="21" s="1"/>
  <c r="A68" i="21"/>
  <c r="BL68" i="21" s="1"/>
  <c r="C67" i="21"/>
  <c r="BM67" i="21" s="1"/>
  <c r="B67" i="21"/>
  <c r="B99" i="21" s="1"/>
  <c r="A67" i="21"/>
  <c r="BL67" i="21" s="1"/>
  <c r="C66" i="21"/>
  <c r="BM66" i="21" s="1"/>
  <c r="B66" i="21"/>
  <c r="B98" i="21" s="1"/>
  <c r="A66" i="21"/>
  <c r="A98" i="21" s="1"/>
  <c r="BL98" i="21" s="1"/>
  <c r="C65" i="21"/>
  <c r="BM65" i="21" s="1"/>
  <c r="B65" i="21"/>
  <c r="B97" i="21" s="1"/>
  <c r="A65" i="21"/>
  <c r="A97" i="21" s="1"/>
  <c r="BL97" i="21" s="1"/>
  <c r="C64" i="21"/>
  <c r="BM64" i="21" s="1"/>
  <c r="B64" i="21"/>
  <c r="B96" i="21" s="1"/>
  <c r="A64" i="21"/>
  <c r="A96" i="21" s="1"/>
  <c r="BL96" i="21" s="1"/>
  <c r="C63" i="21"/>
  <c r="BM63" i="21" s="1"/>
  <c r="B63" i="21"/>
  <c r="B95" i="21" s="1"/>
  <c r="A63" i="21"/>
  <c r="A95" i="21" s="1"/>
  <c r="BL95" i="21" s="1"/>
  <c r="C62" i="21"/>
  <c r="BM62" i="21" s="1"/>
  <c r="B62" i="21"/>
  <c r="B94" i="21" s="1"/>
  <c r="A62" i="21"/>
  <c r="BL62" i="21" s="1"/>
  <c r="C61" i="21"/>
  <c r="BM61" i="21" s="1"/>
  <c r="B61" i="21"/>
  <c r="B93" i="21" s="1"/>
  <c r="A61" i="21"/>
  <c r="A93" i="21" s="1"/>
  <c r="BL93" i="21" s="1"/>
  <c r="C60" i="21"/>
  <c r="BM60" i="21" s="1"/>
  <c r="B60" i="21"/>
  <c r="B92" i="21" s="1"/>
  <c r="A60" i="21"/>
  <c r="A92" i="21" s="1"/>
  <c r="BL92" i="21" s="1"/>
  <c r="C59" i="21"/>
  <c r="BM59" i="21" s="1"/>
  <c r="B59" i="21"/>
  <c r="B91" i="21" s="1"/>
  <c r="A59" i="21"/>
  <c r="BL59" i="21" s="1"/>
  <c r="C58" i="21"/>
  <c r="BM58" i="21" s="1"/>
  <c r="B58" i="21"/>
  <c r="B90" i="21" s="1"/>
  <c r="A58" i="21"/>
  <c r="A90" i="21" s="1"/>
  <c r="BL90" i="21" s="1"/>
  <c r="C57" i="21"/>
  <c r="BM57" i="21" s="1"/>
  <c r="B57" i="21"/>
  <c r="B89" i="21" s="1"/>
  <c r="A57" i="21"/>
  <c r="A89" i="21" s="1"/>
  <c r="BL89" i="21" s="1"/>
  <c r="C56" i="21"/>
  <c r="BM56" i="21" s="1"/>
  <c r="B56" i="21"/>
  <c r="B88" i="21" s="1"/>
  <c r="A56" i="21"/>
  <c r="A88" i="21" s="1"/>
  <c r="BL88" i="21" s="1"/>
  <c r="C55" i="21"/>
  <c r="BM55" i="21" s="1"/>
  <c r="B55" i="21"/>
  <c r="B87" i="21" s="1"/>
  <c r="A55" i="21"/>
  <c r="A87" i="21" s="1"/>
  <c r="BL87" i="21" s="1"/>
  <c r="C54" i="21"/>
  <c r="BM54" i="21" s="1"/>
  <c r="B54" i="21"/>
  <c r="B86" i="21" s="1"/>
  <c r="A54" i="21"/>
  <c r="A86" i="21" s="1"/>
  <c r="BL86" i="21" s="1"/>
  <c r="D53" i="21"/>
  <c r="C53" i="21"/>
  <c r="C85" i="9"/>
  <c r="BM85" i="9" s="1"/>
  <c r="B85" i="9"/>
  <c r="B117" i="9" s="1"/>
  <c r="A85" i="9"/>
  <c r="BL85" i="9" s="1"/>
  <c r="C84" i="9"/>
  <c r="BM84" i="9" s="1"/>
  <c r="B84" i="9"/>
  <c r="B116" i="9" s="1"/>
  <c r="A84" i="9"/>
  <c r="BL84" i="9" s="1"/>
  <c r="C83" i="9"/>
  <c r="BM83" i="9" s="1"/>
  <c r="B83" i="9"/>
  <c r="B115" i="9" s="1"/>
  <c r="A83" i="9"/>
  <c r="C82" i="9"/>
  <c r="BM82" i="9" s="1"/>
  <c r="B82" i="9"/>
  <c r="B114" i="9" s="1"/>
  <c r="A82" i="9"/>
  <c r="C81" i="9"/>
  <c r="BM81" i="9" s="1"/>
  <c r="B81" i="9"/>
  <c r="B113" i="9" s="1"/>
  <c r="A81" i="9"/>
  <c r="C80" i="9"/>
  <c r="BM80" i="9" s="1"/>
  <c r="B80" i="9"/>
  <c r="B112" i="9" s="1"/>
  <c r="A80" i="9"/>
  <c r="C79" i="9"/>
  <c r="BM79" i="9" s="1"/>
  <c r="B79" i="9"/>
  <c r="B111" i="9" s="1"/>
  <c r="A79" i="9"/>
  <c r="BL79" i="9" s="1"/>
  <c r="C78" i="9"/>
  <c r="BM78" i="9" s="1"/>
  <c r="B78" i="9"/>
  <c r="B110" i="9" s="1"/>
  <c r="A78" i="9"/>
  <c r="BL78" i="9" s="1"/>
  <c r="C77" i="9"/>
  <c r="BM77" i="9" s="1"/>
  <c r="B77" i="9"/>
  <c r="B109" i="9" s="1"/>
  <c r="A77" i="9"/>
  <c r="BL77" i="9" s="1"/>
  <c r="C76" i="9"/>
  <c r="BM76" i="9" s="1"/>
  <c r="B76" i="9"/>
  <c r="B108" i="9" s="1"/>
  <c r="A76" i="9"/>
  <c r="BL76" i="9" s="1"/>
  <c r="C75" i="9"/>
  <c r="BM75" i="9" s="1"/>
  <c r="B75" i="9"/>
  <c r="B107" i="9" s="1"/>
  <c r="A75" i="9"/>
  <c r="C74" i="9"/>
  <c r="BM74" i="9" s="1"/>
  <c r="B74" i="9"/>
  <c r="B106" i="9" s="1"/>
  <c r="A74" i="9"/>
  <c r="C73" i="9"/>
  <c r="BM73" i="9" s="1"/>
  <c r="B73" i="9"/>
  <c r="B105" i="9" s="1"/>
  <c r="A73" i="9"/>
  <c r="C72" i="9"/>
  <c r="BM72" i="9" s="1"/>
  <c r="B72" i="9"/>
  <c r="B104" i="9" s="1"/>
  <c r="A72" i="9"/>
  <c r="C71" i="9"/>
  <c r="BM71" i="9" s="1"/>
  <c r="B71" i="9"/>
  <c r="B103" i="9" s="1"/>
  <c r="A71" i="9"/>
  <c r="BL71" i="9" s="1"/>
  <c r="C70" i="9"/>
  <c r="BM70" i="9" s="1"/>
  <c r="B70" i="9"/>
  <c r="B102" i="9" s="1"/>
  <c r="A70" i="9"/>
  <c r="C69" i="9"/>
  <c r="BM69" i="9" s="1"/>
  <c r="B69" i="9"/>
  <c r="B101" i="9" s="1"/>
  <c r="A69" i="9"/>
  <c r="C68" i="9"/>
  <c r="BM68" i="9" s="1"/>
  <c r="B68" i="9"/>
  <c r="B100" i="9" s="1"/>
  <c r="A68" i="9"/>
  <c r="C67" i="9"/>
  <c r="BM67" i="9" s="1"/>
  <c r="B67" i="9"/>
  <c r="B99" i="9" s="1"/>
  <c r="A67" i="9"/>
  <c r="C66" i="9"/>
  <c r="BM66" i="9" s="1"/>
  <c r="B66" i="9"/>
  <c r="B98" i="9" s="1"/>
  <c r="A66" i="9"/>
  <c r="BL66" i="9" s="1"/>
  <c r="C65" i="9"/>
  <c r="BM65" i="9" s="1"/>
  <c r="B65" i="9"/>
  <c r="B97" i="9" s="1"/>
  <c r="A65" i="9"/>
  <c r="BL65" i="9" s="1"/>
  <c r="C64" i="9"/>
  <c r="BM64" i="9" s="1"/>
  <c r="B64" i="9"/>
  <c r="B96" i="9" s="1"/>
  <c r="A64" i="9"/>
  <c r="BL64" i="9" s="1"/>
  <c r="C63" i="9"/>
  <c r="BM63" i="9" s="1"/>
  <c r="B63" i="9"/>
  <c r="B95" i="9" s="1"/>
  <c r="A63" i="9"/>
  <c r="BL63" i="9" s="1"/>
  <c r="C62" i="9"/>
  <c r="BM62" i="9" s="1"/>
  <c r="B62" i="9"/>
  <c r="B94" i="9" s="1"/>
  <c r="A62" i="9"/>
  <c r="C61" i="9"/>
  <c r="BM61" i="9" s="1"/>
  <c r="B61" i="9"/>
  <c r="B93" i="9" s="1"/>
  <c r="A61" i="9"/>
  <c r="C60" i="9"/>
  <c r="BM60" i="9" s="1"/>
  <c r="B60" i="9"/>
  <c r="B92" i="9" s="1"/>
  <c r="A60" i="9"/>
  <c r="C59" i="9"/>
  <c r="BM59" i="9" s="1"/>
  <c r="B59" i="9"/>
  <c r="B91" i="9" s="1"/>
  <c r="A59" i="9"/>
  <c r="C58" i="9"/>
  <c r="BM58" i="9" s="1"/>
  <c r="B58" i="9"/>
  <c r="B90" i="9" s="1"/>
  <c r="A58" i="9"/>
  <c r="BL58" i="9" s="1"/>
  <c r="C57" i="9"/>
  <c r="BM57" i="9" s="1"/>
  <c r="B57" i="9"/>
  <c r="B89" i="9" s="1"/>
  <c r="A57" i="9"/>
  <c r="BL57" i="9" s="1"/>
  <c r="C56" i="9"/>
  <c r="BM56" i="9" s="1"/>
  <c r="B56" i="9"/>
  <c r="B88" i="9" s="1"/>
  <c r="A56" i="9"/>
  <c r="BL56" i="9" s="1"/>
  <c r="C55" i="9"/>
  <c r="BM55" i="9" s="1"/>
  <c r="B55" i="9"/>
  <c r="B87" i="9" s="1"/>
  <c r="A55" i="9"/>
  <c r="BL55" i="9" s="1"/>
  <c r="C54" i="9"/>
  <c r="BM54" i="9" s="1"/>
  <c r="B54" i="9"/>
  <c r="B86" i="9" s="1"/>
  <c r="A54" i="9"/>
  <c r="D53" i="9"/>
  <c r="C53" i="9"/>
  <c r="G47" i="1"/>
  <c r="D47" i="1"/>
  <c r="A47" i="1"/>
  <c r="D47" i="2"/>
  <c r="D47" i="3"/>
  <c r="D47" i="4"/>
  <c r="D47" i="5"/>
  <c r="D47" i="6"/>
  <c r="D47" i="7"/>
  <c r="D47" i="8"/>
  <c r="D47" i="9"/>
  <c r="D47" i="10"/>
  <c r="D47" i="11"/>
  <c r="D47" i="12"/>
  <c r="D47" i="13"/>
  <c r="D47" i="14"/>
  <c r="D47" i="15"/>
  <c r="D47" i="16"/>
  <c r="D47" i="17"/>
  <c r="D47" i="18"/>
  <c r="D47" i="19"/>
  <c r="D47" i="20"/>
  <c r="D47" i="21"/>
  <c r="G47" i="2"/>
  <c r="G47" i="3"/>
  <c r="G47" i="4"/>
  <c r="G47" i="5"/>
  <c r="G47" i="6"/>
  <c r="G47" i="7"/>
  <c r="G47" i="8"/>
  <c r="G47" i="9"/>
  <c r="G47" i="10"/>
  <c r="G47" i="11"/>
  <c r="G47" i="12"/>
  <c r="G47" i="13"/>
  <c r="G47" i="14"/>
  <c r="G47" i="15"/>
  <c r="G47" i="16"/>
  <c r="G47" i="17"/>
  <c r="G47" i="18"/>
  <c r="G47" i="19"/>
  <c r="G47" i="20"/>
  <c r="G47" i="21"/>
  <c r="A47" i="2"/>
  <c r="A47" i="3"/>
  <c r="A47" i="4"/>
  <c r="A47" i="5"/>
  <c r="A47" i="6"/>
  <c r="A47" i="7"/>
  <c r="A47" i="8"/>
  <c r="A47" i="9"/>
  <c r="A47" i="10"/>
  <c r="A47" i="11"/>
  <c r="A47" i="12"/>
  <c r="A47" i="13"/>
  <c r="A47" i="14"/>
  <c r="A47" i="15"/>
  <c r="A47" i="16"/>
  <c r="A47" i="17"/>
  <c r="A47" i="18"/>
  <c r="A47" i="19"/>
  <c r="A47" i="20"/>
  <c r="A47" i="21"/>
  <c r="G6" i="1"/>
  <c r="G6" i="2"/>
  <c r="G6" i="3"/>
  <c r="G6" i="4"/>
  <c r="G6" i="5"/>
  <c r="G6" i="6"/>
  <c r="G6" i="7"/>
  <c r="G6" i="8"/>
  <c r="G6" i="9"/>
  <c r="G6" i="10"/>
  <c r="G6" i="11"/>
  <c r="G6" i="12"/>
  <c r="G6" i="13"/>
  <c r="G6" i="14"/>
  <c r="G6" i="15"/>
  <c r="G6" i="16"/>
  <c r="G6" i="17"/>
  <c r="G6" i="18"/>
  <c r="G6" i="19"/>
  <c r="G6" i="20"/>
  <c r="G6" i="21"/>
  <c r="G5" i="1"/>
  <c r="G5" i="2"/>
  <c r="G5" i="3"/>
  <c r="G5" i="4"/>
  <c r="G5" i="5"/>
  <c r="G5" i="6"/>
  <c r="G5" i="7"/>
  <c r="G5" i="8"/>
  <c r="G5" i="9"/>
  <c r="G5" i="10"/>
  <c r="G5" i="11"/>
  <c r="G5" i="12"/>
  <c r="G5" i="13"/>
  <c r="G5" i="14"/>
  <c r="G5" i="15"/>
  <c r="G5" i="16"/>
  <c r="G5" i="17"/>
  <c r="G5" i="18"/>
  <c r="G5" i="19"/>
  <c r="G5" i="20"/>
  <c r="G5" i="21"/>
  <c r="BQ46" i="2"/>
  <c r="BL46" i="2"/>
  <c r="BQ45" i="2"/>
  <c r="BL45" i="2"/>
  <c r="BQ44" i="2"/>
  <c r="BL44" i="2"/>
  <c r="BQ43" i="2"/>
  <c r="BL43" i="2"/>
  <c r="BQ42" i="2"/>
  <c r="BL42" i="2"/>
  <c r="BQ41" i="2"/>
  <c r="BL41" i="2"/>
  <c r="BQ40" i="2"/>
  <c r="BL40" i="2"/>
  <c r="BQ39" i="2"/>
  <c r="BL39" i="2"/>
  <c r="BQ38" i="2"/>
  <c r="BL38" i="2"/>
  <c r="BQ37" i="2"/>
  <c r="BL37" i="2"/>
  <c r="BQ36" i="2"/>
  <c r="BL36" i="2"/>
  <c r="BQ35" i="2"/>
  <c r="BL35" i="2"/>
  <c r="BQ34" i="2"/>
  <c r="BL34" i="2"/>
  <c r="BQ33" i="2"/>
  <c r="BL33" i="2"/>
  <c r="BQ32" i="2"/>
  <c r="BL32" i="2"/>
  <c r="BQ31" i="2"/>
  <c r="BL31" i="2"/>
  <c r="BQ30" i="2"/>
  <c r="BL30" i="2"/>
  <c r="BQ29" i="2"/>
  <c r="BL29" i="2"/>
  <c r="BQ28" i="2"/>
  <c r="BL28" i="2"/>
  <c r="BQ27" i="2"/>
  <c r="BL27" i="2"/>
  <c r="BQ26" i="2"/>
  <c r="BL26" i="2"/>
  <c r="BQ25" i="2"/>
  <c r="BL25" i="2"/>
  <c r="BQ24" i="2"/>
  <c r="BL24" i="2"/>
  <c r="BQ23" i="2"/>
  <c r="BL23" i="2"/>
  <c r="BQ22" i="2"/>
  <c r="BL22" i="2"/>
  <c r="BQ21" i="2"/>
  <c r="BL21" i="2"/>
  <c r="BQ20" i="2"/>
  <c r="BL20" i="2"/>
  <c r="BQ19" i="2"/>
  <c r="BL19" i="2"/>
  <c r="BQ18" i="2"/>
  <c r="BL18" i="2"/>
  <c r="BQ17" i="2"/>
  <c r="BL17" i="2"/>
  <c r="BQ16" i="2"/>
  <c r="BL16" i="2"/>
  <c r="BQ15" i="2"/>
  <c r="BL15" i="2"/>
  <c r="BQ46" i="3"/>
  <c r="BL46" i="3"/>
  <c r="BQ45" i="3"/>
  <c r="BL45" i="3"/>
  <c r="BQ44" i="3"/>
  <c r="BL44" i="3"/>
  <c r="BQ43" i="3"/>
  <c r="BL43" i="3"/>
  <c r="BQ42" i="3"/>
  <c r="BL42" i="3"/>
  <c r="BQ41" i="3"/>
  <c r="BL41" i="3"/>
  <c r="BQ40" i="3"/>
  <c r="BL40" i="3"/>
  <c r="BQ39" i="3"/>
  <c r="BL39" i="3"/>
  <c r="BQ38" i="3"/>
  <c r="BL38" i="3"/>
  <c r="BQ37" i="3"/>
  <c r="BL37" i="3"/>
  <c r="BQ36" i="3"/>
  <c r="BL36" i="3"/>
  <c r="BQ35" i="3"/>
  <c r="BL35" i="3"/>
  <c r="BQ34" i="3"/>
  <c r="BL34" i="3"/>
  <c r="BQ33" i="3"/>
  <c r="BL33" i="3"/>
  <c r="BQ32" i="3"/>
  <c r="BL32" i="3"/>
  <c r="BQ31" i="3"/>
  <c r="BL31" i="3"/>
  <c r="BQ30" i="3"/>
  <c r="BL30" i="3"/>
  <c r="BQ29" i="3"/>
  <c r="BL29" i="3"/>
  <c r="BQ28" i="3"/>
  <c r="BL28" i="3"/>
  <c r="BQ27" i="3"/>
  <c r="BL27" i="3"/>
  <c r="BQ26" i="3"/>
  <c r="BL26" i="3"/>
  <c r="BQ25" i="3"/>
  <c r="BL25" i="3"/>
  <c r="BQ24" i="3"/>
  <c r="BL24" i="3"/>
  <c r="BQ23" i="3"/>
  <c r="BL23" i="3"/>
  <c r="BQ22" i="3"/>
  <c r="BL22" i="3"/>
  <c r="BQ21" i="3"/>
  <c r="BL21" i="3"/>
  <c r="BQ20" i="3"/>
  <c r="BL20" i="3"/>
  <c r="BQ19" i="3"/>
  <c r="BL19" i="3"/>
  <c r="BQ18" i="3"/>
  <c r="BL18" i="3"/>
  <c r="BQ17" i="3"/>
  <c r="BL17" i="3"/>
  <c r="BQ16" i="3"/>
  <c r="BL16" i="3"/>
  <c r="BQ15" i="3"/>
  <c r="BL15" i="3"/>
  <c r="BQ46" i="4"/>
  <c r="BL46" i="4"/>
  <c r="BQ45" i="4"/>
  <c r="BL45" i="4"/>
  <c r="BQ44" i="4"/>
  <c r="BL44" i="4"/>
  <c r="BQ43" i="4"/>
  <c r="BL43" i="4"/>
  <c r="BQ42" i="4"/>
  <c r="BL42" i="4"/>
  <c r="BQ41" i="4"/>
  <c r="BL41" i="4"/>
  <c r="BQ40" i="4"/>
  <c r="BL40" i="4"/>
  <c r="BQ39" i="4"/>
  <c r="BL39" i="4"/>
  <c r="BQ38" i="4"/>
  <c r="BL38" i="4"/>
  <c r="BQ37" i="4"/>
  <c r="BL37" i="4"/>
  <c r="BQ36" i="4"/>
  <c r="BL36" i="4"/>
  <c r="BQ35" i="4"/>
  <c r="BL35" i="4"/>
  <c r="BQ34" i="4"/>
  <c r="BL34" i="4"/>
  <c r="BQ33" i="4"/>
  <c r="BL33" i="4"/>
  <c r="BQ32" i="4"/>
  <c r="BL32" i="4"/>
  <c r="BQ31" i="4"/>
  <c r="BL31" i="4"/>
  <c r="BQ30" i="4"/>
  <c r="BL30" i="4"/>
  <c r="BQ29" i="4"/>
  <c r="BL29" i="4"/>
  <c r="BQ28" i="4"/>
  <c r="BL28" i="4"/>
  <c r="BQ27" i="4"/>
  <c r="BL27" i="4"/>
  <c r="BQ26" i="4"/>
  <c r="BL26" i="4"/>
  <c r="BQ25" i="4"/>
  <c r="BL25" i="4"/>
  <c r="BQ24" i="4"/>
  <c r="BL24" i="4"/>
  <c r="BQ23" i="4"/>
  <c r="BL23" i="4"/>
  <c r="BQ22" i="4"/>
  <c r="BL22" i="4"/>
  <c r="BQ21" i="4"/>
  <c r="BL21" i="4"/>
  <c r="BQ20" i="4"/>
  <c r="BL20" i="4"/>
  <c r="BQ19" i="4"/>
  <c r="BL19" i="4"/>
  <c r="BQ18" i="4"/>
  <c r="BL18" i="4"/>
  <c r="BQ17" i="4"/>
  <c r="BL17" i="4"/>
  <c r="BQ16" i="4"/>
  <c r="BL16" i="4"/>
  <c r="BQ15" i="4"/>
  <c r="BL15" i="4"/>
  <c r="BQ46" i="5"/>
  <c r="BL46" i="5"/>
  <c r="BQ45" i="5"/>
  <c r="BL45" i="5"/>
  <c r="BQ44" i="5"/>
  <c r="BL44" i="5"/>
  <c r="BQ43" i="5"/>
  <c r="BL43" i="5"/>
  <c r="BQ42" i="5"/>
  <c r="BL42" i="5"/>
  <c r="BQ41" i="5"/>
  <c r="BL41" i="5"/>
  <c r="BQ40" i="5"/>
  <c r="BL40" i="5"/>
  <c r="BQ39" i="5"/>
  <c r="BL39" i="5"/>
  <c r="BQ38" i="5"/>
  <c r="BL38" i="5"/>
  <c r="BQ37" i="5"/>
  <c r="BL37" i="5"/>
  <c r="BQ36" i="5"/>
  <c r="BL36" i="5"/>
  <c r="BQ35" i="5"/>
  <c r="BL35" i="5"/>
  <c r="BQ34" i="5"/>
  <c r="BL34" i="5"/>
  <c r="BQ33" i="5"/>
  <c r="BL33" i="5"/>
  <c r="BQ32" i="5"/>
  <c r="BL32" i="5"/>
  <c r="BQ31" i="5"/>
  <c r="BL31" i="5"/>
  <c r="BQ30" i="5"/>
  <c r="BL30" i="5"/>
  <c r="BQ29" i="5"/>
  <c r="BL29" i="5"/>
  <c r="BQ28" i="5"/>
  <c r="BL28" i="5"/>
  <c r="BQ27" i="5"/>
  <c r="BL27" i="5"/>
  <c r="BQ26" i="5"/>
  <c r="BL26" i="5"/>
  <c r="BQ25" i="5"/>
  <c r="BL25" i="5"/>
  <c r="BQ24" i="5"/>
  <c r="BL24" i="5"/>
  <c r="BQ23" i="5"/>
  <c r="BL23" i="5"/>
  <c r="BQ22" i="5"/>
  <c r="BL22" i="5"/>
  <c r="BQ21" i="5"/>
  <c r="BL21" i="5"/>
  <c r="BQ20" i="5"/>
  <c r="BL20" i="5"/>
  <c r="BQ19" i="5"/>
  <c r="BL19" i="5"/>
  <c r="BQ18" i="5"/>
  <c r="BL18" i="5"/>
  <c r="BQ17" i="5"/>
  <c r="BL17" i="5"/>
  <c r="BQ16" i="5"/>
  <c r="BL16" i="5"/>
  <c r="BQ15" i="5"/>
  <c r="BL15" i="5"/>
  <c r="BQ46" i="6"/>
  <c r="BL46" i="6"/>
  <c r="BQ45" i="6"/>
  <c r="BL45" i="6"/>
  <c r="BQ44" i="6"/>
  <c r="BL44" i="6"/>
  <c r="BQ43" i="6"/>
  <c r="BL43" i="6"/>
  <c r="BQ42" i="6"/>
  <c r="BL42" i="6"/>
  <c r="BQ41" i="6"/>
  <c r="BL41" i="6"/>
  <c r="BQ40" i="6"/>
  <c r="BL40" i="6"/>
  <c r="BQ39" i="6"/>
  <c r="BL39" i="6"/>
  <c r="BQ38" i="6"/>
  <c r="BL38" i="6"/>
  <c r="BQ37" i="6"/>
  <c r="BL37" i="6"/>
  <c r="BQ36" i="6"/>
  <c r="BL36" i="6"/>
  <c r="BQ35" i="6"/>
  <c r="BL35" i="6"/>
  <c r="BQ34" i="6"/>
  <c r="BL34" i="6"/>
  <c r="BQ33" i="6"/>
  <c r="BL33" i="6"/>
  <c r="BQ32" i="6"/>
  <c r="BL32" i="6"/>
  <c r="BQ31" i="6"/>
  <c r="BL31" i="6"/>
  <c r="BQ30" i="6"/>
  <c r="BL30" i="6"/>
  <c r="BQ29" i="6"/>
  <c r="BL29" i="6"/>
  <c r="BQ28" i="6"/>
  <c r="BL28" i="6"/>
  <c r="BQ27" i="6"/>
  <c r="BL27" i="6"/>
  <c r="BQ26" i="6"/>
  <c r="BL26" i="6"/>
  <c r="BQ25" i="6"/>
  <c r="BL25" i="6"/>
  <c r="BQ24" i="6"/>
  <c r="BL24" i="6"/>
  <c r="BQ23" i="6"/>
  <c r="BL23" i="6"/>
  <c r="BQ22" i="6"/>
  <c r="BL22" i="6"/>
  <c r="BQ21" i="6"/>
  <c r="BL21" i="6"/>
  <c r="BQ20" i="6"/>
  <c r="BL20" i="6"/>
  <c r="BQ19" i="6"/>
  <c r="BL19" i="6"/>
  <c r="BQ18" i="6"/>
  <c r="BL18" i="6"/>
  <c r="BQ17" i="6"/>
  <c r="BL17" i="6"/>
  <c r="BQ16" i="6"/>
  <c r="BL16" i="6"/>
  <c r="BQ15" i="6"/>
  <c r="BL15" i="6"/>
  <c r="BQ46" i="7"/>
  <c r="BL46" i="7"/>
  <c r="BQ45" i="7"/>
  <c r="BL45" i="7"/>
  <c r="BQ44" i="7"/>
  <c r="BL44" i="7"/>
  <c r="BQ43" i="7"/>
  <c r="BL43" i="7"/>
  <c r="BQ42" i="7"/>
  <c r="BL42" i="7"/>
  <c r="BQ41" i="7"/>
  <c r="BL41" i="7"/>
  <c r="BQ40" i="7"/>
  <c r="BL40" i="7"/>
  <c r="BQ39" i="7"/>
  <c r="BL39" i="7"/>
  <c r="BQ38" i="7"/>
  <c r="BL38" i="7"/>
  <c r="BQ37" i="7"/>
  <c r="BL37" i="7"/>
  <c r="BQ36" i="7"/>
  <c r="BL36" i="7"/>
  <c r="BQ35" i="7"/>
  <c r="BL35" i="7"/>
  <c r="BQ34" i="7"/>
  <c r="BL34" i="7"/>
  <c r="BQ33" i="7"/>
  <c r="BL33" i="7"/>
  <c r="BQ32" i="7"/>
  <c r="BL32" i="7"/>
  <c r="BQ31" i="7"/>
  <c r="BL31" i="7"/>
  <c r="BQ30" i="7"/>
  <c r="BL30" i="7"/>
  <c r="BQ29" i="7"/>
  <c r="BL29" i="7"/>
  <c r="BQ28" i="7"/>
  <c r="BL28" i="7"/>
  <c r="BQ27" i="7"/>
  <c r="BL27" i="7"/>
  <c r="BQ26" i="7"/>
  <c r="BL26" i="7"/>
  <c r="BQ25" i="7"/>
  <c r="BL25" i="7"/>
  <c r="BQ24" i="7"/>
  <c r="BL24" i="7"/>
  <c r="BQ23" i="7"/>
  <c r="BL23" i="7"/>
  <c r="BQ22" i="7"/>
  <c r="BL22" i="7"/>
  <c r="BQ21" i="7"/>
  <c r="BL21" i="7"/>
  <c r="BQ20" i="7"/>
  <c r="BL20" i="7"/>
  <c r="BQ19" i="7"/>
  <c r="BL19" i="7"/>
  <c r="BQ18" i="7"/>
  <c r="BL18" i="7"/>
  <c r="BQ17" i="7"/>
  <c r="BL17" i="7"/>
  <c r="BQ16" i="7"/>
  <c r="BL16" i="7"/>
  <c r="BQ15" i="7"/>
  <c r="BL15" i="7"/>
  <c r="BQ46" i="8"/>
  <c r="BL46" i="8"/>
  <c r="BQ45" i="8"/>
  <c r="BL45" i="8"/>
  <c r="BQ44" i="8"/>
  <c r="BL44" i="8"/>
  <c r="BQ43" i="8"/>
  <c r="BL43" i="8"/>
  <c r="BQ42" i="8"/>
  <c r="BL42" i="8"/>
  <c r="BQ41" i="8"/>
  <c r="BL41" i="8"/>
  <c r="BQ40" i="8"/>
  <c r="BL40" i="8"/>
  <c r="BQ39" i="8"/>
  <c r="BL39" i="8"/>
  <c r="BQ38" i="8"/>
  <c r="BL38" i="8"/>
  <c r="BQ37" i="8"/>
  <c r="BL37" i="8"/>
  <c r="BQ36" i="8"/>
  <c r="BL36" i="8"/>
  <c r="BQ35" i="8"/>
  <c r="BL35" i="8"/>
  <c r="BQ34" i="8"/>
  <c r="BL34" i="8"/>
  <c r="BQ33" i="8"/>
  <c r="BL33" i="8"/>
  <c r="BQ32" i="8"/>
  <c r="BL32" i="8"/>
  <c r="BQ31" i="8"/>
  <c r="BL31" i="8"/>
  <c r="BQ30" i="8"/>
  <c r="BL30" i="8"/>
  <c r="BQ29" i="8"/>
  <c r="BL29" i="8"/>
  <c r="BQ28" i="8"/>
  <c r="BL28" i="8"/>
  <c r="BQ27" i="8"/>
  <c r="BL27" i="8"/>
  <c r="BQ26" i="8"/>
  <c r="BL26" i="8"/>
  <c r="BQ25" i="8"/>
  <c r="BL25" i="8"/>
  <c r="BQ24" i="8"/>
  <c r="BL24" i="8"/>
  <c r="BQ23" i="8"/>
  <c r="BL23" i="8"/>
  <c r="BQ22" i="8"/>
  <c r="BL22" i="8"/>
  <c r="BQ21" i="8"/>
  <c r="BL21" i="8"/>
  <c r="BQ20" i="8"/>
  <c r="BL20" i="8"/>
  <c r="BQ19" i="8"/>
  <c r="BL19" i="8"/>
  <c r="BQ18" i="8"/>
  <c r="BL18" i="8"/>
  <c r="BQ17" i="8"/>
  <c r="BL17" i="8"/>
  <c r="BQ16" i="8"/>
  <c r="BL16" i="8"/>
  <c r="BQ15" i="8"/>
  <c r="BL15" i="8"/>
  <c r="BQ46" i="9"/>
  <c r="BL46" i="9"/>
  <c r="BQ45" i="9"/>
  <c r="BL45" i="9"/>
  <c r="BQ44" i="9"/>
  <c r="BL44" i="9"/>
  <c r="BQ43" i="9"/>
  <c r="BL43" i="9"/>
  <c r="BQ42" i="9"/>
  <c r="BL42" i="9"/>
  <c r="BQ41" i="9"/>
  <c r="BL41" i="9"/>
  <c r="BQ40" i="9"/>
  <c r="BL40" i="9"/>
  <c r="BQ39" i="9"/>
  <c r="BL39" i="9"/>
  <c r="BQ38" i="9"/>
  <c r="BL38" i="9"/>
  <c r="BQ37" i="9"/>
  <c r="BL37" i="9"/>
  <c r="BQ36" i="9"/>
  <c r="BL36" i="9"/>
  <c r="BQ35" i="9"/>
  <c r="BL35" i="9"/>
  <c r="BQ34" i="9"/>
  <c r="BL34" i="9"/>
  <c r="BQ33" i="9"/>
  <c r="BL33" i="9"/>
  <c r="BQ32" i="9"/>
  <c r="BL32" i="9"/>
  <c r="BQ31" i="9"/>
  <c r="BL31" i="9"/>
  <c r="BQ30" i="9"/>
  <c r="BL30" i="9"/>
  <c r="BQ29" i="9"/>
  <c r="BL29" i="9"/>
  <c r="BQ28" i="9"/>
  <c r="BL28" i="9"/>
  <c r="BQ27" i="9"/>
  <c r="BL27" i="9"/>
  <c r="BQ26" i="9"/>
  <c r="BL26" i="9"/>
  <c r="BQ25" i="9"/>
  <c r="BL25" i="9"/>
  <c r="BQ24" i="9"/>
  <c r="BL24" i="9"/>
  <c r="BQ23" i="9"/>
  <c r="BL23" i="9"/>
  <c r="BQ22" i="9"/>
  <c r="BL22" i="9"/>
  <c r="BQ21" i="9"/>
  <c r="BL21" i="9"/>
  <c r="BQ20" i="9"/>
  <c r="BL20" i="9"/>
  <c r="BQ19" i="9"/>
  <c r="BL19" i="9"/>
  <c r="BQ18" i="9"/>
  <c r="BL18" i="9"/>
  <c r="BQ17" i="9"/>
  <c r="BL17" i="9"/>
  <c r="BQ16" i="9"/>
  <c r="BL16" i="9"/>
  <c r="BQ15" i="9"/>
  <c r="BL15" i="9"/>
  <c r="BQ46" i="10"/>
  <c r="BL46" i="10"/>
  <c r="BQ45" i="10"/>
  <c r="BL45" i="10"/>
  <c r="BQ44" i="10"/>
  <c r="BL44" i="10"/>
  <c r="BQ43" i="10"/>
  <c r="BL43" i="10"/>
  <c r="BQ42" i="10"/>
  <c r="BL42" i="10"/>
  <c r="BQ41" i="10"/>
  <c r="BL41" i="10"/>
  <c r="BQ40" i="10"/>
  <c r="BL40" i="10"/>
  <c r="BQ39" i="10"/>
  <c r="BL39" i="10"/>
  <c r="BQ38" i="10"/>
  <c r="BL38" i="10"/>
  <c r="BQ37" i="10"/>
  <c r="BL37" i="10"/>
  <c r="BQ36" i="10"/>
  <c r="BL36" i="10"/>
  <c r="BQ35" i="10"/>
  <c r="BL35" i="10"/>
  <c r="BQ34" i="10"/>
  <c r="BL34" i="10"/>
  <c r="BQ33" i="10"/>
  <c r="BL33" i="10"/>
  <c r="BQ32" i="10"/>
  <c r="BL32" i="10"/>
  <c r="BQ31" i="10"/>
  <c r="BL31" i="10"/>
  <c r="BQ30" i="10"/>
  <c r="BL30" i="10"/>
  <c r="BQ29" i="10"/>
  <c r="BL29" i="10"/>
  <c r="BQ28" i="10"/>
  <c r="BL28" i="10"/>
  <c r="BQ27" i="10"/>
  <c r="BL27" i="10"/>
  <c r="BQ26" i="10"/>
  <c r="BL26" i="10"/>
  <c r="BQ25" i="10"/>
  <c r="BL25" i="10"/>
  <c r="BQ24" i="10"/>
  <c r="BL24" i="10"/>
  <c r="BQ23" i="10"/>
  <c r="BL23" i="10"/>
  <c r="BQ22" i="10"/>
  <c r="BL22" i="10"/>
  <c r="BQ21" i="10"/>
  <c r="BL21" i="10"/>
  <c r="BQ20" i="10"/>
  <c r="BL20" i="10"/>
  <c r="BQ19" i="10"/>
  <c r="BL19" i="10"/>
  <c r="BQ18" i="10"/>
  <c r="BL18" i="10"/>
  <c r="BQ17" i="10"/>
  <c r="BL17" i="10"/>
  <c r="BQ16" i="10"/>
  <c r="BL16" i="10"/>
  <c r="BQ15" i="10"/>
  <c r="BL15" i="10"/>
  <c r="BQ46" i="11"/>
  <c r="BL46" i="11"/>
  <c r="BQ45" i="11"/>
  <c r="BL45" i="11"/>
  <c r="BQ44" i="11"/>
  <c r="BL44" i="11"/>
  <c r="BQ43" i="11"/>
  <c r="BL43" i="11"/>
  <c r="BQ42" i="11"/>
  <c r="BL42" i="11"/>
  <c r="BQ41" i="11"/>
  <c r="BL41" i="11"/>
  <c r="BQ40" i="11"/>
  <c r="BL40" i="11"/>
  <c r="BQ39" i="11"/>
  <c r="BL39" i="11"/>
  <c r="BQ38" i="11"/>
  <c r="BL38" i="11"/>
  <c r="BQ37" i="11"/>
  <c r="BL37" i="11"/>
  <c r="BQ36" i="11"/>
  <c r="BL36" i="11"/>
  <c r="BQ35" i="11"/>
  <c r="BL35" i="11"/>
  <c r="BQ34" i="11"/>
  <c r="BL34" i="11"/>
  <c r="BQ33" i="11"/>
  <c r="BL33" i="11"/>
  <c r="BQ32" i="11"/>
  <c r="BL32" i="11"/>
  <c r="BQ31" i="11"/>
  <c r="BL31" i="11"/>
  <c r="BQ30" i="11"/>
  <c r="BL30" i="11"/>
  <c r="BQ29" i="11"/>
  <c r="BL29" i="11"/>
  <c r="BQ28" i="11"/>
  <c r="BL28" i="11"/>
  <c r="BQ27" i="11"/>
  <c r="BL27" i="11"/>
  <c r="BQ26" i="11"/>
  <c r="BL26" i="11"/>
  <c r="BQ25" i="11"/>
  <c r="BL25" i="11"/>
  <c r="BQ24" i="11"/>
  <c r="BL24" i="11"/>
  <c r="BQ23" i="11"/>
  <c r="BL23" i="11"/>
  <c r="BQ22" i="11"/>
  <c r="BL22" i="11"/>
  <c r="BQ21" i="11"/>
  <c r="BL21" i="11"/>
  <c r="BQ20" i="11"/>
  <c r="BL20" i="11"/>
  <c r="BQ19" i="11"/>
  <c r="BL19" i="11"/>
  <c r="BQ18" i="11"/>
  <c r="BL18" i="11"/>
  <c r="BQ17" i="11"/>
  <c r="BL17" i="11"/>
  <c r="BQ16" i="11"/>
  <c r="BL16" i="11"/>
  <c r="BQ15" i="11"/>
  <c r="BL15" i="11"/>
  <c r="BQ46" i="12"/>
  <c r="BL46" i="12"/>
  <c r="BQ45" i="12"/>
  <c r="BL45" i="12"/>
  <c r="BQ44" i="12"/>
  <c r="BL44" i="12"/>
  <c r="BQ43" i="12"/>
  <c r="BL43" i="12"/>
  <c r="BQ42" i="12"/>
  <c r="BL42" i="12"/>
  <c r="BQ41" i="12"/>
  <c r="BL41" i="12"/>
  <c r="BQ40" i="12"/>
  <c r="BL40" i="12"/>
  <c r="BQ39" i="12"/>
  <c r="BL39" i="12"/>
  <c r="BQ38" i="12"/>
  <c r="BL38" i="12"/>
  <c r="BQ37" i="12"/>
  <c r="BL37" i="12"/>
  <c r="BQ36" i="12"/>
  <c r="BL36" i="12"/>
  <c r="BQ35" i="12"/>
  <c r="BL35" i="12"/>
  <c r="BQ34" i="12"/>
  <c r="BL34" i="12"/>
  <c r="BQ33" i="12"/>
  <c r="BL33" i="12"/>
  <c r="BQ32" i="12"/>
  <c r="BL32" i="12"/>
  <c r="BQ31" i="12"/>
  <c r="BL31" i="12"/>
  <c r="BQ30" i="12"/>
  <c r="BL30" i="12"/>
  <c r="BQ29" i="12"/>
  <c r="BL29" i="12"/>
  <c r="BQ28" i="12"/>
  <c r="BL28" i="12"/>
  <c r="BQ27" i="12"/>
  <c r="BL27" i="12"/>
  <c r="BQ26" i="12"/>
  <c r="BL26" i="12"/>
  <c r="BQ25" i="12"/>
  <c r="BL25" i="12"/>
  <c r="BQ24" i="12"/>
  <c r="BL24" i="12"/>
  <c r="BQ23" i="12"/>
  <c r="BL23" i="12"/>
  <c r="BQ22" i="12"/>
  <c r="BL22" i="12"/>
  <c r="BQ21" i="12"/>
  <c r="BL21" i="12"/>
  <c r="BQ20" i="12"/>
  <c r="BL20" i="12"/>
  <c r="BQ19" i="12"/>
  <c r="BL19" i="12"/>
  <c r="BQ18" i="12"/>
  <c r="BL18" i="12"/>
  <c r="BQ17" i="12"/>
  <c r="BL17" i="12"/>
  <c r="BQ16" i="12"/>
  <c r="BL16" i="12"/>
  <c r="BQ15" i="12"/>
  <c r="BL15" i="12"/>
  <c r="BQ46" i="13"/>
  <c r="BL46" i="13"/>
  <c r="BQ45" i="13"/>
  <c r="BL45" i="13"/>
  <c r="BQ44" i="13"/>
  <c r="BL44" i="13"/>
  <c r="BQ43" i="13"/>
  <c r="BL43" i="13"/>
  <c r="BQ42" i="13"/>
  <c r="BL42" i="13"/>
  <c r="BQ41" i="13"/>
  <c r="BL41" i="13"/>
  <c r="BQ40" i="13"/>
  <c r="BL40" i="13"/>
  <c r="BQ39" i="13"/>
  <c r="BL39" i="13"/>
  <c r="BQ38" i="13"/>
  <c r="BL38" i="13"/>
  <c r="BQ37" i="13"/>
  <c r="BL37" i="13"/>
  <c r="BQ36" i="13"/>
  <c r="BL36" i="13"/>
  <c r="BQ35" i="13"/>
  <c r="BL35" i="13"/>
  <c r="BQ34" i="13"/>
  <c r="BL34" i="13"/>
  <c r="BQ33" i="13"/>
  <c r="BL33" i="13"/>
  <c r="BQ32" i="13"/>
  <c r="BL32" i="13"/>
  <c r="BQ31" i="13"/>
  <c r="BL31" i="13"/>
  <c r="BQ30" i="13"/>
  <c r="BL30" i="13"/>
  <c r="BQ29" i="13"/>
  <c r="BL29" i="13"/>
  <c r="BQ28" i="13"/>
  <c r="BL28" i="13"/>
  <c r="BQ27" i="13"/>
  <c r="BL27" i="13"/>
  <c r="BQ26" i="13"/>
  <c r="BL26" i="13"/>
  <c r="BQ25" i="13"/>
  <c r="BL25" i="13"/>
  <c r="BQ24" i="13"/>
  <c r="BL24" i="13"/>
  <c r="BQ23" i="13"/>
  <c r="BL23" i="13"/>
  <c r="BQ22" i="13"/>
  <c r="BL22" i="13"/>
  <c r="BQ21" i="13"/>
  <c r="BL21" i="13"/>
  <c r="BQ20" i="13"/>
  <c r="BL20" i="13"/>
  <c r="BQ19" i="13"/>
  <c r="BL19" i="13"/>
  <c r="BQ18" i="13"/>
  <c r="BL18" i="13"/>
  <c r="BQ17" i="13"/>
  <c r="BL17" i="13"/>
  <c r="BQ16" i="13"/>
  <c r="BL16" i="13"/>
  <c r="BQ15" i="13"/>
  <c r="BL15" i="13"/>
  <c r="BQ46" i="14"/>
  <c r="BL46" i="14"/>
  <c r="BQ45" i="14"/>
  <c r="BL45" i="14"/>
  <c r="BQ44" i="14"/>
  <c r="BL44" i="14"/>
  <c r="BQ43" i="14"/>
  <c r="BL43" i="14"/>
  <c r="BQ42" i="14"/>
  <c r="BL42" i="14"/>
  <c r="BQ41" i="14"/>
  <c r="BL41" i="14"/>
  <c r="BQ40" i="14"/>
  <c r="BL40" i="14"/>
  <c r="BQ39" i="14"/>
  <c r="BL39" i="14"/>
  <c r="BQ38" i="14"/>
  <c r="BL38" i="14"/>
  <c r="BQ37" i="14"/>
  <c r="BL37" i="14"/>
  <c r="BQ36" i="14"/>
  <c r="BL36" i="14"/>
  <c r="BQ35" i="14"/>
  <c r="BL35" i="14"/>
  <c r="BQ34" i="14"/>
  <c r="BL34" i="14"/>
  <c r="BQ33" i="14"/>
  <c r="BL33" i="14"/>
  <c r="BQ32" i="14"/>
  <c r="BL32" i="14"/>
  <c r="BQ31" i="14"/>
  <c r="BL31" i="14"/>
  <c r="BQ30" i="14"/>
  <c r="BL30" i="14"/>
  <c r="BQ29" i="14"/>
  <c r="BL29" i="14"/>
  <c r="BQ28" i="14"/>
  <c r="BL28" i="14"/>
  <c r="BQ27" i="14"/>
  <c r="BL27" i="14"/>
  <c r="BQ26" i="14"/>
  <c r="BL26" i="14"/>
  <c r="BQ25" i="14"/>
  <c r="BL25" i="14"/>
  <c r="BQ24" i="14"/>
  <c r="BL24" i="14"/>
  <c r="BQ23" i="14"/>
  <c r="BL23" i="14"/>
  <c r="BQ22" i="14"/>
  <c r="BL22" i="14"/>
  <c r="BQ21" i="14"/>
  <c r="BL21" i="14"/>
  <c r="BQ20" i="14"/>
  <c r="BL20" i="14"/>
  <c r="BQ19" i="14"/>
  <c r="BL19" i="14"/>
  <c r="BQ18" i="14"/>
  <c r="BL18" i="14"/>
  <c r="BQ17" i="14"/>
  <c r="BL17" i="14"/>
  <c r="BQ16" i="14"/>
  <c r="BL16" i="14"/>
  <c r="BQ15" i="14"/>
  <c r="BL15" i="14"/>
  <c r="BQ46" i="15"/>
  <c r="BL46" i="15"/>
  <c r="BQ45" i="15"/>
  <c r="BL45" i="15"/>
  <c r="BQ44" i="15"/>
  <c r="BL44" i="15"/>
  <c r="BQ43" i="15"/>
  <c r="BL43" i="15"/>
  <c r="BQ42" i="15"/>
  <c r="BL42" i="15"/>
  <c r="BQ41" i="15"/>
  <c r="BL41" i="15"/>
  <c r="BQ40" i="15"/>
  <c r="BL40" i="15"/>
  <c r="BQ39" i="15"/>
  <c r="BL39" i="15"/>
  <c r="BQ38" i="15"/>
  <c r="BL38" i="15"/>
  <c r="BQ37" i="15"/>
  <c r="BL37" i="15"/>
  <c r="BQ36" i="15"/>
  <c r="BL36" i="15"/>
  <c r="BQ35" i="15"/>
  <c r="BL35" i="15"/>
  <c r="BQ34" i="15"/>
  <c r="BL34" i="15"/>
  <c r="BQ33" i="15"/>
  <c r="BL33" i="15"/>
  <c r="BQ32" i="15"/>
  <c r="BL32" i="15"/>
  <c r="BQ31" i="15"/>
  <c r="BL31" i="15"/>
  <c r="BQ30" i="15"/>
  <c r="BL30" i="15"/>
  <c r="BQ29" i="15"/>
  <c r="BL29" i="15"/>
  <c r="BQ28" i="15"/>
  <c r="BL28" i="15"/>
  <c r="BQ27" i="15"/>
  <c r="BL27" i="15"/>
  <c r="BQ26" i="15"/>
  <c r="BL26" i="15"/>
  <c r="BQ25" i="15"/>
  <c r="BL25" i="15"/>
  <c r="BQ24" i="15"/>
  <c r="BL24" i="15"/>
  <c r="BQ23" i="15"/>
  <c r="BL23" i="15"/>
  <c r="BQ22" i="15"/>
  <c r="BL22" i="15"/>
  <c r="BQ21" i="15"/>
  <c r="BL21" i="15"/>
  <c r="BQ20" i="15"/>
  <c r="BL20" i="15"/>
  <c r="BQ19" i="15"/>
  <c r="BL19" i="15"/>
  <c r="BQ18" i="15"/>
  <c r="BL18" i="15"/>
  <c r="BQ17" i="15"/>
  <c r="BL17" i="15"/>
  <c r="BQ16" i="15"/>
  <c r="BL16" i="15"/>
  <c r="BQ15" i="15"/>
  <c r="BL15" i="15"/>
  <c r="BQ46" i="16"/>
  <c r="BL46" i="16"/>
  <c r="BQ45" i="16"/>
  <c r="BL45" i="16"/>
  <c r="BQ44" i="16"/>
  <c r="BL44" i="16"/>
  <c r="BQ43" i="16"/>
  <c r="BL43" i="16"/>
  <c r="BQ42" i="16"/>
  <c r="BL42" i="16"/>
  <c r="BQ41" i="16"/>
  <c r="BL41" i="16"/>
  <c r="BQ40" i="16"/>
  <c r="BL40" i="16"/>
  <c r="BQ39" i="16"/>
  <c r="BL39" i="16"/>
  <c r="BQ38" i="16"/>
  <c r="BL38" i="16"/>
  <c r="BQ37" i="16"/>
  <c r="BL37" i="16"/>
  <c r="BQ36" i="16"/>
  <c r="BL36" i="16"/>
  <c r="BQ35" i="16"/>
  <c r="BL35" i="16"/>
  <c r="BQ34" i="16"/>
  <c r="BL34" i="16"/>
  <c r="BQ33" i="16"/>
  <c r="BL33" i="16"/>
  <c r="BQ32" i="16"/>
  <c r="BL32" i="16"/>
  <c r="BQ31" i="16"/>
  <c r="BL31" i="16"/>
  <c r="BL30" i="16"/>
  <c r="BQ29" i="16"/>
  <c r="BL29" i="16"/>
  <c r="BQ28" i="16"/>
  <c r="BL28" i="16"/>
  <c r="BQ27" i="16"/>
  <c r="BL27" i="16"/>
  <c r="BQ26" i="16"/>
  <c r="BL26" i="16"/>
  <c r="BQ25" i="16"/>
  <c r="BL25" i="16"/>
  <c r="BQ24" i="16"/>
  <c r="BL24" i="16"/>
  <c r="BQ23" i="16"/>
  <c r="BL23" i="16"/>
  <c r="BQ22" i="16"/>
  <c r="BL22" i="16"/>
  <c r="BQ21" i="16"/>
  <c r="BL21" i="16"/>
  <c r="BQ20" i="16"/>
  <c r="BL20" i="16"/>
  <c r="BQ19" i="16"/>
  <c r="BL19" i="16"/>
  <c r="BQ18" i="16"/>
  <c r="BL18" i="16"/>
  <c r="BQ17" i="16"/>
  <c r="BL17" i="16"/>
  <c r="BQ16" i="16"/>
  <c r="BL16" i="16"/>
  <c r="BQ15" i="16"/>
  <c r="BL15" i="16"/>
  <c r="BQ46" i="17"/>
  <c r="BL46" i="17"/>
  <c r="BQ45" i="17"/>
  <c r="BL45" i="17"/>
  <c r="BQ44" i="17"/>
  <c r="BL44" i="17"/>
  <c r="BQ43" i="17"/>
  <c r="BL43" i="17"/>
  <c r="BQ42" i="17"/>
  <c r="BL42" i="17"/>
  <c r="BQ41" i="17"/>
  <c r="BL41" i="17"/>
  <c r="BQ40" i="17"/>
  <c r="BL40" i="17"/>
  <c r="BQ39" i="17"/>
  <c r="BL39" i="17"/>
  <c r="BQ38" i="17"/>
  <c r="BL38" i="17"/>
  <c r="BQ37" i="17"/>
  <c r="BL37" i="17"/>
  <c r="BQ36" i="17"/>
  <c r="BL36" i="17"/>
  <c r="BQ35" i="17"/>
  <c r="BL35" i="17"/>
  <c r="BQ34" i="17"/>
  <c r="BL34" i="17"/>
  <c r="BQ33" i="17"/>
  <c r="BL33" i="17"/>
  <c r="BQ32" i="17"/>
  <c r="BL32" i="17"/>
  <c r="BQ31" i="17"/>
  <c r="BL31" i="17"/>
  <c r="BQ30" i="17"/>
  <c r="BL30" i="17"/>
  <c r="BQ29" i="17"/>
  <c r="BL29" i="17"/>
  <c r="BQ28" i="17"/>
  <c r="BL28" i="17"/>
  <c r="BQ27" i="17"/>
  <c r="BL27" i="17"/>
  <c r="BQ26" i="17"/>
  <c r="BL26" i="17"/>
  <c r="BQ25" i="17"/>
  <c r="BL25" i="17"/>
  <c r="BQ24" i="17"/>
  <c r="BL24" i="17"/>
  <c r="BQ23" i="17"/>
  <c r="BL23" i="17"/>
  <c r="BQ22" i="17"/>
  <c r="BL22" i="17"/>
  <c r="BQ21" i="17"/>
  <c r="BL21" i="17"/>
  <c r="BQ20" i="17"/>
  <c r="BL20" i="17"/>
  <c r="BQ19" i="17"/>
  <c r="BL19" i="17"/>
  <c r="BQ18" i="17"/>
  <c r="BL18" i="17"/>
  <c r="BQ17" i="17"/>
  <c r="BL17" i="17"/>
  <c r="BQ16" i="17"/>
  <c r="BL16" i="17"/>
  <c r="BQ15" i="17"/>
  <c r="BL15" i="17"/>
  <c r="BQ46" i="18"/>
  <c r="BL46" i="18"/>
  <c r="BQ45" i="18"/>
  <c r="BL45" i="18"/>
  <c r="BQ44" i="18"/>
  <c r="BL44" i="18"/>
  <c r="BQ43" i="18"/>
  <c r="BL43" i="18"/>
  <c r="BQ42" i="18"/>
  <c r="BL42" i="18"/>
  <c r="BQ41" i="18"/>
  <c r="BL41" i="18"/>
  <c r="BQ40" i="18"/>
  <c r="BL40" i="18"/>
  <c r="BQ39" i="18"/>
  <c r="BL39" i="18"/>
  <c r="BQ38" i="18"/>
  <c r="BL38" i="18"/>
  <c r="BQ37" i="18"/>
  <c r="BL37" i="18"/>
  <c r="BQ36" i="18"/>
  <c r="BL36" i="18"/>
  <c r="BQ35" i="18"/>
  <c r="BL35" i="18"/>
  <c r="BQ34" i="18"/>
  <c r="BL34" i="18"/>
  <c r="BQ33" i="18"/>
  <c r="BL33" i="18"/>
  <c r="BQ32" i="18"/>
  <c r="BL32" i="18"/>
  <c r="BQ31" i="18"/>
  <c r="BL31" i="18"/>
  <c r="BQ30" i="18"/>
  <c r="BL30" i="18"/>
  <c r="BQ29" i="18"/>
  <c r="BL29" i="18"/>
  <c r="BQ28" i="18"/>
  <c r="BL28" i="18"/>
  <c r="BQ27" i="18"/>
  <c r="BL27" i="18"/>
  <c r="BQ26" i="18"/>
  <c r="BL26" i="18"/>
  <c r="BQ25" i="18"/>
  <c r="BL25" i="18"/>
  <c r="BQ24" i="18"/>
  <c r="BL24" i="18"/>
  <c r="BQ23" i="18"/>
  <c r="BL23" i="18"/>
  <c r="BQ22" i="18"/>
  <c r="BL22" i="18"/>
  <c r="BQ21" i="18"/>
  <c r="BL21" i="18"/>
  <c r="BQ20" i="18"/>
  <c r="BL20" i="18"/>
  <c r="BQ19" i="18"/>
  <c r="BL19" i="18"/>
  <c r="BQ18" i="18"/>
  <c r="BL18" i="18"/>
  <c r="BQ17" i="18"/>
  <c r="BL17" i="18"/>
  <c r="BQ16" i="18"/>
  <c r="BL16" i="18"/>
  <c r="BQ15" i="18"/>
  <c r="BL15" i="18"/>
  <c r="BQ46" i="19"/>
  <c r="BL46" i="19"/>
  <c r="BQ45" i="19"/>
  <c r="BL45" i="19"/>
  <c r="BQ44" i="19"/>
  <c r="BL44" i="19"/>
  <c r="BQ43" i="19"/>
  <c r="BL43" i="19"/>
  <c r="BQ42" i="19"/>
  <c r="BL42" i="19"/>
  <c r="BQ41" i="19"/>
  <c r="BL41" i="19"/>
  <c r="BQ40" i="19"/>
  <c r="BL40" i="19"/>
  <c r="BQ39" i="19"/>
  <c r="BL39" i="19"/>
  <c r="BQ38" i="19"/>
  <c r="BL38" i="19"/>
  <c r="BQ37" i="19"/>
  <c r="BL37" i="19"/>
  <c r="BQ36" i="19"/>
  <c r="BL36" i="19"/>
  <c r="BQ35" i="19"/>
  <c r="BL35" i="19"/>
  <c r="BQ34" i="19"/>
  <c r="BL34" i="19"/>
  <c r="BQ33" i="19"/>
  <c r="BL33" i="19"/>
  <c r="BQ32" i="19"/>
  <c r="BL32" i="19"/>
  <c r="BQ31" i="19"/>
  <c r="BL31" i="19"/>
  <c r="BQ30" i="19"/>
  <c r="BL30" i="19"/>
  <c r="BQ29" i="19"/>
  <c r="BL29" i="19"/>
  <c r="BQ28" i="19"/>
  <c r="BL28" i="19"/>
  <c r="BQ27" i="19"/>
  <c r="BL27" i="19"/>
  <c r="BQ26" i="19"/>
  <c r="BL26" i="19"/>
  <c r="BQ25" i="19"/>
  <c r="BL25" i="19"/>
  <c r="BQ24" i="19"/>
  <c r="BL24" i="19"/>
  <c r="BQ23" i="19"/>
  <c r="BL23" i="19"/>
  <c r="BQ22" i="19"/>
  <c r="BL22" i="19"/>
  <c r="BQ21" i="19"/>
  <c r="BL21" i="19"/>
  <c r="BQ20" i="19"/>
  <c r="BL20" i="19"/>
  <c r="BQ19" i="19"/>
  <c r="BL19" i="19"/>
  <c r="BQ18" i="19"/>
  <c r="BL18" i="19"/>
  <c r="BQ17" i="19"/>
  <c r="BL17" i="19"/>
  <c r="BQ16" i="19"/>
  <c r="BL16" i="19"/>
  <c r="BQ15" i="19"/>
  <c r="BL15" i="19"/>
  <c r="BQ46" i="20"/>
  <c r="BL46" i="20"/>
  <c r="BQ45" i="20"/>
  <c r="BL45" i="20"/>
  <c r="BQ44" i="20"/>
  <c r="BL44" i="20"/>
  <c r="BQ43" i="20"/>
  <c r="BL43" i="20"/>
  <c r="BQ42" i="20"/>
  <c r="BL42" i="20"/>
  <c r="BQ41" i="20"/>
  <c r="BL41" i="20"/>
  <c r="BQ40" i="20"/>
  <c r="BL40" i="20"/>
  <c r="BQ39" i="20"/>
  <c r="BL39" i="20"/>
  <c r="BQ38" i="20"/>
  <c r="BL38" i="20"/>
  <c r="BQ37" i="20"/>
  <c r="BL37" i="20"/>
  <c r="BQ36" i="20"/>
  <c r="BL36" i="20"/>
  <c r="BQ35" i="20"/>
  <c r="BL35" i="20"/>
  <c r="BQ34" i="20"/>
  <c r="BL34" i="20"/>
  <c r="BQ33" i="20"/>
  <c r="BL33" i="20"/>
  <c r="BQ32" i="20"/>
  <c r="BL32" i="20"/>
  <c r="BQ31" i="20"/>
  <c r="BL31" i="20"/>
  <c r="BQ30" i="20"/>
  <c r="BL30" i="20"/>
  <c r="BQ29" i="20"/>
  <c r="BL29" i="20"/>
  <c r="BQ28" i="20"/>
  <c r="BL28" i="20"/>
  <c r="BQ27" i="20"/>
  <c r="BL27" i="20"/>
  <c r="BQ26" i="20"/>
  <c r="BL26" i="20"/>
  <c r="BQ25" i="20"/>
  <c r="BL25" i="20"/>
  <c r="BQ24" i="20"/>
  <c r="BL24" i="20"/>
  <c r="BQ23" i="20"/>
  <c r="BL23" i="20"/>
  <c r="BQ22" i="20"/>
  <c r="BL22" i="20"/>
  <c r="BQ21" i="20"/>
  <c r="BL21" i="20"/>
  <c r="BQ20" i="20"/>
  <c r="BL20" i="20"/>
  <c r="BQ19" i="20"/>
  <c r="BL19" i="20"/>
  <c r="BQ18" i="20"/>
  <c r="BL18" i="20"/>
  <c r="BQ17" i="20"/>
  <c r="BL17" i="20"/>
  <c r="BQ16" i="20"/>
  <c r="BL16" i="20"/>
  <c r="BQ15" i="20"/>
  <c r="BL15" i="20"/>
  <c r="BQ46" i="21"/>
  <c r="BL46" i="21"/>
  <c r="BQ45" i="21"/>
  <c r="BL45" i="21"/>
  <c r="BQ44" i="21"/>
  <c r="BL44" i="21"/>
  <c r="BQ43" i="21"/>
  <c r="BL43" i="21"/>
  <c r="BQ42" i="21"/>
  <c r="BL42" i="21"/>
  <c r="BQ41" i="21"/>
  <c r="BL41" i="21"/>
  <c r="BQ40" i="21"/>
  <c r="BL40" i="21"/>
  <c r="BQ39" i="21"/>
  <c r="BL39" i="21"/>
  <c r="BQ38" i="21"/>
  <c r="BL38" i="21"/>
  <c r="BQ37" i="21"/>
  <c r="BL37" i="21"/>
  <c r="BQ36" i="21"/>
  <c r="BL36" i="21"/>
  <c r="BQ35" i="21"/>
  <c r="BL35" i="21"/>
  <c r="BQ34" i="21"/>
  <c r="BL34" i="21"/>
  <c r="BQ33" i="21"/>
  <c r="BL33" i="21"/>
  <c r="BQ32" i="21"/>
  <c r="BL32" i="21"/>
  <c r="BQ31" i="21"/>
  <c r="BL31" i="21"/>
  <c r="BQ30" i="21"/>
  <c r="BL30" i="21"/>
  <c r="BQ29" i="21"/>
  <c r="BL29" i="21"/>
  <c r="BQ28" i="21"/>
  <c r="BL28" i="21"/>
  <c r="BQ27" i="21"/>
  <c r="BL27" i="21"/>
  <c r="BQ26" i="21"/>
  <c r="BL26" i="21"/>
  <c r="BQ25" i="21"/>
  <c r="BL25" i="21"/>
  <c r="BQ24" i="21"/>
  <c r="BL24" i="21"/>
  <c r="BQ23" i="21"/>
  <c r="BL23" i="21"/>
  <c r="BQ22" i="21"/>
  <c r="BL22" i="21"/>
  <c r="BQ21" i="21"/>
  <c r="BL21" i="21"/>
  <c r="BQ20" i="21"/>
  <c r="BL20" i="21"/>
  <c r="BQ19" i="21"/>
  <c r="BL19" i="21"/>
  <c r="BQ18" i="21"/>
  <c r="BL18" i="21"/>
  <c r="BQ17" i="21"/>
  <c r="BL17" i="21"/>
  <c r="BQ16" i="21"/>
  <c r="BL16" i="21"/>
  <c r="BQ15" i="21"/>
  <c r="BL15" i="21"/>
  <c r="BQ46" i="1"/>
  <c r="BL46" i="1"/>
  <c r="BQ45" i="1"/>
  <c r="BL45" i="1"/>
  <c r="BQ44" i="1"/>
  <c r="BL44" i="1"/>
  <c r="BQ43" i="1"/>
  <c r="BL43" i="1"/>
  <c r="BQ42" i="1"/>
  <c r="BL42" i="1"/>
  <c r="BQ41" i="1"/>
  <c r="BL41" i="1"/>
  <c r="BQ40" i="1"/>
  <c r="BL40" i="1"/>
  <c r="BQ39" i="1"/>
  <c r="BL39" i="1"/>
  <c r="BQ38" i="1"/>
  <c r="BL38" i="1"/>
  <c r="BQ37" i="1"/>
  <c r="BL37" i="1"/>
  <c r="BQ36" i="1"/>
  <c r="BL36" i="1"/>
  <c r="BQ35" i="1"/>
  <c r="BL35" i="1"/>
  <c r="BQ34" i="1"/>
  <c r="BL34" i="1"/>
  <c r="BQ33" i="1"/>
  <c r="BL33" i="1"/>
  <c r="BQ32" i="1"/>
  <c r="BL32" i="1"/>
  <c r="BQ31" i="1"/>
  <c r="BL31" i="1"/>
  <c r="BQ30" i="1"/>
  <c r="BL30" i="1"/>
  <c r="BQ29" i="1"/>
  <c r="BL29" i="1"/>
  <c r="BQ28" i="1"/>
  <c r="BL28" i="1"/>
  <c r="BQ27" i="1"/>
  <c r="BL27" i="1"/>
  <c r="BQ26" i="1"/>
  <c r="BL26" i="1"/>
  <c r="BQ25" i="1"/>
  <c r="BL25" i="1"/>
  <c r="BQ24" i="1"/>
  <c r="BL24" i="1"/>
  <c r="BQ23" i="1"/>
  <c r="BL23" i="1"/>
  <c r="BQ22" i="1"/>
  <c r="BL22" i="1"/>
  <c r="BQ21" i="1"/>
  <c r="BL21" i="1"/>
  <c r="BQ20" i="1"/>
  <c r="BL20" i="1"/>
  <c r="BQ19" i="1"/>
  <c r="BL19" i="1"/>
  <c r="BQ18" i="1"/>
  <c r="BL18" i="1"/>
  <c r="BQ17" i="1"/>
  <c r="BL17" i="1"/>
  <c r="BQ16" i="1"/>
  <c r="BL16" i="1"/>
  <c r="BQ15" i="1"/>
  <c r="BL15" i="1"/>
  <c r="G3" i="2"/>
  <c r="G3" i="3"/>
  <c r="G3" i="4"/>
  <c r="G3" i="5"/>
  <c r="G3" i="6"/>
  <c r="G3" i="7"/>
  <c r="G3" i="8"/>
  <c r="G3" i="9"/>
  <c r="G3" i="10"/>
  <c r="G3" i="11"/>
  <c r="G3" i="12"/>
  <c r="G3" i="13"/>
  <c r="G3" i="14"/>
  <c r="G3" i="15"/>
  <c r="G3" i="16"/>
  <c r="G3" i="17"/>
  <c r="G3" i="18"/>
  <c r="G3" i="19"/>
  <c r="G3" i="20"/>
  <c r="G3" i="21"/>
  <c r="G3" i="1"/>
  <c r="K29" i="15" l="1"/>
  <c r="K29" i="7"/>
  <c r="BT48" i="7"/>
  <c r="K29" i="8"/>
  <c r="K46" i="21"/>
  <c r="K40" i="19"/>
  <c r="L40" i="19" s="1"/>
  <c r="M40" i="19" s="1"/>
  <c r="N40" i="19" s="1"/>
  <c r="K16" i="18"/>
  <c r="L16" i="18" s="1"/>
  <c r="M16" i="18" s="1"/>
  <c r="N16" i="18" s="1"/>
  <c r="K34" i="17"/>
  <c r="K38" i="17"/>
  <c r="K30" i="16"/>
  <c r="K35" i="16"/>
  <c r="K39" i="16"/>
  <c r="L39" i="16" s="1"/>
  <c r="M39" i="16" s="1"/>
  <c r="N39" i="16" s="1"/>
  <c r="K27" i="15"/>
  <c r="BQ48" i="20"/>
  <c r="CK48" i="12"/>
  <c r="K38" i="5"/>
  <c r="K35" i="4"/>
  <c r="K43" i="4"/>
  <c r="K27" i="3"/>
  <c r="K16" i="2"/>
  <c r="K20" i="2"/>
  <c r="L20" i="2" s="1"/>
  <c r="M20" i="2" s="1"/>
  <c r="N20" i="2" s="1"/>
  <c r="K24" i="2"/>
  <c r="K32" i="2"/>
  <c r="L32" i="2" s="1"/>
  <c r="M32" i="2" s="1"/>
  <c r="N32" i="2" s="1"/>
  <c r="K37" i="2"/>
  <c r="L37" i="2" s="1"/>
  <c r="M37" i="2" s="1"/>
  <c r="N37" i="2" s="1"/>
  <c r="K45" i="2"/>
  <c r="CS48" i="1"/>
  <c r="A109" i="8"/>
  <c r="BL109" i="8" s="1"/>
  <c r="C111" i="8"/>
  <c r="BM111" i="8" s="1"/>
  <c r="BS48" i="18"/>
  <c r="C91" i="21"/>
  <c r="BM91" i="21" s="1"/>
  <c r="C99" i="21"/>
  <c r="BM99" i="21" s="1"/>
  <c r="C104" i="21"/>
  <c r="BM104" i="21" s="1"/>
  <c r="C112" i="21"/>
  <c r="BM112" i="21" s="1"/>
  <c r="C88" i="1"/>
  <c r="BM88" i="1" s="1"/>
  <c r="C96" i="1"/>
  <c r="BM96" i="1" s="1"/>
  <c r="C109" i="1"/>
  <c r="BM109" i="1" s="1"/>
  <c r="C117" i="1"/>
  <c r="BM117" i="1" s="1"/>
  <c r="K44" i="7"/>
  <c r="C86" i="21"/>
  <c r="BM86" i="21" s="1"/>
  <c r="C94" i="21"/>
  <c r="BM94" i="21" s="1"/>
  <c r="C102" i="21"/>
  <c r="BM102" i="21" s="1"/>
  <c r="C107" i="21"/>
  <c r="BM107" i="21" s="1"/>
  <c r="C115" i="21"/>
  <c r="BM115" i="21" s="1"/>
  <c r="C87" i="17"/>
  <c r="BM87" i="17" s="1"/>
  <c r="C89" i="14"/>
  <c r="BM89" i="14" s="1"/>
  <c r="C91" i="1"/>
  <c r="BM91" i="1" s="1"/>
  <c r="C99" i="1"/>
  <c r="BM99" i="1" s="1"/>
  <c r="C104" i="1"/>
  <c r="BM104" i="1" s="1"/>
  <c r="C112" i="1"/>
  <c r="BM112" i="1" s="1"/>
  <c r="C93" i="20"/>
  <c r="BM93" i="20" s="1"/>
  <c r="C101" i="20"/>
  <c r="BM101" i="20" s="1"/>
  <c r="C106" i="20"/>
  <c r="BM106" i="20" s="1"/>
  <c r="C114" i="20"/>
  <c r="BM114" i="20" s="1"/>
  <c r="C87" i="10"/>
  <c r="BM87" i="10" s="1"/>
  <c r="C86" i="1"/>
  <c r="BM86" i="1" s="1"/>
  <c r="C94" i="1"/>
  <c r="BM94" i="1" s="1"/>
  <c r="C102" i="1"/>
  <c r="BM102" i="1" s="1"/>
  <c r="C107" i="1"/>
  <c r="BM107" i="1" s="1"/>
  <c r="C115" i="1"/>
  <c r="BM115" i="1" s="1"/>
  <c r="BY48" i="12"/>
  <c r="K39" i="21"/>
  <c r="K25" i="18"/>
  <c r="K19" i="16"/>
  <c r="L19" i="16" s="1"/>
  <c r="M19" i="16" s="1"/>
  <c r="N19" i="16" s="1"/>
  <c r="K19" i="8"/>
  <c r="BQ48" i="18"/>
  <c r="CC48" i="10"/>
  <c r="CR48" i="15"/>
  <c r="C92" i="21"/>
  <c r="BM92" i="21" s="1"/>
  <c r="C100" i="21"/>
  <c r="BM100" i="21" s="1"/>
  <c r="C105" i="21"/>
  <c r="BM105" i="21" s="1"/>
  <c r="C113" i="21"/>
  <c r="BM113" i="21" s="1"/>
  <c r="C103" i="19"/>
  <c r="BM103" i="19" s="1"/>
  <c r="C89" i="1"/>
  <c r="BM89" i="1" s="1"/>
  <c r="C87" i="21"/>
  <c r="BM87" i="21" s="1"/>
  <c r="C103" i="21"/>
  <c r="BM103" i="21" s="1"/>
  <c r="C116" i="21"/>
  <c r="BM116" i="21" s="1"/>
  <c r="C97" i="18"/>
  <c r="BM97" i="18" s="1"/>
  <c r="C110" i="18"/>
  <c r="BM110" i="18" s="1"/>
  <c r="C88" i="2"/>
  <c r="BM88" i="2" s="1"/>
  <c r="C90" i="21"/>
  <c r="BM90" i="21" s="1"/>
  <c r="C98" i="21"/>
  <c r="BM98" i="21" s="1"/>
  <c r="C111" i="21"/>
  <c r="BM111" i="21" s="1"/>
  <c r="C91" i="17"/>
  <c r="BM91" i="17" s="1"/>
  <c r="C104" i="17"/>
  <c r="BM104" i="17" s="1"/>
  <c r="A101" i="17"/>
  <c r="BL101" i="17" s="1"/>
  <c r="A91" i="2"/>
  <c r="BL91" i="2" s="1"/>
  <c r="C87" i="1"/>
  <c r="BM87" i="1" s="1"/>
  <c r="C95" i="1"/>
  <c r="BM95" i="1" s="1"/>
  <c r="C103" i="1"/>
  <c r="BM103" i="1" s="1"/>
  <c r="C108" i="1"/>
  <c r="BM108" i="1" s="1"/>
  <c r="C116" i="1"/>
  <c r="BM116" i="1" s="1"/>
  <c r="C110" i="20"/>
  <c r="BM110" i="20" s="1"/>
  <c r="C90" i="1"/>
  <c r="BM90" i="1" s="1"/>
  <c r="C98" i="1"/>
  <c r="BM98" i="1" s="1"/>
  <c r="C111" i="1"/>
  <c r="BM111" i="1" s="1"/>
  <c r="C99" i="19"/>
  <c r="BM99" i="19" s="1"/>
  <c r="C104" i="19"/>
  <c r="BM104" i="19" s="1"/>
  <c r="C112" i="19"/>
  <c r="BM112" i="19" s="1"/>
  <c r="C110" i="14"/>
  <c r="BM110" i="14" s="1"/>
  <c r="C93" i="1"/>
  <c r="BM93" i="1" s="1"/>
  <c r="C101" i="1"/>
  <c r="BM101" i="1" s="1"/>
  <c r="C106" i="1"/>
  <c r="BM106" i="1" s="1"/>
  <c r="C114" i="1"/>
  <c r="BM114" i="1" s="1"/>
  <c r="C93" i="18"/>
  <c r="BM93" i="18" s="1"/>
  <c r="C101" i="18"/>
  <c r="BM101" i="18" s="1"/>
  <c r="C106" i="18"/>
  <c r="BM106" i="18" s="1"/>
  <c r="C114" i="18"/>
  <c r="BM114" i="18" s="1"/>
  <c r="K25" i="5"/>
  <c r="BQ48" i="19"/>
  <c r="CN48" i="19"/>
  <c r="BR48" i="19"/>
  <c r="CE48" i="11"/>
  <c r="CF48" i="11"/>
  <c r="CV48" i="11"/>
  <c r="C89" i="21"/>
  <c r="BM89" i="21" s="1"/>
  <c r="C97" i="21"/>
  <c r="BM97" i="21" s="1"/>
  <c r="C110" i="21"/>
  <c r="BM110" i="21" s="1"/>
  <c r="K15" i="4"/>
  <c r="CD48" i="19"/>
  <c r="BQ48" i="17"/>
  <c r="BT48" i="17"/>
  <c r="CF48" i="17"/>
  <c r="CP48" i="17"/>
  <c r="CA48" i="9"/>
  <c r="BR48" i="9"/>
  <c r="CH48" i="9"/>
  <c r="BV48" i="1"/>
  <c r="CA48" i="1"/>
  <c r="CK48" i="1"/>
  <c r="C112" i="9"/>
  <c r="BM112" i="9" s="1"/>
  <c r="C92" i="1"/>
  <c r="BM92" i="1" s="1"/>
  <c r="C100" i="1"/>
  <c r="BM100" i="1" s="1"/>
  <c r="C105" i="1"/>
  <c r="BM105" i="1" s="1"/>
  <c r="C113" i="1"/>
  <c r="BM113" i="1" s="1"/>
  <c r="BQ48" i="16"/>
  <c r="BU48" i="16"/>
  <c r="CG48" i="16"/>
  <c r="CQ48" i="16"/>
  <c r="CA48" i="8"/>
  <c r="BS48" i="8"/>
  <c r="CI48" i="8"/>
  <c r="CH48" i="15"/>
  <c r="K46" i="12"/>
  <c r="L46" i="12" s="1"/>
  <c r="M46" i="12" s="1"/>
  <c r="N46" i="12" s="1"/>
  <c r="K33" i="5"/>
  <c r="CA48" i="14"/>
  <c r="BW48" i="14"/>
  <c r="CI48" i="14"/>
  <c r="CS48" i="14"/>
  <c r="BY48" i="6"/>
  <c r="BU48" i="6"/>
  <c r="CK48" i="6"/>
  <c r="C93" i="8"/>
  <c r="BM93" i="8" s="1"/>
  <c r="C86" i="7"/>
  <c r="BM86" i="7" s="1"/>
  <c r="A104" i="2"/>
  <c r="BL104" i="2" s="1"/>
  <c r="CA48" i="15"/>
  <c r="CA48" i="7"/>
  <c r="A117" i="9"/>
  <c r="BL117" i="9" s="1"/>
  <c r="C87" i="15"/>
  <c r="BM87" i="15" s="1"/>
  <c r="C108" i="12"/>
  <c r="BM108" i="12" s="1"/>
  <c r="A109" i="11"/>
  <c r="BL109" i="11" s="1"/>
  <c r="A108" i="7"/>
  <c r="BL108" i="7" s="1"/>
  <c r="A95" i="5"/>
  <c r="BL95" i="5" s="1"/>
  <c r="BV48" i="15"/>
  <c r="A97" i="19"/>
  <c r="BL97" i="19" s="1"/>
  <c r="A114" i="15"/>
  <c r="BL114" i="15" s="1"/>
  <c r="A116" i="12"/>
  <c r="BL116" i="12" s="1"/>
  <c r="A116" i="7"/>
  <c r="BL116" i="7" s="1"/>
  <c r="A116" i="5"/>
  <c r="BL116" i="5" s="1"/>
  <c r="CW48" i="20"/>
  <c r="BQ48" i="10"/>
  <c r="A94" i="13"/>
  <c r="BL94" i="13" s="1"/>
  <c r="BL64" i="1"/>
  <c r="CM48" i="20"/>
  <c r="C99" i="20"/>
  <c r="BM99" i="20" s="1"/>
  <c r="A87" i="16"/>
  <c r="BL87" i="16" s="1"/>
  <c r="BL81" i="1"/>
  <c r="CC48" i="20"/>
  <c r="A91" i="21"/>
  <c r="BL91" i="21" s="1"/>
  <c r="CU48" i="12"/>
  <c r="C111" i="20"/>
  <c r="BM111" i="20" s="1"/>
  <c r="A96" i="11"/>
  <c r="BL96" i="11" s="1"/>
  <c r="C93" i="4"/>
  <c r="BM93" i="4" s="1"/>
  <c r="CJ48" i="7"/>
  <c r="BQ48" i="21"/>
  <c r="BY48" i="21"/>
  <c r="CG48" i="21"/>
  <c r="CO48" i="21"/>
  <c r="CW48" i="21"/>
  <c r="BS48" i="21"/>
  <c r="CA48" i="21"/>
  <c r="CI48" i="21"/>
  <c r="CQ48" i="21"/>
  <c r="BQ48" i="13"/>
  <c r="BY48" i="13"/>
  <c r="CG48" i="13"/>
  <c r="CO48" i="13"/>
  <c r="CW48" i="13"/>
  <c r="BS48" i="13"/>
  <c r="CA48" i="13"/>
  <c r="CI48" i="13"/>
  <c r="CQ48" i="13"/>
  <c r="BT48" i="5"/>
  <c r="CB48" i="5"/>
  <c r="CJ48" i="5"/>
  <c r="CR48" i="5"/>
  <c r="BU48" i="5"/>
  <c r="BV48" i="5"/>
  <c r="CD48" i="5"/>
  <c r="BW48" i="5"/>
  <c r="BX48" i="5"/>
  <c r="CF48" i="5"/>
  <c r="CN48" i="5"/>
  <c r="CV48" i="5"/>
  <c r="BQ48" i="5"/>
  <c r="BY48" i="5"/>
  <c r="CG48" i="5"/>
  <c r="CO48" i="5"/>
  <c r="CW48" i="5"/>
  <c r="BR48" i="5"/>
  <c r="BS48" i="5"/>
  <c r="CA48" i="5"/>
  <c r="CI48" i="5"/>
  <c r="CQ48" i="5"/>
  <c r="CV48" i="21"/>
  <c r="CL48" i="21"/>
  <c r="CB48" i="21"/>
  <c r="CO48" i="18"/>
  <c r="CE48" i="18"/>
  <c r="CT48" i="13"/>
  <c r="CJ48" i="13"/>
  <c r="BX48" i="13"/>
  <c r="CW48" i="10"/>
  <c r="CG48" i="10"/>
  <c r="CL48" i="5"/>
  <c r="BR48" i="20"/>
  <c r="BZ48" i="20"/>
  <c r="CH48" i="20"/>
  <c r="CP48" i="20"/>
  <c r="BT48" i="20"/>
  <c r="CB48" i="20"/>
  <c r="CJ48" i="20"/>
  <c r="CR48" i="20"/>
  <c r="BR48" i="12"/>
  <c r="BZ48" i="12"/>
  <c r="CH48" i="12"/>
  <c r="CP48" i="12"/>
  <c r="BT48" i="12"/>
  <c r="CB48" i="12"/>
  <c r="CJ48" i="12"/>
  <c r="CR48" i="12"/>
  <c r="BU48" i="4"/>
  <c r="CC48" i="4"/>
  <c r="CK48" i="4"/>
  <c r="CS48" i="4"/>
  <c r="BV48" i="4"/>
  <c r="CD48" i="4"/>
  <c r="CL48" i="4"/>
  <c r="CT48" i="4"/>
  <c r="BW48" i="4"/>
  <c r="CE48" i="4"/>
  <c r="CM48" i="4"/>
  <c r="CU48" i="4"/>
  <c r="BX48" i="4"/>
  <c r="CF48" i="4"/>
  <c r="CN48" i="4"/>
  <c r="CV48" i="4"/>
  <c r="BQ48" i="4"/>
  <c r="BY48" i="4"/>
  <c r="CG48" i="4"/>
  <c r="CO48" i="4"/>
  <c r="CW48" i="4"/>
  <c r="BR48" i="4"/>
  <c r="BZ48" i="4"/>
  <c r="CH48" i="4"/>
  <c r="CP48" i="4"/>
  <c r="BS48" i="4"/>
  <c r="CA48" i="4"/>
  <c r="CI48" i="4"/>
  <c r="CQ48" i="4"/>
  <c r="BT48" i="4"/>
  <c r="CB48" i="4"/>
  <c r="CJ48" i="4"/>
  <c r="CR48" i="4"/>
  <c r="CR48" i="1"/>
  <c r="CJ48" i="1"/>
  <c r="BY48" i="1"/>
  <c r="CU48" i="21"/>
  <c r="CK48" i="21"/>
  <c r="BZ48" i="21"/>
  <c r="CV48" i="20"/>
  <c r="CL48" i="20"/>
  <c r="CA48" i="20"/>
  <c r="CW48" i="19"/>
  <c r="CM48" i="19"/>
  <c r="CB48" i="19"/>
  <c r="CN48" i="18"/>
  <c r="CC48" i="18"/>
  <c r="BR48" i="18"/>
  <c r="CO48" i="17"/>
  <c r="CD48" i="17"/>
  <c r="BS48" i="17"/>
  <c r="CP48" i="16"/>
  <c r="CE48" i="16"/>
  <c r="BT48" i="16"/>
  <c r="CQ48" i="15"/>
  <c r="CF48" i="15"/>
  <c r="BU48" i="15"/>
  <c r="CR48" i="14"/>
  <c r="CG48" i="14"/>
  <c r="BV48" i="14"/>
  <c r="CS48" i="13"/>
  <c r="CH48" i="13"/>
  <c r="BW48" i="13"/>
  <c r="CT48" i="12"/>
  <c r="CI48" i="12"/>
  <c r="BX48" i="12"/>
  <c r="CU48" i="11"/>
  <c r="CV48" i="10"/>
  <c r="CF48" i="10"/>
  <c r="CW48" i="9"/>
  <c r="CG48" i="9"/>
  <c r="BQ48" i="9"/>
  <c r="CH48" i="8"/>
  <c r="BR48" i="8"/>
  <c r="CI48" i="7"/>
  <c r="BS48" i="7"/>
  <c r="CJ48" i="6"/>
  <c r="BT48" i="6"/>
  <c r="CK48" i="5"/>
  <c r="BS48" i="19"/>
  <c r="CA48" i="19"/>
  <c r="CI48" i="19"/>
  <c r="CQ48" i="19"/>
  <c r="BU48" i="19"/>
  <c r="CC48" i="19"/>
  <c r="CK48" i="19"/>
  <c r="CS48" i="19"/>
  <c r="BV48" i="11"/>
  <c r="CD48" i="11"/>
  <c r="CL48" i="11"/>
  <c r="CT48" i="11"/>
  <c r="BR48" i="11"/>
  <c r="BZ48" i="11"/>
  <c r="CH48" i="11"/>
  <c r="CP48" i="11"/>
  <c r="BS48" i="11"/>
  <c r="CA48" i="11"/>
  <c r="CI48" i="11"/>
  <c r="CQ48" i="11"/>
  <c r="BU48" i="11"/>
  <c r="CC48" i="11"/>
  <c r="CK48" i="11"/>
  <c r="CS48" i="11"/>
  <c r="BV48" i="3"/>
  <c r="CD48" i="3"/>
  <c r="CL48" i="3"/>
  <c r="CT48" i="3"/>
  <c r="BW48" i="3"/>
  <c r="CE48" i="3"/>
  <c r="CM48" i="3"/>
  <c r="CU48" i="3"/>
  <c r="BX48" i="3"/>
  <c r="CF48" i="3"/>
  <c r="CN48" i="3"/>
  <c r="CV48" i="3"/>
  <c r="BQ48" i="3"/>
  <c r="BY48" i="3"/>
  <c r="CG48" i="3"/>
  <c r="CO48" i="3"/>
  <c r="CW48" i="3"/>
  <c r="BR48" i="3"/>
  <c r="BZ48" i="3"/>
  <c r="CH48" i="3"/>
  <c r="CP48" i="3"/>
  <c r="BS48" i="3"/>
  <c r="CA48" i="3"/>
  <c r="CI48" i="3"/>
  <c r="CQ48" i="3"/>
  <c r="BT48" i="3"/>
  <c r="CB48" i="3"/>
  <c r="CJ48" i="3"/>
  <c r="CR48" i="3"/>
  <c r="BU48" i="3"/>
  <c r="CC48" i="3"/>
  <c r="CK48" i="3"/>
  <c r="CS48" i="3"/>
  <c r="CQ48" i="1"/>
  <c r="CI48" i="1"/>
  <c r="BW48" i="1"/>
  <c r="CT48" i="21"/>
  <c r="CJ48" i="21"/>
  <c r="BX48" i="21"/>
  <c r="CU48" i="20"/>
  <c r="CK48" i="20"/>
  <c r="BY48" i="20"/>
  <c r="CV48" i="19"/>
  <c r="CL48" i="19"/>
  <c r="BZ48" i="19"/>
  <c r="CW48" i="18"/>
  <c r="CM48" i="18"/>
  <c r="CA48" i="18"/>
  <c r="CN48" i="17"/>
  <c r="CB48" i="17"/>
  <c r="BR48" i="17"/>
  <c r="CO48" i="16"/>
  <c r="CC48" i="16"/>
  <c r="BS48" i="16"/>
  <c r="CP48" i="15"/>
  <c r="CD48" i="15"/>
  <c r="BT48" i="15"/>
  <c r="CQ48" i="14"/>
  <c r="CE48" i="14"/>
  <c r="BU48" i="14"/>
  <c r="CR48" i="13"/>
  <c r="CF48" i="13"/>
  <c r="BV48" i="13"/>
  <c r="CS48" i="12"/>
  <c r="CG48" i="12"/>
  <c r="BW48" i="12"/>
  <c r="CR48" i="11"/>
  <c r="CB48" i="11"/>
  <c r="CS48" i="10"/>
  <c r="CT48" i="9"/>
  <c r="CD48" i="9"/>
  <c r="CU48" i="8"/>
  <c r="CE48" i="8"/>
  <c r="CV48" i="7"/>
  <c r="CF48" i="7"/>
  <c r="CW48" i="6"/>
  <c r="CG48" i="6"/>
  <c r="BQ48" i="6"/>
  <c r="CH48" i="5"/>
  <c r="BT48" i="18"/>
  <c r="CB48" i="18"/>
  <c r="CJ48" i="18"/>
  <c r="CR48" i="18"/>
  <c r="BV48" i="18"/>
  <c r="CD48" i="18"/>
  <c r="CL48" i="18"/>
  <c r="CT48" i="18"/>
  <c r="BW48" i="10"/>
  <c r="CE48" i="10"/>
  <c r="CM48" i="10"/>
  <c r="CU48" i="10"/>
  <c r="BS48" i="10"/>
  <c r="CA48" i="10"/>
  <c r="CI48" i="10"/>
  <c r="CQ48" i="10"/>
  <c r="BT48" i="10"/>
  <c r="CB48" i="10"/>
  <c r="CJ48" i="10"/>
  <c r="CR48" i="10"/>
  <c r="BV48" i="10"/>
  <c r="CD48" i="10"/>
  <c r="CL48" i="10"/>
  <c r="CT48" i="10"/>
  <c r="BW48" i="2"/>
  <c r="CE48" i="2"/>
  <c r="CM48" i="2"/>
  <c r="CU48" i="2"/>
  <c r="BX48" i="2"/>
  <c r="CF48" i="2"/>
  <c r="CN48" i="2"/>
  <c r="CV48" i="2"/>
  <c r="BQ48" i="2"/>
  <c r="BY48" i="2"/>
  <c r="CG48" i="2"/>
  <c r="CO48" i="2"/>
  <c r="CW48" i="2"/>
  <c r="BR48" i="2"/>
  <c r="BZ48" i="2"/>
  <c r="CH48" i="2"/>
  <c r="CP48" i="2"/>
  <c r="BS48" i="2"/>
  <c r="CA48" i="2"/>
  <c r="CI48" i="2"/>
  <c r="CQ48" i="2"/>
  <c r="BT48" i="2"/>
  <c r="CB48" i="2"/>
  <c r="CJ48" i="2"/>
  <c r="CR48" i="2"/>
  <c r="BU48" i="2"/>
  <c r="CC48" i="2"/>
  <c r="CK48" i="2"/>
  <c r="CS48" i="2"/>
  <c r="BV48" i="2"/>
  <c r="CD48" i="2"/>
  <c r="CL48" i="2"/>
  <c r="CT48" i="2"/>
  <c r="CP48" i="1"/>
  <c r="CG48" i="1"/>
  <c r="CS48" i="21"/>
  <c r="CH48" i="21"/>
  <c r="BW48" i="21"/>
  <c r="CT48" i="20"/>
  <c r="CI48" i="20"/>
  <c r="BX48" i="20"/>
  <c r="CU48" i="19"/>
  <c r="CJ48" i="19"/>
  <c r="BY48" i="19"/>
  <c r="CV48" i="18"/>
  <c r="CK48" i="18"/>
  <c r="BZ48" i="18"/>
  <c r="CW48" i="17"/>
  <c r="CL48" i="17"/>
  <c r="CA48" i="17"/>
  <c r="CM48" i="16"/>
  <c r="CB48" i="16"/>
  <c r="BR48" i="16"/>
  <c r="CN48" i="15"/>
  <c r="CC48" i="15"/>
  <c r="BS48" i="15"/>
  <c r="CO48" i="14"/>
  <c r="CD48" i="14"/>
  <c r="BT48" i="14"/>
  <c r="CP48" i="13"/>
  <c r="CE48" i="13"/>
  <c r="BU48" i="13"/>
  <c r="CQ48" i="12"/>
  <c r="CF48" i="12"/>
  <c r="BV48" i="12"/>
  <c r="CO48" i="11"/>
  <c r="BY48" i="11"/>
  <c r="CP48" i="10"/>
  <c r="BZ48" i="10"/>
  <c r="CQ48" i="9"/>
  <c r="CR48" i="8"/>
  <c r="CB48" i="8"/>
  <c r="CS48" i="7"/>
  <c r="CC48" i="7"/>
  <c r="CT48" i="6"/>
  <c r="CD48" i="6"/>
  <c r="CU48" i="5"/>
  <c r="CE48" i="5"/>
  <c r="BU48" i="17"/>
  <c r="CC48" i="17"/>
  <c r="CK48" i="17"/>
  <c r="CS48" i="17"/>
  <c r="BW48" i="17"/>
  <c r="CE48" i="17"/>
  <c r="CM48" i="17"/>
  <c r="CU48" i="17"/>
  <c r="BX48" i="9"/>
  <c r="CF48" i="9"/>
  <c r="CN48" i="9"/>
  <c r="CV48" i="9"/>
  <c r="BT48" i="9"/>
  <c r="CB48" i="9"/>
  <c r="CJ48" i="9"/>
  <c r="CR48" i="9"/>
  <c r="BU48" i="9"/>
  <c r="CC48" i="9"/>
  <c r="CK48" i="9"/>
  <c r="CS48" i="9"/>
  <c r="BW48" i="9"/>
  <c r="CE48" i="9"/>
  <c r="CM48" i="9"/>
  <c r="CU48" i="9"/>
  <c r="BX48" i="1"/>
  <c r="CF48" i="1"/>
  <c r="BR48" i="1"/>
  <c r="BZ48" i="1"/>
  <c r="CH48" i="1"/>
  <c r="CW48" i="1"/>
  <c r="CO48" i="1"/>
  <c r="CE48" i="1"/>
  <c r="BU48" i="1"/>
  <c r="CR48" i="21"/>
  <c r="CF48" i="21"/>
  <c r="BV48" i="21"/>
  <c r="CS48" i="20"/>
  <c r="CG48" i="20"/>
  <c r="BW48" i="20"/>
  <c r="CT48" i="19"/>
  <c r="CH48" i="19"/>
  <c r="BX48" i="19"/>
  <c r="CU48" i="18"/>
  <c r="CI48" i="18"/>
  <c r="BY48" i="18"/>
  <c r="CV48" i="17"/>
  <c r="CJ48" i="17"/>
  <c r="BZ48" i="17"/>
  <c r="CW48" i="16"/>
  <c r="CK48" i="16"/>
  <c r="CA48" i="16"/>
  <c r="CL48" i="15"/>
  <c r="CB48" i="15"/>
  <c r="BR48" i="15"/>
  <c r="CM48" i="14"/>
  <c r="CC48" i="14"/>
  <c r="BS48" i="14"/>
  <c r="CN48" i="13"/>
  <c r="CD48" i="13"/>
  <c r="BT48" i="13"/>
  <c r="CO48" i="12"/>
  <c r="CE48" i="12"/>
  <c r="BU48" i="12"/>
  <c r="CN48" i="11"/>
  <c r="BX48" i="11"/>
  <c r="CO48" i="10"/>
  <c r="BY48" i="10"/>
  <c r="CP48" i="9"/>
  <c r="BZ48" i="9"/>
  <c r="CQ48" i="8"/>
  <c r="CR48" i="7"/>
  <c r="CB48" i="7"/>
  <c r="CS48" i="6"/>
  <c r="CC48" i="6"/>
  <c r="CT48" i="5"/>
  <c r="CC48" i="5"/>
  <c r="BV48" i="16"/>
  <c r="CD48" i="16"/>
  <c r="CL48" i="16"/>
  <c r="CT48" i="16"/>
  <c r="BX48" i="16"/>
  <c r="CF48" i="16"/>
  <c r="CN48" i="16"/>
  <c r="CV48" i="16"/>
  <c r="BQ48" i="8"/>
  <c r="BY48" i="8"/>
  <c r="CG48" i="8"/>
  <c r="CO48" i="8"/>
  <c r="CW48" i="8"/>
  <c r="BU48" i="8"/>
  <c r="CC48" i="8"/>
  <c r="CK48" i="8"/>
  <c r="CS48" i="8"/>
  <c r="BV48" i="8"/>
  <c r="CD48" i="8"/>
  <c r="CL48" i="8"/>
  <c r="CT48" i="8"/>
  <c r="BX48" i="8"/>
  <c r="CF48" i="8"/>
  <c r="CN48" i="8"/>
  <c r="CV48" i="8"/>
  <c r="CV48" i="1"/>
  <c r="CN48" i="1"/>
  <c r="CD48" i="1"/>
  <c r="BT48" i="1"/>
  <c r="CP48" i="21"/>
  <c r="CE48" i="21"/>
  <c r="BU48" i="21"/>
  <c r="CQ48" i="20"/>
  <c r="CF48" i="20"/>
  <c r="BV48" i="20"/>
  <c r="CR48" i="19"/>
  <c r="CG48" i="19"/>
  <c r="BW48" i="19"/>
  <c r="CS48" i="18"/>
  <c r="CH48" i="18"/>
  <c r="BX48" i="18"/>
  <c r="CT48" i="17"/>
  <c r="CI48" i="17"/>
  <c r="BY48" i="17"/>
  <c r="CU48" i="16"/>
  <c r="CJ48" i="16"/>
  <c r="BZ48" i="16"/>
  <c r="CV48" i="15"/>
  <c r="CK48" i="15"/>
  <c r="CW48" i="14"/>
  <c r="CL48" i="14"/>
  <c r="CB48" i="14"/>
  <c r="BQ48" i="14"/>
  <c r="CM48" i="13"/>
  <c r="CC48" i="13"/>
  <c r="BR48" i="13"/>
  <c r="CN48" i="12"/>
  <c r="CD48" i="12"/>
  <c r="BS48" i="12"/>
  <c r="CM48" i="11"/>
  <c r="BW48" i="11"/>
  <c r="CN48" i="10"/>
  <c r="BX48" i="10"/>
  <c r="CO48" i="9"/>
  <c r="BY48" i="9"/>
  <c r="CP48" i="8"/>
  <c r="BZ48" i="8"/>
  <c r="CQ48" i="7"/>
  <c r="CR48" i="6"/>
  <c r="CB48" i="6"/>
  <c r="CS48" i="5"/>
  <c r="BZ48" i="5"/>
  <c r="BW48" i="15"/>
  <c r="CE48" i="15"/>
  <c r="CM48" i="15"/>
  <c r="CU48" i="15"/>
  <c r="BQ48" i="15"/>
  <c r="BY48" i="15"/>
  <c r="CG48" i="15"/>
  <c r="CO48" i="15"/>
  <c r="CW48" i="15"/>
  <c r="BR48" i="7"/>
  <c r="BZ48" i="7"/>
  <c r="CH48" i="7"/>
  <c r="CP48" i="7"/>
  <c r="BV48" i="7"/>
  <c r="CD48" i="7"/>
  <c r="CL48" i="7"/>
  <c r="CT48" i="7"/>
  <c r="BW48" i="7"/>
  <c r="CE48" i="7"/>
  <c r="CM48" i="7"/>
  <c r="CU48" i="7"/>
  <c r="BQ48" i="7"/>
  <c r="BY48" i="7"/>
  <c r="CG48" i="7"/>
  <c r="CO48" i="7"/>
  <c r="CW48" i="7"/>
  <c r="CU48" i="1"/>
  <c r="CM48" i="1"/>
  <c r="CC48" i="1"/>
  <c r="BS48" i="1"/>
  <c r="CN48" i="21"/>
  <c r="CD48" i="21"/>
  <c r="BT48" i="21"/>
  <c r="CO48" i="20"/>
  <c r="CE48" i="20"/>
  <c r="BU48" i="20"/>
  <c r="CP48" i="19"/>
  <c r="CF48" i="19"/>
  <c r="BV48" i="19"/>
  <c r="CQ48" i="18"/>
  <c r="CG48" i="18"/>
  <c r="BW48" i="18"/>
  <c r="CR48" i="17"/>
  <c r="CH48" i="17"/>
  <c r="BX48" i="17"/>
  <c r="CS48" i="16"/>
  <c r="CI48" i="16"/>
  <c r="BY48" i="16"/>
  <c r="CT48" i="15"/>
  <c r="CJ48" i="15"/>
  <c r="BZ48" i="15"/>
  <c r="CU48" i="14"/>
  <c r="CK48" i="14"/>
  <c r="CV48" i="13"/>
  <c r="CL48" i="13"/>
  <c r="CB48" i="13"/>
  <c r="CW48" i="12"/>
  <c r="CM48" i="12"/>
  <c r="CC48" i="12"/>
  <c r="BQ48" i="12"/>
  <c r="CJ48" i="11"/>
  <c r="BT48" i="11"/>
  <c r="CK48" i="10"/>
  <c r="BU48" i="10"/>
  <c r="CL48" i="9"/>
  <c r="BV48" i="9"/>
  <c r="CM48" i="8"/>
  <c r="BW48" i="8"/>
  <c r="CN48" i="7"/>
  <c r="BX48" i="7"/>
  <c r="CO48" i="6"/>
  <c r="CP48" i="5"/>
  <c r="BX48" i="14"/>
  <c r="CF48" i="14"/>
  <c r="CN48" i="14"/>
  <c r="CV48" i="14"/>
  <c r="BR48" i="14"/>
  <c r="BZ48" i="14"/>
  <c r="CH48" i="14"/>
  <c r="CP48" i="14"/>
  <c r="BS48" i="6"/>
  <c r="CA48" i="6"/>
  <c r="CI48" i="6"/>
  <c r="CQ48" i="6"/>
  <c r="BW48" i="6"/>
  <c r="CE48" i="6"/>
  <c r="CM48" i="6"/>
  <c r="CU48" i="6"/>
  <c r="BX48" i="6"/>
  <c r="CF48" i="6"/>
  <c r="CN48" i="6"/>
  <c r="CV48" i="6"/>
  <c r="BR48" i="6"/>
  <c r="BZ48" i="6"/>
  <c r="CH48" i="6"/>
  <c r="CP48" i="6"/>
  <c r="CT48" i="1"/>
  <c r="CL48" i="1"/>
  <c r="CB48" i="1"/>
  <c r="BQ48" i="1"/>
  <c r="CM48" i="21"/>
  <c r="CC48" i="21"/>
  <c r="BR48" i="21"/>
  <c r="CN48" i="20"/>
  <c r="CD48" i="20"/>
  <c r="BS48" i="20"/>
  <c r="CO48" i="19"/>
  <c r="CE48" i="19"/>
  <c r="BT48" i="19"/>
  <c r="CP48" i="18"/>
  <c r="CF48" i="18"/>
  <c r="BU48" i="18"/>
  <c r="CQ48" i="17"/>
  <c r="CG48" i="17"/>
  <c r="BV48" i="17"/>
  <c r="CR48" i="16"/>
  <c r="CH48" i="16"/>
  <c r="BW48" i="16"/>
  <c r="CS48" i="15"/>
  <c r="CI48" i="15"/>
  <c r="BX48" i="15"/>
  <c r="CT48" i="14"/>
  <c r="CJ48" i="14"/>
  <c r="BY48" i="14"/>
  <c r="CU48" i="13"/>
  <c r="CK48" i="13"/>
  <c r="BZ48" i="13"/>
  <c r="CV48" i="12"/>
  <c r="CL48" i="12"/>
  <c r="CA48" i="12"/>
  <c r="CW48" i="11"/>
  <c r="CG48" i="11"/>
  <c r="BQ48" i="11"/>
  <c r="CH48" i="10"/>
  <c r="BR48" i="10"/>
  <c r="CI48" i="9"/>
  <c r="BS48" i="9"/>
  <c r="CJ48" i="8"/>
  <c r="BT48" i="8"/>
  <c r="CK48" i="7"/>
  <c r="BU48" i="7"/>
  <c r="CL48" i="6"/>
  <c r="BV48" i="6"/>
  <c r="CM48" i="5"/>
  <c r="C112" i="15"/>
  <c r="BM112" i="15" s="1"/>
  <c r="K26" i="14"/>
  <c r="L26" i="14" s="1"/>
  <c r="M26" i="14" s="1"/>
  <c r="N26" i="14" s="1"/>
  <c r="K39" i="14"/>
  <c r="K19" i="13"/>
  <c r="K23" i="13"/>
  <c r="K31" i="13"/>
  <c r="L31" i="13" s="1"/>
  <c r="M31" i="13" s="1"/>
  <c r="N31" i="13" s="1"/>
  <c r="K32" i="12"/>
  <c r="L32" i="12" s="1"/>
  <c r="M32" i="12" s="1"/>
  <c r="N32" i="12" s="1"/>
  <c r="K37" i="12"/>
  <c r="L37" i="12" s="1"/>
  <c r="M37" i="12" s="1"/>
  <c r="N37" i="12" s="1"/>
  <c r="K45" i="12"/>
  <c r="L45" i="12" s="1"/>
  <c r="M45" i="12" s="1"/>
  <c r="N45" i="12" s="1"/>
  <c r="K41" i="11"/>
  <c r="L41" i="11" s="1"/>
  <c r="M41" i="11" s="1"/>
  <c r="N41" i="11" s="1"/>
  <c r="K21" i="10"/>
  <c r="K30" i="9"/>
  <c r="L30" i="9" s="1"/>
  <c r="M30" i="9" s="1"/>
  <c r="N30" i="9" s="1"/>
  <c r="K46" i="6"/>
  <c r="K22" i="5"/>
  <c r="L22" i="5" s="1"/>
  <c r="M22" i="5" s="1"/>
  <c r="N22" i="5" s="1"/>
  <c r="C93" i="21"/>
  <c r="BM93" i="21" s="1"/>
  <c r="A104" i="21"/>
  <c r="BL104" i="21" s="1"/>
  <c r="C117" i="21"/>
  <c r="BM117" i="21" s="1"/>
  <c r="C108" i="19"/>
  <c r="BM108" i="19" s="1"/>
  <c r="C107" i="18"/>
  <c r="BM107" i="18" s="1"/>
  <c r="A89" i="17"/>
  <c r="BL89" i="17" s="1"/>
  <c r="C103" i="17"/>
  <c r="BM103" i="17" s="1"/>
  <c r="C112" i="17"/>
  <c r="BM112" i="17" s="1"/>
  <c r="C89" i="16"/>
  <c r="BM89" i="16" s="1"/>
  <c r="A108" i="16"/>
  <c r="BL108" i="16" s="1"/>
  <c r="A89" i="15"/>
  <c r="BL89" i="15" s="1"/>
  <c r="C103" i="15"/>
  <c r="BM103" i="15" s="1"/>
  <c r="A99" i="13"/>
  <c r="BL99" i="13" s="1"/>
  <c r="A92" i="12"/>
  <c r="BL92" i="12" s="1"/>
  <c r="C116" i="12"/>
  <c r="BM116" i="12" s="1"/>
  <c r="C111" i="11"/>
  <c r="BM111" i="11" s="1"/>
  <c r="A101" i="10"/>
  <c r="BL101" i="10" s="1"/>
  <c r="C113" i="3"/>
  <c r="BM113" i="3" s="1"/>
  <c r="A115" i="2"/>
  <c r="BL115" i="2" s="1"/>
  <c r="BL85" i="1"/>
  <c r="K42" i="1"/>
  <c r="K34" i="1"/>
  <c r="L34" i="1" s="1"/>
  <c r="M34" i="1" s="1"/>
  <c r="N34" i="1" s="1"/>
  <c r="K29" i="1"/>
  <c r="L29" i="1" s="1"/>
  <c r="M29" i="1" s="1"/>
  <c r="N29" i="1" s="1"/>
  <c r="K21" i="1"/>
  <c r="L21" i="1" s="1"/>
  <c r="M21" i="1" s="1"/>
  <c r="N21" i="1" s="1"/>
  <c r="K30" i="6"/>
  <c r="K35" i="6"/>
  <c r="L35" i="6" s="1"/>
  <c r="M35" i="6" s="1"/>
  <c r="N35" i="6" s="1"/>
  <c r="K23" i="5"/>
  <c r="L23" i="5" s="1"/>
  <c r="M23" i="5" s="1"/>
  <c r="N23" i="5" s="1"/>
  <c r="A88" i="9"/>
  <c r="BL88" i="9" s="1"/>
  <c r="A94" i="21"/>
  <c r="BL94" i="21" s="1"/>
  <c r="C106" i="21"/>
  <c r="BM106" i="21" s="1"/>
  <c r="A96" i="20"/>
  <c r="BL96" i="20" s="1"/>
  <c r="C87" i="19"/>
  <c r="BM87" i="19" s="1"/>
  <c r="A101" i="19"/>
  <c r="BL101" i="19" s="1"/>
  <c r="A110" i="19"/>
  <c r="BL110" i="19" s="1"/>
  <c r="A108" i="18"/>
  <c r="BL108" i="18" s="1"/>
  <c r="A114" i="17"/>
  <c r="BL114" i="17" s="1"/>
  <c r="C110" i="16"/>
  <c r="BM110" i="16" s="1"/>
  <c r="C91" i="15"/>
  <c r="BM91" i="15" s="1"/>
  <c r="A97" i="14"/>
  <c r="BL97" i="14" s="1"/>
  <c r="C97" i="12"/>
  <c r="BM97" i="12" s="1"/>
  <c r="A97" i="11"/>
  <c r="BL97" i="11" s="1"/>
  <c r="C102" i="10"/>
  <c r="BM102" i="10" s="1"/>
  <c r="C114" i="8"/>
  <c r="BM114" i="8" s="1"/>
  <c r="A93" i="7"/>
  <c r="BL93" i="7" s="1"/>
  <c r="A111" i="6"/>
  <c r="BL111" i="6" s="1"/>
  <c r="BL68" i="1"/>
  <c r="K24" i="13"/>
  <c r="K45" i="13"/>
  <c r="L45" i="13" s="1"/>
  <c r="M45" i="13" s="1"/>
  <c r="N45" i="13" s="1"/>
  <c r="K38" i="12"/>
  <c r="K25" i="11"/>
  <c r="K19" i="9"/>
  <c r="L19" i="9" s="1"/>
  <c r="M19" i="9" s="1"/>
  <c r="N19" i="9" s="1"/>
  <c r="C92" i="9"/>
  <c r="BM92" i="9" s="1"/>
  <c r="C105" i="9"/>
  <c r="BM105" i="9" s="1"/>
  <c r="A107" i="21"/>
  <c r="BL107" i="21" s="1"/>
  <c r="C98" i="20"/>
  <c r="BM98" i="20" s="1"/>
  <c r="A109" i="20"/>
  <c r="BL109" i="20" s="1"/>
  <c r="A89" i="19"/>
  <c r="BL89" i="19" s="1"/>
  <c r="C89" i="18"/>
  <c r="BM89" i="18" s="1"/>
  <c r="A114" i="18"/>
  <c r="BL114" i="18" s="1"/>
  <c r="A93" i="17"/>
  <c r="BL93" i="17" s="1"/>
  <c r="C114" i="17"/>
  <c r="BM114" i="17" s="1"/>
  <c r="A93" i="16"/>
  <c r="BL93" i="16" s="1"/>
  <c r="A93" i="15"/>
  <c r="BL93" i="15" s="1"/>
  <c r="C116" i="15"/>
  <c r="BM116" i="15" s="1"/>
  <c r="C97" i="14"/>
  <c r="BM97" i="14" s="1"/>
  <c r="A109" i="13"/>
  <c r="BL109" i="13" s="1"/>
  <c r="C114" i="11"/>
  <c r="BM114" i="11" s="1"/>
  <c r="A106" i="10"/>
  <c r="BL106" i="10" s="1"/>
  <c r="A117" i="8"/>
  <c r="BL117" i="8" s="1"/>
  <c r="A112" i="6"/>
  <c r="BL112" i="6" s="1"/>
  <c r="K40" i="1"/>
  <c r="K27" i="1"/>
  <c r="L27" i="1" s="1"/>
  <c r="M27" i="1" s="1"/>
  <c r="N27" i="1" s="1"/>
  <c r="K19" i="1"/>
  <c r="L19" i="1" s="1"/>
  <c r="M19" i="1" s="1"/>
  <c r="N19" i="1" s="1"/>
  <c r="A99" i="21"/>
  <c r="BL99" i="21" s="1"/>
  <c r="C95" i="18"/>
  <c r="BM95" i="18" s="1"/>
  <c r="A106" i="17"/>
  <c r="BL106" i="17" s="1"/>
  <c r="C116" i="17"/>
  <c r="BM116" i="17" s="1"/>
  <c r="C97" i="16"/>
  <c r="BM97" i="16" s="1"/>
  <c r="A116" i="16"/>
  <c r="BL116" i="16" s="1"/>
  <c r="A106" i="15"/>
  <c r="BL106" i="15" s="1"/>
  <c r="A86" i="13"/>
  <c r="BL86" i="13" s="1"/>
  <c r="A104" i="8"/>
  <c r="BL104" i="8" s="1"/>
  <c r="A100" i="7"/>
  <c r="BL100" i="7" s="1"/>
  <c r="C114" i="4"/>
  <c r="BM114" i="4" s="1"/>
  <c r="K44" i="15"/>
  <c r="L44" i="15" s="1"/>
  <c r="M44" i="15" s="1"/>
  <c r="N44" i="15" s="1"/>
  <c r="K20" i="14"/>
  <c r="L20" i="14" s="1"/>
  <c r="M20" i="14" s="1"/>
  <c r="N20" i="14" s="1"/>
  <c r="K18" i="11"/>
  <c r="K26" i="11"/>
  <c r="K39" i="11"/>
  <c r="K16" i="9"/>
  <c r="K33" i="9"/>
  <c r="L33" i="9" s="1"/>
  <c r="M33" i="9" s="1"/>
  <c r="N33" i="9" s="1"/>
  <c r="A98" i="9"/>
  <c r="BL98" i="9" s="1"/>
  <c r="A112" i="21"/>
  <c r="BL112" i="21" s="1"/>
  <c r="A88" i="20"/>
  <c r="BL88" i="20" s="1"/>
  <c r="C112" i="20"/>
  <c r="BM112" i="20" s="1"/>
  <c r="C91" i="19"/>
  <c r="BM91" i="19" s="1"/>
  <c r="A97" i="18"/>
  <c r="BL97" i="18" s="1"/>
  <c r="C95" i="17"/>
  <c r="BM95" i="17" s="1"/>
  <c r="C106" i="17"/>
  <c r="BM106" i="17" s="1"/>
  <c r="C95" i="15"/>
  <c r="BM95" i="15" s="1"/>
  <c r="A103" i="14"/>
  <c r="BL103" i="14" s="1"/>
  <c r="A88" i="13"/>
  <c r="BL88" i="13" s="1"/>
  <c r="A89" i="11"/>
  <c r="BL89" i="11" s="1"/>
  <c r="BL56" i="1"/>
  <c r="BL73" i="1"/>
  <c r="K17" i="21"/>
  <c r="L17" i="21" s="1"/>
  <c r="M17" i="21" s="1"/>
  <c r="N17" i="21" s="1"/>
  <c r="K20" i="6"/>
  <c r="K17" i="4"/>
  <c r="L17" i="4" s="1"/>
  <c r="M17" i="4" s="1"/>
  <c r="N17" i="4" s="1"/>
  <c r="K38" i="4"/>
  <c r="K39" i="3"/>
  <c r="K43" i="3"/>
  <c r="K15" i="2"/>
  <c r="K27" i="2"/>
  <c r="L27" i="2" s="1"/>
  <c r="M27" i="2" s="1"/>
  <c r="N27" i="2" s="1"/>
  <c r="K31" i="2"/>
  <c r="L31" i="2" s="1"/>
  <c r="M31" i="2" s="1"/>
  <c r="N31" i="2" s="1"/>
  <c r="K40" i="2"/>
  <c r="L40" i="2" s="1"/>
  <c r="M40" i="2" s="1"/>
  <c r="N40" i="2" s="1"/>
  <c r="K44" i="2"/>
  <c r="C98" i="9"/>
  <c r="BM98" i="9" s="1"/>
  <c r="A111" i="9"/>
  <c r="BL111" i="9" s="1"/>
  <c r="C101" i="21"/>
  <c r="BM101" i="21" s="1"/>
  <c r="A89" i="20"/>
  <c r="BL89" i="20" s="1"/>
  <c r="A93" i="19"/>
  <c r="BL93" i="19" s="1"/>
  <c r="C116" i="19"/>
  <c r="BM116" i="19" s="1"/>
  <c r="A100" i="18"/>
  <c r="BL100" i="18" s="1"/>
  <c r="A101" i="16"/>
  <c r="BL101" i="16" s="1"/>
  <c r="A110" i="15"/>
  <c r="BL110" i="15" s="1"/>
  <c r="C88" i="13"/>
  <c r="BM88" i="13" s="1"/>
  <c r="C90" i="11"/>
  <c r="BM90" i="11" s="1"/>
  <c r="BL77" i="1"/>
  <c r="K24" i="10"/>
  <c r="L24" i="10" s="1"/>
  <c r="M24" i="10" s="1"/>
  <c r="N24" i="10" s="1"/>
  <c r="K29" i="9"/>
  <c r="K22" i="4"/>
  <c r="C99" i="9"/>
  <c r="BM99" i="9" s="1"/>
  <c r="C111" i="9"/>
  <c r="BM111" i="9" s="1"/>
  <c r="C88" i="21"/>
  <c r="BM88" i="21" s="1"/>
  <c r="C114" i="21"/>
  <c r="BM114" i="21" s="1"/>
  <c r="C90" i="20"/>
  <c r="BM90" i="20" s="1"/>
  <c r="A106" i="19"/>
  <c r="BL106" i="19" s="1"/>
  <c r="C103" i="18"/>
  <c r="BM103" i="18" s="1"/>
  <c r="C99" i="17"/>
  <c r="BM99" i="17" s="1"/>
  <c r="A110" i="17"/>
  <c r="BL110" i="17" s="1"/>
  <c r="A103" i="16"/>
  <c r="BL103" i="16" s="1"/>
  <c r="C99" i="15"/>
  <c r="BM99" i="15" s="1"/>
  <c r="A87" i="14"/>
  <c r="BL87" i="14" s="1"/>
  <c r="C106" i="14"/>
  <c r="BM106" i="14" s="1"/>
  <c r="BL60" i="1"/>
  <c r="K46" i="1"/>
  <c r="K17" i="1"/>
  <c r="L17" i="1" s="1"/>
  <c r="M17" i="1" s="1"/>
  <c r="N17" i="1" s="1"/>
  <c r="K41" i="1"/>
  <c r="L41" i="1" s="1"/>
  <c r="M41" i="1" s="1"/>
  <c r="N41" i="1" s="1"/>
  <c r="K33" i="1"/>
  <c r="L33" i="1" s="1"/>
  <c r="M33" i="1" s="1"/>
  <c r="N33" i="1" s="1"/>
  <c r="K28" i="1"/>
  <c r="L28" i="1" s="1"/>
  <c r="M28" i="1" s="1"/>
  <c r="N28" i="1" s="1"/>
  <c r="K20" i="1"/>
  <c r="L20" i="1" s="1"/>
  <c r="M20" i="1" s="1"/>
  <c r="N20" i="1" s="1"/>
  <c r="K16" i="20"/>
  <c r="K39" i="18"/>
  <c r="K43" i="18"/>
  <c r="L43" i="18" s="1"/>
  <c r="M43" i="18" s="1"/>
  <c r="N43" i="18" s="1"/>
  <c r="K44" i="17"/>
  <c r="L44" i="17" s="1"/>
  <c r="M44" i="17" s="1"/>
  <c r="N44" i="17" s="1"/>
  <c r="K16" i="16"/>
  <c r="L16" i="16" s="1"/>
  <c r="M16" i="16" s="1"/>
  <c r="N16" i="16" s="1"/>
  <c r="K24" i="16"/>
  <c r="L24" i="16" s="1"/>
  <c r="M24" i="16" s="1"/>
  <c r="N24" i="16" s="1"/>
  <c r="K28" i="16"/>
  <c r="L28" i="16" s="1"/>
  <c r="M28" i="16" s="1"/>
  <c r="N28" i="16" s="1"/>
  <c r="K33" i="16"/>
  <c r="L33" i="16" s="1"/>
  <c r="M33" i="16" s="1"/>
  <c r="N33" i="16" s="1"/>
  <c r="K25" i="15"/>
  <c r="L25" i="15" s="1"/>
  <c r="M25" i="15" s="1"/>
  <c r="N25" i="15" s="1"/>
  <c r="K20" i="12"/>
  <c r="L20" i="12" s="1"/>
  <c r="M20" i="12" s="1"/>
  <c r="N20" i="12" s="1"/>
  <c r="K42" i="11"/>
  <c r="L42" i="11" s="1"/>
  <c r="M42" i="11" s="1"/>
  <c r="N42" i="11" s="1"/>
  <c r="K22" i="8"/>
  <c r="K39" i="8"/>
  <c r="L39" i="8" s="1"/>
  <c r="M39" i="8" s="1"/>
  <c r="N39" i="8" s="1"/>
  <c r="K41" i="5"/>
  <c r="L41" i="5" s="1"/>
  <c r="M41" i="5" s="1"/>
  <c r="N41" i="5" s="1"/>
  <c r="K46" i="4"/>
  <c r="K25" i="4"/>
  <c r="L25" i="4" s="1"/>
  <c r="M25" i="4" s="1"/>
  <c r="N25" i="4" s="1"/>
  <c r="K36" i="10"/>
  <c r="L36" i="10" s="1"/>
  <c r="M36" i="10" s="1"/>
  <c r="N36" i="10" s="1"/>
  <c r="K44" i="10"/>
  <c r="L44" i="10" s="1"/>
  <c r="M44" i="10" s="1"/>
  <c r="N44" i="10" s="1"/>
  <c r="K35" i="9"/>
  <c r="K43" i="9"/>
  <c r="L43" i="9" s="1"/>
  <c r="M43" i="9" s="1"/>
  <c r="N43" i="9" s="1"/>
  <c r="K27" i="8"/>
  <c r="L27" i="8" s="1"/>
  <c r="M27" i="8" s="1"/>
  <c r="N27" i="8" s="1"/>
  <c r="K36" i="8"/>
  <c r="K19" i="3"/>
  <c r="L19" i="3" s="1"/>
  <c r="M19" i="3" s="1"/>
  <c r="N19" i="3" s="1"/>
  <c r="K30" i="4"/>
  <c r="L30" i="4" s="1"/>
  <c r="M30" i="4" s="1"/>
  <c r="N30" i="4" s="1"/>
  <c r="K25" i="21"/>
  <c r="K39" i="20"/>
  <c r="L39" i="20" s="1"/>
  <c r="M39" i="20" s="1"/>
  <c r="N39" i="20" s="1"/>
  <c r="K43" i="20"/>
  <c r="L43" i="20" s="1"/>
  <c r="M43" i="20" s="1"/>
  <c r="N43" i="20" s="1"/>
  <c r="K15" i="19"/>
  <c r="K19" i="19"/>
  <c r="L19" i="19" s="1"/>
  <c r="M19" i="19" s="1"/>
  <c r="N19" i="19" s="1"/>
  <c r="K28" i="18"/>
  <c r="K33" i="18"/>
  <c r="K17" i="17"/>
  <c r="K26" i="12"/>
  <c r="K40" i="9"/>
  <c r="L40" i="9" s="1"/>
  <c r="M40" i="9" s="1"/>
  <c r="N40" i="9" s="1"/>
  <c r="K16" i="8"/>
  <c r="K24" i="8"/>
  <c r="L24" i="8" s="1"/>
  <c r="M24" i="8" s="1"/>
  <c r="N24" i="8" s="1"/>
  <c r="K32" i="8"/>
  <c r="L32" i="8" s="1"/>
  <c r="M32" i="8" s="1"/>
  <c r="N32" i="8" s="1"/>
  <c r="K41" i="8"/>
  <c r="K45" i="8"/>
  <c r="K21" i="7"/>
  <c r="L21" i="7" s="1"/>
  <c r="M21" i="7" s="1"/>
  <c r="N21" i="7" s="1"/>
  <c r="K25" i="7"/>
  <c r="L25" i="7" s="1"/>
  <c r="M25" i="7" s="1"/>
  <c r="N25" i="7" s="1"/>
  <c r="K34" i="7"/>
  <c r="L34" i="7" s="1"/>
  <c r="M34" i="7" s="1"/>
  <c r="N34" i="7" s="1"/>
  <c r="K23" i="12"/>
  <c r="K16" i="4"/>
  <c r="K27" i="4"/>
  <c r="L27" i="4" s="1"/>
  <c r="M27" i="4" s="1"/>
  <c r="N27" i="4" s="1"/>
  <c r="K40" i="4"/>
  <c r="K24" i="3"/>
  <c r="K25" i="2"/>
  <c r="K29" i="2"/>
  <c r="K22" i="21"/>
  <c r="L22" i="21" s="1"/>
  <c r="M22" i="21" s="1"/>
  <c r="N22" i="21" s="1"/>
  <c r="K15" i="20"/>
  <c r="L15" i="20" s="1"/>
  <c r="M15" i="20" s="1"/>
  <c r="N15" i="20" s="1"/>
  <c r="K33" i="19"/>
  <c r="K45" i="19"/>
  <c r="K20" i="15"/>
  <c r="L20" i="15" s="1"/>
  <c r="M20" i="15" s="1"/>
  <c r="N20" i="15" s="1"/>
  <c r="K33" i="15"/>
  <c r="L33" i="15" s="1"/>
  <c r="M33" i="15" s="1"/>
  <c r="N33" i="15" s="1"/>
  <c r="K37" i="15"/>
  <c r="K41" i="15"/>
  <c r="K45" i="15"/>
  <c r="K17" i="14"/>
  <c r="L17" i="14" s="1"/>
  <c r="M17" i="14" s="1"/>
  <c r="N17" i="14" s="1"/>
  <c r="K37" i="9"/>
  <c r="K45" i="9"/>
  <c r="L45" i="9" s="1"/>
  <c r="M45" i="9" s="1"/>
  <c r="N45" i="9" s="1"/>
  <c r="K17" i="8"/>
  <c r="K19" i="20"/>
  <c r="L19" i="20" s="1"/>
  <c r="M19" i="20" s="1"/>
  <c r="N19" i="20" s="1"/>
  <c r="K23" i="20"/>
  <c r="K27" i="20"/>
  <c r="L27" i="20" s="1"/>
  <c r="M27" i="20" s="1"/>
  <c r="N27" i="20" s="1"/>
  <c r="K31" i="20"/>
  <c r="L31" i="20" s="1"/>
  <c r="M31" i="20" s="1"/>
  <c r="N31" i="20" s="1"/>
  <c r="K27" i="19"/>
  <c r="L27" i="19" s="1"/>
  <c r="M27" i="19" s="1"/>
  <c r="N27" i="19" s="1"/>
  <c r="K44" i="18"/>
  <c r="L44" i="18" s="1"/>
  <c r="M44" i="18" s="1"/>
  <c r="N44" i="18" s="1"/>
  <c r="K17" i="15"/>
  <c r="L17" i="15" s="1"/>
  <c r="M17" i="15" s="1"/>
  <c r="N17" i="15" s="1"/>
  <c r="K15" i="11"/>
  <c r="K21" i="8"/>
  <c r="K25" i="8"/>
  <c r="L25" i="8" s="1"/>
  <c r="M25" i="8" s="1"/>
  <c r="N25" i="8" s="1"/>
  <c r="K34" i="8"/>
  <c r="K30" i="5"/>
  <c r="K46" i="5"/>
  <c r="L46" i="5" s="1"/>
  <c r="M46" i="5" s="1"/>
  <c r="N46" i="5" s="1"/>
  <c r="K36" i="19"/>
  <c r="L36" i="19" s="1"/>
  <c r="M36" i="19" s="1"/>
  <c r="N36" i="19" s="1"/>
  <c r="K44" i="19"/>
  <c r="L44" i="19" s="1"/>
  <c r="M44" i="19" s="1"/>
  <c r="N44" i="19" s="1"/>
  <c r="K44" i="1"/>
  <c r="L44" i="1" s="1"/>
  <c r="M44" i="1" s="1"/>
  <c r="N44" i="1" s="1"/>
  <c r="K36" i="1"/>
  <c r="L36" i="1" s="1"/>
  <c r="M36" i="1" s="1"/>
  <c r="N36" i="1" s="1"/>
  <c r="K31" i="1"/>
  <c r="K23" i="1"/>
  <c r="K15" i="1"/>
  <c r="K39" i="1"/>
  <c r="K26" i="1"/>
  <c r="K18" i="1"/>
  <c r="L18" i="1" s="1"/>
  <c r="M18" i="1" s="1"/>
  <c r="N18" i="1" s="1"/>
  <c r="K40" i="21"/>
  <c r="K40" i="20"/>
  <c r="L40" i="20" s="1"/>
  <c r="M40" i="20" s="1"/>
  <c r="N40" i="20" s="1"/>
  <c r="K16" i="19"/>
  <c r="L16" i="19" s="1"/>
  <c r="M16" i="19" s="1"/>
  <c r="N16" i="19" s="1"/>
  <c r="K28" i="19"/>
  <c r="K41" i="19"/>
  <c r="K24" i="18"/>
  <c r="K37" i="18"/>
  <c r="K41" i="18"/>
  <c r="K20" i="17"/>
  <c r="K34" i="16"/>
  <c r="L34" i="16" s="1"/>
  <c r="M34" i="16" s="1"/>
  <c r="N34" i="16" s="1"/>
  <c r="K38" i="15"/>
  <c r="L38" i="15" s="1"/>
  <c r="M38" i="15" s="1"/>
  <c r="N38" i="15" s="1"/>
  <c r="K15" i="13"/>
  <c r="K44" i="13"/>
  <c r="L44" i="13" s="1"/>
  <c r="M44" i="13" s="1"/>
  <c r="N44" i="13" s="1"/>
  <c r="K36" i="12"/>
  <c r="L36" i="12" s="1"/>
  <c r="M36" i="12" s="1"/>
  <c r="N36" i="12" s="1"/>
  <c r="K20" i="11"/>
  <c r="L20" i="11" s="1"/>
  <c r="M20" i="11" s="1"/>
  <c r="N20" i="11" s="1"/>
  <c r="K28" i="9"/>
  <c r="K42" i="8"/>
  <c r="L42" i="8" s="1"/>
  <c r="M42" i="8" s="1"/>
  <c r="N42" i="8" s="1"/>
  <c r="K22" i="7"/>
  <c r="L22" i="7" s="1"/>
  <c r="M22" i="7" s="1"/>
  <c r="N22" i="7" s="1"/>
  <c r="K26" i="7"/>
  <c r="L26" i="7" s="1"/>
  <c r="M26" i="7" s="1"/>
  <c r="N26" i="7" s="1"/>
  <c r="K42" i="7"/>
  <c r="L42" i="7" s="1"/>
  <c r="M42" i="7" s="1"/>
  <c r="N42" i="7" s="1"/>
  <c r="K18" i="6"/>
  <c r="L18" i="6" s="1"/>
  <c r="M18" i="6" s="1"/>
  <c r="N18" i="6" s="1"/>
  <c r="K26" i="6"/>
  <c r="K32" i="10"/>
  <c r="L32" i="10" s="1"/>
  <c r="M32" i="10" s="1"/>
  <c r="N32" i="10" s="1"/>
  <c r="K20" i="5"/>
  <c r="L20" i="5" s="1"/>
  <c r="M20" i="5" s="1"/>
  <c r="N20" i="5" s="1"/>
  <c r="K31" i="5"/>
  <c r="L31" i="5" s="1"/>
  <c r="M31" i="5" s="1"/>
  <c r="N31" i="5" s="1"/>
  <c r="K36" i="5"/>
  <c r="L36" i="5" s="1"/>
  <c r="M36" i="5" s="1"/>
  <c r="N36" i="5" s="1"/>
  <c r="K43" i="5"/>
  <c r="L43" i="5" s="1"/>
  <c r="M43" i="5" s="1"/>
  <c r="N43" i="5" s="1"/>
  <c r="K15" i="3"/>
  <c r="K40" i="3"/>
  <c r="L40" i="3" s="1"/>
  <c r="M40" i="3" s="1"/>
  <c r="N40" i="3" s="1"/>
  <c r="K29" i="21"/>
  <c r="L29" i="21" s="1"/>
  <c r="M29" i="21" s="1"/>
  <c r="N29" i="21" s="1"/>
  <c r="K41" i="21"/>
  <c r="K17" i="19"/>
  <c r="K38" i="18"/>
  <c r="L38" i="18" s="1"/>
  <c r="M38" i="18" s="1"/>
  <c r="N38" i="18" s="1"/>
  <c r="K21" i="17"/>
  <c r="L21" i="17" s="1"/>
  <c r="M21" i="17" s="1"/>
  <c r="N21" i="17" s="1"/>
  <c r="K18" i="16"/>
  <c r="L18" i="16" s="1"/>
  <c r="M18" i="16" s="1"/>
  <c r="N18" i="16" s="1"/>
  <c r="K26" i="16"/>
  <c r="K19" i="15"/>
  <c r="L19" i="15" s="1"/>
  <c r="M19" i="15" s="1"/>
  <c r="N19" i="15" s="1"/>
  <c r="K23" i="15"/>
  <c r="L23" i="15" s="1"/>
  <c r="M23" i="15" s="1"/>
  <c r="N23" i="15" s="1"/>
  <c r="K27" i="14"/>
  <c r="L27" i="14" s="1"/>
  <c r="M27" i="14" s="1"/>
  <c r="N27" i="14" s="1"/>
  <c r="K36" i="14"/>
  <c r="K44" i="14"/>
  <c r="L44" i="14" s="1"/>
  <c r="M44" i="14" s="1"/>
  <c r="N44" i="14" s="1"/>
  <c r="K28" i="12"/>
  <c r="L28" i="12" s="1"/>
  <c r="M28" i="12" s="1"/>
  <c r="N28" i="12" s="1"/>
  <c r="K33" i="11"/>
  <c r="L33" i="11" s="1"/>
  <c r="M33" i="11" s="1"/>
  <c r="N33" i="11" s="1"/>
  <c r="K17" i="9"/>
  <c r="K15" i="7"/>
  <c r="K23" i="6"/>
  <c r="L23" i="6" s="1"/>
  <c r="M23" i="6" s="1"/>
  <c r="N23" i="6" s="1"/>
  <c r="K22" i="10"/>
  <c r="K38" i="10"/>
  <c r="K28" i="5"/>
  <c r="L28" i="5" s="1"/>
  <c r="M28" i="5" s="1"/>
  <c r="N28" i="5" s="1"/>
  <c r="K44" i="5"/>
  <c r="L44" i="5" s="1"/>
  <c r="M44" i="5" s="1"/>
  <c r="N44" i="5" s="1"/>
  <c r="K38" i="21"/>
  <c r="K35" i="20"/>
  <c r="L35" i="20" s="1"/>
  <c r="M35" i="20" s="1"/>
  <c r="N35" i="20" s="1"/>
  <c r="K35" i="19"/>
  <c r="K43" i="19"/>
  <c r="K46" i="19"/>
  <c r="L46" i="19" s="1"/>
  <c r="M46" i="19" s="1"/>
  <c r="N46" i="19" s="1"/>
  <c r="K35" i="17"/>
  <c r="L35" i="17" s="1"/>
  <c r="M35" i="17" s="1"/>
  <c r="N35" i="17" s="1"/>
  <c r="K43" i="17"/>
  <c r="K23" i="16"/>
  <c r="L23" i="16" s="1"/>
  <c r="M23" i="16" s="1"/>
  <c r="N23" i="16" s="1"/>
  <c r="K27" i="16"/>
  <c r="L27" i="16" s="1"/>
  <c r="M27" i="16" s="1"/>
  <c r="N27" i="16" s="1"/>
  <c r="K31" i="16"/>
  <c r="L31" i="16" s="1"/>
  <c r="M31" i="16" s="1"/>
  <c r="N31" i="16" s="1"/>
  <c r="K16" i="15"/>
  <c r="L16" i="15" s="1"/>
  <c r="M16" i="15" s="1"/>
  <c r="N16" i="15" s="1"/>
  <c r="K31" i="15"/>
  <c r="L31" i="15" s="1"/>
  <c r="M31" i="15" s="1"/>
  <c r="N31" i="15" s="1"/>
  <c r="K28" i="14"/>
  <c r="L28" i="14" s="1"/>
  <c r="M28" i="14" s="1"/>
  <c r="N28" i="14" s="1"/>
  <c r="K21" i="13"/>
  <c r="K25" i="13"/>
  <c r="L25" i="13" s="1"/>
  <c r="M25" i="13" s="1"/>
  <c r="N25" i="13" s="1"/>
  <c r="K38" i="13"/>
  <c r="K29" i="12"/>
  <c r="K38" i="11"/>
  <c r="K35" i="10"/>
  <c r="L35" i="10" s="1"/>
  <c r="M35" i="10" s="1"/>
  <c r="N35" i="10" s="1"/>
  <c r="K46" i="10"/>
  <c r="K37" i="8"/>
  <c r="L37" i="8" s="1"/>
  <c r="M37" i="8" s="1"/>
  <c r="N37" i="8" s="1"/>
  <c r="K40" i="8"/>
  <c r="K20" i="7"/>
  <c r="K28" i="6"/>
  <c r="K28" i="15"/>
  <c r="L28" i="15" s="1"/>
  <c r="M28" i="15" s="1"/>
  <c r="N28" i="15" s="1"/>
  <c r="K39" i="13"/>
  <c r="K42" i="3"/>
  <c r="L42" i="3" s="1"/>
  <c r="M42" i="3" s="1"/>
  <c r="N42" i="3" s="1"/>
  <c r="K33" i="21"/>
  <c r="L33" i="21" s="1"/>
  <c r="M33" i="21" s="1"/>
  <c r="N33" i="21" s="1"/>
  <c r="K36" i="20"/>
  <c r="L36" i="20" s="1"/>
  <c r="M36" i="20" s="1"/>
  <c r="N36" i="20" s="1"/>
  <c r="K44" i="20"/>
  <c r="L44" i="20" s="1"/>
  <c r="M44" i="20" s="1"/>
  <c r="N44" i="20" s="1"/>
  <c r="K23" i="19"/>
  <c r="L23" i="19" s="1"/>
  <c r="M23" i="19" s="1"/>
  <c r="N23" i="19" s="1"/>
  <c r="K17" i="18"/>
  <c r="K21" i="18"/>
  <c r="L21" i="18" s="1"/>
  <c r="M21" i="18" s="1"/>
  <c r="N21" i="18" s="1"/>
  <c r="K29" i="18"/>
  <c r="L29" i="18" s="1"/>
  <c r="M29" i="18" s="1"/>
  <c r="N29" i="18" s="1"/>
  <c r="K45" i="18"/>
  <c r="K29" i="17"/>
  <c r="K41" i="17"/>
  <c r="L41" i="17" s="1"/>
  <c r="M41" i="17" s="1"/>
  <c r="N41" i="17" s="1"/>
  <c r="K45" i="17"/>
  <c r="L45" i="17" s="1"/>
  <c r="M45" i="17" s="1"/>
  <c r="N45" i="17" s="1"/>
  <c r="K17" i="16"/>
  <c r="L17" i="16" s="1"/>
  <c r="M17" i="16" s="1"/>
  <c r="N17" i="16" s="1"/>
  <c r="K43" i="16"/>
  <c r="L43" i="16" s="1"/>
  <c r="M43" i="16" s="1"/>
  <c r="N43" i="16" s="1"/>
  <c r="K15" i="15"/>
  <c r="K42" i="15"/>
  <c r="L42" i="15" s="1"/>
  <c r="M42" i="15" s="1"/>
  <c r="N42" i="15" s="1"/>
  <c r="K18" i="14"/>
  <c r="K26" i="13"/>
  <c r="L26" i="13" s="1"/>
  <c r="M26" i="13" s="1"/>
  <c r="N26" i="13" s="1"/>
  <c r="K42" i="13"/>
  <c r="K21" i="12"/>
  <c r="L21" i="12" s="1"/>
  <c r="M21" i="12" s="1"/>
  <c r="N21" i="12" s="1"/>
  <c r="K38" i="1"/>
  <c r="K25" i="1"/>
  <c r="K26" i="21"/>
  <c r="L26" i="21" s="1"/>
  <c r="M26" i="21" s="1"/>
  <c r="N26" i="21" s="1"/>
  <c r="K34" i="18"/>
  <c r="L34" i="18" s="1"/>
  <c r="M34" i="18" s="1"/>
  <c r="N34" i="18" s="1"/>
  <c r="K42" i="18"/>
  <c r="L42" i="18" s="1"/>
  <c r="M42" i="18" s="1"/>
  <c r="N42" i="18" s="1"/>
  <c r="K42" i="17"/>
  <c r="K21" i="16"/>
  <c r="K36" i="16"/>
  <c r="K22" i="14"/>
  <c r="L22" i="14" s="1"/>
  <c r="M22" i="14" s="1"/>
  <c r="N22" i="14" s="1"/>
  <c r="K43" i="14"/>
  <c r="L43" i="14" s="1"/>
  <c r="M43" i="14" s="1"/>
  <c r="N43" i="14" s="1"/>
  <c r="K45" i="1"/>
  <c r="K37" i="1"/>
  <c r="L37" i="1" s="1"/>
  <c r="M37" i="1" s="1"/>
  <c r="N37" i="1" s="1"/>
  <c r="K32" i="1"/>
  <c r="L32" i="1" s="1"/>
  <c r="M32" i="1" s="1"/>
  <c r="N32" i="1" s="1"/>
  <c r="K24" i="1"/>
  <c r="L24" i="1" s="1"/>
  <c r="M24" i="1" s="1"/>
  <c r="N24" i="1" s="1"/>
  <c r="K16" i="1"/>
  <c r="K23" i="21"/>
  <c r="L23" i="21" s="1"/>
  <c r="M23" i="21" s="1"/>
  <c r="N23" i="21" s="1"/>
  <c r="K42" i="21"/>
  <c r="K17" i="20"/>
  <c r="L17" i="20" s="1"/>
  <c r="M17" i="20" s="1"/>
  <c r="N17" i="20" s="1"/>
  <c r="K34" i="20"/>
  <c r="L34" i="20" s="1"/>
  <c r="M34" i="20" s="1"/>
  <c r="N34" i="20" s="1"/>
  <c r="K20" i="19"/>
  <c r="K24" i="19"/>
  <c r="K32" i="19"/>
  <c r="K30" i="18"/>
  <c r="L30" i="18" s="1"/>
  <c r="M30" i="18" s="1"/>
  <c r="N30" i="18" s="1"/>
  <c r="K15" i="17"/>
  <c r="K18" i="17"/>
  <c r="K22" i="17"/>
  <c r="K26" i="17"/>
  <c r="K30" i="17"/>
  <c r="K39" i="17"/>
  <c r="L39" i="17" s="1"/>
  <c r="M39" i="17" s="1"/>
  <c r="N39" i="17" s="1"/>
  <c r="K22" i="16"/>
  <c r="L22" i="16" s="1"/>
  <c r="M22" i="16" s="1"/>
  <c r="N22" i="16" s="1"/>
  <c r="K29" i="16"/>
  <c r="K40" i="16"/>
  <c r="L40" i="16" s="1"/>
  <c r="M40" i="16" s="1"/>
  <c r="N40" i="16" s="1"/>
  <c r="K35" i="15"/>
  <c r="L35" i="15" s="1"/>
  <c r="M35" i="15" s="1"/>
  <c r="N35" i="15" s="1"/>
  <c r="K15" i="14"/>
  <c r="K18" i="10"/>
  <c r="L18" i="10" s="1"/>
  <c r="M18" i="10" s="1"/>
  <c r="N18" i="10" s="1"/>
  <c r="K44" i="12"/>
  <c r="K19" i="11"/>
  <c r="L19" i="11" s="1"/>
  <c r="M19" i="11" s="1"/>
  <c r="N19" i="11" s="1"/>
  <c r="K30" i="11"/>
  <c r="L30" i="11" s="1"/>
  <c r="M30" i="11" s="1"/>
  <c r="N30" i="11" s="1"/>
  <c r="K34" i="21"/>
  <c r="L34" i="21" s="1"/>
  <c r="M34" i="21" s="1"/>
  <c r="N34" i="21" s="1"/>
  <c r="K31" i="19"/>
  <c r="L31" i="19" s="1"/>
  <c r="M31" i="19" s="1"/>
  <c r="N31" i="19" s="1"/>
  <c r="K43" i="1"/>
  <c r="L43" i="1" s="1"/>
  <c r="M43" i="1" s="1"/>
  <c r="N43" i="1" s="1"/>
  <c r="K35" i="1"/>
  <c r="K30" i="1"/>
  <c r="L30" i="1" s="1"/>
  <c r="M30" i="1" s="1"/>
  <c r="N30" i="1" s="1"/>
  <c r="K22" i="1"/>
  <c r="L22" i="1" s="1"/>
  <c r="M22" i="1" s="1"/>
  <c r="N22" i="1" s="1"/>
  <c r="K18" i="20"/>
  <c r="L18" i="20" s="1"/>
  <c r="M18" i="20" s="1"/>
  <c r="N18" i="20" s="1"/>
  <c r="K22" i="20"/>
  <c r="K26" i="20"/>
  <c r="K30" i="20"/>
  <c r="K46" i="20"/>
  <c r="L46" i="20" s="1"/>
  <c r="M46" i="20" s="1"/>
  <c r="N46" i="20" s="1"/>
  <c r="K37" i="19"/>
  <c r="K20" i="18"/>
  <c r="L20" i="18" s="1"/>
  <c r="M20" i="18" s="1"/>
  <c r="N20" i="18" s="1"/>
  <c r="K27" i="18"/>
  <c r="K16" i="17"/>
  <c r="L16" i="17" s="1"/>
  <c r="M16" i="17" s="1"/>
  <c r="N16" i="17" s="1"/>
  <c r="K36" i="17"/>
  <c r="K41" i="16"/>
  <c r="L41" i="16" s="1"/>
  <c r="M41" i="16" s="1"/>
  <c r="N41" i="16" s="1"/>
  <c r="K45" i="16"/>
  <c r="L45" i="16" s="1"/>
  <c r="M45" i="16" s="1"/>
  <c r="N45" i="16" s="1"/>
  <c r="K21" i="15"/>
  <c r="L21" i="15" s="1"/>
  <c r="M21" i="15" s="1"/>
  <c r="N21" i="15" s="1"/>
  <c r="K36" i="15"/>
  <c r="L36" i="15" s="1"/>
  <c r="M36" i="15" s="1"/>
  <c r="N36" i="15" s="1"/>
  <c r="K24" i="14"/>
  <c r="K32" i="14"/>
  <c r="L32" i="14" s="1"/>
  <c r="M32" i="14" s="1"/>
  <c r="N32" i="14" s="1"/>
  <c r="K33" i="14"/>
  <c r="K37" i="14"/>
  <c r="K16" i="13"/>
  <c r="K31" i="12"/>
  <c r="L31" i="12" s="1"/>
  <c r="M31" i="12" s="1"/>
  <c r="N31" i="12" s="1"/>
  <c r="K33" i="20"/>
  <c r="K21" i="21"/>
  <c r="K22" i="19"/>
  <c r="L22" i="19" s="1"/>
  <c r="M22" i="19" s="1"/>
  <c r="N22" i="19" s="1"/>
  <c r="K32" i="18"/>
  <c r="L32" i="18" s="1"/>
  <c r="M32" i="18" s="1"/>
  <c r="N32" i="18" s="1"/>
  <c r="K24" i="17"/>
  <c r="L24" i="17" s="1"/>
  <c r="M24" i="17" s="1"/>
  <c r="N24" i="17" s="1"/>
  <c r="K32" i="17"/>
  <c r="L32" i="17" s="1"/>
  <c r="M32" i="17" s="1"/>
  <c r="N32" i="17" s="1"/>
  <c r="K17" i="13"/>
  <c r="L17" i="13" s="1"/>
  <c r="M17" i="13" s="1"/>
  <c r="N17" i="13" s="1"/>
  <c r="K25" i="12"/>
  <c r="L25" i="12" s="1"/>
  <c r="M25" i="12" s="1"/>
  <c r="N25" i="12" s="1"/>
  <c r="K33" i="12"/>
  <c r="L33" i="12" s="1"/>
  <c r="M33" i="12" s="1"/>
  <c r="N33" i="12" s="1"/>
  <c r="K41" i="12"/>
  <c r="L41" i="12" s="1"/>
  <c r="M41" i="12" s="1"/>
  <c r="N41" i="12" s="1"/>
  <c r="K17" i="11"/>
  <c r="K27" i="11"/>
  <c r="L27" i="11" s="1"/>
  <c r="M27" i="11" s="1"/>
  <c r="N27" i="11" s="1"/>
  <c r="K46" i="11"/>
  <c r="K25" i="10"/>
  <c r="L25" i="10" s="1"/>
  <c r="M25" i="10" s="1"/>
  <c r="N25" i="10" s="1"/>
  <c r="K20" i="9"/>
  <c r="L20" i="9" s="1"/>
  <c r="M20" i="9" s="1"/>
  <c r="N20" i="9" s="1"/>
  <c r="K24" i="9"/>
  <c r="L24" i="9" s="1"/>
  <c r="M24" i="9" s="1"/>
  <c r="N24" i="9" s="1"/>
  <c r="K31" i="9"/>
  <c r="L31" i="9" s="1"/>
  <c r="M31" i="9" s="1"/>
  <c r="N31" i="9" s="1"/>
  <c r="K46" i="9"/>
  <c r="L46" i="9" s="1"/>
  <c r="M46" i="9" s="1"/>
  <c r="N46" i="9" s="1"/>
  <c r="K31" i="7"/>
  <c r="L31" i="7" s="1"/>
  <c r="M31" i="7" s="1"/>
  <c r="N31" i="7" s="1"/>
  <c r="K35" i="7"/>
  <c r="L35" i="7" s="1"/>
  <c r="M35" i="7" s="1"/>
  <c r="N35" i="7" s="1"/>
  <c r="K39" i="7"/>
  <c r="L39" i="7" s="1"/>
  <c r="M39" i="7" s="1"/>
  <c r="N39" i="7" s="1"/>
  <c r="K43" i="7"/>
  <c r="L43" i="7" s="1"/>
  <c r="M43" i="7" s="1"/>
  <c r="N43" i="7" s="1"/>
  <c r="K15" i="6"/>
  <c r="K19" i="6"/>
  <c r="L19" i="6" s="1"/>
  <c r="M19" i="6" s="1"/>
  <c r="N19" i="6" s="1"/>
  <c r="K39" i="6"/>
  <c r="K15" i="5"/>
  <c r="K27" i="5"/>
  <c r="L27" i="5" s="1"/>
  <c r="M27" i="5" s="1"/>
  <c r="N27" i="5" s="1"/>
  <c r="K35" i="5"/>
  <c r="L35" i="5" s="1"/>
  <c r="M35" i="5" s="1"/>
  <c r="N35" i="5" s="1"/>
  <c r="K21" i="4"/>
  <c r="L21" i="4" s="1"/>
  <c r="M21" i="4" s="1"/>
  <c r="N21" i="4" s="1"/>
  <c r="K16" i="3"/>
  <c r="K31" i="3"/>
  <c r="L31" i="3" s="1"/>
  <c r="M31" i="3" s="1"/>
  <c r="N31" i="3" s="1"/>
  <c r="K36" i="13"/>
  <c r="K34" i="12"/>
  <c r="L34" i="12" s="1"/>
  <c r="M34" i="12" s="1"/>
  <c r="N34" i="12" s="1"/>
  <c r="K42" i="12"/>
  <c r="L42" i="12" s="1"/>
  <c r="M42" i="12" s="1"/>
  <c r="N42" i="12" s="1"/>
  <c r="K28" i="11"/>
  <c r="K43" i="11"/>
  <c r="L43" i="11" s="1"/>
  <c r="M43" i="11" s="1"/>
  <c r="N43" i="11" s="1"/>
  <c r="K15" i="10"/>
  <c r="K19" i="10"/>
  <c r="K23" i="10"/>
  <c r="L23" i="10" s="1"/>
  <c r="M23" i="10" s="1"/>
  <c r="N23" i="10" s="1"/>
  <c r="K30" i="10"/>
  <c r="L30" i="10" s="1"/>
  <c r="M30" i="10" s="1"/>
  <c r="N30" i="10" s="1"/>
  <c r="K21" i="9"/>
  <c r="L21" i="9" s="1"/>
  <c r="M21" i="9" s="1"/>
  <c r="N21" i="9" s="1"/>
  <c r="K25" i="9"/>
  <c r="K36" i="9"/>
  <c r="L36" i="9" s="1"/>
  <c r="M36" i="9" s="1"/>
  <c r="N36" i="9" s="1"/>
  <c r="K28" i="7"/>
  <c r="L28" i="7" s="1"/>
  <c r="M28" i="7" s="1"/>
  <c r="N28" i="7" s="1"/>
  <c r="K32" i="7"/>
  <c r="K33" i="7"/>
  <c r="K36" i="7"/>
  <c r="L36" i="7" s="1"/>
  <c r="M36" i="7" s="1"/>
  <c r="N36" i="7" s="1"/>
  <c r="K16" i="6"/>
  <c r="L16" i="6" s="1"/>
  <c r="M16" i="6" s="1"/>
  <c r="N16" i="6" s="1"/>
  <c r="K31" i="6"/>
  <c r="K36" i="6"/>
  <c r="L36" i="6" s="1"/>
  <c r="M36" i="6" s="1"/>
  <c r="N36" i="6" s="1"/>
  <c r="K40" i="6"/>
  <c r="L40" i="6" s="1"/>
  <c r="M40" i="6" s="1"/>
  <c r="N40" i="6" s="1"/>
  <c r="K44" i="6"/>
  <c r="L44" i="6" s="1"/>
  <c r="M44" i="6" s="1"/>
  <c r="N44" i="6" s="1"/>
  <c r="K24" i="5"/>
  <c r="L24" i="5" s="1"/>
  <c r="M24" i="5" s="1"/>
  <c r="N24" i="5" s="1"/>
  <c r="K28" i="3"/>
  <c r="K32" i="3"/>
  <c r="K37" i="3"/>
  <c r="L37" i="3" s="1"/>
  <c r="M37" i="3" s="1"/>
  <c r="N37" i="3" s="1"/>
  <c r="K33" i="2"/>
  <c r="L33" i="2" s="1"/>
  <c r="M33" i="2" s="1"/>
  <c r="N33" i="2" s="1"/>
  <c r="K20" i="13"/>
  <c r="L20" i="13" s="1"/>
  <c r="M20" i="13" s="1"/>
  <c r="N20" i="13" s="1"/>
  <c r="K32" i="13"/>
  <c r="K37" i="13"/>
  <c r="K35" i="12"/>
  <c r="L35" i="12" s="1"/>
  <c r="M35" i="12" s="1"/>
  <c r="N35" i="12" s="1"/>
  <c r="K39" i="12"/>
  <c r="L39" i="12" s="1"/>
  <c r="M39" i="12" s="1"/>
  <c r="N39" i="12" s="1"/>
  <c r="K22" i="11"/>
  <c r="K20" i="10"/>
  <c r="K31" i="10"/>
  <c r="K43" i="10"/>
  <c r="K22" i="9"/>
  <c r="L22" i="9" s="1"/>
  <c r="M22" i="9" s="1"/>
  <c r="N22" i="9" s="1"/>
  <c r="K41" i="9"/>
  <c r="K38" i="8"/>
  <c r="K37" i="7"/>
  <c r="K41" i="7"/>
  <c r="K45" i="7"/>
  <c r="K21" i="6"/>
  <c r="L21" i="6" s="1"/>
  <c r="M21" i="6" s="1"/>
  <c r="N21" i="6" s="1"/>
  <c r="K33" i="6"/>
  <c r="L33" i="6" s="1"/>
  <c r="M33" i="6" s="1"/>
  <c r="N33" i="6" s="1"/>
  <c r="K41" i="6"/>
  <c r="K17" i="5"/>
  <c r="L17" i="5" s="1"/>
  <c r="M17" i="5" s="1"/>
  <c r="N17" i="5" s="1"/>
  <c r="K37" i="5"/>
  <c r="K23" i="4"/>
  <c r="K17" i="10"/>
  <c r="L17" i="10" s="1"/>
  <c r="M17" i="10" s="1"/>
  <c r="N17" i="10" s="1"/>
  <c r="K23" i="9"/>
  <c r="K27" i="9"/>
  <c r="K38" i="7"/>
  <c r="L38" i="7" s="1"/>
  <c r="M38" i="7" s="1"/>
  <c r="N38" i="7" s="1"/>
  <c r="K46" i="7"/>
  <c r="L46" i="7" s="1"/>
  <c r="M46" i="7" s="1"/>
  <c r="N46" i="7" s="1"/>
  <c r="K29" i="6"/>
  <c r="L29" i="6" s="1"/>
  <c r="M29" i="6" s="1"/>
  <c r="N29" i="6" s="1"/>
  <c r="K34" i="6"/>
  <c r="K42" i="6"/>
  <c r="L42" i="6" s="1"/>
  <c r="M42" i="6" s="1"/>
  <c r="N42" i="6" s="1"/>
  <c r="K31" i="4"/>
  <c r="L31" i="4" s="1"/>
  <c r="M31" i="4" s="1"/>
  <c r="N31" i="4" s="1"/>
  <c r="K22" i="3"/>
  <c r="K30" i="3"/>
  <c r="L30" i="3" s="1"/>
  <c r="M30" i="3" s="1"/>
  <c r="N30" i="3" s="1"/>
  <c r="K35" i="3"/>
  <c r="L35" i="3" s="1"/>
  <c r="M35" i="3" s="1"/>
  <c r="N35" i="3" s="1"/>
  <c r="K35" i="2"/>
  <c r="L35" i="2" s="1"/>
  <c r="M35" i="2" s="1"/>
  <c r="N35" i="2" s="1"/>
  <c r="K42" i="9"/>
  <c r="K20" i="8"/>
  <c r="L20" i="8" s="1"/>
  <c r="M20" i="8" s="1"/>
  <c r="N20" i="8" s="1"/>
  <c r="K23" i="7"/>
  <c r="K22" i="6"/>
  <c r="L22" i="6" s="1"/>
  <c r="M22" i="6" s="1"/>
  <c r="N22" i="6" s="1"/>
  <c r="K28" i="4"/>
  <c r="L28" i="4" s="1"/>
  <c r="M28" i="4" s="1"/>
  <c r="N28" i="4" s="1"/>
  <c r="K36" i="4"/>
  <c r="L36" i="4" s="1"/>
  <c r="M36" i="4" s="1"/>
  <c r="N36" i="4" s="1"/>
  <c r="K39" i="2"/>
  <c r="L39" i="2" s="1"/>
  <c r="M39" i="2" s="1"/>
  <c r="N39" i="2" s="1"/>
  <c r="K43" i="2"/>
  <c r="L43" i="2" s="1"/>
  <c r="M43" i="2" s="1"/>
  <c r="N43" i="2" s="1"/>
  <c r="K24" i="21"/>
  <c r="K27" i="21"/>
  <c r="K30" i="21"/>
  <c r="K36" i="21"/>
  <c r="K45" i="21"/>
  <c r="K21" i="20"/>
  <c r="K29" i="20"/>
  <c r="K38" i="20"/>
  <c r="K41" i="20"/>
  <c r="K35" i="18"/>
  <c r="K20" i="16"/>
  <c r="K18" i="15"/>
  <c r="K24" i="15"/>
  <c r="K30" i="15"/>
  <c r="K34" i="15"/>
  <c r="K16" i="14"/>
  <c r="K19" i="14"/>
  <c r="K29" i="14"/>
  <c r="K34" i="13"/>
  <c r="K31" i="11"/>
  <c r="K37" i="11"/>
  <c r="K28" i="10"/>
  <c r="K32" i="9"/>
  <c r="K33" i="8"/>
  <c r="K19" i="7"/>
  <c r="K40" i="7"/>
  <c r="K45" i="6"/>
  <c r="K16" i="5"/>
  <c r="K32" i="5"/>
  <c r="K19" i="4"/>
  <c r="K29" i="4"/>
  <c r="K42" i="4"/>
  <c r="K26" i="3"/>
  <c r="K33" i="3"/>
  <c r="K36" i="3"/>
  <c r="K46" i="3"/>
  <c r="K17" i="2"/>
  <c r="K46" i="2"/>
  <c r="K41" i="13"/>
  <c r="K16" i="12"/>
  <c r="K22" i="12"/>
  <c r="K23" i="11"/>
  <c r="K34" i="11"/>
  <c r="K37" i="10"/>
  <c r="K40" i="10"/>
  <c r="K38" i="9"/>
  <c r="K44" i="9"/>
  <c r="K15" i="8"/>
  <c r="L15" i="8" s="1"/>
  <c r="M15" i="8" s="1"/>
  <c r="N15" i="8" s="1"/>
  <c r="K18" i="8"/>
  <c r="K30" i="8"/>
  <c r="K16" i="7"/>
  <c r="K24" i="6"/>
  <c r="K27" i="6"/>
  <c r="K43" i="6"/>
  <c r="K26" i="5"/>
  <c r="K29" i="5"/>
  <c r="K39" i="5"/>
  <c r="K42" i="5"/>
  <c r="K45" i="5"/>
  <c r="K20" i="4"/>
  <c r="K26" i="4"/>
  <c r="K33" i="4"/>
  <c r="K39" i="4"/>
  <c r="K17" i="3"/>
  <c r="K20" i="3"/>
  <c r="K23" i="3"/>
  <c r="K34" i="3"/>
  <c r="K18" i="2"/>
  <c r="K21" i="2"/>
  <c r="K28" i="2"/>
  <c r="K36" i="2"/>
  <c r="K15" i="21"/>
  <c r="L15" i="21" s="1"/>
  <c r="M15" i="21" s="1"/>
  <c r="N15" i="21" s="1"/>
  <c r="K18" i="21"/>
  <c r="K28" i="21"/>
  <c r="K31" i="21"/>
  <c r="K37" i="21"/>
  <c r="K42" i="20"/>
  <c r="K25" i="19"/>
  <c r="K36" i="18"/>
  <c r="K23" i="17"/>
  <c r="K46" i="17"/>
  <c r="K37" i="16"/>
  <c r="K44" i="16"/>
  <c r="K23" i="14"/>
  <c r="K30" i="14"/>
  <c r="K18" i="13"/>
  <c r="K28" i="13"/>
  <c r="K43" i="12"/>
  <c r="K29" i="11"/>
  <c r="K15" i="9"/>
  <c r="L15" i="9" s="1"/>
  <c r="M15" i="9" s="1"/>
  <c r="N15" i="9" s="1"/>
  <c r="K17" i="7"/>
  <c r="K40" i="5"/>
  <c r="K24" i="4"/>
  <c r="K37" i="4"/>
  <c r="K21" i="3"/>
  <c r="K22" i="2"/>
  <c r="K26" i="10"/>
  <c r="K41" i="10"/>
  <c r="K28" i="8"/>
  <c r="K43" i="8"/>
  <c r="K46" i="8"/>
  <c r="K25" i="6"/>
  <c r="K37" i="6"/>
  <c r="K32" i="21"/>
  <c r="K43" i="21"/>
  <c r="K25" i="20"/>
  <c r="K38" i="19"/>
  <c r="K46" i="18"/>
  <c r="K27" i="17"/>
  <c r="K40" i="17"/>
  <c r="K31" i="14"/>
  <c r="K41" i="14"/>
  <c r="K29" i="13"/>
  <c r="K46" i="13"/>
  <c r="K17" i="12"/>
  <c r="K21" i="11"/>
  <c r="K35" i="11"/>
  <c r="K44" i="11"/>
  <c r="K34" i="4"/>
  <c r="K44" i="4"/>
  <c r="K18" i="3"/>
  <c r="K25" i="3"/>
  <c r="K38" i="3"/>
  <c r="K41" i="3"/>
  <c r="K44" i="3"/>
  <c r="K19" i="2"/>
  <c r="K26" i="2"/>
  <c r="K30" i="2"/>
  <c r="K34" i="2"/>
  <c r="K41" i="2"/>
  <c r="K15" i="16"/>
  <c r="L15" i="16" s="1"/>
  <c r="M15" i="16" s="1"/>
  <c r="N15" i="16" s="1"/>
  <c r="K26" i="15"/>
  <c r="K32" i="15"/>
  <c r="K39" i="15"/>
  <c r="K46" i="15"/>
  <c r="K21" i="14"/>
  <c r="K34" i="14"/>
  <c r="K33" i="10"/>
  <c r="K44" i="8"/>
  <c r="K18" i="7"/>
  <c r="K24" i="7"/>
  <c r="K30" i="7"/>
  <c r="K38" i="6"/>
  <c r="K18" i="5"/>
  <c r="K21" i="5"/>
  <c r="K34" i="5"/>
  <c r="K41" i="4"/>
  <c r="K20" i="21"/>
  <c r="K35" i="21"/>
  <c r="K44" i="21"/>
  <c r="K20" i="20"/>
  <c r="K28" i="20"/>
  <c r="K30" i="19"/>
  <c r="K19" i="18"/>
  <c r="K22" i="18"/>
  <c r="K25" i="17"/>
  <c r="K31" i="17"/>
  <c r="K32" i="16"/>
  <c r="K42" i="16"/>
  <c r="K46" i="16"/>
  <c r="K40" i="15"/>
  <c r="K43" i="15"/>
  <c r="K25" i="14"/>
  <c r="K38" i="14"/>
  <c r="K42" i="14"/>
  <c r="K27" i="13"/>
  <c r="K30" i="13"/>
  <c r="K33" i="13"/>
  <c r="K40" i="13"/>
  <c r="K15" i="12"/>
  <c r="L15" i="12" s="1"/>
  <c r="M15" i="12" s="1"/>
  <c r="N15" i="12" s="1"/>
  <c r="K18" i="12"/>
  <c r="K24" i="12"/>
  <c r="K30" i="12"/>
  <c r="K36" i="11"/>
  <c r="K16" i="10"/>
  <c r="K27" i="10"/>
  <c r="K39" i="10"/>
  <c r="K23" i="8"/>
  <c r="K26" i="8"/>
  <c r="K17" i="6"/>
  <c r="K32" i="6"/>
  <c r="K19" i="5"/>
  <c r="K18" i="4"/>
  <c r="K32" i="4"/>
  <c r="K45" i="4"/>
  <c r="K29" i="3"/>
  <c r="K45" i="3"/>
  <c r="K23" i="2"/>
  <c r="K38" i="2"/>
  <c r="K42" i="2"/>
  <c r="A91" i="19"/>
  <c r="BL91" i="19" s="1"/>
  <c r="BL59" i="19"/>
  <c r="C93" i="19"/>
  <c r="BM93" i="19" s="1"/>
  <c r="A99" i="19"/>
  <c r="BL99" i="19" s="1"/>
  <c r="BL67" i="19"/>
  <c r="C101" i="19"/>
  <c r="BM101" i="19" s="1"/>
  <c r="A104" i="19"/>
  <c r="BL104" i="19" s="1"/>
  <c r="BL72" i="19"/>
  <c r="C106" i="19"/>
  <c r="BM106" i="19" s="1"/>
  <c r="A112" i="19"/>
  <c r="BL112" i="19" s="1"/>
  <c r="BL80" i="19"/>
  <c r="C114" i="19"/>
  <c r="BM114" i="19" s="1"/>
  <c r="A90" i="18"/>
  <c r="BL90" i="18" s="1"/>
  <c r="BL58" i="18"/>
  <c r="C92" i="18"/>
  <c r="BM92" i="18" s="1"/>
  <c r="A98" i="18"/>
  <c r="BL98" i="18" s="1"/>
  <c r="BL66" i="18"/>
  <c r="C100" i="18"/>
  <c r="BM100" i="18" s="1"/>
  <c r="C105" i="18"/>
  <c r="BM105" i="18" s="1"/>
  <c r="A111" i="18"/>
  <c r="BL111" i="18" s="1"/>
  <c r="BL79" i="18"/>
  <c r="C113" i="18"/>
  <c r="BM113" i="18" s="1"/>
  <c r="A87" i="17"/>
  <c r="BL87" i="17" s="1"/>
  <c r="BL55" i="17"/>
  <c r="C89" i="17"/>
  <c r="BM89" i="17" s="1"/>
  <c r="A95" i="17"/>
  <c r="BL95" i="17" s="1"/>
  <c r="BL63" i="17"/>
  <c r="C97" i="17"/>
  <c r="BM97" i="17" s="1"/>
  <c r="A103" i="17"/>
  <c r="BL103" i="17" s="1"/>
  <c r="BL71" i="17"/>
  <c r="A108" i="17"/>
  <c r="BL108" i="17" s="1"/>
  <c r="BL76" i="17"/>
  <c r="C110" i="17"/>
  <c r="BM110" i="17" s="1"/>
  <c r="A116" i="17"/>
  <c r="BL116" i="17" s="1"/>
  <c r="BL84" i="17"/>
  <c r="C104" i="16"/>
  <c r="BM104" i="16" s="1"/>
  <c r="A99" i="15"/>
  <c r="BL99" i="15" s="1"/>
  <c r="A106" i="14"/>
  <c r="BL106" i="14" s="1"/>
  <c r="BL74" i="14"/>
  <c r="C103" i="14"/>
  <c r="BM103" i="14" s="1"/>
  <c r="C86" i="13"/>
  <c r="BM86" i="13" s="1"/>
  <c r="A92" i="13"/>
  <c r="BL92" i="13" s="1"/>
  <c r="BL60" i="13"/>
  <c r="C94" i="13"/>
  <c r="BM94" i="13" s="1"/>
  <c r="A100" i="13"/>
  <c r="BL100" i="13" s="1"/>
  <c r="BL68" i="13"/>
  <c r="C102" i="13"/>
  <c r="BM102" i="13" s="1"/>
  <c r="A105" i="13"/>
  <c r="BL105" i="13" s="1"/>
  <c r="BL73" i="13"/>
  <c r="C107" i="13"/>
  <c r="BM107" i="13" s="1"/>
  <c r="A113" i="13"/>
  <c r="BL113" i="13" s="1"/>
  <c r="BL81" i="13"/>
  <c r="C115" i="13"/>
  <c r="BM115" i="13" s="1"/>
  <c r="A88" i="12"/>
  <c r="BL88" i="12" s="1"/>
  <c r="BL56" i="12"/>
  <c r="C90" i="12"/>
  <c r="BM90" i="12" s="1"/>
  <c r="A96" i="12"/>
  <c r="BL96" i="12" s="1"/>
  <c r="BL64" i="12"/>
  <c r="C98" i="12"/>
  <c r="BM98" i="12" s="1"/>
  <c r="A109" i="12"/>
  <c r="BL109" i="12" s="1"/>
  <c r="BL77" i="12"/>
  <c r="C111" i="12"/>
  <c r="BM111" i="12" s="1"/>
  <c r="A117" i="12"/>
  <c r="BL117" i="12" s="1"/>
  <c r="BL85" i="12"/>
  <c r="A90" i="11"/>
  <c r="BL90" i="11" s="1"/>
  <c r="BL58" i="11"/>
  <c r="C92" i="11"/>
  <c r="BM92" i="11" s="1"/>
  <c r="A98" i="11"/>
  <c r="BL98" i="11" s="1"/>
  <c r="BL66" i="11"/>
  <c r="C100" i="11"/>
  <c r="BM100" i="11" s="1"/>
  <c r="C105" i="11"/>
  <c r="BM105" i="11" s="1"/>
  <c r="A111" i="11"/>
  <c r="BL111" i="11" s="1"/>
  <c r="BL79" i="11"/>
  <c r="C113" i="11"/>
  <c r="BM113" i="11" s="1"/>
  <c r="A87" i="10"/>
  <c r="BL87" i="10" s="1"/>
  <c r="C94" i="10"/>
  <c r="BM94" i="10" s="1"/>
  <c r="A113" i="10"/>
  <c r="BL113" i="10" s="1"/>
  <c r="A86" i="8"/>
  <c r="BL86" i="8" s="1"/>
  <c r="BL54" i="8"/>
  <c r="C88" i="8"/>
  <c r="BM88" i="8" s="1"/>
  <c r="A94" i="8"/>
  <c r="BL94" i="8" s="1"/>
  <c r="BL62" i="8"/>
  <c r="C96" i="8"/>
  <c r="BM96" i="8" s="1"/>
  <c r="A102" i="8"/>
  <c r="BL102" i="8" s="1"/>
  <c r="BL70" i="8"/>
  <c r="A107" i="8"/>
  <c r="BL107" i="8" s="1"/>
  <c r="BL75" i="8"/>
  <c r="C109" i="8"/>
  <c r="BM109" i="8" s="1"/>
  <c r="A115" i="8"/>
  <c r="BL115" i="8" s="1"/>
  <c r="BL83" i="8"/>
  <c r="C117" i="8"/>
  <c r="BM117" i="8" s="1"/>
  <c r="C99" i="8"/>
  <c r="BM99" i="8" s="1"/>
  <c r="A86" i="7"/>
  <c r="BL86" i="7" s="1"/>
  <c r="BL54" i="7"/>
  <c r="C88" i="7"/>
  <c r="BM88" i="7" s="1"/>
  <c r="A94" i="7"/>
  <c r="BL94" i="7" s="1"/>
  <c r="BL62" i="7"/>
  <c r="C96" i="7"/>
  <c r="BM96" i="7" s="1"/>
  <c r="C117" i="7"/>
  <c r="BM117" i="7" s="1"/>
  <c r="A107" i="7"/>
  <c r="BL107" i="7" s="1"/>
  <c r="A99" i="6"/>
  <c r="BL99" i="6" s="1"/>
  <c r="A104" i="6"/>
  <c r="BL104" i="6" s="1"/>
  <c r="A91" i="5"/>
  <c r="BL91" i="5" s="1"/>
  <c r="BL59" i="5"/>
  <c r="C93" i="5"/>
  <c r="BM93" i="5" s="1"/>
  <c r="A99" i="5"/>
  <c r="BL99" i="5" s="1"/>
  <c r="BL67" i="5"/>
  <c r="C101" i="5"/>
  <c r="BM101" i="5" s="1"/>
  <c r="A104" i="5"/>
  <c r="BL104" i="5" s="1"/>
  <c r="BL72" i="5"/>
  <c r="C106" i="5"/>
  <c r="BM106" i="5" s="1"/>
  <c r="A112" i="5"/>
  <c r="BL112" i="5" s="1"/>
  <c r="BL80" i="5"/>
  <c r="C114" i="5"/>
  <c r="BM114" i="5" s="1"/>
  <c r="A94" i="5"/>
  <c r="BL94" i="5" s="1"/>
  <c r="A90" i="4"/>
  <c r="BL90" i="4" s="1"/>
  <c r="BL58" i="4"/>
  <c r="C92" i="4"/>
  <c r="BM92" i="4" s="1"/>
  <c r="A98" i="4"/>
  <c r="BL98" i="4" s="1"/>
  <c r="BL66" i="4"/>
  <c r="C100" i="4"/>
  <c r="BM100" i="4" s="1"/>
  <c r="C105" i="4"/>
  <c r="BM105" i="4" s="1"/>
  <c r="A111" i="4"/>
  <c r="BL111" i="4" s="1"/>
  <c r="BL79" i="4"/>
  <c r="C113" i="4"/>
  <c r="BM113" i="4" s="1"/>
  <c r="C86" i="3"/>
  <c r="BM86" i="3" s="1"/>
  <c r="A92" i="3"/>
  <c r="BL92" i="3" s="1"/>
  <c r="BL60" i="3"/>
  <c r="C94" i="3"/>
  <c r="BM94" i="3" s="1"/>
  <c r="A100" i="3"/>
  <c r="BL100" i="3" s="1"/>
  <c r="BL68" i="3"/>
  <c r="C102" i="3"/>
  <c r="BM102" i="3" s="1"/>
  <c r="A105" i="3"/>
  <c r="BL105" i="3" s="1"/>
  <c r="BL73" i="3"/>
  <c r="C107" i="3"/>
  <c r="BM107" i="3" s="1"/>
  <c r="A113" i="3"/>
  <c r="BL113" i="3" s="1"/>
  <c r="BL81" i="3"/>
  <c r="C115" i="3"/>
  <c r="BM115" i="3" s="1"/>
  <c r="C89" i="3"/>
  <c r="BM89" i="3" s="1"/>
  <c r="A87" i="2"/>
  <c r="BL87" i="2" s="1"/>
  <c r="BL55" i="2"/>
  <c r="C89" i="2"/>
  <c r="BM89" i="2" s="1"/>
  <c r="A95" i="2"/>
  <c r="BL95" i="2" s="1"/>
  <c r="BL63" i="2"/>
  <c r="C97" i="2"/>
  <c r="BM97" i="2" s="1"/>
  <c r="A103" i="2"/>
  <c r="BL103" i="2" s="1"/>
  <c r="BL71" i="2"/>
  <c r="A108" i="2"/>
  <c r="BL108" i="2" s="1"/>
  <c r="BL76" i="2"/>
  <c r="C110" i="2"/>
  <c r="BM110" i="2" s="1"/>
  <c r="A116" i="2"/>
  <c r="BL116" i="2" s="1"/>
  <c r="BL84" i="2"/>
  <c r="C110" i="1"/>
  <c r="BM110" i="1" s="1"/>
  <c r="BL54" i="21"/>
  <c r="BL58" i="21"/>
  <c r="BL66" i="21"/>
  <c r="BL70" i="21"/>
  <c r="BL79" i="21"/>
  <c r="BL83" i="21"/>
  <c r="C87" i="20"/>
  <c r="BM87" i="20" s="1"/>
  <c r="A93" i="20"/>
  <c r="BL93" i="20" s="1"/>
  <c r="BL61" i="20"/>
  <c r="C95" i="20"/>
  <c r="BM95" i="20" s="1"/>
  <c r="A101" i="20"/>
  <c r="BL101" i="20" s="1"/>
  <c r="BL69" i="20"/>
  <c r="C103" i="20"/>
  <c r="BM103" i="20" s="1"/>
  <c r="A106" i="20"/>
  <c r="BL106" i="20" s="1"/>
  <c r="BL74" i="20"/>
  <c r="C108" i="20"/>
  <c r="BM108" i="20" s="1"/>
  <c r="A114" i="20"/>
  <c r="BL114" i="20" s="1"/>
  <c r="BL82" i="20"/>
  <c r="C116" i="20"/>
  <c r="BM116" i="20" s="1"/>
  <c r="A86" i="19"/>
  <c r="BL86" i="19" s="1"/>
  <c r="BL54" i="19"/>
  <c r="C88" i="19"/>
  <c r="BM88" i="19" s="1"/>
  <c r="A94" i="19"/>
  <c r="BL94" i="19" s="1"/>
  <c r="BL62" i="19"/>
  <c r="C96" i="19"/>
  <c r="BM96" i="19" s="1"/>
  <c r="A102" i="19"/>
  <c r="BL102" i="19" s="1"/>
  <c r="BL70" i="19"/>
  <c r="A107" i="19"/>
  <c r="BL107" i="19" s="1"/>
  <c r="BL75" i="19"/>
  <c r="C109" i="19"/>
  <c r="BM109" i="19" s="1"/>
  <c r="A115" i="19"/>
  <c r="BL115" i="19" s="1"/>
  <c r="BL83" i="19"/>
  <c r="C117" i="19"/>
  <c r="BM117" i="19" s="1"/>
  <c r="A90" i="17"/>
  <c r="BL90" i="17" s="1"/>
  <c r="BL58" i="17"/>
  <c r="C92" i="17"/>
  <c r="BM92" i="17" s="1"/>
  <c r="A98" i="17"/>
  <c r="BL98" i="17" s="1"/>
  <c r="BL66" i="17"/>
  <c r="C100" i="17"/>
  <c r="BM100" i="17" s="1"/>
  <c r="C105" i="17"/>
  <c r="BM105" i="17" s="1"/>
  <c r="A111" i="17"/>
  <c r="BL111" i="17" s="1"/>
  <c r="BL79" i="17"/>
  <c r="C113" i="17"/>
  <c r="BM113" i="17" s="1"/>
  <c r="C86" i="16"/>
  <c r="BM86" i="16" s="1"/>
  <c r="A92" i="16"/>
  <c r="BL92" i="16" s="1"/>
  <c r="BL60" i="16"/>
  <c r="C94" i="16"/>
  <c r="BM94" i="16" s="1"/>
  <c r="A100" i="16"/>
  <c r="BL100" i="16" s="1"/>
  <c r="BL68" i="16"/>
  <c r="C102" i="16"/>
  <c r="BM102" i="16" s="1"/>
  <c r="A105" i="16"/>
  <c r="BL105" i="16" s="1"/>
  <c r="BL73" i="16"/>
  <c r="C107" i="16"/>
  <c r="BM107" i="16" s="1"/>
  <c r="A113" i="16"/>
  <c r="BL113" i="16" s="1"/>
  <c r="BL81" i="16"/>
  <c r="C115" i="16"/>
  <c r="BM115" i="16" s="1"/>
  <c r="C112" i="16"/>
  <c r="BM112" i="16" s="1"/>
  <c r="A86" i="15"/>
  <c r="BL86" i="15" s="1"/>
  <c r="BL54" i="15"/>
  <c r="C88" i="15"/>
  <c r="BM88" i="15" s="1"/>
  <c r="A94" i="15"/>
  <c r="BL94" i="15" s="1"/>
  <c r="BL62" i="15"/>
  <c r="C96" i="15"/>
  <c r="BM96" i="15" s="1"/>
  <c r="A102" i="15"/>
  <c r="BL102" i="15" s="1"/>
  <c r="BL70" i="15"/>
  <c r="A107" i="15"/>
  <c r="BL107" i="15" s="1"/>
  <c r="BL75" i="15"/>
  <c r="C109" i="15"/>
  <c r="BM109" i="15" s="1"/>
  <c r="A115" i="15"/>
  <c r="BL115" i="15" s="1"/>
  <c r="BL83" i="15"/>
  <c r="C117" i="15"/>
  <c r="BM117" i="15" s="1"/>
  <c r="A104" i="15"/>
  <c r="BL104" i="15" s="1"/>
  <c r="A88" i="14"/>
  <c r="BL88" i="14" s="1"/>
  <c r="BL56" i="14"/>
  <c r="C90" i="14"/>
  <c r="BM90" i="14" s="1"/>
  <c r="A96" i="14"/>
  <c r="BL96" i="14" s="1"/>
  <c r="BL64" i="14"/>
  <c r="C98" i="14"/>
  <c r="BM98" i="14" s="1"/>
  <c r="A109" i="14"/>
  <c r="BL109" i="14" s="1"/>
  <c r="BL77" i="14"/>
  <c r="C111" i="14"/>
  <c r="BM111" i="14" s="1"/>
  <c r="A117" i="14"/>
  <c r="BL117" i="14" s="1"/>
  <c r="BL85" i="14"/>
  <c r="A114" i="14"/>
  <c r="BL114" i="14" s="1"/>
  <c r="A87" i="13"/>
  <c r="BL87" i="13" s="1"/>
  <c r="BL55" i="13"/>
  <c r="C89" i="13"/>
  <c r="BM89" i="13" s="1"/>
  <c r="A95" i="13"/>
  <c r="BL95" i="13" s="1"/>
  <c r="BL63" i="13"/>
  <c r="C97" i="13"/>
  <c r="BM97" i="13" s="1"/>
  <c r="A103" i="13"/>
  <c r="BL103" i="13" s="1"/>
  <c r="BL71" i="13"/>
  <c r="A108" i="13"/>
  <c r="BL108" i="13" s="1"/>
  <c r="BL76" i="13"/>
  <c r="C110" i="13"/>
  <c r="BM110" i="13" s="1"/>
  <c r="A116" i="13"/>
  <c r="BL116" i="13" s="1"/>
  <c r="BL84" i="13"/>
  <c r="A91" i="12"/>
  <c r="BL91" i="12" s="1"/>
  <c r="BL59" i="12"/>
  <c r="C93" i="12"/>
  <c r="BM93" i="12" s="1"/>
  <c r="A99" i="12"/>
  <c r="BL99" i="12" s="1"/>
  <c r="BL67" i="12"/>
  <c r="C101" i="12"/>
  <c r="BM101" i="12" s="1"/>
  <c r="A104" i="12"/>
  <c r="BL104" i="12" s="1"/>
  <c r="BL72" i="12"/>
  <c r="C106" i="12"/>
  <c r="BM106" i="12" s="1"/>
  <c r="A112" i="12"/>
  <c r="BL112" i="12" s="1"/>
  <c r="BL80" i="12"/>
  <c r="C114" i="12"/>
  <c r="BM114" i="12" s="1"/>
  <c r="C87" i="11"/>
  <c r="BM87" i="11" s="1"/>
  <c r="A93" i="11"/>
  <c r="BL93" i="11" s="1"/>
  <c r="BL61" i="11"/>
  <c r="C95" i="11"/>
  <c r="BM95" i="11" s="1"/>
  <c r="A101" i="11"/>
  <c r="BL101" i="11" s="1"/>
  <c r="BL69" i="11"/>
  <c r="C103" i="11"/>
  <c r="BM103" i="11" s="1"/>
  <c r="A106" i="11"/>
  <c r="BL106" i="11" s="1"/>
  <c r="BL74" i="11"/>
  <c r="C108" i="11"/>
  <c r="BM108" i="11" s="1"/>
  <c r="A114" i="11"/>
  <c r="BL114" i="11" s="1"/>
  <c r="BL82" i="11"/>
  <c r="C116" i="11"/>
  <c r="BM116" i="11" s="1"/>
  <c r="A95" i="10"/>
  <c r="BL95" i="10" s="1"/>
  <c r="A89" i="7"/>
  <c r="BL89" i="7" s="1"/>
  <c r="BL57" i="7"/>
  <c r="C91" i="7"/>
  <c r="BM91" i="7" s="1"/>
  <c r="A97" i="7"/>
  <c r="BL97" i="7" s="1"/>
  <c r="BL65" i="7"/>
  <c r="C99" i="7"/>
  <c r="BM99" i="7" s="1"/>
  <c r="C104" i="7"/>
  <c r="BM104" i="7" s="1"/>
  <c r="A110" i="7"/>
  <c r="BL110" i="7" s="1"/>
  <c r="BL78" i="7"/>
  <c r="C112" i="7"/>
  <c r="BM112" i="7" s="1"/>
  <c r="A86" i="6"/>
  <c r="BL86" i="6" s="1"/>
  <c r="BL54" i="6"/>
  <c r="C96" i="6"/>
  <c r="BM96" i="6" s="1"/>
  <c r="A102" i="6"/>
  <c r="BL102" i="6" s="1"/>
  <c r="BL70" i="6"/>
  <c r="A115" i="6"/>
  <c r="BL115" i="6" s="1"/>
  <c r="BL83" i="6"/>
  <c r="CK50" i="5"/>
  <c r="CS50" i="5"/>
  <c r="BX50" i="5"/>
  <c r="BX49" i="5" s="1"/>
  <c r="CN50" i="5"/>
  <c r="BY50" i="5"/>
  <c r="BY49" i="5" s="1"/>
  <c r="CP50" i="5"/>
  <c r="CI50" i="5"/>
  <c r="CR50" i="5"/>
  <c r="A115" i="5"/>
  <c r="BL115" i="5" s="1"/>
  <c r="BL83" i="5"/>
  <c r="C117" i="5"/>
  <c r="BM117" i="5" s="1"/>
  <c r="C87" i="4"/>
  <c r="BM87" i="4" s="1"/>
  <c r="A93" i="4"/>
  <c r="BL93" i="4" s="1"/>
  <c r="BL61" i="4"/>
  <c r="C95" i="4"/>
  <c r="BM95" i="4" s="1"/>
  <c r="A101" i="4"/>
  <c r="BL101" i="4" s="1"/>
  <c r="BL69" i="4"/>
  <c r="C103" i="4"/>
  <c r="BM103" i="4" s="1"/>
  <c r="A106" i="4"/>
  <c r="BL106" i="4" s="1"/>
  <c r="BL74" i="4"/>
  <c r="C108" i="4"/>
  <c r="BM108" i="4" s="1"/>
  <c r="A114" i="4"/>
  <c r="BL114" i="4" s="1"/>
  <c r="BL82" i="4"/>
  <c r="C116" i="4"/>
  <c r="BM116" i="4" s="1"/>
  <c r="A116" i="3"/>
  <c r="BL116" i="3" s="1"/>
  <c r="A90" i="2"/>
  <c r="BL90" i="2" s="1"/>
  <c r="BL58" i="2"/>
  <c r="C92" i="2"/>
  <c r="BM92" i="2" s="1"/>
  <c r="A98" i="2"/>
  <c r="BL98" i="2" s="1"/>
  <c r="BL66" i="2"/>
  <c r="C100" i="2"/>
  <c r="BM100" i="2" s="1"/>
  <c r="C105" i="2"/>
  <c r="BM105" i="2" s="1"/>
  <c r="A111" i="2"/>
  <c r="BL111" i="2" s="1"/>
  <c r="BL79" i="2"/>
  <c r="C113" i="2"/>
  <c r="BM113" i="2" s="1"/>
  <c r="A95" i="1"/>
  <c r="BL95" i="1" s="1"/>
  <c r="A111" i="1"/>
  <c r="BL111" i="1" s="1"/>
  <c r="C87" i="9"/>
  <c r="BM87" i="9" s="1"/>
  <c r="A93" i="9"/>
  <c r="BL93" i="9" s="1"/>
  <c r="BL61" i="9"/>
  <c r="C95" i="9"/>
  <c r="BM95" i="9" s="1"/>
  <c r="A101" i="9"/>
  <c r="BL101" i="9" s="1"/>
  <c r="BL69" i="9"/>
  <c r="C103" i="9"/>
  <c r="BM103" i="9" s="1"/>
  <c r="A106" i="9"/>
  <c r="BL106" i="9" s="1"/>
  <c r="BL74" i="9"/>
  <c r="C108" i="9"/>
  <c r="BM108" i="9" s="1"/>
  <c r="A114" i="9"/>
  <c r="BL114" i="9" s="1"/>
  <c r="BL82" i="9"/>
  <c r="C116" i="9"/>
  <c r="BM116" i="9" s="1"/>
  <c r="A89" i="9"/>
  <c r="BL89" i="9" s="1"/>
  <c r="A100" i="21"/>
  <c r="BL100" i="21" s="1"/>
  <c r="A113" i="21"/>
  <c r="BL113" i="21" s="1"/>
  <c r="A117" i="20"/>
  <c r="BL117" i="20" s="1"/>
  <c r="BL85" i="20"/>
  <c r="C89" i="20"/>
  <c r="BM89" i="20" s="1"/>
  <c r="A95" i="20"/>
  <c r="BL95" i="20" s="1"/>
  <c r="A108" i="20"/>
  <c r="BL108" i="20" s="1"/>
  <c r="C95" i="19"/>
  <c r="BM95" i="19" s="1"/>
  <c r="A109" i="19"/>
  <c r="BL109" i="19" s="1"/>
  <c r="A88" i="18"/>
  <c r="BL88" i="18" s="1"/>
  <c r="BL56" i="18"/>
  <c r="C90" i="18"/>
  <c r="BM90" i="18" s="1"/>
  <c r="A96" i="18"/>
  <c r="BL96" i="18" s="1"/>
  <c r="BL64" i="18"/>
  <c r="C98" i="18"/>
  <c r="BM98" i="18" s="1"/>
  <c r="A109" i="18"/>
  <c r="BL109" i="18" s="1"/>
  <c r="BL77" i="18"/>
  <c r="C111" i="18"/>
  <c r="BM111" i="18" s="1"/>
  <c r="A117" i="18"/>
  <c r="BL117" i="18" s="1"/>
  <c r="BL85" i="18"/>
  <c r="C108" i="18"/>
  <c r="BM108" i="18" s="1"/>
  <c r="C116" i="18"/>
  <c r="BM116" i="18" s="1"/>
  <c r="C108" i="17"/>
  <c r="BM108" i="17" s="1"/>
  <c r="C87" i="16"/>
  <c r="BM87" i="16" s="1"/>
  <c r="A95" i="16"/>
  <c r="BL95" i="16" s="1"/>
  <c r="A106" i="16"/>
  <c r="BL106" i="16" s="1"/>
  <c r="C93" i="15"/>
  <c r="BM93" i="15" s="1"/>
  <c r="A101" i="15"/>
  <c r="BL101" i="15" s="1"/>
  <c r="C104" i="15"/>
  <c r="BM104" i="15" s="1"/>
  <c r="A112" i="15"/>
  <c r="BL112" i="15" s="1"/>
  <c r="A91" i="14"/>
  <c r="BL91" i="14" s="1"/>
  <c r="BL59" i="14"/>
  <c r="C93" i="14"/>
  <c r="BM93" i="14" s="1"/>
  <c r="A99" i="14"/>
  <c r="BL99" i="14" s="1"/>
  <c r="BL67" i="14"/>
  <c r="C101" i="14"/>
  <c r="BM101" i="14" s="1"/>
  <c r="A104" i="14"/>
  <c r="BL104" i="14" s="1"/>
  <c r="BL72" i="14"/>
  <c r="A112" i="14"/>
  <c r="BL112" i="14" s="1"/>
  <c r="BL80" i="14"/>
  <c r="C114" i="14"/>
  <c r="BM114" i="14" s="1"/>
  <c r="C91" i="14"/>
  <c r="BM91" i="14" s="1"/>
  <c r="A116" i="14"/>
  <c r="BL116" i="14" s="1"/>
  <c r="A90" i="13"/>
  <c r="BL90" i="13" s="1"/>
  <c r="BL58" i="13"/>
  <c r="C92" i="13"/>
  <c r="BM92" i="13" s="1"/>
  <c r="A98" i="13"/>
  <c r="BL98" i="13" s="1"/>
  <c r="BL66" i="13"/>
  <c r="C100" i="13"/>
  <c r="BM100" i="13" s="1"/>
  <c r="C105" i="13"/>
  <c r="BM105" i="13" s="1"/>
  <c r="A111" i="13"/>
  <c r="BL111" i="13" s="1"/>
  <c r="BL79" i="13"/>
  <c r="C113" i="13"/>
  <c r="BM113" i="13" s="1"/>
  <c r="C90" i="13"/>
  <c r="BM90" i="13" s="1"/>
  <c r="C101" i="13"/>
  <c r="BM101" i="13" s="1"/>
  <c r="A110" i="13"/>
  <c r="BL110" i="13" s="1"/>
  <c r="A86" i="12"/>
  <c r="BL86" i="12" s="1"/>
  <c r="BL54" i="12"/>
  <c r="C88" i="12"/>
  <c r="BM88" i="12" s="1"/>
  <c r="A94" i="12"/>
  <c r="BL94" i="12" s="1"/>
  <c r="BL62" i="12"/>
  <c r="C96" i="12"/>
  <c r="BM96" i="12" s="1"/>
  <c r="A102" i="12"/>
  <c r="BL102" i="12" s="1"/>
  <c r="BL70" i="12"/>
  <c r="A107" i="12"/>
  <c r="BL107" i="12" s="1"/>
  <c r="BL75" i="12"/>
  <c r="C109" i="12"/>
  <c r="BM109" i="12" s="1"/>
  <c r="A115" i="12"/>
  <c r="BL115" i="12" s="1"/>
  <c r="BL83" i="12"/>
  <c r="C117" i="12"/>
  <c r="BM117" i="12" s="1"/>
  <c r="A100" i="12"/>
  <c r="BL100" i="12" s="1"/>
  <c r="C110" i="12"/>
  <c r="BM110" i="12" s="1"/>
  <c r="A91" i="11"/>
  <c r="BL91" i="11" s="1"/>
  <c r="C98" i="11"/>
  <c r="BM98" i="11" s="1"/>
  <c r="A117" i="11"/>
  <c r="BL117" i="11" s="1"/>
  <c r="A90" i="10"/>
  <c r="BL90" i="10" s="1"/>
  <c r="BL58" i="10"/>
  <c r="C92" i="10"/>
  <c r="BM92" i="10" s="1"/>
  <c r="A98" i="10"/>
  <c r="BL98" i="10" s="1"/>
  <c r="BL66" i="10"/>
  <c r="C100" i="10"/>
  <c r="BM100" i="10" s="1"/>
  <c r="C105" i="10"/>
  <c r="BM105" i="10" s="1"/>
  <c r="A111" i="10"/>
  <c r="BL111" i="10" s="1"/>
  <c r="BL79" i="10"/>
  <c r="C113" i="10"/>
  <c r="BM113" i="10" s="1"/>
  <c r="C95" i="10"/>
  <c r="BM95" i="10" s="1"/>
  <c r="A103" i="10"/>
  <c r="BL103" i="10" s="1"/>
  <c r="C107" i="10"/>
  <c r="BM107" i="10" s="1"/>
  <c r="A114" i="10"/>
  <c r="BL114" i="10" s="1"/>
  <c r="C86" i="8"/>
  <c r="BM86" i="8" s="1"/>
  <c r="A92" i="8"/>
  <c r="BL92" i="8" s="1"/>
  <c r="BL60" i="8"/>
  <c r="C94" i="8"/>
  <c r="BM94" i="8" s="1"/>
  <c r="A100" i="8"/>
  <c r="BL100" i="8" s="1"/>
  <c r="BL68" i="8"/>
  <c r="C102" i="8"/>
  <c r="BM102" i="8" s="1"/>
  <c r="A105" i="8"/>
  <c r="BL105" i="8" s="1"/>
  <c r="BL73" i="8"/>
  <c r="C107" i="8"/>
  <c r="BM107" i="8" s="1"/>
  <c r="A113" i="8"/>
  <c r="BL113" i="8" s="1"/>
  <c r="BL81" i="8"/>
  <c r="C115" i="8"/>
  <c r="BM115" i="8" s="1"/>
  <c r="A88" i="8"/>
  <c r="BL88" i="8" s="1"/>
  <c r="C101" i="8"/>
  <c r="BM101" i="8" s="1"/>
  <c r="C104" i="8"/>
  <c r="BM104" i="8" s="1"/>
  <c r="A110" i="8"/>
  <c r="BL110" i="8" s="1"/>
  <c r="C102" i="7"/>
  <c r="BM102" i="7" s="1"/>
  <c r="A105" i="7"/>
  <c r="BL105" i="7" s="1"/>
  <c r="BL73" i="7"/>
  <c r="C107" i="7"/>
  <c r="BM107" i="7" s="1"/>
  <c r="A113" i="7"/>
  <c r="BL113" i="7" s="1"/>
  <c r="BL81" i="7"/>
  <c r="C115" i="7"/>
  <c r="BM115" i="7" s="1"/>
  <c r="A87" i="7"/>
  <c r="BL87" i="7" s="1"/>
  <c r="C94" i="7"/>
  <c r="BM94" i="7" s="1"/>
  <c r="C109" i="7"/>
  <c r="BM109" i="7" s="1"/>
  <c r="A89" i="6"/>
  <c r="BL89" i="6" s="1"/>
  <c r="BL57" i="6"/>
  <c r="C91" i="6"/>
  <c r="BM91" i="6" s="1"/>
  <c r="A97" i="6"/>
  <c r="BL97" i="6" s="1"/>
  <c r="BL65" i="6"/>
  <c r="C99" i="6"/>
  <c r="BM99" i="6" s="1"/>
  <c r="C104" i="6"/>
  <c r="BM104" i="6" s="1"/>
  <c r="A110" i="6"/>
  <c r="BL110" i="6" s="1"/>
  <c r="BL78" i="6"/>
  <c r="C112" i="6"/>
  <c r="BM112" i="6" s="1"/>
  <c r="C100" i="6"/>
  <c r="BM100" i="6" s="1"/>
  <c r="C105" i="6"/>
  <c r="BM105" i="6" s="1"/>
  <c r="C113" i="6"/>
  <c r="BM113" i="6" s="1"/>
  <c r="A89" i="5"/>
  <c r="BL89" i="5" s="1"/>
  <c r="BL57" i="5"/>
  <c r="C91" i="5"/>
  <c r="BM91" i="5" s="1"/>
  <c r="A97" i="5"/>
  <c r="BL97" i="5" s="1"/>
  <c r="BL65" i="5"/>
  <c r="C99" i="5"/>
  <c r="BM99" i="5" s="1"/>
  <c r="C104" i="5"/>
  <c r="BM104" i="5" s="1"/>
  <c r="A110" i="5"/>
  <c r="BL110" i="5" s="1"/>
  <c r="BL78" i="5"/>
  <c r="C112" i="5"/>
  <c r="BM112" i="5" s="1"/>
  <c r="A86" i="5"/>
  <c r="BL86" i="5" s="1"/>
  <c r="C96" i="5"/>
  <c r="BM96" i="5" s="1"/>
  <c r="A88" i="4"/>
  <c r="BL88" i="4" s="1"/>
  <c r="BL56" i="4"/>
  <c r="C90" i="4"/>
  <c r="BM90" i="4" s="1"/>
  <c r="A96" i="4"/>
  <c r="BL96" i="4" s="1"/>
  <c r="BL64" i="4"/>
  <c r="C98" i="4"/>
  <c r="BM98" i="4" s="1"/>
  <c r="A109" i="4"/>
  <c r="BL109" i="4" s="1"/>
  <c r="BL77" i="4"/>
  <c r="C111" i="4"/>
  <c r="BM111" i="4" s="1"/>
  <c r="A117" i="4"/>
  <c r="BL117" i="4" s="1"/>
  <c r="BL85" i="4"/>
  <c r="A94" i="4"/>
  <c r="BL94" i="4" s="1"/>
  <c r="A104" i="4"/>
  <c r="BL104" i="4" s="1"/>
  <c r="A90" i="3"/>
  <c r="BL90" i="3" s="1"/>
  <c r="BL58" i="3"/>
  <c r="A98" i="3"/>
  <c r="BL98" i="3" s="1"/>
  <c r="BL66" i="3"/>
  <c r="C100" i="3"/>
  <c r="BM100" i="3" s="1"/>
  <c r="C105" i="3"/>
  <c r="BM105" i="3" s="1"/>
  <c r="C92" i="3"/>
  <c r="BM92" i="3" s="1"/>
  <c r="C87" i="2"/>
  <c r="BM87" i="2" s="1"/>
  <c r="A93" i="2"/>
  <c r="BL93" i="2" s="1"/>
  <c r="BL61" i="2"/>
  <c r="C95" i="2"/>
  <c r="BM95" i="2" s="1"/>
  <c r="A101" i="2"/>
  <c r="BL101" i="2" s="1"/>
  <c r="BL69" i="2"/>
  <c r="C103" i="2"/>
  <c r="BM103" i="2" s="1"/>
  <c r="A106" i="2"/>
  <c r="BL106" i="2" s="1"/>
  <c r="BL74" i="2"/>
  <c r="C108" i="2"/>
  <c r="BM108" i="2" s="1"/>
  <c r="A114" i="2"/>
  <c r="BL114" i="2" s="1"/>
  <c r="BL82" i="2"/>
  <c r="C116" i="2"/>
  <c r="BM116" i="2" s="1"/>
  <c r="C93" i="2"/>
  <c r="BM93" i="2" s="1"/>
  <c r="C117" i="2"/>
  <c r="BM117" i="2" s="1"/>
  <c r="C97" i="1"/>
  <c r="BM97" i="1" s="1"/>
  <c r="BL57" i="1"/>
  <c r="BL61" i="1"/>
  <c r="BL65" i="1"/>
  <c r="BL69" i="1"/>
  <c r="BL74" i="1"/>
  <c r="BL78" i="1"/>
  <c r="BL82" i="1"/>
  <c r="BL55" i="21"/>
  <c r="BL63" i="21"/>
  <c r="BL71" i="21"/>
  <c r="BL76" i="21"/>
  <c r="BL84" i="21"/>
  <c r="C89" i="9"/>
  <c r="BM89" i="9" s="1"/>
  <c r="A95" i="9"/>
  <c r="BL95" i="9" s="1"/>
  <c r="A108" i="9"/>
  <c r="BL108" i="9" s="1"/>
  <c r="C95" i="21"/>
  <c r="BM95" i="21" s="1"/>
  <c r="A101" i="21"/>
  <c r="BL101" i="21" s="1"/>
  <c r="C108" i="21"/>
  <c r="BM108" i="21" s="1"/>
  <c r="A114" i="21"/>
  <c r="BL114" i="21" s="1"/>
  <c r="A91" i="20"/>
  <c r="BL91" i="20" s="1"/>
  <c r="BL59" i="20"/>
  <c r="A99" i="20"/>
  <c r="BL99" i="20" s="1"/>
  <c r="BL67" i="20"/>
  <c r="A104" i="20"/>
  <c r="BL104" i="20" s="1"/>
  <c r="BL72" i="20"/>
  <c r="A112" i="20"/>
  <c r="BL112" i="20" s="1"/>
  <c r="BL80" i="20"/>
  <c r="A90" i="20"/>
  <c r="BL90" i="20" s="1"/>
  <c r="C100" i="20"/>
  <c r="BM100" i="20" s="1"/>
  <c r="C113" i="20"/>
  <c r="BM113" i="20" s="1"/>
  <c r="C86" i="19"/>
  <c r="BM86" i="19" s="1"/>
  <c r="A92" i="19"/>
  <c r="BL92" i="19" s="1"/>
  <c r="BL60" i="19"/>
  <c r="C94" i="19"/>
  <c r="BM94" i="19" s="1"/>
  <c r="A100" i="19"/>
  <c r="BL100" i="19" s="1"/>
  <c r="BL68" i="19"/>
  <c r="C102" i="19"/>
  <c r="BM102" i="19" s="1"/>
  <c r="A105" i="19"/>
  <c r="BL105" i="19" s="1"/>
  <c r="BL73" i="19"/>
  <c r="C107" i="19"/>
  <c r="BM107" i="19" s="1"/>
  <c r="A113" i="19"/>
  <c r="BL113" i="19" s="1"/>
  <c r="BL81" i="19"/>
  <c r="C115" i="19"/>
  <c r="BM115" i="19" s="1"/>
  <c r="A96" i="19"/>
  <c r="BL96" i="19" s="1"/>
  <c r="A91" i="18"/>
  <c r="BL91" i="18" s="1"/>
  <c r="BL59" i="18"/>
  <c r="A99" i="18"/>
  <c r="BL99" i="18" s="1"/>
  <c r="BL67" i="18"/>
  <c r="A104" i="18"/>
  <c r="BL104" i="18" s="1"/>
  <c r="BL72" i="18"/>
  <c r="A112" i="18"/>
  <c r="BL112" i="18" s="1"/>
  <c r="BL80" i="18"/>
  <c r="C91" i="18"/>
  <c r="BM91" i="18" s="1"/>
  <c r="C99" i="18"/>
  <c r="BM99" i="18" s="1"/>
  <c r="A110" i="18"/>
  <c r="BL110" i="18" s="1"/>
  <c r="A88" i="17"/>
  <c r="BL88" i="17" s="1"/>
  <c r="BL56" i="17"/>
  <c r="C90" i="17"/>
  <c r="BM90" i="17" s="1"/>
  <c r="A96" i="17"/>
  <c r="BL96" i="17" s="1"/>
  <c r="BL64" i="17"/>
  <c r="C98" i="17"/>
  <c r="BM98" i="17" s="1"/>
  <c r="A109" i="17"/>
  <c r="BL109" i="17" s="1"/>
  <c r="BL77" i="17"/>
  <c r="C111" i="17"/>
  <c r="BM111" i="17" s="1"/>
  <c r="A117" i="17"/>
  <c r="BL117" i="17" s="1"/>
  <c r="BL85" i="17"/>
  <c r="A90" i="16"/>
  <c r="BL90" i="16" s="1"/>
  <c r="BL58" i="16"/>
  <c r="C92" i="16"/>
  <c r="BM92" i="16" s="1"/>
  <c r="A98" i="16"/>
  <c r="BL98" i="16" s="1"/>
  <c r="BL66" i="16"/>
  <c r="C100" i="16"/>
  <c r="BM100" i="16" s="1"/>
  <c r="C105" i="16"/>
  <c r="BM105" i="16" s="1"/>
  <c r="A111" i="16"/>
  <c r="BL111" i="16" s="1"/>
  <c r="BL79" i="16"/>
  <c r="C113" i="16"/>
  <c r="BM113" i="16" s="1"/>
  <c r="A89" i="16"/>
  <c r="BL89" i="16" s="1"/>
  <c r="C95" i="16"/>
  <c r="BM95" i="16" s="1"/>
  <c r="A114" i="16"/>
  <c r="BL114" i="16" s="1"/>
  <c r="C86" i="15"/>
  <c r="BM86" i="15" s="1"/>
  <c r="A92" i="15"/>
  <c r="BL92" i="15" s="1"/>
  <c r="BL60" i="15"/>
  <c r="C94" i="15"/>
  <c r="BM94" i="15" s="1"/>
  <c r="A100" i="15"/>
  <c r="BL100" i="15" s="1"/>
  <c r="BL68" i="15"/>
  <c r="C102" i="15"/>
  <c r="BM102" i="15" s="1"/>
  <c r="A105" i="15"/>
  <c r="BL105" i="15" s="1"/>
  <c r="BL73" i="15"/>
  <c r="C107" i="15"/>
  <c r="BM107" i="15" s="1"/>
  <c r="A113" i="15"/>
  <c r="BL113" i="15" s="1"/>
  <c r="BL81" i="15"/>
  <c r="C115" i="15"/>
  <c r="BM115" i="15" s="1"/>
  <c r="C101" i="15"/>
  <c r="BM101" i="15" s="1"/>
  <c r="A86" i="14"/>
  <c r="BL86" i="14" s="1"/>
  <c r="BL54" i="14"/>
  <c r="C88" i="14"/>
  <c r="BM88" i="14" s="1"/>
  <c r="A94" i="14"/>
  <c r="BL94" i="14" s="1"/>
  <c r="BL62" i="14"/>
  <c r="C96" i="14"/>
  <c r="BM96" i="14" s="1"/>
  <c r="A102" i="14"/>
  <c r="BL102" i="14" s="1"/>
  <c r="BL70" i="14"/>
  <c r="A107" i="14"/>
  <c r="BL107" i="14" s="1"/>
  <c r="BL75" i="14"/>
  <c r="C109" i="14"/>
  <c r="BM109" i="14" s="1"/>
  <c r="A115" i="14"/>
  <c r="BL115" i="14" s="1"/>
  <c r="BL83" i="14"/>
  <c r="C117" i="14"/>
  <c r="BM117" i="14" s="1"/>
  <c r="C99" i="14"/>
  <c r="BM99" i="14" s="1"/>
  <c r="C116" i="14"/>
  <c r="BM116" i="14" s="1"/>
  <c r="C87" i="13"/>
  <c r="BM87" i="13" s="1"/>
  <c r="A93" i="13"/>
  <c r="BL93" i="13" s="1"/>
  <c r="BL61" i="13"/>
  <c r="C95" i="13"/>
  <c r="BM95" i="13" s="1"/>
  <c r="A101" i="13"/>
  <c r="BL101" i="13" s="1"/>
  <c r="BL69" i="13"/>
  <c r="C103" i="13"/>
  <c r="BM103" i="13" s="1"/>
  <c r="A106" i="13"/>
  <c r="BL106" i="13" s="1"/>
  <c r="BL74" i="13"/>
  <c r="C108" i="13"/>
  <c r="BM108" i="13" s="1"/>
  <c r="A114" i="13"/>
  <c r="BL114" i="13" s="1"/>
  <c r="BL82" i="13"/>
  <c r="C116" i="13"/>
  <c r="BM116" i="13" s="1"/>
  <c r="C111" i="13"/>
  <c r="BM111" i="13" s="1"/>
  <c r="A89" i="12"/>
  <c r="BL89" i="12" s="1"/>
  <c r="BL57" i="12"/>
  <c r="C91" i="12"/>
  <c r="BM91" i="12" s="1"/>
  <c r="A97" i="12"/>
  <c r="BL97" i="12" s="1"/>
  <c r="BL65" i="12"/>
  <c r="C99" i="12"/>
  <c r="BM99" i="12" s="1"/>
  <c r="C104" i="12"/>
  <c r="BM104" i="12" s="1"/>
  <c r="A110" i="12"/>
  <c r="BL110" i="12" s="1"/>
  <c r="BL78" i="12"/>
  <c r="C112" i="12"/>
  <c r="BM112" i="12" s="1"/>
  <c r="C86" i="12"/>
  <c r="BM86" i="12" s="1"/>
  <c r="A93" i="12"/>
  <c r="BL93" i="12" s="1"/>
  <c r="A105" i="12"/>
  <c r="BL105" i="12" s="1"/>
  <c r="C91" i="11"/>
  <c r="BM91" i="11" s="1"/>
  <c r="A99" i="11"/>
  <c r="BL99" i="11" s="1"/>
  <c r="A110" i="11"/>
  <c r="BL110" i="11" s="1"/>
  <c r="C89" i="10"/>
  <c r="BM89" i="10" s="1"/>
  <c r="C103" i="10"/>
  <c r="BM103" i="10" s="1"/>
  <c r="A108" i="10"/>
  <c r="BL108" i="10" s="1"/>
  <c r="C115" i="10"/>
  <c r="BM115" i="10" s="1"/>
  <c r="A87" i="8"/>
  <c r="BL87" i="8" s="1"/>
  <c r="BL55" i="8"/>
  <c r="C89" i="8"/>
  <c r="BM89" i="8" s="1"/>
  <c r="A95" i="8"/>
  <c r="BL95" i="8" s="1"/>
  <c r="BL63" i="8"/>
  <c r="C97" i="8"/>
  <c r="BM97" i="8" s="1"/>
  <c r="A103" i="8"/>
  <c r="BL103" i="8" s="1"/>
  <c r="BL71" i="8"/>
  <c r="A108" i="8"/>
  <c r="BL108" i="8" s="1"/>
  <c r="BL76" i="8"/>
  <c r="C110" i="8"/>
  <c r="BM110" i="8" s="1"/>
  <c r="A116" i="8"/>
  <c r="BL116" i="8" s="1"/>
  <c r="BL84" i="8"/>
  <c r="A96" i="8"/>
  <c r="BL96" i="8" s="1"/>
  <c r="C105" i="8"/>
  <c r="BM105" i="8" s="1"/>
  <c r="A111" i="8"/>
  <c r="BL111" i="8" s="1"/>
  <c r="A103" i="7"/>
  <c r="BL103" i="7" s="1"/>
  <c r="BL71" i="7"/>
  <c r="C110" i="7"/>
  <c r="BM110" i="7" s="1"/>
  <c r="C87" i="7"/>
  <c r="BM87" i="7" s="1"/>
  <c r="A95" i="7"/>
  <c r="BL95" i="7" s="1"/>
  <c r="A101" i="7"/>
  <c r="BL101" i="7" s="1"/>
  <c r="C86" i="6"/>
  <c r="BM86" i="6" s="1"/>
  <c r="A92" i="6"/>
  <c r="BL92" i="6" s="1"/>
  <c r="BL60" i="6"/>
  <c r="C94" i="6"/>
  <c r="BM94" i="6" s="1"/>
  <c r="A100" i="6"/>
  <c r="BL100" i="6" s="1"/>
  <c r="BL68" i="6"/>
  <c r="C102" i="6"/>
  <c r="BM102" i="6" s="1"/>
  <c r="A105" i="6"/>
  <c r="BL105" i="6" s="1"/>
  <c r="BL73" i="6"/>
  <c r="C107" i="6"/>
  <c r="BM107" i="6" s="1"/>
  <c r="A113" i="6"/>
  <c r="BL113" i="6" s="1"/>
  <c r="BL81" i="6"/>
  <c r="C115" i="6"/>
  <c r="BM115" i="6" s="1"/>
  <c r="C88" i="6"/>
  <c r="BM88" i="6" s="1"/>
  <c r="C101" i="6"/>
  <c r="BM101" i="6" s="1"/>
  <c r="C106" i="6"/>
  <c r="BM106" i="6" s="1"/>
  <c r="C114" i="6"/>
  <c r="BM114" i="6" s="1"/>
  <c r="C86" i="5"/>
  <c r="BM86" i="5" s="1"/>
  <c r="A92" i="5"/>
  <c r="BL92" i="5" s="1"/>
  <c r="BL60" i="5"/>
  <c r="C94" i="5"/>
  <c r="BM94" i="5" s="1"/>
  <c r="A100" i="5"/>
  <c r="BL100" i="5" s="1"/>
  <c r="BL68" i="5"/>
  <c r="C102" i="5"/>
  <c r="BM102" i="5" s="1"/>
  <c r="A105" i="5"/>
  <c r="BL105" i="5" s="1"/>
  <c r="BL73" i="5"/>
  <c r="C107" i="5"/>
  <c r="BM107" i="5" s="1"/>
  <c r="A113" i="5"/>
  <c r="BL113" i="5" s="1"/>
  <c r="BL81" i="5"/>
  <c r="C115" i="5"/>
  <c r="BM115" i="5" s="1"/>
  <c r="A87" i="5"/>
  <c r="BL87" i="5" s="1"/>
  <c r="C97" i="5"/>
  <c r="BM97" i="5" s="1"/>
  <c r="C106" i="4"/>
  <c r="BM106" i="4" s="1"/>
  <c r="C117" i="4"/>
  <c r="BM117" i="4" s="1"/>
  <c r="C87" i="3"/>
  <c r="BM87" i="3" s="1"/>
  <c r="A93" i="3"/>
  <c r="BL93" i="3" s="1"/>
  <c r="BL61" i="3"/>
  <c r="C95" i="3"/>
  <c r="BM95" i="3" s="1"/>
  <c r="A101" i="3"/>
  <c r="BL101" i="3" s="1"/>
  <c r="BL69" i="3"/>
  <c r="C103" i="3"/>
  <c r="BM103" i="3" s="1"/>
  <c r="A106" i="3"/>
  <c r="BL106" i="3" s="1"/>
  <c r="BL74" i="3"/>
  <c r="C108" i="3"/>
  <c r="BM108" i="3" s="1"/>
  <c r="A114" i="3"/>
  <c r="BL114" i="3" s="1"/>
  <c r="BL82" i="3"/>
  <c r="C116" i="3"/>
  <c r="BM116" i="3" s="1"/>
  <c r="A95" i="3"/>
  <c r="BL95" i="3" s="1"/>
  <c r="A88" i="2"/>
  <c r="BL88" i="2" s="1"/>
  <c r="BL56" i="2"/>
  <c r="C90" i="2"/>
  <c r="BM90" i="2" s="1"/>
  <c r="A96" i="2"/>
  <c r="BL96" i="2" s="1"/>
  <c r="BL64" i="2"/>
  <c r="C98" i="2"/>
  <c r="BM98" i="2" s="1"/>
  <c r="A109" i="2"/>
  <c r="BL109" i="2" s="1"/>
  <c r="BL77" i="2"/>
  <c r="C111" i="2"/>
  <c r="BM111" i="2" s="1"/>
  <c r="A117" i="2"/>
  <c r="BL117" i="2" s="1"/>
  <c r="BL85" i="2"/>
  <c r="C106" i="2"/>
  <c r="BM106" i="2" s="1"/>
  <c r="A116" i="1"/>
  <c r="BL116" i="1" s="1"/>
  <c r="A91" i="9"/>
  <c r="BL91" i="9" s="1"/>
  <c r="BL59" i="9"/>
  <c r="C93" i="9"/>
  <c r="BM93" i="9" s="1"/>
  <c r="A99" i="9"/>
  <c r="BL99" i="9" s="1"/>
  <c r="BL67" i="9"/>
  <c r="C101" i="9"/>
  <c r="BM101" i="9" s="1"/>
  <c r="A104" i="9"/>
  <c r="BL104" i="9" s="1"/>
  <c r="BL72" i="9"/>
  <c r="C106" i="9"/>
  <c r="BM106" i="9" s="1"/>
  <c r="A112" i="9"/>
  <c r="BL112" i="9" s="1"/>
  <c r="BL80" i="9"/>
  <c r="C114" i="9"/>
  <c r="BM114" i="9" s="1"/>
  <c r="A90" i="9"/>
  <c r="BL90" i="9" s="1"/>
  <c r="C100" i="9"/>
  <c r="BM100" i="9" s="1"/>
  <c r="C113" i="9"/>
  <c r="BM113" i="9" s="1"/>
  <c r="A86" i="20"/>
  <c r="BL86" i="20" s="1"/>
  <c r="BL54" i="20"/>
  <c r="C88" i="20"/>
  <c r="BM88" i="20" s="1"/>
  <c r="A94" i="20"/>
  <c r="BL94" i="20" s="1"/>
  <c r="BL62" i="20"/>
  <c r="C96" i="20"/>
  <c r="BM96" i="20" s="1"/>
  <c r="A102" i="20"/>
  <c r="BL102" i="20" s="1"/>
  <c r="BL70" i="20"/>
  <c r="A107" i="20"/>
  <c r="BL107" i="20" s="1"/>
  <c r="BL75" i="20"/>
  <c r="C109" i="20"/>
  <c r="BM109" i="20" s="1"/>
  <c r="A115" i="20"/>
  <c r="BL115" i="20" s="1"/>
  <c r="BL83" i="20"/>
  <c r="C117" i="20"/>
  <c r="BM117" i="20" s="1"/>
  <c r="A87" i="19"/>
  <c r="BL87" i="19" s="1"/>
  <c r="BL55" i="19"/>
  <c r="C89" i="19"/>
  <c r="BM89" i="19" s="1"/>
  <c r="A95" i="19"/>
  <c r="BL95" i="19" s="1"/>
  <c r="BL63" i="19"/>
  <c r="C97" i="19"/>
  <c r="BM97" i="19" s="1"/>
  <c r="A103" i="19"/>
  <c r="BL103" i="19" s="1"/>
  <c r="BL71" i="19"/>
  <c r="A108" i="19"/>
  <c r="BL108" i="19" s="1"/>
  <c r="BL76" i="19"/>
  <c r="C110" i="19"/>
  <c r="BM110" i="19" s="1"/>
  <c r="A116" i="19"/>
  <c r="BL116" i="19" s="1"/>
  <c r="BL84" i="19"/>
  <c r="A86" i="18"/>
  <c r="BL86" i="18" s="1"/>
  <c r="BL54" i="18"/>
  <c r="C88" i="18"/>
  <c r="BM88" i="18" s="1"/>
  <c r="A94" i="18"/>
  <c r="BL94" i="18" s="1"/>
  <c r="BL62" i="18"/>
  <c r="C96" i="18"/>
  <c r="BM96" i="18" s="1"/>
  <c r="A102" i="18"/>
  <c r="BL102" i="18" s="1"/>
  <c r="BL70" i="18"/>
  <c r="A107" i="18"/>
  <c r="BL107" i="18" s="1"/>
  <c r="BL75" i="18"/>
  <c r="C109" i="18"/>
  <c r="BM109" i="18" s="1"/>
  <c r="A115" i="18"/>
  <c r="BL115" i="18" s="1"/>
  <c r="BL83" i="18"/>
  <c r="C117" i="18"/>
  <c r="BM117" i="18" s="1"/>
  <c r="A93" i="18"/>
  <c r="BL93" i="18" s="1"/>
  <c r="A91" i="17"/>
  <c r="BL91" i="17" s="1"/>
  <c r="BL59" i="17"/>
  <c r="C93" i="17"/>
  <c r="BM93" i="17" s="1"/>
  <c r="A99" i="17"/>
  <c r="BL99" i="17" s="1"/>
  <c r="BL67" i="17"/>
  <c r="C101" i="17"/>
  <c r="BM101" i="17" s="1"/>
  <c r="A104" i="17"/>
  <c r="BL104" i="17" s="1"/>
  <c r="BL72" i="17"/>
  <c r="A97" i="16"/>
  <c r="BL97" i="16" s="1"/>
  <c r="C103" i="16"/>
  <c r="BM103" i="16" s="1"/>
  <c r="A87" i="15"/>
  <c r="BL87" i="15" s="1"/>
  <c r="BL55" i="15"/>
  <c r="C89" i="15"/>
  <c r="BM89" i="15" s="1"/>
  <c r="A95" i="15"/>
  <c r="BL95" i="15" s="1"/>
  <c r="BL63" i="15"/>
  <c r="C97" i="15"/>
  <c r="BM97" i="15" s="1"/>
  <c r="A103" i="15"/>
  <c r="BL103" i="15" s="1"/>
  <c r="BL71" i="15"/>
  <c r="A108" i="15"/>
  <c r="BL108" i="15" s="1"/>
  <c r="BL76" i="15"/>
  <c r="C110" i="15"/>
  <c r="BM110" i="15" s="1"/>
  <c r="A116" i="15"/>
  <c r="BL116" i="15" s="1"/>
  <c r="BL84" i="15"/>
  <c r="C106" i="15"/>
  <c r="BM106" i="15" s="1"/>
  <c r="C104" i="14"/>
  <c r="BM104" i="14" s="1"/>
  <c r="A110" i="14"/>
  <c r="BL110" i="14" s="1"/>
  <c r="BL78" i="14"/>
  <c r="C112" i="14"/>
  <c r="BM112" i="14" s="1"/>
  <c r="A93" i="14"/>
  <c r="BL93" i="14" s="1"/>
  <c r="C105" i="14"/>
  <c r="BM105" i="14" s="1"/>
  <c r="A112" i="13"/>
  <c r="BL112" i="13" s="1"/>
  <c r="A87" i="12"/>
  <c r="BL87" i="12" s="1"/>
  <c r="C94" i="12"/>
  <c r="BM94" i="12" s="1"/>
  <c r="A101" i="12"/>
  <c r="BL101" i="12" s="1"/>
  <c r="A113" i="12"/>
  <c r="BL113" i="12" s="1"/>
  <c r="A86" i="11"/>
  <c r="BL86" i="11" s="1"/>
  <c r="BL54" i="11"/>
  <c r="C88" i="11"/>
  <c r="BM88" i="11" s="1"/>
  <c r="A94" i="11"/>
  <c r="BL94" i="11" s="1"/>
  <c r="BL62" i="11"/>
  <c r="C96" i="11"/>
  <c r="BM96" i="11" s="1"/>
  <c r="A102" i="11"/>
  <c r="BL102" i="11" s="1"/>
  <c r="BL70" i="11"/>
  <c r="A107" i="11"/>
  <c r="BL107" i="11" s="1"/>
  <c r="BL75" i="11"/>
  <c r="C109" i="11"/>
  <c r="BM109" i="11" s="1"/>
  <c r="A115" i="11"/>
  <c r="BL115" i="11" s="1"/>
  <c r="BL83" i="11"/>
  <c r="C117" i="11"/>
  <c r="BM117" i="11" s="1"/>
  <c r="C99" i="11"/>
  <c r="BM99" i="11" s="1"/>
  <c r="A104" i="11"/>
  <c r="BL104" i="11" s="1"/>
  <c r="A88" i="10"/>
  <c r="BL88" i="10" s="1"/>
  <c r="BL56" i="10"/>
  <c r="C90" i="10"/>
  <c r="BM90" i="10" s="1"/>
  <c r="A96" i="10"/>
  <c r="BL96" i="10" s="1"/>
  <c r="BL64" i="10"/>
  <c r="C98" i="10"/>
  <c r="BM98" i="10" s="1"/>
  <c r="A109" i="10"/>
  <c r="BL109" i="10" s="1"/>
  <c r="BL77" i="10"/>
  <c r="C111" i="10"/>
  <c r="BM111" i="10" s="1"/>
  <c r="A117" i="10"/>
  <c r="BL117" i="10" s="1"/>
  <c r="BL85" i="10"/>
  <c r="C97" i="10"/>
  <c r="BM97" i="10" s="1"/>
  <c r="C108" i="10"/>
  <c r="BM108" i="10" s="1"/>
  <c r="A116" i="10"/>
  <c r="BL116" i="10" s="1"/>
  <c r="A90" i="8"/>
  <c r="BL90" i="8" s="1"/>
  <c r="BL58" i="8"/>
  <c r="C92" i="8"/>
  <c r="BM92" i="8" s="1"/>
  <c r="A98" i="8"/>
  <c r="BL98" i="8" s="1"/>
  <c r="BL66" i="8"/>
  <c r="C100" i="8"/>
  <c r="BM100" i="8" s="1"/>
  <c r="A89" i="8"/>
  <c r="BL89" i="8" s="1"/>
  <c r="A90" i="7"/>
  <c r="BL90" i="7" s="1"/>
  <c r="BL58" i="7"/>
  <c r="C92" i="7"/>
  <c r="BM92" i="7" s="1"/>
  <c r="A98" i="7"/>
  <c r="BL98" i="7" s="1"/>
  <c r="BL66" i="7"/>
  <c r="C100" i="7"/>
  <c r="BM100" i="7" s="1"/>
  <c r="C105" i="7"/>
  <c r="BM105" i="7" s="1"/>
  <c r="A111" i="7"/>
  <c r="BL111" i="7" s="1"/>
  <c r="BL79" i="7"/>
  <c r="C113" i="7"/>
  <c r="BM113" i="7" s="1"/>
  <c r="C95" i="7"/>
  <c r="BM95" i="7" s="1"/>
  <c r="A102" i="7"/>
  <c r="BL102" i="7" s="1"/>
  <c r="A115" i="7"/>
  <c r="BL115" i="7" s="1"/>
  <c r="A87" i="6"/>
  <c r="BL87" i="6" s="1"/>
  <c r="BL55" i="6"/>
  <c r="C89" i="6"/>
  <c r="BM89" i="6" s="1"/>
  <c r="A95" i="6"/>
  <c r="BL95" i="6" s="1"/>
  <c r="BL63" i="6"/>
  <c r="C97" i="6"/>
  <c r="BM97" i="6" s="1"/>
  <c r="A103" i="6"/>
  <c r="BL103" i="6" s="1"/>
  <c r="BL71" i="6"/>
  <c r="A108" i="6"/>
  <c r="BL108" i="6" s="1"/>
  <c r="BL76" i="6"/>
  <c r="C110" i="6"/>
  <c r="BM110" i="6" s="1"/>
  <c r="A116" i="6"/>
  <c r="BL116" i="6" s="1"/>
  <c r="BL84" i="6"/>
  <c r="A91" i="6"/>
  <c r="BL91" i="6" s="1"/>
  <c r="A107" i="6"/>
  <c r="BL107" i="6" s="1"/>
  <c r="C88" i="5"/>
  <c r="BM88" i="5" s="1"/>
  <c r="A107" i="5"/>
  <c r="BL107" i="5" s="1"/>
  <c r="A86" i="4"/>
  <c r="BL86" i="4" s="1"/>
  <c r="BL54" i="4"/>
  <c r="C96" i="4"/>
  <c r="BM96" i="4" s="1"/>
  <c r="A115" i="4"/>
  <c r="BL115" i="4" s="1"/>
  <c r="BL83" i="4"/>
  <c r="A99" i="4"/>
  <c r="BL99" i="4" s="1"/>
  <c r="A107" i="4"/>
  <c r="BL107" i="4" s="1"/>
  <c r="A88" i="3"/>
  <c r="BL88" i="3" s="1"/>
  <c r="BL56" i="3"/>
  <c r="C90" i="3"/>
  <c r="BM90" i="3" s="1"/>
  <c r="A96" i="3"/>
  <c r="BL96" i="3" s="1"/>
  <c r="BL64" i="3"/>
  <c r="C98" i="3"/>
  <c r="BM98" i="3" s="1"/>
  <c r="A109" i="3"/>
  <c r="BL109" i="3" s="1"/>
  <c r="BL77" i="3"/>
  <c r="C111" i="3"/>
  <c r="BM111" i="3" s="1"/>
  <c r="A117" i="3"/>
  <c r="BL117" i="3" s="1"/>
  <c r="BL85" i="3"/>
  <c r="A108" i="3"/>
  <c r="BL108" i="3" s="1"/>
  <c r="C96" i="2"/>
  <c r="BM96" i="2" s="1"/>
  <c r="A107" i="2"/>
  <c r="BL107" i="2" s="1"/>
  <c r="A103" i="1"/>
  <c r="BL103" i="1" s="1"/>
  <c r="BL54" i="1"/>
  <c r="BL58" i="1"/>
  <c r="BL62" i="1"/>
  <c r="BL66" i="1"/>
  <c r="BL70" i="1"/>
  <c r="BL75" i="1"/>
  <c r="BL83" i="1"/>
  <c r="BL56" i="21"/>
  <c r="BL60" i="21"/>
  <c r="BL64" i="21"/>
  <c r="BL73" i="21"/>
  <c r="BL77" i="21"/>
  <c r="BL85" i="21"/>
  <c r="A86" i="9"/>
  <c r="BL86" i="9" s="1"/>
  <c r="BL54" i="9"/>
  <c r="C88" i="9"/>
  <c r="BM88" i="9" s="1"/>
  <c r="A94" i="9"/>
  <c r="BL94" i="9" s="1"/>
  <c r="BL62" i="9"/>
  <c r="C96" i="9"/>
  <c r="BM96" i="9" s="1"/>
  <c r="A102" i="9"/>
  <c r="BL102" i="9" s="1"/>
  <c r="BL70" i="9"/>
  <c r="A107" i="9"/>
  <c r="BL107" i="9" s="1"/>
  <c r="BL75" i="9"/>
  <c r="C109" i="9"/>
  <c r="BM109" i="9" s="1"/>
  <c r="A115" i="9"/>
  <c r="BL115" i="9" s="1"/>
  <c r="BL83" i="9"/>
  <c r="C117" i="9"/>
  <c r="BM117" i="9" s="1"/>
  <c r="C90" i="9"/>
  <c r="BM90" i="9" s="1"/>
  <c r="A96" i="9"/>
  <c r="BL96" i="9" s="1"/>
  <c r="A109" i="9"/>
  <c r="BL109" i="9" s="1"/>
  <c r="C96" i="21"/>
  <c r="BM96" i="21" s="1"/>
  <c r="C109" i="21"/>
  <c r="BM109" i="21" s="1"/>
  <c r="C91" i="20"/>
  <c r="BM91" i="20" s="1"/>
  <c r="A97" i="20"/>
  <c r="BL97" i="20" s="1"/>
  <c r="C104" i="20"/>
  <c r="BM104" i="20" s="1"/>
  <c r="A110" i="20"/>
  <c r="BL110" i="20" s="1"/>
  <c r="A90" i="19"/>
  <c r="BL90" i="19" s="1"/>
  <c r="BL58" i="19"/>
  <c r="C92" i="19"/>
  <c r="BM92" i="19" s="1"/>
  <c r="A98" i="19"/>
  <c r="BL98" i="19" s="1"/>
  <c r="BL66" i="19"/>
  <c r="C100" i="19"/>
  <c r="BM100" i="19" s="1"/>
  <c r="C105" i="19"/>
  <c r="BM105" i="19" s="1"/>
  <c r="A111" i="19"/>
  <c r="BL111" i="19" s="1"/>
  <c r="BL79" i="19"/>
  <c r="C113" i="19"/>
  <c r="BM113" i="19" s="1"/>
  <c r="C104" i="18"/>
  <c r="BM104" i="18" s="1"/>
  <c r="C112" i="18"/>
  <c r="BM112" i="18" s="1"/>
  <c r="A86" i="17"/>
  <c r="BL86" i="17" s="1"/>
  <c r="BL54" i="17"/>
  <c r="C88" i="17"/>
  <c r="BM88" i="17" s="1"/>
  <c r="A94" i="17"/>
  <c r="BL94" i="17" s="1"/>
  <c r="BL62" i="17"/>
  <c r="C96" i="17"/>
  <c r="BM96" i="17" s="1"/>
  <c r="A102" i="17"/>
  <c r="BL102" i="17" s="1"/>
  <c r="BL70" i="17"/>
  <c r="A107" i="17"/>
  <c r="BL107" i="17" s="1"/>
  <c r="BL75" i="17"/>
  <c r="C109" i="17"/>
  <c r="BM109" i="17" s="1"/>
  <c r="A115" i="17"/>
  <c r="BL115" i="17" s="1"/>
  <c r="BL83" i="17"/>
  <c r="C117" i="17"/>
  <c r="BM117" i="17" s="1"/>
  <c r="A88" i="16"/>
  <c r="BL88" i="16" s="1"/>
  <c r="BL56" i="16"/>
  <c r="C90" i="16"/>
  <c r="BM90" i="16" s="1"/>
  <c r="A96" i="16"/>
  <c r="BL96" i="16" s="1"/>
  <c r="BL64" i="16"/>
  <c r="C98" i="16"/>
  <c r="BM98" i="16" s="1"/>
  <c r="A109" i="16"/>
  <c r="BL109" i="16" s="1"/>
  <c r="BL77" i="16"/>
  <c r="C111" i="16"/>
  <c r="BM111" i="16" s="1"/>
  <c r="A117" i="16"/>
  <c r="BL117" i="16" s="1"/>
  <c r="BL85" i="16"/>
  <c r="C108" i="16"/>
  <c r="BM108" i="16" s="1"/>
  <c r="A90" i="15"/>
  <c r="BL90" i="15" s="1"/>
  <c r="BL58" i="15"/>
  <c r="C92" i="15"/>
  <c r="BM92" i="15" s="1"/>
  <c r="A98" i="15"/>
  <c r="BL98" i="15" s="1"/>
  <c r="BL66" i="15"/>
  <c r="C100" i="15"/>
  <c r="BM100" i="15" s="1"/>
  <c r="C105" i="15"/>
  <c r="BM105" i="15" s="1"/>
  <c r="A111" i="15"/>
  <c r="BL111" i="15" s="1"/>
  <c r="BL79" i="15"/>
  <c r="C113" i="15"/>
  <c r="BM113" i="15" s="1"/>
  <c r="C114" i="15"/>
  <c r="BM114" i="15" s="1"/>
  <c r="C86" i="14"/>
  <c r="BM86" i="14" s="1"/>
  <c r="A92" i="14"/>
  <c r="BL92" i="14" s="1"/>
  <c r="BL60" i="14"/>
  <c r="C94" i="14"/>
  <c r="BM94" i="14" s="1"/>
  <c r="A100" i="14"/>
  <c r="BL100" i="14" s="1"/>
  <c r="BL68" i="14"/>
  <c r="C102" i="14"/>
  <c r="BM102" i="14" s="1"/>
  <c r="A105" i="14"/>
  <c r="BL105" i="14" s="1"/>
  <c r="BL73" i="14"/>
  <c r="C107" i="14"/>
  <c r="BM107" i="14" s="1"/>
  <c r="A113" i="14"/>
  <c r="BL113" i="14" s="1"/>
  <c r="BL81" i="14"/>
  <c r="C115" i="14"/>
  <c r="BM115" i="14" s="1"/>
  <c r="A101" i="14"/>
  <c r="BL101" i="14" s="1"/>
  <c r="A91" i="13"/>
  <c r="BL91" i="13" s="1"/>
  <c r="BL59" i="13"/>
  <c r="C93" i="13"/>
  <c r="BM93" i="13" s="1"/>
  <c r="A104" i="13"/>
  <c r="BL104" i="13" s="1"/>
  <c r="BL72" i="13"/>
  <c r="C106" i="13"/>
  <c r="BM106" i="13" s="1"/>
  <c r="C114" i="13"/>
  <c r="BM114" i="13" s="1"/>
  <c r="C87" i="12"/>
  <c r="BM87" i="12" s="1"/>
  <c r="A95" i="12"/>
  <c r="BL95" i="12" s="1"/>
  <c r="C102" i="12"/>
  <c r="BM102" i="12" s="1"/>
  <c r="A106" i="12"/>
  <c r="BL106" i="12" s="1"/>
  <c r="C93" i="11"/>
  <c r="BM93" i="11" s="1"/>
  <c r="C104" i="11"/>
  <c r="BM104" i="11" s="1"/>
  <c r="A112" i="11"/>
  <c r="BL112" i="11" s="1"/>
  <c r="A91" i="10"/>
  <c r="BL91" i="10" s="1"/>
  <c r="BL59" i="10"/>
  <c r="C93" i="10"/>
  <c r="BM93" i="10" s="1"/>
  <c r="A99" i="10"/>
  <c r="BL99" i="10" s="1"/>
  <c r="BL67" i="10"/>
  <c r="C101" i="10"/>
  <c r="BM101" i="10" s="1"/>
  <c r="A104" i="10"/>
  <c r="BL104" i="10" s="1"/>
  <c r="BL72" i="10"/>
  <c r="C106" i="10"/>
  <c r="BM106" i="10" s="1"/>
  <c r="A112" i="10"/>
  <c r="BL112" i="10" s="1"/>
  <c r="BL80" i="10"/>
  <c r="C114" i="10"/>
  <c r="BM114" i="10" s="1"/>
  <c r="A92" i="10"/>
  <c r="BL92" i="10" s="1"/>
  <c r="C116" i="10"/>
  <c r="BM116" i="10" s="1"/>
  <c r="C87" i="8"/>
  <c r="BM87" i="8" s="1"/>
  <c r="A93" i="8"/>
  <c r="BL93" i="8" s="1"/>
  <c r="BL61" i="8"/>
  <c r="C95" i="8"/>
  <c r="BM95" i="8" s="1"/>
  <c r="A101" i="8"/>
  <c r="BL101" i="8" s="1"/>
  <c r="BL69" i="8"/>
  <c r="C103" i="8"/>
  <c r="BM103" i="8" s="1"/>
  <c r="A106" i="8"/>
  <c r="BL106" i="8" s="1"/>
  <c r="BL74" i="8"/>
  <c r="C108" i="8"/>
  <c r="BM108" i="8" s="1"/>
  <c r="A114" i="8"/>
  <c r="BL114" i="8" s="1"/>
  <c r="BL82" i="8"/>
  <c r="C116" i="8"/>
  <c r="BM116" i="8" s="1"/>
  <c r="C90" i="8"/>
  <c r="BM90" i="8" s="1"/>
  <c r="A97" i="8"/>
  <c r="BL97" i="8" s="1"/>
  <c r="C106" i="8"/>
  <c r="BM106" i="8" s="1"/>
  <c r="A112" i="8"/>
  <c r="BL112" i="8" s="1"/>
  <c r="C103" i="7"/>
  <c r="BM103" i="7" s="1"/>
  <c r="A106" i="7"/>
  <c r="BL106" i="7" s="1"/>
  <c r="BL74" i="7"/>
  <c r="C108" i="7"/>
  <c r="BM108" i="7" s="1"/>
  <c r="A114" i="7"/>
  <c r="BL114" i="7" s="1"/>
  <c r="BL82" i="7"/>
  <c r="C116" i="7"/>
  <c r="BM116" i="7" s="1"/>
  <c r="C89" i="7"/>
  <c r="BM89" i="7" s="1"/>
  <c r="A90" i="6"/>
  <c r="BL90" i="6" s="1"/>
  <c r="BL58" i="6"/>
  <c r="C92" i="6"/>
  <c r="BM92" i="6" s="1"/>
  <c r="A98" i="6"/>
  <c r="BL98" i="6" s="1"/>
  <c r="BL66" i="6"/>
  <c r="C93" i="6"/>
  <c r="BM93" i="6" s="1"/>
  <c r="A90" i="5"/>
  <c r="BL90" i="5" s="1"/>
  <c r="BL58" i="5"/>
  <c r="C92" i="5"/>
  <c r="BM92" i="5" s="1"/>
  <c r="A98" i="5"/>
  <c r="BL98" i="5" s="1"/>
  <c r="BL66" i="5"/>
  <c r="C100" i="5"/>
  <c r="BM100" i="5" s="1"/>
  <c r="C105" i="5"/>
  <c r="BM105" i="5" s="1"/>
  <c r="A111" i="5"/>
  <c r="BL111" i="5" s="1"/>
  <c r="BL79" i="5"/>
  <c r="C113" i="5"/>
  <c r="BM113" i="5" s="1"/>
  <c r="C89" i="5"/>
  <c r="BM89" i="5" s="1"/>
  <c r="A108" i="5"/>
  <c r="BL108" i="5" s="1"/>
  <c r="A89" i="4"/>
  <c r="BL89" i="4" s="1"/>
  <c r="BL57" i="4"/>
  <c r="C91" i="4"/>
  <c r="BM91" i="4" s="1"/>
  <c r="A97" i="4"/>
  <c r="BL97" i="4" s="1"/>
  <c r="BL65" i="4"/>
  <c r="C99" i="4"/>
  <c r="BM99" i="4" s="1"/>
  <c r="C104" i="4"/>
  <c r="BM104" i="4" s="1"/>
  <c r="A110" i="4"/>
  <c r="BL110" i="4" s="1"/>
  <c r="BL78" i="4"/>
  <c r="C112" i="4"/>
  <c r="BM112" i="4" s="1"/>
  <c r="A91" i="3"/>
  <c r="BL91" i="3" s="1"/>
  <c r="BL59" i="3"/>
  <c r="C93" i="3"/>
  <c r="BM93" i="3" s="1"/>
  <c r="A99" i="3"/>
  <c r="BL99" i="3" s="1"/>
  <c r="BL67" i="3"/>
  <c r="C101" i="3"/>
  <c r="BM101" i="3" s="1"/>
  <c r="A104" i="3"/>
  <c r="BL104" i="3" s="1"/>
  <c r="BL72" i="3"/>
  <c r="C106" i="3"/>
  <c r="BM106" i="3" s="1"/>
  <c r="A112" i="3"/>
  <c r="BL112" i="3" s="1"/>
  <c r="BL80" i="3"/>
  <c r="C114" i="3"/>
  <c r="BM114" i="3" s="1"/>
  <c r="C97" i="3"/>
  <c r="BM97" i="3" s="1"/>
  <c r="C110" i="3"/>
  <c r="BM110" i="3" s="1"/>
  <c r="CN50" i="2"/>
  <c r="BY50" i="2"/>
  <c r="CG50" i="2"/>
  <c r="CA50" i="2"/>
  <c r="CI50" i="2"/>
  <c r="BU50" i="2"/>
  <c r="CC50" i="2"/>
  <c r="CK50" i="2"/>
  <c r="CS50" i="2"/>
  <c r="CT50" i="2"/>
  <c r="CE50" i="2"/>
  <c r="CM50" i="2"/>
  <c r="A94" i="2"/>
  <c r="BL94" i="2" s="1"/>
  <c r="BL62" i="2"/>
  <c r="A102" i="2"/>
  <c r="BL102" i="2" s="1"/>
  <c r="BL70" i="2"/>
  <c r="C109" i="2"/>
  <c r="BM109" i="2" s="1"/>
  <c r="A99" i="2"/>
  <c r="BL99" i="2" s="1"/>
  <c r="C91" i="9"/>
  <c r="BM91" i="9" s="1"/>
  <c r="A97" i="9"/>
  <c r="BL97" i="9" s="1"/>
  <c r="C104" i="9"/>
  <c r="BM104" i="9" s="1"/>
  <c r="A110" i="9"/>
  <c r="BL110" i="9" s="1"/>
  <c r="C86" i="20"/>
  <c r="BM86" i="20" s="1"/>
  <c r="A92" i="20"/>
  <c r="BL92" i="20" s="1"/>
  <c r="BL60" i="20"/>
  <c r="C94" i="20"/>
  <c r="BM94" i="20" s="1"/>
  <c r="A100" i="20"/>
  <c r="BL100" i="20" s="1"/>
  <c r="BL68" i="20"/>
  <c r="C102" i="20"/>
  <c r="BM102" i="20" s="1"/>
  <c r="A105" i="20"/>
  <c r="BL105" i="20" s="1"/>
  <c r="BL73" i="20"/>
  <c r="C107" i="20"/>
  <c r="BM107" i="20" s="1"/>
  <c r="A113" i="20"/>
  <c r="BL113" i="20" s="1"/>
  <c r="BL81" i="20"/>
  <c r="C115" i="20"/>
  <c r="BM115" i="20" s="1"/>
  <c r="A87" i="20"/>
  <c r="BL87" i="20" s="1"/>
  <c r="C97" i="20"/>
  <c r="BM97" i="20" s="1"/>
  <c r="A103" i="20"/>
  <c r="BL103" i="20" s="1"/>
  <c r="A116" i="20"/>
  <c r="BL116" i="20" s="1"/>
  <c r="C90" i="19"/>
  <c r="BM90" i="19" s="1"/>
  <c r="A114" i="19"/>
  <c r="BL114" i="19" s="1"/>
  <c r="C86" i="18"/>
  <c r="BM86" i="18" s="1"/>
  <c r="A92" i="18"/>
  <c r="BL92" i="18" s="1"/>
  <c r="BL60" i="18"/>
  <c r="C102" i="18"/>
  <c r="BM102" i="18" s="1"/>
  <c r="A105" i="18"/>
  <c r="BL105" i="18" s="1"/>
  <c r="BL73" i="18"/>
  <c r="C115" i="18"/>
  <c r="BM115" i="18" s="1"/>
  <c r="C87" i="18"/>
  <c r="BM87" i="18" s="1"/>
  <c r="C94" i="18"/>
  <c r="BM94" i="18" s="1"/>
  <c r="A101" i="18"/>
  <c r="BL101" i="18" s="1"/>
  <c r="A106" i="18"/>
  <c r="BL106" i="18" s="1"/>
  <c r="A113" i="18"/>
  <c r="BL113" i="18" s="1"/>
  <c r="A97" i="17"/>
  <c r="BL97" i="17" s="1"/>
  <c r="A112" i="17"/>
  <c r="BL112" i="17" s="1"/>
  <c r="A91" i="16"/>
  <c r="BL91" i="16" s="1"/>
  <c r="BL59" i="16"/>
  <c r="C93" i="16"/>
  <c r="BM93" i="16" s="1"/>
  <c r="A99" i="16"/>
  <c r="BL99" i="16" s="1"/>
  <c r="BL67" i="16"/>
  <c r="C101" i="16"/>
  <c r="BM101" i="16" s="1"/>
  <c r="A104" i="16"/>
  <c r="BL104" i="16" s="1"/>
  <c r="BL72" i="16"/>
  <c r="C106" i="16"/>
  <c r="BM106" i="16" s="1"/>
  <c r="A112" i="16"/>
  <c r="BL112" i="16" s="1"/>
  <c r="BL80" i="16"/>
  <c r="C114" i="16"/>
  <c r="BM114" i="16" s="1"/>
  <c r="C91" i="16"/>
  <c r="BM91" i="16" s="1"/>
  <c r="A110" i="16"/>
  <c r="BL110" i="16" s="1"/>
  <c r="C116" i="16"/>
  <c r="BM116" i="16" s="1"/>
  <c r="A97" i="15"/>
  <c r="BL97" i="15" s="1"/>
  <c r="C108" i="15"/>
  <c r="BM108" i="15" s="1"/>
  <c r="A108" i="14"/>
  <c r="BL108" i="14" s="1"/>
  <c r="BL76" i="14"/>
  <c r="C87" i="14"/>
  <c r="BM87" i="14" s="1"/>
  <c r="A95" i="14"/>
  <c r="BL95" i="14" s="1"/>
  <c r="C108" i="14"/>
  <c r="BM108" i="14" s="1"/>
  <c r="BV50" i="13"/>
  <c r="CD50" i="13"/>
  <c r="BX50" i="13"/>
  <c r="CF50" i="13"/>
  <c r="BR50" i="13"/>
  <c r="BZ50" i="13"/>
  <c r="CH50" i="13"/>
  <c r="CA50" i="13"/>
  <c r="CI50" i="13"/>
  <c r="CQ50" i="13"/>
  <c r="BT50" i="13"/>
  <c r="CB50" i="13"/>
  <c r="CB49" i="13" s="1"/>
  <c r="C96" i="13"/>
  <c r="BM96" i="13" s="1"/>
  <c r="A102" i="13"/>
  <c r="BL102" i="13" s="1"/>
  <c r="BL70" i="13"/>
  <c r="A107" i="13"/>
  <c r="BL107" i="13" s="1"/>
  <c r="BL75" i="13"/>
  <c r="C109" i="13"/>
  <c r="BM109" i="13" s="1"/>
  <c r="A115" i="13"/>
  <c r="BL115" i="13" s="1"/>
  <c r="BL83" i="13"/>
  <c r="C117" i="13"/>
  <c r="BM117" i="13" s="1"/>
  <c r="A96" i="13"/>
  <c r="BL96" i="13" s="1"/>
  <c r="C104" i="13"/>
  <c r="BM104" i="13" s="1"/>
  <c r="A117" i="13"/>
  <c r="BL117" i="13" s="1"/>
  <c r="A90" i="12"/>
  <c r="BL90" i="12" s="1"/>
  <c r="BL58" i="12"/>
  <c r="C92" i="12"/>
  <c r="BM92" i="12" s="1"/>
  <c r="A98" i="12"/>
  <c r="BL98" i="12" s="1"/>
  <c r="BL66" i="12"/>
  <c r="C100" i="12"/>
  <c r="BM100" i="12" s="1"/>
  <c r="C105" i="12"/>
  <c r="BM105" i="12" s="1"/>
  <c r="A111" i="12"/>
  <c r="BL111" i="12" s="1"/>
  <c r="BL79" i="12"/>
  <c r="C113" i="12"/>
  <c r="BM113" i="12" s="1"/>
  <c r="C95" i="12"/>
  <c r="BM95" i="12" s="1"/>
  <c r="A103" i="12"/>
  <c r="BL103" i="12" s="1"/>
  <c r="C107" i="12"/>
  <c r="BM107" i="12" s="1"/>
  <c r="A114" i="12"/>
  <c r="BL114" i="12" s="1"/>
  <c r="C86" i="11"/>
  <c r="BM86" i="11" s="1"/>
  <c r="A92" i="11"/>
  <c r="BL92" i="11" s="1"/>
  <c r="BL60" i="11"/>
  <c r="C94" i="11"/>
  <c r="BM94" i="11" s="1"/>
  <c r="A100" i="11"/>
  <c r="BL100" i="11" s="1"/>
  <c r="BL68" i="11"/>
  <c r="C102" i="11"/>
  <c r="BM102" i="11" s="1"/>
  <c r="A105" i="11"/>
  <c r="BL105" i="11" s="1"/>
  <c r="BL73" i="11"/>
  <c r="C107" i="11"/>
  <c r="BM107" i="11" s="1"/>
  <c r="A113" i="11"/>
  <c r="BL113" i="11" s="1"/>
  <c r="BL81" i="11"/>
  <c r="C115" i="11"/>
  <c r="BM115" i="11" s="1"/>
  <c r="A88" i="11"/>
  <c r="BL88" i="11" s="1"/>
  <c r="C101" i="11"/>
  <c r="BM101" i="11" s="1"/>
  <c r="C112" i="11"/>
  <c r="BM112" i="11" s="1"/>
  <c r="A86" i="10"/>
  <c r="BL86" i="10" s="1"/>
  <c r="BL54" i="10"/>
  <c r="C88" i="10"/>
  <c r="BM88" i="10" s="1"/>
  <c r="A94" i="10"/>
  <c r="BL94" i="10" s="1"/>
  <c r="BL62" i="10"/>
  <c r="C96" i="10"/>
  <c r="BM96" i="10" s="1"/>
  <c r="A102" i="10"/>
  <c r="BL102" i="10" s="1"/>
  <c r="BL70" i="10"/>
  <c r="A107" i="10"/>
  <c r="BL107" i="10" s="1"/>
  <c r="BL75" i="10"/>
  <c r="C109" i="10"/>
  <c r="BM109" i="10" s="1"/>
  <c r="A115" i="10"/>
  <c r="BL115" i="10" s="1"/>
  <c r="BL83" i="10"/>
  <c r="C117" i="10"/>
  <c r="BM117" i="10" s="1"/>
  <c r="A100" i="10"/>
  <c r="BL100" i="10" s="1"/>
  <c r="C110" i="10"/>
  <c r="BM110" i="10" s="1"/>
  <c r="A91" i="8"/>
  <c r="BL91" i="8" s="1"/>
  <c r="C98" i="8"/>
  <c r="BM98" i="8" s="1"/>
  <c r="C112" i="8"/>
  <c r="BM112" i="8" s="1"/>
  <c r="A88" i="7"/>
  <c r="BL88" i="7" s="1"/>
  <c r="BL56" i="7"/>
  <c r="C90" i="7"/>
  <c r="BM90" i="7" s="1"/>
  <c r="A96" i="7"/>
  <c r="BL96" i="7" s="1"/>
  <c r="BL64" i="7"/>
  <c r="C98" i="7"/>
  <c r="BM98" i="7" s="1"/>
  <c r="A109" i="7"/>
  <c r="BL109" i="7" s="1"/>
  <c r="BL77" i="7"/>
  <c r="C111" i="7"/>
  <c r="BM111" i="7" s="1"/>
  <c r="A117" i="7"/>
  <c r="BL117" i="7" s="1"/>
  <c r="BL85" i="7"/>
  <c r="C97" i="7"/>
  <c r="BM97" i="7" s="1"/>
  <c r="C87" i="6"/>
  <c r="BM87" i="6" s="1"/>
  <c r="A93" i="6"/>
  <c r="BL93" i="6" s="1"/>
  <c r="BL61" i="6"/>
  <c r="C95" i="6"/>
  <c r="BM95" i="6" s="1"/>
  <c r="A101" i="6"/>
  <c r="BL101" i="6" s="1"/>
  <c r="BL69" i="6"/>
  <c r="C103" i="6"/>
  <c r="BM103" i="6" s="1"/>
  <c r="A106" i="6"/>
  <c r="BL106" i="6" s="1"/>
  <c r="BL74" i="6"/>
  <c r="C108" i="6"/>
  <c r="BM108" i="6" s="1"/>
  <c r="A114" i="6"/>
  <c r="BL114" i="6" s="1"/>
  <c r="BL82" i="6"/>
  <c r="C116" i="6"/>
  <c r="BM116" i="6" s="1"/>
  <c r="A94" i="6"/>
  <c r="BL94" i="6" s="1"/>
  <c r="C117" i="6"/>
  <c r="BM117" i="6" s="1"/>
  <c r="C87" i="5"/>
  <c r="BM87" i="5" s="1"/>
  <c r="A93" i="5"/>
  <c r="BL93" i="5" s="1"/>
  <c r="BL61" i="5"/>
  <c r="C95" i="5"/>
  <c r="BM95" i="5" s="1"/>
  <c r="A101" i="5"/>
  <c r="BL101" i="5" s="1"/>
  <c r="BL69" i="5"/>
  <c r="C103" i="5"/>
  <c r="BM103" i="5" s="1"/>
  <c r="A106" i="5"/>
  <c r="BL106" i="5" s="1"/>
  <c r="BL74" i="5"/>
  <c r="C108" i="5"/>
  <c r="BM108" i="5" s="1"/>
  <c r="A114" i="5"/>
  <c r="BL114" i="5" s="1"/>
  <c r="BL82" i="5"/>
  <c r="C116" i="5"/>
  <c r="BM116" i="5" s="1"/>
  <c r="A102" i="5"/>
  <c r="BL102" i="5" s="1"/>
  <c r="C109" i="5"/>
  <c r="BM109" i="5" s="1"/>
  <c r="C86" i="4"/>
  <c r="BM86" i="4" s="1"/>
  <c r="A92" i="4"/>
  <c r="BL92" i="4" s="1"/>
  <c r="BL60" i="4"/>
  <c r="C94" i="4"/>
  <c r="BM94" i="4" s="1"/>
  <c r="A100" i="4"/>
  <c r="BL100" i="4" s="1"/>
  <c r="BL68" i="4"/>
  <c r="C102" i="4"/>
  <c r="BM102" i="4" s="1"/>
  <c r="A105" i="4"/>
  <c r="BL105" i="4" s="1"/>
  <c r="BL73" i="4"/>
  <c r="C107" i="4"/>
  <c r="BM107" i="4" s="1"/>
  <c r="A113" i="4"/>
  <c r="BL113" i="4" s="1"/>
  <c r="BL81" i="4"/>
  <c r="C115" i="4"/>
  <c r="BM115" i="4" s="1"/>
  <c r="C88" i="4"/>
  <c r="BM88" i="4" s="1"/>
  <c r="C101" i="4"/>
  <c r="BM101" i="4" s="1"/>
  <c r="C109" i="4"/>
  <c r="BM109" i="4" s="1"/>
  <c r="A86" i="3"/>
  <c r="BL86" i="3" s="1"/>
  <c r="BL54" i="3"/>
  <c r="C88" i="3"/>
  <c r="BM88" i="3" s="1"/>
  <c r="A94" i="3"/>
  <c r="BL94" i="3" s="1"/>
  <c r="BL62" i="3"/>
  <c r="C96" i="3"/>
  <c r="BM96" i="3" s="1"/>
  <c r="A102" i="3"/>
  <c r="BL102" i="3" s="1"/>
  <c r="BL70" i="3"/>
  <c r="A107" i="3"/>
  <c r="BL107" i="3" s="1"/>
  <c r="BL75" i="3"/>
  <c r="C109" i="3"/>
  <c r="BM109" i="3" s="1"/>
  <c r="A115" i="3"/>
  <c r="BL115" i="3" s="1"/>
  <c r="BL83" i="3"/>
  <c r="C117" i="3"/>
  <c r="BM117" i="3" s="1"/>
  <c r="A111" i="3"/>
  <c r="BL111" i="3" s="1"/>
  <c r="A89" i="2"/>
  <c r="BL89" i="2" s="1"/>
  <c r="BL57" i="2"/>
  <c r="C91" i="2"/>
  <c r="BM91" i="2" s="1"/>
  <c r="A97" i="2"/>
  <c r="BL97" i="2" s="1"/>
  <c r="BL65" i="2"/>
  <c r="C99" i="2"/>
  <c r="BM99" i="2" s="1"/>
  <c r="C104" i="2"/>
  <c r="BM104" i="2" s="1"/>
  <c r="A110" i="2"/>
  <c r="BL110" i="2" s="1"/>
  <c r="BL78" i="2"/>
  <c r="C112" i="2"/>
  <c r="BM112" i="2" s="1"/>
  <c r="A86" i="2"/>
  <c r="BL86" i="2" s="1"/>
  <c r="A112" i="2"/>
  <c r="BL112" i="2" s="1"/>
  <c r="A87" i="1"/>
  <c r="BL87" i="1" s="1"/>
  <c r="BL59" i="1"/>
  <c r="BL67" i="1"/>
  <c r="BL72" i="1"/>
  <c r="BL76" i="1"/>
  <c r="BL80" i="1"/>
  <c r="BL57" i="21"/>
  <c r="BL61" i="21"/>
  <c r="BL65" i="21"/>
  <c r="BL74" i="21"/>
  <c r="BL78" i="21"/>
  <c r="C86" i="9"/>
  <c r="BM86" i="9" s="1"/>
  <c r="A92" i="9"/>
  <c r="BL92" i="9" s="1"/>
  <c r="BL60" i="9"/>
  <c r="C94" i="9"/>
  <c r="BM94" i="9" s="1"/>
  <c r="A100" i="9"/>
  <c r="BL100" i="9" s="1"/>
  <c r="BL68" i="9"/>
  <c r="C102" i="9"/>
  <c r="BM102" i="9" s="1"/>
  <c r="A105" i="9"/>
  <c r="BL105" i="9" s="1"/>
  <c r="BL73" i="9"/>
  <c r="C107" i="9"/>
  <c r="BM107" i="9" s="1"/>
  <c r="A113" i="9"/>
  <c r="BL113" i="9" s="1"/>
  <c r="BL81" i="9"/>
  <c r="C115" i="9"/>
  <c r="BM115" i="9" s="1"/>
  <c r="A87" i="9"/>
  <c r="BL87" i="9" s="1"/>
  <c r="C97" i="9"/>
  <c r="BM97" i="9" s="1"/>
  <c r="A103" i="9"/>
  <c r="BL103" i="9" s="1"/>
  <c r="C110" i="9"/>
  <c r="BM110" i="9" s="1"/>
  <c r="A116" i="9"/>
  <c r="BL116" i="9" s="1"/>
  <c r="C92" i="20"/>
  <c r="BM92" i="20" s="1"/>
  <c r="A98" i="20"/>
  <c r="BL98" i="20" s="1"/>
  <c r="C105" i="20"/>
  <c r="BM105" i="20" s="1"/>
  <c r="A111" i="20"/>
  <c r="BL111" i="20" s="1"/>
  <c r="A88" i="19"/>
  <c r="BL88" i="19" s="1"/>
  <c r="BL56" i="19"/>
  <c r="C98" i="19"/>
  <c r="BM98" i="19" s="1"/>
  <c r="C111" i="19"/>
  <c r="BM111" i="19" s="1"/>
  <c r="A117" i="19"/>
  <c r="BL117" i="19" s="1"/>
  <c r="BL85" i="19"/>
  <c r="A87" i="18"/>
  <c r="BL87" i="18" s="1"/>
  <c r="BL55" i="18"/>
  <c r="A103" i="18"/>
  <c r="BL103" i="18" s="1"/>
  <c r="BL71" i="18"/>
  <c r="A116" i="18"/>
  <c r="BL116" i="18" s="1"/>
  <c r="BL84" i="18"/>
  <c r="A89" i="18"/>
  <c r="BL89" i="18" s="1"/>
  <c r="A95" i="18"/>
  <c r="BL95" i="18" s="1"/>
  <c r="C86" i="17"/>
  <c r="BM86" i="17" s="1"/>
  <c r="A92" i="17"/>
  <c r="BL92" i="17" s="1"/>
  <c r="BL60" i="17"/>
  <c r="C94" i="17"/>
  <c r="BM94" i="17" s="1"/>
  <c r="A100" i="17"/>
  <c r="BL100" i="17" s="1"/>
  <c r="BL68" i="17"/>
  <c r="C102" i="17"/>
  <c r="BM102" i="17" s="1"/>
  <c r="A105" i="17"/>
  <c r="BL105" i="17" s="1"/>
  <c r="BL73" i="17"/>
  <c r="C107" i="17"/>
  <c r="BM107" i="17" s="1"/>
  <c r="A113" i="17"/>
  <c r="BL113" i="17" s="1"/>
  <c r="BL81" i="17"/>
  <c r="C115" i="17"/>
  <c r="BM115" i="17" s="1"/>
  <c r="A86" i="16"/>
  <c r="BL86" i="16" s="1"/>
  <c r="BL54" i="16"/>
  <c r="C88" i="16"/>
  <c r="BM88" i="16" s="1"/>
  <c r="A94" i="16"/>
  <c r="BL94" i="16" s="1"/>
  <c r="BL62" i="16"/>
  <c r="C96" i="16"/>
  <c r="BM96" i="16" s="1"/>
  <c r="A102" i="16"/>
  <c r="BL102" i="16" s="1"/>
  <c r="BL70" i="16"/>
  <c r="A107" i="16"/>
  <c r="BL107" i="16" s="1"/>
  <c r="BL75" i="16"/>
  <c r="C109" i="16"/>
  <c r="BM109" i="16" s="1"/>
  <c r="A115" i="16"/>
  <c r="BL115" i="16" s="1"/>
  <c r="BL83" i="16"/>
  <c r="C117" i="16"/>
  <c r="BM117" i="16" s="1"/>
  <c r="C99" i="16"/>
  <c r="BM99" i="16" s="1"/>
  <c r="A88" i="15"/>
  <c r="BL88" i="15" s="1"/>
  <c r="BL56" i="15"/>
  <c r="C90" i="15"/>
  <c r="BM90" i="15" s="1"/>
  <c r="A96" i="15"/>
  <c r="BL96" i="15" s="1"/>
  <c r="BL64" i="15"/>
  <c r="C98" i="15"/>
  <c r="BM98" i="15" s="1"/>
  <c r="A109" i="15"/>
  <c r="BL109" i="15" s="1"/>
  <c r="BL77" i="15"/>
  <c r="C111" i="15"/>
  <c r="BM111" i="15" s="1"/>
  <c r="A117" i="15"/>
  <c r="BL117" i="15" s="1"/>
  <c r="BL85" i="15"/>
  <c r="A91" i="15"/>
  <c r="BL91" i="15" s="1"/>
  <c r="A90" i="14"/>
  <c r="BL90" i="14" s="1"/>
  <c r="BL58" i="14"/>
  <c r="C92" i="14"/>
  <c r="BM92" i="14" s="1"/>
  <c r="A98" i="14"/>
  <c r="BL98" i="14" s="1"/>
  <c r="BL66" i="14"/>
  <c r="C100" i="14"/>
  <c r="BM100" i="14" s="1"/>
  <c r="A111" i="14"/>
  <c r="BL111" i="14" s="1"/>
  <c r="BL79" i="14"/>
  <c r="C113" i="14"/>
  <c r="BM113" i="14" s="1"/>
  <c r="A89" i="14"/>
  <c r="BL89" i="14" s="1"/>
  <c r="C95" i="14"/>
  <c r="BM95" i="14" s="1"/>
  <c r="A89" i="13"/>
  <c r="BL89" i="13" s="1"/>
  <c r="BL57" i="13"/>
  <c r="C91" i="13"/>
  <c r="BM91" i="13" s="1"/>
  <c r="A97" i="13"/>
  <c r="BL97" i="13" s="1"/>
  <c r="BL65" i="13"/>
  <c r="C99" i="13"/>
  <c r="BM99" i="13" s="1"/>
  <c r="C112" i="13"/>
  <c r="BM112" i="13" s="1"/>
  <c r="C98" i="13"/>
  <c r="BM98" i="13" s="1"/>
  <c r="C89" i="12"/>
  <c r="BM89" i="12" s="1"/>
  <c r="C103" i="12"/>
  <c r="BM103" i="12" s="1"/>
  <c r="A108" i="12"/>
  <c r="BL108" i="12" s="1"/>
  <c r="C115" i="12"/>
  <c r="BM115" i="12" s="1"/>
  <c r="A87" i="11"/>
  <c r="BL87" i="11" s="1"/>
  <c r="BL55" i="11"/>
  <c r="C89" i="11"/>
  <c r="BM89" i="11" s="1"/>
  <c r="A95" i="11"/>
  <c r="BL95" i="11" s="1"/>
  <c r="BL63" i="11"/>
  <c r="C97" i="11"/>
  <c r="BM97" i="11" s="1"/>
  <c r="A103" i="11"/>
  <c r="BL103" i="11" s="1"/>
  <c r="BL71" i="11"/>
  <c r="A108" i="11"/>
  <c r="BL108" i="11" s="1"/>
  <c r="BL76" i="11"/>
  <c r="C110" i="11"/>
  <c r="BM110" i="11" s="1"/>
  <c r="A116" i="11"/>
  <c r="BL116" i="11" s="1"/>
  <c r="BL84" i="11"/>
  <c r="C106" i="11"/>
  <c r="BM106" i="11" s="1"/>
  <c r="A89" i="10"/>
  <c r="BL89" i="10" s="1"/>
  <c r="BL57" i="10"/>
  <c r="C91" i="10"/>
  <c r="BM91" i="10" s="1"/>
  <c r="A97" i="10"/>
  <c r="BL97" i="10" s="1"/>
  <c r="BL65" i="10"/>
  <c r="C99" i="10"/>
  <c r="BM99" i="10" s="1"/>
  <c r="C104" i="10"/>
  <c r="BM104" i="10" s="1"/>
  <c r="A110" i="10"/>
  <c r="BL110" i="10" s="1"/>
  <c r="BL78" i="10"/>
  <c r="C112" i="10"/>
  <c r="BM112" i="10" s="1"/>
  <c r="C86" i="10"/>
  <c r="BM86" i="10" s="1"/>
  <c r="A93" i="10"/>
  <c r="BL93" i="10" s="1"/>
  <c r="A105" i="10"/>
  <c r="BL105" i="10" s="1"/>
  <c r="C91" i="8"/>
  <c r="BM91" i="8" s="1"/>
  <c r="A99" i="8"/>
  <c r="BL99" i="8" s="1"/>
  <c r="C113" i="8"/>
  <c r="BM113" i="8" s="1"/>
  <c r="A91" i="7"/>
  <c r="BL91" i="7" s="1"/>
  <c r="BL59" i="7"/>
  <c r="C93" i="7"/>
  <c r="BM93" i="7" s="1"/>
  <c r="A99" i="7"/>
  <c r="BL99" i="7" s="1"/>
  <c r="BL67" i="7"/>
  <c r="C101" i="7"/>
  <c r="BM101" i="7" s="1"/>
  <c r="A104" i="7"/>
  <c r="BL104" i="7" s="1"/>
  <c r="BL72" i="7"/>
  <c r="C106" i="7"/>
  <c r="BM106" i="7" s="1"/>
  <c r="A112" i="7"/>
  <c r="BL112" i="7" s="1"/>
  <c r="BL80" i="7"/>
  <c r="C114" i="7"/>
  <c r="BM114" i="7" s="1"/>
  <c r="A92" i="7"/>
  <c r="BL92" i="7" s="1"/>
  <c r="A88" i="6"/>
  <c r="BL88" i="6" s="1"/>
  <c r="BL56" i="6"/>
  <c r="C90" i="6"/>
  <c r="BM90" i="6" s="1"/>
  <c r="A96" i="6"/>
  <c r="BL96" i="6" s="1"/>
  <c r="BL64" i="6"/>
  <c r="C98" i="6"/>
  <c r="BM98" i="6" s="1"/>
  <c r="A109" i="6"/>
  <c r="BL109" i="6" s="1"/>
  <c r="BL77" i="6"/>
  <c r="C111" i="6"/>
  <c r="BM111" i="6" s="1"/>
  <c r="A117" i="6"/>
  <c r="BL117" i="6" s="1"/>
  <c r="BL85" i="6"/>
  <c r="C109" i="6"/>
  <c r="BM109" i="6" s="1"/>
  <c r="A88" i="5"/>
  <c r="BL88" i="5" s="1"/>
  <c r="BL56" i="5"/>
  <c r="C90" i="5"/>
  <c r="BM90" i="5" s="1"/>
  <c r="A96" i="5"/>
  <c r="BL96" i="5" s="1"/>
  <c r="BL64" i="5"/>
  <c r="C98" i="5"/>
  <c r="BM98" i="5" s="1"/>
  <c r="A109" i="5"/>
  <c r="BL109" i="5" s="1"/>
  <c r="BL77" i="5"/>
  <c r="C111" i="5"/>
  <c r="BM111" i="5" s="1"/>
  <c r="A117" i="5"/>
  <c r="BL117" i="5" s="1"/>
  <c r="BL85" i="5"/>
  <c r="A103" i="5"/>
  <c r="BL103" i="5" s="1"/>
  <c r="C110" i="5"/>
  <c r="BM110" i="5" s="1"/>
  <c r="A87" i="4"/>
  <c r="BL87" i="4" s="1"/>
  <c r="BL55" i="4"/>
  <c r="C89" i="4"/>
  <c r="BM89" i="4" s="1"/>
  <c r="A95" i="4"/>
  <c r="BL95" i="4" s="1"/>
  <c r="BL63" i="4"/>
  <c r="C97" i="4"/>
  <c r="BM97" i="4" s="1"/>
  <c r="A103" i="4"/>
  <c r="BL103" i="4" s="1"/>
  <c r="BL71" i="4"/>
  <c r="A108" i="4"/>
  <c r="BL108" i="4" s="1"/>
  <c r="BL76" i="4"/>
  <c r="C110" i="4"/>
  <c r="BM110" i="4" s="1"/>
  <c r="A116" i="4"/>
  <c r="BL116" i="4" s="1"/>
  <c r="BL84" i="4"/>
  <c r="A91" i="4"/>
  <c r="BL91" i="4" s="1"/>
  <c r="A102" i="4"/>
  <c r="BL102" i="4" s="1"/>
  <c r="A112" i="4"/>
  <c r="BL112" i="4" s="1"/>
  <c r="A89" i="3"/>
  <c r="BL89" i="3" s="1"/>
  <c r="BL57" i="3"/>
  <c r="C91" i="3"/>
  <c r="BM91" i="3" s="1"/>
  <c r="A97" i="3"/>
  <c r="BL97" i="3" s="1"/>
  <c r="BL65" i="3"/>
  <c r="C99" i="3"/>
  <c r="BM99" i="3" s="1"/>
  <c r="C104" i="3"/>
  <c r="BM104" i="3" s="1"/>
  <c r="A110" i="3"/>
  <c r="BL110" i="3" s="1"/>
  <c r="BL78" i="3"/>
  <c r="C112" i="3"/>
  <c r="BM112" i="3" s="1"/>
  <c r="A87" i="3"/>
  <c r="BL87" i="3" s="1"/>
  <c r="A103" i="3"/>
  <c r="BL103" i="3" s="1"/>
  <c r="C86" i="2"/>
  <c r="BM86" i="2" s="1"/>
  <c r="A92" i="2"/>
  <c r="BL92" i="2" s="1"/>
  <c r="BL60" i="2"/>
  <c r="C94" i="2"/>
  <c r="BM94" i="2" s="1"/>
  <c r="A100" i="2"/>
  <c r="BL100" i="2" s="1"/>
  <c r="BL68" i="2"/>
  <c r="C102" i="2"/>
  <c r="BM102" i="2" s="1"/>
  <c r="A105" i="2"/>
  <c r="BL105" i="2" s="1"/>
  <c r="BL73" i="2"/>
  <c r="C107" i="2"/>
  <c r="BM107" i="2" s="1"/>
  <c r="A113" i="2"/>
  <c r="BL113" i="2" s="1"/>
  <c r="BL81" i="2"/>
  <c r="C115" i="2"/>
  <c r="BM115" i="2" s="1"/>
  <c r="C101" i="2"/>
  <c r="BM101" i="2" s="1"/>
  <c r="C114" i="2"/>
  <c r="BM114" i="2" s="1"/>
  <c r="AG114" i="30"/>
  <c r="Y122" i="30"/>
  <c r="V107" i="30"/>
  <c r="H115" i="30"/>
  <c r="AF123" i="30"/>
  <c r="U107" i="30"/>
  <c r="T111" i="30"/>
  <c r="CH50" i="5" s="1"/>
  <c r="S112" i="30"/>
  <c r="R113" i="30"/>
  <c r="AH114" i="30"/>
  <c r="AG115" i="30"/>
  <c r="L119" i="30"/>
  <c r="K120" i="30"/>
  <c r="J121" i="30"/>
  <c r="Z122" i="30"/>
  <c r="Y123" i="30"/>
  <c r="U111" i="30"/>
  <c r="M119" i="30"/>
  <c r="AB112" i="30"/>
  <c r="T120" i="30"/>
  <c r="P123" i="30"/>
  <c r="E111" i="30"/>
  <c r="BS50" i="5" s="1"/>
  <c r="D112" i="30"/>
  <c r="AH113" i="30"/>
  <c r="AC119" i="30"/>
  <c r="AB120" i="30"/>
  <c r="Z121" i="30"/>
  <c r="U127" i="30"/>
  <c r="D127" i="30"/>
  <c r="AD108" i="30"/>
  <c r="CR50" i="2" s="1"/>
  <c r="V108" i="30"/>
  <c r="CJ50" i="2" s="1"/>
  <c r="N108" i="30"/>
  <c r="CB50" i="2" s="1"/>
  <c r="F108" i="30"/>
  <c r="BT50" i="2" s="1"/>
  <c r="AC108" i="30"/>
  <c r="CQ50" i="2" s="1"/>
  <c r="U108" i="30"/>
  <c r="M108" i="30"/>
  <c r="E108" i="30"/>
  <c r="BS50" i="2" s="1"/>
  <c r="AB108" i="30"/>
  <c r="CP50" i="2" s="1"/>
  <c r="T108" i="30"/>
  <c r="CH50" i="2" s="1"/>
  <c r="L108" i="30"/>
  <c r="BZ50" i="2" s="1"/>
  <c r="D108" i="30"/>
  <c r="BR50" i="2" s="1"/>
  <c r="AI108" i="30"/>
  <c r="CW50" i="2" s="1"/>
  <c r="AA108" i="30"/>
  <c r="CO50" i="2" s="1"/>
  <c r="S108" i="30"/>
  <c r="K108" i="30"/>
  <c r="C108" i="30"/>
  <c r="BQ50" i="2" s="1"/>
  <c r="AH108" i="30"/>
  <c r="CV50" i="2" s="1"/>
  <c r="Z108" i="30"/>
  <c r="R108" i="30"/>
  <c r="CF50" i="2" s="1"/>
  <c r="J108" i="30"/>
  <c r="BX50" i="2" s="1"/>
  <c r="AG108" i="30"/>
  <c r="CU50" i="2" s="1"/>
  <c r="Y108" i="30"/>
  <c r="Q108" i="30"/>
  <c r="I108" i="30"/>
  <c r="BW50" i="2" s="1"/>
  <c r="AD116" i="30"/>
  <c r="V116" i="30"/>
  <c r="N116" i="30"/>
  <c r="F116" i="30"/>
  <c r="AC116" i="30"/>
  <c r="U116" i="30"/>
  <c r="M116" i="30"/>
  <c r="E116" i="30"/>
  <c r="AB116" i="30"/>
  <c r="T116" i="30"/>
  <c r="L116" i="30"/>
  <c r="D116" i="30"/>
  <c r="AI116" i="30"/>
  <c r="CW50" i="10" s="1"/>
  <c r="AA116" i="30"/>
  <c r="S116" i="30"/>
  <c r="K116" i="30"/>
  <c r="C116" i="30"/>
  <c r="AH116" i="30"/>
  <c r="Z116" i="30"/>
  <c r="R116" i="30"/>
  <c r="J116" i="30"/>
  <c r="AG116" i="30"/>
  <c r="Y116" i="30"/>
  <c r="Q116" i="30"/>
  <c r="I116" i="30"/>
  <c r="AD124" i="30"/>
  <c r="V124" i="30"/>
  <c r="N124" i="30"/>
  <c r="F124" i="30"/>
  <c r="AC124" i="30"/>
  <c r="U124" i="30"/>
  <c r="M124" i="30"/>
  <c r="E124" i="30"/>
  <c r="AB124" i="30"/>
  <c r="T124" i="30"/>
  <c r="L124" i="30"/>
  <c r="D124" i="30"/>
  <c r="AI124" i="30"/>
  <c r="CW50" i="18" s="1"/>
  <c r="AA124" i="30"/>
  <c r="S124" i="30"/>
  <c r="K124" i="30"/>
  <c r="C124" i="30"/>
  <c r="AH124" i="30"/>
  <c r="Z124" i="30"/>
  <c r="R124" i="30"/>
  <c r="J124" i="30"/>
  <c r="AG124" i="30"/>
  <c r="Y124" i="30"/>
  <c r="Q124" i="30"/>
  <c r="I124" i="30"/>
  <c r="G107" i="30"/>
  <c r="O107" i="30"/>
  <c r="Y107" i="30"/>
  <c r="W108" i="30"/>
  <c r="V109" i="30"/>
  <c r="U110" i="30"/>
  <c r="Q114" i="30"/>
  <c r="P115" i="30"/>
  <c r="O116" i="30"/>
  <c r="N117" i="30"/>
  <c r="M118" i="30"/>
  <c r="I122" i="30"/>
  <c r="H123" i="30"/>
  <c r="G124" i="30"/>
  <c r="F125" i="30"/>
  <c r="E126" i="30"/>
  <c r="AC109" i="30"/>
  <c r="U109" i="30"/>
  <c r="M109" i="30"/>
  <c r="E109" i="30"/>
  <c r="AB109" i="30"/>
  <c r="T109" i="30"/>
  <c r="L109" i="30"/>
  <c r="D109" i="30"/>
  <c r="AI109" i="30"/>
  <c r="CW50" i="3" s="1"/>
  <c r="AA109" i="30"/>
  <c r="S109" i="30"/>
  <c r="K109" i="30"/>
  <c r="C109" i="30"/>
  <c r="AH109" i="30"/>
  <c r="Z109" i="30"/>
  <c r="R109" i="30"/>
  <c r="J109" i="30"/>
  <c r="AG109" i="30"/>
  <c r="Y109" i="30"/>
  <c r="Q109" i="30"/>
  <c r="I109" i="30"/>
  <c r="AF109" i="30"/>
  <c r="X109" i="30"/>
  <c r="P109" i="30"/>
  <c r="H109" i="30"/>
  <c r="AC117" i="30"/>
  <c r="U117" i="30"/>
  <c r="M117" i="30"/>
  <c r="E117" i="30"/>
  <c r="AB117" i="30"/>
  <c r="T117" i="30"/>
  <c r="L117" i="30"/>
  <c r="D117" i="30"/>
  <c r="AI117" i="30"/>
  <c r="CW50" i="11" s="1"/>
  <c r="AA117" i="30"/>
  <c r="S117" i="30"/>
  <c r="K117" i="30"/>
  <c r="C117" i="30"/>
  <c r="AH117" i="30"/>
  <c r="Z117" i="30"/>
  <c r="R117" i="30"/>
  <c r="J117" i="30"/>
  <c r="AG117" i="30"/>
  <c r="Y117" i="30"/>
  <c r="Q117" i="30"/>
  <c r="I117" i="30"/>
  <c r="AF117" i="30"/>
  <c r="X117" i="30"/>
  <c r="P117" i="30"/>
  <c r="H117" i="30"/>
  <c r="AC125" i="30"/>
  <c r="U125" i="30"/>
  <c r="M125" i="30"/>
  <c r="E125" i="30"/>
  <c r="AB125" i="30"/>
  <c r="T125" i="30"/>
  <c r="L125" i="30"/>
  <c r="D125" i="30"/>
  <c r="AI125" i="30"/>
  <c r="CW50" i="19" s="1"/>
  <c r="AA125" i="30"/>
  <c r="S125" i="30"/>
  <c r="K125" i="30"/>
  <c r="C125" i="30"/>
  <c r="AH125" i="30"/>
  <c r="Z125" i="30"/>
  <c r="R125" i="30"/>
  <c r="J125" i="30"/>
  <c r="AG125" i="30"/>
  <c r="Y125" i="30"/>
  <c r="Q125" i="30"/>
  <c r="I125" i="30"/>
  <c r="AF125" i="30"/>
  <c r="X125" i="30"/>
  <c r="P125" i="30"/>
  <c r="H125" i="30"/>
  <c r="H107" i="30"/>
  <c r="P107" i="30"/>
  <c r="AC107" i="30"/>
  <c r="X108" i="30"/>
  <c r="CL50" i="2" s="1"/>
  <c r="W109" i="30"/>
  <c r="T112" i="30"/>
  <c r="S113" i="30"/>
  <c r="R114" i="30"/>
  <c r="Q115" i="30"/>
  <c r="P116" i="30"/>
  <c r="O117" i="30"/>
  <c r="L120" i="30"/>
  <c r="K121" i="30"/>
  <c r="J122" i="30"/>
  <c r="I123" i="30"/>
  <c r="H124" i="30"/>
  <c r="G125" i="30"/>
  <c r="F126" i="30"/>
  <c r="AB110" i="30"/>
  <c r="T110" i="30"/>
  <c r="L110" i="30"/>
  <c r="D110" i="30"/>
  <c r="AI110" i="30"/>
  <c r="CW50" i="4" s="1"/>
  <c r="AA110" i="30"/>
  <c r="S110" i="30"/>
  <c r="K110" i="30"/>
  <c r="C110" i="30"/>
  <c r="AH110" i="30"/>
  <c r="Z110" i="30"/>
  <c r="R110" i="30"/>
  <c r="J110" i="30"/>
  <c r="AG110" i="30"/>
  <c r="Y110" i="30"/>
  <c r="Q110" i="30"/>
  <c r="I110" i="30"/>
  <c r="AF110" i="30"/>
  <c r="X110" i="30"/>
  <c r="P110" i="30"/>
  <c r="H110" i="30"/>
  <c r="AE110" i="30"/>
  <c r="W110" i="30"/>
  <c r="O110" i="30"/>
  <c r="G110" i="30"/>
  <c r="AB118" i="30"/>
  <c r="T118" i="30"/>
  <c r="L118" i="30"/>
  <c r="D118" i="30"/>
  <c r="AI118" i="30"/>
  <c r="CW50" i="12" s="1"/>
  <c r="AA118" i="30"/>
  <c r="S118" i="30"/>
  <c r="K118" i="30"/>
  <c r="C118" i="30"/>
  <c r="AH118" i="30"/>
  <c r="Z118" i="30"/>
  <c r="R118" i="30"/>
  <c r="J118" i="30"/>
  <c r="AG118" i="30"/>
  <c r="Y118" i="30"/>
  <c r="Q118" i="30"/>
  <c r="I118" i="30"/>
  <c r="AF118" i="30"/>
  <c r="X118" i="30"/>
  <c r="P118" i="30"/>
  <c r="H118" i="30"/>
  <c r="AE118" i="30"/>
  <c r="W118" i="30"/>
  <c r="O118" i="30"/>
  <c r="G118" i="30"/>
  <c r="AF107" i="30"/>
  <c r="AC110" i="30"/>
  <c r="V117" i="30"/>
  <c r="AI111" i="30"/>
  <c r="CW50" i="5" s="1"/>
  <c r="AA111" i="30"/>
  <c r="CO50" i="5" s="1"/>
  <c r="S111" i="30"/>
  <c r="CG50" i="5" s="1"/>
  <c r="K111" i="30"/>
  <c r="C111" i="30"/>
  <c r="BQ50" i="5" s="1"/>
  <c r="AH111" i="30"/>
  <c r="CV50" i="5" s="1"/>
  <c r="Z111" i="30"/>
  <c r="R111" i="30"/>
  <c r="CF50" i="5" s="1"/>
  <c r="J111" i="30"/>
  <c r="AG111" i="30"/>
  <c r="CU50" i="5" s="1"/>
  <c r="Y111" i="30"/>
  <c r="CM50" i="5" s="1"/>
  <c r="CM49" i="5" s="1"/>
  <c r="Q111" i="30"/>
  <c r="CE50" i="5" s="1"/>
  <c r="I111" i="30"/>
  <c r="BW50" i="5" s="1"/>
  <c r="AF111" i="30"/>
  <c r="CT50" i="5" s="1"/>
  <c r="X111" i="30"/>
  <c r="CL50" i="5" s="1"/>
  <c r="P111" i="30"/>
  <c r="CD50" i="5" s="1"/>
  <c r="H111" i="30"/>
  <c r="BV50" i="5" s="1"/>
  <c r="AE111" i="30"/>
  <c r="W111" i="30"/>
  <c r="O111" i="30"/>
  <c r="CC50" i="5" s="1"/>
  <c r="G111" i="30"/>
  <c r="BU50" i="5" s="1"/>
  <c r="AD111" i="30"/>
  <c r="V111" i="30"/>
  <c r="CJ50" i="5" s="1"/>
  <c r="N111" i="30"/>
  <c r="CB50" i="5" s="1"/>
  <c r="F111" i="30"/>
  <c r="BT50" i="5" s="1"/>
  <c r="AI119" i="30"/>
  <c r="CW50" i="13" s="1"/>
  <c r="AA119" i="30"/>
  <c r="CO50" i="13" s="1"/>
  <c r="S119" i="30"/>
  <c r="CG50" i="13" s="1"/>
  <c r="K119" i="30"/>
  <c r="BY50" i="13" s="1"/>
  <c r="C119" i="30"/>
  <c r="BQ50" i="13" s="1"/>
  <c r="AH119" i="30"/>
  <c r="CV50" i="13" s="1"/>
  <c r="Z119" i="30"/>
  <c r="CN50" i="13" s="1"/>
  <c r="R119" i="30"/>
  <c r="J119" i="30"/>
  <c r="AG119" i="30"/>
  <c r="CU50" i="13" s="1"/>
  <c r="Y119" i="30"/>
  <c r="CM50" i="13" s="1"/>
  <c r="Q119" i="30"/>
  <c r="CE50" i="13" s="1"/>
  <c r="I119" i="30"/>
  <c r="BW50" i="13" s="1"/>
  <c r="AF119" i="30"/>
  <c r="CT50" i="13" s="1"/>
  <c r="X119" i="30"/>
  <c r="CL50" i="13" s="1"/>
  <c r="P119" i="30"/>
  <c r="H119" i="30"/>
  <c r="AE119" i="30"/>
  <c r="CS50" i="13" s="1"/>
  <c r="W119" i="30"/>
  <c r="CK50" i="13" s="1"/>
  <c r="O119" i="30"/>
  <c r="CC50" i="13" s="1"/>
  <c r="G119" i="30"/>
  <c r="BU50" i="13" s="1"/>
  <c r="AD119" i="30"/>
  <c r="CR50" i="13" s="1"/>
  <c r="V119" i="30"/>
  <c r="CJ50" i="13" s="1"/>
  <c r="N119" i="30"/>
  <c r="F119" i="30"/>
  <c r="AI127" i="30"/>
  <c r="CW50" i="21" s="1"/>
  <c r="AA127" i="30"/>
  <c r="S127" i="30"/>
  <c r="K127" i="30"/>
  <c r="C127" i="30"/>
  <c r="AH127" i="30"/>
  <c r="Z127" i="30"/>
  <c r="R127" i="30"/>
  <c r="J127" i="30"/>
  <c r="AG127" i="30"/>
  <c r="Y127" i="30"/>
  <c r="Q127" i="30"/>
  <c r="I127" i="30"/>
  <c r="AF127" i="30"/>
  <c r="X127" i="30"/>
  <c r="P127" i="30"/>
  <c r="H127" i="30"/>
  <c r="AE127" i="30"/>
  <c r="W127" i="30"/>
  <c r="O127" i="30"/>
  <c r="G127" i="30"/>
  <c r="AD127" i="30"/>
  <c r="V127" i="30"/>
  <c r="N127" i="30"/>
  <c r="F127" i="30"/>
  <c r="J107" i="30"/>
  <c r="R107" i="30"/>
  <c r="AG107" i="30"/>
  <c r="AF108" i="30"/>
  <c r="AE109" i="30"/>
  <c r="AD110" i="30"/>
  <c r="AC111" i="30"/>
  <c r="CQ50" i="5" s="1"/>
  <c r="AA113" i="30"/>
  <c r="Z114" i="30"/>
  <c r="Y115" i="30"/>
  <c r="X116" i="30"/>
  <c r="W117" i="30"/>
  <c r="V118" i="30"/>
  <c r="U119" i="30"/>
  <c r="S121" i="30"/>
  <c r="R122" i="30"/>
  <c r="Q123" i="30"/>
  <c r="P124" i="30"/>
  <c r="O125" i="30"/>
  <c r="N126" i="30"/>
  <c r="M127" i="30"/>
  <c r="AD109" i="30"/>
  <c r="M126" i="30"/>
  <c r="AH112" i="30"/>
  <c r="Z112" i="30"/>
  <c r="R112" i="30"/>
  <c r="J112" i="30"/>
  <c r="AG112" i="30"/>
  <c r="Y112" i="30"/>
  <c r="Q112" i="30"/>
  <c r="I112" i="30"/>
  <c r="AF112" i="30"/>
  <c r="X112" i="30"/>
  <c r="P112" i="30"/>
  <c r="H112" i="30"/>
  <c r="AE112" i="30"/>
  <c r="W112" i="30"/>
  <c r="O112" i="30"/>
  <c r="G112" i="30"/>
  <c r="AD112" i="30"/>
  <c r="V112" i="30"/>
  <c r="N112" i="30"/>
  <c r="F112" i="30"/>
  <c r="AC112" i="30"/>
  <c r="U112" i="30"/>
  <c r="M112" i="30"/>
  <c r="E112" i="30"/>
  <c r="AH120" i="30"/>
  <c r="Z120" i="30"/>
  <c r="R120" i="30"/>
  <c r="J120" i="30"/>
  <c r="AG120" i="30"/>
  <c r="Y120" i="30"/>
  <c r="Q120" i="30"/>
  <c r="I120" i="30"/>
  <c r="AF120" i="30"/>
  <c r="X120" i="30"/>
  <c r="P120" i="30"/>
  <c r="H120" i="30"/>
  <c r="AE120" i="30"/>
  <c r="W120" i="30"/>
  <c r="O120" i="30"/>
  <c r="G120" i="30"/>
  <c r="AD120" i="30"/>
  <c r="V120" i="30"/>
  <c r="N120" i="30"/>
  <c r="F120" i="30"/>
  <c r="AC120" i="30"/>
  <c r="U120" i="30"/>
  <c r="M120" i="30"/>
  <c r="E120" i="30"/>
  <c r="C107" i="30"/>
  <c r="K107" i="30"/>
  <c r="S107" i="30"/>
  <c r="G108" i="30"/>
  <c r="F109" i="30"/>
  <c r="E110" i="30"/>
  <c r="D111" i="30"/>
  <c r="BR50" i="5" s="1"/>
  <c r="C112" i="30"/>
  <c r="AI112" i="30"/>
  <c r="CW50" i="6" s="1"/>
  <c r="AF115" i="30"/>
  <c r="AE116" i="30"/>
  <c r="AD117" i="30"/>
  <c r="AC118" i="30"/>
  <c r="AB119" i="30"/>
  <c r="CP50" i="13" s="1"/>
  <c r="AA120" i="30"/>
  <c r="X123" i="30"/>
  <c r="W124" i="30"/>
  <c r="V125" i="30"/>
  <c r="U126" i="30"/>
  <c r="T127" i="30"/>
  <c r="Q107" i="30"/>
  <c r="AG113" i="30"/>
  <c r="Y113" i="30"/>
  <c r="Q113" i="30"/>
  <c r="I113" i="30"/>
  <c r="AF113" i="30"/>
  <c r="X113" i="30"/>
  <c r="P113" i="30"/>
  <c r="H113" i="30"/>
  <c r="AE113" i="30"/>
  <c r="W113" i="30"/>
  <c r="O113" i="30"/>
  <c r="G113" i="30"/>
  <c r="AD113" i="30"/>
  <c r="V113" i="30"/>
  <c r="N113" i="30"/>
  <c r="F113" i="30"/>
  <c r="AC113" i="30"/>
  <c r="U113" i="30"/>
  <c r="M113" i="30"/>
  <c r="E113" i="30"/>
  <c r="AB113" i="30"/>
  <c r="T113" i="30"/>
  <c r="L113" i="30"/>
  <c r="D113" i="30"/>
  <c r="AG121" i="30"/>
  <c r="Y121" i="30"/>
  <c r="Q121" i="30"/>
  <c r="I121" i="30"/>
  <c r="AF121" i="30"/>
  <c r="X121" i="30"/>
  <c r="P121" i="30"/>
  <c r="H121" i="30"/>
  <c r="AE121" i="30"/>
  <c r="W121" i="30"/>
  <c r="O121" i="30"/>
  <c r="G121" i="30"/>
  <c r="AD121" i="30"/>
  <c r="V121" i="30"/>
  <c r="N121" i="30"/>
  <c r="F121" i="30"/>
  <c r="AC121" i="30"/>
  <c r="U121" i="30"/>
  <c r="M121" i="30"/>
  <c r="E121" i="30"/>
  <c r="AB121" i="30"/>
  <c r="T121" i="30"/>
  <c r="L121" i="30"/>
  <c r="D121" i="30"/>
  <c r="D107" i="30"/>
  <c r="L107" i="30"/>
  <c r="H108" i="30"/>
  <c r="BV50" i="2" s="1"/>
  <c r="F110" i="30"/>
  <c r="C113" i="30"/>
  <c r="AI113" i="30"/>
  <c r="CW50" i="7" s="1"/>
  <c r="AF116" i="30"/>
  <c r="AD118" i="30"/>
  <c r="AA121" i="30"/>
  <c r="X124" i="30"/>
  <c r="W125" i="30"/>
  <c r="AB126" i="30"/>
  <c r="T126" i="30"/>
  <c r="L126" i="30"/>
  <c r="D126" i="30"/>
  <c r="AI126" i="30"/>
  <c r="CW50" i="20" s="1"/>
  <c r="AA126" i="30"/>
  <c r="S126" i="30"/>
  <c r="K126" i="30"/>
  <c r="C126" i="30"/>
  <c r="AH126" i="30"/>
  <c r="Z126" i="30"/>
  <c r="R126" i="30"/>
  <c r="J126" i="30"/>
  <c r="AG126" i="30"/>
  <c r="Y126" i="30"/>
  <c r="Q126" i="30"/>
  <c r="I126" i="30"/>
  <c r="AF126" i="30"/>
  <c r="X126" i="30"/>
  <c r="P126" i="30"/>
  <c r="H126" i="30"/>
  <c r="AE126" i="30"/>
  <c r="W126" i="30"/>
  <c r="O126" i="30"/>
  <c r="G126" i="30"/>
  <c r="U118" i="30"/>
  <c r="AF114" i="30"/>
  <c r="X114" i="30"/>
  <c r="P114" i="30"/>
  <c r="H114" i="30"/>
  <c r="AE114" i="30"/>
  <c r="W114" i="30"/>
  <c r="O114" i="30"/>
  <c r="G114" i="30"/>
  <c r="AD114" i="30"/>
  <c r="V114" i="30"/>
  <c r="N114" i="30"/>
  <c r="F114" i="30"/>
  <c r="AC114" i="30"/>
  <c r="U114" i="30"/>
  <c r="M114" i="30"/>
  <c r="E114" i="30"/>
  <c r="AB114" i="30"/>
  <c r="T114" i="30"/>
  <c r="L114" i="30"/>
  <c r="D114" i="30"/>
  <c r="AI114" i="30"/>
  <c r="CW50" i="8" s="1"/>
  <c r="AA114" i="30"/>
  <c r="S114" i="30"/>
  <c r="K114" i="30"/>
  <c r="C114" i="30"/>
  <c r="AF122" i="30"/>
  <c r="X122" i="30"/>
  <c r="P122" i="30"/>
  <c r="H122" i="30"/>
  <c r="AE122" i="30"/>
  <c r="W122" i="30"/>
  <c r="O122" i="30"/>
  <c r="G122" i="30"/>
  <c r="AD122" i="30"/>
  <c r="V122" i="30"/>
  <c r="N122" i="30"/>
  <c r="F122" i="30"/>
  <c r="AC122" i="30"/>
  <c r="U122" i="30"/>
  <c r="M122" i="30"/>
  <c r="E122" i="30"/>
  <c r="AB122" i="30"/>
  <c r="T122" i="30"/>
  <c r="L122" i="30"/>
  <c r="D122" i="30"/>
  <c r="AI122" i="30"/>
  <c r="CW50" i="16" s="1"/>
  <c r="AA122" i="30"/>
  <c r="S122" i="30"/>
  <c r="K122" i="30"/>
  <c r="C122" i="30"/>
  <c r="E107" i="30"/>
  <c r="M107" i="30"/>
  <c r="O108" i="30"/>
  <c r="N109" i="30"/>
  <c r="M110" i="30"/>
  <c r="L111" i="30"/>
  <c r="BZ50" i="5" s="1"/>
  <c r="K112" i="30"/>
  <c r="J113" i="30"/>
  <c r="I114" i="30"/>
  <c r="G116" i="30"/>
  <c r="F117" i="30"/>
  <c r="E118" i="30"/>
  <c r="D119" i="30"/>
  <c r="C120" i="30"/>
  <c r="AI120" i="30"/>
  <c r="CW50" i="14" s="1"/>
  <c r="AH121" i="30"/>
  <c r="AG122" i="30"/>
  <c r="AE124" i="30"/>
  <c r="AD125" i="30"/>
  <c r="AC126" i="30"/>
  <c r="AB127" i="30"/>
  <c r="AE107" i="30"/>
  <c r="W107" i="30"/>
  <c r="AD107" i="30"/>
  <c r="AB107" i="30"/>
  <c r="T107" i="30"/>
  <c r="AI107" i="30"/>
  <c r="CW50" i="1" s="1"/>
  <c r="AA107" i="30"/>
  <c r="AH107" i="30"/>
  <c r="Z107" i="30"/>
  <c r="AE115" i="30"/>
  <c r="W115" i="30"/>
  <c r="O115" i="30"/>
  <c r="G115" i="30"/>
  <c r="AD115" i="30"/>
  <c r="V115" i="30"/>
  <c r="N115" i="30"/>
  <c r="F115" i="30"/>
  <c r="AC115" i="30"/>
  <c r="U115" i="30"/>
  <c r="M115" i="30"/>
  <c r="E115" i="30"/>
  <c r="AB115" i="30"/>
  <c r="T115" i="30"/>
  <c r="L115" i="30"/>
  <c r="D115" i="30"/>
  <c r="AI115" i="30"/>
  <c r="CW50" i="9" s="1"/>
  <c r="AA115" i="30"/>
  <c r="S115" i="30"/>
  <c r="K115" i="30"/>
  <c r="C115" i="30"/>
  <c r="AH115" i="30"/>
  <c r="Z115" i="30"/>
  <c r="R115" i="30"/>
  <c r="J115" i="30"/>
  <c r="AE123" i="30"/>
  <c r="W123" i="30"/>
  <c r="O123" i="30"/>
  <c r="G123" i="30"/>
  <c r="AD123" i="30"/>
  <c r="V123" i="30"/>
  <c r="N123" i="30"/>
  <c r="F123" i="30"/>
  <c r="AC123" i="30"/>
  <c r="U123" i="30"/>
  <c r="M123" i="30"/>
  <c r="E123" i="30"/>
  <c r="AB123" i="30"/>
  <c r="T123" i="30"/>
  <c r="L123" i="30"/>
  <c r="D123" i="30"/>
  <c r="AI123" i="30"/>
  <c r="CW50" i="17" s="1"/>
  <c r="AA123" i="30"/>
  <c r="S123" i="30"/>
  <c r="K123" i="30"/>
  <c r="C123" i="30"/>
  <c r="AH123" i="30"/>
  <c r="Z123" i="30"/>
  <c r="R123" i="30"/>
  <c r="J123" i="30"/>
  <c r="F107" i="30"/>
  <c r="N107" i="30"/>
  <c r="X107" i="30"/>
  <c r="P108" i="30"/>
  <c r="CD50" i="2" s="1"/>
  <c r="O109" i="30"/>
  <c r="N110" i="30"/>
  <c r="M111" i="30"/>
  <c r="CA50" i="5" s="1"/>
  <c r="L112" i="30"/>
  <c r="K113" i="30"/>
  <c r="J114" i="30"/>
  <c r="I115" i="30"/>
  <c r="H116" i="30"/>
  <c r="G117" i="30"/>
  <c r="F118" i="30"/>
  <c r="E119" i="30"/>
  <c r="BS50" i="13" s="1"/>
  <c r="D120" i="30"/>
  <c r="C121" i="30"/>
  <c r="AI121" i="30"/>
  <c r="CW50" i="15" s="1"/>
  <c r="AH122" i="30"/>
  <c r="AG123" i="30"/>
  <c r="AF124" i="30"/>
  <c r="AE125" i="30"/>
  <c r="AD126" i="30"/>
  <c r="AC127" i="30"/>
  <c r="K16" i="21"/>
  <c r="K18" i="19"/>
  <c r="K15" i="18"/>
  <c r="L15" i="18" s="1"/>
  <c r="M15" i="18" s="1"/>
  <c r="N15" i="18" s="1"/>
  <c r="K31" i="18"/>
  <c r="K26" i="19"/>
  <c r="K39" i="19"/>
  <c r="K23" i="18"/>
  <c r="K32" i="20"/>
  <c r="K37" i="20"/>
  <c r="K45" i="20"/>
  <c r="K21" i="19"/>
  <c r="K29" i="19"/>
  <c r="K34" i="19"/>
  <c r="K42" i="19"/>
  <c r="K18" i="18"/>
  <c r="K26" i="18"/>
  <c r="K24" i="20"/>
  <c r="K33" i="17"/>
  <c r="K35" i="14"/>
  <c r="K19" i="21"/>
  <c r="K40" i="18"/>
  <c r="K25" i="16"/>
  <c r="K22" i="15"/>
  <c r="K43" i="13"/>
  <c r="K40" i="11"/>
  <c r="K45" i="10"/>
  <c r="K35" i="8"/>
  <c r="K19" i="17"/>
  <c r="K28" i="17"/>
  <c r="K29" i="10"/>
  <c r="K34" i="9"/>
  <c r="K40" i="14"/>
  <c r="K38" i="16"/>
  <c r="K37" i="17"/>
  <c r="K24" i="11"/>
  <c r="K18" i="9"/>
  <c r="K46" i="14"/>
  <c r="K19" i="12"/>
  <c r="K45" i="11"/>
  <c r="K39" i="9"/>
  <c r="K40" i="12"/>
  <c r="K34" i="10"/>
  <c r="K31" i="8"/>
  <c r="K22" i="13"/>
  <c r="K32" i="11"/>
  <c r="K26" i="9"/>
  <c r="K27" i="12"/>
  <c r="K45" i="14"/>
  <c r="K35" i="13"/>
  <c r="K16" i="11"/>
  <c r="K42" i="10"/>
  <c r="K27" i="7"/>
  <c r="L15" i="14" l="1"/>
  <c r="M15" i="14" s="1"/>
  <c r="N15" i="14" s="1"/>
  <c r="L33" i="14"/>
  <c r="M33" i="14" s="1"/>
  <c r="N33" i="14" s="1"/>
  <c r="L15" i="15"/>
  <c r="M15" i="15" s="1"/>
  <c r="N15" i="15" s="1"/>
  <c r="L17" i="17"/>
  <c r="M17" i="17" s="1"/>
  <c r="N17" i="17" s="1"/>
  <c r="L17" i="18"/>
  <c r="M17" i="18" s="1"/>
  <c r="N17" i="18" s="1"/>
  <c r="L33" i="18"/>
  <c r="M33" i="18" s="1"/>
  <c r="N33" i="18" s="1"/>
  <c r="L33" i="20"/>
  <c r="M33" i="20" s="1"/>
  <c r="N33" i="20" s="1"/>
  <c r="L15" i="17"/>
  <c r="L17" i="19"/>
  <c r="M17" i="19" s="1"/>
  <c r="N17" i="19" s="1"/>
  <c r="L33" i="19"/>
  <c r="M33" i="19" s="1"/>
  <c r="N33" i="19" s="1"/>
  <c r="L15" i="19"/>
  <c r="M15" i="19" s="1"/>
  <c r="N15" i="19" s="1"/>
  <c r="L33" i="17"/>
  <c r="M33" i="17" s="1"/>
  <c r="N33" i="17" s="1"/>
  <c r="L15" i="2"/>
  <c r="M15" i="2" s="1"/>
  <c r="N15" i="2" s="1"/>
  <c r="L17" i="11"/>
  <c r="M17" i="11" s="1"/>
  <c r="N17" i="11" s="1"/>
  <c r="L33" i="8"/>
  <c r="M33" i="8" s="1"/>
  <c r="N33" i="8" s="1"/>
  <c r="L15" i="13"/>
  <c r="M15" i="13" s="1"/>
  <c r="N15" i="13" s="1"/>
  <c r="L33" i="4"/>
  <c r="M33" i="4" s="1"/>
  <c r="N33" i="4" s="1"/>
  <c r="L15" i="5"/>
  <c r="M15" i="5" s="1"/>
  <c r="N15" i="5" s="1"/>
  <c r="L15" i="4"/>
  <c r="M15" i="4" s="1"/>
  <c r="N15" i="4" s="1"/>
  <c r="L17" i="3"/>
  <c r="M17" i="3" s="1"/>
  <c r="N17" i="3" s="1"/>
  <c r="L15" i="3"/>
  <c r="M15" i="3" s="1"/>
  <c r="N15" i="3" s="1"/>
  <c r="L17" i="2"/>
  <c r="M17" i="2" s="1"/>
  <c r="N17" i="2" s="1"/>
  <c r="L15" i="11"/>
  <c r="M15" i="11" s="1"/>
  <c r="N15" i="11" s="1"/>
  <c r="L17" i="8"/>
  <c r="M17" i="8" s="1"/>
  <c r="N17" i="8" s="1"/>
  <c r="L17" i="6"/>
  <c r="M17" i="6" s="1"/>
  <c r="N17" i="6" s="1"/>
  <c r="L33" i="13"/>
  <c r="M33" i="13" s="1"/>
  <c r="N33" i="13" s="1"/>
  <c r="L33" i="5"/>
  <c r="M33" i="5" s="1"/>
  <c r="N33" i="5" s="1"/>
  <c r="L17" i="12"/>
  <c r="M17" i="12" s="1"/>
  <c r="N17" i="12" s="1"/>
  <c r="L17" i="7"/>
  <c r="M17" i="7" s="1"/>
  <c r="N17" i="7" s="1"/>
  <c r="L15" i="6"/>
  <c r="M15" i="6" s="1"/>
  <c r="N15" i="6" s="1"/>
  <c r="L33" i="10"/>
  <c r="M33" i="10" s="1"/>
  <c r="N33" i="10" s="1"/>
  <c r="L33" i="3"/>
  <c r="M33" i="3" s="1"/>
  <c r="N33" i="3" s="1"/>
  <c r="L33" i="7"/>
  <c r="M33" i="7" s="1"/>
  <c r="N33" i="7" s="1"/>
  <c r="L17" i="9"/>
  <c r="M17" i="9" s="1"/>
  <c r="N17" i="9" s="1"/>
  <c r="L15" i="10"/>
  <c r="M15" i="10" s="1"/>
  <c r="N15" i="10" s="1"/>
  <c r="L15" i="7"/>
  <c r="M15" i="7" s="1"/>
  <c r="N15" i="7" s="1"/>
  <c r="L15" i="1"/>
  <c r="M15" i="1" s="1"/>
  <c r="N15" i="1" s="1"/>
  <c r="L29" i="10"/>
  <c r="M29" i="10" s="1"/>
  <c r="N29" i="10" s="1"/>
  <c r="L27" i="13"/>
  <c r="M27" i="13" s="1"/>
  <c r="N27" i="13" s="1"/>
  <c r="L19" i="2"/>
  <c r="M19" i="2" s="1"/>
  <c r="N19" i="2" s="1"/>
  <c r="L25" i="19"/>
  <c r="M25" i="19" s="1"/>
  <c r="N25" i="19" s="1"/>
  <c r="L19" i="4"/>
  <c r="M19" i="4" s="1"/>
  <c r="N19" i="4" s="1"/>
  <c r="L42" i="9"/>
  <c r="M42" i="9" s="1"/>
  <c r="N42" i="9" s="1"/>
  <c r="L44" i="12"/>
  <c r="M44" i="12" s="1"/>
  <c r="N44" i="12" s="1"/>
  <c r="L39" i="13"/>
  <c r="M39" i="13" s="1"/>
  <c r="N39" i="13" s="1"/>
  <c r="L26" i="16"/>
  <c r="M26" i="16" s="1"/>
  <c r="N26" i="16" s="1"/>
  <c r="L34" i="8"/>
  <c r="M34" i="8" s="1"/>
  <c r="N34" i="8" s="1"/>
  <c r="L29" i="2"/>
  <c r="M29" i="2" s="1"/>
  <c r="N29" i="2" s="1"/>
  <c r="L26" i="11"/>
  <c r="M26" i="11" s="1"/>
  <c r="N26" i="11" s="1"/>
  <c r="L19" i="8"/>
  <c r="M19" i="8" s="1"/>
  <c r="N19" i="8" s="1"/>
  <c r="L34" i="19"/>
  <c r="M34" i="19" s="1"/>
  <c r="N34" i="19" s="1"/>
  <c r="L42" i="14"/>
  <c r="M42" i="14" s="1"/>
  <c r="N42" i="14" s="1"/>
  <c r="L35" i="11"/>
  <c r="M35" i="11" s="1"/>
  <c r="N35" i="11" s="1"/>
  <c r="L42" i="20"/>
  <c r="M42" i="20" s="1"/>
  <c r="N42" i="20" s="1"/>
  <c r="L32" i="5"/>
  <c r="M32" i="5" s="1"/>
  <c r="N32" i="5" s="1"/>
  <c r="L26" i="17"/>
  <c r="M26" i="17" s="1"/>
  <c r="N26" i="17" s="1"/>
  <c r="L38" i="21"/>
  <c r="M38" i="21" s="1"/>
  <c r="N38" i="21" s="1"/>
  <c r="L23" i="20"/>
  <c r="M23" i="20" s="1"/>
  <c r="N23" i="20" s="1"/>
  <c r="L40" i="1"/>
  <c r="M40" i="1" s="1"/>
  <c r="N40" i="1" s="1"/>
  <c r="L23" i="13"/>
  <c r="M23" i="13" s="1"/>
  <c r="N23" i="13" s="1"/>
  <c r="L27" i="7"/>
  <c r="M27" i="7" s="1"/>
  <c r="N27" i="7" s="1"/>
  <c r="L22" i="13"/>
  <c r="M22" i="13" s="1"/>
  <c r="N22" i="13" s="1"/>
  <c r="L18" i="9"/>
  <c r="M18" i="9" s="1"/>
  <c r="N18" i="9" s="1"/>
  <c r="L19" i="17"/>
  <c r="M19" i="17" s="1"/>
  <c r="N19" i="17" s="1"/>
  <c r="L19" i="21"/>
  <c r="M19" i="21" s="1"/>
  <c r="N19" i="21" s="1"/>
  <c r="L29" i="19"/>
  <c r="M29" i="19" s="1"/>
  <c r="N29" i="19" s="1"/>
  <c r="L31" i="18"/>
  <c r="M31" i="18" s="1"/>
  <c r="N31" i="18" s="1"/>
  <c r="L23" i="2"/>
  <c r="M23" i="2" s="1"/>
  <c r="N23" i="2" s="1"/>
  <c r="L24" i="12"/>
  <c r="M24" i="12" s="1"/>
  <c r="N24" i="12" s="1"/>
  <c r="L38" i="14"/>
  <c r="M38" i="14" s="1"/>
  <c r="N38" i="14" s="1"/>
  <c r="L25" i="17"/>
  <c r="M25" i="17" s="1"/>
  <c r="N25" i="17" s="1"/>
  <c r="L20" i="21"/>
  <c r="M20" i="21" s="1"/>
  <c r="N20" i="21" s="1"/>
  <c r="L18" i="7"/>
  <c r="M18" i="7" s="1"/>
  <c r="N18" i="7" s="1"/>
  <c r="L26" i="15"/>
  <c r="M26" i="15" s="1"/>
  <c r="N26" i="15" s="1"/>
  <c r="L41" i="3"/>
  <c r="M41" i="3" s="1"/>
  <c r="N41" i="3" s="1"/>
  <c r="L21" i="11"/>
  <c r="M21" i="11" s="1"/>
  <c r="N21" i="11" s="1"/>
  <c r="L46" i="18"/>
  <c r="M46" i="18" s="1"/>
  <c r="N46" i="18" s="1"/>
  <c r="L43" i="8"/>
  <c r="M43" i="8" s="1"/>
  <c r="N43" i="8" s="1"/>
  <c r="L40" i="5"/>
  <c r="M40" i="5" s="1"/>
  <c r="N40" i="5" s="1"/>
  <c r="L23" i="14"/>
  <c r="M23" i="14" s="1"/>
  <c r="N23" i="14" s="1"/>
  <c r="L37" i="21"/>
  <c r="M37" i="21" s="1"/>
  <c r="N37" i="21" s="1"/>
  <c r="L18" i="2"/>
  <c r="M18" i="2" s="1"/>
  <c r="N18" i="2" s="1"/>
  <c r="L20" i="4"/>
  <c r="M20" i="4" s="1"/>
  <c r="N20" i="4" s="1"/>
  <c r="L24" i="6"/>
  <c r="M24" i="6" s="1"/>
  <c r="N24" i="6" s="1"/>
  <c r="L37" i="10"/>
  <c r="M37" i="10" s="1"/>
  <c r="N37" i="10" s="1"/>
  <c r="L46" i="3"/>
  <c r="M46" i="3" s="1"/>
  <c r="N46" i="3" s="1"/>
  <c r="L16" i="5"/>
  <c r="M16" i="5" s="1"/>
  <c r="N16" i="5" s="1"/>
  <c r="L31" i="11"/>
  <c r="M31" i="11" s="1"/>
  <c r="N31" i="11" s="1"/>
  <c r="L18" i="15"/>
  <c r="M18" i="15" s="1"/>
  <c r="N18" i="15" s="1"/>
  <c r="L36" i="21"/>
  <c r="M36" i="21" s="1"/>
  <c r="N36" i="21" s="1"/>
  <c r="L43" i="10"/>
  <c r="M43" i="10" s="1"/>
  <c r="N43" i="10" s="1"/>
  <c r="L25" i="9"/>
  <c r="M25" i="9" s="1"/>
  <c r="N25" i="9" s="1"/>
  <c r="L21" i="21"/>
  <c r="M21" i="21" s="1"/>
  <c r="N21" i="21" s="1"/>
  <c r="L37" i="19"/>
  <c r="M37" i="19" s="1"/>
  <c r="N37" i="19" s="1"/>
  <c r="L35" i="1"/>
  <c r="M35" i="1" s="1"/>
  <c r="N35" i="1" s="1"/>
  <c r="L22" i="17"/>
  <c r="M22" i="17" s="1"/>
  <c r="N22" i="17" s="1"/>
  <c r="L25" i="1"/>
  <c r="M25" i="1" s="1"/>
  <c r="N25" i="1" s="1"/>
  <c r="L28" i="6"/>
  <c r="M28" i="6" s="1"/>
  <c r="N28" i="6" s="1"/>
  <c r="L38" i="13"/>
  <c r="M38" i="13" s="1"/>
  <c r="N38" i="13" s="1"/>
  <c r="L21" i="8"/>
  <c r="M21" i="8" s="1"/>
  <c r="N21" i="8" s="1"/>
  <c r="L24" i="3"/>
  <c r="M24" i="3" s="1"/>
  <c r="N24" i="3" s="1"/>
  <c r="L45" i="8"/>
  <c r="M45" i="8" s="1"/>
  <c r="N45" i="8" s="1"/>
  <c r="L46" i="4"/>
  <c r="M46" i="4" s="1"/>
  <c r="N46" i="4" s="1"/>
  <c r="L39" i="3"/>
  <c r="M39" i="3" s="1"/>
  <c r="N39" i="3" s="1"/>
  <c r="L19" i="13"/>
  <c r="M19" i="13" s="1"/>
  <c r="N19" i="13" s="1"/>
  <c r="L25" i="18"/>
  <c r="M25" i="18" s="1"/>
  <c r="N25" i="18" s="1"/>
  <c r="L44" i="7"/>
  <c r="M44" i="7" s="1"/>
  <c r="N44" i="7" s="1"/>
  <c r="L24" i="2"/>
  <c r="M24" i="2" s="1"/>
  <c r="N24" i="2" s="1"/>
  <c r="L42" i="19"/>
  <c r="M42" i="19" s="1"/>
  <c r="N42" i="19" s="1"/>
  <c r="L19" i="5"/>
  <c r="M19" i="5" s="1"/>
  <c r="N19" i="5" s="1"/>
  <c r="L30" i="7"/>
  <c r="M30" i="7" s="1"/>
  <c r="N30" i="7" s="1"/>
  <c r="L25" i="6"/>
  <c r="M25" i="6" s="1"/>
  <c r="N25" i="6" s="1"/>
  <c r="L18" i="13"/>
  <c r="M18" i="13" s="1"/>
  <c r="N18" i="13" s="1"/>
  <c r="L46" i="2"/>
  <c r="M46" i="2" s="1"/>
  <c r="N46" i="2" s="1"/>
  <c r="L21" i="20"/>
  <c r="M21" i="20" s="1"/>
  <c r="N21" i="20" s="1"/>
  <c r="L41" i="9"/>
  <c r="M41" i="9" s="1"/>
  <c r="N41" i="9" s="1"/>
  <c r="L34" i="17"/>
  <c r="M34" i="17" s="1"/>
  <c r="N34" i="17" s="1"/>
  <c r="L28" i="17"/>
  <c r="M28" i="17" s="1"/>
  <c r="N28" i="17" s="1"/>
  <c r="L32" i="6"/>
  <c r="M32" i="6" s="1"/>
  <c r="N32" i="6" s="1"/>
  <c r="L32" i="15"/>
  <c r="M32" i="15" s="1"/>
  <c r="N32" i="15" s="1"/>
  <c r="L46" i="8"/>
  <c r="M46" i="8" s="1"/>
  <c r="N46" i="8" s="1"/>
  <c r="L26" i="4"/>
  <c r="M26" i="4" s="1"/>
  <c r="N26" i="4" s="1"/>
  <c r="L37" i="11"/>
  <c r="M37" i="11" s="1"/>
  <c r="N37" i="11" s="1"/>
  <c r="L31" i="1"/>
  <c r="M31" i="1" s="1"/>
  <c r="N31" i="1" s="1"/>
  <c r="L25" i="2"/>
  <c r="M25" i="2" s="1"/>
  <c r="N25" i="2" s="1"/>
  <c r="L46" i="6"/>
  <c r="M46" i="6" s="1"/>
  <c r="N46" i="6" s="1"/>
  <c r="BT46" i="6" s="1" a="1"/>
  <c r="BT46" i="6" s="1"/>
  <c r="L42" i="10"/>
  <c r="M42" i="10" s="1"/>
  <c r="N42" i="10" s="1"/>
  <c r="L31" i="8"/>
  <c r="M31" i="8" s="1"/>
  <c r="N31" i="8" s="1"/>
  <c r="L24" i="11"/>
  <c r="M24" i="11" s="1"/>
  <c r="N24" i="11" s="1"/>
  <c r="L35" i="8"/>
  <c r="M35" i="8" s="1"/>
  <c r="N35" i="8" s="1"/>
  <c r="L35" i="14"/>
  <c r="M35" i="14" s="1"/>
  <c r="N35" i="14" s="1"/>
  <c r="L21" i="19"/>
  <c r="M21" i="19" s="1"/>
  <c r="N21" i="19" s="1"/>
  <c r="L45" i="3"/>
  <c r="M45" i="3" s="1"/>
  <c r="N45" i="3" s="1"/>
  <c r="L26" i="8"/>
  <c r="M26" i="8" s="1"/>
  <c r="N26" i="8" s="1"/>
  <c r="L18" i="12"/>
  <c r="M18" i="12" s="1"/>
  <c r="N18" i="12" s="1"/>
  <c r="L25" i="14"/>
  <c r="M25" i="14" s="1"/>
  <c r="N25" i="14" s="1"/>
  <c r="L22" i="18"/>
  <c r="M22" i="18" s="1"/>
  <c r="N22" i="18" s="1"/>
  <c r="L41" i="4"/>
  <c r="M41" i="4" s="1"/>
  <c r="N41" i="4" s="1"/>
  <c r="L44" i="8"/>
  <c r="M44" i="8" s="1"/>
  <c r="N44" i="8" s="1"/>
  <c r="L38" i="3"/>
  <c r="M38" i="3" s="1"/>
  <c r="N38" i="3" s="1"/>
  <c r="L38" i="19"/>
  <c r="M38" i="19" s="1"/>
  <c r="N38" i="19" s="1"/>
  <c r="L28" i="8"/>
  <c r="M28" i="8" s="1"/>
  <c r="N28" i="8" s="1"/>
  <c r="L44" i="16"/>
  <c r="L31" i="21"/>
  <c r="M31" i="21" s="1"/>
  <c r="N31" i="21" s="1"/>
  <c r="L34" i="3"/>
  <c r="M34" i="3" s="1"/>
  <c r="N34" i="3" s="1"/>
  <c r="L45" i="5"/>
  <c r="M45" i="5" s="1"/>
  <c r="N45" i="5" s="1"/>
  <c r="L16" i="7"/>
  <c r="M16" i="7" s="1"/>
  <c r="N16" i="7" s="1"/>
  <c r="L34" i="11"/>
  <c r="M34" i="11" s="1"/>
  <c r="N34" i="11" s="1"/>
  <c r="L36" i="3"/>
  <c r="M36" i="3" s="1"/>
  <c r="N36" i="3" s="1"/>
  <c r="L45" i="6"/>
  <c r="M45" i="6" s="1"/>
  <c r="N45" i="6" s="1"/>
  <c r="L34" i="13"/>
  <c r="M34" i="13" s="1"/>
  <c r="N34" i="13" s="1"/>
  <c r="L20" i="16"/>
  <c r="M20" i="16" s="1"/>
  <c r="N20" i="16" s="1"/>
  <c r="L30" i="21"/>
  <c r="M30" i="21" s="1"/>
  <c r="N30" i="21" s="1"/>
  <c r="L27" i="9"/>
  <c r="M27" i="9" s="1"/>
  <c r="N27" i="9" s="1"/>
  <c r="L31" i="10"/>
  <c r="M31" i="10" s="1"/>
  <c r="N31" i="10" s="1"/>
  <c r="L31" i="6"/>
  <c r="M31" i="6" s="1"/>
  <c r="N31" i="6" s="1"/>
  <c r="L39" i="6"/>
  <c r="M39" i="6" s="1"/>
  <c r="N39" i="6" s="1"/>
  <c r="L18" i="17"/>
  <c r="M18" i="17" s="1"/>
  <c r="N18" i="17" s="1"/>
  <c r="L42" i="21"/>
  <c r="M42" i="21" s="1"/>
  <c r="N42" i="21" s="1"/>
  <c r="L38" i="1"/>
  <c r="M38" i="1" s="1"/>
  <c r="N38" i="1" s="1"/>
  <c r="L20" i="7"/>
  <c r="M20" i="7" s="1"/>
  <c r="N20" i="7" s="1"/>
  <c r="L43" i="17"/>
  <c r="L20" i="17"/>
  <c r="M20" i="17" s="1"/>
  <c r="N20" i="17" s="1"/>
  <c r="L40" i="21"/>
  <c r="M40" i="21" s="1"/>
  <c r="N40" i="21" s="1"/>
  <c r="L40" i="4"/>
  <c r="M40" i="4" s="1"/>
  <c r="N40" i="4" s="1"/>
  <c r="L41" i="8"/>
  <c r="M41" i="8" s="1"/>
  <c r="N41" i="8" s="1"/>
  <c r="L28" i="18"/>
  <c r="M28" i="18" s="1"/>
  <c r="N28" i="18" s="1"/>
  <c r="L36" i="8"/>
  <c r="M36" i="8" s="1"/>
  <c r="N36" i="8" s="1"/>
  <c r="L38" i="4"/>
  <c r="M38" i="4" s="1"/>
  <c r="N38" i="4" s="1"/>
  <c r="L42" i="1"/>
  <c r="M42" i="1" s="1"/>
  <c r="N42" i="1" s="1"/>
  <c r="L21" i="10"/>
  <c r="M21" i="10" s="1"/>
  <c r="N21" i="10" s="1"/>
  <c r="L39" i="14"/>
  <c r="M39" i="14" s="1"/>
  <c r="N39" i="14" s="1"/>
  <c r="L39" i="21"/>
  <c r="M39" i="21" s="1"/>
  <c r="N39" i="21" s="1"/>
  <c r="L27" i="15"/>
  <c r="M27" i="15" s="1"/>
  <c r="N27" i="15" s="1"/>
  <c r="L46" i="21"/>
  <c r="M46" i="21" s="1"/>
  <c r="N46" i="21" s="1"/>
  <c r="L42" i="2"/>
  <c r="M42" i="2" s="1"/>
  <c r="N42" i="2" s="1"/>
  <c r="L39" i="15"/>
  <c r="M39" i="15" s="1"/>
  <c r="N39" i="15" s="1"/>
  <c r="L37" i="4"/>
  <c r="M37" i="4" s="1"/>
  <c r="N37" i="4" s="1"/>
  <c r="L43" i="6"/>
  <c r="M43" i="6" s="1"/>
  <c r="N43" i="6" s="1"/>
  <c r="L30" i="15"/>
  <c r="M30" i="15" s="1"/>
  <c r="N30" i="15" s="1"/>
  <c r="L27" i="18"/>
  <c r="M27" i="18" s="1"/>
  <c r="N27" i="18" s="1"/>
  <c r="L26" i="12"/>
  <c r="M26" i="12" s="1"/>
  <c r="N26" i="12" s="1"/>
  <c r="L32" i="11"/>
  <c r="M32" i="11" s="1"/>
  <c r="N32" i="11" s="1"/>
  <c r="L30" i="12"/>
  <c r="M30" i="12" s="1"/>
  <c r="N30" i="12" s="1"/>
  <c r="L44" i="3"/>
  <c r="M44" i="3" s="1"/>
  <c r="N44" i="3" s="1"/>
  <c r="L24" i="4"/>
  <c r="M24" i="4" s="1"/>
  <c r="N24" i="4" s="1"/>
  <c r="L27" i="6"/>
  <c r="M27" i="6" s="1"/>
  <c r="N27" i="6" s="1"/>
  <c r="L45" i="21"/>
  <c r="M45" i="21" s="1"/>
  <c r="N45" i="21" s="1"/>
  <c r="L41" i="6"/>
  <c r="M41" i="6" s="1"/>
  <c r="N41" i="6" s="1"/>
  <c r="L28" i="11"/>
  <c r="M28" i="11" s="1"/>
  <c r="N28" i="11" s="1"/>
  <c r="L24" i="13"/>
  <c r="M24" i="13" s="1"/>
  <c r="N24" i="13" s="1"/>
  <c r="L16" i="11"/>
  <c r="M16" i="11" s="1"/>
  <c r="N16" i="11" s="1"/>
  <c r="L45" i="10"/>
  <c r="M45" i="10" s="1"/>
  <c r="N45" i="10" s="1"/>
  <c r="L45" i="20"/>
  <c r="M45" i="20" s="1"/>
  <c r="N45" i="20" s="1"/>
  <c r="L18" i="19"/>
  <c r="M18" i="19" s="1"/>
  <c r="N18" i="19" s="1"/>
  <c r="L29" i="3"/>
  <c r="M29" i="3" s="1"/>
  <c r="N29" i="3" s="1"/>
  <c r="L23" i="8"/>
  <c r="M23" i="8" s="1"/>
  <c r="N23" i="8" s="1"/>
  <c r="L43" i="15"/>
  <c r="M43" i="15" s="1"/>
  <c r="N43" i="15" s="1"/>
  <c r="L19" i="18"/>
  <c r="L34" i="5"/>
  <c r="M34" i="5" s="1"/>
  <c r="N34" i="5" s="1"/>
  <c r="L41" i="2"/>
  <c r="M41" i="2" s="1"/>
  <c r="N41" i="2" s="1"/>
  <c r="L25" i="3"/>
  <c r="M25" i="3" s="1"/>
  <c r="N25" i="3" s="1"/>
  <c r="L46" i="13"/>
  <c r="M46" i="13" s="1"/>
  <c r="N46" i="13" s="1"/>
  <c r="L25" i="20"/>
  <c r="M25" i="20" s="1"/>
  <c r="N25" i="20" s="1"/>
  <c r="L41" i="10"/>
  <c r="M41" i="10" s="1"/>
  <c r="N41" i="10" s="1"/>
  <c r="L37" i="16"/>
  <c r="M37" i="16" s="1"/>
  <c r="N37" i="16" s="1"/>
  <c r="L28" i="21"/>
  <c r="M28" i="21" s="1"/>
  <c r="N28" i="21" s="1"/>
  <c r="L23" i="3"/>
  <c r="M23" i="3" s="1"/>
  <c r="N23" i="3" s="1"/>
  <c r="L42" i="5"/>
  <c r="M42" i="5" s="1"/>
  <c r="N42" i="5" s="1"/>
  <c r="L30" i="8"/>
  <c r="M30" i="8" s="1"/>
  <c r="N30" i="8" s="1"/>
  <c r="L23" i="11"/>
  <c r="M23" i="11" s="1"/>
  <c r="N23" i="11" s="1"/>
  <c r="L40" i="7"/>
  <c r="M40" i="7" s="1"/>
  <c r="N40" i="7" s="1"/>
  <c r="L29" i="14"/>
  <c r="M29" i="14" s="1"/>
  <c r="N29" i="14" s="1"/>
  <c r="L35" i="18"/>
  <c r="M35" i="18" s="1"/>
  <c r="N35" i="18" s="1"/>
  <c r="L27" i="21"/>
  <c r="M27" i="21" s="1"/>
  <c r="N27" i="21" s="1"/>
  <c r="L22" i="3"/>
  <c r="M22" i="3" s="1"/>
  <c r="N22" i="3" s="1"/>
  <c r="L23" i="9"/>
  <c r="M23" i="9" s="1"/>
  <c r="N23" i="9" s="1"/>
  <c r="L45" i="7"/>
  <c r="M45" i="7" s="1"/>
  <c r="N45" i="7" s="1"/>
  <c r="L20" i="10"/>
  <c r="M20" i="10" s="1"/>
  <c r="N20" i="10" s="1"/>
  <c r="L36" i="13"/>
  <c r="M36" i="13" s="1"/>
  <c r="N36" i="13" s="1"/>
  <c r="L30" i="20"/>
  <c r="M30" i="20" s="1"/>
  <c r="N30" i="20" s="1"/>
  <c r="L36" i="16"/>
  <c r="M36" i="16" s="1"/>
  <c r="N36" i="16" s="1"/>
  <c r="L40" i="8"/>
  <c r="M40" i="8" s="1"/>
  <c r="N40" i="8" s="1"/>
  <c r="L21" i="13"/>
  <c r="M21" i="13" s="1"/>
  <c r="N21" i="13" s="1"/>
  <c r="L38" i="10"/>
  <c r="M38" i="10" s="1"/>
  <c r="N38" i="10" s="1"/>
  <c r="L36" i="14"/>
  <c r="M36" i="14" s="1"/>
  <c r="N36" i="14" s="1"/>
  <c r="L28" i="9"/>
  <c r="M28" i="9" s="1"/>
  <c r="N28" i="9" s="1"/>
  <c r="L41" i="18"/>
  <c r="M41" i="18" s="1"/>
  <c r="N41" i="18" s="1"/>
  <c r="L45" i="19"/>
  <c r="M45" i="19" s="1"/>
  <c r="N45" i="19" s="1"/>
  <c r="L44" i="2"/>
  <c r="M44" i="2" s="1"/>
  <c r="N44" i="2" s="1"/>
  <c r="L25" i="5"/>
  <c r="M25" i="5" s="1"/>
  <c r="N25" i="5" s="1"/>
  <c r="L16" i="2"/>
  <c r="M16" i="2" s="1"/>
  <c r="N16" i="2" s="1"/>
  <c r="L29" i="8"/>
  <c r="M29" i="8" s="1"/>
  <c r="N29" i="8" s="1"/>
  <c r="L19" i="12"/>
  <c r="M19" i="12" s="1"/>
  <c r="N19" i="12" s="1"/>
  <c r="L32" i="16"/>
  <c r="M32" i="16" s="1"/>
  <c r="N32" i="16" s="1"/>
  <c r="L44" i="11"/>
  <c r="M44" i="11" s="1"/>
  <c r="N44" i="11" s="1"/>
  <c r="L28" i="2"/>
  <c r="M28" i="2" s="1"/>
  <c r="N28" i="2" s="1"/>
  <c r="L28" i="10"/>
  <c r="M28" i="10" s="1"/>
  <c r="N28" i="10" s="1"/>
  <c r="L30" i="17"/>
  <c r="M30" i="17" s="1"/>
  <c r="N30" i="17" s="1"/>
  <c r="L38" i="11"/>
  <c r="M38" i="11" s="1"/>
  <c r="N38" i="11" s="1"/>
  <c r="L23" i="1"/>
  <c r="M23" i="1" s="1"/>
  <c r="N23" i="1" s="1"/>
  <c r="L16" i="20"/>
  <c r="M16" i="20" s="1"/>
  <c r="N16" i="20" s="1"/>
  <c r="L46" i="14"/>
  <c r="M46" i="14" s="1"/>
  <c r="N46" i="14" s="1"/>
  <c r="L38" i="2"/>
  <c r="M38" i="2" s="1"/>
  <c r="N38" i="2" s="1"/>
  <c r="L24" i="7"/>
  <c r="M24" i="7" s="1"/>
  <c r="N24" i="7" s="1"/>
  <c r="L30" i="14"/>
  <c r="M30" i="14" s="1"/>
  <c r="N30" i="14" s="1"/>
  <c r="L40" i="10"/>
  <c r="M40" i="10" s="1"/>
  <c r="N40" i="10" s="1"/>
  <c r="L24" i="14"/>
  <c r="M24" i="14" s="1"/>
  <c r="N24" i="14" s="1"/>
  <c r="L29" i="12"/>
  <c r="M29" i="12" s="1"/>
  <c r="N29" i="12" s="1"/>
  <c r="L37" i="15"/>
  <c r="M37" i="15" s="1"/>
  <c r="N37" i="15" s="1"/>
  <c r="L35" i="13"/>
  <c r="M35" i="13" s="1"/>
  <c r="N35" i="13" s="1"/>
  <c r="L40" i="12"/>
  <c r="M40" i="12" s="1"/>
  <c r="N40" i="12" s="1"/>
  <c r="L38" i="16"/>
  <c r="M38" i="16" s="1"/>
  <c r="N38" i="16" s="1"/>
  <c r="L40" i="11"/>
  <c r="M40" i="11" s="1"/>
  <c r="N40" i="11" s="1"/>
  <c r="L24" i="20"/>
  <c r="M24" i="20" s="1"/>
  <c r="N24" i="20" s="1"/>
  <c r="L37" i="20"/>
  <c r="M37" i="20" s="1"/>
  <c r="N37" i="20" s="1"/>
  <c r="L16" i="21"/>
  <c r="M16" i="21" s="1"/>
  <c r="N16" i="21" s="1"/>
  <c r="L45" i="4"/>
  <c r="M45" i="4" s="1"/>
  <c r="N45" i="4" s="1"/>
  <c r="L39" i="10"/>
  <c r="M39" i="10" s="1"/>
  <c r="N39" i="10" s="1"/>
  <c r="L40" i="13"/>
  <c r="M40" i="13" s="1"/>
  <c r="N40" i="13" s="1"/>
  <c r="L40" i="15"/>
  <c r="M40" i="15" s="1"/>
  <c r="N40" i="15" s="1"/>
  <c r="L30" i="19"/>
  <c r="M30" i="19" s="1"/>
  <c r="N30" i="19" s="1"/>
  <c r="L21" i="5"/>
  <c r="M21" i="5" s="1"/>
  <c r="N21" i="5" s="1"/>
  <c r="L34" i="14"/>
  <c r="M34" i="14" s="1"/>
  <c r="N34" i="14" s="1"/>
  <c r="L34" i="2"/>
  <c r="M34" i="2" s="1"/>
  <c r="N34" i="2" s="1"/>
  <c r="L18" i="3"/>
  <c r="M18" i="3" s="1"/>
  <c r="N18" i="3" s="1"/>
  <c r="L29" i="13"/>
  <c r="M29" i="13" s="1"/>
  <c r="N29" i="13" s="1"/>
  <c r="L43" i="21"/>
  <c r="M43" i="21" s="1"/>
  <c r="N43" i="21" s="1"/>
  <c r="L26" i="10"/>
  <c r="M26" i="10" s="1"/>
  <c r="N26" i="10" s="1"/>
  <c r="L29" i="11"/>
  <c r="M29" i="11" s="1"/>
  <c r="N29" i="11" s="1"/>
  <c r="L46" i="17"/>
  <c r="M46" i="17" s="1"/>
  <c r="N46" i="17" s="1"/>
  <c r="L18" i="21"/>
  <c r="M18" i="21" s="1"/>
  <c r="N18" i="21" s="1"/>
  <c r="L20" i="3"/>
  <c r="M20" i="3" s="1"/>
  <c r="N20" i="3" s="1"/>
  <c r="L39" i="5"/>
  <c r="M39" i="5" s="1"/>
  <c r="N39" i="5" s="1"/>
  <c r="L18" i="8"/>
  <c r="M18" i="8" s="1"/>
  <c r="N18" i="8" s="1"/>
  <c r="L22" i="12"/>
  <c r="M22" i="12" s="1"/>
  <c r="N22" i="12" s="1"/>
  <c r="L26" i="3"/>
  <c r="M26" i="3" s="1"/>
  <c r="N26" i="3" s="1"/>
  <c r="L19" i="7"/>
  <c r="M19" i="7" s="1"/>
  <c r="N19" i="7" s="1"/>
  <c r="L19" i="14"/>
  <c r="M19" i="14" s="1"/>
  <c r="N19" i="14" s="1"/>
  <c r="L41" i="20"/>
  <c r="M41" i="20" s="1"/>
  <c r="N41" i="20" s="1"/>
  <c r="L24" i="21"/>
  <c r="M24" i="21" s="1"/>
  <c r="N24" i="21" s="1"/>
  <c r="L41" i="7"/>
  <c r="M41" i="7" s="1"/>
  <c r="N41" i="7" s="1"/>
  <c r="L22" i="11"/>
  <c r="M22" i="11" s="1"/>
  <c r="N22" i="11" s="1"/>
  <c r="L32" i="3"/>
  <c r="M32" i="3" s="1"/>
  <c r="N32" i="3" s="1"/>
  <c r="L16" i="13"/>
  <c r="M16" i="13" s="1"/>
  <c r="N16" i="13" s="1"/>
  <c r="L26" i="20"/>
  <c r="M26" i="20" s="1"/>
  <c r="N26" i="20" s="1"/>
  <c r="L29" i="16"/>
  <c r="M29" i="16" s="1"/>
  <c r="N29" i="16" s="1"/>
  <c r="L16" i="1"/>
  <c r="M16" i="1" s="1"/>
  <c r="N16" i="1" s="1"/>
  <c r="L21" i="16"/>
  <c r="M21" i="16" s="1"/>
  <c r="N21" i="16" s="1"/>
  <c r="L42" i="13"/>
  <c r="M42" i="13" s="1"/>
  <c r="N42" i="13" s="1"/>
  <c r="L22" i="10"/>
  <c r="M22" i="10" s="1"/>
  <c r="N22" i="10" s="1"/>
  <c r="L41" i="21"/>
  <c r="M41" i="21" s="1"/>
  <c r="N41" i="21" s="1"/>
  <c r="L37" i="18"/>
  <c r="M37" i="18" s="1"/>
  <c r="N37" i="18" s="1"/>
  <c r="L26" i="1"/>
  <c r="M26" i="1" s="1"/>
  <c r="N26" i="1" s="1"/>
  <c r="L37" i="9"/>
  <c r="M37" i="9" s="1"/>
  <c r="N37" i="9" s="1"/>
  <c r="L16" i="4"/>
  <c r="M16" i="4" s="1"/>
  <c r="N16" i="4" s="1"/>
  <c r="L22" i="8"/>
  <c r="M22" i="8" s="1"/>
  <c r="N22" i="8" s="1"/>
  <c r="L22" i="4"/>
  <c r="M22" i="4" s="1"/>
  <c r="N22" i="4" s="1"/>
  <c r="L20" i="6"/>
  <c r="M20" i="6" s="1"/>
  <c r="N20" i="6" s="1"/>
  <c r="L27" i="3"/>
  <c r="M27" i="3" s="1"/>
  <c r="N27" i="3" s="1"/>
  <c r="L35" i="16"/>
  <c r="M35" i="16" s="1"/>
  <c r="N35" i="16" s="1"/>
  <c r="L26" i="9"/>
  <c r="M26" i="9" s="1"/>
  <c r="N26" i="9" s="1"/>
  <c r="L39" i="19"/>
  <c r="L36" i="11"/>
  <c r="M36" i="11" s="1"/>
  <c r="N36" i="11" s="1"/>
  <c r="L40" i="17"/>
  <c r="M40" i="17" s="1"/>
  <c r="N40" i="17" s="1"/>
  <c r="L28" i="19"/>
  <c r="M28" i="19" s="1"/>
  <c r="N28" i="19" s="1"/>
  <c r="L41" i="15"/>
  <c r="M41" i="15" s="1"/>
  <c r="N41" i="15" s="1"/>
  <c r="L25" i="21"/>
  <c r="M25" i="21" s="1"/>
  <c r="N25" i="21" s="1"/>
  <c r="L26" i="19"/>
  <c r="M26" i="19" s="1"/>
  <c r="N26" i="19" s="1"/>
  <c r="L31" i="17"/>
  <c r="M31" i="17" s="1"/>
  <c r="N31" i="17" s="1"/>
  <c r="L27" i="17"/>
  <c r="M27" i="17" s="1"/>
  <c r="N27" i="17" s="1"/>
  <c r="L21" i="2"/>
  <c r="M21" i="2" s="1"/>
  <c r="N21" i="2" s="1"/>
  <c r="L24" i="15"/>
  <c r="M24" i="15" s="1"/>
  <c r="N24" i="15" s="1"/>
  <c r="L45" i="1"/>
  <c r="M45" i="1" s="1"/>
  <c r="N45" i="1" s="1"/>
  <c r="L18" i="11"/>
  <c r="M18" i="11" s="1"/>
  <c r="N18" i="11" s="1"/>
  <c r="L37" i="17"/>
  <c r="M37" i="17" s="1"/>
  <c r="N37" i="17" s="1"/>
  <c r="L45" i="14"/>
  <c r="M45" i="14" s="1"/>
  <c r="N45" i="14" s="1"/>
  <c r="L39" i="9"/>
  <c r="M39" i="9" s="1"/>
  <c r="N39" i="9" s="1"/>
  <c r="L40" i="14"/>
  <c r="M40" i="14" s="1"/>
  <c r="N40" i="14" s="1"/>
  <c r="L43" i="13"/>
  <c r="M43" i="13" s="1"/>
  <c r="N43" i="13" s="1"/>
  <c r="L26" i="18"/>
  <c r="M26" i="18" s="1"/>
  <c r="N26" i="18" s="1"/>
  <c r="L32" i="20"/>
  <c r="M32" i="20" s="1"/>
  <c r="N32" i="20" s="1"/>
  <c r="L32" i="4"/>
  <c r="M32" i="4" s="1"/>
  <c r="N32" i="4" s="1"/>
  <c r="L27" i="10"/>
  <c r="M27" i="10" s="1"/>
  <c r="N27" i="10" s="1"/>
  <c r="L46" i="16"/>
  <c r="M46" i="16" s="1"/>
  <c r="N46" i="16" s="1"/>
  <c r="L28" i="20"/>
  <c r="M28" i="20" s="1"/>
  <c r="N28" i="20" s="1"/>
  <c r="L18" i="5"/>
  <c r="M18" i="5" s="1"/>
  <c r="N18" i="5" s="1"/>
  <c r="L21" i="14"/>
  <c r="M21" i="14" s="1"/>
  <c r="N21" i="14" s="1"/>
  <c r="L30" i="2"/>
  <c r="M30" i="2" s="1"/>
  <c r="N30" i="2" s="1"/>
  <c r="L44" i="4"/>
  <c r="M44" i="4" s="1"/>
  <c r="N44" i="4" s="1"/>
  <c r="L41" i="14"/>
  <c r="M41" i="14" s="1"/>
  <c r="N41" i="14" s="1"/>
  <c r="L32" i="21"/>
  <c r="M32" i="21" s="1"/>
  <c r="N32" i="21" s="1"/>
  <c r="L22" i="2"/>
  <c r="M22" i="2" s="1"/>
  <c r="N22" i="2" s="1"/>
  <c r="L43" i="12"/>
  <c r="M43" i="12" s="1"/>
  <c r="N43" i="12" s="1"/>
  <c r="L23" i="17"/>
  <c r="M23" i="17" s="1"/>
  <c r="N23" i="17" s="1"/>
  <c r="L29" i="5"/>
  <c r="M29" i="5" s="1"/>
  <c r="N29" i="5" s="1"/>
  <c r="L16" i="12"/>
  <c r="M16" i="12" s="1"/>
  <c r="N16" i="12" s="1"/>
  <c r="L42" i="4"/>
  <c r="M42" i="4" s="1"/>
  <c r="N42" i="4" s="1"/>
  <c r="L16" i="14"/>
  <c r="M16" i="14" s="1"/>
  <c r="N16" i="14" s="1"/>
  <c r="L38" i="20"/>
  <c r="M38" i="20" s="1"/>
  <c r="N38" i="20" s="1"/>
  <c r="L23" i="7"/>
  <c r="M23" i="7" s="1"/>
  <c r="N23" i="7" s="1"/>
  <c r="L23" i="4"/>
  <c r="M23" i="4" s="1"/>
  <c r="N23" i="4" s="1"/>
  <c r="L37" i="7"/>
  <c r="M37" i="7" s="1"/>
  <c r="N37" i="7" s="1"/>
  <c r="L28" i="3"/>
  <c r="M28" i="3" s="1"/>
  <c r="N28" i="3" s="1"/>
  <c r="L19" i="10"/>
  <c r="M19" i="10" s="1"/>
  <c r="N19" i="10" s="1"/>
  <c r="L16" i="3"/>
  <c r="M16" i="3" s="1"/>
  <c r="N16" i="3" s="1"/>
  <c r="L37" i="14"/>
  <c r="M37" i="14" s="1"/>
  <c r="N37" i="14" s="1"/>
  <c r="L36" i="17"/>
  <c r="M36" i="17" s="1"/>
  <c r="N36" i="17" s="1"/>
  <c r="L22" i="20"/>
  <c r="M22" i="20" s="1"/>
  <c r="N22" i="20" s="1"/>
  <c r="L32" i="19"/>
  <c r="M32" i="19" s="1"/>
  <c r="N32" i="19" s="1"/>
  <c r="L42" i="17"/>
  <c r="L29" i="17"/>
  <c r="M29" i="17" s="1"/>
  <c r="N29" i="17" s="1"/>
  <c r="L46" i="10"/>
  <c r="M46" i="10" s="1"/>
  <c r="N46" i="10" s="1"/>
  <c r="L43" i="19"/>
  <c r="M43" i="19" s="1"/>
  <c r="N43" i="19" s="1"/>
  <c r="L26" i="6"/>
  <c r="M26" i="6" s="1"/>
  <c r="N26" i="6" s="1"/>
  <c r="L24" i="18"/>
  <c r="M24" i="18" s="1"/>
  <c r="N24" i="18" s="1"/>
  <c r="L39" i="1"/>
  <c r="M39" i="1" s="1"/>
  <c r="N39" i="1" s="1"/>
  <c r="L23" i="12"/>
  <c r="M23" i="12" s="1"/>
  <c r="N23" i="12" s="1"/>
  <c r="L16" i="8"/>
  <c r="M16" i="8" s="1"/>
  <c r="N16" i="8" s="1"/>
  <c r="L35" i="9"/>
  <c r="M35" i="9" s="1"/>
  <c r="N35" i="9" s="1"/>
  <c r="L46" i="1"/>
  <c r="M46" i="1" s="1"/>
  <c r="N46" i="1" s="1"/>
  <c r="L29" i="9"/>
  <c r="M29" i="9" s="1"/>
  <c r="N29" i="9" s="1"/>
  <c r="L16" i="9"/>
  <c r="M16" i="9" s="1"/>
  <c r="N16" i="9" s="1"/>
  <c r="L25" i="11"/>
  <c r="M25" i="11" s="1"/>
  <c r="N25" i="11" s="1"/>
  <c r="L43" i="4"/>
  <c r="M43" i="4" s="1"/>
  <c r="N43" i="4" s="1"/>
  <c r="L30" i="16"/>
  <c r="M30" i="16" s="1"/>
  <c r="N30" i="16" s="1"/>
  <c r="L29" i="7"/>
  <c r="M29" i="7" s="1"/>
  <c r="N29" i="7" s="1"/>
  <c r="L25" i="16"/>
  <c r="M25" i="16" s="1"/>
  <c r="N25" i="16" s="1"/>
  <c r="L44" i="21"/>
  <c r="L38" i="9"/>
  <c r="M38" i="9" s="1"/>
  <c r="N38" i="9" s="1"/>
  <c r="L37" i="13"/>
  <c r="M37" i="13" s="1"/>
  <c r="N37" i="13" s="1"/>
  <c r="L20" i="19"/>
  <c r="M20" i="19" s="1"/>
  <c r="N20" i="19" s="1"/>
  <c r="L38" i="5"/>
  <c r="M38" i="5" s="1"/>
  <c r="N38" i="5" s="1"/>
  <c r="L40" i="18"/>
  <c r="M40" i="18" s="1"/>
  <c r="N40" i="18" s="1"/>
  <c r="L35" i="21"/>
  <c r="M35" i="21" s="1"/>
  <c r="N35" i="21" s="1"/>
  <c r="L32" i="13"/>
  <c r="M32" i="13" s="1"/>
  <c r="N32" i="13" s="1"/>
  <c r="L43" i="3"/>
  <c r="M43" i="3" s="1"/>
  <c r="N43" i="3" s="1"/>
  <c r="L34" i="10"/>
  <c r="M34" i="10" s="1"/>
  <c r="N34" i="10" s="1"/>
  <c r="L27" i="12"/>
  <c r="M27" i="12" s="1"/>
  <c r="N27" i="12" s="1"/>
  <c r="L45" i="11"/>
  <c r="M45" i="11" s="1"/>
  <c r="N45" i="11" s="1"/>
  <c r="L34" i="9"/>
  <c r="M34" i="9" s="1"/>
  <c r="N34" i="9" s="1"/>
  <c r="L22" i="15"/>
  <c r="M22" i="15" s="1"/>
  <c r="N22" i="15" s="1"/>
  <c r="L18" i="18"/>
  <c r="M18" i="18" s="1"/>
  <c r="N18" i="18" s="1"/>
  <c r="L23" i="18"/>
  <c r="M23" i="18" s="1"/>
  <c r="N23" i="18" s="1"/>
  <c r="L18" i="4"/>
  <c r="M18" i="4" s="1"/>
  <c r="N18" i="4" s="1"/>
  <c r="L16" i="10"/>
  <c r="M16" i="10" s="1"/>
  <c r="N16" i="10" s="1"/>
  <c r="L30" i="13"/>
  <c r="M30" i="13" s="1"/>
  <c r="N30" i="13" s="1"/>
  <c r="L42" i="16"/>
  <c r="M42" i="16" s="1"/>
  <c r="N42" i="16" s="1"/>
  <c r="L20" i="20"/>
  <c r="M20" i="20" s="1"/>
  <c r="N20" i="20" s="1"/>
  <c r="L38" i="6"/>
  <c r="M38" i="6" s="1"/>
  <c r="N38" i="6" s="1"/>
  <c r="L46" i="15"/>
  <c r="M46" i="15" s="1"/>
  <c r="N46" i="15" s="1"/>
  <c r="L26" i="2"/>
  <c r="M26" i="2" s="1"/>
  <c r="N26" i="2" s="1"/>
  <c r="L34" i="4"/>
  <c r="M34" i="4" s="1"/>
  <c r="N34" i="4" s="1"/>
  <c r="L31" i="14"/>
  <c r="M31" i="14" s="1"/>
  <c r="N31" i="14" s="1"/>
  <c r="L37" i="6"/>
  <c r="M37" i="6" s="1"/>
  <c r="N37" i="6" s="1"/>
  <c r="L21" i="3"/>
  <c r="M21" i="3" s="1"/>
  <c r="N21" i="3" s="1"/>
  <c r="L28" i="13"/>
  <c r="M28" i="13" s="1"/>
  <c r="N28" i="13" s="1"/>
  <c r="L36" i="18"/>
  <c r="M36" i="18" s="1"/>
  <c r="N36" i="18" s="1"/>
  <c r="L36" i="2"/>
  <c r="M36" i="2" s="1"/>
  <c r="N36" i="2" s="1"/>
  <c r="L39" i="4"/>
  <c r="M39" i="4" s="1"/>
  <c r="N39" i="4" s="1"/>
  <c r="L26" i="5"/>
  <c r="M26" i="5" s="1"/>
  <c r="N26" i="5" s="1"/>
  <c r="L44" i="9"/>
  <c r="M44" i="9" s="1"/>
  <c r="N44" i="9" s="1"/>
  <c r="L41" i="13"/>
  <c r="M41" i="13" s="1"/>
  <c r="N41" i="13" s="1"/>
  <c r="L29" i="4"/>
  <c r="M29" i="4" s="1"/>
  <c r="N29" i="4" s="1"/>
  <c r="L32" i="9"/>
  <c r="M32" i="9" s="1"/>
  <c r="N32" i="9" s="1"/>
  <c r="L34" i="15"/>
  <c r="L29" i="20"/>
  <c r="M29" i="20" s="1"/>
  <c r="N29" i="20" s="1"/>
  <c r="L34" i="6"/>
  <c r="M34" i="6" s="1"/>
  <c r="N34" i="6" s="1"/>
  <c r="L37" i="5"/>
  <c r="M37" i="5" s="1"/>
  <c r="N37" i="5" s="1"/>
  <c r="L38" i="8"/>
  <c r="M38" i="8" s="1"/>
  <c r="N38" i="8" s="1"/>
  <c r="L32" i="7"/>
  <c r="M32" i="7" s="1"/>
  <c r="N32" i="7" s="1"/>
  <c r="L46" i="11"/>
  <c r="M46" i="11" s="1"/>
  <c r="N46" i="11" s="1"/>
  <c r="L24" i="19"/>
  <c r="M24" i="19" s="1"/>
  <c r="N24" i="19" s="1"/>
  <c r="L18" i="14"/>
  <c r="L45" i="18"/>
  <c r="M45" i="18" s="1"/>
  <c r="N45" i="18" s="1"/>
  <c r="L35" i="19"/>
  <c r="M35" i="19" s="1"/>
  <c r="N35" i="19" s="1"/>
  <c r="L41" i="19"/>
  <c r="M41" i="19" s="1"/>
  <c r="N41" i="19" s="1"/>
  <c r="L30" i="5"/>
  <c r="M30" i="5" s="1"/>
  <c r="N30" i="5" s="1"/>
  <c r="L45" i="15"/>
  <c r="M45" i="15" s="1"/>
  <c r="N45" i="15" s="1"/>
  <c r="L39" i="18"/>
  <c r="M39" i="18" s="1"/>
  <c r="N39" i="18" s="1"/>
  <c r="L39" i="11"/>
  <c r="M39" i="11" s="1"/>
  <c r="N39" i="11" s="1"/>
  <c r="L38" i="12"/>
  <c r="M38" i="12" s="1"/>
  <c r="N38" i="12" s="1"/>
  <c r="L30" i="6"/>
  <c r="M30" i="6" s="1"/>
  <c r="N30" i="6" s="1"/>
  <c r="L45" i="2"/>
  <c r="M45" i="2" s="1"/>
  <c r="N45" i="2" s="1"/>
  <c r="L35" i="4"/>
  <c r="M35" i="4" s="1"/>
  <c r="N35" i="4" s="1"/>
  <c r="L38" i="17"/>
  <c r="M38" i="17" s="1"/>
  <c r="N38" i="17" s="1"/>
  <c r="L29" i="15"/>
  <c r="M29" i="15" s="1"/>
  <c r="N29" i="15" s="1"/>
  <c r="CX50" i="14"/>
  <c r="CW49" i="14"/>
  <c r="CW49" i="9"/>
  <c r="CX50" i="9"/>
  <c r="CX50" i="7"/>
  <c r="CW49" i="7"/>
  <c r="CH121" i="7" a="1"/>
  <c r="CH121" i="7" s="1"/>
  <c r="CL121" i="8" a="1"/>
  <c r="CL121" i="8" s="1"/>
  <c r="CE121" i="1" a="1"/>
  <c r="CE121" i="1" s="1"/>
  <c r="CE121" i="5" a="1"/>
  <c r="CE121" i="5" s="1"/>
  <c r="CE122" i="5" s="1"/>
  <c r="BU121" i="13" a="1"/>
  <c r="BU121" i="13" s="1"/>
  <c r="BU122" i="13" s="1"/>
  <c r="BV121" i="2" a="1"/>
  <c r="BV121" i="2" s="1"/>
  <c r="BV122" i="2" s="1"/>
  <c r="BT121" i="2" a="1"/>
  <c r="BT121" i="2" s="1"/>
  <c r="BT122" i="2" s="1"/>
  <c r="BR121" i="2" a="1"/>
  <c r="BR121" i="2" s="1"/>
  <c r="BR122" i="2" s="1"/>
  <c r="CF121" i="2" a="1"/>
  <c r="CF121" i="2" s="1"/>
  <c r="CF122" i="2" s="1"/>
  <c r="CR121" i="13" a="1"/>
  <c r="CR121" i="13" s="1"/>
  <c r="CR122" i="13" s="1"/>
  <c r="CT121" i="21" a="1"/>
  <c r="CT121" i="21" s="1"/>
  <c r="CP121" i="3" a="1"/>
  <c r="CP121" i="3" s="1"/>
  <c r="CP121" i="20" a="1"/>
  <c r="CP121" i="20" s="1"/>
  <c r="CJ121" i="13" a="1"/>
  <c r="CJ121" i="13" s="1"/>
  <c r="CJ122" i="13" s="1"/>
  <c r="CI121" i="5" a="1"/>
  <c r="CI121" i="5" s="1"/>
  <c r="CI122" i="5" s="1"/>
  <c r="BU121" i="5" a="1"/>
  <c r="BU121" i="5" s="1"/>
  <c r="BU122" i="5" s="1"/>
  <c r="BS121" i="13" a="1"/>
  <c r="BS121" i="13" s="1"/>
  <c r="BS122" i="13" s="1"/>
  <c r="CU121" i="13" a="1"/>
  <c r="CU121" i="13" s="1"/>
  <c r="CU122" i="13" s="1"/>
  <c r="CX50" i="6"/>
  <c r="CW49" i="6"/>
  <c r="CW49" i="12"/>
  <c r="CX50" i="12"/>
  <c r="CL121" i="12" a="1"/>
  <c r="CL121" i="12" s="1"/>
  <c r="CN121" i="12" a="1"/>
  <c r="CN121" i="12" s="1"/>
  <c r="CT121" i="6" a="1"/>
  <c r="CT121" i="6" s="1"/>
  <c r="CC121" i="2" a="1"/>
  <c r="CC121" i="2" s="1"/>
  <c r="CC122" i="2" s="1"/>
  <c r="CA121" i="2" a="1"/>
  <c r="CA121" i="2" s="1"/>
  <c r="CA122" i="2" s="1"/>
  <c r="CG121" i="2" a="1"/>
  <c r="CG121" i="2" s="1"/>
  <c r="CG122" i="2" s="1"/>
  <c r="CM121" i="2" a="1"/>
  <c r="CM121" i="2" s="1"/>
  <c r="CM122" i="2" s="1"/>
  <c r="BR121" i="5" a="1"/>
  <c r="BR121" i="5" s="1"/>
  <c r="BR122" i="5" s="1"/>
  <c r="CF121" i="5" a="1"/>
  <c r="CF121" i="5" s="1"/>
  <c r="CF122" i="5" s="1"/>
  <c r="CB121" i="5" a="1"/>
  <c r="CB121" i="5" s="1"/>
  <c r="CB122" i="5" s="1"/>
  <c r="CG121" i="13" a="1"/>
  <c r="CG121" i="13" s="1"/>
  <c r="CG122" i="13" s="1"/>
  <c r="CI121" i="14" a="1"/>
  <c r="CI121" i="14" s="1"/>
  <c r="CP121" i="17" a="1"/>
  <c r="CP121" i="17" s="1"/>
  <c r="CX50" i="21"/>
  <c r="CW49" i="21"/>
  <c r="CX50" i="18"/>
  <c r="CW49" i="18"/>
  <c r="CX50" i="1"/>
  <c r="CW49" i="1"/>
  <c r="CW49" i="4"/>
  <c r="CX50" i="4"/>
  <c r="CX50" i="11"/>
  <c r="CW49" i="11"/>
  <c r="CW49" i="2"/>
  <c r="CX50" i="2"/>
  <c r="CX50" i="13"/>
  <c r="CW49" i="13"/>
  <c r="CX50" i="8"/>
  <c r="CW49" i="8"/>
  <c r="CW49" i="19"/>
  <c r="CX50" i="19"/>
  <c r="CX50" i="10"/>
  <c r="CW49" i="10"/>
  <c r="CX50" i="15"/>
  <c r="CW49" i="15"/>
  <c r="CW49" i="20"/>
  <c r="CX50" i="20"/>
  <c r="CW49" i="3"/>
  <c r="CX50" i="3"/>
  <c r="BZ121" i="13" a="1"/>
  <c r="BZ121" i="13" s="1"/>
  <c r="BZ122" i="13" s="1"/>
  <c r="CW49" i="16"/>
  <c r="CX50" i="16"/>
  <c r="CX50" i="5"/>
  <c r="CW49" i="5"/>
  <c r="CW49" i="17"/>
  <c r="CX50" i="17"/>
  <c r="CK121" i="13" a="1"/>
  <c r="CK121" i="13" s="1"/>
  <c r="CK122" i="13" s="1"/>
  <c r="BZ121" i="15" a="1"/>
  <c r="BZ121" i="15" s="1"/>
  <c r="CR121" i="7" a="1"/>
  <c r="CR121" i="7" s="1"/>
  <c r="CU121" i="5" a="1"/>
  <c r="CU121" i="5" s="1"/>
  <c r="CU122" i="5" s="1"/>
  <c r="CE121" i="13" a="1"/>
  <c r="CE121" i="13" s="1"/>
  <c r="CE122" i="13" s="1"/>
  <c r="CS121" i="2" a="1"/>
  <c r="CS121" i="2" s="1"/>
  <c r="CS122" i="2" s="1"/>
  <c r="CQ121" i="2" a="1"/>
  <c r="CQ121" i="2" s="1"/>
  <c r="CQ122" i="2" s="1"/>
  <c r="BX121" i="2" a="1"/>
  <c r="BX121" i="2" s="1"/>
  <c r="CQ121" i="11" a="1"/>
  <c r="CQ121" i="11" s="1"/>
  <c r="CQ121" i="19" a="1"/>
  <c r="CQ121" i="19" s="1"/>
  <c r="CM121" i="4" a="1"/>
  <c r="CM121" i="4" s="1"/>
  <c r="CT121" i="13" a="1"/>
  <c r="CT121" i="13" s="1"/>
  <c r="CT122" i="13" s="1"/>
  <c r="CA121" i="5" a="1"/>
  <c r="CA121" i="5" s="1"/>
  <c r="CA122" i="5" s="1"/>
  <c r="CV121" i="5" a="1"/>
  <c r="CV121" i="5" s="1"/>
  <c r="CV122" i="5" s="1"/>
  <c r="CR121" i="5" a="1"/>
  <c r="CR121" i="5" s="1"/>
  <c r="CR122" i="5" s="1"/>
  <c r="CD121" i="6" a="1"/>
  <c r="CD121" i="6" s="1"/>
  <c r="CP121" i="13" a="1"/>
  <c r="CP121" i="13" s="1"/>
  <c r="CP122" i="13" s="1"/>
  <c r="CK121" i="2" a="1"/>
  <c r="CK121" i="2" s="1"/>
  <c r="CK122" i="2" s="1"/>
  <c r="CI121" i="2" a="1"/>
  <c r="CI121" i="2" s="1"/>
  <c r="CI122" i="2" s="1"/>
  <c r="CO121" i="2" a="1"/>
  <c r="CO121" i="2" s="1"/>
  <c r="CO122" i="2" s="1"/>
  <c r="CU121" i="2" a="1"/>
  <c r="CU121" i="2" s="1"/>
  <c r="CU122" i="2" s="1"/>
  <c r="BR121" i="17" a="1"/>
  <c r="BR121" i="17" s="1"/>
  <c r="BR121" i="8" a="1"/>
  <c r="BR121" i="8" s="1"/>
  <c r="BS121" i="5" a="1"/>
  <c r="BS121" i="5" s="1"/>
  <c r="CN121" i="5" a="1"/>
  <c r="CN121" i="5" s="1"/>
  <c r="CN122" i="5" s="1"/>
  <c r="CJ121" i="5" a="1"/>
  <c r="CJ121" i="5" s="1"/>
  <c r="CJ122" i="5" s="1"/>
  <c r="CO121" i="13" a="1"/>
  <c r="CO121" i="13" s="1"/>
  <c r="CO122" i="13" s="1"/>
  <c r="CM121" i="5" a="1"/>
  <c r="CM121" i="5" s="1"/>
  <c r="CM122" i="5" s="1"/>
  <c r="CV121" i="12" a="1"/>
  <c r="CV121" i="12" s="1"/>
  <c r="CP121" i="5" a="1"/>
  <c r="CP121" i="5" s="1"/>
  <c r="CP122" i="5" s="1"/>
  <c r="CB121" i="13" a="1"/>
  <c r="CB121" i="13" s="1"/>
  <c r="CB122" i="13" s="1"/>
  <c r="CO121" i="15" a="1"/>
  <c r="CO121" i="15" s="1"/>
  <c r="BZ121" i="5" a="1"/>
  <c r="BZ121" i="5" s="1"/>
  <c r="BZ122" i="5" s="1"/>
  <c r="BR121" i="13" a="1"/>
  <c r="BR121" i="13" s="1"/>
  <c r="BR122" i="13" s="1"/>
  <c r="CC121" i="5" a="1"/>
  <c r="CC121" i="5" s="1"/>
  <c r="CC122" i="5" s="1"/>
  <c r="BT121" i="13" a="1"/>
  <c r="BT121" i="13" s="1"/>
  <c r="BT122" i="13" s="1"/>
  <c r="BZ121" i="1" a="1"/>
  <c r="BZ121" i="1" s="1"/>
  <c r="CD121" i="14" a="1"/>
  <c r="CD121" i="14" s="1"/>
  <c r="BU121" i="2" a="1"/>
  <c r="BU121" i="2" s="1"/>
  <c r="BU122" i="2" s="1"/>
  <c r="BS121" i="2" a="1"/>
  <c r="BS121" i="2" s="1"/>
  <c r="BY121" i="2" a="1"/>
  <c r="BY121" i="2" s="1"/>
  <c r="BY122" i="2" s="1"/>
  <c r="CE121" i="2" a="1"/>
  <c r="CE121" i="2" s="1"/>
  <c r="CE122" i="2" s="1"/>
  <c r="CS121" i="3" a="1"/>
  <c r="CS121" i="3" s="1"/>
  <c r="CF121" i="15" a="1"/>
  <c r="CF121" i="15" s="1"/>
  <c r="CR121" i="20" a="1"/>
  <c r="CR121" i="20" s="1"/>
  <c r="CL121" i="5" a="1"/>
  <c r="CL121" i="5" s="1"/>
  <c r="BX121" i="5" a="1"/>
  <c r="BX121" i="5" s="1"/>
  <c r="BX122" i="5" s="1"/>
  <c r="BT121" i="5" a="1"/>
  <c r="BT121" i="5" s="1"/>
  <c r="BY121" i="13" a="1"/>
  <c r="BY121" i="13" s="1"/>
  <c r="BY122" i="13" s="1"/>
  <c r="CO121" i="6" a="1"/>
  <c r="CO121" i="6" s="1"/>
  <c r="CL121" i="13" a="1"/>
  <c r="CL121" i="13" s="1"/>
  <c r="CL122" i="13" s="1"/>
  <c r="CS121" i="5" a="1"/>
  <c r="CS121" i="5" s="1"/>
  <c r="CS122" i="5" s="1"/>
  <c r="BX121" i="10" a="1"/>
  <c r="BX121" i="10" s="1"/>
  <c r="CC121" i="13" a="1"/>
  <c r="CC121" i="13" s="1"/>
  <c r="CC121" i="8" a="1"/>
  <c r="CC121" i="8" s="1"/>
  <c r="CT121" i="5" a="1"/>
  <c r="CT121" i="5" s="1"/>
  <c r="CT122" i="5" s="1"/>
  <c r="CD121" i="13" a="1"/>
  <c r="CD121" i="13" s="1"/>
  <c r="CD122" i="13" s="1"/>
  <c r="CT121" i="2" a="1"/>
  <c r="CT121" i="2" s="1"/>
  <c r="CT122" i="2" s="1"/>
  <c r="CR121" i="2" a="1"/>
  <c r="CR121" i="2" s="1"/>
  <c r="CR122" i="2" s="1"/>
  <c r="CP121" i="2" a="1"/>
  <c r="CP121" i="2" s="1"/>
  <c r="CP122" i="2" s="1"/>
  <c r="BW121" i="2" a="1"/>
  <c r="BW121" i="2" s="1"/>
  <c r="BW122" i="2" s="1"/>
  <c r="CK121" i="5" a="1"/>
  <c r="CK121" i="5" s="1"/>
  <c r="CK122" i="5" s="1"/>
  <c r="BW121" i="13" a="1"/>
  <c r="BW121" i="13" s="1"/>
  <c r="BW122" i="13" s="1"/>
  <c r="CO121" i="5" a="1"/>
  <c r="CO121" i="5" s="1"/>
  <c r="CO122" i="5" s="1"/>
  <c r="BW121" i="5" a="1"/>
  <c r="BW121" i="5" s="1"/>
  <c r="BW122" i="5" s="1"/>
  <c r="CQ121" i="13" a="1"/>
  <c r="CQ121" i="13" s="1"/>
  <c r="CQ122" i="13" s="1"/>
  <c r="BZ121" i="14" a="1"/>
  <c r="BZ121" i="14" s="1"/>
  <c r="CV121" i="13" a="1"/>
  <c r="CV121" i="13" s="1"/>
  <c r="CV122" i="13" s="1"/>
  <c r="CM121" i="13" a="1"/>
  <c r="CM121" i="13" s="1"/>
  <c r="CM122" i="13" s="1"/>
  <c r="BU121" i="8" a="1"/>
  <c r="BU121" i="8" s="1"/>
  <c r="CN121" i="13" a="1"/>
  <c r="CN121" i="13" s="1"/>
  <c r="CF121" i="9" a="1"/>
  <c r="CF121" i="9" s="1"/>
  <c r="CL121" i="2" a="1"/>
  <c r="CL121" i="2" s="1"/>
  <c r="CL122" i="2" s="1"/>
  <c r="CJ121" i="2" a="1"/>
  <c r="CJ121" i="2" s="1"/>
  <c r="CJ122" i="2" s="1"/>
  <c r="CH121" i="2" a="1"/>
  <c r="CH121" i="2" s="1"/>
  <c r="CH122" i="2" s="1"/>
  <c r="CV121" i="2" a="1"/>
  <c r="CV121" i="2" s="1"/>
  <c r="CV122" i="2" s="1"/>
  <c r="CH121" i="5" a="1"/>
  <c r="CH121" i="5" s="1"/>
  <c r="CH122" i="5" s="1"/>
  <c r="CD121" i="9" a="1"/>
  <c r="CD121" i="9" s="1"/>
  <c r="BV121" i="13" a="1"/>
  <c r="BV121" i="13" s="1"/>
  <c r="CP121" i="15" a="1"/>
  <c r="CP121" i="15" s="1"/>
  <c r="CH121" i="13" a="1"/>
  <c r="CH121" i="13" s="1"/>
  <c r="CH122" i="13" s="1"/>
  <c r="CK121" i="21" a="1"/>
  <c r="CK121" i="21" s="1"/>
  <c r="BR121" i="4" a="1"/>
  <c r="BR121" i="4" s="1"/>
  <c r="CG121" i="5" a="1"/>
  <c r="CG121" i="5" s="1"/>
  <c r="CG122" i="5" s="1"/>
  <c r="CD121" i="5" a="1"/>
  <c r="CD121" i="5" s="1"/>
  <c r="CD122" i="5" s="1"/>
  <c r="CI121" i="13" a="1"/>
  <c r="CI121" i="13" s="1"/>
  <c r="CI122" i="13" s="1"/>
  <c r="BX121" i="17" a="1"/>
  <c r="BX121" i="17" s="1"/>
  <c r="CC121" i="1" a="1"/>
  <c r="CC121" i="1" s="1"/>
  <c r="BU121" i="9" a="1"/>
  <c r="BU121" i="9" s="1"/>
  <c r="CD121" i="2" a="1"/>
  <c r="CD121" i="2" s="1"/>
  <c r="CD122" i="2" s="1"/>
  <c r="CB121" i="2" a="1"/>
  <c r="CB121" i="2" s="1"/>
  <c r="CB122" i="2" s="1"/>
  <c r="BZ121" i="2" a="1"/>
  <c r="BZ121" i="2" s="1"/>
  <c r="BZ122" i="2" s="1"/>
  <c r="CN121" i="2" a="1"/>
  <c r="CN121" i="2" s="1"/>
  <c r="CN122" i="2" s="1"/>
  <c r="CL121" i="18" a="1"/>
  <c r="CL121" i="18" s="1"/>
  <c r="CF121" i="13" a="1"/>
  <c r="CF121" i="13" s="1"/>
  <c r="CF122" i="13" s="1"/>
  <c r="CS121" i="13" a="1"/>
  <c r="CS121" i="13" s="1"/>
  <c r="CB121" i="19" a="1"/>
  <c r="CB121" i="19" s="1"/>
  <c r="CQ121" i="4" a="1"/>
  <c r="CQ121" i="4" s="1"/>
  <c r="BX121" i="13" a="1"/>
  <c r="BX121" i="13" s="1"/>
  <c r="BX122" i="13" s="1"/>
  <c r="CQ121" i="5" a="1"/>
  <c r="CQ121" i="5" s="1"/>
  <c r="CQ122" i="5" s="1"/>
  <c r="BY121" i="5" a="1"/>
  <c r="BY121" i="5" s="1"/>
  <c r="BY122" i="5" s="1"/>
  <c r="BV121" i="5" a="1"/>
  <c r="BV121" i="5" s="1"/>
  <c r="BV122" i="5" s="1"/>
  <c r="CA121" i="13" a="1"/>
  <c r="CA121" i="13" s="1"/>
  <c r="CA122" i="13" s="1"/>
  <c r="CK121" i="12" a="1"/>
  <c r="CK121" i="12" s="1"/>
  <c r="BP48" i="1"/>
  <c r="BP48" i="12"/>
  <c r="BP48" i="3"/>
  <c r="BP48" i="5"/>
  <c r="BQ121" i="5" a="1"/>
  <c r="BQ121" i="5" s="1"/>
  <c r="BP48" i="20"/>
  <c r="CX48" i="11"/>
  <c r="CW121" i="11" a="1"/>
  <c r="CW121" i="11" s="1"/>
  <c r="CW122" i="11" s="1"/>
  <c r="CX48" i="2"/>
  <c r="CW121" i="2" a="1"/>
  <c r="CW121" i="2" s="1"/>
  <c r="CW122" i="2" s="1"/>
  <c r="CX48" i="6"/>
  <c r="CW121" i="6" a="1"/>
  <c r="CW121" i="6" s="1"/>
  <c r="CW122" i="6" s="1"/>
  <c r="CX48" i="19"/>
  <c r="CW121" i="19" a="1"/>
  <c r="CW121" i="19" s="1"/>
  <c r="CW122" i="19" s="1"/>
  <c r="CX48" i="13"/>
  <c r="CW121" i="13" a="1"/>
  <c r="CW121" i="13" s="1"/>
  <c r="CW122" i="13" s="1"/>
  <c r="BP48" i="19"/>
  <c r="BQ121" i="19" a="1"/>
  <c r="BQ121" i="19" s="1"/>
  <c r="CX48" i="7"/>
  <c r="CW121" i="7" a="1"/>
  <c r="CW121" i="7" s="1"/>
  <c r="CW122" i="7" s="1"/>
  <c r="CX48" i="14"/>
  <c r="CW121" i="14" a="1"/>
  <c r="CW121" i="14" s="1"/>
  <c r="CW122" i="14" s="1"/>
  <c r="CX48" i="1"/>
  <c r="CW121" i="1" a="1"/>
  <c r="CW121" i="1" s="1"/>
  <c r="CW122" i="1" s="1"/>
  <c r="CX48" i="21"/>
  <c r="CW121" i="21" a="1"/>
  <c r="CW121" i="21" s="1"/>
  <c r="CW122" i="21" s="1"/>
  <c r="CX48" i="12"/>
  <c r="CW121" i="12" a="1"/>
  <c r="CW121" i="12" s="1"/>
  <c r="CW122" i="12" s="1"/>
  <c r="CX48" i="15"/>
  <c r="CW121" i="15" a="1"/>
  <c r="CW121" i="15" s="1"/>
  <c r="CW122" i="15" s="1"/>
  <c r="BP48" i="8"/>
  <c r="BP48" i="4"/>
  <c r="CX48" i="3"/>
  <c r="CW121" i="3" a="1"/>
  <c r="CW121" i="3" s="1"/>
  <c r="CW122" i="3" s="1"/>
  <c r="BP48" i="9"/>
  <c r="CX48" i="5"/>
  <c r="CW121" i="5" a="1"/>
  <c r="CW121" i="5" s="1"/>
  <c r="CW122" i="5" s="1"/>
  <c r="BP48" i="10"/>
  <c r="BQ121" i="10" a="1"/>
  <c r="BQ121" i="10" s="1"/>
  <c r="BP48" i="2"/>
  <c r="BQ121" i="2" a="1"/>
  <c r="BQ121" i="2" s="1"/>
  <c r="BP48" i="13"/>
  <c r="BQ121" i="13" a="1"/>
  <c r="BQ121" i="13" s="1"/>
  <c r="CX48" i="20"/>
  <c r="CW121" i="20" a="1"/>
  <c r="CW121" i="20" s="1"/>
  <c r="CW122" i="20" s="1"/>
  <c r="BP48" i="18"/>
  <c r="BQ121" i="18" a="1"/>
  <c r="BQ121" i="18" s="1"/>
  <c r="BP48" i="7"/>
  <c r="BQ121" i="7" a="1"/>
  <c r="BQ121" i="7" s="1"/>
  <c r="CX48" i="17"/>
  <c r="CW121" i="17" a="1"/>
  <c r="CW121" i="17" s="1"/>
  <c r="CW122" i="17" s="1"/>
  <c r="CX48" i="9"/>
  <c r="CW121" i="9" a="1"/>
  <c r="CW121" i="9" s="1"/>
  <c r="CW122" i="9" s="1"/>
  <c r="CX48" i="10"/>
  <c r="CW121" i="10" a="1"/>
  <c r="CW121" i="10" s="1"/>
  <c r="CW122" i="10" s="1"/>
  <c r="BP48" i="21"/>
  <c r="BP48" i="17"/>
  <c r="BP48" i="11"/>
  <c r="BP48" i="15"/>
  <c r="BP48" i="14"/>
  <c r="BQ121" i="14" a="1"/>
  <c r="BQ121" i="14" s="1"/>
  <c r="CX48" i="8"/>
  <c r="CW121" i="8" a="1"/>
  <c r="CW121" i="8" s="1"/>
  <c r="CW122" i="8" s="1"/>
  <c r="CX48" i="16"/>
  <c r="CW121" i="16" a="1"/>
  <c r="CW121" i="16" s="1"/>
  <c r="CW122" i="16" s="1"/>
  <c r="BP48" i="6"/>
  <c r="CX48" i="18"/>
  <c r="CW121" i="18" a="1"/>
  <c r="CW121" i="18" s="1"/>
  <c r="CW122" i="18" s="1"/>
  <c r="CX48" i="4"/>
  <c r="CW121" i="4" a="1"/>
  <c r="CW121" i="4" s="1"/>
  <c r="CW122" i="4" s="1"/>
  <c r="BP48" i="16"/>
  <c r="BS22" i="6" a="1"/>
  <c r="BS22" i="6" s="1"/>
  <c r="BR22" i="6" a="1"/>
  <c r="BR22" i="6" s="1"/>
  <c r="BS31" i="4" a="1"/>
  <c r="BS31" i="4" s="1"/>
  <c r="BR31" i="4" a="1"/>
  <c r="BR31" i="4" s="1"/>
  <c r="BS17" i="10" a="1"/>
  <c r="BS17" i="10" s="1"/>
  <c r="BR17" i="10" a="1"/>
  <c r="BR17" i="10" s="1"/>
  <c r="BS36" i="7" a="1"/>
  <c r="BS36" i="7" s="1"/>
  <c r="BR36" i="7" a="1"/>
  <c r="BR36" i="7" s="1"/>
  <c r="BS23" i="10" a="1"/>
  <c r="BS23" i="10" s="1"/>
  <c r="BR23" i="10" a="1"/>
  <c r="BR23" i="10" s="1"/>
  <c r="BS31" i="3" a="1"/>
  <c r="BS31" i="3" s="1"/>
  <c r="BR31" i="3" a="1"/>
  <c r="BR31" i="3" s="1"/>
  <c r="BS20" i="9" a="1"/>
  <c r="BS20" i="9" s="1"/>
  <c r="BR20" i="9" a="1"/>
  <c r="BR20" i="9" s="1"/>
  <c r="BS17" i="13" a="1"/>
  <c r="BS17" i="13" s="1"/>
  <c r="BR17" i="13" a="1"/>
  <c r="BR17" i="13" s="1"/>
  <c r="BS41" i="16" a="1"/>
  <c r="BS41" i="16" s="1"/>
  <c r="BR41" i="16" a="1"/>
  <c r="BR41" i="16" s="1"/>
  <c r="BS34" i="21" a="1"/>
  <c r="BS34" i="21" s="1"/>
  <c r="BR34" i="21" a="1"/>
  <c r="BR34" i="21" s="1"/>
  <c r="BS30" i="18" a="1"/>
  <c r="BS30" i="18" s="1"/>
  <c r="BR30" i="18" a="1"/>
  <c r="BR30" i="18" s="1"/>
  <c r="BS41" i="17" a="1"/>
  <c r="BS41" i="17" s="1"/>
  <c r="BR41" i="17" a="1"/>
  <c r="BR41" i="17" s="1"/>
  <c r="BS36" i="20" a="1"/>
  <c r="BS36" i="20" s="1"/>
  <c r="BR36" i="20" a="1"/>
  <c r="BR36" i="20" s="1"/>
  <c r="BS37" i="8" a="1"/>
  <c r="BS37" i="8" s="1"/>
  <c r="BR37" i="8" a="1"/>
  <c r="BR37" i="8" s="1"/>
  <c r="BS28" i="14" a="1"/>
  <c r="BS28" i="14" s="1"/>
  <c r="BR28" i="14" a="1"/>
  <c r="BR28" i="14" s="1"/>
  <c r="BS46" i="19" a="1"/>
  <c r="BS46" i="19" s="1"/>
  <c r="BR46" i="19" a="1"/>
  <c r="BR46" i="19" s="1"/>
  <c r="BS27" i="14" a="1"/>
  <c r="BS27" i="14" s="1"/>
  <c r="BR27" i="14" a="1"/>
  <c r="BR27" i="14" s="1"/>
  <c r="BS32" i="10" a="1"/>
  <c r="BS32" i="10" s="1"/>
  <c r="BR32" i="10" a="1"/>
  <c r="BR32" i="10" s="1"/>
  <c r="BS20" i="11" a="1"/>
  <c r="BS20" i="11" s="1"/>
  <c r="BR20" i="11" a="1"/>
  <c r="BR20" i="11" s="1"/>
  <c r="BS36" i="19" a="1"/>
  <c r="BS36" i="19" s="1"/>
  <c r="BR36" i="19" a="1"/>
  <c r="BR36" i="19" s="1"/>
  <c r="BS44" i="18" a="1"/>
  <c r="BS44" i="18" s="1"/>
  <c r="BR44" i="18" a="1"/>
  <c r="BR44" i="18" s="1"/>
  <c r="BS24" i="8" a="1"/>
  <c r="BS24" i="8" s="1"/>
  <c r="BR24" i="8" a="1"/>
  <c r="BR24" i="8" s="1"/>
  <c r="BS43" i="9" a="1"/>
  <c r="BS43" i="9" s="1"/>
  <c r="BR43" i="9" a="1"/>
  <c r="BR43" i="9" s="1"/>
  <c r="BS44" i="17" a="1"/>
  <c r="BS44" i="17" s="1"/>
  <c r="BR44" i="17" a="1"/>
  <c r="BR44" i="17" s="1"/>
  <c r="BS17" i="1" a="1"/>
  <c r="BS17" i="1" s="1"/>
  <c r="BR17" i="1" a="1"/>
  <c r="BR17" i="1" s="1"/>
  <c r="BS40" i="2" a="1"/>
  <c r="BS40" i="2" s="1"/>
  <c r="BR40" i="2" a="1"/>
  <c r="BR40" i="2" s="1"/>
  <c r="BS33" i="9" a="1"/>
  <c r="BS33" i="9" s="1"/>
  <c r="BR33" i="9" a="1"/>
  <c r="BR33" i="9" s="1"/>
  <c r="BS19" i="9" a="1"/>
  <c r="BS19" i="9" s="1"/>
  <c r="BR19" i="9" a="1"/>
  <c r="BR19" i="9" s="1"/>
  <c r="BS23" i="5" a="1"/>
  <c r="BS23" i="5" s="1"/>
  <c r="BR23" i="5" a="1"/>
  <c r="BR23" i="5" s="1"/>
  <c r="BS45" i="12" a="1"/>
  <c r="BS45" i="12" s="1"/>
  <c r="BR45" i="12" a="1"/>
  <c r="BR45" i="12" s="1"/>
  <c r="BS42" i="6" a="1"/>
  <c r="BS42" i="6" s="1"/>
  <c r="BR42" i="6" a="1"/>
  <c r="BR42" i="6" s="1"/>
  <c r="BS39" i="12" a="1"/>
  <c r="BS39" i="12" s="1"/>
  <c r="BR39" i="12" a="1"/>
  <c r="BR39" i="12" s="1"/>
  <c r="BS43" i="7" a="1"/>
  <c r="BS43" i="7" s="1"/>
  <c r="BR43" i="7" a="1"/>
  <c r="BR43" i="7" s="1"/>
  <c r="BS25" i="10" a="1"/>
  <c r="BS25" i="10" s="1"/>
  <c r="BR25" i="10" a="1"/>
  <c r="BR25" i="10" s="1"/>
  <c r="BS32" i="17" a="1"/>
  <c r="BS32" i="17" s="1"/>
  <c r="BR32" i="17" a="1"/>
  <c r="BR32" i="17" s="1"/>
  <c r="BS30" i="11" a="1"/>
  <c r="BS30" i="11" s="1"/>
  <c r="BR30" i="11" a="1"/>
  <c r="BR30" i="11" s="1"/>
  <c r="BS22" i="16" a="1"/>
  <c r="BS22" i="16" s="1"/>
  <c r="BR22" i="16" a="1"/>
  <c r="BR22" i="16" s="1"/>
  <c r="BS24" i="1" a="1"/>
  <c r="BS24" i="1" s="1"/>
  <c r="BR24" i="1" a="1"/>
  <c r="BR24" i="1" s="1"/>
  <c r="BS26" i="13" a="1"/>
  <c r="BS26" i="13" s="1"/>
  <c r="BR26" i="13" a="1"/>
  <c r="BR26" i="13" s="1"/>
  <c r="BS33" i="21" a="1"/>
  <c r="BS33" i="21" s="1"/>
  <c r="BR33" i="21" a="1"/>
  <c r="BR33" i="21" s="1"/>
  <c r="BS31" i="15" a="1"/>
  <c r="BS31" i="15" s="1"/>
  <c r="BR31" i="15" a="1"/>
  <c r="BR31" i="15" s="1"/>
  <c r="BS23" i="6" a="1"/>
  <c r="BS23" i="6" s="1"/>
  <c r="BR23" i="6" a="1"/>
  <c r="BR23" i="6" s="1"/>
  <c r="BS23" i="15" a="1"/>
  <c r="BS23" i="15" s="1"/>
  <c r="BR23" i="15" a="1"/>
  <c r="BR23" i="15" s="1"/>
  <c r="BS29" i="21" a="1"/>
  <c r="BS29" i="21" s="1"/>
  <c r="BR29" i="21" a="1"/>
  <c r="BR29" i="21" s="1"/>
  <c r="BS36" i="12" a="1"/>
  <c r="BS36" i="12" s="1"/>
  <c r="BR36" i="12" a="1"/>
  <c r="BR36" i="12" s="1"/>
  <c r="BS46" i="5" a="1"/>
  <c r="BS46" i="5" s="1"/>
  <c r="BR46" i="5" a="1"/>
  <c r="BR46" i="5" s="1"/>
  <c r="BS27" i="19" a="1"/>
  <c r="BS27" i="19" s="1"/>
  <c r="BR27" i="19" a="1"/>
  <c r="BR27" i="19" s="1"/>
  <c r="BS17" i="14" a="1"/>
  <c r="BS17" i="14" s="1"/>
  <c r="BR17" i="14" a="1"/>
  <c r="BR17" i="14" s="1"/>
  <c r="BS15" i="20" a="1"/>
  <c r="BS15" i="20" s="1"/>
  <c r="BR15" i="20" a="1"/>
  <c r="BR15" i="20" s="1"/>
  <c r="BS43" i="20" a="1"/>
  <c r="BS43" i="20" s="1"/>
  <c r="BR43" i="20" a="1"/>
  <c r="BR43" i="20" s="1"/>
  <c r="BS42" i="11" a="1"/>
  <c r="BS42" i="11" s="1"/>
  <c r="BR42" i="11" a="1"/>
  <c r="BR42" i="11" s="1"/>
  <c r="BS43" i="18" a="1"/>
  <c r="BS43" i="18" s="1"/>
  <c r="BR43" i="18" a="1"/>
  <c r="BR43" i="18" s="1"/>
  <c r="BS31" i="2" a="1"/>
  <c r="BS31" i="2" s="1"/>
  <c r="BR31" i="2" a="1"/>
  <c r="BR31" i="2" s="1"/>
  <c r="BS17" i="21" a="1"/>
  <c r="BS17" i="21" s="1"/>
  <c r="BR17" i="21" a="1"/>
  <c r="BR17" i="21" s="1"/>
  <c r="BS35" i="6" a="1"/>
  <c r="BS35" i="6" s="1"/>
  <c r="BR35" i="6" a="1"/>
  <c r="BR35" i="6" s="1"/>
  <c r="BS37" i="12" a="1"/>
  <c r="BS37" i="12" s="1"/>
  <c r="BR37" i="12" a="1"/>
  <c r="BR37" i="12" s="1"/>
  <c r="BS20" i="8" a="1"/>
  <c r="BS20" i="8" s="1"/>
  <c r="BR20" i="8" a="1"/>
  <c r="BR20" i="8" s="1"/>
  <c r="BS35" i="12" a="1"/>
  <c r="BS35" i="12" s="1"/>
  <c r="BR35" i="12" a="1"/>
  <c r="BR35" i="12" s="1"/>
  <c r="BS24" i="5" a="1"/>
  <c r="BS24" i="5" s="1"/>
  <c r="BR24" i="5" a="1"/>
  <c r="BR24" i="5" s="1"/>
  <c r="BS21" i="4" a="1"/>
  <c r="BS21" i="4" s="1"/>
  <c r="BR21" i="4" a="1"/>
  <c r="BR21" i="4" s="1"/>
  <c r="BS39" i="7" a="1"/>
  <c r="BS39" i="7" s="1"/>
  <c r="BR39" i="7" a="1"/>
  <c r="BR39" i="7" s="1"/>
  <c r="BS24" i="17" a="1"/>
  <c r="BS24" i="17" s="1"/>
  <c r="BR24" i="17" a="1"/>
  <c r="BR24" i="17" s="1"/>
  <c r="BS16" i="17" a="1"/>
  <c r="BS16" i="17" s="1"/>
  <c r="BR16" i="17" a="1"/>
  <c r="BR16" i="17" s="1"/>
  <c r="BS18" i="20" a="1"/>
  <c r="BS18" i="20" s="1"/>
  <c r="BR18" i="20" a="1"/>
  <c r="BR18" i="20" s="1"/>
  <c r="BS19" i="11" a="1"/>
  <c r="BS19" i="11" s="1"/>
  <c r="BR19" i="11" a="1"/>
  <c r="BR19" i="11" s="1"/>
  <c r="BS39" i="17" a="1"/>
  <c r="BS39" i="17" s="1"/>
  <c r="BR39" i="17" a="1"/>
  <c r="BR39" i="17" s="1"/>
  <c r="BS32" i="1" a="1"/>
  <c r="BS32" i="1" s="1"/>
  <c r="BR32" i="1" a="1"/>
  <c r="BR32" i="1" s="1"/>
  <c r="BS42" i="18" a="1"/>
  <c r="BS42" i="18" s="1"/>
  <c r="BR42" i="18" a="1"/>
  <c r="BR42" i="18" s="1"/>
  <c r="BS42" i="3" a="1"/>
  <c r="BS42" i="3" s="1"/>
  <c r="BR42" i="3" a="1"/>
  <c r="BR42" i="3" s="1"/>
  <c r="BS35" i="10" a="1"/>
  <c r="BS35" i="10" s="1"/>
  <c r="BR35" i="10" a="1"/>
  <c r="BR35" i="10" s="1"/>
  <c r="BS16" i="15" a="1"/>
  <c r="BS16" i="15" s="1"/>
  <c r="BR16" i="15" a="1"/>
  <c r="BR16" i="15" s="1"/>
  <c r="BS19" i="15" a="1"/>
  <c r="BS19" i="15" s="1"/>
  <c r="BR19" i="15" a="1"/>
  <c r="BR19" i="15" s="1"/>
  <c r="BS40" i="3" a="1"/>
  <c r="BS40" i="3" s="1"/>
  <c r="BR40" i="3" a="1"/>
  <c r="BR40" i="3" s="1"/>
  <c r="BS18" i="6" a="1"/>
  <c r="BS18" i="6" s="1"/>
  <c r="BR18" i="6" a="1"/>
  <c r="BR18" i="6" s="1"/>
  <c r="BS44" i="13" a="1"/>
  <c r="BS44" i="13" s="1"/>
  <c r="BR44" i="13" a="1"/>
  <c r="BR44" i="13" s="1"/>
  <c r="BS31" i="20" a="1"/>
  <c r="BS31" i="20" s="1"/>
  <c r="BR31" i="20" a="1"/>
  <c r="BR31" i="20" s="1"/>
  <c r="BS22" i="21" a="1"/>
  <c r="BS22" i="21" s="1"/>
  <c r="BR22" i="21" a="1"/>
  <c r="BR22" i="21" s="1"/>
  <c r="BS34" i="7" a="1"/>
  <c r="BS34" i="7" s="1"/>
  <c r="BR34" i="7" a="1"/>
  <c r="BR34" i="7" s="1"/>
  <c r="BS40" i="9" a="1"/>
  <c r="BS40" i="9" s="1"/>
  <c r="BR40" i="9" a="1"/>
  <c r="BR40" i="9" s="1"/>
  <c r="BS39" i="20" a="1"/>
  <c r="BS39" i="20" s="1"/>
  <c r="BR39" i="20" a="1"/>
  <c r="BR39" i="20" s="1"/>
  <c r="BS44" i="10" a="1"/>
  <c r="BS44" i="10" s="1"/>
  <c r="BR44" i="10" a="1"/>
  <c r="BR44" i="10" s="1"/>
  <c r="BS20" i="12" a="1"/>
  <c r="BS20" i="12" s="1"/>
  <c r="BR20" i="12" a="1"/>
  <c r="BR20" i="12" s="1"/>
  <c r="BS24" i="10" a="1"/>
  <c r="BS24" i="10" s="1"/>
  <c r="BR24" i="10" a="1"/>
  <c r="BR24" i="10" s="1"/>
  <c r="BS27" i="2" a="1"/>
  <c r="BS27" i="2" s="1"/>
  <c r="BR27" i="2" a="1"/>
  <c r="BR27" i="2" s="1"/>
  <c r="BR98" i="2" s="1"/>
  <c r="BS19" i="1" a="1"/>
  <c r="BS19" i="1" s="1"/>
  <c r="BR19" i="1" a="1"/>
  <c r="BR19" i="1" s="1"/>
  <c r="BS32" i="12" a="1"/>
  <c r="BS32" i="12" s="1"/>
  <c r="BR32" i="12" a="1"/>
  <c r="BR32" i="12" s="1"/>
  <c r="BS29" i="6" a="1"/>
  <c r="BS29" i="6" s="1"/>
  <c r="BR29" i="6" a="1"/>
  <c r="BR29" i="6" s="1"/>
  <c r="BS17" i="5" a="1"/>
  <c r="BS17" i="5" s="1"/>
  <c r="BR17" i="5" a="1"/>
  <c r="BR17" i="5" s="1"/>
  <c r="BS44" i="6" a="1"/>
  <c r="BS44" i="6" s="1"/>
  <c r="BR44" i="6" a="1"/>
  <c r="BR44" i="6" s="1"/>
  <c r="BS28" i="7" a="1"/>
  <c r="BS28" i="7" s="1"/>
  <c r="BR28" i="7" a="1"/>
  <c r="BR28" i="7" s="1"/>
  <c r="BS43" i="11" a="1"/>
  <c r="BS43" i="11" s="1"/>
  <c r="BR43" i="11" a="1"/>
  <c r="BR43" i="11" s="1"/>
  <c r="BS35" i="5" a="1"/>
  <c r="BS35" i="5" s="1"/>
  <c r="BR35" i="5" a="1"/>
  <c r="BR35" i="5" s="1"/>
  <c r="BS35" i="7" a="1"/>
  <c r="BS35" i="7" s="1"/>
  <c r="BR35" i="7" a="1"/>
  <c r="BR35" i="7" s="1"/>
  <c r="BS27" i="11" a="1"/>
  <c r="BS27" i="11" s="1"/>
  <c r="BR27" i="11" a="1"/>
  <c r="BR27" i="11" s="1"/>
  <c r="BS32" i="18" a="1"/>
  <c r="BS32" i="18" s="1"/>
  <c r="BR32" i="18" a="1"/>
  <c r="BR32" i="18" s="1"/>
  <c r="BS32" i="14" a="1"/>
  <c r="BS32" i="14" s="1"/>
  <c r="BR32" i="14" a="1"/>
  <c r="BR32" i="14" s="1"/>
  <c r="BS22" i="1" a="1"/>
  <c r="BS22" i="1" s="1"/>
  <c r="BR22" i="1" a="1"/>
  <c r="BR22" i="1" s="1"/>
  <c r="BS37" i="1" a="1"/>
  <c r="BS37" i="1" s="1"/>
  <c r="BR37" i="1" a="1"/>
  <c r="BR37" i="1" s="1"/>
  <c r="BS34" i="18" a="1"/>
  <c r="BS34" i="18" s="1"/>
  <c r="BR34" i="18" a="1"/>
  <c r="BR34" i="18" s="1"/>
  <c r="BS42" i="15" a="1"/>
  <c r="BS42" i="15" s="1"/>
  <c r="BR42" i="15" a="1"/>
  <c r="BR42" i="15" s="1"/>
  <c r="BS29" i="18" a="1"/>
  <c r="BS29" i="18" s="1"/>
  <c r="BR29" i="18" a="1"/>
  <c r="BR29" i="18" s="1"/>
  <c r="BS31" i="16" a="1"/>
  <c r="BS31" i="16" s="1"/>
  <c r="BR31" i="16" a="1"/>
  <c r="BR31" i="16" s="1"/>
  <c r="BS35" i="20" a="1"/>
  <c r="BS35" i="20" s="1"/>
  <c r="BR35" i="20" a="1"/>
  <c r="BR35" i="20" s="1"/>
  <c r="BS42" i="7" a="1"/>
  <c r="BS42" i="7" s="1"/>
  <c r="BR42" i="7" a="1"/>
  <c r="BR42" i="7" s="1"/>
  <c r="BS27" i="20" a="1"/>
  <c r="BS27" i="20" s="1"/>
  <c r="BR27" i="20" a="1"/>
  <c r="BR27" i="20" s="1"/>
  <c r="BS25" i="7" a="1"/>
  <c r="BS25" i="7" s="1"/>
  <c r="BR25" i="7" a="1"/>
  <c r="BR25" i="7" s="1"/>
  <c r="BS36" i="10" a="1"/>
  <c r="BS36" i="10" s="1"/>
  <c r="BR36" i="10" a="1"/>
  <c r="BR36" i="10" s="1"/>
  <c r="BS25" i="15" a="1"/>
  <c r="BS25" i="15" s="1"/>
  <c r="BR25" i="15" a="1"/>
  <c r="BR25" i="15" s="1"/>
  <c r="BS27" i="1" a="1"/>
  <c r="BS27" i="1" s="1"/>
  <c r="BR27" i="1" a="1"/>
  <c r="BR27" i="1" s="1"/>
  <c r="BS45" i="13" a="1"/>
  <c r="BS45" i="13" s="1"/>
  <c r="BR45" i="13" a="1"/>
  <c r="BR45" i="13" s="1"/>
  <c r="BS21" i="1" a="1"/>
  <c r="BS21" i="1" s="1"/>
  <c r="BR21" i="1" a="1"/>
  <c r="BR21" i="1" s="1"/>
  <c r="BS22" i="5" a="1"/>
  <c r="BS22" i="5" s="1"/>
  <c r="BR22" i="5" a="1"/>
  <c r="BR22" i="5" s="1"/>
  <c r="BS31" i="13" a="1"/>
  <c r="BS31" i="13" s="1"/>
  <c r="BR31" i="13" a="1"/>
  <c r="BR31" i="13" s="1"/>
  <c r="BS37" i="2" a="1"/>
  <c r="BS37" i="2" s="1"/>
  <c r="BR37" i="2" a="1"/>
  <c r="BR37" i="2" s="1"/>
  <c r="BR108" i="2" s="1"/>
  <c r="BS43" i="2" a="1"/>
  <c r="BS43" i="2" s="1"/>
  <c r="BR43" i="2" a="1"/>
  <c r="BR43" i="2" s="1"/>
  <c r="BS35" i="2" a="1"/>
  <c r="BS35" i="2" s="1"/>
  <c r="BR35" i="2" a="1"/>
  <c r="BR35" i="2" s="1"/>
  <c r="BS46" i="7" a="1"/>
  <c r="BS46" i="7" s="1"/>
  <c r="BR46" i="7" a="1"/>
  <c r="BR46" i="7" s="1"/>
  <c r="BS22" i="9" a="1"/>
  <c r="BS22" i="9" s="1"/>
  <c r="BR22" i="9" a="1"/>
  <c r="BR22" i="9" s="1"/>
  <c r="BS40" i="6" a="1"/>
  <c r="BS40" i="6" s="1"/>
  <c r="BR40" i="6" a="1"/>
  <c r="BR40" i="6" s="1"/>
  <c r="BS36" i="9" a="1"/>
  <c r="BS36" i="9" s="1"/>
  <c r="BR36" i="9" a="1"/>
  <c r="BR36" i="9" s="1"/>
  <c r="BS27" i="5" a="1"/>
  <c r="BS27" i="5" s="1"/>
  <c r="BR27" i="5" a="1"/>
  <c r="BR27" i="5" s="1"/>
  <c r="BS31" i="7" a="1"/>
  <c r="BS31" i="7" s="1"/>
  <c r="BR31" i="7" a="1"/>
  <c r="BR31" i="7" s="1"/>
  <c r="BS22" i="19" a="1"/>
  <c r="BS22" i="19" s="1"/>
  <c r="BR22" i="19" a="1"/>
  <c r="BR22" i="19" s="1"/>
  <c r="BS20" i="18" a="1"/>
  <c r="BS20" i="18" s="1"/>
  <c r="BR20" i="18" a="1"/>
  <c r="BR20" i="18" s="1"/>
  <c r="BS30" i="1" a="1"/>
  <c r="BS30" i="1" s="1"/>
  <c r="BR30" i="1" a="1"/>
  <c r="BR30" i="1" s="1"/>
  <c r="BS18" i="10" a="1"/>
  <c r="BS18" i="10" s="1"/>
  <c r="BR18" i="10" a="1"/>
  <c r="BR18" i="10" s="1"/>
  <c r="BS34" i="20" a="1"/>
  <c r="BS34" i="20" s="1"/>
  <c r="BR34" i="20" a="1"/>
  <c r="BR34" i="20" s="1"/>
  <c r="BS26" i="21" a="1"/>
  <c r="BS26" i="21" s="1"/>
  <c r="BR26" i="21" a="1"/>
  <c r="BR26" i="21" s="1"/>
  <c r="BS21" i="18" a="1"/>
  <c r="BS21" i="18" s="1"/>
  <c r="BR21" i="18" a="1"/>
  <c r="BR21" i="18" s="1"/>
  <c r="BS28" i="15" a="1"/>
  <c r="BS28" i="15" s="1"/>
  <c r="BR28" i="15" a="1"/>
  <c r="BR28" i="15" s="1"/>
  <c r="BS27" i="16" a="1"/>
  <c r="BS27" i="16" s="1"/>
  <c r="BR27" i="16" a="1"/>
  <c r="BR27" i="16" s="1"/>
  <c r="BS33" i="11" a="1"/>
  <c r="BS33" i="11" s="1"/>
  <c r="BR33" i="11" a="1"/>
  <c r="BR33" i="11" s="1"/>
  <c r="BS18" i="16" a="1"/>
  <c r="BS18" i="16" s="1"/>
  <c r="BR18" i="16" a="1"/>
  <c r="BR18" i="16" s="1"/>
  <c r="BS43" i="5" a="1"/>
  <c r="BS43" i="5" s="1"/>
  <c r="BR43" i="5" a="1"/>
  <c r="BR43" i="5" s="1"/>
  <c r="BR114" i="5" s="1"/>
  <c r="BS26" i="7" a="1"/>
  <c r="BS26" i="7" s="1"/>
  <c r="BR26" i="7" a="1"/>
  <c r="BR26" i="7" s="1"/>
  <c r="BS38" i="15" a="1"/>
  <c r="BS38" i="15" s="1"/>
  <c r="BR38" i="15" a="1"/>
  <c r="BR38" i="15" s="1"/>
  <c r="BS16" i="19" a="1"/>
  <c r="BS16" i="19" s="1"/>
  <c r="BR16" i="19" a="1"/>
  <c r="BR16" i="19" s="1"/>
  <c r="BS25" i="8" a="1"/>
  <c r="BS25" i="8" s="1"/>
  <c r="BR25" i="8" a="1"/>
  <c r="BR25" i="8" s="1"/>
  <c r="BS21" i="7" a="1"/>
  <c r="BS21" i="7" s="1"/>
  <c r="BR21" i="7" a="1"/>
  <c r="BR21" i="7" s="1"/>
  <c r="BS30" i="4" a="1"/>
  <c r="BS30" i="4" s="1"/>
  <c r="BR30" i="4" a="1"/>
  <c r="BR30" i="4" s="1"/>
  <c r="BS25" i="4" a="1"/>
  <c r="BS25" i="4" s="1"/>
  <c r="BR25" i="4" a="1"/>
  <c r="BR25" i="4" s="1"/>
  <c r="BS33" i="16" a="1"/>
  <c r="BS33" i="16" s="1"/>
  <c r="BR33" i="16" a="1"/>
  <c r="BR33" i="16" s="1"/>
  <c r="BS20" i="1" a="1"/>
  <c r="BS20" i="1" s="1"/>
  <c r="BR20" i="1" a="1"/>
  <c r="BR20" i="1" s="1"/>
  <c r="BS29" i="1" a="1"/>
  <c r="BS29" i="1" s="1"/>
  <c r="BR29" i="1" a="1"/>
  <c r="BR29" i="1" s="1"/>
  <c r="BS46" i="12" a="1"/>
  <c r="BS46" i="12" s="1"/>
  <c r="BR46" i="12" a="1"/>
  <c r="BR46" i="12" s="1"/>
  <c r="BS19" i="16" a="1"/>
  <c r="BS19" i="16" s="1"/>
  <c r="BR19" i="16" a="1"/>
  <c r="BR19" i="16" s="1"/>
  <c r="BS32" i="2" a="1"/>
  <c r="BS32" i="2" s="1"/>
  <c r="BR32" i="2" a="1"/>
  <c r="BR32" i="2" s="1"/>
  <c r="BS16" i="18" a="1"/>
  <c r="BS16" i="18" s="1"/>
  <c r="BR16" i="18" a="1"/>
  <c r="BR16" i="18" s="1"/>
  <c r="BS39" i="2" a="1"/>
  <c r="BS39" i="2" s="1"/>
  <c r="BR39" i="2" a="1"/>
  <c r="BR39" i="2" s="1"/>
  <c r="BS35" i="3" a="1"/>
  <c r="BS35" i="3" s="1"/>
  <c r="BR35" i="3" a="1"/>
  <c r="BR35" i="3" s="1"/>
  <c r="BS38" i="7" a="1"/>
  <c r="BS38" i="7" s="1"/>
  <c r="BR38" i="7" a="1"/>
  <c r="BR38" i="7" s="1"/>
  <c r="BS33" i="6" a="1"/>
  <c r="BS33" i="6" s="1"/>
  <c r="BR33" i="6" a="1"/>
  <c r="BR33" i="6" s="1"/>
  <c r="BS20" i="13" a="1"/>
  <c r="BS20" i="13" s="1"/>
  <c r="BR20" i="13" a="1"/>
  <c r="BR20" i="13" s="1"/>
  <c r="BS36" i="6" a="1"/>
  <c r="BS36" i="6" s="1"/>
  <c r="BR36" i="6" a="1"/>
  <c r="BR36" i="6" s="1"/>
  <c r="BS42" i="12" a="1"/>
  <c r="BS42" i="12" s="1"/>
  <c r="BR42" i="12" a="1"/>
  <c r="BR42" i="12" s="1"/>
  <c r="BS46" i="9" a="1"/>
  <c r="BS46" i="9" s="1"/>
  <c r="BR46" i="9" a="1"/>
  <c r="BR46" i="9" s="1"/>
  <c r="BS41" i="12" a="1"/>
  <c r="BS41" i="12" s="1"/>
  <c r="BR41" i="12" a="1"/>
  <c r="BR41" i="12" s="1"/>
  <c r="BS36" i="15" a="1"/>
  <c r="BS36" i="15" s="1"/>
  <c r="BR36" i="15" a="1"/>
  <c r="BR36" i="15" s="1"/>
  <c r="BS17" i="20" a="1"/>
  <c r="BS17" i="20" s="1"/>
  <c r="BR17" i="20" a="1"/>
  <c r="BR17" i="20" s="1"/>
  <c r="BS43" i="14" a="1"/>
  <c r="BS43" i="14" s="1"/>
  <c r="BR43" i="14" a="1"/>
  <c r="BR43" i="14" s="1"/>
  <c r="BS43" i="16" a="1"/>
  <c r="BS43" i="16" s="1"/>
  <c r="BR43" i="16" a="1"/>
  <c r="BR43" i="16" s="1"/>
  <c r="BS23" i="16" a="1"/>
  <c r="BS23" i="16" s="1"/>
  <c r="BR23" i="16" a="1"/>
  <c r="BR23" i="16" s="1"/>
  <c r="BS44" i="5" a="1"/>
  <c r="BS44" i="5" s="1"/>
  <c r="BR44" i="5" a="1"/>
  <c r="BR44" i="5" s="1"/>
  <c r="BS28" i="12" a="1"/>
  <c r="BS28" i="12" s="1"/>
  <c r="BR28" i="12" a="1"/>
  <c r="BR28" i="12" s="1"/>
  <c r="BS21" i="17" a="1"/>
  <c r="BS21" i="17" s="1"/>
  <c r="BR21" i="17" a="1"/>
  <c r="BR21" i="17" s="1"/>
  <c r="BS36" i="5" a="1"/>
  <c r="BS36" i="5" s="1"/>
  <c r="BR36" i="5" a="1"/>
  <c r="BR36" i="5" s="1"/>
  <c r="BS22" i="7" a="1"/>
  <c r="BS22" i="7" s="1"/>
  <c r="BR22" i="7" a="1"/>
  <c r="BR22" i="7" s="1"/>
  <c r="BS34" i="16" a="1"/>
  <c r="BS34" i="16" s="1"/>
  <c r="BR34" i="16" a="1"/>
  <c r="BR34" i="16" s="1"/>
  <c r="BS40" i="20" a="1"/>
  <c r="BS40" i="20" s="1"/>
  <c r="BR40" i="20" a="1"/>
  <c r="BR40" i="20" s="1"/>
  <c r="BS36" i="1" a="1"/>
  <c r="BS36" i="1" s="1"/>
  <c r="BR36" i="1" a="1"/>
  <c r="BR36" i="1" s="1"/>
  <c r="BS19" i="20" a="1"/>
  <c r="BS19" i="20" s="1"/>
  <c r="BR19" i="20" a="1"/>
  <c r="BR19" i="20" s="1"/>
  <c r="BS33" i="15" a="1"/>
  <c r="BS33" i="15" s="1"/>
  <c r="BR33" i="15" a="1"/>
  <c r="BR33" i="15" s="1"/>
  <c r="BS19" i="3" a="1"/>
  <c r="BS19" i="3" s="1"/>
  <c r="BR19" i="3" a="1"/>
  <c r="BR19" i="3" s="1"/>
  <c r="BS28" i="16" a="1"/>
  <c r="BS28" i="16" s="1"/>
  <c r="BR28" i="16" a="1"/>
  <c r="BR28" i="16" s="1"/>
  <c r="BS28" i="1" a="1"/>
  <c r="BS28" i="1" s="1"/>
  <c r="BR28" i="1" a="1"/>
  <c r="BR28" i="1" s="1"/>
  <c r="BS20" i="14" a="1"/>
  <c r="BS20" i="14" s="1"/>
  <c r="BR20" i="14" a="1"/>
  <c r="BR20" i="14" s="1"/>
  <c r="BS34" i="1" a="1"/>
  <c r="BS34" i="1" s="1"/>
  <c r="BR34" i="1" a="1"/>
  <c r="BR34" i="1" s="1"/>
  <c r="BS30" i="9" a="1"/>
  <c r="BS30" i="9" s="1"/>
  <c r="BR30" i="9" a="1"/>
  <c r="BR30" i="9" s="1"/>
  <c r="BS40" i="19" a="1"/>
  <c r="BS40" i="19" s="1"/>
  <c r="BR40" i="19" a="1"/>
  <c r="BR40" i="19" s="1"/>
  <c r="BS36" i="4" a="1"/>
  <c r="BS36" i="4" s="1"/>
  <c r="BR36" i="4" a="1"/>
  <c r="BR36" i="4" s="1"/>
  <c r="BS30" i="3" a="1"/>
  <c r="BS30" i="3" s="1"/>
  <c r="BR30" i="3" a="1"/>
  <c r="BR30" i="3" s="1"/>
  <c r="BS21" i="6" a="1"/>
  <c r="BS21" i="6" s="1"/>
  <c r="BR21" i="6" a="1"/>
  <c r="BR21" i="6" s="1"/>
  <c r="BS33" i="2" a="1"/>
  <c r="BS33" i="2" s="1"/>
  <c r="BR33" i="2" a="1"/>
  <c r="BR33" i="2" s="1"/>
  <c r="BS21" i="9" a="1"/>
  <c r="BS21" i="9" s="1"/>
  <c r="BR21" i="9" a="1"/>
  <c r="BR21" i="9" s="1"/>
  <c r="BS34" i="12" a="1"/>
  <c r="BS34" i="12" s="1"/>
  <c r="BR34" i="12" a="1"/>
  <c r="BR34" i="12" s="1"/>
  <c r="BS31" i="9" a="1"/>
  <c r="BS31" i="9" s="1"/>
  <c r="BR31" i="9" a="1"/>
  <c r="BR31" i="9" s="1"/>
  <c r="BS33" i="12" a="1"/>
  <c r="BS33" i="12" s="1"/>
  <c r="BR33" i="12" a="1"/>
  <c r="BR33" i="12" s="1"/>
  <c r="BS21" i="15" a="1"/>
  <c r="BS21" i="15" s="1"/>
  <c r="BR21" i="15" a="1"/>
  <c r="BR21" i="15" s="1"/>
  <c r="BS46" i="20" a="1"/>
  <c r="BS46" i="20" s="1"/>
  <c r="BR46" i="20" a="1"/>
  <c r="BR46" i="20" s="1"/>
  <c r="BS43" i="1" a="1"/>
  <c r="BS43" i="1" s="1"/>
  <c r="BR43" i="1" a="1"/>
  <c r="BR43" i="1" s="1"/>
  <c r="BS35" i="15" a="1"/>
  <c r="BS35" i="15" s="1"/>
  <c r="BR35" i="15" a="1"/>
  <c r="BR35" i="15" s="1"/>
  <c r="BS22" i="14" a="1"/>
  <c r="BS22" i="14" s="1"/>
  <c r="BR22" i="14" a="1"/>
  <c r="BR22" i="14" s="1"/>
  <c r="BS17" i="16" a="1"/>
  <c r="BS17" i="16" s="1"/>
  <c r="BR17" i="16" a="1"/>
  <c r="BR17" i="16" s="1"/>
  <c r="BS23" i="19" a="1"/>
  <c r="BS23" i="19" s="1"/>
  <c r="BR23" i="19" a="1"/>
  <c r="BR23" i="19" s="1"/>
  <c r="BS25" i="13" a="1"/>
  <c r="BS25" i="13" s="1"/>
  <c r="BR25" i="13" a="1"/>
  <c r="BR25" i="13" s="1"/>
  <c r="BS28" i="5" a="1"/>
  <c r="BS28" i="5" s="1"/>
  <c r="BR28" i="5" a="1"/>
  <c r="BR28" i="5" s="1"/>
  <c r="BS44" i="14" a="1"/>
  <c r="BS44" i="14" s="1"/>
  <c r="BR44" i="14" a="1"/>
  <c r="BR44" i="14" s="1"/>
  <c r="BS38" i="18" a="1"/>
  <c r="BS38" i="18" s="1"/>
  <c r="BR38" i="18" a="1"/>
  <c r="BR38" i="18" s="1"/>
  <c r="BS31" i="5" a="1"/>
  <c r="BS31" i="5" s="1"/>
  <c r="BR31" i="5" a="1"/>
  <c r="BR31" i="5" s="1"/>
  <c r="BS42" i="8" a="1"/>
  <c r="BS42" i="8" s="1"/>
  <c r="BR42" i="8" a="1"/>
  <c r="BR42" i="8" s="1"/>
  <c r="BS44" i="1" a="1"/>
  <c r="BS44" i="1" s="1"/>
  <c r="BR44" i="1" a="1"/>
  <c r="BR44" i="1" s="1"/>
  <c r="BS20" i="15" a="1"/>
  <c r="BS20" i="15" s="1"/>
  <c r="BR20" i="15" a="1"/>
  <c r="BR20" i="15" s="1"/>
  <c r="BS41" i="5" a="1"/>
  <c r="BS41" i="5" s="1"/>
  <c r="BR41" i="5" a="1"/>
  <c r="BR41" i="5" s="1"/>
  <c r="BR112" i="5" s="1"/>
  <c r="BS24" i="16" a="1"/>
  <c r="BS24" i="16" s="1"/>
  <c r="BR24" i="16" a="1"/>
  <c r="BR24" i="16" s="1"/>
  <c r="BS33" i="1" a="1"/>
  <c r="BS33" i="1" s="1"/>
  <c r="BR33" i="1" a="1"/>
  <c r="BR33" i="1" s="1"/>
  <c r="BS44" i="15" a="1"/>
  <c r="BS44" i="15" s="1"/>
  <c r="BR44" i="15" a="1"/>
  <c r="BR44" i="15" s="1"/>
  <c r="BS20" i="2" a="1"/>
  <c r="BS20" i="2" s="1"/>
  <c r="BR20" i="2" a="1"/>
  <c r="BR20" i="2" s="1"/>
  <c r="BS28" i="4" a="1"/>
  <c r="BS28" i="4" s="1"/>
  <c r="BR28" i="4" a="1"/>
  <c r="BR28" i="4" s="1"/>
  <c r="BS37" i="3" a="1"/>
  <c r="BS37" i="3" s="1"/>
  <c r="BR37" i="3" a="1"/>
  <c r="BR37" i="3" s="1"/>
  <c r="BS16" i="6" a="1"/>
  <c r="BS16" i="6" s="1"/>
  <c r="BR16" i="6" a="1"/>
  <c r="BR16" i="6" s="1"/>
  <c r="BS30" i="10" a="1"/>
  <c r="BS30" i="10" s="1"/>
  <c r="BR30" i="10" a="1"/>
  <c r="BR30" i="10" s="1"/>
  <c r="BS19" i="6" a="1"/>
  <c r="BS19" i="6" s="1"/>
  <c r="BR19" i="6" a="1"/>
  <c r="BR19" i="6" s="1"/>
  <c r="BS24" i="9" a="1"/>
  <c r="BS24" i="9" s="1"/>
  <c r="BR24" i="9" a="1"/>
  <c r="BR24" i="9" s="1"/>
  <c r="BS25" i="12" a="1"/>
  <c r="BS25" i="12" s="1"/>
  <c r="BR25" i="12" a="1"/>
  <c r="BR25" i="12" s="1"/>
  <c r="BS31" i="12" a="1"/>
  <c r="BS31" i="12" s="1"/>
  <c r="BR31" i="12" a="1"/>
  <c r="BR31" i="12" s="1"/>
  <c r="BS45" i="16" a="1"/>
  <c r="BS45" i="16" s="1"/>
  <c r="BR45" i="16" a="1"/>
  <c r="BR45" i="16" s="1"/>
  <c r="BS31" i="19" a="1"/>
  <c r="BS31" i="19" s="1"/>
  <c r="BR31" i="19" a="1"/>
  <c r="BR31" i="19" s="1"/>
  <c r="BS40" i="16" a="1"/>
  <c r="BS40" i="16" s="1"/>
  <c r="BR40" i="16" a="1"/>
  <c r="BR40" i="16" s="1"/>
  <c r="BS23" i="21" a="1"/>
  <c r="BS23" i="21" s="1"/>
  <c r="BR23" i="21" a="1"/>
  <c r="BR23" i="21" s="1"/>
  <c r="BS21" i="12" a="1"/>
  <c r="BS21" i="12" s="1"/>
  <c r="BR21" i="12" a="1"/>
  <c r="BR21" i="12" s="1"/>
  <c r="BS45" i="17" a="1"/>
  <c r="BS45" i="17" s="1"/>
  <c r="BR45" i="17" a="1"/>
  <c r="BR45" i="17" s="1"/>
  <c r="BS44" i="20" a="1"/>
  <c r="BS44" i="20" s="1"/>
  <c r="BR44" i="20" a="1"/>
  <c r="BR44" i="20" s="1"/>
  <c r="BS35" i="17" a="1"/>
  <c r="BS35" i="17" s="1"/>
  <c r="BR35" i="17" a="1"/>
  <c r="BR35" i="17" s="1"/>
  <c r="BS20" i="5" a="1"/>
  <c r="BS20" i="5" s="1"/>
  <c r="BR20" i="5" a="1"/>
  <c r="BR20" i="5" s="1"/>
  <c r="BS18" i="1" a="1"/>
  <c r="BS18" i="1" s="1"/>
  <c r="BR18" i="1" a="1"/>
  <c r="BR18" i="1" s="1"/>
  <c r="BS44" i="19" a="1"/>
  <c r="BS44" i="19" s="1"/>
  <c r="BR44" i="19" a="1"/>
  <c r="BR44" i="19" s="1"/>
  <c r="BS17" i="15" a="1"/>
  <c r="BS17" i="15" s="1"/>
  <c r="BR17" i="15" a="1"/>
  <c r="BR17" i="15" s="1"/>
  <c r="BS45" i="9" a="1"/>
  <c r="BS45" i="9" s="1"/>
  <c r="BR45" i="9" a="1"/>
  <c r="BR45" i="9" s="1"/>
  <c r="BS27" i="4" a="1"/>
  <c r="BS27" i="4" s="1"/>
  <c r="BR27" i="4" a="1"/>
  <c r="BR27" i="4" s="1"/>
  <c r="BS32" i="8" a="1"/>
  <c r="BS32" i="8" s="1"/>
  <c r="BR32" i="8" a="1"/>
  <c r="BR32" i="8" s="1"/>
  <c r="BS19" i="19" a="1"/>
  <c r="BS19" i="19" s="1"/>
  <c r="BR19" i="19" a="1"/>
  <c r="BR19" i="19" s="1"/>
  <c r="BS27" i="8" a="1"/>
  <c r="BS27" i="8" s="1"/>
  <c r="BR27" i="8" a="1"/>
  <c r="BR27" i="8" s="1"/>
  <c r="BS39" i="8" a="1"/>
  <c r="BS39" i="8" s="1"/>
  <c r="BR39" i="8" a="1"/>
  <c r="BR39" i="8" s="1"/>
  <c r="BS16" i="16" a="1"/>
  <c r="BS16" i="16" s="1"/>
  <c r="BR16" i="16" a="1"/>
  <c r="BR16" i="16" s="1"/>
  <c r="BS41" i="1" a="1"/>
  <c r="BS41" i="1" s="1"/>
  <c r="BR41" i="1" a="1"/>
  <c r="BR41" i="1" s="1"/>
  <c r="BS17" i="4" a="1"/>
  <c r="BS17" i="4" s="1"/>
  <c r="BR17" i="4" a="1"/>
  <c r="BR17" i="4" s="1"/>
  <c r="BS41" i="11" a="1"/>
  <c r="BS41" i="11" s="1"/>
  <c r="BR41" i="11" a="1"/>
  <c r="BR41" i="11" s="1"/>
  <c r="BS26" i="14" a="1"/>
  <c r="BS26" i="14" s="1"/>
  <c r="BR26" i="14" a="1"/>
  <c r="BR26" i="14" s="1"/>
  <c r="BS39" i="16" a="1"/>
  <c r="BS39" i="16" s="1"/>
  <c r="BR39" i="16" a="1"/>
  <c r="BR39" i="16" s="1"/>
  <c r="CS122" i="13"/>
  <c r="BS33" i="5" a="1"/>
  <c r="BS33" i="5" s="1"/>
  <c r="CL122" i="5"/>
  <c r="CJ49" i="5"/>
  <c r="BS33" i="7" a="1"/>
  <c r="BS33" i="7" s="1"/>
  <c r="CP49" i="13"/>
  <c r="BQ89" i="2"/>
  <c r="BQ93" i="2"/>
  <c r="BQ97" i="2"/>
  <c r="BQ101" i="2"/>
  <c r="BQ106" i="2"/>
  <c r="BQ110" i="2"/>
  <c r="BQ114" i="2"/>
  <c r="BQ117" i="2"/>
  <c r="BQ86" i="2"/>
  <c r="BQ90" i="2"/>
  <c r="BQ94" i="2"/>
  <c r="BQ98" i="2"/>
  <c r="BQ102" i="2"/>
  <c r="BQ107" i="2"/>
  <c r="BQ111" i="2"/>
  <c r="BQ115" i="2"/>
  <c r="BQ91" i="2"/>
  <c r="BQ99" i="2"/>
  <c r="BQ104" i="2"/>
  <c r="BQ112" i="2"/>
  <c r="BQ113" i="2"/>
  <c r="BQ95" i="2"/>
  <c r="BQ105" i="2"/>
  <c r="BQ88" i="2"/>
  <c r="BQ96" i="2"/>
  <c r="BQ87" i="2"/>
  <c r="BQ108" i="2"/>
  <c r="BQ100" i="2"/>
  <c r="BQ103" i="2"/>
  <c r="BQ92" i="2"/>
  <c r="BP50" i="2"/>
  <c r="BQ109" i="2"/>
  <c r="BQ117" i="5"/>
  <c r="BQ86" i="5"/>
  <c r="BQ90" i="5"/>
  <c r="BQ94" i="5"/>
  <c r="BQ98" i="5"/>
  <c r="BQ102" i="5"/>
  <c r="BQ107" i="5"/>
  <c r="BQ111" i="5"/>
  <c r="BQ115" i="5"/>
  <c r="BQ87" i="5"/>
  <c r="BQ91" i="5"/>
  <c r="BQ95" i="5"/>
  <c r="BQ99" i="5"/>
  <c r="BQ103" i="5"/>
  <c r="BQ104" i="5"/>
  <c r="BQ108" i="5"/>
  <c r="BQ112" i="5"/>
  <c r="BQ88" i="5"/>
  <c r="BQ96" i="5"/>
  <c r="BQ109" i="5"/>
  <c r="BQ93" i="5"/>
  <c r="BQ105" i="5"/>
  <c r="BQ97" i="5"/>
  <c r="BQ106" i="5"/>
  <c r="BQ100" i="5"/>
  <c r="BQ113" i="5"/>
  <c r="BQ114" i="5"/>
  <c r="BQ101" i="5"/>
  <c r="BQ89" i="5"/>
  <c r="BQ92" i="5"/>
  <c r="BQ110" i="5"/>
  <c r="BP50" i="5"/>
  <c r="BQ117" i="13"/>
  <c r="BQ87" i="13"/>
  <c r="BQ91" i="13"/>
  <c r="BQ95" i="13"/>
  <c r="BQ99" i="13"/>
  <c r="BQ103" i="13"/>
  <c r="BQ104" i="13"/>
  <c r="BQ108" i="13"/>
  <c r="BQ112" i="13"/>
  <c r="BQ88" i="13"/>
  <c r="BQ92" i="13"/>
  <c r="BQ96" i="13"/>
  <c r="BQ100" i="13"/>
  <c r="BQ105" i="13"/>
  <c r="BQ109" i="13"/>
  <c r="BQ113" i="13"/>
  <c r="BQ102" i="13"/>
  <c r="BQ106" i="13"/>
  <c r="BQ107" i="13"/>
  <c r="BQ114" i="13"/>
  <c r="BQ98" i="13"/>
  <c r="BQ94" i="13"/>
  <c r="BQ101" i="13"/>
  <c r="BQ89" i="13"/>
  <c r="BQ111" i="13"/>
  <c r="BQ93" i="13"/>
  <c r="BQ115" i="13"/>
  <c r="BQ86" i="13"/>
  <c r="BQ110" i="13"/>
  <c r="BQ97" i="13"/>
  <c r="BQ90" i="13"/>
  <c r="BP50" i="13"/>
  <c r="CC122" i="13"/>
  <c r="BX122" i="2"/>
  <c r="BV122" i="13"/>
  <c r="BT122" i="5"/>
  <c r="CB49" i="5"/>
  <c r="BS122" i="2"/>
  <c r="CJ49" i="13"/>
  <c r="CN122" i="13"/>
  <c r="BS122" i="5"/>
  <c r="K47" i="1"/>
  <c r="BT49" i="13"/>
  <c r="BR49" i="13"/>
  <c r="CR49" i="13"/>
  <c r="BS18" i="19" a="1"/>
  <c r="BS18" i="19" s="1"/>
  <c r="BX50" i="10"/>
  <c r="CF50" i="10"/>
  <c r="CN50" i="10"/>
  <c r="CN121" i="10" s="1" a="1"/>
  <c r="CN121" i="10" s="1"/>
  <c r="CV50" i="10"/>
  <c r="CV121" i="10" s="1" a="1"/>
  <c r="CV121" i="10" s="1"/>
  <c r="BQ50" i="10"/>
  <c r="BY50" i="10"/>
  <c r="CG50" i="10"/>
  <c r="CO50" i="10"/>
  <c r="BR50" i="10"/>
  <c r="BZ50" i="10"/>
  <c r="CH50" i="10"/>
  <c r="CP50" i="10"/>
  <c r="BS50" i="10"/>
  <c r="CA50" i="10"/>
  <c r="CI50" i="10"/>
  <c r="CQ50" i="10"/>
  <c r="BT50" i="10"/>
  <c r="CB50" i="10"/>
  <c r="CJ50" i="10"/>
  <c r="CR50" i="10"/>
  <c r="CR121" i="10" s="1" a="1"/>
  <c r="CR121" i="10" s="1"/>
  <c r="BU50" i="10"/>
  <c r="CC50" i="10"/>
  <c r="CK50" i="10"/>
  <c r="CS50" i="10"/>
  <c r="BV50" i="10"/>
  <c r="CD50" i="10"/>
  <c r="CL50" i="10"/>
  <c r="CT50" i="10"/>
  <c r="BW50" i="10"/>
  <c r="CE50" i="10"/>
  <c r="CM50" i="10"/>
  <c r="CU50" i="10"/>
  <c r="BR50" i="8"/>
  <c r="BZ50" i="8"/>
  <c r="CH50" i="8"/>
  <c r="CP50" i="8"/>
  <c r="BS50" i="8"/>
  <c r="CA50" i="8"/>
  <c r="CI50" i="8"/>
  <c r="CQ50" i="8"/>
  <c r="BT50" i="8"/>
  <c r="CB50" i="8"/>
  <c r="CJ50" i="8"/>
  <c r="CR50" i="8"/>
  <c r="BU50" i="8"/>
  <c r="CC50" i="8"/>
  <c r="CK50" i="8"/>
  <c r="CS50" i="8"/>
  <c r="BV50" i="8"/>
  <c r="CD50" i="8"/>
  <c r="CD121" i="8" s="1" a="1"/>
  <c r="CD121" i="8" s="1"/>
  <c r="CL50" i="8"/>
  <c r="CT50" i="8"/>
  <c r="CT121" i="8" s="1" a="1"/>
  <c r="CT121" i="8" s="1"/>
  <c r="BW50" i="8"/>
  <c r="CE50" i="8"/>
  <c r="CM50" i="8"/>
  <c r="CU50" i="8"/>
  <c r="BX50" i="8"/>
  <c r="CF50" i="8"/>
  <c r="CN50" i="8"/>
  <c r="CV50" i="8"/>
  <c r="BQ50" i="8"/>
  <c r="BQ121" i="8" s="1" a="1"/>
  <c r="BQ121" i="8" s="1"/>
  <c r="BY50" i="8"/>
  <c r="CG50" i="8"/>
  <c r="CO50" i="8"/>
  <c r="BS32" i="4" a="1"/>
  <c r="BS32" i="4" s="1"/>
  <c r="K47" i="12"/>
  <c r="BR15" i="12" a="1"/>
  <c r="BR15" i="12" s="1"/>
  <c r="K47" i="16"/>
  <c r="BR15" i="16" a="1"/>
  <c r="BR15" i="16" s="1"/>
  <c r="BS35" i="11" a="1"/>
  <c r="BS35" i="11" s="1"/>
  <c r="K47" i="20"/>
  <c r="BS37" i="21" a="1"/>
  <c r="BS37" i="21" s="1"/>
  <c r="BT20" i="1" a="1"/>
  <c r="BT20" i="1" s="1"/>
  <c r="BS26" i="18" a="1"/>
  <c r="BS26" i="18" s="1"/>
  <c r="BS32" i="20" a="1"/>
  <c r="BS32" i="20" s="1"/>
  <c r="BR50" i="16"/>
  <c r="BZ50" i="16"/>
  <c r="CH50" i="16"/>
  <c r="CP50" i="16"/>
  <c r="BS50" i="16"/>
  <c r="CA50" i="16"/>
  <c r="CI50" i="16"/>
  <c r="CQ50" i="16"/>
  <c r="CQ121" i="16" s="1" a="1"/>
  <c r="CQ121" i="16" s="1"/>
  <c r="BT50" i="16"/>
  <c r="CB50" i="16"/>
  <c r="CJ50" i="16"/>
  <c r="CR50" i="16"/>
  <c r="BU50" i="16"/>
  <c r="CC50" i="16"/>
  <c r="CK50" i="16"/>
  <c r="CS50" i="16"/>
  <c r="BV50" i="16"/>
  <c r="CD50" i="16"/>
  <c r="CD121" i="16" s="1" a="1"/>
  <c r="CD121" i="16" s="1"/>
  <c r="CL50" i="16"/>
  <c r="CT50" i="16"/>
  <c r="BW50" i="16"/>
  <c r="CE50" i="16"/>
  <c r="CM50" i="16"/>
  <c r="CU50" i="16"/>
  <c r="BX50" i="16"/>
  <c r="CF50" i="16"/>
  <c r="CN50" i="16"/>
  <c r="CV50" i="16"/>
  <c r="BQ50" i="16"/>
  <c r="BY50" i="16"/>
  <c r="CG50" i="16"/>
  <c r="CG121" i="16" s="1" a="1"/>
  <c r="CG121" i="16" s="1"/>
  <c r="CO50" i="16"/>
  <c r="BV50" i="4"/>
  <c r="CD50" i="4"/>
  <c r="CL50" i="4"/>
  <c r="CT50" i="4"/>
  <c r="BW50" i="4"/>
  <c r="CE50" i="4"/>
  <c r="CM50" i="4"/>
  <c r="CU50" i="4"/>
  <c r="BX50" i="4"/>
  <c r="CF50" i="4"/>
  <c r="CN50" i="4"/>
  <c r="CV50" i="4"/>
  <c r="BQ50" i="4"/>
  <c r="BQ121" i="4" s="1" a="1"/>
  <c r="BQ121" i="4" s="1"/>
  <c r="BY50" i="4"/>
  <c r="CG50" i="4"/>
  <c r="CO50" i="4"/>
  <c r="BR50" i="4"/>
  <c r="BZ50" i="4"/>
  <c r="CH50" i="4"/>
  <c r="CP50" i="4"/>
  <c r="BS50" i="4"/>
  <c r="CA50" i="4"/>
  <c r="CI50" i="4"/>
  <c r="CQ50" i="4"/>
  <c r="BT50" i="4"/>
  <c r="CB50" i="4"/>
  <c r="CJ50" i="4"/>
  <c r="CR50" i="4"/>
  <c r="BU50" i="4"/>
  <c r="CC50" i="4"/>
  <c r="CK50" i="4"/>
  <c r="CS50" i="4"/>
  <c r="K47" i="11"/>
  <c r="K47" i="17"/>
  <c r="BS16" i="14" a="1"/>
  <c r="BS16" i="14" s="1"/>
  <c r="BT20" i="8" a="1"/>
  <c r="BT20" i="8" s="1"/>
  <c r="K47" i="15"/>
  <c r="BT30" i="1" a="1"/>
  <c r="BT30" i="1" s="1"/>
  <c r="BT31" i="15" a="1"/>
  <c r="BT31" i="15" s="1"/>
  <c r="BT43" i="9" a="1"/>
  <c r="BT43" i="9" s="1"/>
  <c r="BT40" i="2" a="1"/>
  <c r="BT40" i="2" s="1"/>
  <c r="BT23" i="6" a="1"/>
  <c r="BT23" i="6" s="1"/>
  <c r="K47" i="5"/>
  <c r="K47" i="6"/>
  <c r="BT25" i="10" a="1"/>
  <c r="BT25" i="10" s="1"/>
  <c r="BQ120" i="2"/>
  <c r="BQ50" i="17"/>
  <c r="BY50" i="17"/>
  <c r="CG50" i="17"/>
  <c r="CG121" i="17" s="1" a="1"/>
  <c r="CG121" i="17" s="1"/>
  <c r="CO50" i="17"/>
  <c r="BR50" i="17"/>
  <c r="BZ50" i="17"/>
  <c r="CH50" i="17"/>
  <c r="CP50" i="17"/>
  <c r="BS50" i="17"/>
  <c r="BS121" i="17" s="1" a="1"/>
  <c r="BS121" i="17" s="1"/>
  <c r="CA50" i="17"/>
  <c r="CI50" i="17"/>
  <c r="CQ50" i="17"/>
  <c r="BT50" i="17"/>
  <c r="CB50" i="17"/>
  <c r="CJ50" i="17"/>
  <c r="CR50" i="17"/>
  <c r="BU50" i="17"/>
  <c r="CC50" i="17"/>
  <c r="CK50" i="17"/>
  <c r="CS50" i="17"/>
  <c r="BV50" i="17"/>
  <c r="CD50" i="17"/>
  <c r="CL50" i="17"/>
  <c r="CT50" i="17"/>
  <c r="CT121" i="17" s="1" a="1"/>
  <c r="CT121" i="17" s="1"/>
  <c r="BW50" i="17"/>
  <c r="CE50" i="17"/>
  <c r="CM50" i="17"/>
  <c r="CU50" i="17"/>
  <c r="BX50" i="17"/>
  <c r="CF50" i="17"/>
  <c r="CN50" i="17"/>
  <c r="CV50" i="17"/>
  <c r="BT50" i="14"/>
  <c r="CB50" i="14"/>
  <c r="CJ50" i="14"/>
  <c r="CR50" i="14"/>
  <c r="BU50" i="14"/>
  <c r="CC50" i="14"/>
  <c r="CK50" i="14"/>
  <c r="CS50" i="14"/>
  <c r="BV50" i="14"/>
  <c r="CD50" i="14"/>
  <c r="CL50" i="14"/>
  <c r="CT50" i="14"/>
  <c r="BW50" i="14"/>
  <c r="CE50" i="14"/>
  <c r="CM50" i="14"/>
  <c r="CU50" i="14"/>
  <c r="BX50" i="14"/>
  <c r="CF50" i="14"/>
  <c r="CN50" i="14"/>
  <c r="CV50" i="14"/>
  <c r="BQ50" i="14"/>
  <c r="BY50" i="14"/>
  <c r="CG50" i="14"/>
  <c r="CO50" i="14"/>
  <c r="BR50" i="14"/>
  <c r="BZ50" i="14"/>
  <c r="CH50" i="14"/>
  <c r="CP50" i="14"/>
  <c r="BS50" i="14"/>
  <c r="CA50" i="14"/>
  <c r="CI50" i="14"/>
  <c r="CQ50" i="14"/>
  <c r="CQ49" i="14" s="1"/>
  <c r="BR107" i="5"/>
  <c r="BR115" i="5"/>
  <c r="BW50" i="19"/>
  <c r="CE50" i="19"/>
  <c r="CM50" i="19"/>
  <c r="CU50" i="19"/>
  <c r="BX50" i="19"/>
  <c r="CF50" i="19"/>
  <c r="CN50" i="19"/>
  <c r="CV50" i="19"/>
  <c r="BQ50" i="19"/>
  <c r="BY50" i="19"/>
  <c r="CG50" i="19"/>
  <c r="CO50" i="19"/>
  <c r="BR50" i="19"/>
  <c r="BZ50" i="19"/>
  <c r="CH50" i="19"/>
  <c r="CP50" i="19"/>
  <c r="BS50" i="19"/>
  <c r="CA50" i="19"/>
  <c r="CA49" i="19" s="1"/>
  <c r="CI50" i="19"/>
  <c r="CQ50" i="19"/>
  <c r="BT50" i="19"/>
  <c r="CB50" i="19"/>
  <c r="CJ50" i="19"/>
  <c r="CR50" i="19"/>
  <c r="CR121" i="19" s="1" a="1"/>
  <c r="CR121" i="19" s="1"/>
  <c r="BU50" i="19"/>
  <c r="CC50" i="19"/>
  <c r="CK50" i="19"/>
  <c r="CS50" i="19"/>
  <c r="BV50" i="19"/>
  <c r="CD50" i="19"/>
  <c r="CD121" i="19" s="1" a="1"/>
  <c r="CD121" i="19" s="1"/>
  <c r="CL50" i="19"/>
  <c r="CL121" i="19" s="1" a="1"/>
  <c r="CL121" i="19" s="1"/>
  <c r="CT50" i="19"/>
  <c r="K47" i="3"/>
  <c r="BT29" i="6" a="1"/>
  <c r="BT29" i="6" s="1"/>
  <c r="BS42" i="19" a="1"/>
  <c r="BS42" i="19" s="1"/>
  <c r="BQ50" i="9"/>
  <c r="BQ121" i="9" s="1" a="1"/>
  <c r="BQ121" i="9" s="1"/>
  <c r="BY50" i="9"/>
  <c r="CG50" i="9"/>
  <c r="CO50" i="9"/>
  <c r="BR50" i="9"/>
  <c r="BZ50" i="9"/>
  <c r="CH50" i="9"/>
  <c r="CH121" i="9" s="1" a="1"/>
  <c r="CH121" i="9" s="1"/>
  <c r="CP50" i="9"/>
  <c r="BS50" i="9"/>
  <c r="CA50" i="9"/>
  <c r="CI50" i="9"/>
  <c r="CQ50" i="9"/>
  <c r="BT50" i="9"/>
  <c r="CB50" i="9"/>
  <c r="CJ50" i="9"/>
  <c r="CR50" i="9"/>
  <c r="BU50" i="9"/>
  <c r="CC50" i="9"/>
  <c r="CK50" i="9"/>
  <c r="CS50" i="9"/>
  <c r="BV50" i="9"/>
  <c r="CD50" i="9"/>
  <c r="CL50" i="9"/>
  <c r="CL121" i="9" s="1" a="1"/>
  <c r="CL121" i="9" s="1"/>
  <c r="CT50" i="9"/>
  <c r="BW50" i="9"/>
  <c r="CE50" i="9"/>
  <c r="CM50" i="9"/>
  <c r="CU50" i="9"/>
  <c r="BX50" i="9"/>
  <c r="CF50" i="9"/>
  <c r="CN50" i="9"/>
  <c r="CN121" i="9" s="1" a="1"/>
  <c r="CN121" i="9" s="1"/>
  <c r="CV50" i="9"/>
  <c r="BS50" i="15"/>
  <c r="CA50" i="15"/>
  <c r="CI50" i="15"/>
  <c r="CQ50" i="15"/>
  <c r="BT50" i="15"/>
  <c r="CB50" i="15"/>
  <c r="CJ50" i="15"/>
  <c r="CR50" i="15"/>
  <c r="BU50" i="15"/>
  <c r="CC50" i="15"/>
  <c r="CK50" i="15"/>
  <c r="CS50" i="15"/>
  <c r="BV50" i="15"/>
  <c r="CD50" i="15"/>
  <c r="CD121" i="15" s="1" a="1"/>
  <c r="CD121" i="15" s="1"/>
  <c r="CL50" i="15"/>
  <c r="CT50" i="15"/>
  <c r="BW50" i="15"/>
  <c r="BW121" i="15" s="1" a="1"/>
  <c r="BW121" i="15" s="1"/>
  <c r="CE50" i="15"/>
  <c r="CM50" i="15"/>
  <c r="CU50" i="15"/>
  <c r="BX50" i="15"/>
  <c r="CF50" i="15"/>
  <c r="CN50" i="15"/>
  <c r="CV50" i="15"/>
  <c r="BQ50" i="15"/>
  <c r="BQ121" i="15" s="1" a="1"/>
  <c r="BQ121" i="15" s="1"/>
  <c r="BY50" i="15"/>
  <c r="CG50" i="15"/>
  <c r="CO50" i="15"/>
  <c r="BR50" i="15"/>
  <c r="BZ50" i="15"/>
  <c r="CH50" i="15"/>
  <c r="CP50" i="15"/>
  <c r="BS50" i="7"/>
  <c r="CA50" i="7"/>
  <c r="CI50" i="7"/>
  <c r="CQ50" i="7"/>
  <c r="BT50" i="7"/>
  <c r="CB50" i="7"/>
  <c r="CJ50" i="7"/>
  <c r="CR50" i="7"/>
  <c r="BU50" i="7"/>
  <c r="CC50" i="7"/>
  <c r="CK50" i="7"/>
  <c r="CS50" i="7"/>
  <c r="BV50" i="7"/>
  <c r="CD50" i="7"/>
  <c r="CL50" i="7"/>
  <c r="CT50" i="7"/>
  <c r="BW50" i="7"/>
  <c r="CE50" i="7"/>
  <c r="CM50" i="7"/>
  <c r="CU50" i="7"/>
  <c r="BX50" i="7"/>
  <c r="CF50" i="7"/>
  <c r="CN50" i="7"/>
  <c r="CV50" i="7"/>
  <c r="BQ50" i="7"/>
  <c r="BY50" i="7"/>
  <c r="CG50" i="7"/>
  <c r="CO50" i="7"/>
  <c r="BR50" i="7"/>
  <c r="BZ50" i="7"/>
  <c r="CH50" i="7"/>
  <c r="CP50" i="7"/>
  <c r="BT27" i="1" a="1"/>
  <c r="BT27" i="1" s="1"/>
  <c r="BT30" i="4" a="1"/>
  <c r="BT30" i="4" s="1"/>
  <c r="BT16" i="19" a="1"/>
  <c r="BT16" i="19" s="1"/>
  <c r="BT32" i="2" a="1"/>
  <c r="BT32" i="2" s="1"/>
  <c r="K47" i="10"/>
  <c r="BT33" i="16" a="1"/>
  <c r="BT33" i="16" s="1"/>
  <c r="BT36" i="5" a="1"/>
  <c r="BT36" i="5" s="1"/>
  <c r="K47" i="7"/>
  <c r="BW50" i="3"/>
  <c r="CE50" i="3"/>
  <c r="CM50" i="3"/>
  <c r="CU50" i="3"/>
  <c r="BX50" i="3"/>
  <c r="BX121" i="3" s="1" a="1"/>
  <c r="BX121" i="3" s="1"/>
  <c r="CF50" i="3"/>
  <c r="CN50" i="3"/>
  <c r="CV50" i="3"/>
  <c r="BQ50" i="3"/>
  <c r="BQ121" i="3" s="1" a="1"/>
  <c r="BQ121" i="3" s="1"/>
  <c r="BY50" i="3"/>
  <c r="CG50" i="3"/>
  <c r="CO50" i="3"/>
  <c r="BR50" i="3"/>
  <c r="BZ50" i="3"/>
  <c r="CH50" i="3"/>
  <c r="CP50" i="3"/>
  <c r="BS50" i="3"/>
  <c r="CA50" i="3"/>
  <c r="CI50" i="3"/>
  <c r="CQ50" i="3"/>
  <c r="BT50" i="3"/>
  <c r="CB50" i="3"/>
  <c r="CJ50" i="3"/>
  <c r="CR50" i="3"/>
  <c r="BU50" i="3"/>
  <c r="CC50" i="3"/>
  <c r="CK50" i="3"/>
  <c r="CS50" i="3"/>
  <c r="BV50" i="3"/>
  <c r="CD50" i="3"/>
  <c r="CD121" i="3" s="1" a="1"/>
  <c r="CD121" i="3" s="1"/>
  <c r="CL50" i="3"/>
  <c r="CT50" i="3"/>
  <c r="BQ120" i="13"/>
  <c r="BQ50" i="1"/>
  <c r="BQ121" i="1" s="1" a="1"/>
  <c r="BQ121" i="1" s="1"/>
  <c r="BY50" i="1"/>
  <c r="CG50" i="1"/>
  <c r="CO50" i="1"/>
  <c r="BR50" i="1"/>
  <c r="BR121" i="1" s="1" a="1"/>
  <c r="BR121" i="1" s="1"/>
  <c r="BZ50" i="1"/>
  <c r="CH50" i="1"/>
  <c r="CP50" i="1"/>
  <c r="BS50" i="1"/>
  <c r="CA50" i="1"/>
  <c r="CI50" i="1"/>
  <c r="CQ50" i="1"/>
  <c r="BT50" i="1"/>
  <c r="CB50" i="1"/>
  <c r="CJ50" i="1"/>
  <c r="CR50" i="1"/>
  <c r="BU50" i="1"/>
  <c r="CC50" i="1"/>
  <c r="CK50" i="1"/>
  <c r="CS50" i="1"/>
  <c r="BV50" i="1"/>
  <c r="CD50" i="1"/>
  <c r="CL50" i="1"/>
  <c r="CT50" i="1"/>
  <c r="BW50" i="1"/>
  <c r="CE50" i="1"/>
  <c r="CM50" i="1"/>
  <c r="CU50" i="1"/>
  <c r="BX50" i="1"/>
  <c r="CF50" i="1"/>
  <c r="CN50" i="1"/>
  <c r="CV50" i="1"/>
  <c r="K47" i="21"/>
  <c r="BR15" i="21" a="1"/>
  <c r="BR15" i="21" s="1"/>
  <c r="K47" i="14"/>
  <c r="BT46" i="7" a="1"/>
  <c r="BT46" i="7" s="1"/>
  <c r="BT34" i="21" a="1"/>
  <c r="BT34" i="21" s="1"/>
  <c r="BT20" i="2" a="1"/>
  <c r="BT20" i="2" s="1"/>
  <c r="BS45" i="20" a="1"/>
  <c r="BS45" i="20" s="1"/>
  <c r="BR91" i="2"/>
  <c r="BV50" i="20"/>
  <c r="CD50" i="20"/>
  <c r="CD121" i="20" s="1" a="1"/>
  <c r="CD121" i="20" s="1"/>
  <c r="CL50" i="20"/>
  <c r="CT50" i="20"/>
  <c r="BW50" i="20"/>
  <c r="CE50" i="20"/>
  <c r="CM50" i="20"/>
  <c r="CU50" i="20"/>
  <c r="BX50" i="20"/>
  <c r="CF50" i="20"/>
  <c r="CN50" i="20"/>
  <c r="CV50" i="20"/>
  <c r="BQ50" i="20"/>
  <c r="BQ121" i="20" s="1" a="1"/>
  <c r="BQ121" i="20" s="1"/>
  <c r="BY50" i="20"/>
  <c r="CG50" i="20"/>
  <c r="CO50" i="20"/>
  <c r="BR50" i="20"/>
  <c r="BZ50" i="20"/>
  <c r="CH50" i="20"/>
  <c r="CP50" i="20"/>
  <c r="BS50" i="20"/>
  <c r="CA50" i="20"/>
  <c r="CI50" i="20"/>
  <c r="CQ50" i="20"/>
  <c r="BT50" i="20"/>
  <c r="CB50" i="20"/>
  <c r="CJ50" i="20"/>
  <c r="CR50" i="20"/>
  <c r="BU50" i="20"/>
  <c r="CC50" i="20"/>
  <c r="CK50" i="20"/>
  <c r="CS50" i="20"/>
  <c r="BS32" i="16" a="1"/>
  <c r="BS32" i="16" s="1"/>
  <c r="K47" i="4"/>
  <c r="K47" i="13"/>
  <c r="K47" i="8"/>
  <c r="BR15" i="8" a="1"/>
  <c r="BR15" i="8" s="1"/>
  <c r="BT34" i="7" a="1"/>
  <c r="BT34" i="7" s="1"/>
  <c r="BT31" i="16" a="1"/>
  <c r="BT31" i="16" s="1"/>
  <c r="K47" i="19"/>
  <c r="BT33" i="7" a="1"/>
  <c r="BT33" i="7" s="1"/>
  <c r="BT26" i="14" a="1"/>
  <c r="BT26" i="14" s="1"/>
  <c r="BT44" i="6" a="1"/>
  <c r="BT44" i="6" s="1"/>
  <c r="BT35" i="10" a="1"/>
  <c r="BT35" i="10" s="1"/>
  <c r="BT39" i="7" a="1"/>
  <c r="BT39" i="7" s="1"/>
  <c r="BT27" i="11" a="1"/>
  <c r="BT27" i="11" s="1"/>
  <c r="K47" i="18"/>
  <c r="BR15" i="18" a="1"/>
  <c r="BR15" i="18" s="1"/>
  <c r="BW50" i="11"/>
  <c r="CE50" i="11"/>
  <c r="CM50" i="11"/>
  <c r="CU50" i="11"/>
  <c r="BX50" i="11"/>
  <c r="CF50" i="11"/>
  <c r="CN50" i="11"/>
  <c r="CV50" i="11"/>
  <c r="BQ50" i="11"/>
  <c r="BQ121" i="11" s="1" a="1"/>
  <c r="BQ121" i="11" s="1"/>
  <c r="BY50" i="11"/>
  <c r="CG50" i="11"/>
  <c r="CO50" i="11"/>
  <c r="BR50" i="11"/>
  <c r="BZ50" i="11"/>
  <c r="CH50" i="11"/>
  <c r="CP50" i="11"/>
  <c r="BS50" i="11"/>
  <c r="CA50" i="11"/>
  <c r="CI50" i="11"/>
  <c r="CQ50" i="11"/>
  <c r="BT50" i="11"/>
  <c r="CB50" i="11"/>
  <c r="CJ50" i="11"/>
  <c r="CR50" i="11"/>
  <c r="BU50" i="11"/>
  <c r="CC50" i="11"/>
  <c r="CK50" i="11"/>
  <c r="CS50" i="11"/>
  <c r="BV50" i="11"/>
  <c r="CD50" i="11"/>
  <c r="CD121" i="11" s="1" a="1"/>
  <c r="CD121" i="11" s="1"/>
  <c r="CL50" i="11"/>
  <c r="CT50" i="11"/>
  <c r="BV50" i="12"/>
  <c r="CD50" i="12"/>
  <c r="CD121" i="12" s="1" a="1"/>
  <c r="CD121" i="12" s="1"/>
  <c r="CL50" i="12"/>
  <c r="CT50" i="12"/>
  <c r="BW50" i="12"/>
  <c r="CE50" i="12"/>
  <c r="CM50" i="12"/>
  <c r="CU50" i="12"/>
  <c r="BX50" i="12"/>
  <c r="CF50" i="12"/>
  <c r="CN50" i="12"/>
  <c r="CV50" i="12"/>
  <c r="BQ50" i="12"/>
  <c r="BQ121" i="12" s="1" a="1"/>
  <c r="BQ121" i="12" s="1"/>
  <c r="BY50" i="12"/>
  <c r="CG50" i="12"/>
  <c r="CO50" i="12"/>
  <c r="BR50" i="12"/>
  <c r="BZ50" i="12"/>
  <c r="CH50" i="12"/>
  <c r="CP50" i="12"/>
  <c r="BS50" i="12"/>
  <c r="BS121" i="12" s="1" a="1"/>
  <c r="BS121" i="12" s="1"/>
  <c r="CA50" i="12"/>
  <c r="CI50" i="12"/>
  <c r="CQ50" i="12"/>
  <c r="BT50" i="12"/>
  <c r="CB50" i="12"/>
  <c r="CJ50" i="12"/>
  <c r="CR50" i="12"/>
  <c r="BU50" i="12"/>
  <c r="CC50" i="12"/>
  <c r="CK50" i="12"/>
  <c r="CS50" i="12"/>
  <c r="BT50" i="6"/>
  <c r="CB50" i="6"/>
  <c r="CJ50" i="6"/>
  <c r="CR50" i="6"/>
  <c r="BU50" i="6"/>
  <c r="CC50" i="6"/>
  <c r="CK50" i="6"/>
  <c r="CS50" i="6"/>
  <c r="BV50" i="6"/>
  <c r="CD50" i="6"/>
  <c r="CL50" i="6"/>
  <c r="CT50" i="6"/>
  <c r="BW50" i="6"/>
  <c r="CE50" i="6"/>
  <c r="CM50" i="6"/>
  <c r="CU50" i="6"/>
  <c r="BX50" i="6"/>
  <c r="CF50" i="6"/>
  <c r="CN50" i="6"/>
  <c r="CV50" i="6"/>
  <c r="BQ50" i="6"/>
  <c r="BQ121" i="6" s="1" a="1"/>
  <c r="BQ121" i="6" s="1"/>
  <c r="BY50" i="6"/>
  <c r="CG50" i="6"/>
  <c r="CO50" i="6"/>
  <c r="BR50" i="6"/>
  <c r="BZ50" i="6"/>
  <c r="CH50" i="6"/>
  <c r="CP50" i="6"/>
  <c r="BS50" i="6"/>
  <c r="CA50" i="6"/>
  <c r="CI50" i="6"/>
  <c r="CQ50" i="6"/>
  <c r="CQ121" i="6" s="1" a="1"/>
  <c r="CQ121" i="6" s="1"/>
  <c r="BS33" i="4" a="1"/>
  <c r="BS33" i="4" s="1"/>
  <c r="BS43" i="6" a="1"/>
  <c r="BS43" i="6" s="1"/>
  <c r="BT38" i="18" a="1"/>
  <c r="BT38" i="18" s="1"/>
  <c r="BT31" i="4" a="1"/>
  <c r="BT31" i="4" s="1"/>
  <c r="BX50" i="18"/>
  <c r="CF50" i="18"/>
  <c r="CN50" i="18"/>
  <c r="CV50" i="18"/>
  <c r="BQ50" i="18"/>
  <c r="BY50" i="18"/>
  <c r="CG50" i="18"/>
  <c r="CO50" i="18"/>
  <c r="BR50" i="18"/>
  <c r="BZ50" i="18"/>
  <c r="CH50" i="18"/>
  <c r="CP50" i="18"/>
  <c r="BS50" i="18"/>
  <c r="CA50" i="18"/>
  <c r="CI50" i="18"/>
  <c r="CQ50" i="18"/>
  <c r="BT50" i="18"/>
  <c r="CB50" i="18"/>
  <c r="CJ50" i="18"/>
  <c r="CR50" i="18"/>
  <c r="BU50" i="18"/>
  <c r="BU121" i="18" s="1" a="1"/>
  <c r="BU121" i="18" s="1"/>
  <c r="CC50" i="18"/>
  <c r="CK50" i="18"/>
  <c r="CS50" i="18"/>
  <c r="BV50" i="18"/>
  <c r="CD50" i="18"/>
  <c r="CD121" i="18" s="1" a="1"/>
  <c r="CD121" i="18" s="1"/>
  <c r="CL50" i="18"/>
  <c r="CT50" i="18"/>
  <c r="BW50" i="18"/>
  <c r="CE50" i="18"/>
  <c r="CM50" i="18"/>
  <c r="CU50" i="18"/>
  <c r="BQ120" i="5"/>
  <c r="BU50" i="21"/>
  <c r="CC50" i="21"/>
  <c r="CK50" i="21"/>
  <c r="CS50" i="21"/>
  <c r="BV50" i="21"/>
  <c r="CD50" i="21"/>
  <c r="CL50" i="21"/>
  <c r="CT50" i="21"/>
  <c r="BW50" i="21"/>
  <c r="CE50" i="21"/>
  <c r="CM50" i="21"/>
  <c r="CU50" i="21"/>
  <c r="BX50" i="21"/>
  <c r="CF50" i="21"/>
  <c r="CN50" i="21"/>
  <c r="CV50" i="21"/>
  <c r="BQ50" i="21"/>
  <c r="BQ121" i="21" s="1" a="1"/>
  <c r="BQ121" i="21" s="1"/>
  <c r="BY50" i="21"/>
  <c r="CG50" i="21"/>
  <c r="CO50" i="21"/>
  <c r="BR50" i="21"/>
  <c r="BZ50" i="21"/>
  <c r="CH50" i="21"/>
  <c r="CP50" i="21"/>
  <c r="BS50" i="21"/>
  <c r="BS121" i="21" s="1" a="1"/>
  <c r="BS121" i="21" s="1"/>
  <c r="CA50" i="21"/>
  <c r="CA121" i="21" s="1" a="1"/>
  <c r="CA121" i="21" s="1"/>
  <c r="CI50" i="21"/>
  <c r="CQ50" i="21"/>
  <c r="BT50" i="21"/>
  <c r="CB50" i="21"/>
  <c r="CJ50" i="21"/>
  <c r="CR50" i="21"/>
  <c r="BS45" i="4" a="1"/>
  <c r="BS45" i="4" s="1"/>
  <c r="BS31" i="14" a="1"/>
  <c r="BS31" i="14" s="1"/>
  <c r="K47" i="2"/>
  <c r="K47" i="9"/>
  <c r="BR15" i="9" a="1"/>
  <c r="BR15" i="9" s="1"/>
  <c r="BS26" i="4" a="1"/>
  <c r="BS26" i="4" s="1"/>
  <c r="BT19" i="11" a="1"/>
  <c r="BT19" i="11" s="1"/>
  <c r="BT22" i="9" a="1"/>
  <c r="BT22" i="9" s="1"/>
  <c r="BT20" i="13" a="1"/>
  <c r="BT20" i="13" s="1"/>
  <c r="BT16" i="18" a="1"/>
  <c r="BT16" i="18" s="1"/>
  <c r="BT23" i="5" a="1"/>
  <c r="BT23" i="5" s="1"/>
  <c r="BT24" i="1" a="1"/>
  <c r="BT24" i="1" s="1"/>
  <c r="CJ49" i="2"/>
  <c r="CE49" i="13"/>
  <c r="CN49" i="2"/>
  <c r="CD49" i="2"/>
  <c r="CP49" i="2"/>
  <c r="CR49" i="2"/>
  <c r="CV49" i="2"/>
  <c r="CT49" i="5"/>
  <c r="BT49" i="5"/>
  <c r="CA49" i="5"/>
  <c r="CN49" i="5"/>
  <c r="CO49" i="13"/>
  <c r="BW49" i="13"/>
  <c r="CL49" i="13"/>
  <c r="CC49" i="13"/>
  <c r="BS49" i="5"/>
  <c r="CV49" i="5"/>
  <c r="CF49" i="2"/>
  <c r="BV49" i="2"/>
  <c r="BS49" i="2"/>
  <c r="BU49" i="2"/>
  <c r="CH49" i="5"/>
  <c r="CI49" i="5"/>
  <c r="CD49" i="5"/>
  <c r="BQ49" i="5"/>
  <c r="CG49" i="13"/>
  <c r="CV49" i="13"/>
  <c r="CD49" i="13"/>
  <c r="CB49" i="8"/>
  <c r="BU49" i="13"/>
  <c r="BS49" i="13"/>
  <c r="BS49" i="15"/>
  <c r="CE49" i="5"/>
  <c r="CT49" i="7"/>
  <c r="BX49" i="2"/>
  <c r="CU49" i="2"/>
  <c r="CA49" i="2"/>
  <c r="CC49" i="2"/>
  <c r="CR49" i="5"/>
  <c r="CQ49" i="5"/>
  <c r="BR49" i="5"/>
  <c r="BY49" i="13"/>
  <c r="CN49" i="13"/>
  <c r="BV49" i="13"/>
  <c r="CA49" i="13"/>
  <c r="BZ49" i="13"/>
  <c r="CR49" i="1"/>
  <c r="CO49" i="2"/>
  <c r="BW49" i="11"/>
  <c r="CM49" i="2"/>
  <c r="CI49" i="2"/>
  <c r="CK49" i="2"/>
  <c r="CG49" i="3"/>
  <c r="CG49" i="2"/>
  <c r="BY49" i="2"/>
  <c r="CG49" i="5"/>
  <c r="BU49" i="5"/>
  <c r="CU49" i="5"/>
  <c r="CV49" i="7"/>
  <c r="BQ49" i="13"/>
  <c r="CF49" i="13"/>
  <c r="CI49" i="13"/>
  <c r="CL49" i="2"/>
  <c r="CE49" i="2"/>
  <c r="CQ49" i="2"/>
  <c r="CS49" i="2"/>
  <c r="BQ49" i="2"/>
  <c r="BW49" i="5"/>
  <c r="CC49" i="5"/>
  <c r="BV49" i="5"/>
  <c r="BW49" i="9"/>
  <c r="BX49" i="13"/>
  <c r="CQ49" i="13"/>
  <c r="CH49" i="2"/>
  <c r="CK49" i="13"/>
  <c r="CH49" i="13"/>
  <c r="BX49" i="16"/>
  <c r="BW49" i="2"/>
  <c r="BR49" i="2"/>
  <c r="BT49" i="2"/>
  <c r="BV49" i="3"/>
  <c r="CK49" i="5"/>
  <c r="CL49" i="5"/>
  <c r="CF49" i="5"/>
  <c r="CU49" i="13"/>
  <c r="CR49" i="7"/>
  <c r="CT49" i="13"/>
  <c r="CT49" i="2"/>
  <c r="BZ49" i="2"/>
  <c r="CB49" i="2"/>
  <c r="CO49" i="5"/>
  <c r="CS49" i="5"/>
  <c r="BZ49" i="5"/>
  <c r="CP49" i="5"/>
  <c r="BQ49" i="11"/>
  <c r="CM49" i="13"/>
  <c r="CS49" i="13"/>
  <c r="CN49" i="10"/>
  <c r="BS30" i="19" l="1" a="1"/>
  <c r="BS30" i="19" s="1"/>
  <c r="BS33" i="18" a="1"/>
  <c r="BS33" i="18" s="1"/>
  <c r="BS28" i="20" a="1"/>
  <c r="BS28" i="20" s="1"/>
  <c r="BS22" i="15" a="1"/>
  <c r="BS22" i="15" s="1"/>
  <c r="BS46" i="6" a="1"/>
  <c r="BS46" i="6" s="1"/>
  <c r="BS40" i="18" a="1"/>
  <c r="BS40" i="18" s="1"/>
  <c r="BS111" i="18" s="1"/>
  <c r="BS37" i="19" a="1"/>
  <c r="BS37" i="19" s="1"/>
  <c r="M15" i="17"/>
  <c r="N15" i="17" s="1"/>
  <c r="BT15" i="17" s="1" a="1"/>
  <c r="BT15" i="17" s="1"/>
  <c r="M42" i="17"/>
  <c r="N42" i="17" s="1"/>
  <c r="M39" i="19"/>
  <c r="N39" i="19" s="1"/>
  <c r="M19" i="18"/>
  <c r="N19" i="18" s="1"/>
  <c r="M44" i="16"/>
  <c r="N44" i="16" s="1"/>
  <c r="M18" i="14"/>
  <c r="N18" i="14" s="1"/>
  <c r="BT18" i="14" s="1" a="1"/>
  <c r="BT18" i="14" s="1"/>
  <c r="M34" i="15"/>
  <c r="N34" i="15" s="1"/>
  <c r="BT34" i="15" s="1" a="1"/>
  <c r="BT34" i="15" s="1"/>
  <c r="M43" i="17"/>
  <c r="N43" i="17" s="1"/>
  <c r="O43" i="17" s="1"/>
  <c r="BU43" i="17" s="1" a="1"/>
  <c r="BU43" i="17" s="1"/>
  <c r="M44" i="21"/>
  <c r="N44" i="21" s="1"/>
  <c r="BR33" i="5" a="1"/>
  <c r="BR33" i="5" s="1"/>
  <c r="BR104" i="5" s="1"/>
  <c r="BR34" i="15" a="1"/>
  <c r="BR34" i="15" s="1"/>
  <c r="BR37" i="21" a="1"/>
  <c r="BR37" i="21" s="1"/>
  <c r="BR28" i="20" a="1"/>
  <c r="BR28" i="20" s="1"/>
  <c r="BR39" i="19" a="1"/>
  <c r="BR39" i="19" s="1"/>
  <c r="BR110" i="19" s="1"/>
  <c r="BR17" i="19" a="1"/>
  <c r="BR17" i="19" s="1"/>
  <c r="BR17" i="9" a="1"/>
  <c r="BR17" i="9" s="1"/>
  <c r="BR88" i="9" s="1"/>
  <c r="BS17" i="9" a="1"/>
  <c r="BS17" i="9" s="1"/>
  <c r="BS88" i="9" s="1"/>
  <c r="BS17" i="3" a="1"/>
  <c r="BS17" i="3" s="1"/>
  <c r="BR15" i="2" a="1"/>
  <c r="BR15" i="2" s="1"/>
  <c r="BS15" i="2" a="1"/>
  <c r="BS15" i="2" s="1"/>
  <c r="BR33" i="20" a="1"/>
  <c r="BR33" i="20" s="1"/>
  <c r="BR15" i="4" a="1"/>
  <c r="BR15" i="4" s="1"/>
  <c r="BR86" i="4" s="1"/>
  <c r="BS15" i="4" a="1"/>
  <c r="BS15" i="4" s="1"/>
  <c r="BR33" i="17" a="1"/>
  <c r="BR33" i="17" s="1"/>
  <c r="BR104" i="17" s="1"/>
  <c r="BS33" i="17" a="1"/>
  <c r="BS33" i="17" s="1"/>
  <c r="BR19" i="18" a="1"/>
  <c r="BR19" i="18" s="1"/>
  <c r="BR33" i="7" a="1"/>
  <c r="BR33" i="7" s="1"/>
  <c r="BR104" i="7" s="1"/>
  <c r="BR33" i="13" a="1"/>
  <c r="BR33" i="13" s="1"/>
  <c r="BR104" i="13" s="1"/>
  <c r="BS33" i="13" a="1"/>
  <c r="BS33" i="13" s="1"/>
  <c r="BR15" i="5" a="1"/>
  <c r="BR15" i="5" s="1"/>
  <c r="BR86" i="5" s="1"/>
  <c r="BS15" i="5" a="1"/>
  <c r="BS15" i="5" s="1"/>
  <c r="BR15" i="19" a="1"/>
  <c r="BR15" i="19" s="1"/>
  <c r="BR86" i="19" s="1"/>
  <c r="BS15" i="19" a="1"/>
  <c r="BS15" i="19" s="1"/>
  <c r="BR33" i="18" a="1"/>
  <c r="BR33" i="18" s="1"/>
  <c r="BS33" i="3" a="1"/>
  <c r="BS33" i="3" s="1"/>
  <c r="BR17" i="6" a="1"/>
  <c r="BR17" i="6" s="1"/>
  <c r="BS17" i="6" a="1"/>
  <c r="BS17" i="6" s="1"/>
  <c r="BR33" i="19" a="1"/>
  <c r="BR33" i="19" s="1"/>
  <c r="BR104" i="19" s="1"/>
  <c r="BR17" i="18" a="1"/>
  <c r="BR17" i="18" s="1"/>
  <c r="BR88" i="18" s="1"/>
  <c r="BR32" i="20" a="1"/>
  <c r="BR32" i="20" s="1"/>
  <c r="BR103" i="20" s="1"/>
  <c r="BR33" i="10" a="1"/>
  <c r="BR33" i="10" s="1"/>
  <c r="BR104" i="10" s="1"/>
  <c r="BS33" i="10" a="1"/>
  <c r="BS33" i="10" s="1"/>
  <c r="BS17" i="8" a="1"/>
  <c r="BS17" i="8" s="1"/>
  <c r="BS88" i="8" s="1"/>
  <c r="BR33" i="4" a="1"/>
  <c r="BR33" i="4" s="1"/>
  <c r="BR17" i="17" a="1"/>
  <c r="BR17" i="17" s="1"/>
  <c r="BR88" i="17" s="1"/>
  <c r="BS17" i="17" a="1"/>
  <c r="BS17" i="17" s="1"/>
  <c r="BS88" i="17" s="1"/>
  <c r="BR15" i="1" a="1"/>
  <c r="BR15" i="1" s="1"/>
  <c r="BS15" i="1" a="1"/>
  <c r="BS15" i="1" s="1"/>
  <c r="BR15" i="6" a="1"/>
  <c r="BR15" i="6" s="1"/>
  <c r="BR86" i="6" s="1"/>
  <c r="BS15" i="6" a="1"/>
  <c r="BS15" i="6" s="1"/>
  <c r="BR15" i="11" a="1"/>
  <c r="BR15" i="11" s="1"/>
  <c r="BS15" i="11" a="1"/>
  <c r="BS15" i="11" s="1"/>
  <c r="BS15" i="13" a="1"/>
  <c r="BS15" i="13" s="1"/>
  <c r="BR15" i="15" a="1"/>
  <c r="BR15" i="15" s="1"/>
  <c r="BR86" i="15" s="1"/>
  <c r="BS15" i="15" a="1"/>
  <c r="BS15" i="15" s="1"/>
  <c r="BR40" i="18" a="1"/>
  <c r="BR40" i="18" s="1"/>
  <c r="BR111" i="18" s="1"/>
  <c r="BR26" i="18" a="1"/>
  <c r="BR26" i="18" s="1"/>
  <c r="L47" i="15"/>
  <c r="BS15" i="7" a="1"/>
  <c r="BS15" i="7" s="1"/>
  <c r="BR17" i="7" a="1"/>
  <c r="BR17" i="7" s="1"/>
  <c r="BS17" i="7" a="1"/>
  <c r="BS17" i="7" s="1"/>
  <c r="BR17" i="2" a="1"/>
  <c r="BR17" i="2" s="1"/>
  <c r="BR56" i="2" s="1"/>
  <c r="BS17" i="2" a="1"/>
  <c r="BS17" i="2" s="1"/>
  <c r="BR33" i="8" a="1"/>
  <c r="BR33" i="8" s="1"/>
  <c r="BR104" i="8" s="1"/>
  <c r="BS33" i="8" a="1"/>
  <c r="BS33" i="8" s="1"/>
  <c r="BR33" i="14" a="1"/>
  <c r="BR33" i="14" s="1"/>
  <c r="BR15" i="10" a="1"/>
  <c r="BR15" i="10" s="1"/>
  <c r="BS15" i="10" a="1"/>
  <c r="BS15" i="10" s="1"/>
  <c r="BS17" i="12" a="1"/>
  <c r="BS17" i="12" s="1"/>
  <c r="BR15" i="3" a="1"/>
  <c r="BR15" i="3" s="1"/>
  <c r="BR86" i="3" s="1"/>
  <c r="BR17" i="11" a="1"/>
  <c r="BR17" i="11" s="1"/>
  <c r="BR15" i="17" a="1"/>
  <c r="BR15" i="17" s="1"/>
  <c r="BR86" i="17" s="1"/>
  <c r="BR15" i="14" a="1"/>
  <c r="BR15" i="14" s="1"/>
  <c r="BS15" i="14" a="1"/>
  <c r="BS15" i="14" s="1"/>
  <c r="BR24" i="19" a="1"/>
  <c r="BR24" i="19" s="1"/>
  <c r="BR36" i="17" a="1"/>
  <c r="BR36" i="17" s="1"/>
  <c r="BR21" i="19" a="1"/>
  <c r="BR21" i="19" s="1"/>
  <c r="BR92" i="19" s="1"/>
  <c r="BS21" i="19" a="1"/>
  <c r="BS21" i="19" s="1"/>
  <c r="BR28" i="17" a="1"/>
  <c r="BR28" i="17" s="1"/>
  <c r="BS28" i="17" a="1"/>
  <c r="BS28" i="17" s="1"/>
  <c r="BR31" i="11" a="1"/>
  <c r="BR31" i="11" s="1"/>
  <c r="BR102" i="11" s="1"/>
  <c r="BS31" i="11" a="1"/>
  <c r="BS31" i="11" s="1"/>
  <c r="BR19" i="21" a="1"/>
  <c r="BR19" i="21" s="1"/>
  <c r="BS19" i="21" a="1"/>
  <c r="BS19" i="21" s="1"/>
  <c r="BT29" i="15" a="1"/>
  <c r="BT29" i="15" s="1"/>
  <c r="BR45" i="15" a="1"/>
  <c r="BR45" i="15" s="1"/>
  <c r="BR120" i="15" s="1"/>
  <c r="BR46" i="11" a="1"/>
  <c r="BR46" i="11" s="1"/>
  <c r="BT46" i="11" a="1"/>
  <c r="BT46" i="11" s="1"/>
  <c r="BS32" i="9" a="1"/>
  <c r="BS32" i="9" s="1"/>
  <c r="BR28" i="13" a="1"/>
  <c r="BR28" i="13" s="1"/>
  <c r="BR38" i="6" a="1"/>
  <c r="BR38" i="6" s="1"/>
  <c r="BS38" i="6" a="1"/>
  <c r="BS38" i="6" s="1"/>
  <c r="BR35" i="21" a="1"/>
  <c r="BR35" i="21" s="1"/>
  <c r="BR106" i="21" s="1"/>
  <c r="BS35" i="21" a="1"/>
  <c r="BS35" i="21" s="1"/>
  <c r="BR44" i="21" a="1"/>
  <c r="BR44" i="21" s="1"/>
  <c r="BR115" i="21" s="1"/>
  <c r="BR29" i="9" a="1"/>
  <c r="BR29" i="9" s="1"/>
  <c r="BR100" i="9" s="1"/>
  <c r="BR43" i="19" a="1"/>
  <c r="BR43" i="19" s="1"/>
  <c r="BR37" i="14" a="1"/>
  <c r="BR37" i="14" s="1"/>
  <c r="BR32" i="21" a="1"/>
  <c r="BR32" i="21" s="1"/>
  <c r="BR103" i="21" s="1"/>
  <c r="BS32" i="21" a="1"/>
  <c r="BS32" i="21" s="1"/>
  <c r="BR46" i="16" a="1"/>
  <c r="BR46" i="16" s="1"/>
  <c r="BR117" i="16" s="1"/>
  <c r="BS46" i="16" a="1"/>
  <c r="BS46" i="16" s="1"/>
  <c r="BR43" i="13" a="1"/>
  <c r="BR43" i="13" s="1"/>
  <c r="BS43" i="13" a="1"/>
  <c r="BS43" i="13" s="1"/>
  <c r="BR21" i="2" a="1"/>
  <c r="BR21" i="2" s="1"/>
  <c r="BR92" i="2" s="1"/>
  <c r="BS21" i="2" a="1"/>
  <c r="BS21" i="2" s="1"/>
  <c r="BR36" i="11" a="1"/>
  <c r="BR36" i="11" s="1"/>
  <c r="BR107" i="11" s="1"/>
  <c r="BS36" i="11" a="1"/>
  <c r="BS36" i="11" s="1"/>
  <c r="BR22" i="8" a="1"/>
  <c r="BR22" i="8" s="1"/>
  <c r="BR93" i="8" s="1"/>
  <c r="BS22" i="8" a="1"/>
  <c r="BS22" i="8" s="1"/>
  <c r="BR21" i="16" a="1"/>
  <c r="BR21" i="16" s="1"/>
  <c r="BS21" i="16" a="1"/>
  <c r="BS21" i="16" s="1"/>
  <c r="BS92" i="16" s="1"/>
  <c r="BS24" i="21" a="1"/>
  <c r="BS24" i="21" s="1"/>
  <c r="BR20" i="3" a="1"/>
  <c r="BR20" i="3" s="1"/>
  <c r="BR91" i="3" s="1"/>
  <c r="BS20" i="3" a="1"/>
  <c r="BS20" i="3" s="1"/>
  <c r="BR34" i="2" a="1"/>
  <c r="BR34" i="2" s="1"/>
  <c r="BR105" i="2" s="1"/>
  <c r="BS34" i="2" a="1"/>
  <c r="BS34" i="2" s="1"/>
  <c r="BR35" i="13" a="1"/>
  <c r="BR35" i="13" s="1"/>
  <c r="BR106" i="13" s="1"/>
  <c r="BS35" i="13" a="1"/>
  <c r="BS35" i="13" s="1"/>
  <c r="BR46" i="14" a="1"/>
  <c r="BR46" i="14" s="1"/>
  <c r="BR117" i="14" s="1"/>
  <c r="BS46" i="14" a="1"/>
  <c r="BS46" i="14" s="1"/>
  <c r="BR41" i="18" a="1"/>
  <c r="BR41" i="18" s="1"/>
  <c r="BR112" i="18" s="1"/>
  <c r="BR30" i="20" a="1"/>
  <c r="BR30" i="20" s="1"/>
  <c r="BR101" i="20" s="1"/>
  <c r="BS29" i="14" a="1"/>
  <c r="BS29" i="14" s="1"/>
  <c r="BR41" i="10" a="1"/>
  <c r="BR41" i="10" s="1"/>
  <c r="BR112" i="10" s="1"/>
  <c r="BS41" i="10" a="1"/>
  <c r="BS41" i="10" s="1"/>
  <c r="BR43" i="15" a="1"/>
  <c r="BR43" i="15" s="1"/>
  <c r="BS43" i="15" a="1"/>
  <c r="BS43" i="15" s="1"/>
  <c r="BS114" i="15" s="1"/>
  <c r="BR16" i="11" a="1"/>
  <c r="BR16" i="11" s="1"/>
  <c r="BS16" i="11" a="1"/>
  <c r="BS16" i="11" s="1"/>
  <c r="BR30" i="12" a="1"/>
  <c r="BR30" i="12" s="1"/>
  <c r="BS30" i="12" a="1"/>
  <c r="BS30" i="12" s="1"/>
  <c r="BR39" i="15" a="1"/>
  <c r="BR39" i="15" s="1"/>
  <c r="BR110" i="15" s="1"/>
  <c r="BS39" i="15" a="1"/>
  <c r="BS39" i="15" s="1"/>
  <c r="BR38" i="4" a="1"/>
  <c r="BR38" i="4" s="1"/>
  <c r="BT38" i="4" a="1"/>
  <c r="BT38" i="4" s="1"/>
  <c r="BR43" i="17" a="1"/>
  <c r="BR43" i="17" s="1"/>
  <c r="BS27" i="9" a="1"/>
  <c r="BS27" i="9" s="1"/>
  <c r="BS98" i="9" s="1"/>
  <c r="BR45" i="5" a="1"/>
  <c r="BR45" i="5" s="1"/>
  <c r="BS45" i="5" a="1"/>
  <c r="BS45" i="5" s="1"/>
  <c r="BS84" i="5" s="1"/>
  <c r="BS44" i="8" a="1"/>
  <c r="BS44" i="8" s="1"/>
  <c r="BR35" i="14" a="1"/>
  <c r="BR35" i="14" s="1"/>
  <c r="BR106" i="14" s="1"/>
  <c r="BS35" i="14" a="1"/>
  <c r="BS35" i="14" s="1"/>
  <c r="BR31" i="1" a="1"/>
  <c r="BR31" i="1" s="1"/>
  <c r="BR102" i="1" s="1"/>
  <c r="BR45" i="8" a="1"/>
  <c r="BR45" i="8" s="1"/>
  <c r="BR120" i="8" s="1"/>
  <c r="BR16" i="5" a="1"/>
  <c r="BR16" i="5" s="1"/>
  <c r="BS16" i="5" a="1"/>
  <c r="BS16" i="5" s="1"/>
  <c r="BR23" i="14" a="1"/>
  <c r="BR23" i="14" s="1"/>
  <c r="BT23" i="14" a="1"/>
  <c r="BT23" i="14" s="1"/>
  <c r="BR20" i="21" a="1"/>
  <c r="BR20" i="21" s="1"/>
  <c r="BR91" i="21" s="1"/>
  <c r="BS20" i="21" a="1"/>
  <c r="BS20" i="21" s="1"/>
  <c r="BR19" i="17" a="1"/>
  <c r="BR19" i="17" s="1"/>
  <c r="BR90" i="17" s="1"/>
  <c r="BS19" i="17" a="1"/>
  <c r="BS19" i="17" s="1"/>
  <c r="BS90" i="17" s="1"/>
  <c r="BR26" i="17" a="1"/>
  <c r="BR26" i="17" s="1"/>
  <c r="BT26" i="11" a="1"/>
  <c r="BT26" i="11" s="1"/>
  <c r="BR25" i="19" a="1"/>
  <c r="BR25" i="19" s="1"/>
  <c r="BS25" i="19" a="1"/>
  <c r="BS25" i="19" s="1"/>
  <c r="BR42" i="13" a="1"/>
  <c r="BR42" i="13" s="1"/>
  <c r="BR113" i="13" s="1"/>
  <c r="BS42" i="13" a="1"/>
  <c r="BS42" i="13" s="1"/>
  <c r="BR38" i="17" a="1"/>
  <c r="BR38" i="17" s="1"/>
  <c r="BR109" i="17" s="1"/>
  <c r="BR30" i="5" a="1"/>
  <c r="BR30" i="5" s="1"/>
  <c r="BR101" i="5" s="1"/>
  <c r="BT30" i="5" a="1"/>
  <c r="BT30" i="5" s="1"/>
  <c r="BR32" i="7" a="1"/>
  <c r="BR32" i="7" s="1"/>
  <c r="BS32" i="7" a="1"/>
  <c r="BS32" i="7" s="1"/>
  <c r="BR29" i="4" a="1"/>
  <c r="BR29" i="4" s="1"/>
  <c r="BR100" i="4" s="1"/>
  <c r="BS29" i="4" a="1"/>
  <c r="BS29" i="4" s="1"/>
  <c r="BS100" i="4" s="1"/>
  <c r="BR21" i="3" a="1"/>
  <c r="BR21" i="3" s="1"/>
  <c r="BS21" i="3" a="1"/>
  <c r="BS21" i="3" s="1"/>
  <c r="BR22" i="15" a="1"/>
  <c r="BR22" i="15" s="1"/>
  <c r="BR25" i="16" a="1"/>
  <c r="BR25" i="16" s="1"/>
  <c r="BS25" i="16" a="1"/>
  <c r="BS25" i="16" s="1"/>
  <c r="BR46" i="1" a="1"/>
  <c r="BR46" i="1" s="1"/>
  <c r="BR117" i="1" s="1"/>
  <c r="BR46" i="10" a="1"/>
  <c r="BR46" i="10" s="1"/>
  <c r="BR117" i="10" s="1"/>
  <c r="BS46" i="10" a="1"/>
  <c r="BS46" i="10" s="1"/>
  <c r="BS117" i="10" s="1"/>
  <c r="BR16" i="3" a="1"/>
  <c r="BR16" i="3" s="1"/>
  <c r="BR55" i="3" s="1"/>
  <c r="BS16" i="3" a="1"/>
  <c r="BS16" i="3" s="1"/>
  <c r="BS87" i="3" s="1"/>
  <c r="BR16" i="14" a="1"/>
  <c r="BR16" i="14" s="1"/>
  <c r="BR41" i="14" a="1"/>
  <c r="BR41" i="14" s="1"/>
  <c r="BS41" i="14" a="1"/>
  <c r="BS41" i="14" s="1"/>
  <c r="BR27" i="10" a="1"/>
  <c r="BR27" i="10" s="1"/>
  <c r="BR98" i="10" s="1"/>
  <c r="BR40" i="14" a="1"/>
  <c r="BR40" i="14" s="1"/>
  <c r="BR111" i="14" s="1"/>
  <c r="BS40" i="14" a="1"/>
  <c r="BS40" i="14" s="1"/>
  <c r="BR27" i="17" a="1"/>
  <c r="BR27" i="17" s="1"/>
  <c r="BS27" i="17" a="1"/>
  <c r="BS27" i="17" s="1"/>
  <c r="BR16" i="4" a="1"/>
  <c r="BR16" i="4" s="1"/>
  <c r="BS16" i="4" a="1"/>
  <c r="BS16" i="4" s="1"/>
  <c r="BS87" i="4" s="1"/>
  <c r="BR16" i="1" a="1"/>
  <c r="BR16" i="1" s="1"/>
  <c r="BR87" i="1" s="1"/>
  <c r="BS16" i="1" a="1"/>
  <c r="BS16" i="1" s="1"/>
  <c r="BR41" i="20" a="1"/>
  <c r="BR41" i="20" s="1"/>
  <c r="BR112" i="20" s="1"/>
  <c r="BS41" i="20" a="1"/>
  <c r="BS41" i="20" s="1"/>
  <c r="BR18" i="21" a="1"/>
  <c r="BR18" i="21" s="1"/>
  <c r="BS18" i="21" a="1"/>
  <c r="BS18" i="21" s="1"/>
  <c r="BR34" i="14" a="1"/>
  <c r="BR34" i="14" s="1"/>
  <c r="BS34" i="14" a="1"/>
  <c r="BS34" i="14" s="1"/>
  <c r="BR45" i="4" a="1"/>
  <c r="BR45" i="4" s="1"/>
  <c r="BR120" i="4" s="1"/>
  <c r="BR37" i="15" a="1"/>
  <c r="BR37" i="15" s="1"/>
  <c r="BR16" i="20" a="1"/>
  <c r="BR16" i="20" s="1"/>
  <c r="BR87" i="20" s="1"/>
  <c r="BR32" i="16" a="1"/>
  <c r="BR32" i="16" s="1"/>
  <c r="BR71" i="16" s="1"/>
  <c r="BR28" i="9" a="1"/>
  <c r="BR28" i="9" s="1"/>
  <c r="BR36" i="13" a="1"/>
  <c r="BR36" i="13" s="1"/>
  <c r="BR107" i="13" s="1"/>
  <c r="BR40" i="7" a="1"/>
  <c r="BR40" i="7" s="1"/>
  <c r="BS40" i="7" a="1"/>
  <c r="BS40" i="7" s="1"/>
  <c r="BS111" i="7" s="1"/>
  <c r="BR25" i="20" a="1"/>
  <c r="BR25" i="20" s="1"/>
  <c r="BS25" i="20" a="1"/>
  <c r="BS25" i="20" s="1"/>
  <c r="BR23" i="8" a="1"/>
  <c r="BR23" i="8" s="1"/>
  <c r="BR94" i="8" s="1"/>
  <c r="BS23" i="8" a="1"/>
  <c r="BS23" i="8" s="1"/>
  <c r="BR24" i="13" a="1"/>
  <c r="BR24" i="13" s="1"/>
  <c r="BR95" i="13" s="1"/>
  <c r="BS24" i="13" a="1"/>
  <c r="BS24" i="13" s="1"/>
  <c r="BS95" i="13" s="1"/>
  <c r="BR42" i="2" a="1"/>
  <c r="BR42" i="2" s="1"/>
  <c r="BS42" i="2" a="1"/>
  <c r="BS42" i="2" s="1"/>
  <c r="BS81" i="2" s="1"/>
  <c r="BR36" i="8" a="1"/>
  <c r="BR36" i="8" s="1"/>
  <c r="BS36" i="8" a="1"/>
  <c r="BS36" i="8" s="1"/>
  <c r="BR20" i="7" a="1"/>
  <c r="BR20" i="7" s="1"/>
  <c r="BR91" i="7" s="1"/>
  <c r="BR30" i="21" a="1"/>
  <c r="BR30" i="21" s="1"/>
  <c r="BR101" i="21" s="1"/>
  <c r="BS30" i="21" a="1"/>
  <c r="BS30" i="21" s="1"/>
  <c r="BR34" i="3" a="1"/>
  <c r="BR34" i="3" s="1"/>
  <c r="BR105" i="3" s="1"/>
  <c r="BS34" i="3" a="1"/>
  <c r="BS34" i="3" s="1"/>
  <c r="BR41" i="4" a="1"/>
  <c r="BR41" i="4" s="1"/>
  <c r="BS41" i="4" a="1"/>
  <c r="BS41" i="4" s="1"/>
  <c r="BR35" i="8" a="1"/>
  <c r="BR35" i="8" s="1"/>
  <c r="BS35" i="8" a="1"/>
  <c r="BS35" i="8" s="1"/>
  <c r="BR37" i="11" a="1"/>
  <c r="BR37" i="11" s="1"/>
  <c r="BR108" i="11" s="1"/>
  <c r="BS37" i="11" a="1"/>
  <c r="BS37" i="11" s="1"/>
  <c r="BR41" i="9" a="1"/>
  <c r="BR41" i="9" s="1"/>
  <c r="BR112" i="9" s="1"/>
  <c r="BR42" i="19" a="1"/>
  <c r="BR42" i="19" s="1"/>
  <c r="BR24" i="3" a="1"/>
  <c r="BR24" i="3" s="1"/>
  <c r="BR37" i="19" a="1"/>
  <c r="BR37" i="19" s="1"/>
  <c r="BR108" i="19" s="1"/>
  <c r="BR46" i="3" a="1"/>
  <c r="BR46" i="3" s="1"/>
  <c r="BR117" i="3" s="1"/>
  <c r="BS46" i="3" a="1"/>
  <c r="BS46" i="3" s="1"/>
  <c r="BT40" i="5" a="1"/>
  <c r="BT40" i="5" s="1"/>
  <c r="BR25" i="17" a="1"/>
  <c r="BR25" i="17" s="1"/>
  <c r="BS25" i="17" a="1"/>
  <c r="BS25" i="17" s="1"/>
  <c r="BS96" i="17" s="1"/>
  <c r="BR18" i="9" a="1"/>
  <c r="BR18" i="9" s="1"/>
  <c r="BS18" i="9" a="1"/>
  <c r="BS18" i="9" s="1"/>
  <c r="BR32" i="5" a="1"/>
  <c r="BR32" i="5" s="1"/>
  <c r="BS32" i="5" a="1"/>
  <c r="BS32" i="5" s="1"/>
  <c r="BR29" i="2" a="1"/>
  <c r="BR29" i="2" s="1"/>
  <c r="BR100" i="2" s="1"/>
  <c r="BT29" i="2" a="1"/>
  <c r="BT29" i="2" s="1"/>
  <c r="BT68" i="2" s="1"/>
  <c r="BR19" i="2" a="1"/>
  <c r="BR19" i="2" s="1"/>
  <c r="BS19" i="2" a="1"/>
  <c r="BS19" i="2" s="1"/>
  <c r="BS58" i="2" s="1"/>
  <c r="BR39" i="18" a="1"/>
  <c r="BR39" i="18" s="1"/>
  <c r="BR110" i="18" s="1"/>
  <c r="BS39" i="18" a="1"/>
  <c r="BS39" i="18" s="1"/>
  <c r="BS110" i="18" s="1"/>
  <c r="BR46" i="15" a="1"/>
  <c r="BR46" i="15" s="1"/>
  <c r="BS46" i="15" a="1"/>
  <c r="BS46" i="15" s="1"/>
  <c r="BS85" i="15" s="1"/>
  <c r="BR32" i="13" a="1"/>
  <c r="BR32" i="13" s="1"/>
  <c r="BR103" i="13" s="1"/>
  <c r="BT32" i="13" a="1"/>
  <c r="BT32" i="13" s="1"/>
  <c r="BR26" i="6" a="1"/>
  <c r="BR26" i="6" s="1"/>
  <c r="BS26" i="6" a="1"/>
  <c r="BS26" i="6" s="1"/>
  <c r="BR22" i="2" a="1"/>
  <c r="BR22" i="2" s="1"/>
  <c r="BS22" i="2" a="1"/>
  <c r="BS22" i="2" s="1"/>
  <c r="BR22" i="4" a="1"/>
  <c r="BR22" i="4" s="1"/>
  <c r="BT22" i="4" a="1"/>
  <c r="BT22" i="4" s="1"/>
  <c r="BR18" i="3" a="1"/>
  <c r="BR18" i="3" s="1"/>
  <c r="BR89" i="3" s="1"/>
  <c r="BS18" i="3" a="1"/>
  <c r="BS18" i="3" s="1"/>
  <c r="BR38" i="2" a="1"/>
  <c r="BR38" i="2" s="1"/>
  <c r="BS38" i="2" a="1"/>
  <c r="BS38" i="2" s="1"/>
  <c r="BR37" i="16" a="1"/>
  <c r="BR37" i="16" s="1"/>
  <c r="BS37" i="16" a="1"/>
  <c r="BS37" i="16" s="1"/>
  <c r="BR31" i="10" a="1"/>
  <c r="BR31" i="10" s="1"/>
  <c r="BT31" i="10" a="1"/>
  <c r="BT31" i="10" s="1"/>
  <c r="BR46" i="4" a="1"/>
  <c r="BR46" i="4" s="1"/>
  <c r="BR117" i="4" s="1"/>
  <c r="BT46" i="4" a="1"/>
  <c r="BT46" i="4" s="1"/>
  <c r="BR35" i="4" a="1"/>
  <c r="BR35" i="4" s="1"/>
  <c r="BR41" i="19" a="1"/>
  <c r="BR41" i="19" s="1"/>
  <c r="BR112" i="19" s="1"/>
  <c r="BR38" i="8" a="1"/>
  <c r="BR38" i="8" s="1"/>
  <c r="BT38" i="8" a="1"/>
  <c r="BT38" i="8" s="1"/>
  <c r="BR41" i="13" a="1"/>
  <c r="BR41" i="13" s="1"/>
  <c r="BS41" i="13" a="1"/>
  <c r="BS41" i="13" s="1"/>
  <c r="BR37" i="6" a="1"/>
  <c r="BR37" i="6" s="1"/>
  <c r="BS37" i="6" a="1"/>
  <c r="BS37" i="6" s="1"/>
  <c r="BR42" i="16" a="1"/>
  <c r="BR42" i="16" s="1"/>
  <c r="BS42" i="16" a="1"/>
  <c r="BS42" i="16" s="1"/>
  <c r="BR34" i="9" a="1"/>
  <c r="BR34" i="9" s="1"/>
  <c r="BT29" i="7" a="1"/>
  <c r="BT29" i="7" s="1"/>
  <c r="BR29" i="17" a="1"/>
  <c r="BR29" i="17" s="1"/>
  <c r="BR42" i="4" a="1"/>
  <c r="BR42" i="4" s="1"/>
  <c r="BS42" i="4" a="1"/>
  <c r="BS42" i="4" s="1"/>
  <c r="BR44" i="4" a="1"/>
  <c r="BR44" i="4" s="1"/>
  <c r="BR115" i="4" s="1"/>
  <c r="BS44" i="4" a="1"/>
  <c r="BS44" i="4" s="1"/>
  <c r="BR39" i="9" a="1"/>
  <c r="BR39" i="9" s="1"/>
  <c r="BR110" i="9" s="1"/>
  <c r="BS39" i="9" a="1"/>
  <c r="BS39" i="9" s="1"/>
  <c r="BR31" i="17" a="1"/>
  <c r="BR31" i="17" s="1"/>
  <c r="BS31" i="17" a="1"/>
  <c r="BS31" i="17" s="1"/>
  <c r="BR37" i="9" a="1"/>
  <c r="BR37" i="9" s="1"/>
  <c r="BR29" i="16" a="1"/>
  <c r="BR29" i="16" s="1"/>
  <c r="BR100" i="16" s="1"/>
  <c r="BS29" i="16" a="1"/>
  <c r="BS29" i="16" s="1"/>
  <c r="BS100" i="16" s="1"/>
  <c r="BR19" i="14" a="1"/>
  <c r="BR19" i="14" s="1"/>
  <c r="BR90" i="14" s="1"/>
  <c r="BS19" i="14" a="1"/>
  <c r="BS19" i="14" s="1"/>
  <c r="BR46" i="17" a="1"/>
  <c r="BR46" i="17" s="1"/>
  <c r="BS46" i="17" a="1"/>
  <c r="BS46" i="17" s="1"/>
  <c r="BR21" i="5" a="1"/>
  <c r="BR21" i="5" s="1"/>
  <c r="BS21" i="5" a="1"/>
  <c r="BS21" i="5" s="1"/>
  <c r="BS60" i="5" s="1"/>
  <c r="BR16" i="21" a="1"/>
  <c r="BR16" i="21" s="1"/>
  <c r="BR87" i="21" s="1"/>
  <c r="BS16" i="21" a="1"/>
  <c r="BS16" i="21" s="1"/>
  <c r="BR23" i="1" a="1"/>
  <c r="BR23" i="1" s="1"/>
  <c r="BR94" i="1" s="1"/>
  <c r="BS23" i="1" a="1"/>
  <c r="BS23" i="1" s="1"/>
  <c r="BS94" i="1" s="1"/>
  <c r="BS19" i="12" a="1"/>
  <c r="BS19" i="12" s="1"/>
  <c r="BR20" i="10" a="1"/>
  <c r="BR20" i="10" s="1"/>
  <c r="BR23" i="11" a="1"/>
  <c r="BR23" i="11" s="1"/>
  <c r="BS23" i="11" a="1"/>
  <c r="BS23" i="11" s="1"/>
  <c r="BR46" i="13" a="1"/>
  <c r="BR46" i="13" s="1"/>
  <c r="BR85" i="13" s="1"/>
  <c r="BS46" i="13" a="1"/>
  <c r="BS46" i="13" s="1"/>
  <c r="BR29" i="3" a="1"/>
  <c r="BR29" i="3" s="1"/>
  <c r="BS29" i="3" a="1"/>
  <c r="BS29" i="3" s="1"/>
  <c r="BR28" i="11" a="1"/>
  <c r="BR28" i="11" s="1"/>
  <c r="BS28" i="11" a="1"/>
  <c r="BS28" i="11" s="1"/>
  <c r="BS99" i="11" s="1"/>
  <c r="BR26" i="12" a="1"/>
  <c r="BR26" i="12" s="1"/>
  <c r="BR46" i="21" a="1"/>
  <c r="BR46" i="21" s="1"/>
  <c r="BS46" i="21" a="1"/>
  <c r="BS46" i="21" s="1"/>
  <c r="BS117" i="21" s="1"/>
  <c r="BR28" i="18" a="1"/>
  <c r="BR28" i="18" s="1"/>
  <c r="BR99" i="18" s="1"/>
  <c r="BR38" i="1" a="1"/>
  <c r="BR38" i="1" s="1"/>
  <c r="BS38" i="1" a="1"/>
  <c r="BS38" i="1" s="1"/>
  <c r="BR20" i="16" a="1"/>
  <c r="BR20" i="16" s="1"/>
  <c r="BS20" i="16" a="1"/>
  <c r="BS20" i="16" s="1"/>
  <c r="BR31" i="21" a="1"/>
  <c r="BR31" i="21" s="1"/>
  <c r="BS31" i="21" a="1"/>
  <c r="BS31" i="21" s="1"/>
  <c r="BR22" i="18" a="1"/>
  <c r="BR22" i="18" s="1"/>
  <c r="BR93" i="18" s="1"/>
  <c r="BS22" i="18" a="1"/>
  <c r="BS22" i="18" s="1"/>
  <c r="BR24" i="11" a="1"/>
  <c r="BR24" i="11" s="1"/>
  <c r="BS24" i="11" a="1"/>
  <c r="BS24" i="11" s="1"/>
  <c r="BR21" i="20" a="1"/>
  <c r="BR21" i="20" s="1"/>
  <c r="BS21" i="20" a="1"/>
  <c r="BS21" i="20" s="1"/>
  <c r="BR24" i="2" a="1"/>
  <c r="BR24" i="2" s="1"/>
  <c r="BR95" i="2" s="1"/>
  <c r="BS24" i="2" a="1"/>
  <c r="BS24" i="2" s="1"/>
  <c r="BS95" i="2" s="1"/>
  <c r="BR21" i="8" a="1"/>
  <c r="BR21" i="8" s="1"/>
  <c r="BR92" i="8" s="1"/>
  <c r="BR21" i="21" a="1"/>
  <c r="BR21" i="21" s="1"/>
  <c r="BR92" i="21" s="1"/>
  <c r="BS21" i="21" a="1"/>
  <c r="BS21" i="21" s="1"/>
  <c r="BS92" i="21" s="1"/>
  <c r="BS37" i="10" a="1"/>
  <c r="BS37" i="10" s="1"/>
  <c r="BR43" i="8" a="1"/>
  <c r="BR43" i="8" s="1"/>
  <c r="BS43" i="8" a="1"/>
  <c r="BS43" i="8" s="1"/>
  <c r="BR38" i="14" a="1"/>
  <c r="BR38" i="14" s="1"/>
  <c r="BR109" i="14" s="1"/>
  <c r="BS38" i="14" a="1"/>
  <c r="BS38" i="14" s="1"/>
  <c r="BR22" i="13" a="1"/>
  <c r="BR22" i="13" s="1"/>
  <c r="BR93" i="13" s="1"/>
  <c r="BS22" i="13" a="1"/>
  <c r="BS22" i="13" s="1"/>
  <c r="BR42" i="20" a="1"/>
  <c r="BR42" i="20" s="1"/>
  <c r="BS42" i="20" a="1"/>
  <c r="BS42" i="20" s="1"/>
  <c r="BR34" i="8" a="1"/>
  <c r="BR34" i="8" s="1"/>
  <c r="BR27" i="13" a="1"/>
  <c r="BR27" i="13" s="1"/>
  <c r="BR98" i="13" s="1"/>
  <c r="BS27" i="13" a="1"/>
  <c r="BS27" i="13" s="1"/>
  <c r="BR36" i="18" a="1"/>
  <c r="BR36" i="18" s="1"/>
  <c r="BS36" i="18" a="1"/>
  <c r="BS36" i="18" s="1"/>
  <c r="BS107" i="18" s="1"/>
  <c r="BR38" i="20" a="1"/>
  <c r="BR38" i="20" s="1"/>
  <c r="BR109" i="20" s="1"/>
  <c r="BR40" i="17" a="1"/>
  <c r="BR40" i="17" s="1"/>
  <c r="BS40" i="17" a="1"/>
  <c r="BS40" i="17" s="1"/>
  <c r="BR39" i="5" a="1"/>
  <c r="BR39" i="5" s="1"/>
  <c r="BR110" i="5" s="1"/>
  <c r="BS39" i="5" a="1"/>
  <c r="BS39" i="5" s="1"/>
  <c r="BR44" i="11" a="1"/>
  <c r="BR44" i="11" s="1"/>
  <c r="BS44" i="11" a="1"/>
  <c r="BS44" i="11" s="1"/>
  <c r="BR25" i="2" a="1"/>
  <c r="BR25" i="2" s="1"/>
  <c r="BR96" i="2" s="1"/>
  <c r="BS45" i="2" a="1"/>
  <c r="BS45" i="2" s="1"/>
  <c r="BR35" i="19" a="1"/>
  <c r="BR35" i="19" s="1"/>
  <c r="BR106" i="19" s="1"/>
  <c r="BS35" i="19" a="1"/>
  <c r="BS35" i="19" s="1"/>
  <c r="BS106" i="19" s="1"/>
  <c r="BR37" i="5" a="1"/>
  <c r="BR37" i="5" s="1"/>
  <c r="BR108" i="5" s="1"/>
  <c r="BR44" i="9" a="1"/>
  <c r="BR44" i="9" s="1"/>
  <c r="BS44" i="9" a="1"/>
  <c r="BS44" i="9" s="1"/>
  <c r="BR30" i="13" a="1"/>
  <c r="BR30" i="13" s="1"/>
  <c r="BR101" i="13" s="1"/>
  <c r="BR45" i="11" a="1"/>
  <c r="BR45" i="11" s="1"/>
  <c r="BR120" i="11" s="1"/>
  <c r="BS45" i="11" a="1"/>
  <c r="BS45" i="11" s="1"/>
  <c r="BT38" i="5" a="1"/>
  <c r="BT38" i="5" s="1"/>
  <c r="BT77" i="5" s="1"/>
  <c r="BR28" i="3" a="1"/>
  <c r="BR28" i="3" s="1"/>
  <c r="BR99" i="3" s="1"/>
  <c r="BS28" i="3" a="1"/>
  <c r="BS28" i="3" s="1"/>
  <c r="BR16" i="12" a="1"/>
  <c r="BR16" i="12" s="1"/>
  <c r="BS16" i="12" a="1"/>
  <c r="BS16" i="12" s="1"/>
  <c r="BR30" i="2" a="1"/>
  <c r="BR30" i="2" s="1"/>
  <c r="BR101" i="2" s="1"/>
  <c r="BS30" i="2" a="1"/>
  <c r="BS30" i="2" s="1"/>
  <c r="BS69" i="2" s="1"/>
  <c r="BR32" i="4" a="1"/>
  <c r="BR32" i="4" s="1"/>
  <c r="BR103" i="4" s="1"/>
  <c r="BS45" i="14" a="1"/>
  <c r="BS45" i="14" s="1"/>
  <c r="BS26" i="19" a="1"/>
  <c r="BS26" i="19" s="1"/>
  <c r="BR26" i="9" a="1"/>
  <c r="BR26" i="9" s="1"/>
  <c r="BS26" i="9" a="1"/>
  <c r="BS26" i="9" s="1"/>
  <c r="BT26" i="1" a="1"/>
  <c r="BT26" i="1" s="1"/>
  <c r="BR26" i="20" a="1"/>
  <c r="BR26" i="20" s="1"/>
  <c r="BS26" i="20" a="1"/>
  <c r="BS26" i="20" s="1"/>
  <c r="BS97" i="20" s="1"/>
  <c r="BR19" i="7" a="1"/>
  <c r="BR19" i="7" s="1"/>
  <c r="BR90" i="7" s="1"/>
  <c r="BS19" i="7" a="1"/>
  <c r="BS19" i="7" s="1"/>
  <c r="BR29" i="11" a="1"/>
  <c r="BR29" i="11" s="1"/>
  <c r="BR100" i="11" s="1"/>
  <c r="BS29" i="11" a="1"/>
  <c r="BS29" i="11" s="1"/>
  <c r="BR37" i="20" a="1"/>
  <c r="BR37" i="20" s="1"/>
  <c r="BS37" i="20" a="1"/>
  <c r="BS37" i="20" s="1"/>
  <c r="BR24" i="14" a="1"/>
  <c r="BR24" i="14" s="1"/>
  <c r="BS24" i="14" a="1"/>
  <c r="BS24" i="14" s="1"/>
  <c r="BS95" i="14" s="1"/>
  <c r="BR38" i="11" a="1"/>
  <c r="BR38" i="11" s="1"/>
  <c r="BR29" i="8" a="1"/>
  <c r="BR29" i="8" s="1"/>
  <c r="BR36" i="14" a="1"/>
  <c r="BR36" i="14" s="1"/>
  <c r="BR107" i="14" s="1"/>
  <c r="BR45" i="7" a="1"/>
  <c r="BR45" i="7" s="1"/>
  <c r="BR120" i="7" s="1"/>
  <c r="BS45" i="7" a="1"/>
  <c r="BS45" i="7" s="1"/>
  <c r="BR30" i="8" a="1"/>
  <c r="BR30" i="8" s="1"/>
  <c r="BR101" i="8" s="1"/>
  <c r="BS30" i="8" a="1"/>
  <c r="BS30" i="8" s="1"/>
  <c r="BR25" i="3" a="1"/>
  <c r="BR25" i="3" s="1"/>
  <c r="BR96" i="3" s="1"/>
  <c r="BS25" i="3" a="1"/>
  <c r="BS25" i="3" s="1"/>
  <c r="BT41" i="6" a="1"/>
  <c r="BT41" i="6" s="1"/>
  <c r="BS27" i="18" a="1"/>
  <c r="BS27" i="18" s="1"/>
  <c r="BS98" i="18" s="1"/>
  <c r="BR27" i="15" a="1"/>
  <c r="BR27" i="15" s="1"/>
  <c r="BR98" i="15" s="1"/>
  <c r="BS27" i="15" a="1"/>
  <c r="BS27" i="15" s="1"/>
  <c r="BR41" i="8" a="1"/>
  <c r="BR41" i="8" s="1"/>
  <c r="BR112" i="8" s="1"/>
  <c r="BR42" i="21" a="1"/>
  <c r="BR42" i="21" s="1"/>
  <c r="BR34" i="13" a="1"/>
  <c r="BR34" i="13" s="1"/>
  <c r="BR105" i="13" s="1"/>
  <c r="BS34" i="13" a="1"/>
  <c r="BS34" i="13" s="1"/>
  <c r="BS73" i="13" s="1"/>
  <c r="BR25" i="14" a="1"/>
  <c r="BR25" i="14" s="1"/>
  <c r="BR96" i="14" s="1"/>
  <c r="BS25" i="14" a="1"/>
  <c r="BS25" i="14" s="1"/>
  <c r="BR31" i="8" a="1"/>
  <c r="BR31" i="8" s="1"/>
  <c r="BR102" i="8" s="1"/>
  <c r="BS31" i="8" a="1"/>
  <c r="BS31" i="8" s="1"/>
  <c r="BR26" i="4" a="1"/>
  <c r="BR26" i="4" s="1"/>
  <c r="BR46" i="2" a="1"/>
  <c r="BR46" i="2" s="1"/>
  <c r="BR85" i="2" s="1"/>
  <c r="BR44" i="7" a="1"/>
  <c r="BR44" i="7" s="1"/>
  <c r="BR115" i="7" s="1"/>
  <c r="BR38" i="13" a="1"/>
  <c r="BR38" i="13" s="1"/>
  <c r="BR109" i="13" s="1"/>
  <c r="BS38" i="13" a="1"/>
  <c r="BS38" i="13" s="1"/>
  <c r="BS109" i="13" s="1"/>
  <c r="BR25" i="9" a="1"/>
  <c r="BR25" i="9" s="1"/>
  <c r="BR96" i="9" s="1"/>
  <c r="BR24" i="6" a="1"/>
  <c r="BR24" i="6" s="1"/>
  <c r="BR95" i="6" s="1"/>
  <c r="BR46" i="18" a="1"/>
  <c r="BR46" i="18" s="1"/>
  <c r="BS46" i="18" a="1"/>
  <c r="BS46" i="18" s="1"/>
  <c r="BS117" i="18" s="1"/>
  <c r="BS24" i="12" a="1"/>
  <c r="BS24" i="12" s="1"/>
  <c r="BR27" i="7" a="1"/>
  <c r="BR27" i="7" s="1"/>
  <c r="BR98" i="7" s="1"/>
  <c r="BS27" i="7" a="1"/>
  <c r="BS27" i="7" s="1"/>
  <c r="BR26" i="16" a="1"/>
  <c r="BR26" i="16" s="1"/>
  <c r="BR97" i="16" s="1"/>
  <c r="BS26" i="16" a="1"/>
  <c r="BS26" i="16" s="1"/>
  <c r="BS97" i="16" s="1"/>
  <c r="BR29" i="10" a="1"/>
  <c r="BR29" i="10" s="1"/>
  <c r="BS29" i="10" a="1"/>
  <c r="BS29" i="10" s="1"/>
  <c r="BR45" i="19" a="1"/>
  <c r="BR45" i="19" s="1"/>
  <c r="BR120" i="19" s="1"/>
  <c r="BS45" i="19" a="1"/>
  <c r="BS45" i="19" s="1"/>
  <c r="BR18" i="7" a="1"/>
  <c r="BR18" i="7" s="1"/>
  <c r="BR89" i="7" s="1"/>
  <c r="BS18" i="7" a="1"/>
  <c r="BS18" i="7" s="1"/>
  <c r="BS89" i="7" s="1"/>
  <c r="BR38" i="21" a="1"/>
  <c r="BR38" i="21" s="1"/>
  <c r="BR19" i="4" a="1"/>
  <c r="BR19" i="4" s="1"/>
  <c r="BR90" i="4" s="1"/>
  <c r="BS19" i="4" a="1"/>
  <c r="BS19" i="4" s="1"/>
  <c r="BR30" i="6" a="1"/>
  <c r="BR30" i="6" s="1"/>
  <c r="BR101" i="6" s="1"/>
  <c r="BR45" i="18" a="1"/>
  <c r="BR45" i="18" s="1"/>
  <c r="BR120" i="18" s="1"/>
  <c r="BR31" i="14" a="1"/>
  <c r="BR31" i="14" s="1"/>
  <c r="BR102" i="14" s="1"/>
  <c r="BR16" i="10" a="1"/>
  <c r="BR16" i="10" s="1"/>
  <c r="BR87" i="10" s="1"/>
  <c r="BS16" i="10" a="1"/>
  <c r="BS16" i="10" s="1"/>
  <c r="BR27" i="12" a="1"/>
  <c r="BR27" i="12" s="1"/>
  <c r="BS27" i="12" a="1"/>
  <c r="BS27" i="12" s="1"/>
  <c r="BR20" i="19" a="1"/>
  <c r="BR20" i="19" s="1"/>
  <c r="BS20" i="19" a="1"/>
  <c r="BS20" i="19" s="1"/>
  <c r="BS91" i="19" s="1"/>
  <c r="BR23" i="12" a="1"/>
  <c r="BR23" i="12" s="1"/>
  <c r="BR94" i="12" s="1"/>
  <c r="BS23" i="12" a="1"/>
  <c r="BS23" i="12" s="1"/>
  <c r="BR42" i="17" a="1"/>
  <c r="BR42" i="17" s="1"/>
  <c r="BR113" i="17" s="1"/>
  <c r="BR37" i="7" a="1"/>
  <c r="BR37" i="7" s="1"/>
  <c r="BR108" i="7" s="1"/>
  <c r="BS37" i="7" a="1"/>
  <c r="BS37" i="7" s="1"/>
  <c r="BS108" i="7" s="1"/>
  <c r="BR29" i="5" a="1"/>
  <c r="BR29" i="5" s="1"/>
  <c r="BR100" i="5" s="1"/>
  <c r="BS29" i="5" a="1"/>
  <c r="BS29" i="5" s="1"/>
  <c r="BR21" i="14" a="1"/>
  <c r="BR21" i="14" s="1"/>
  <c r="BR92" i="14" s="1"/>
  <c r="BS21" i="14" a="1"/>
  <c r="BS21" i="14" s="1"/>
  <c r="BR37" i="17" a="1"/>
  <c r="BR37" i="17" s="1"/>
  <c r="BS37" i="17" a="1"/>
  <c r="BS37" i="17" s="1"/>
  <c r="BR25" i="21" a="1"/>
  <c r="BR25" i="21" s="1"/>
  <c r="BR96" i="21" s="1"/>
  <c r="BS25" i="21" a="1"/>
  <c r="BS25" i="21" s="1"/>
  <c r="BS96" i="21" s="1"/>
  <c r="BT35" i="16" a="1"/>
  <c r="BT35" i="16" s="1"/>
  <c r="BT106" i="16" s="1"/>
  <c r="BR37" i="18" a="1"/>
  <c r="BR37" i="18" s="1"/>
  <c r="BR108" i="18" s="1"/>
  <c r="BT37" i="18" a="1"/>
  <c r="BT37" i="18" s="1"/>
  <c r="BS26" i="3" a="1"/>
  <c r="BS26" i="3" s="1"/>
  <c r="BS26" i="10" a="1"/>
  <c r="BS26" i="10" s="1"/>
  <c r="BS97" i="10" s="1"/>
  <c r="BR30" i="19" a="1"/>
  <c r="BR30" i="19" s="1"/>
  <c r="BR101" i="19" s="1"/>
  <c r="BR24" i="20" a="1"/>
  <c r="BR24" i="20" s="1"/>
  <c r="BR95" i="20" s="1"/>
  <c r="BS24" i="20" a="1"/>
  <c r="BS24" i="20" s="1"/>
  <c r="BR40" i="10" a="1"/>
  <c r="BR40" i="10" s="1"/>
  <c r="BR111" i="10" s="1"/>
  <c r="BS40" i="10" a="1"/>
  <c r="BS40" i="10" s="1"/>
  <c r="BR30" i="17" a="1"/>
  <c r="BR30" i="17" s="1"/>
  <c r="BR101" i="17" s="1"/>
  <c r="BS30" i="17" a="1"/>
  <c r="BS30" i="17" s="1"/>
  <c r="BR16" i="2" a="1"/>
  <c r="BR16" i="2" s="1"/>
  <c r="BR87" i="2" s="1"/>
  <c r="BS16" i="2" a="1"/>
  <c r="BS16" i="2" s="1"/>
  <c r="BS87" i="2" s="1"/>
  <c r="BR38" i="10" a="1"/>
  <c r="BR38" i="10" s="1"/>
  <c r="BR42" i="5" a="1"/>
  <c r="BR42" i="5" s="1"/>
  <c r="BR81" i="5" s="1"/>
  <c r="BS42" i="5" a="1"/>
  <c r="BS42" i="5" s="1"/>
  <c r="BR41" i="2" a="1"/>
  <c r="BR41" i="2" s="1"/>
  <c r="BR80" i="2" s="1"/>
  <c r="BS41" i="2" a="1"/>
  <c r="BS41" i="2" s="1"/>
  <c r="BR18" i="19" a="1"/>
  <c r="BR18" i="19" s="1"/>
  <c r="BR45" i="21" a="1"/>
  <c r="BR45" i="21" s="1"/>
  <c r="BR120" i="21" s="1"/>
  <c r="BS45" i="21" a="1"/>
  <c r="BS45" i="21" s="1"/>
  <c r="BR30" i="15" a="1"/>
  <c r="BR30" i="15" s="1"/>
  <c r="BS30" i="15" a="1"/>
  <c r="BS30" i="15" s="1"/>
  <c r="BR39" i="21" a="1"/>
  <c r="BR39" i="21" s="1"/>
  <c r="BR110" i="21" s="1"/>
  <c r="BT40" i="4" a="1"/>
  <c r="BT40" i="4" s="1"/>
  <c r="BR18" i="17" a="1"/>
  <c r="BR18" i="17" s="1"/>
  <c r="BR89" i="17" s="1"/>
  <c r="BR45" i="6" a="1"/>
  <c r="BR45" i="6" s="1"/>
  <c r="BS45" i="6" a="1"/>
  <c r="BS45" i="6" s="1"/>
  <c r="BR44" i="16" a="1"/>
  <c r="BR44" i="16" s="1"/>
  <c r="BR115" i="16" s="1"/>
  <c r="BR18" i="12" a="1"/>
  <c r="BR18" i="12" s="1"/>
  <c r="BR89" i="12" s="1"/>
  <c r="BS18" i="12" a="1"/>
  <c r="BS18" i="12" s="1"/>
  <c r="BR42" i="10" a="1"/>
  <c r="BR42" i="10" s="1"/>
  <c r="BR113" i="10" s="1"/>
  <c r="BS42" i="10" a="1"/>
  <c r="BS42" i="10" s="1"/>
  <c r="BS46" i="8" a="1"/>
  <c r="BS46" i="8" s="1"/>
  <c r="BR18" i="13" a="1"/>
  <c r="BR18" i="13" s="1"/>
  <c r="BR57" i="13" s="1"/>
  <c r="BS18" i="13" a="1"/>
  <c r="BS18" i="13" s="1"/>
  <c r="BR25" i="18" a="1"/>
  <c r="BR25" i="18" s="1"/>
  <c r="BR96" i="18" s="1"/>
  <c r="BS25" i="18" a="1"/>
  <c r="BS25" i="18" s="1"/>
  <c r="BS96" i="18" s="1"/>
  <c r="BR28" i="6" a="1"/>
  <c r="BR28" i="6" s="1"/>
  <c r="BR99" i="6" s="1"/>
  <c r="BR43" i="10" a="1"/>
  <c r="BR43" i="10" s="1"/>
  <c r="BR114" i="10" s="1"/>
  <c r="BR20" i="4" a="1"/>
  <c r="BR20" i="4" s="1"/>
  <c r="BR91" i="4" s="1"/>
  <c r="BS20" i="4" a="1"/>
  <c r="BS20" i="4" s="1"/>
  <c r="BR21" i="11" a="1"/>
  <c r="BR21" i="11" s="1"/>
  <c r="BS21" i="11" a="1"/>
  <c r="BS21" i="11" s="1"/>
  <c r="BR23" i="2" a="1"/>
  <c r="BR23" i="2" s="1"/>
  <c r="BR62" i="2" s="1"/>
  <c r="BS23" i="2" a="1"/>
  <c r="BS23" i="2" s="1"/>
  <c r="BR23" i="13" a="1"/>
  <c r="BR23" i="13" s="1"/>
  <c r="BR94" i="13" s="1"/>
  <c r="BS23" i="13" a="1"/>
  <c r="BS23" i="13" s="1"/>
  <c r="BS62" i="13" s="1"/>
  <c r="BR35" i="11" a="1"/>
  <c r="BR35" i="11" s="1"/>
  <c r="BR106" i="11" s="1"/>
  <c r="BR39" i="13" a="1"/>
  <c r="BR39" i="13" s="1"/>
  <c r="BR110" i="13" s="1"/>
  <c r="BS39" i="13" a="1"/>
  <c r="BS39" i="13" s="1"/>
  <c r="BR41" i="7" a="1"/>
  <c r="BR41" i="7" s="1"/>
  <c r="BS41" i="7" a="1"/>
  <c r="BS41" i="7" s="1"/>
  <c r="BS112" i="7" s="1"/>
  <c r="BR40" i="12" a="1"/>
  <c r="BR40" i="12" s="1"/>
  <c r="BR111" i="12" s="1"/>
  <c r="BS40" i="12" a="1"/>
  <c r="BS40" i="12" s="1"/>
  <c r="BR35" i="18" a="1"/>
  <c r="BR35" i="18" s="1"/>
  <c r="BS35" i="18" a="1"/>
  <c r="BS35" i="18" s="1"/>
  <c r="BS106" i="18" s="1"/>
  <c r="BR45" i="10" a="1"/>
  <c r="BR45" i="10" s="1"/>
  <c r="BS45" i="10" a="1"/>
  <c r="BS45" i="10" s="1"/>
  <c r="BR42" i="1" a="1"/>
  <c r="BR42" i="1" s="1"/>
  <c r="BS42" i="1" a="1"/>
  <c r="BS42" i="1" s="1"/>
  <c r="BS81" i="1" s="1"/>
  <c r="BR38" i="3" a="1"/>
  <c r="BR38" i="3" s="1"/>
  <c r="BR109" i="3" s="1"/>
  <c r="BS38" i="3" a="1"/>
  <c r="BS38" i="3" s="1"/>
  <c r="BR19" i="5" a="1"/>
  <c r="BR19" i="5" s="1"/>
  <c r="BR90" i="5" s="1"/>
  <c r="BS19" i="5" a="1"/>
  <c r="BS19" i="5" s="1"/>
  <c r="BR19" i="8" a="1"/>
  <c r="BR19" i="8" s="1"/>
  <c r="BS19" i="8" a="1"/>
  <c r="BS19" i="8" s="1"/>
  <c r="BR38" i="12" a="1"/>
  <c r="BR38" i="12" s="1"/>
  <c r="BR29" i="20" a="1"/>
  <c r="BR29" i="20" s="1"/>
  <c r="BR100" i="20" s="1"/>
  <c r="BS29" i="20" a="1"/>
  <c r="BS29" i="20" s="1"/>
  <c r="BR39" i="4" a="1"/>
  <c r="BR39" i="4" s="1"/>
  <c r="BS39" i="4" a="1"/>
  <c r="BS39" i="4" s="1"/>
  <c r="BS34" i="4" a="1"/>
  <c r="BS34" i="4" s="1"/>
  <c r="BS105" i="4" s="1"/>
  <c r="BS18" i="4" a="1"/>
  <c r="BS18" i="4" s="1"/>
  <c r="BS89" i="4" s="1"/>
  <c r="BR34" i="10" a="1"/>
  <c r="BR34" i="10" s="1"/>
  <c r="BS34" i="10" a="1"/>
  <c r="BS34" i="10" s="1"/>
  <c r="BR37" i="13" a="1"/>
  <c r="BR37" i="13" s="1"/>
  <c r="BR108" i="13" s="1"/>
  <c r="BS37" i="13" a="1"/>
  <c r="BS37" i="13" s="1"/>
  <c r="BS76" i="13" s="1"/>
  <c r="BT43" i="4" a="1"/>
  <c r="BT43" i="4" s="1"/>
  <c r="BR39" i="1" a="1"/>
  <c r="BR39" i="1" s="1"/>
  <c r="BR110" i="1" s="1"/>
  <c r="BR32" i="19" a="1"/>
  <c r="BR32" i="19" s="1"/>
  <c r="BR23" i="4" a="1"/>
  <c r="BR23" i="4" s="1"/>
  <c r="BR94" i="4" s="1"/>
  <c r="BR23" i="17" a="1"/>
  <c r="BR23" i="17" s="1"/>
  <c r="BS23" i="17" a="1"/>
  <c r="BS23" i="17" s="1"/>
  <c r="BR18" i="5" a="1"/>
  <c r="BR18" i="5" s="1"/>
  <c r="BR89" i="5" s="1"/>
  <c r="BS18" i="5" a="1"/>
  <c r="BS18" i="5" s="1"/>
  <c r="BR18" i="11" a="1"/>
  <c r="BR18" i="11" s="1"/>
  <c r="BS18" i="11" a="1"/>
  <c r="BS18" i="11" s="1"/>
  <c r="BS89" i="11" s="1"/>
  <c r="BR41" i="15" a="1"/>
  <c r="BR41" i="15" s="1"/>
  <c r="BR112" i="15" s="1"/>
  <c r="BS41" i="15" a="1"/>
  <c r="BS41" i="15" s="1"/>
  <c r="BS80" i="15" s="1"/>
  <c r="BR27" i="3" a="1"/>
  <c r="BR27" i="3" s="1"/>
  <c r="BS27" i="3" a="1"/>
  <c r="BS27" i="3" s="1"/>
  <c r="BR41" i="21" a="1"/>
  <c r="BR41" i="21" s="1"/>
  <c r="BR112" i="21" s="1"/>
  <c r="BS41" i="21" a="1"/>
  <c r="BS41" i="21" s="1"/>
  <c r="BS112" i="21" s="1"/>
  <c r="BR32" i="3" a="1"/>
  <c r="BR32" i="3" s="1"/>
  <c r="BR22" i="12" a="1"/>
  <c r="BR22" i="12" s="1"/>
  <c r="BR93" i="12" s="1"/>
  <c r="BS22" i="12" a="1"/>
  <c r="BS22" i="12" s="1"/>
  <c r="BR43" i="21" a="1"/>
  <c r="BR43" i="21" s="1"/>
  <c r="BS43" i="21" a="1"/>
  <c r="BS43" i="21" s="1"/>
  <c r="BR40" i="15" a="1"/>
  <c r="BR40" i="15" s="1"/>
  <c r="BS40" i="15" a="1"/>
  <c r="BS40" i="15" s="1"/>
  <c r="BS111" i="15" s="1"/>
  <c r="BS40" i="11" a="1"/>
  <c r="BS40" i="11" s="1"/>
  <c r="BR30" i="14" a="1"/>
  <c r="BR30" i="14" s="1"/>
  <c r="BS30" i="14" a="1"/>
  <c r="BS30" i="14" s="1"/>
  <c r="BR28" i="10" a="1"/>
  <c r="BR28" i="10" s="1"/>
  <c r="BR99" i="10" s="1"/>
  <c r="BS28" i="10" a="1"/>
  <c r="BS28" i="10" s="1"/>
  <c r="BR25" i="5" a="1"/>
  <c r="BR25" i="5" s="1"/>
  <c r="BR96" i="5" s="1"/>
  <c r="BS25" i="5" a="1"/>
  <c r="BS25" i="5" s="1"/>
  <c r="BS96" i="5" s="1"/>
  <c r="BR21" i="13" a="1"/>
  <c r="BR21" i="13" s="1"/>
  <c r="BR92" i="13" s="1"/>
  <c r="BS21" i="13" a="1"/>
  <c r="BS21" i="13" s="1"/>
  <c r="BR22" i="3" a="1"/>
  <c r="BR22" i="3" s="1"/>
  <c r="BR23" i="3" a="1"/>
  <c r="BR23" i="3" s="1"/>
  <c r="BR94" i="3" s="1"/>
  <c r="BR34" i="5" a="1"/>
  <c r="BR34" i="5" s="1"/>
  <c r="BS34" i="5" a="1"/>
  <c r="BS34" i="5" s="1"/>
  <c r="BR27" i="6" a="1"/>
  <c r="BR27" i="6" s="1"/>
  <c r="BS27" i="6" a="1"/>
  <c r="BS27" i="6" s="1"/>
  <c r="BR40" i="21" a="1"/>
  <c r="BR40" i="21" s="1"/>
  <c r="BR39" i="6" a="1"/>
  <c r="BR39" i="6" s="1"/>
  <c r="BR110" i="6" s="1"/>
  <c r="BS39" i="6" a="1"/>
  <c r="BS39" i="6" s="1"/>
  <c r="BS36" i="3" a="1"/>
  <c r="BS36" i="3" s="1"/>
  <c r="BR28" i="8" a="1"/>
  <c r="BR28" i="8" s="1"/>
  <c r="BS28" i="8" a="1"/>
  <c r="BS28" i="8" s="1"/>
  <c r="BS26" i="8" a="1"/>
  <c r="BS26" i="8" s="1"/>
  <c r="BR32" i="15" a="1"/>
  <c r="BR32" i="15" s="1"/>
  <c r="BS32" i="15" a="1"/>
  <c r="BS32" i="15" s="1"/>
  <c r="BR25" i="6" a="1"/>
  <c r="BR25" i="6" s="1"/>
  <c r="BR96" i="6" s="1"/>
  <c r="BS25" i="6" a="1"/>
  <c r="BS25" i="6" s="1"/>
  <c r="BR19" i="13" a="1"/>
  <c r="BR19" i="13" s="1"/>
  <c r="BR90" i="13" s="1"/>
  <c r="BR25" i="1" a="1"/>
  <c r="BR25" i="1" s="1"/>
  <c r="BS25" i="1" a="1"/>
  <c r="BS25" i="1" s="1"/>
  <c r="BS96" i="1" s="1"/>
  <c r="BR36" i="21" a="1"/>
  <c r="BR36" i="21" s="1"/>
  <c r="BS36" i="21" a="1"/>
  <c r="BS36" i="21" s="1"/>
  <c r="BR18" i="2" a="1"/>
  <c r="BR18" i="2" s="1"/>
  <c r="BR57" i="2" s="1"/>
  <c r="BS18" i="2" a="1"/>
  <c r="BS18" i="2" s="1"/>
  <c r="BR41" i="3" a="1"/>
  <c r="BR41" i="3" s="1"/>
  <c r="BS41" i="3" a="1"/>
  <c r="BS41" i="3" s="1"/>
  <c r="BR31" i="18" a="1"/>
  <c r="BR31" i="18" s="1"/>
  <c r="BS31" i="18" a="1"/>
  <c r="BS31" i="18" s="1"/>
  <c r="BS102" i="18" s="1"/>
  <c r="BR40" i="1" a="1"/>
  <c r="BR40" i="1" s="1"/>
  <c r="BS40" i="1" a="1"/>
  <c r="BS40" i="1" s="1"/>
  <c r="BS111" i="1" s="1"/>
  <c r="BR42" i="14" a="1"/>
  <c r="BR42" i="14" s="1"/>
  <c r="BR113" i="14" s="1"/>
  <c r="BS42" i="14" a="1"/>
  <c r="BS42" i="14" s="1"/>
  <c r="BR44" i="12" a="1"/>
  <c r="BR44" i="12" s="1"/>
  <c r="BR18" i="18" a="1"/>
  <c r="BR18" i="18" s="1"/>
  <c r="BR89" i="18" s="1"/>
  <c r="BS18" i="18" a="1"/>
  <c r="BS18" i="18" s="1"/>
  <c r="BT16" i="9" a="1"/>
  <c r="BT16" i="9" s="1"/>
  <c r="BR24" i="15" a="1"/>
  <c r="BR24" i="15" s="1"/>
  <c r="BR95" i="15" s="1"/>
  <c r="BS24" i="15" a="1"/>
  <c r="BS24" i="15" s="1"/>
  <c r="BR39" i="10" a="1"/>
  <c r="BR39" i="10" s="1"/>
  <c r="BR110" i="10" s="1"/>
  <c r="BS39" i="10" a="1"/>
  <c r="BS39" i="10" s="1"/>
  <c r="BR36" i="16" a="1"/>
  <c r="BR36" i="16" s="1"/>
  <c r="BS36" i="16" a="1"/>
  <c r="BS36" i="16" s="1"/>
  <c r="BS107" i="16" s="1"/>
  <c r="BS44" i="3" a="1"/>
  <c r="BS44" i="3" s="1"/>
  <c r="BR16" i="7" a="1"/>
  <c r="BR16" i="7" s="1"/>
  <c r="BS16" i="7" a="1"/>
  <c r="BS16" i="7" s="1"/>
  <c r="BR35" i="1" a="1"/>
  <c r="BR35" i="1" s="1"/>
  <c r="BR106" i="1" s="1"/>
  <c r="BR18" i="14" a="1"/>
  <c r="BR18" i="14" s="1"/>
  <c r="BR89" i="14" s="1"/>
  <c r="BR36" i="2" a="1"/>
  <c r="BR36" i="2" s="1"/>
  <c r="BR75" i="2" s="1"/>
  <c r="BS36" i="2" a="1"/>
  <c r="BS36" i="2" s="1"/>
  <c r="BS26" i="2" a="1"/>
  <c r="BS26" i="2" s="1"/>
  <c r="BS65" i="2" s="1"/>
  <c r="BR23" i="18" a="1"/>
  <c r="BR23" i="18" s="1"/>
  <c r="BR94" i="18" s="1"/>
  <c r="BS23" i="18" a="1"/>
  <c r="BS23" i="18" s="1"/>
  <c r="BS94" i="18" s="1"/>
  <c r="BS43" i="3" a="1"/>
  <c r="BS43" i="3" s="1"/>
  <c r="BS114" i="3" s="1"/>
  <c r="BR38" i="9" a="1"/>
  <c r="BR38" i="9" s="1"/>
  <c r="BS38" i="9" a="1"/>
  <c r="BS38" i="9" s="1"/>
  <c r="BR25" i="11" a="1"/>
  <c r="BR25" i="11" s="1"/>
  <c r="BR96" i="11" s="1"/>
  <c r="BS22" i="20" a="1"/>
  <c r="BS22" i="20" s="1"/>
  <c r="BS93" i="20" s="1"/>
  <c r="BT43" i="12" a="1"/>
  <c r="BT43" i="12" s="1"/>
  <c r="BS45" i="1" a="1"/>
  <c r="BS45" i="1" s="1"/>
  <c r="BS120" i="1" s="1"/>
  <c r="BR28" i="19" a="1"/>
  <c r="BR28" i="19" s="1"/>
  <c r="BR22" i="10" a="1"/>
  <c r="BR22" i="10" s="1"/>
  <c r="BS22" i="10" a="1"/>
  <c r="BS22" i="10" s="1"/>
  <c r="BR22" i="11" a="1"/>
  <c r="BR22" i="11" s="1"/>
  <c r="BR93" i="11" s="1"/>
  <c r="BR18" i="8" a="1"/>
  <c r="BR18" i="8" s="1"/>
  <c r="BR89" i="8" s="1"/>
  <c r="BS18" i="8" a="1"/>
  <c r="BS18" i="8" s="1"/>
  <c r="BR29" i="13" a="1"/>
  <c r="BR29" i="13" s="1"/>
  <c r="BR100" i="13" s="1"/>
  <c r="BS29" i="13" a="1"/>
  <c r="BS29" i="13" s="1"/>
  <c r="BR40" i="13" a="1"/>
  <c r="BR40" i="13" s="1"/>
  <c r="BR111" i="13" s="1"/>
  <c r="BS40" i="13" a="1"/>
  <c r="BS40" i="13" s="1"/>
  <c r="BS38" i="16" a="1"/>
  <c r="BS38" i="16" s="1"/>
  <c r="BS24" i="7" a="1"/>
  <c r="BS24" i="7" s="1"/>
  <c r="BS95" i="7" s="1"/>
  <c r="BR28" i="2" a="1"/>
  <c r="BR28" i="2" s="1"/>
  <c r="BR99" i="2" s="1"/>
  <c r="BS28" i="2" a="1"/>
  <c r="BS28" i="2" s="1"/>
  <c r="BR44" i="2" a="1"/>
  <c r="BR44" i="2" s="1"/>
  <c r="BR115" i="2" s="1"/>
  <c r="BS44" i="2" a="1"/>
  <c r="BS44" i="2" s="1"/>
  <c r="BR40" i="8" a="1"/>
  <c r="BR40" i="8" s="1"/>
  <c r="BR111" i="8" s="1"/>
  <c r="BS40" i="8" a="1"/>
  <c r="BS40" i="8" s="1"/>
  <c r="BR27" i="21" a="1"/>
  <c r="BR27" i="21" s="1"/>
  <c r="BS27" i="21" a="1"/>
  <c r="BS27" i="21" s="1"/>
  <c r="BR28" i="21" a="1"/>
  <c r="BR28" i="21" s="1"/>
  <c r="BR99" i="21" s="1"/>
  <c r="BS28" i="21" a="1"/>
  <c r="BS28" i="21" s="1"/>
  <c r="BR45" i="20" a="1"/>
  <c r="BR45" i="20" s="1"/>
  <c r="BR120" i="20" s="1"/>
  <c r="BR24" i="4" a="1"/>
  <c r="BR24" i="4" s="1"/>
  <c r="BS24" i="4" a="1"/>
  <c r="BS24" i="4" s="1"/>
  <c r="BS95" i="4" s="1"/>
  <c r="BR43" i="6" a="1"/>
  <c r="BR43" i="6" s="1"/>
  <c r="BR21" i="10" a="1"/>
  <c r="BR21" i="10" s="1"/>
  <c r="BR20" i="17" a="1"/>
  <c r="BR20" i="17" s="1"/>
  <c r="BR91" i="17" s="1"/>
  <c r="BR31" i="6" a="1"/>
  <c r="BR31" i="6" s="1"/>
  <c r="BR102" i="6" s="1"/>
  <c r="BS31" i="6" a="1"/>
  <c r="BS31" i="6" s="1"/>
  <c r="BR34" i="11" a="1"/>
  <c r="BR34" i="11" s="1"/>
  <c r="BR105" i="11" s="1"/>
  <c r="BS34" i="11" a="1"/>
  <c r="BS34" i="11" s="1"/>
  <c r="BR38" i="19" a="1"/>
  <c r="BR38" i="19" s="1"/>
  <c r="BS38" i="19" a="1"/>
  <c r="BS38" i="19" s="1"/>
  <c r="BR45" i="3" a="1"/>
  <c r="BR45" i="3" s="1"/>
  <c r="BS45" i="3" a="1"/>
  <c r="BS45" i="3" s="1"/>
  <c r="BR46" i="6" a="1"/>
  <c r="BR46" i="6" s="1"/>
  <c r="BR117" i="6" s="1"/>
  <c r="BT32" i="6" a="1"/>
  <c r="BT32" i="6" s="1"/>
  <c r="BR30" i="7" a="1"/>
  <c r="BR30" i="7" s="1"/>
  <c r="BR101" i="7" s="1"/>
  <c r="BS30" i="7" a="1"/>
  <c r="BS30" i="7" s="1"/>
  <c r="BR39" i="3" a="1"/>
  <c r="BR39" i="3" s="1"/>
  <c r="BS39" i="3" a="1"/>
  <c r="BS39" i="3" s="1"/>
  <c r="BS110" i="3" s="1"/>
  <c r="BR22" i="17" a="1"/>
  <c r="BR22" i="17" s="1"/>
  <c r="BR93" i="17" s="1"/>
  <c r="BS18" i="15" a="1"/>
  <c r="BS18" i="15" s="1"/>
  <c r="BR26" i="15" a="1"/>
  <c r="BR26" i="15" s="1"/>
  <c r="BS26" i="15" a="1"/>
  <c r="BS26" i="15" s="1"/>
  <c r="BR29" i="19" a="1"/>
  <c r="BR29" i="19" s="1"/>
  <c r="BR100" i="19" s="1"/>
  <c r="BS29" i="19" a="1"/>
  <c r="BS29" i="19" s="1"/>
  <c r="BR23" i="20" a="1"/>
  <c r="BR23" i="20" s="1"/>
  <c r="BR94" i="20" s="1"/>
  <c r="BS23" i="20" a="1"/>
  <c r="BS23" i="20" s="1"/>
  <c r="BS94" i="20" s="1"/>
  <c r="BR34" i="19" a="1"/>
  <c r="BR34" i="19" s="1"/>
  <c r="BS34" i="19" a="1"/>
  <c r="BS34" i="19" s="1"/>
  <c r="BR42" i="9" a="1"/>
  <c r="BR42" i="9" s="1"/>
  <c r="BR113" i="9" s="1"/>
  <c r="BT37" i="19" a="1"/>
  <c r="BT37" i="19" s="1"/>
  <c r="BT35" i="3" a="1"/>
  <c r="BT35" i="3" s="1"/>
  <c r="BR16" i="9" a="1"/>
  <c r="BR16" i="9" s="1"/>
  <c r="BR87" i="9" s="1"/>
  <c r="BT25" i="8" a="1"/>
  <c r="BT25" i="8" s="1"/>
  <c r="BT36" i="6" a="1"/>
  <c r="BT36" i="6" s="1"/>
  <c r="BT31" i="7" a="1"/>
  <c r="BT31" i="7" s="1"/>
  <c r="BT25" i="12" a="1"/>
  <c r="BT25" i="12" s="1"/>
  <c r="BT35" i="12" a="1"/>
  <c r="BT35" i="12" s="1"/>
  <c r="BT30" i="9" a="1"/>
  <c r="BT30" i="9" s="1"/>
  <c r="BT21" i="6" a="1"/>
  <c r="BT21" i="6" s="1"/>
  <c r="BT43" i="5" a="1"/>
  <c r="BT43" i="5" s="1"/>
  <c r="BR35" i="16" a="1"/>
  <c r="BR35" i="16" s="1"/>
  <c r="BR106" i="16" s="1"/>
  <c r="BR43" i="4" a="1"/>
  <c r="BR43" i="4" s="1"/>
  <c r="L47" i="6"/>
  <c r="BR40" i="4" a="1"/>
  <c r="BR40" i="4" s="1"/>
  <c r="BR111" i="4" s="1"/>
  <c r="L47" i="4"/>
  <c r="BT16" i="3" a="1"/>
  <c r="BT16" i="3" s="1"/>
  <c r="L47" i="11"/>
  <c r="BS30" i="13" a="1"/>
  <c r="BS30" i="13" s="1"/>
  <c r="BS32" i="11" a="1"/>
  <c r="BS32" i="11" s="1"/>
  <c r="BS46" i="2" a="1"/>
  <c r="BS46" i="2" s="1"/>
  <c r="BS42" i="9" a="1"/>
  <c r="BS42" i="9" s="1"/>
  <c r="BS113" i="9" s="1"/>
  <c r="BS21" i="8" a="1"/>
  <c r="BS21" i="8" s="1"/>
  <c r="BS92" i="8" s="1"/>
  <c r="BR45" i="2" a="1"/>
  <c r="BR45" i="2" s="1"/>
  <c r="BR120" i="2" s="1"/>
  <c r="BR123" i="2" s="1"/>
  <c r="BR116" i="2" s="1"/>
  <c r="BR34" i="6" a="1"/>
  <c r="BR34" i="6" s="1"/>
  <c r="BR26" i="2" a="1"/>
  <c r="BR26" i="2" s="1"/>
  <c r="BR97" i="2" s="1"/>
  <c r="BR16" i="8" a="1"/>
  <c r="BR16" i="8" s="1"/>
  <c r="BR87" i="8" s="1"/>
  <c r="BR43" i="12" a="1"/>
  <c r="BR43" i="12" s="1"/>
  <c r="BR114" i="12" s="1"/>
  <c r="BR45" i="1" a="1"/>
  <c r="BR45" i="1" s="1"/>
  <c r="BR20" i="6" a="1"/>
  <c r="BR20" i="6" s="1"/>
  <c r="BR91" i="6" s="1"/>
  <c r="BR26" i="1" a="1"/>
  <c r="BR26" i="1" s="1"/>
  <c r="BR97" i="1" s="1"/>
  <c r="BR26" i="10" a="1"/>
  <c r="BR26" i="10" s="1"/>
  <c r="BR97" i="10" s="1"/>
  <c r="BR40" i="11" a="1"/>
  <c r="BR40" i="11" s="1"/>
  <c r="BR19" i="12" a="1"/>
  <c r="BR19" i="12" s="1"/>
  <c r="BR90" i="12" s="1"/>
  <c r="BR32" i="11" a="1"/>
  <c r="BR32" i="11" s="1"/>
  <c r="BR37" i="4" a="1"/>
  <c r="BR37" i="4" s="1"/>
  <c r="BR108" i="4" s="1"/>
  <c r="BR27" i="9" a="1"/>
  <c r="BR27" i="9" s="1"/>
  <c r="BR44" i="8" a="1"/>
  <c r="BR44" i="8" s="1"/>
  <c r="BR115" i="8" s="1"/>
  <c r="BR26" i="8" a="1"/>
  <c r="BR26" i="8" s="1"/>
  <c r="BR97" i="8" s="1"/>
  <c r="BR32" i="6" a="1"/>
  <c r="BR32" i="6" s="1"/>
  <c r="BR103" i="6" s="1"/>
  <c r="BR40" i="5" a="1"/>
  <c r="BR40" i="5" s="1"/>
  <c r="BR15" i="7" a="1"/>
  <c r="BR15" i="7" s="1"/>
  <c r="BR86" i="7" s="1"/>
  <c r="BR33" i="3" a="1"/>
  <c r="BR33" i="3" s="1"/>
  <c r="BR104" i="3" s="1"/>
  <c r="BR17" i="12" a="1"/>
  <c r="BR17" i="12" s="1"/>
  <c r="BR88" i="12" s="1"/>
  <c r="BR17" i="8" a="1"/>
  <c r="BR17" i="8" s="1"/>
  <c r="BR17" i="3" a="1"/>
  <c r="BR17" i="3" s="1"/>
  <c r="BR15" i="13" a="1"/>
  <c r="BR15" i="13" s="1"/>
  <c r="BR86" i="13" s="1"/>
  <c r="L47" i="1"/>
  <c r="BS24" i="6" a="1"/>
  <c r="BS24" i="6" s="1"/>
  <c r="L47" i="5"/>
  <c r="BS32" i="13" a="1"/>
  <c r="BS32" i="13" s="1"/>
  <c r="BS103" i="13" s="1"/>
  <c r="BT17" i="8" a="1"/>
  <c r="BT17" i="8" s="1"/>
  <c r="BS37" i="4" a="1"/>
  <c r="BS37" i="4" s="1"/>
  <c r="BS27" i="10" a="1"/>
  <c r="BS27" i="10" s="1"/>
  <c r="BS19" i="13" a="1"/>
  <c r="BS19" i="13" s="1"/>
  <c r="BS90" i="13" s="1"/>
  <c r="L47" i="10"/>
  <c r="L47" i="13"/>
  <c r="BS23" i="7" a="1"/>
  <c r="BS23" i="7" s="1"/>
  <c r="BS94" i="7" s="1"/>
  <c r="BT23" i="7" a="1"/>
  <c r="BT23" i="7" s="1"/>
  <c r="BT94" i="7" s="1"/>
  <c r="L47" i="20"/>
  <c r="BR38" i="5" a="1"/>
  <c r="BR38" i="5" s="1"/>
  <c r="BR109" i="5" s="1"/>
  <c r="BR23" i="7" a="1"/>
  <c r="BR23" i="7" s="1"/>
  <c r="BR26" i="19" a="1"/>
  <c r="BR26" i="19" s="1"/>
  <c r="BR97" i="19" s="1"/>
  <c r="BR26" i="3" a="1"/>
  <c r="BR26" i="3" s="1"/>
  <c r="BR97" i="3" s="1"/>
  <c r="BR24" i="7" a="1"/>
  <c r="BR24" i="7" s="1"/>
  <c r="BR29" i="14" a="1"/>
  <c r="BR29" i="14" s="1"/>
  <c r="BR100" i="14" s="1"/>
  <c r="BR27" i="18" a="1"/>
  <c r="BR27" i="18" s="1"/>
  <c r="BR98" i="18" s="1"/>
  <c r="BR36" i="3" a="1"/>
  <c r="BR36" i="3" s="1"/>
  <c r="BR107" i="3" s="1"/>
  <c r="BR34" i="17" a="1"/>
  <c r="BR34" i="17" s="1"/>
  <c r="BR37" i="10" a="1"/>
  <c r="BR37" i="10" s="1"/>
  <c r="BR24" i="12" a="1"/>
  <c r="BR24" i="12" s="1"/>
  <c r="BR95" i="12" s="1"/>
  <c r="BT41" i="1" a="1"/>
  <c r="BT41" i="1" s="1"/>
  <c r="BT21" i="1" a="1"/>
  <c r="BT21" i="1" s="1"/>
  <c r="BT23" i="21" a="1"/>
  <c r="BT23" i="21" s="1"/>
  <c r="BR26" i="5" a="1"/>
  <c r="BR26" i="5" s="1"/>
  <c r="BR18" i="4" a="1"/>
  <c r="BR18" i="4" s="1"/>
  <c r="BR89" i="4" s="1"/>
  <c r="BR43" i="3" a="1"/>
  <c r="BR43" i="3" s="1"/>
  <c r="BR24" i="21" a="1"/>
  <c r="BR24" i="21" s="1"/>
  <c r="BR29" i="12" a="1"/>
  <c r="BR29" i="12" s="1"/>
  <c r="BR100" i="12" s="1"/>
  <c r="BR23" i="9" a="1"/>
  <c r="BR23" i="9" s="1"/>
  <c r="BR94" i="9" s="1"/>
  <c r="BR44" i="3" a="1"/>
  <c r="BR44" i="3" s="1"/>
  <c r="BR46" i="8" a="1"/>
  <c r="BR46" i="8" s="1"/>
  <c r="BR117" i="8" s="1"/>
  <c r="BR18" i="15" a="1"/>
  <c r="BR18" i="15" s="1"/>
  <c r="BR89" i="15" s="1"/>
  <c r="BR26" i="11" a="1"/>
  <c r="BR26" i="11" s="1"/>
  <c r="BR97" i="11" s="1"/>
  <c r="BT16" i="17" a="1"/>
  <c r="BT16" i="17" s="1"/>
  <c r="BT39" i="16" a="1"/>
  <c r="BT39" i="16" s="1"/>
  <c r="BT33" i="2" a="1"/>
  <c r="BT33" i="2" s="1"/>
  <c r="BR39" i="11" a="1"/>
  <c r="BR39" i="11" s="1"/>
  <c r="BR110" i="11" s="1"/>
  <c r="BR32" i="9" a="1"/>
  <c r="BR32" i="9" s="1"/>
  <c r="BR103" i="9" s="1"/>
  <c r="BR34" i="4" a="1"/>
  <c r="BR34" i="4" s="1"/>
  <c r="BR19" i="10" a="1"/>
  <c r="BR19" i="10" s="1"/>
  <c r="BR90" i="10" s="1"/>
  <c r="BT39" i="17" a="1"/>
  <c r="BT39" i="17" s="1"/>
  <c r="BT27" i="16" a="1"/>
  <c r="BT27" i="16" s="1"/>
  <c r="BT18" i="10" a="1"/>
  <c r="BT18" i="10" s="1"/>
  <c r="BT89" i="10" s="1"/>
  <c r="BT44" i="5" a="1"/>
  <c r="BT44" i="5" s="1"/>
  <c r="BT83" i="5" s="1"/>
  <c r="BT32" i="17" a="1"/>
  <c r="BT32" i="17" s="1"/>
  <c r="BT19" i="8" a="1"/>
  <c r="BT19" i="8" s="1"/>
  <c r="BS26" i="5" a="1"/>
  <c r="BS26" i="5" s="1"/>
  <c r="BS38" i="20" a="1"/>
  <c r="BS38" i="20" s="1"/>
  <c r="BT33" i="12" a="1"/>
  <c r="BT33" i="12" s="1"/>
  <c r="BT44" i="15" a="1"/>
  <c r="BT44" i="15" s="1"/>
  <c r="BT21" i="7" a="1"/>
  <c r="BT21" i="7" s="1"/>
  <c r="BT44" i="20" a="1"/>
  <c r="BT44" i="20" s="1"/>
  <c r="BT115" i="20" s="1"/>
  <c r="BT32" i="10" a="1"/>
  <c r="BT32" i="10" s="1"/>
  <c r="BS23" i="3" a="1"/>
  <c r="BS23" i="3" s="1"/>
  <c r="BT23" i="15" a="1"/>
  <c r="BT23" i="15" s="1"/>
  <c r="BT40" i="19" a="1"/>
  <c r="BT40" i="19" s="1"/>
  <c r="BR29" i="7" a="1"/>
  <c r="BR29" i="7" s="1"/>
  <c r="BR22" i="20" a="1"/>
  <c r="BR22" i="20" s="1"/>
  <c r="BR45" i="14" a="1"/>
  <c r="BR45" i="14" s="1"/>
  <c r="BR16" i="13" a="1"/>
  <c r="BR16" i="13" s="1"/>
  <c r="BR87" i="13" s="1"/>
  <c r="BR38" i="16" a="1"/>
  <c r="BR38" i="16" s="1"/>
  <c r="BR109" i="16" s="1"/>
  <c r="BR41" i="6" a="1"/>
  <c r="BR41" i="6" s="1"/>
  <c r="BR112" i="6" s="1"/>
  <c r="BT31" i="5" a="1"/>
  <c r="BT31" i="5" s="1"/>
  <c r="BT22" i="19" a="1"/>
  <c r="BT22" i="19" s="1"/>
  <c r="BT19" i="20" a="1"/>
  <c r="BT19" i="20" s="1"/>
  <c r="BR20" i="20" a="1"/>
  <c r="BR20" i="20" s="1"/>
  <c r="BT43" i="11" a="1"/>
  <c r="BT43" i="11" s="1"/>
  <c r="BT37" i="2" a="1"/>
  <c r="BT37" i="2" s="1"/>
  <c r="BT23" i="16" a="1"/>
  <c r="BT23" i="16" s="1"/>
  <c r="L47" i="19"/>
  <c r="BT46" i="5" a="1"/>
  <c r="BT46" i="5" s="1"/>
  <c r="BT42" i="12" a="1"/>
  <c r="BT42" i="12" s="1"/>
  <c r="BT45" i="2" a="1"/>
  <c r="BT45" i="2" s="1"/>
  <c r="BT84" i="2" s="1"/>
  <c r="BT31" i="12" a="1"/>
  <c r="BT31" i="12" s="1"/>
  <c r="BT25" i="18" a="1"/>
  <c r="BT25" i="18" s="1"/>
  <c r="BT31" i="3" a="1"/>
  <c r="BT31" i="3" s="1"/>
  <c r="BT102" i="3" s="1"/>
  <c r="BT32" i="1" a="1"/>
  <c r="BT32" i="1" s="1"/>
  <c r="BT25" i="13" a="1"/>
  <c r="BT25" i="13" s="1"/>
  <c r="BT37" i="8" a="1"/>
  <c r="BT37" i="8" s="1"/>
  <c r="BR39" i="14" a="1"/>
  <c r="BR39" i="14" s="1"/>
  <c r="BR110" i="14" s="1"/>
  <c r="BT21" i="16" a="1"/>
  <c r="BT21" i="16" s="1"/>
  <c r="BT35" i="20" a="1"/>
  <c r="BT35" i="20" s="1"/>
  <c r="BT43" i="20" a="1"/>
  <c r="BT43" i="20" s="1"/>
  <c r="BT43" i="2" a="1"/>
  <c r="BT43" i="2" s="1"/>
  <c r="BT36" i="1" a="1"/>
  <c r="BT36" i="1" s="1"/>
  <c r="BT30" i="10" a="1"/>
  <c r="BT30" i="10" s="1"/>
  <c r="BT27" i="19" a="1"/>
  <c r="BT27" i="19" s="1"/>
  <c r="BT17" i="10" a="1"/>
  <c r="BT17" i="10" s="1"/>
  <c r="BT88" i="10" s="1"/>
  <c r="BT27" i="3" a="1"/>
  <c r="BT27" i="3" s="1"/>
  <c r="BT45" i="12" a="1"/>
  <c r="BT45" i="12" s="1"/>
  <c r="L47" i="7"/>
  <c r="BT44" i="13" a="1"/>
  <c r="BT44" i="13" s="1"/>
  <c r="BS28" i="13" a="1"/>
  <c r="BS28" i="13" s="1"/>
  <c r="BT37" i="1" a="1"/>
  <c r="BT37" i="1" s="1"/>
  <c r="BT17" i="20" a="1"/>
  <c r="BT17" i="20" s="1"/>
  <c r="BT88" i="20" s="1"/>
  <c r="BT25" i="7" a="1"/>
  <c r="BT25" i="7" s="1"/>
  <c r="BT24" i="8" a="1"/>
  <c r="BT24" i="8" s="1"/>
  <c r="BT40" i="6" a="1"/>
  <c r="BT40" i="6" s="1"/>
  <c r="BT41" i="5" a="1"/>
  <c r="BT41" i="5" s="1"/>
  <c r="BT20" i="9" a="1"/>
  <c r="BT20" i="9" s="1"/>
  <c r="BT25" i="11" a="1"/>
  <c r="BT25" i="11" s="1"/>
  <c r="BT19" i="16" a="1"/>
  <c r="BT19" i="16" s="1"/>
  <c r="BT36" i="15" a="1"/>
  <c r="BT36" i="15" s="1"/>
  <c r="BT107" i="15" s="1"/>
  <c r="BT38" i="7" a="1"/>
  <c r="BT38" i="7" s="1"/>
  <c r="BT42" i="11" a="1"/>
  <c r="BT42" i="11" s="1"/>
  <c r="BT16" i="6" a="1"/>
  <c r="BT16" i="6" s="1"/>
  <c r="BT32" i="12" a="1"/>
  <c r="BT32" i="12" s="1"/>
  <c r="BT45" i="13" a="1"/>
  <c r="BT45" i="13" s="1"/>
  <c r="BT33" i="9" a="1"/>
  <c r="BT33" i="9" s="1"/>
  <c r="BT34" i="18" a="1"/>
  <c r="BT34" i="18" s="1"/>
  <c r="BT28" i="7" a="1"/>
  <c r="BT28" i="7" s="1"/>
  <c r="BT99" i="7" s="1"/>
  <c r="BT32" i="18" a="1"/>
  <c r="BT32" i="18" s="1"/>
  <c r="BT35" i="17" a="1"/>
  <c r="BT35" i="17" s="1"/>
  <c r="BT26" i="7" a="1"/>
  <c r="BT26" i="7" s="1"/>
  <c r="L47" i="17"/>
  <c r="BT17" i="21" a="1"/>
  <c r="BT17" i="21" s="1"/>
  <c r="BS34" i="9" a="1"/>
  <c r="BS34" i="9" s="1"/>
  <c r="BR29" i="15" a="1"/>
  <c r="BR29" i="15" s="1"/>
  <c r="BR100" i="15" s="1"/>
  <c r="BR24" i="18" a="1"/>
  <c r="BR24" i="18" s="1"/>
  <c r="BR95" i="18" s="1"/>
  <c r="BT19" i="19" a="1"/>
  <c r="BT19" i="19" s="1"/>
  <c r="L47" i="2"/>
  <c r="BT40" i="16" a="1"/>
  <c r="BT40" i="16" s="1"/>
  <c r="BT24" i="17" a="1"/>
  <c r="BT24" i="17" s="1"/>
  <c r="BT20" i="12" a="1"/>
  <c r="BT20" i="12" s="1"/>
  <c r="BT22" i="7" a="1"/>
  <c r="BT22" i="7" s="1"/>
  <c r="BT26" i="13" a="1"/>
  <c r="BT26" i="13" s="1"/>
  <c r="BT28" i="15" a="1"/>
  <c r="BT28" i="15" s="1"/>
  <c r="BT20" i="15" a="1"/>
  <c r="BT20" i="15" s="1"/>
  <c r="BT40" i="9" a="1"/>
  <c r="BT40" i="9" s="1"/>
  <c r="BT111" i="9" s="1"/>
  <c r="L47" i="3"/>
  <c r="BT42" i="6" a="1"/>
  <c r="BT42" i="6" s="1"/>
  <c r="BT35" i="15" a="1"/>
  <c r="BT35" i="15" s="1"/>
  <c r="BT28" i="1" a="1"/>
  <c r="BT28" i="1" s="1"/>
  <c r="BT24" i="10" a="1"/>
  <c r="BT24" i="10" s="1"/>
  <c r="BT34" i="20" a="1"/>
  <c r="BT34" i="20" s="1"/>
  <c r="BT105" i="20" s="1"/>
  <c r="BT24" i="5" a="1"/>
  <c r="BT24" i="5" s="1"/>
  <c r="BT28" i="14" a="1"/>
  <c r="BT28" i="14" s="1"/>
  <c r="BT99" i="14" s="1"/>
  <c r="BT36" i="8" a="1"/>
  <c r="BT36" i="8" s="1"/>
  <c r="BT36" i="10" a="1"/>
  <c r="BT36" i="10" s="1"/>
  <c r="BT35" i="6" a="1"/>
  <c r="BT35" i="6" s="1"/>
  <c r="BT30" i="18" a="1"/>
  <c r="BT30" i="18" s="1"/>
  <c r="BT16" i="15" a="1"/>
  <c r="BT16" i="15" s="1"/>
  <c r="BT17" i="15" a="1"/>
  <c r="BT17" i="15" s="1"/>
  <c r="BT18" i="6" a="1"/>
  <c r="BT18" i="6" s="1"/>
  <c r="BT20" i="11" a="1"/>
  <c r="BT20" i="11" s="1"/>
  <c r="L47" i="14"/>
  <c r="BR35" i="9" a="1"/>
  <c r="BR35" i="9" s="1"/>
  <c r="BR106" i="9" s="1"/>
  <c r="BT22" i="10" a="1"/>
  <c r="BT22" i="10" s="1"/>
  <c r="BT93" i="10" s="1"/>
  <c r="BT30" i="17" a="1"/>
  <c r="BT30" i="17" s="1"/>
  <c r="BT21" i="4" a="1"/>
  <c r="BT21" i="4" s="1"/>
  <c r="BT42" i="15" a="1"/>
  <c r="BT42" i="15" s="1"/>
  <c r="BT36" i="9" a="1"/>
  <c r="BT36" i="9" s="1"/>
  <c r="BT36" i="4" a="1"/>
  <c r="BT36" i="4" s="1"/>
  <c r="BT19" i="13" a="1"/>
  <c r="BT19" i="13" s="1"/>
  <c r="BT22" i="8" a="1"/>
  <c r="BT22" i="8" s="1"/>
  <c r="BT32" i="8" a="1"/>
  <c r="BT32" i="8" s="1"/>
  <c r="BT31" i="9" a="1"/>
  <c r="BT31" i="9" s="1"/>
  <c r="BT102" i="9" s="1"/>
  <c r="BT24" i="13" a="1"/>
  <c r="BT24" i="13" s="1"/>
  <c r="BT29" i="16" a="1"/>
  <c r="BT29" i="16" s="1"/>
  <c r="BT44" i="19" a="1"/>
  <c r="BT44" i="19" s="1"/>
  <c r="BT23" i="19" a="1"/>
  <c r="BT23" i="19" s="1"/>
  <c r="BT94" i="19" s="1"/>
  <c r="BT43" i="1" a="1"/>
  <c r="BT43" i="1" s="1"/>
  <c r="BT28" i="16" a="1"/>
  <c r="BT28" i="16" s="1"/>
  <c r="BT99" i="16" s="1"/>
  <c r="BT42" i="17" a="1"/>
  <c r="BT42" i="17" s="1"/>
  <c r="BT16" i="16" a="1"/>
  <c r="BT16" i="16" s="1"/>
  <c r="BT18" i="20" a="1"/>
  <c r="BT18" i="20" s="1"/>
  <c r="BT27" i="2" a="1"/>
  <c r="BT27" i="2" s="1"/>
  <c r="BT32" i="14" a="1"/>
  <c r="BT32" i="14" s="1"/>
  <c r="BT34" i="16" a="1"/>
  <c r="BT34" i="16" s="1"/>
  <c r="BT43" i="14" a="1"/>
  <c r="BT43" i="14" s="1"/>
  <c r="BT32" i="7" a="1"/>
  <c r="BT32" i="7" s="1"/>
  <c r="BT103" i="7" s="1"/>
  <c r="BT21" i="12" a="1"/>
  <c r="BT21" i="12" s="1"/>
  <c r="BT39" i="12" a="1"/>
  <c r="BT39" i="12" s="1"/>
  <c r="BT46" i="9" a="1"/>
  <c r="BT46" i="9" s="1"/>
  <c r="BT19" i="6" a="1"/>
  <c r="BT19" i="6" s="1"/>
  <c r="BT20" i="5" a="1"/>
  <c r="BT20" i="5" s="1"/>
  <c r="BT19" i="15" a="1"/>
  <c r="BT19" i="15" s="1"/>
  <c r="BT31" i="20" a="1"/>
  <c r="BT31" i="20" s="1"/>
  <c r="BT102" i="20" s="1"/>
  <c r="BT22" i="14" a="1"/>
  <c r="BT22" i="14" s="1"/>
  <c r="BT36" i="19" a="1"/>
  <c r="BT36" i="19" s="1"/>
  <c r="BT41" i="17" a="1"/>
  <c r="BT41" i="17" s="1"/>
  <c r="BT45" i="9" a="1"/>
  <c r="BT45" i="9" s="1"/>
  <c r="BT42" i="18" a="1"/>
  <c r="BT42" i="18" s="1"/>
  <c r="BT17" i="5" a="1"/>
  <c r="BT17" i="5" s="1"/>
  <c r="BT19" i="9" a="1"/>
  <c r="BT19" i="9" s="1"/>
  <c r="BT30" i="11" a="1"/>
  <c r="BT30" i="11" s="1"/>
  <c r="BT29" i="1" a="1"/>
  <c r="BT29" i="1" s="1"/>
  <c r="BT17" i="13" a="1"/>
  <c r="BT17" i="13" s="1"/>
  <c r="BT37" i="12" a="1"/>
  <c r="BT37" i="12" s="1"/>
  <c r="BT27" i="8" a="1"/>
  <c r="BT27" i="8" s="1"/>
  <c r="BT20" i="14" a="1"/>
  <c r="BT20" i="14" s="1"/>
  <c r="BT91" i="14" s="1"/>
  <c r="BT43" i="18" a="1"/>
  <c r="BT43" i="18" s="1"/>
  <c r="BT46" i="19" a="1"/>
  <c r="BT46" i="19" s="1"/>
  <c r="BT20" i="18" a="1"/>
  <c r="BT20" i="18" s="1"/>
  <c r="BT42" i="8" a="1"/>
  <c r="BT42" i="8" s="1"/>
  <c r="BT39" i="20" a="1"/>
  <c r="BT39" i="20" s="1"/>
  <c r="BT110" i="20" s="1"/>
  <c r="BT28" i="12" a="1"/>
  <c r="BT28" i="12" s="1"/>
  <c r="BT25" i="15" a="1"/>
  <c r="BT25" i="15" s="1"/>
  <c r="BT28" i="4" a="1"/>
  <c r="BT28" i="4" s="1"/>
  <c r="BT26" i="21" a="1"/>
  <c r="BT26" i="21" s="1"/>
  <c r="BT29" i="21" a="1"/>
  <c r="BT29" i="21" s="1"/>
  <c r="BT33" i="15" a="1"/>
  <c r="BT33" i="15" s="1"/>
  <c r="BT42" i="7" a="1"/>
  <c r="BT42" i="7" s="1"/>
  <c r="BT17" i="4" a="1"/>
  <c r="BT17" i="4" s="1"/>
  <c r="BT33" i="21" a="1"/>
  <c r="BT33" i="21" s="1"/>
  <c r="BT35" i="5" a="1"/>
  <c r="BT35" i="5" s="1"/>
  <c r="BT45" i="16" a="1"/>
  <c r="BT45" i="16" s="1"/>
  <c r="BT33" i="6" a="1"/>
  <c r="BT33" i="6" s="1"/>
  <c r="BT22" i="20" a="1"/>
  <c r="BT22" i="20" s="1"/>
  <c r="BT25" i="5" a="1"/>
  <c r="BT25" i="5" s="1"/>
  <c r="BT38" i="15" a="1"/>
  <c r="BT38" i="15" s="1"/>
  <c r="BT17" i="14" a="1"/>
  <c r="BT17" i="14" s="1"/>
  <c r="BT22" i="5" a="1"/>
  <c r="BT22" i="5" s="1"/>
  <c r="BT21" i="9" a="1"/>
  <c r="BT21" i="9" s="1"/>
  <c r="BT92" i="9" s="1"/>
  <c r="BT36" i="7" a="1"/>
  <c r="BT36" i="7" s="1"/>
  <c r="BT24" i="16" a="1"/>
  <c r="BT24" i="16" s="1"/>
  <c r="BT21" i="15" a="1"/>
  <c r="BT21" i="15" s="1"/>
  <c r="BT44" i="17" a="1"/>
  <c r="BT44" i="17" s="1"/>
  <c r="BT35" i="2" a="1"/>
  <c r="BT35" i="2" s="1"/>
  <c r="BT28" i="5" a="1"/>
  <c r="BT28" i="5" s="1"/>
  <c r="BT67" i="5" s="1"/>
  <c r="BT33" i="11" a="1"/>
  <c r="BT33" i="11" s="1"/>
  <c r="BT104" i="11" s="1"/>
  <c r="CN121" i="21" a="1"/>
  <c r="CN121" i="21" s="1"/>
  <c r="CN122" i="21" s="1"/>
  <c r="CQ121" i="18" a="1"/>
  <c r="CQ121" i="18" s="1"/>
  <c r="CQ122" i="18" s="1"/>
  <c r="CK121" i="6" a="1"/>
  <c r="CK121" i="6" s="1"/>
  <c r="CK122" i="6" s="1"/>
  <c r="CO49" i="12"/>
  <c r="CO121" i="12" a="1"/>
  <c r="CO121" i="12" s="1"/>
  <c r="CO122" i="12" s="1"/>
  <c r="CV121" i="11" a="1"/>
  <c r="CV121" i="11" s="1"/>
  <c r="CV122" i="11" s="1"/>
  <c r="CJ121" i="20" a="1"/>
  <c r="CJ121" i="20" s="1"/>
  <c r="CJ122" i="20" s="1"/>
  <c r="CG121" i="1" a="1"/>
  <c r="CG121" i="1" s="1"/>
  <c r="CG122" i="1" s="1"/>
  <c r="CO121" i="3" a="1"/>
  <c r="CO121" i="3" s="1"/>
  <c r="CO122" i="3" s="1"/>
  <c r="BX121" i="7" a="1"/>
  <c r="BX121" i="7" s="1"/>
  <c r="BX122" i="7" s="1"/>
  <c r="BR121" i="15" a="1"/>
  <c r="BR121" i="15" s="1"/>
  <c r="BR122" i="15" s="1"/>
  <c r="BT121" i="15" a="1"/>
  <c r="BT121" i="15" s="1"/>
  <c r="BT122" i="15" s="1"/>
  <c r="BR121" i="9" a="1"/>
  <c r="BR121" i="9" s="1"/>
  <c r="BR122" i="9" s="1"/>
  <c r="BT121" i="21" a="1"/>
  <c r="BT121" i="21" s="1"/>
  <c r="BT122" i="21" s="1"/>
  <c r="BX121" i="21" a="1"/>
  <c r="BX121" i="21" s="1"/>
  <c r="BX122" i="21" s="1"/>
  <c r="CC121" i="18" a="1"/>
  <c r="CC121" i="18" s="1"/>
  <c r="CC122" i="18" s="1"/>
  <c r="CA121" i="18" a="1"/>
  <c r="CA121" i="18" s="1"/>
  <c r="CA122" i="18" s="1"/>
  <c r="BY121" i="18" a="1"/>
  <c r="BY121" i="18" s="1"/>
  <c r="BY122" i="18" s="1"/>
  <c r="BS121" i="6" a="1"/>
  <c r="BS121" i="6" s="1"/>
  <c r="BS122" i="6" s="1"/>
  <c r="BW121" i="6" a="1"/>
  <c r="BW121" i="6" s="1"/>
  <c r="BW122" i="6" s="1"/>
  <c r="BU121" i="6" a="1"/>
  <c r="BU121" i="6" s="1"/>
  <c r="BU122" i="6" s="1"/>
  <c r="CC121" i="12" a="1"/>
  <c r="CC121" i="12" s="1"/>
  <c r="CC122" i="12" s="1"/>
  <c r="CA121" i="12" a="1"/>
  <c r="CA121" i="12" s="1"/>
  <c r="CA122" i="12" s="1"/>
  <c r="BY121" i="12" a="1"/>
  <c r="BY121" i="12" s="1"/>
  <c r="BY122" i="12" s="1"/>
  <c r="CE121" i="12" a="1"/>
  <c r="CE121" i="12" s="1"/>
  <c r="CE122" i="12" s="1"/>
  <c r="CB121" i="11" a="1"/>
  <c r="CB121" i="11" s="1"/>
  <c r="CB122" i="11" s="1"/>
  <c r="BZ121" i="11" a="1"/>
  <c r="BZ121" i="11" s="1"/>
  <c r="BZ122" i="11" s="1"/>
  <c r="CF121" i="11" a="1"/>
  <c r="CF121" i="11" s="1"/>
  <c r="CF122" i="11" s="1"/>
  <c r="BT121" i="20" a="1"/>
  <c r="BT121" i="20" s="1"/>
  <c r="BT122" i="20" s="1"/>
  <c r="BR121" i="20" a="1"/>
  <c r="BR121" i="20" s="1"/>
  <c r="BR122" i="20" s="1"/>
  <c r="BX121" i="20" a="1"/>
  <c r="BX121" i="20" s="1"/>
  <c r="BX122" i="20" s="1"/>
  <c r="BV121" i="20" a="1"/>
  <c r="BV121" i="20" s="1"/>
  <c r="BV122" i="20" s="1"/>
  <c r="BW121" i="1" a="1"/>
  <c r="BW121" i="1" s="1"/>
  <c r="BW122" i="1" s="1"/>
  <c r="BU121" i="1" a="1"/>
  <c r="BU121" i="1" s="1"/>
  <c r="BU122" i="1" s="1"/>
  <c r="BS121" i="1" a="1"/>
  <c r="BS121" i="1" s="1"/>
  <c r="BS122" i="1" s="1"/>
  <c r="CC121" i="3" a="1"/>
  <c r="CC121" i="3" s="1"/>
  <c r="CC122" i="3" s="1"/>
  <c r="CA121" i="3" a="1"/>
  <c r="CA121" i="3" s="1"/>
  <c r="CA122" i="3" s="1"/>
  <c r="BY121" i="3" a="1"/>
  <c r="BY121" i="3" s="1"/>
  <c r="BY122" i="3" s="1"/>
  <c r="CE121" i="3" a="1"/>
  <c r="CE121" i="3" s="1"/>
  <c r="CE122" i="3" s="1"/>
  <c r="CG121" i="7" a="1"/>
  <c r="CG121" i="7" s="1"/>
  <c r="CG122" i="7" s="1"/>
  <c r="CM121" i="7" a="1"/>
  <c r="CM121" i="7" s="1"/>
  <c r="CM122" i="7" s="1"/>
  <c r="CK121" i="7" a="1"/>
  <c r="CK121" i="7" s="1"/>
  <c r="CK122" i="7" s="1"/>
  <c r="CI121" i="7" a="1"/>
  <c r="CI121" i="7" s="1"/>
  <c r="CI122" i="7" s="1"/>
  <c r="CG121" i="15" a="1"/>
  <c r="CG121" i="15" s="1"/>
  <c r="CG122" i="15" s="1"/>
  <c r="CM121" i="15" a="1"/>
  <c r="CM121" i="15" s="1"/>
  <c r="CM122" i="15" s="1"/>
  <c r="CK121" i="15" a="1"/>
  <c r="CK121" i="15" s="1"/>
  <c r="CK122" i="15" s="1"/>
  <c r="CI121" i="15" a="1"/>
  <c r="CI121" i="15" s="1"/>
  <c r="CI122" i="15" s="1"/>
  <c r="CM121" i="9" a="1"/>
  <c r="CM121" i="9" s="1"/>
  <c r="CM122" i="9" s="1"/>
  <c r="CK121" i="9" a="1"/>
  <c r="CK121" i="9" s="1"/>
  <c r="CK122" i="9" s="1"/>
  <c r="CI121" i="9" a="1"/>
  <c r="CI121" i="9" s="1"/>
  <c r="CI122" i="9" s="1"/>
  <c r="CG121" i="9" a="1"/>
  <c r="CG121" i="9" s="1"/>
  <c r="CG122" i="9" s="1"/>
  <c r="CK121" i="19" a="1"/>
  <c r="CK121" i="19" s="1"/>
  <c r="CK122" i="19" s="1"/>
  <c r="CI121" i="19" a="1"/>
  <c r="CI121" i="19" s="1"/>
  <c r="CI122" i="19" s="1"/>
  <c r="CG121" i="19" a="1"/>
  <c r="CG121" i="19" s="1"/>
  <c r="CG122" i="19" s="1"/>
  <c r="CM121" i="19" a="1"/>
  <c r="CM121" i="19" s="1"/>
  <c r="CM122" i="19" s="1"/>
  <c r="CP121" i="14" a="1"/>
  <c r="CP121" i="14" s="1"/>
  <c r="CP122" i="14" s="1"/>
  <c r="CV121" i="14" a="1"/>
  <c r="CV121" i="14" s="1"/>
  <c r="CV122" i="14" s="1"/>
  <c r="CT121" i="14" a="1"/>
  <c r="CT121" i="14" s="1"/>
  <c r="CT122" i="14" s="1"/>
  <c r="CR121" i="14" a="1"/>
  <c r="CR121" i="14" s="1"/>
  <c r="CR122" i="14" s="1"/>
  <c r="CU121" i="17" a="1"/>
  <c r="CU121" i="17" s="1"/>
  <c r="CU122" i="17" s="1"/>
  <c r="CS121" i="17" a="1"/>
  <c r="CS121" i="17" s="1"/>
  <c r="CS122" i="17" s="1"/>
  <c r="CQ121" i="17" a="1"/>
  <c r="CQ121" i="17" s="1"/>
  <c r="CQ122" i="17" s="1"/>
  <c r="CO121" i="17" a="1"/>
  <c r="CO121" i="17" s="1"/>
  <c r="CO122" i="17" s="1"/>
  <c r="CR121" i="4" a="1"/>
  <c r="CR121" i="4" s="1"/>
  <c r="CR122" i="4" s="1"/>
  <c r="CP121" i="4" a="1"/>
  <c r="CP121" i="4" s="1"/>
  <c r="CP122" i="4" s="1"/>
  <c r="CV121" i="4" a="1"/>
  <c r="CV121" i="4" s="1"/>
  <c r="CV122" i="4" s="1"/>
  <c r="CT121" i="4" a="1"/>
  <c r="CT121" i="4" s="1"/>
  <c r="CT122" i="4" s="1"/>
  <c r="CV121" i="16" a="1"/>
  <c r="CV121" i="16" s="1"/>
  <c r="CV122" i="16" s="1"/>
  <c r="CT121" i="16" a="1"/>
  <c r="CT121" i="16" s="1"/>
  <c r="CT122" i="16" s="1"/>
  <c r="CR121" i="16" a="1"/>
  <c r="CR121" i="16" s="1"/>
  <c r="CR122" i="16" s="1"/>
  <c r="CP121" i="16" a="1"/>
  <c r="CP121" i="16" s="1"/>
  <c r="CP122" i="16" s="1"/>
  <c r="CO121" i="8" a="1"/>
  <c r="CO121" i="8" s="1"/>
  <c r="CO122" i="8" s="1"/>
  <c r="CU121" i="8" a="1"/>
  <c r="CU121" i="8" s="1"/>
  <c r="CU122" i="8" s="1"/>
  <c r="CS121" i="8" a="1"/>
  <c r="CS121" i="8" s="1"/>
  <c r="CS122" i="8" s="1"/>
  <c r="CQ121" i="8" a="1"/>
  <c r="CQ121" i="8" s="1"/>
  <c r="CQ122" i="8" s="1"/>
  <c r="CU121" i="10" a="1"/>
  <c r="CU121" i="10" s="1"/>
  <c r="CU122" i="10" s="1"/>
  <c r="CU49" i="10"/>
  <c r="CS121" i="10" a="1"/>
  <c r="CS121" i="10" s="1"/>
  <c r="CS122" i="10" s="1"/>
  <c r="CQ121" i="10" a="1"/>
  <c r="CQ121" i="10" s="1"/>
  <c r="CQ122" i="10" s="1"/>
  <c r="CO121" i="10" a="1"/>
  <c r="CO121" i="10" s="1"/>
  <c r="CO122" i="10" s="1"/>
  <c r="CH121" i="21" a="1"/>
  <c r="CH121" i="21" s="1"/>
  <c r="CH122" i="21" s="1"/>
  <c r="CO121" i="18" a="1"/>
  <c r="CO121" i="18" s="1"/>
  <c r="CO122" i="18" s="1"/>
  <c r="CG121" i="6" a="1"/>
  <c r="CG121" i="6" s="1"/>
  <c r="CG122" i="6" s="1"/>
  <c r="CQ121" i="12" a="1"/>
  <c r="CQ121" i="12" s="1"/>
  <c r="CQ122" i="12" s="1"/>
  <c r="CR121" i="11" a="1"/>
  <c r="CR121" i="11" s="1"/>
  <c r="CR122" i="11" s="1"/>
  <c r="CH121" i="20" a="1"/>
  <c r="CH121" i="20" s="1"/>
  <c r="CH122" i="20" s="1"/>
  <c r="CM121" i="1" a="1"/>
  <c r="CM121" i="1" s="1"/>
  <c r="CM122" i="1" s="1"/>
  <c r="CQ121" i="3" a="1"/>
  <c r="CQ121" i="3" s="1"/>
  <c r="CQ122" i="3" s="1"/>
  <c r="BR121" i="7" a="1"/>
  <c r="BR121" i="7" s="1"/>
  <c r="BR122" i="7" s="1"/>
  <c r="BX121" i="15" a="1"/>
  <c r="BX121" i="15" s="1"/>
  <c r="BX122" i="15" s="1"/>
  <c r="BT121" i="9" a="1"/>
  <c r="BT121" i="9" s="1"/>
  <c r="BT122" i="9" s="1"/>
  <c r="CE121" i="18" a="1"/>
  <c r="CE121" i="18" s="1"/>
  <c r="CE122" i="18" s="1"/>
  <c r="CL121" i="21" a="1"/>
  <c r="CL121" i="21" s="1"/>
  <c r="CL122" i="21" s="1"/>
  <c r="CS121" i="18" a="1"/>
  <c r="CS121" i="18" s="1"/>
  <c r="CS122" i="18" s="1"/>
  <c r="CM121" i="6" a="1"/>
  <c r="CM121" i="6" s="1"/>
  <c r="CM122" i="6" s="1"/>
  <c r="CU121" i="12" a="1"/>
  <c r="CU121" i="12" s="1"/>
  <c r="CU122" i="12" s="1"/>
  <c r="CP121" i="11" a="1"/>
  <c r="CP121" i="11" s="1"/>
  <c r="CP122" i="11" s="1"/>
  <c r="CL121" i="20" a="1"/>
  <c r="CL121" i="20" s="1"/>
  <c r="CL122" i="20" s="1"/>
  <c r="CI121" i="1" a="1"/>
  <c r="CI121" i="1" s="1"/>
  <c r="CI122" i="1" s="1"/>
  <c r="CU121" i="3" a="1"/>
  <c r="CU121" i="3" s="1"/>
  <c r="CU122" i="3" s="1"/>
  <c r="BT121" i="7" a="1"/>
  <c r="BT121" i="7" s="1"/>
  <c r="BT122" i="7" s="1"/>
  <c r="BV121" i="15" a="1"/>
  <c r="BV121" i="15" s="1"/>
  <c r="BV122" i="15" s="1"/>
  <c r="BV121" i="9" a="1"/>
  <c r="BV121" i="9" s="1"/>
  <c r="BV122" i="9" s="1"/>
  <c r="BV121" i="19" a="1"/>
  <c r="BV121" i="19" s="1"/>
  <c r="BV122" i="19" s="1"/>
  <c r="BT49" i="9"/>
  <c r="BR121" i="21" a="1"/>
  <c r="BR121" i="21" s="1"/>
  <c r="BR122" i="21" s="1"/>
  <c r="BV121" i="21" a="1"/>
  <c r="BV121" i="21" s="1"/>
  <c r="BV122" i="21" s="1"/>
  <c r="CU49" i="12"/>
  <c r="BW121" i="21" a="1"/>
  <c r="BW121" i="21" s="1"/>
  <c r="BW122" i="21" s="1"/>
  <c r="BU121" i="21" a="1"/>
  <c r="BU121" i="21" s="1"/>
  <c r="BU122" i="21" s="1"/>
  <c r="CB121" i="18" a="1"/>
  <c r="CB121" i="18" s="1"/>
  <c r="CB122" i="18" s="1"/>
  <c r="BZ121" i="18" a="1"/>
  <c r="BZ121" i="18" s="1"/>
  <c r="BZ122" i="18" s="1"/>
  <c r="CF121" i="18" a="1"/>
  <c r="CF121" i="18" s="1"/>
  <c r="CF122" i="18" s="1"/>
  <c r="BR121" i="6" a="1"/>
  <c r="BR121" i="6" s="1"/>
  <c r="BR122" i="6" s="1"/>
  <c r="BX121" i="6" a="1"/>
  <c r="BX121" i="6" s="1"/>
  <c r="BX122" i="6" s="1"/>
  <c r="BV121" i="6" a="1"/>
  <c r="BV121" i="6" s="1"/>
  <c r="BV122" i="6" s="1"/>
  <c r="BT121" i="6" a="1"/>
  <c r="BT121" i="6" s="1"/>
  <c r="BT122" i="6" s="1"/>
  <c r="CJ121" i="21" a="1"/>
  <c r="CJ121" i="21" s="1"/>
  <c r="CJ122" i="21" s="1"/>
  <c r="CU121" i="18" a="1"/>
  <c r="CU121" i="18" s="1"/>
  <c r="CU122" i="18" s="1"/>
  <c r="CI121" i="6" a="1"/>
  <c r="CI121" i="6" s="1"/>
  <c r="CI122" i="6" s="1"/>
  <c r="CS121" i="12" a="1"/>
  <c r="CS121" i="12" s="1"/>
  <c r="CS122" i="12" s="1"/>
  <c r="CT121" i="11" a="1"/>
  <c r="CT121" i="11" s="1"/>
  <c r="CT122" i="11" s="1"/>
  <c r="CN121" i="20" a="1"/>
  <c r="CN121" i="20" s="1"/>
  <c r="CN122" i="20" s="1"/>
  <c r="CK121" i="1" a="1"/>
  <c r="CK121" i="1" s="1"/>
  <c r="CK122" i="1" s="1"/>
  <c r="CS122" i="3"/>
  <c r="BV121" i="7" a="1"/>
  <c r="BV121" i="7" s="1"/>
  <c r="BV122" i="7" s="1"/>
  <c r="BX121" i="9" a="1"/>
  <c r="BX121" i="9" s="1"/>
  <c r="BX122" i="9" s="1"/>
  <c r="BT121" i="19" a="1"/>
  <c r="BT121" i="19" s="1"/>
  <c r="BT122" i="19" s="1"/>
  <c r="BR121" i="19" a="1"/>
  <c r="BR121" i="19" s="1"/>
  <c r="BR122" i="19" s="1"/>
  <c r="BX121" i="19" a="1"/>
  <c r="BX121" i="19" s="1"/>
  <c r="BX122" i="19" s="1"/>
  <c r="CA121" i="14" a="1"/>
  <c r="CA121" i="14" s="1"/>
  <c r="CA122" i="14" s="1"/>
  <c r="BY121" i="14" a="1"/>
  <c r="BY121" i="14" s="1"/>
  <c r="BY122" i="14" s="1"/>
  <c r="CE121" i="14" a="1"/>
  <c r="CE121" i="14" s="1"/>
  <c r="CE122" i="14" s="1"/>
  <c r="CC121" i="14" a="1"/>
  <c r="CC121" i="14" s="1"/>
  <c r="CC122" i="14" s="1"/>
  <c r="CF121" i="17" a="1"/>
  <c r="CF121" i="17" s="1"/>
  <c r="CF122" i="17" s="1"/>
  <c r="CD121" i="17" a="1"/>
  <c r="CD121" i="17" s="1"/>
  <c r="CD122" i="17" s="1"/>
  <c r="CC121" i="4" a="1"/>
  <c r="CC121" i="4" s="1"/>
  <c r="CC122" i="4" s="1"/>
  <c r="BY121" i="4" a="1"/>
  <c r="BY121" i="4" s="1"/>
  <c r="BY122" i="4" s="1"/>
  <c r="BY121" i="16" a="1"/>
  <c r="BY121" i="16" s="1"/>
  <c r="BY122" i="16" s="1"/>
  <c r="CE121" i="16" a="1"/>
  <c r="CE121" i="16" s="1"/>
  <c r="CE122" i="16" s="1"/>
  <c r="CC121" i="16" a="1"/>
  <c r="CC121" i="16" s="1"/>
  <c r="CC122" i="16" s="1"/>
  <c r="CA121" i="16" a="1"/>
  <c r="CA121" i="16" s="1"/>
  <c r="CA122" i="16" s="1"/>
  <c r="CF121" i="8" a="1"/>
  <c r="CF121" i="8" s="1"/>
  <c r="CF122" i="8" s="1"/>
  <c r="CB121" i="8" a="1"/>
  <c r="CB121" i="8" s="1"/>
  <c r="CB122" i="8" s="1"/>
  <c r="BZ121" i="8" a="1"/>
  <c r="BZ121" i="8" s="1"/>
  <c r="BZ122" i="8" s="1"/>
  <c r="BZ121" i="10" a="1"/>
  <c r="BZ121" i="10" s="1"/>
  <c r="BZ122" i="10" s="1"/>
  <c r="CF121" i="10" a="1"/>
  <c r="CF121" i="10" s="1"/>
  <c r="CF122" i="10" s="1"/>
  <c r="BZ121" i="21" a="1"/>
  <c r="BZ121" i="21" s="1"/>
  <c r="BZ122" i="21" s="1"/>
  <c r="CF121" i="21" a="1"/>
  <c r="CF121" i="21" s="1"/>
  <c r="CF122" i="21" s="1"/>
  <c r="CD121" i="21" a="1"/>
  <c r="CD121" i="21" s="1"/>
  <c r="CD122" i="21" s="1"/>
  <c r="CM121" i="18" a="1"/>
  <c r="CM121" i="18" s="1"/>
  <c r="CM122" i="18" s="1"/>
  <c r="CG121" i="18" a="1"/>
  <c r="CG121" i="18" s="1"/>
  <c r="CG122" i="18" s="1"/>
  <c r="CA121" i="6" a="1"/>
  <c r="CA121" i="6" s="1"/>
  <c r="CA122" i="6" s="1"/>
  <c r="BY121" i="6" a="1"/>
  <c r="BY121" i="6" s="1"/>
  <c r="BY122" i="6" s="1"/>
  <c r="CE121" i="6" a="1"/>
  <c r="CE121" i="6" s="1"/>
  <c r="CE122" i="6" s="1"/>
  <c r="CK122" i="12"/>
  <c r="CI121" i="12" a="1"/>
  <c r="CI121" i="12" s="1"/>
  <c r="CI122" i="12" s="1"/>
  <c r="CG121" i="12" a="1"/>
  <c r="CG121" i="12" s="1"/>
  <c r="CG122" i="12" s="1"/>
  <c r="CM121" i="12" a="1"/>
  <c r="CM121" i="12" s="1"/>
  <c r="CM122" i="12" s="1"/>
  <c r="CJ121" i="11" a="1"/>
  <c r="CJ121" i="11" s="1"/>
  <c r="CJ122" i="11" s="1"/>
  <c r="CN121" i="11" a="1"/>
  <c r="CN121" i="11" s="1"/>
  <c r="CN122" i="11" s="1"/>
  <c r="CB121" i="20" a="1"/>
  <c r="CB121" i="20" s="1"/>
  <c r="CB122" i="20" s="1"/>
  <c r="BZ121" i="20" a="1"/>
  <c r="BZ121" i="20" s="1"/>
  <c r="BZ122" i="20" s="1"/>
  <c r="CF121" i="20" a="1"/>
  <c r="CF121" i="20" s="1"/>
  <c r="CF122" i="20" s="1"/>
  <c r="CE122" i="1"/>
  <c r="CC122" i="1"/>
  <c r="CA121" i="1" a="1"/>
  <c r="CA121" i="1" s="1"/>
  <c r="CA122" i="1" s="1"/>
  <c r="BY121" i="1" a="1"/>
  <c r="BY121" i="1" s="1"/>
  <c r="BY122" i="1" s="1"/>
  <c r="CK121" i="3" a="1"/>
  <c r="CK121" i="3" s="1"/>
  <c r="CK122" i="3" s="1"/>
  <c r="CI121" i="3" a="1"/>
  <c r="CI121" i="3" s="1"/>
  <c r="CI122" i="3" s="1"/>
  <c r="CG121" i="3" a="1"/>
  <c r="CG121" i="3" s="1"/>
  <c r="CG122" i="3" s="1"/>
  <c r="CO121" i="7" a="1"/>
  <c r="CO121" i="7" s="1"/>
  <c r="CO122" i="7" s="1"/>
  <c r="CU121" i="7" a="1"/>
  <c r="CU121" i="7" s="1"/>
  <c r="CU122" i="7" s="1"/>
  <c r="CS121" i="7" a="1"/>
  <c r="CS121" i="7" s="1"/>
  <c r="CS122" i="7" s="1"/>
  <c r="CQ121" i="7" a="1"/>
  <c r="CQ121" i="7" s="1"/>
  <c r="CQ122" i="7" s="1"/>
  <c r="CO122" i="15"/>
  <c r="CU121" i="15" a="1"/>
  <c r="CU121" i="15" s="1"/>
  <c r="CU122" i="15" s="1"/>
  <c r="CS121" i="15" a="1"/>
  <c r="CS121" i="15" s="1"/>
  <c r="CS122" i="15" s="1"/>
  <c r="CQ121" i="15" a="1"/>
  <c r="CQ121" i="15" s="1"/>
  <c r="CQ122" i="15" s="1"/>
  <c r="CU121" i="9" a="1"/>
  <c r="CU121" i="9" s="1"/>
  <c r="CU122" i="9" s="1"/>
  <c r="CS121" i="9" a="1"/>
  <c r="CS121" i="9" s="1"/>
  <c r="CS122" i="9" s="1"/>
  <c r="CQ121" i="9" a="1"/>
  <c r="CQ121" i="9" s="1"/>
  <c r="CQ122" i="9" s="1"/>
  <c r="CO121" i="9" a="1"/>
  <c r="CO121" i="9" s="1"/>
  <c r="CO122" i="9" s="1"/>
  <c r="CS121" i="19" a="1"/>
  <c r="CS121" i="19" s="1"/>
  <c r="CS122" i="19" s="1"/>
  <c r="CQ122" i="19"/>
  <c r="CO121" i="19" a="1"/>
  <c r="CO121" i="19" s="1"/>
  <c r="CO122" i="19" s="1"/>
  <c r="BS121" i="14" a="1"/>
  <c r="BS121" i="14" s="1"/>
  <c r="BS122" i="14" s="1"/>
  <c r="BW121" i="14" a="1"/>
  <c r="BW121" i="14" s="1"/>
  <c r="BW122" i="14" s="1"/>
  <c r="BX122" i="17"/>
  <c r="BR122" i="17"/>
  <c r="BU121" i="4" a="1"/>
  <c r="BU121" i="4" s="1"/>
  <c r="BU122" i="4" s="1"/>
  <c r="BW121" i="4" a="1"/>
  <c r="BW121" i="4" s="1"/>
  <c r="BW122" i="4" s="1"/>
  <c r="BQ49" i="16"/>
  <c r="BQ58" i="16" s="1"/>
  <c r="BQ121" i="16" a="1"/>
  <c r="BQ121" i="16" s="1"/>
  <c r="BW121" i="16" a="1"/>
  <c r="BW121" i="16" s="1"/>
  <c r="BW122" i="16" s="1"/>
  <c r="BU121" i="16" a="1"/>
  <c r="BU121" i="16" s="1"/>
  <c r="BU122" i="16" s="1"/>
  <c r="BS121" i="16" a="1"/>
  <c r="BS121" i="16" s="1"/>
  <c r="BS122" i="16" s="1"/>
  <c r="BX121" i="8" a="1"/>
  <c r="BX121" i="8" s="1"/>
  <c r="BX122" i="8" s="1"/>
  <c r="BV121" i="8" a="1"/>
  <c r="BV121" i="8" s="1"/>
  <c r="BV122" i="8" s="1"/>
  <c r="BR122" i="8"/>
  <c r="BV121" i="10" a="1"/>
  <c r="BV121" i="10" s="1"/>
  <c r="BV122" i="10" s="1"/>
  <c r="BT121" i="10" a="1"/>
  <c r="BT121" i="10" s="1"/>
  <c r="BT122" i="10" s="1"/>
  <c r="BR121" i="10" a="1"/>
  <c r="BR121" i="10" s="1"/>
  <c r="BR122" i="10" s="1"/>
  <c r="BX122" i="10"/>
  <c r="CC121" i="6" a="1"/>
  <c r="CC121" i="6" s="1"/>
  <c r="CC122" i="6" s="1"/>
  <c r="BT121" i="17" a="1"/>
  <c r="BT121" i="17" s="1"/>
  <c r="BT122" i="17" s="1"/>
  <c r="CU121" i="19" a="1"/>
  <c r="CU121" i="19" s="1"/>
  <c r="CU122" i="19" s="1"/>
  <c r="CL121" i="11" a="1"/>
  <c r="CL121" i="11" s="1"/>
  <c r="CL122" i="11" s="1"/>
  <c r="CA121" i="4" a="1"/>
  <c r="CA121" i="4" s="1"/>
  <c r="CA122" i="4" s="1"/>
  <c r="CO121" i="21" a="1"/>
  <c r="CO121" i="21" s="1"/>
  <c r="CO122" i="21" s="1"/>
  <c r="CS121" i="21" a="1"/>
  <c r="CS121" i="21" s="1"/>
  <c r="CS122" i="21" s="1"/>
  <c r="BW121" i="18" a="1"/>
  <c r="BW121" i="18" s="1"/>
  <c r="BW122" i="18" s="1"/>
  <c r="CP121" i="6" a="1"/>
  <c r="CP121" i="6" s="1"/>
  <c r="CP122" i="6" s="1"/>
  <c r="CT122" i="6"/>
  <c r="BU121" i="12" a="1"/>
  <c r="BU121" i="12" s="1"/>
  <c r="BU122" i="12" s="1"/>
  <c r="BS122" i="12"/>
  <c r="BX121" i="11" a="1"/>
  <c r="BX121" i="11" s="1"/>
  <c r="BX122" i="11" s="1"/>
  <c r="CS121" i="20" a="1"/>
  <c r="CS121" i="20" s="1"/>
  <c r="CS122" i="20" s="1"/>
  <c r="CO121" i="20" a="1"/>
  <c r="CO121" i="20" s="1"/>
  <c r="CO122" i="20" s="1"/>
  <c r="CV121" i="1" a="1"/>
  <c r="CV121" i="1" s="1"/>
  <c r="CV122" i="1" s="1"/>
  <c r="CR121" i="1" a="1"/>
  <c r="CR121" i="1" s="1"/>
  <c r="CR122" i="1" s="1"/>
  <c r="BS121" i="3" a="1"/>
  <c r="BS121" i="3" s="1"/>
  <c r="BS122" i="3" s="1"/>
  <c r="BW121" i="3" a="1"/>
  <c r="BW121" i="3" s="1"/>
  <c r="BW122" i="3" s="1"/>
  <c r="CE121" i="7" a="1"/>
  <c r="CE121" i="7" s="1"/>
  <c r="CE122" i="7" s="1"/>
  <c r="CA121" i="7" a="1"/>
  <c r="CA121" i="7" s="1"/>
  <c r="CA122" i="7" s="1"/>
  <c r="CE121" i="15" a="1"/>
  <c r="CE121" i="15" s="1"/>
  <c r="CE122" i="15" s="1"/>
  <c r="CA121" i="15" a="1"/>
  <c r="CA121" i="15" s="1"/>
  <c r="CA122" i="15" s="1"/>
  <c r="CC121" i="9" a="1"/>
  <c r="CC121" i="9" s="1"/>
  <c r="CC122" i="9" s="1"/>
  <c r="BY121" i="9" a="1"/>
  <c r="BY121" i="9" s="1"/>
  <c r="BY122" i="9" s="1"/>
  <c r="CC121" i="19" a="1"/>
  <c r="CC121" i="19" s="1"/>
  <c r="CC122" i="19" s="1"/>
  <c r="BY121" i="19" a="1"/>
  <c r="BY121" i="19" s="1"/>
  <c r="BY122" i="19" s="1"/>
  <c r="CH121" i="14" a="1"/>
  <c r="CH121" i="14" s="1"/>
  <c r="CH122" i="14" s="1"/>
  <c r="CL121" i="14" a="1"/>
  <c r="CL121" i="14" s="1"/>
  <c r="CL122" i="14" s="1"/>
  <c r="CG122" i="17"/>
  <c r="CH121" i="4" a="1"/>
  <c r="CH121" i="4" s="1"/>
  <c r="CH122" i="4" s="1"/>
  <c r="CL121" i="4" a="1"/>
  <c r="CL121" i="4" s="1"/>
  <c r="CL122" i="4" s="1"/>
  <c r="CL121" i="16" a="1"/>
  <c r="CL121" i="16" s="1"/>
  <c r="CL122" i="16" s="1"/>
  <c r="CJ121" i="16" a="1"/>
  <c r="CJ121" i="16" s="1"/>
  <c r="CJ122" i="16" s="1"/>
  <c r="CI121" i="8" a="1"/>
  <c r="CI121" i="8" s="1"/>
  <c r="CI122" i="8" s="1"/>
  <c r="CK121" i="10" a="1"/>
  <c r="CK121" i="10" s="1"/>
  <c r="CK122" i="10" s="1"/>
  <c r="CI121" i="10" a="1"/>
  <c r="CI121" i="10" s="1"/>
  <c r="CI122" i="10" s="1"/>
  <c r="CM121" i="8" a="1"/>
  <c r="CM121" i="8" s="1"/>
  <c r="CM122" i="8" s="1"/>
  <c r="CI121" i="21" a="1"/>
  <c r="CI121" i="21" s="1"/>
  <c r="CI122" i="21" s="1"/>
  <c r="CG121" i="21" a="1"/>
  <c r="CG121" i="21" s="1"/>
  <c r="CG122" i="21" s="1"/>
  <c r="CM121" i="21" a="1"/>
  <c r="CM121" i="21" s="1"/>
  <c r="CM122" i="21" s="1"/>
  <c r="CK122" i="21"/>
  <c r="CT121" i="18" a="1"/>
  <c r="CT121" i="18" s="1"/>
  <c r="CT122" i="18" s="1"/>
  <c r="CR121" i="18" a="1"/>
  <c r="CR121" i="18" s="1"/>
  <c r="CR122" i="18" s="1"/>
  <c r="CP121" i="18" a="1"/>
  <c r="CP121" i="18" s="1"/>
  <c r="CP122" i="18" s="1"/>
  <c r="CV121" i="18" a="1"/>
  <c r="CV121" i="18" s="1"/>
  <c r="CV122" i="18" s="1"/>
  <c r="CH121" i="6" a="1"/>
  <c r="CH121" i="6" s="1"/>
  <c r="CH122" i="6" s="1"/>
  <c r="CN121" i="6" a="1"/>
  <c r="CN121" i="6" s="1"/>
  <c r="CN122" i="6" s="1"/>
  <c r="CL121" i="6" a="1"/>
  <c r="CL121" i="6" s="1"/>
  <c r="CL122" i="6" s="1"/>
  <c r="CJ121" i="6" a="1"/>
  <c r="CJ121" i="6" s="1"/>
  <c r="CJ122" i="6" s="1"/>
  <c r="CR121" i="12" a="1"/>
  <c r="CR121" i="12" s="1"/>
  <c r="CR122" i="12" s="1"/>
  <c r="CP121" i="12" a="1"/>
  <c r="CP121" i="12" s="1"/>
  <c r="CP122" i="12" s="1"/>
  <c r="CV122" i="12"/>
  <c r="CT121" i="12" a="1"/>
  <c r="CT121" i="12" s="1"/>
  <c r="CT122" i="12" s="1"/>
  <c r="CS121" i="11" a="1"/>
  <c r="CS121" i="11" s="1"/>
  <c r="CS122" i="11" s="1"/>
  <c r="CQ122" i="11"/>
  <c r="CO121" i="11" a="1"/>
  <c r="CO121" i="11" s="1"/>
  <c r="CO122" i="11" s="1"/>
  <c r="CU121" i="11" a="1"/>
  <c r="CU121" i="11" s="1"/>
  <c r="CU122" i="11" s="1"/>
  <c r="CK121" i="20" a="1"/>
  <c r="CK121" i="20" s="1"/>
  <c r="CK122" i="20" s="1"/>
  <c r="CI121" i="20" a="1"/>
  <c r="CI121" i="20" s="1"/>
  <c r="CI122" i="20" s="1"/>
  <c r="CG121" i="20" a="1"/>
  <c r="CG121" i="20" s="1"/>
  <c r="CG122" i="20" s="1"/>
  <c r="CM121" i="20" a="1"/>
  <c r="CM121" i="20" s="1"/>
  <c r="CM122" i="20" s="1"/>
  <c r="CN121" i="1" a="1"/>
  <c r="CN121" i="1" s="1"/>
  <c r="CN122" i="1" s="1"/>
  <c r="CL121" i="1" a="1"/>
  <c r="CL121" i="1" s="1"/>
  <c r="CL122" i="1" s="1"/>
  <c r="CJ121" i="1" a="1"/>
  <c r="CJ121" i="1" s="1"/>
  <c r="CJ122" i="1" s="1"/>
  <c r="CH121" i="1" a="1"/>
  <c r="CH121" i="1" s="1"/>
  <c r="CH122" i="1" s="1"/>
  <c r="CT121" i="3" a="1"/>
  <c r="CT121" i="3" s="1"/>
  <c r="CT122" i="3" s="1"/>
  <c r="CR121" i="3" a="1"/>
  <c r="CR121" i="3" s="1"/>
  <c r="CR122" i="3" s="1"/>
  <c r="CP122" i="3"/>
  <c r="CV121" i="3" a="1"/>
  <c r="CV121" i="3" s="1"/>
  <c r="CV122" i="3" s="1"/>
  <c r="BW121" i="7" a="1"/>
  <c r="BW121" i="7" s="1"/>
  <c r="BW122" i="7" s="1"/>
  <c r="BU121" i="7" a="1"/>
  <c r="BU121" i="7" s="1"/>
  <c r="BU122" i="7" s="1"/>
  <c r="BS121" i="7" a="1"/>
  <c r="BS121" i="7" s="1"/>
  <c r="BS122" i="7" s="1"/>
  <c r="BU121" i="15" a="1"/>
  <c r="BU121" i="15" s="1"/>
  <c r="BU122" i="15" s="1"/>
  <c r="BS121" i="15" a="1"/>
  <c r="BS121" i="15" s="1"/>
  <c r="BS122" i="15" s="1"/>
  <c r="BW121" i="9" a="1"/>
  <c r="BW121" i="9" s="1"/>
  <c r="BW122" i="9" s="1"/>
  <c r="BU122" i="9"/>
  <c r="BS121" i="9" a="1"/>
  <c r="BS121" i="9" s="1"/>
  <c r="BS122" i="9" s="1"/>
  <c r="BU121" i="19" a="1"/>
  <c r="BU121" i="19" s="1"/>
  <c r="BU122" i="19" s="1"/>
  <c r="BS121" i="19" a="1"/>
  <c r="BS121" i="19" s="1"/>
  <c r="BS122" i="19" s="1"/>
  <c r="BW121" i="19" a="1"/>
  <c r="BW121" i="19" s="1"/>
  <c r="BW122" i="19" s="1"/>
  <c r="BZ122" i="14"/>
  <c r="CF121" i="14" a="1"/>
  <c r="CF121" i="14" s="1"/>
  <c r="CF122" i="14" s="1"/>
  <c r="CD122" i="14"/>
  <c r="CB121" i="14" a="1"/>
  <c r="CB121" i="14" s="1"/>
  <c r="CB122" i="14" s="1"/>
  <c r="CE121" i="17" a="1"/>
  <c r="CE121" i="17" s="1"/>
  <c r="CE122" i="17" s="1"/>
  <c r="CC121" i="17" a="1"/>
  <c r="CC121" i="17" s="1"/>
  <c r="CC122" i="17" s="1"/>
  <c r="CA121" i="17" a="1"/>
  <c r="CA121" i="17" s="1"/>
  <c r="CA122" i="17" s="1"/>
  <c r="BY121" i="17" a="1"/>
  <c r="BY121" i="17" s="1"/>
  <c r="BY122" i="17" s="1"/>
  <c r="BZ121" i="4" a="1"/>
  <c r="BZ121" i="4" s="1"/>
  <c r="BZ122" i="4" s="1"/>
  <c r="CF121" i="4" a="1"/>
  <c r="CF121" i="4" s="1"/>
  <c r="CF122" i="4" s="1"/>
  <c r="CD121" i="4" a="1"/>
  <c r="CD121" i="4" s="1"/>
  <c r="CD122" i="4" s="1"/>
  <c r="CF121" i="16" a="1"/>
  <c r="CF121" i="16" s="1"/>
  <c r="CF122" i="16" s="1"/>
  <c r="CB121" i="16" a="1"/>
  <c r="CB121" i="16" s="1"/>
  <c r="CB122" i="16" s="1"/>
  <c r="BZ121" i="16" a="1"/>
  <c r="BZ121" i="16" s="1"/>
  <c r="BZ122" i="16" s="1"/>
  <c r="BY121" i="8" a="1"/>
  <c r="BY121" i="8" s="1"/>
  <c r="BY122" i="8" s="1"/>
  <c r="CE121" i="8" a="1"/>
  <c r="CE121" i="8" s="1"/>
  <c r="CE122" i="8" s="1"/>
  <c r="CC122" i="8"/>
  <c r="CA121" i="8" a="1"/>
  <c r="CA121" i="8" s="1"/>
  <c r="CA122" i="8" s="1"/>
  <c r="CE121" i="10" a="1"/>
  <c r="CE121" i="10" s="1"/>
  <c r="CE122" i="10" s="1"/>
  <c r="CC121" i="10" a="1"/>
  <c r="CC121" i="10" s="1"/>
  <c r="CC122" i="10" s="1"/>
  <c r="CA121" i="10" a="1"/>
  <c r="CA121" i="10" s="1"/>
  <c r="CA122" i="10" s="1"/>
  <c r="BY121" i="10" a="1"/>
  <c r="BY121" i="10" s="1"/>
  <c r="BY122" i="10" s="1"/>
  <c r="CH121" i="11" a="1"/>
  <c r="CH121" i="11" s="1"/>
  <c r="CH122" i="11" s="1"/>
  <c r="CB121" i="21" a="1"/>
  <c r="CB121" i="21" s="1"/>
  <c r="CB122" i="21" s="1"/>
  <c r="CB121" i="10" a="1"/>
  <c r="CB121" i="10" s="1"/>
  <c r="CB122" i="10" s="1"/>
  <c r="CI121" i="18" a="1"/>
  <c r="CI121" i="18" s="1"/>
  <c r="CI122" i="18" s="1"/>
  <c r="CM121" i="17" a="1"/>
  <c r="CM121" i="17" s="1"/>
  <c r="CM122" i="17" s="1"/>
  <c r="BV121" i="17" a="1"/>
  <c r="BV121" i="17" s="1"/>
  <c r="BV122" i="17" s="1"/>
  <c r="CY50" i="15"/>
  <c r="CX49" i="15"/>
  <c r="CY50" i="13"/>
  <c r="CX49" i="13"/>
  <c r="CY50" i="1"/>
  <c r="CX49" i="1"/>
  <c r="CB121" i="17" a="1"/>
  <c r="CB121" i="17" s="1"/>
  <c r="CB122" i="17" s="1"/>
  <c r="CY50" i="5"/>
  <c r="CX49" i="5"/>
  <c r="CQ121" i="21" a="1"/>
  <c r="CQ121" i="21" s="1"/>
  <c r="CQ122" i="21" s="1"/>
  <c r="CU121" i="21" a="1"/>
  <c r="CU121" i="21" s="1"/>
  <c r="CU122" i="21" s="1"/>
  <c r="BS121" i="18" a="1"/>
  <c r="BS121" i="18" s="1"/>
  <c r="BS122" i="18" s="1"/>
  <c r="CV121" i="6" a="1"/>
  <c r="CV121" i="6" s="1"/>
  <c r="CV122" i="6" s="1"/>
  <c r="CR121" i="6" a="1"/>
  <c r="CR121" i="6" s="1"/>
  <c r="CR122" i="6" s="1"/>
  <c r="BV121" i="11" a="1"/>
  <c r="BV121" i="11" s="1"/>
  <c r="BV122" i="11" s="1"/>
  <c r="BR121" i="11" a="1"/>
  <c r="BR121" i="11" s="1"/>
  <c r="BR122" i="11" s="1"/>
  <c r="CQ121" i="20" a="1"/>
  <c r="CQ121" i="20" s="1"/>
  <c r="CQ122" i="20" s="1"/>
  <c r="CU121" i="20" a="1"/>
  <c r="CU121" i="20" s="1"/>
  <c r="CU122" i="20" s="1"/>
  <c r="CT121" i="1" a="1"/>
  <c r="CT121" i="1" s="1"/>
  <c r="CT122" i="1" s="1"/>
  <c r="CP121" i="1" a="1"/>
  <c r="CP121" i="1" s="1"/>
  <c r="CP122" i="1" s="1"/>
  <c r="BU121" i="3" a="1"/>
  <c r="BU121" i="3" s="1"/>
  <c r="BU122" i="3" s="1"/>
  <c r="BY121" i="7" a="1"/>
  <c r="BY121" i="7" s="1"/>
  <c r="BY122" i="7" s="1"/>
  <c r="CC121" i="7" a="1"/>
  <c r="CC121" i="7" s="1"/>
  <c r="CC122" i="7" s="1"/>
  <c r="CC121" i="15" a="1"/>
  <c r="CC121" i="15" s="1"/>
  <c r="CC122" i="15" s="1"/>
  <c r="CE121" i="9" a="1"/>
  <c r="CE121" i="9" s="1"/>
  <c r="CE122" i="9" s="1"/>
  <c r="CA121" i="9" a="1"/>
  <c r="CA121" i="9" s="1"/>
  <c r="CA122" i="9" s="1"/>
  <c r="CA121" i="19" a="1"/>
  <c r="CA121" i="19" s="1"/>
  <c r="CA122" i="19" s="1"/>
  <c r="CN121" i="14" a="1"/>
  <c r="CN121" i="14" s="1"/>
  <c r="CN122" i="14" s="1"/>
  <c r="CJ121" i="14" a="1"/>
  <c r="CJ121" i="14" s="1"/>
  <c r="CJ122" i="14" s="1"/>
  <c r="CK121" i="17" a="1"/>
  <c r="CK121" i="17" s="1"/>
  <c r="CK122" i="17" s="1"/>
  <c r="CI121" i="17" a="1"/>
  <c r="CI121" i="17" s="1"/>
  <c r="CI122" i="17" s="1"/>
  <c r="CJ121" i="4" a="1"/>
  <c r="CJ121" i="4" s="1"/>
  <c r="CJ122" i="4" s="1"/>
  <c r="CN121" i="4" a="1"/>
  <c r="CN121" i="4" s="1"/>
  <c r="CN122" i="4" s="1"/>
  <c r="CN121" i="16" a="1"/>
  <c r="CN121" i="16" s="1"/>
  <c r="CN122" i="16" s="1"/>
  <c r="CH121" i="16" a="1"/>
  <c r="CH121" i="16" s="1"/>
  <c r="CH122" i="16" s="1"/>
  <c r="CM121" i="10" a="1"/>
  <c r="CM121" i="10" s="1"/>
  <c r="CM122" i="10" s="1"/>
  <c r="CX49" i="12"/>
  <c r="CY50" i="12"/>
  <c r="CK121" i="18" a="1"/>
  <c r="CK121" i="18" s="1"/>
  <c r="CK122" i="18" s="1"/>
  <c r="CK49" i="12"/>
  <c r="BY121" i="21" a="1"/>
  <c r="BY121" i="21" s="1"/>
  <c r="BY122" i="21" s="1"/>
  <c r="CE121" i="21" a="1"/>
  <c r="CE121" i="21" s="1"/>
  <c r="CE122" i="21" s="1"/>
  <c r="CC121" i="21" a="1"/>
  <c r="CC121" i="21" s="1"/>
  <c r="CC122" i="21" s="1"/>
  <c r="CL122" i="18"/>
  <c r="CJ121" i="18" a="1"/>
  <c r="CJ121" i="18" s="1"/>
  <c r="CJ122" i="18" s="1"/>
  <c r="CH121" i="18" a="1"/>
  <c r="CH121" i="18" s="1"/>
  <c r="CH122" i="18" s="1"/>
  <c r="CN121" i="18" a="1"/>
  <c r="CN121" i="18" s="1"/>
  <c r="CN122" i="18" s="1"/>
  <c r="BZ121" i="6" a="1"/>
  <c r="BZ121" i="6" s="1"/>
  <c r="BZ122" i="6" s="1"/>
  <c r="CF121" i="6" a="1"/>
  <c r="CF121" i="6" s="1"/>
  <c r="CF122" i="6" s="1"/>
  <c r="CB121" i="6" a="1"/>
  <c r="CB121" i="6" s="1"/>
  <c r="CB122" i="6" s="1"/>
  <c r="CJ121" i="12" a="1"/>
  <c r="CJ121" i="12" s="1"/>
  <c r="CJ122" i="12" s="1"/>
  <c r="CH121" i="12" a="1"/>
  <c r="CH121" i="12" s="1"/>
  <c r="CH122" i="12" s="1"/>
  <c r="CN122" i="12"/>
  <c r="CL122" i="12"/>
  <c r="CK121" i="11" a="1"/>
  <c r="CK121" i="11" s="1"/>
  <c r="CK122" i="11" s="1"/>
  <c r="CI121" i="11" a="1"/>
  <c r="CI121" i="11" s="1"/>
  <c r="CI122" i="11" s="1"/>
  <c r="CG121" i="11" a="1"/>
  <c r="CG121" i="11" s="1"/>
  <c r="CG122" i="11" s="1"/>
  <c r="CM121" i="11" a="1"/>
  <c r="CM121" i="11" s="1"/>
  <c r="CM122" i="11" s="1"/>
  <c r="CC121" i="20" a="1"/>
  <c r="CC121" i="20" s="1"/>
  <c r="CC122" i="20" s="1"/>
  <c r="CA121" i="20" a="1"/>
  <c r="CA121" i="20" s="1"/>
  <c r="CA122" i="20" s="1"/>
  <c r="BY121" i="20" a="1"/>
  <c r="BY121" i="20" s="1"/>
  <c r="BY122" i="20" s="1"/>
  <c r="CE121" i="20" a="1"/>
  <c r="CE121" i="20" s="1"/>
  <c r="CE122" i="20" s="1"/>
  <c r="CD121" i="1" a="1"/>
  <c r="CD121" i="1" s="1"/>
  <c r="CD122" i="1" s="1"/>
  <c r="CB121" i="1" a="1"/>
  <c r="CB121" i="1" s="1"/>
  <c r="CB122" i="1" s="1"/>
  <c r="BZ122" i="1"/>
  <c r="CL121" i="3" a="1"/>
  <c r="CL121" i="3" s="1"/>
  <c r="CL122" i="3" s="1"/>
  <c r="CJ121" i="3" a="1"/>
  <c r="CJ121" i="3" s="1"/>
  <c r="CJ122" i="3" s="1"/>
  <c r="CH121" i="3" a="1"/>
  <c r="CH121" i="3" s="1"/>
  <c r="CH122" i="3" s="1"/>
  <c r="CN121" i="3" a="1"/>
  <c r="CN121" i="3" s="1"/>
  <c r="CN122" i="3" s="1"/>
  <c r="CP121" i="7" a="1"/>
  <c r="CP121" i="7" s="1"/>
  <c r="CP122" i="7" s="1"/>
  <c r="CV121" i="7" a="1"/>
  <c r="CV121" i="7" s="1"/>
  <c r="CV122" i="7" s="1"/>
  <c r="CT121" i="7" a="1"/>
  <c r="CT121" i="7" s="1"/>
  <c r="CT122" i="7" s="1"/>
  <c r="CR122" i="7"/>
  <c r="CP122" i="15"/>
  <c r="CV121" i="15" a="1"/>
  <c r="CV121" i="15" s="1"/>
  <c r="CV122" i="15" s="1"/>
  <c r="CT121" i="15" a="1"/>
  <c r="CT121" i="15" s="1"/>
  <c r="CT122" i="15" s="1"/>
  <c r="CR121" i="15" a="1"/>
  <c r="CR121" i="15" s="1"/>
  <c r="CR122" i="15" s="1"/>
  <c r="CV121" i="9" a="1"/>
  <c r="CV121" i="9" s="1"/>
  <c r="CV122" i="9" s="1"/>
  <c r="CT121" i="9" a="1"/>
  <c r="CT121" i="9" s="1"/>
  <c r="CT122" i="9" s="1"/>
  <c r="CR121" i="9" a="1"/>
  <c r="CR121" i="9" s="1"/>
  <c r="CR122" i="9" s="1"/>
  <c r="CP121" i="9" a="1"/>
  <c r="CP121" i="9" s="1"/>
  <c r="CP122" i="9" s="1"/>
  <c r="CT121" i="19" a="1"/>
  <c r="CT121" i="19" s="1"/>
  <c r="CT122" i="19" s="1"/>
  <c r="CR122" i="19"/>
  <c r="CP121" i="19" a="1"/>
  <c r="CP121" i="19" s="1"/>
  <c r="CP122" i="19" s="1"/>
  <c r="CV121" i="19" a="1"/>
  <c r="CV121" i="19" s="1"/>
  <c r="CV122" i="19" s="1"/>
  <c r="BR121" i="14" a="1"/>
  <c r="BR121" i="14" s="1"/>
  <c r="BR122" i="14" s="1"/>
  <c r="BX121" i="14" a="1"/>
  <c r="BX121" i="14" s="1"/>
  <c r="BX122" i="14" s="1"/>
  <c r="BV121" i="14" a="1"/>
  <c r="BV121" i="14" s="1"/>
  <c r="BV122" i="14" s="1"/>
  <c r="BT121" i="14" a="1"/>
  <c r="BT121" i="14" s="1"/>
  <c r="BT122" i="14" s="1"/>
  <c r="BW121" i="17" a="1"/>
  <c r="BW121" i="17" s="1"/>
  <c r="BW122" i="17" s="1"/>
  <c r="BU121" i="17" a="1"/>
  <c r="BU121" i="17" s="1"/>
  <c r="BU122" i="17" s="1"/>
  <c r="BQ49" i="17"/>
  <c r="BQ121" i="17" a="1"/>
  <c r="BQ121" i="17" s="1"/>
  <c r="BT121" i="4" a="1"/>
  <c r="BT121" i="4" s="1"/>
  <c r="BT122" i="4" s="1"/>
  <c r="BR122" i="4"/>
  <c r="BX121" i="4" a="1"/>
  <c r="BX121" i="4" s="1"/>
  <c r="BX122" i="4" s="1"/>
  <c r="BV121" i="4" a="1"/>
  <c r="BV121" i="4" s="1"/>
  <c r="BV122" i="4" s="1"/>
  <c r="BX121" i="16" a="1"/>
  <c r="BX121" i="16" s="1"/>
  <c r="BX122" i="16" s="1"/>
  <c r="BT121" i="16" a="1"/>
  <c r="BT121" i="16" s="1"/>
  <c r="BT122" i="16" s="1"/>
  <c r="BR121" i="16" a="1"/>
  <c r="BR121" i="16" s="1"/>
  <c r="BR122" i="16" s="1"/>
  <c r="BW121" i="8" a="1"/>
  <c r="BW121" i="8" s="1"/>
  <c r="BW122" i="8" s="1"/>
  <c r="BU122" i="8"/>
  <c r="BS121" i="8" a="1"/>
  <c r="BS121" i="8" s="1"/>
  <c r="BS122" i="8" s="1"/>
  <c r="BW121" i="10" a="1"/>
  <c r="BW121" i="10" s="1"/>
  <c r="BW122" i="10" s="1"/>
  <c r="BU121" i="10" a="1"/>
  <c r="BU121" i="10" s="1"/>
  <c r="BU122" i="10" s="1"/>
  <c r="BS121" i="10" a="1"/>
  <c r="BS121" i="10" s="1"/>
  <c r="BS122" i="10" s="1"/>
  <c r="CM121" i="3" a="1"/>
  <c r="CM121" i="3" s="1"/>
  <c r="CM122" i="3" s="1"/>
  <c r="BY121" i="15" a="1"/>
  <c r="BY121" i="15" s="1"/>
  <c r="BY122" i="15" s="1"/>
  <c r="BU121" i="14" a="1"/>
  <c r="BU121" i="14" s="1"/>
  <c r="BU122" i="14" s="1"/>
  <c r="BT121" i="8" a="1"/>
  <c r="BT121" i="8" s="1"/>
  <c r="BT122" i="8" s="1"/>
  <c r="BW121" i="12" a="1"/>
  <c r="BW121" i="12" s="1"/>
  <c r="BW122" i="12" s="1"/>
  <c r="BV121" i="16" a="1"/>
  <c r="BV121" i="16" s="1"/>
  <c r="BV122" i="16" s="1"/>
  <c r="CE121" i="19" a="1"/>
  <c r="CE121" i="19" s="1"/>
  <c r="CE122" i="19" s="1"/>
  <c r="CA121" i="11" a="1"/>
  <c r="CA121" i="11" s="1"/>
  <c r="CA122" i="11" s="1"/>
  <c r="CE121" i="11" a="1"/>
  <c r="CE121" i="11" s="1"/>
  <c r="CE122" i="11" s="1"/>
  <c r="BS121" i="20" a="1"/>
  <c r="BS121" i="20" s="1"/>
  <c r="BS122" i="20" s="1"/>
  <c r="BW121" i="20" a="1"/>
  <c r="BW121" i="20" s="1"/>
  <c r="BW122" i="20" s="1"/>
  <c r="BX121" i="1" a="1"/>
  <c r="BX121" i="1" s="1"/>
  <c r="BX122" i="1" s="1"/>
  <c r="BR122" i="1"/>
  <c r="CB121" i="3" a="1"/>
  <c r="CB121" i="3" s="1"/>
  <c r="CB122" i="3" s="1"/>
  <c r="CF121" i="3" a="1"/>
  <c r="CF121" i="3" s="1"/>
  <c r="CF122" i="3" s="1"/>
  <c r="CN121" i="7" a="1"/>
  <c r="CN121" i="7" s="1"/>
  <c r="CN122" i="7" s="1"/>
  <c r="CJ121" i="7" a="1"/>
  <c r="CJ121" i="7" s="1"/>
  <c r="CJ122" i="7" s="1"/>
  <c r="CN121" i="15" a="1"/>
  <c r="CN121" i="15" s="1"/>
  <c r="CN122" i="15" s="1"/>
  <c r="CJ121" i="9" a="1"/>
  <c r="CJ121" i="9" s="1"/>
  <c r="CJ122" i="9" s="1"/>
  <c r="CL122" i="19"/>
  <c r="CH121" i="19" a="1"/>
  <c r="CH121" i="19" s="1"/>
  <c r="CH122" i="19" s="1"/>
  <c r="CO121" i="14" a="1"/>
  <c r="CO121" i="14" s="1"/>
  <c r="CO122" i="14" s="1"/>
  <c r="CS121" i="16" a="1"/>
  <c r="CS121" i="16" s="1"/>
  <c r="CS122" i="16" s="1"/>
  <c r="CB121" i="12" a="1"/>
  <c r="CB121" i="12" s="1"/>
  <c r="CB122" i="12" s="1"/>
  <c r="BZ121" i="12" a="1"/>
  <c r="BZ121" i="12" s="1"/>
  <c r="BZ122" i="12" s="1"/>
  <c r="CF121" i="12" a="1"/>
  <c r="CF121" i="12" s="1"/>
  <c r="CF122" i="12" s="1"/>
  <c r="CC121" i="11" a="1"/>
  <c r="CC121" i="11" s="1"/>
  <c r="CC122" i="11" s="1"/>
  <c r="BY121" i="11" a="1"/>
  <c r="BY121" i="11" s="1"/>
  <c r="BY122" i="11" s="1"/>
  <c r="BU121" i="20" a="1"/>
  <c r="BU121" i="20" s="1"/>
  <c r="BU122" i="20" s="1"/>
  <c r="BV121" i="1" a="1"/>
  <c r="BV121" i="1" s="1"/>
  <c r="BV122" i="1" s="1"/>
  <c r="BT121" i="1" a="1"/>
  <c r="BT121" i="1" s="1"/>
  <c r="BT122" i="1" s="1"/>
  <c r="BZ121" i="3" a="1"/>
  <c r="BZ121" i="3" s="1"/>
  <c r="BZ122" i="3" s="1"/>
  <c r="CH122" i="7"/>
  <c r="CL121" i="7" a="1"/>
  <c r="CL121" i="7" s="1"/>
  <c r="CL122" i="7" s="1"/>
  <c r="CH121" i="15" a="1"/>
  <c r="CH121" i="15" s="1"/>
  <c r="CH122" i="15" s="1"/>
  <c r="CL121" i="15" a="1"/>
  <c r="CL121" i="15" s="1"/>
  <c r="CL122" i="15" s="1"/>
  <c r="CN122" i="9"/>
  <c r="CL122" i="9"/>
  <c r="CH122" i="9"/>
  <c r="CJ121" i="19" a="1"/>
  <c r="CJ121" i="19" s="1"/>
  <c r="CJ122" i="19" s="1"/>
  <c r="CN121" i="19" a="1"/>
  <c r="CN121" i="19" s="1"/>
  <c r="CN122" i="19" s="1"/>
  <c r="CQ121" i="14" a="1"/>
  <c r="CQ121" i="14" s="1"/>
  <c r="CQ122" i="14" s="1"/>
  <c r="CU121" i="14" a="1"/>
  <c r="CU121" i="14" s="1"/>
  <c r="CU122" i="14" s="1"/>
  <c r="CS121" i="14" a="1"/>
  <c r="CS121" i="14" s="1"/>
  <c r="CS122" i="14" s="1"/>
  <c r="CV121" i="17" a="1"/>
  <c r="CV121" i="17" s="1"/>
  <c r="CV122" i="17" s="1"/>
  <c r="CT122" i="17"/>
  <c r="CR121" i="17" a="1"/>
  <c r="CR121" i="17" s="1"/>
  <c r="CR122" i="17" s="1"/>
  <c r="CP122" i="17"/>
  <c r="CQ122" i="4"/>
  <c r="CO121" i="4" a="1"/>
  <c r="CO121" i="4" s="1"/>
  <c r="CO122" i="4" s="1"/>
  <c r="CU121" i="4" a="1"/>
  <c r="CU121" i="4" s="1"/>
  <c r="CU122" i="4" s="1"/>
  <c r="CO121" i="16" a="1"/>
  <c r="CO121" i="16" s="1"/>
  <c r="CO122" i="16" s="1"/>
  <c r="CU121" i="16" a="1"/>
  <c r="CU121" i="16" s="1"/>
  <c r="CU122" i="16" s="1"/>
  <c r="CQ122" i="16"/>
  <c r="CV121" i="8" a="1"/>
  <c r="CV121" i="8" s="1"/>
  <c r="CV122" i="8" s="1"/>
  <c r="CT122" i="8"/>
  <c r="CR121" i="8" a="1"/>
  <c r="CR121" i="8" s="1"/>
  <c r="CR122" i="8" s="1"/>
  <c r="CT121" i="10" a="1"/>
  <c r="CT121" i="10" s="1"/>
  <c r="CT122" i="10" s="1"/>
  <c r="CR122" i="10"/>
  <c r="CP121" i="10" a="1"/>
  <c r="CP121" i="10" s="1"/>
  <c r="CP122" i="10" s="1"/>
  <c r="CV122" i="10"/>
  <c r="CG121" i="10" a="1"/>
  <c r="CG121" i="10" s="1"/>
  <c r="CG122" i="10" s="1"/>
  <c r="CE121" i="4" a="1"/>
  <c r="CE121" i="4" s="1"/>
  <c r="CE122" i="4" s="1"/>
  <c r="CP121" i="8" a="1"/>
  <c r="CP121" i="8" s="1"/>
  <c r="CP122" i="8" s="1"/>
  <c r="CY50" i="10"/>
  <c r="CX49" i="10"/>
  <c r="CY50" i="18"/>
  <c r="CX49" i="18"/>
  <c r="CD121" i="10" a="1"/>
  <c r="CD121" i="10" s="1"/>
  <c r="CD122" i="10" s="1"/>
  <c r="CD49" i="8"/>
  <c r="CR121" i="21" a="1"/>
  <c r="CR121" i="21" s="1"/>
  <c r="CR122" i="21" s="1"/>
  <c r="CP121" i="21" a="1"/>
  <c r="CP121" i="21" s="1"/>
  <c r="CP122" i="21" s="1"/>
  <c r="CV121" i="21" a="1"/>
  <c r="CV121" i="21" s="1"/>
  <c r="CV122" i="21" s="1"/>
  <c r="CT122" i="21"/>
  <c r="BV121" i="18" a="1"/>
  <c r="BV121" i="18" s="1"/>
  <c r="BV122" i="18" s="1"/>
  <c r="BT121" i="18" a="1"/>
  <c r="BT121" i="18" s="1"/>
  <c r="BT122" i="18" s="1"/>
  <c r="BR121" i="18" a="1"/>
  <c r="BR121" i="18" s="1"/>
  <c r="BR122" i="18" s="1"/>
  <c r="BX121" i="18" a="1"/>
  <c r="BX121" i="18" s="1"/>
  <c r="BX122" i="18" s="1"/>
  <c r="CQ122" i="6"/>
  <c r="CO122" i="6"/>
  <c r="CS121" i="6" a="1"/>
  <c r="CS121" i="6" s="1"/>
  <c r="CS122" i="6" s="1"/>
  <c r="BT121" i="12" a="1"/>
  <c r="BT121" i="12" s="1"/>
  <c r="BT122" i="12" s="1"/>
  <c r="BR121" i="12" a="1"/>
  <c r="BR121" i="12" s="1"/>
  <c r="BR122" i="12" s="1"/>
  <c r="BX121" i="12" a="1"/>
  <c r="BX121" i="12" s="1"/>
  <c r="BX122" i="12" s="1"/>
  <c r="BV121" i="12" a="1"/>
  <c r="BV121" i="12" s="1"/>
  <c r="BV122" i="12" s="1"/>
  <c r="BU121" i="11" a="1"/>
  <c r="BU121" i="11" s="1"/>
  <c r="BU122" i="11" s="1"/>
  <c r="BS121" i="11" a="1"/>
  <c r="BS121" i="11" s="1"/>
  <c r="BS122" i="11" s="1"/>
  <c r="BW121" i="11" a="1"/>
  <c r="BW121" i="11" s="1"/>
  <c r="BW122" i="11" s="1"/>
  <c r="CR122" i="20"/>
  <c r="CP122" i="20"/>
  <c r="CT121" i="20" a="1"/>
  <c r="CT121" i="20" s="1"/>
  <c r="CT122" i="20" s="1"/>
  <c r="CU121" i="1" a="1"/>
  <c r="CU121" i="1" s="1"/>
  <c r="CU122" i="1" s="1"/>
  <c r="CS121" i="1" a="1"/>
  <c r="CS121" i="1" s="1"/>
  <c r="CS122" i="1" s="1"/>
  <c r="CQ121" i="1" a="1"/>
  <c r="CQ121" i="1" s="1"/>
  <c r="CQ122" i="1" s="1"/>
  <c r="CO121" i="1" a="1"/>
  <c r="CO121" i="1" s="1"/>
  <c r="CO122" i="1" s="1"/>
  <c r="BV121" i="3" a="1"/>
  <c r="BV121" i="3" s="1"/>
  <c r="BV122" i="3" s="1"/>
  <c r="BT121" i="3" a="1"/>
  <c r="BT121" i="3" s="1"/>
  <c r="BT122" i="3" s="1"/>
  <c r="BR121" i="3" a="1"/>
  <c r="BR121" i="3" s="1"/>
  <c r="BR122" i="3" s="1"/>
  <c r="BX122" i="3"/>
  <c r="BZ121" i="7" a="1"/>
  <c r="BZ121" i="7" s="1"/>
  <c r="BZ122" i="7" s="1"/>
  <c r="CF121" i="7" a="1"/>
  <c r="CF121" i="7" s="1"/>
  <c r="CF122" i="7" s="1"/>
  <c r="CD121" i="7" a="1"/>
  <c r="CD121" i="7" s="1"/>
  <c r="CD122" i="7" s="1"/>
  <c r="CB121" i="7" a="1"/>
  <c r="CB121" i="7" s="1"/>
  <c r="CB122" i="7" s="1"/>
  <c r="BZ122" i="15"/>
  <c r="CF122" i="15"/>
  <c r="CD122" i="15"/>
  <c r="CB121" i="15" a="1"/>
  <c r="CB121" i="15" s="1"/>
  <c r="CB122" i="15" s="1"/>
  <c r="CF122" i="9"/>
  <c r="CB121" i="9" a="1"/>
  <c r="CB121" i="9" s="1"/>
  <c r="CB122" i="9" s="1"/>
  <c r="BZ121" i="9" a="1"/>
  <c r="BZ121" i="9" s="1"/>
  <c r="BZ122" i="9" s="1"/>
  <c r="CB122" i="19"/>
  <c r="BZ121" i="19" a="1"/>
  <c r="BZ121" i="19" s="1"/>
  <c r="BZ122" i="19" s="1"/>
  <c r="CF121" i="19" a="1"/>
  <c r="CF121" i="19" s="1"/>
  <c r="CF122" i="19" s="1"/>
  <c r="CI122" i="14"/>
  <c r="CG121" i="14" a="1"/>
  <c r="CG121" i="14" s="1"/>
  <c r="CG122" i="14" s="1"/>
  <c r="CM121" i="14" a="1"/>
  <c r="CM121" i="14" s="1"/>
  <c r="CM122" i="14" s="1"/>
  <c r="CK121" i="14" a="1"/>
  <c r="CK121" i="14" s="1"/>
  <c r="CK122" i="14" s="1"/>
  <c r="CN121" i="17" a="1"/>
  <c r="CN121" i="17" s="1"/>
  <c r="CN122" i="17" s="1"/>
  <c r="CL121" i="17" a="1"/>
  <c r="CL121" i="17" s="1"/>
  <c r="CL122" i="17" s="1"/>
  <c r="CJ121" i="17" a="1"/>
  <c r="CJ121" i="17" s="1"/>
  <c r="CJ122" i="17" s="1"/>
  <c r="CH121" i="17" a="1"/>
  <c r="CH121" i="17" s="1"/>
  <c r="CH122" i="17" s="1"/>
  <c r="CK121" i="4" a="1"/>
  <c r="CK121" i="4" s="1"/>
  <c r="CK122" i="4" s="1"/>
  <c r="CI121" i="4" a="1"/>
  <c r="CI121" i="4" s="1"/>
  <c r="CI122" i="4" s="1"/>
  <c r="CG121" i="4" a="1"/>
  <c r="CG121" i="4" s="1"/>
  <c r="CG122" i="4" s="1"/>
  <c r="CM122" i="4"/>
  <c r="CG122" i="16"/>
  <c r="CM121" i="16" a="1"/>
  <c r="CM121" i="16" s="1"/>
  <c r="CM122" i="16" s="1"/>
  <c r="CK121" i="16" a="1"/>
  <c r="CK121" i="16" s="1"/>
  <c r="CK122" i="16" s="1"/>
  <c r="CI121" i="16" a="1"/>
  <c r="CI121" i="16" s="1"/>
  <c r="CI122" i="16" s="1"/>
  <c r="CN121" i="8" a="1"/>
  <c r="CN121" i="8" s="1"/>
  <c r="CN122" i="8" s="1"/>
  <c r="CL122" i="8"/>
  <c r="CJ121" i="8" a="1"/>
  <c r="CJ121" i="8" s="1"/>
  <c r="CJ122" i="8" s="1"/>
  <c r="CH121" i="8" a="1"/>
  <c r="CH121" i="8" s="1"/>
  <c r="CH122" i="8" s="1"/>
  <c r="CL121" i="10" a="1"/>
  <c r="CL121" i="10" s="1"/>
  <c r="CL122" i="10" s="1"/>
  <c r="CJ121" i="10" a="1"/>
  <c r="CJ121" i="10" s="1"/>
  <c r="CJ122" i="10" s="1"/>
  <c r="CH121" i="10" a="1"/>
  <c r="CH121" i="10" s="1"/>
  <c r="CH122" i="10" s="1"/>
  <c r="CN122" i="10"/>
  <c r="CF121" i="1" a="1"/>
  <c r="CF121" i="1" s="1"/>
  <c r="CF122" i="1" s="1"/>
  <c r="BT121" i="11" a="1"/>
  <c r="BT121" i="11" s="1"/>
  <c r="BT122" i="11" s="1"/>
  <c r="CB121" i="4" a="1"/>
  <c r="CB121" i="4" s="1"/>
  <c r="CB122" i="4" s="1"/>
  <c r="CV121" i="20" a="1"/>
  <c r="CV121" i="20" s="1"/>
  <c r="CV122" i="20" s="1"/>
  <c r="CK121" i="8" a="1"/>
  <c r="CK121" i="8" s="1"/>
  <c r="CK122" i="8" s="1"/>
  <c r="CU121" i="6" a="1"/>
  <c r="CU121" i="6" s="1"/>
  <c r="CU122" i="6" s="1"/>
  <c r="BS121" i="4" a="1"/>
  <c r="BS121" i="4" s="1"/>
  <c r="BS122" i="4" s="1"/>
  <c r="CJ121" i="15" a="1"/>
  <c r="CJ121" i="15" s="1"/>
  <c r="CJ122" i="15" s="1"/>
  <c r="CG121" i="8" a="1"/>
  <c r="CG121" i="8" s="1"/>
  <c r="CG122" i="8" s="1"/>
  <c r="CS121" i="4" a="1"/>
  <c r="CS121" i="4" s="1"/>
  <c r="CS122" i="4" s="1"/>
  <c r="BZ121" i="17" a="1"/>
  <c r="BZ121" i="17" s="1"/>
  <c r="BZ122" i="17" s="1"/>
  <c r="CY50" i="2"/>
  <c r="CX49" i="2"/>
  <c r="CY50" i="16"/>
  <c r="CX49" i="16"/>
  <c r="CY50" i="3"/>
  <c r="CX49" i="3"/>
  <c r="CY50" i="19"/>
  <c r="CX49" i="19"/>
  <c r="CY50" i="11"/>
  <c r="CX49" i="11"/>
  <c r="CY50" i="21"/>
  <c r="CX49" i="21"/>
  <c r="CY50" i="20"/>
  <c r="CX49" i="20"/>
  <c r="CY50" i="4"/>
  <c r="CX49" i="4"/>
  <c r="CX49" i="6"/>
  <c r="CY50" i="6"/>
  <c r="CY50" i="7"/>
  <c r="CX49" i="7"/>
  <c r="CY50" i="8"/>
  <c r="CX49" i="8"/>
  <c r="CY50" i="9"/>
  <c r="CX49" i="9"/>
  <c r="CY50" i="17"/>
  <c r="CX49" i="17"/>
  <c r="CY50" i="14"/>
  <c r="CX49" i="14"/>
  <c r="CY48" i="18"/>
  <c r="CX121" i="18" a="1"/>
  <c r="CX121" i="18" s="1"/>
  <c r="CX122" i="18" s="1"/>
  <c r="CY48" i="3"/>
  <c r="CX121" i="3" a="1"/>
  <c r="CX121" i="3" s="1"/>
  <c r="CX122" i="3" s="1"/>
  <c r="CY48" i="12"/>
  <c r="CX121" i="12" a="1"/>
  <c r="CX121" i="12" s="1"/>
  <c r="CX122" i="12" s="1"/>
  <c r="CY48" i="7"/>
  <c r="CX121" i="7" a="1"/>
  <c r="CX121" i="7" s="1"/>
  <c r="CX122" i="7" s="1"/>
  <c r="CY48" i="6"/>
  <c r="CX121" i="6" a="1"/>
  <c r="CX121" i="6" s="1"/>
  <c r="CX122" i="6" s="1"/>
  <c r="CY48" i="10"/>
  <c r="CX121" i="10" a="1"/>
  <c r="CX121" i="10" s="1"/>
  <c r="CX122" i="10" s="1"/>
  <c r="CY48" i="21"/>
  <c r="CX121" i="21" a="1"/>
  <c r="CX121" i="21" s="1"/>
  <c r="CX122" i="21" s="1"/>
  <c r="CY48" i="2"/>
  <c r="CX121" i="2" a="1"/>
  <c r="CX121" i="2" s="1"/>
  <c r="CX122" i="2" s="1"/>
  <c r="CY48" i="16"/>
  <c r="CX121" i="16" a="1"/>
  <c r="CX121" i="16" s="1"/>
  <c r="CX122" i="16" s="1"/>
  <c r="CY48" i="9"/>
  <c r="CX121" i="9" a="1"/>
  <c r="CX121" i="9" s="1"/>
  <c r="CX122" i="9" s="1"/>
  <c r="CY48" i="20"/>
  <c r="CX121" i="20" a="1"/>
  <c r="CX121" i="20" s="1"/>
  <c r="CX122" i="20" s="1"/>
  <c r="CY48" i="5"/>
  <c r="CX121" i="5" a="1"/>
  <c r="CX121" i="5" s="1"/>
  <c r="CX122" i="5" s="1"/>
  <c r="CY48" i="1"/>
  <c r="CX121" i="1" a="1"/>
  <c r="CX121" i="1" s="1"/>
  <c r="CX122" i="1" s="1"/>
  <c r="CY48" i="13"/>
  <c r="CX121" i="13" a="1"/>
  <c r="CX121" i="13" s="1"/>
  <c r="CX122" i="13" s="1"/>
  <c r="CY48" i="11"/>
  <c r="CX121" i="11" a="1"/>
  <c r="CX121" i="11" s="1"/>
  <c r="CX122" i="11" s="1"/>
  <c r="CY48" i="4"/>
  <c r="CX121" i="4" a="1"/>
  <c r="CX121" i="4" s="1"/>
  <c r="CX122" i="4" s="1"/>
  <c r="CY48" i="8"/>
  <c r="CX121" i="8" a="1"/>
  <c r="CX121" i="8" s="1"/>
  <c r="CX122" i="8" s="1"/>
  <c r="CY48" i="17"/>
  <c r="CX121" i="17" a="1"/>
  <c r="CX121" i="17" s="1"/>
  <c r="CX122" i="17" s="1"/>
  <c r="CY48" i="15"/>
  <c r="CX121" i="15" a="1"/>
  <c r="CX121" i="15" s="1"/>
  <c r="CX122" i="15" s="1"/>
  <c r="CY48" i="14"/>
  <c r="CX121" i="14" a="1"/>
  <c r="CX121" i="14" s="1"/>
  <c r="CX122" i="14" s="1"/>
  <c r="CY48" i="19"/>
  <c r="CX121" i="19" a="1"/>
  <c r="CX121" i="19" s="1"/>
  <c r="CX122" i="19" s="1"/>
  <c r="CV49" i="9"/>
  <c r="CE49" i="19"/>
  <c r="BS49" i="10"/>
  <c r="BS57" i="10" s="1"/>
  <c r="BT26" i="16" a="1"/>
  <c r="BT26" i="16" s="1"/>
  <c r="CH49" i="6"/>
  <c r="BT33" i="18" a="1"/>
  <c r="BT33" i="18" s="1"/>
  <c r="BT18" i="11" a="1"/>
  <c r="BT18" i="11" s="1"/>
  <c r="BT34" i="1" a="1"/>
  <c r="BT34" i="1" s="1"/>
  <c r="BT31" i="13" a="1"/>
  <c r="BT31" i="13" s="1"/>
  <c r="BT22" i="6" a="1"/>
  <c r="BT22" i="6" s="1"/>
  <c r="BT40" i="8" a="1"/>
  <c r="BT40" i="8" s="1"/>
  <c r="BT22" i="21" a="1"/>
  <c r="BT22" i="21" s="1"/>
  <c r="BR102" i="2"/>
  <c r="BT31" i="6" a="1"/>
  <c r="BT31" i="6" s="1"/>
  <c r="BT39" i="8" a="1"/>
  <c r="BT39" i="8" s="1"/>
  <c r="BT110" i="8" s="1"/>
  <c r="BT44" i="18" a="1"/>
  <c r="BT44" i="18" s="1"/>
  <c r="BT45" i="19" a="1"/>
  <c r="BT45" i="19" s="1"/>
  <c r="BT40" i="20" a="1"/>
  <c r="BT40" i="20" s="1"/>
  <c r="BT45" i="17" a="1"/>
  <c r="BT45" i="17" s="1"/>
  <c r="BT18" i="1" a="1"/>
  <c r="BT18" i="1" s="1"/>
  <c r="BT27" i="5" a="1"/>
  <c r="BT27" i="5" s="1"/>
  <c r="BT41" i="16" a="1"/>
  <c r="BT41" i="16" s="1"/>
  <c r="BT27" i="4" a="1"/>
  <c r="BT27" i="4" s="1"/>
  <c r="BT44" i="14" a="1"/>
  <c r="BT44" i="14" s="1"/>
  <c r="BT115" i="14" s="1"/>
  <c r="BT36" i="20" a="1"/>
  <c r="BT36" i="20" s="1"/>
  <c r="BT107" i="20" s="1"/>
  <c r="BT31" i="2" a="1"/>
  <c r="BT31" i="2" s="1"/>
  <c r="BT31" i="19" a="1"/>
  <c r="BT31" i="19" s="1"/>
  <c r="BT33" i="1" a="1"/>
  <c r="BT33" i="1" s="1"/>
  <c r="BT21" i="17" a="1"/>
  <c r="BT21" i="17" s="1"/>
  <c r="BT44" i="1" a="1"/>
  <c r="BT44" i="1" s="1"/>
  <c r="BT39" i="2" a="1"/>
  <c r="BT39" i="2" s="1"/>
  <c r="BT35" i="7" a="1"/>
  <c r="BT35" i="7" s="1"/>
  <c r="BT23" i="10" a="1"/>
  <c r="BT23" i="10" s="1"/>
  <c r="BT18" i="16" a="1"/>
  <c r="BT18" i="16" s="1"/>
  <c r="BT34" i="12" a="1"/>
  <c r="BT34" i="12" s="1"/>
  <c r="BT45" i="1" a="1"/>
  <c r="BT45" i="1" s="1"/>
  <c r="BT27" i="20" a="1"/>
  <c r="BT27" i="20" s="1"/>
  <c r="BR106" i="2"/>
  <c r="BT17" i="1" a="1"/>
  <c r="BT17" i="1" s="1"/>
  <c r="BT15" i="20" a="1"/>
  <c r="BT15" i="20" s="1"/>
  <c r="BR99" i="5"/>
  <c r="BT41" i="12" a="1"/>
  <c r="BT41" i="12" s="1"/>
  <c r="BT36" i="12" a="1"/>
  <c r="BT36" i="12" s="1"/>
  <c r="BT42" i="3" a="1"/>
  <c r="BT42" i="3" s="1"/>
  <c r="BT28" i="3" a="1"/>
  <c r="BT28" i="3" s="1"/>
  <c r="BT99" i="3" s="1"/>
  <c r="BT43" i="3" a="1"/>
  <c r="BT43" i="3" s="1"/>
  <c r="BT25" i="4" a="1"/>
  <c r="BT25" i="4" s="1"/>
  <c r="BT46" i="12" a="1"/>
  <c r="BT46" i="12" s="1"/>
  <c r="BT27" i="18" a="1"/>
  <c r="BT27" i="18" s="1"/>
  <c r="BT46" i="20" a="1"/>
  <c r="BT46" i="20" s="1"/>
  <c r="BT21" i="8" a="1"/>
  <c r="BT21" i="8" s="1"/>
  <c r="BT19" i="1" a="1"/>
  <c r="BT19" i="1" s="1"/>
  <c r="BT24" i="9" a="1"/>
  <c r="BT24" i="9" s="1"/>
  <c r="BT95" i="9" s="1"/>
  <c r="BT43" i="16" a="1"/>
  <c r="BT43" i="16" s="1"/>
  <c r="BT29" i="18" a="1"/>
  <c r="BT29" i="18" s="1"/>
  <c r="BT40" i="3" a="1"/>
  <c r="BT40" i="3" s="1"/>
  <c r="BT27" i="14" a="1"/>
  <c r="BT27" i="14" s="1"/>
  <c r="BT22" i="1" a="1"/>
  <c r="BT22" i="1" s="1"/>
  <c r="BT44" i="10" a="1"/>
  <c r="BT44" i="10" s="1"/>
  <c r="BT115" i="10" s="1"/>
  <c r="BT41" i="11" a="1"/>
  <c r="BT41" i="11" s="1"/>
  <c r="BT30" i="3" a="1"/>
  <c r="BT30" i="3" s="1"/>
  <c r="BT15" i="11" a="1"/>
  <c r="BT15" i="11" s="1"/>
  <c r="BT37" i="3" a="1"/>
  <c r="BT37" i="3" s="1"/>
  <c r="BT108" i="3" s="1"/>
  <c r="BT46" i="10" a="1"/>
  <c r="BT46" i="10" s="1"/>
  <c r="BT117" i="10" s="1"/>
  <c r="BT23" i="13" a="1"/>
  <c r="BT23" i="13" s="1"/>
  <c r="BT44" i="2" a="1"/>
  <c r="BT44" i="2" s="1"/>
  <c r="BT83" i="2" s="1"/>
  <c r="BT17" i="16" a="1"/>
  <c r="BT17" i="16" s="1"/>
  <c r="BT33" i="5" a="1"/>
  <c r="BT33" i="5" s="1"/>
  <c r="BT21" i="18" a="1"/>
  <c r="BT21" i="18" s="1"/>
  <c r="BT43" i="7" a="1"/>
  <c r="BT43" i="7" s="1"/>
  <c r="BT22" i="16" a="1"/>
  <c r="BT22" i="16" s="1"/>
  <c r="BT21" i="13" a="1"/>
  <c r="BT21" i="13" s="1"/>
  <c r="BR88" i="5"/>
  <c r="BT19" i="3" a="1"/>
  <c r="BT19" i="3" s="1"/>
  <c r="BT33" i="14" a="1"/>
  <c r="BT33" i="14" s="1"/>
  <c r="BT104" i="14" s="1"/>
  <c r="BS33" i="14" a="1"/>
  <c r="BS33" i="14" s="1"/>
  <c r="BT34" i="8" a="1"/>
  <c r="BT34" i="8" s="1"/>
  <c r="BS34" i="8" a="1"/>
  <c r="BS34" i="8" s="1"/>
  <c r="BT32" i="19" a="1"/>
  <c r="BT32" i="19" s="1"/>
  <c r="BS32" i="19" a="1"/>
  <c r="BS32" i="19" s="1"/>
  <c r="BT41" i="8" a="1"/>
  <c r="BT41" i="8" s="1"/>
  <c r="BS41" i="8" a="1"/>
  <c r="BS41" i="8" s="1"/>
  <c r="BT16" i="20" a="1"/>
  <c r="BT16" i="20" s="1"/>
  <c r="BS16" i="20" a="1"/>
  <c r="BS16" i="20" s="1"/>
  <c r="BT28" i="19" a="1"/>
  <c r="BT28" i="19" s="1"/>
  <c r="BS28" i="19" a="1"/>
  <c r="BS28" i="19" s="1"/>
  <c r="BS99" i="19" s="1"/>
  <c r="BT30" i="20" a="1"/>
  <c r="BT30" i="20" s="1"/>
  <c r="BS30" i="20" a="1"/>
  <c r="BS30" i="20" s="1"/>
  <c r="BT43" i="19" a="1"/>
  <c r="BT43" i="19" s="1"/>
  <c r="BS43" i="19" a="1"/>
  <c r="BS43" i="19" s="1"/>
  <c r="BS114" i="19" s="1"/>
  <c r="BT17" i="19" a="1"/>
  <c r="BT17" i="19" s="1"/>
  <c r="BS17" i="19" a="1"/>
  <c r="BS17" i="19" s="1"/>
  <c r="BT17" i="18" a="1"/>
  <c r="BT17" i="18" s="1"/>
  <c r="BS17" i="18" a="1"/>
  <c r="BS17" i="18" s="1"/>
  <c r="BT38" i="21" a="1"/>
  <c r="BT38" i="21" s="1"/>
  <c r="BS38" i="21" a="1"/>
  <c r="BS38" i="21" s="1"/>
  <c r="BT36" i="13" a="1"/>
  <c r="BT36" i="13" s="1"/>
  <c r="BS36" i="13" a="1"/>
  <c r="BS36" i="13" s="1"/>
  <c r="BT17" i="11" a="1"/>
  <c r="BT17" i="11" s="1"/>
  <c r="BT88" i="11" s="1"/>
  <c r="BS17" i="11" a="1"/>
  <c r="BS17" i="11" s="1"/>
  <c r="BT34" i="6" a="1"/>
  <c r="BT34" i="6" s="1"/>
  <c r="BS34" i="6" a="1"/>
  <c r="BS34" i="6" s="1"/>
  <c r="BT28" i="18" a="1"/>
  <c r="BT28" i="18" s="1"/>
  <c r="BS28" i="18" a="1"/>
  <c r="BS28" i="18" s="1"/>
  <c r="BT18" i="17" a="1"/>
  <c r="BT18" i="17" s="1"/>
  <c r="BS18" i="17" a="1"/>
  <c r="BS18" i="17" s="1"/>
  <c r="BT28" i="6" a="1"/>
  <c r="BT28" i="6" s="1"/>
  <c r="BT99" i="6" s="1"/>
  <c r="BS28" i="6" a="1"/>
  <c r="BS28" i="6" s="1"/>
  <c r="BS99" i="6" s="1"/>
  <c r="BT36" i="17" a="1"/>
  <c r="BT36" i="17" s="1"/>
  <c r="BS36" i="17" a="1"/>
  <c r="BS36" i="17" s="1"/>
  <c r="BT34" i="17" a="1"/>
  <c r="BT34" i="17" s="1"/>
  <c r="BS34" i="17" a="1"/>
  <c r="BS34" i="17" s="1"/>
  <c r="BT36" i="14" a="1"/>
  <c r="BT36" i="14" s="1"/>
  <c r="BS36" i="14" a="1"/>
  <c r="BS36" i="14" s="1"/>
  <c r="BT33" i="19" a="1"/>
  <c r="BT33" i="19" s="1"/>
  <c r="BS33" i="19" a="1"/>
  <c r="BS33" i="19" s="1"/>
  <c r="BT29" i="9" a="1"/>
  <c r="BT29" i="9" s="1"/>
  <c r="BS29" i="9" a="1"/>
  <c r="BS29" i="9" s="1"/>
  <c r="BT25" i="9" a="1"/>
  <c r="BT25" i="9" s="1"/>
  <c r="BS25" i="9" a="1"/>
  <c r="BS25" i="9" s="1"/>
  <c r="BT41" i="18" a="1"/>
  <c r="BT41" i="18" s="1"/>
  <c r="BS41" i="18" a="1"/>
  <c r="BS41" i="18" s="1"/>
  <c r="BT26" i="12" a="1"/>
  <c r="BT26" i="12" s="1"/>
  <c r="BS26" i="12" a="1"/>
  <c r="BS26" i="12" s="1"/>
  <c r="BS97" i="12" s="1"/>
  <c r="BT25" i="2" a="1"/>
  <c r="BT25" i="2" s="1"/>
  <c r="BS25" i="2" a="1"/>
  <c r="BS25" i="2" s="1"/>
  <c r="BS96" i="2" s="1"/>
  <c r="BT39" i="1" a="1"/>
  <c r="BT39" i="1" s="1"/>
  <c r="BS39" i="1" a="1"/>
  <c r="BS39" i="1" s="1"/>
  <c r="BT22" i="17" a="1"/>
  <c r="BT22" i="17" s="1"/>
  <c r="BS22" i="17" a="1"/>
  <c r="BS22" i="17" s="1"/>
  <c r="BT37" i="13" a="1"/>
  <c r="BT37" i="13" s="1"/>
  <c r="BT32" i="3" a="1"/>
  <c r="BT32" i="3" s="1"/>
  <c r="BS32" i="3" a="1"/>
  <c r="BS32" i="3" s="1"/>
  <c r="BT16" i="8" a="1"/>
  <c r="BT16" i="8" s="1"/>
  <c r="BT87" i="8" s="1"/>
  <c r="BS16" i="8" a="1"/>
  <c r="BS16" i="8" s="1"/>
  <c r="BS87" i="8" s="1"/>
  <c r="BT16" i="2" a="1"/>
  <c r="BT16" i="2" s="1"/>
  <c r="BT55" i="2" s="1"/>
  <c r="BT43" i="10" a="1"/>
  <c r="BT43" i="10" s="1"/>
  <c r="BS43" i="10" a="1"/>
  <c r="BS43" i="10" s="1"/>
  <c r="BT38" i="11" a="1"/>
  <c r="BT38" i="11" s="1"/>
  <c r="BS38" i="11" a="1"/>
  <c r="BS38" i="11" s="1"/>
  <c r="BT38" i="10" a="1"/>
  <c r="BT38" i="10" s="1"/>
  <c r="BT109" i="10" s="1"/>
  <c r="BS38" i="10" a="1"/>
  <c r="BS38" i="10" s="1"/>
  <c r="BT23" i="9" a="1"/>
  <c r="BT23" i="9" s="1"/>
  <c r="BS23" i="9" a="1"/>
  <c r="BS23" i="9" s="1"/>
  <c r="BT29" i="12" a="1"/>
  <c r="BT29" i="12" s="1"/>
  <c r="BS29" i="12" a="1"/>
  <c r="BS29" i="12" s="1"/>
  <c r="BT45" i="18" a="1"/>
  <c r="BT45" i="18" s="1"/>
  <c r="BS45" i="18" a="1"/>
  <c r="BS45" i="18" s="1"/>
  <c r="BT31" i="1" a="1"/>
  <c r="BT31" i="1" s="1"/>
  <c r="BS31" i="1" a="1"/>
  <c r="BS31" i="1" s="1"/>
  <c r="BT19" i="10" a="1"/>
  <c r="BT19" i="10" s="1"/>
  <c r="BS19" i="10" a="1"/>
  <c r="BS19" i="10" s="1"/>
  <c r="BT37" i="14" a="1"/>
  <c r="BT37" i="14" s="1"/>
  <c r="BT108" i="14" s="1"/>
  <c r="BS37" i="14" a="1"/>
  <c r="BS37" i="14" s="1"/>
  <c r="BT22" i="11" a="1"/>
  <c r="BT22" i="11" s="1"/>
  <c r="BS22" i="11" a="1"/>
  <c r="BS22" i="11" s="1"/>
  <c r="BT24" i="3" a="1"/>
  <c r="BT24" i="3" s="1"/>
  <c r="BS24" i="3" a="1"/>
  <c r="BS24" i="3" s="1"/>
  <c r="BT38" i="1" a="1"/>
  <c r="BT38" i="1" s="1"/>
  <c r="BT20" i="6" a="1"/>
  <c r="BT20" i="6" s="1"/>
  <c r="BS20" i="6" a="1"/>
  <c r="BS20" i="6" s="1"/>
  <c r="BT16" i="13" a="1"/>
  <c r="BT16" i="13" s="1"/>
  <c r="BS16" i="13" a="1"/>
  <c r="BS16" i="13" s="1"/>
  <c r="BT20" i="17" a="1"/>
  <c r="BT20" i="17" s="1"/>
  <c r="BS20" i="17" a="1"/>
  <c r="BS20" i="17" s="1"/>
  <c r="BS91" i="17" s="1"/>
  <c r="BT37" i="15" a="1"/>
  <c r="BT37" i="15" s="1"/>
  <c r="BS37" i="15" a="1"/>
  <c r="BS37" i="15" s="1"/>
  <c r="BR93" i="5"/>
  <c r="BR115" i="13"/>
  <c r="BR94" i="5"/>
  <c r="CQ49" i="6"/>
  <c r="CV49" i="15"/>
  <c r="BR102" i="13"/>
  <c r="BR110" i="2"/>
  <c r="CP49" i="9"/>
  <c r="CT49" i="9"/>
  <c r="CP49" i="19"/>
  <c r="CO49" i="14"/>
  <c r="CT49" i="17"/>
  <c r="CR49" i="15"/>
  <c r="CR49" i="9"/>
  <c r="CV49" i="17"/>
  <c r="CU49" i="14"/>
  <c r="CP49" i="17"/>
  <c r="BZ49" i="7"/>
  <c r="CT49" i="15"/>
  <c r="CS49" i="14"/>
  <c r="CI49" i="14"/>
  <c r="CH49" i="15"/>
  <c r="BR117" i="5"/>
  <c r="CA49" i="18"/>
  <c r="CE49" i="18"/>
  <c r="CG49" i="18"/>
  <c r="CG49" i="20"/>
  <c r="BX49" i="10"/>
  <c r="CO49" i="8"/>
  <c r="BR98" i="5"/>
  <c r="CS49" i="10"/>
  <c r="CT49" i="12"/>
  <c r="CU49" i="19"/>
  <c r="BV49" i="7"/>
  <c r="BR88" i="13"/>
  <c r="BR114" i="2"/>
  <c r="CG49" i="12"/>
  <c r="CP49" i="4"/>
  <c r="BR103" i="2"/>
  <c r="BS112" i="5"/>
  <c r="BR113" i="2"/>
  <c r="CS49" i="17"/>
  <c r="BS49" i="19"/>
  <c r="BS79" i="19" s="1"/>
  <c r="BR102" i="5"/>
  <c r="BZ49" i="3"/>
  <c r="BY49" i="19"/>
  <c r="CQ49" i="7"/>
  <c r="CM49" i="19"/>
  <c r="CF49" i="9"/>
  <c r="BV49" i="20"/>
  <c r="BU49" i="19"/>
  <c r="CC49" i="19"/>
  <c r="CG49" i="19"/>
  <c r="BU49" i="1"/>
  <c r="BS49" i="1"/>
  <c r="BS58" i="1" s="1"/>
  <c r="BV49" i="6"/>
  <c r="BW49" i="1"/>
  <c r="BR95" i="5"/>
  <c r="BX49" i="6"/>
  <c r="CD49" i="4"/>
  <c r="CE49" i="8"/>
  <c r="BR104" i="2"/>
  <c r="CK49" i="19"/>
  <c r="BR93" i="2"/>
  <c r="CA49" i="4"/>
  <c r="CO49" i="16"/>
  <c r="BT39" i="6" a="1"/>
  <c r="BT39" i="6" s="1"/>
  <c r="CM49" i="11"/>
  <c r="CI49" i="19"/>
  <c r="BX49" i="18"/>
  <c r="CU49" i="18"/>
  <c r="CA49" i="14"/>
  <c r="CG49" i="4"/>
  <c r="CQ49" i="16"/>
  <c r="CC49" i="4"/>
  <c r="CM49" i="4"/>
  <c r="CU49" i="16"/>
  <c r="CI49" i="10"/>
  <c r="BQ83" i="16"/>
  <c r="BQ84" i="16"/>
  <c r="BQ85" i="16"/>
  <c r="BQ54" i="16"/>
  <c r="BQ75" i="16"/>
  <c r="BQ79" i="16"/>
  <c r="BQ55" i="16"/>
  <c r="BQ59" i="16"/>
  <c r="BQ76" i="16"/>
  <c r="BQ80" i="16"/>
  <c r="BQ57" i="16"/>
  <c r="BQ61" i="16"/>
  <c r="BQ82" i="16"/>
  <c r="BQ56" i="16"/>
  <c r="BQ64" i="16"/>
  <c r="BQ77" i="16"/>
  <c r="BP49" i="16"/>
  <c r="BR49" i="14"/>
  <c r="BR80" i="14" s="1"/>
  <c r="CI49" i="20"/>
  <c r="BQ89" i="6"/>
  <c r="BQ93" i="6"/>
  <c r="BQ97" i="6"/>
  <c r="BQ101" i="6"/>
  <c r="BQ106" i="6"/>
  <c r="BQ110" i="6"/>
  <c r="BQ114" i="6"/>
  <c r="BQ117" i="6"/>
  <c r="BQ86" i="6"/>
  <c r="BQ90" i="6"/>
  <c r="BQ94" i="6"/>
  <c r="BQ98" i="6"/>
  <c r="BQ102" i="6"/>
  <c r="BQ107" i="6"/>
  <c r="BQ111" i="6"/>
  <c r="BQ115" i="6"/>
  <c r="BQ87" i="6"/>
  <c r="BQ95" i="6"/>
  <c r="BQ103" i="6"/>
  <c r="BQ108" i="6"/>
  <c r="BQ109" i="6"/>
  <c r="BQ91" i="6"/>
  <c r="BQ113" i="6"/>
  <c r="BQ100" i="6"/>
  <c r="BQ88" i="6"/>
  <c r="BQ105" i="6"/>
  <c r="BQ96" i="6"/>
  <c r="BQ99" i="6"/>
  <c r="BQ112" i="6"/>
  <c r="BQ92" i="6"/>
  <c r="BQ104" i="6"/>
  <c r="BP50" i="6"/>
  <c r="BQ88" i="11"/>
  <c r="BQ92" i="11"/>
  <c r="BQ96" i="11"/>
  <c r="BQ100" i="11"/>
  <c r="BQ105" i="11"/>
  <c r="BQ109" i="11"/>
  <c r="BQ113" i="11"/>
  <c r="BQ117" i="11"/>
  <c r="BQ95" i="11"/>
  <c r="BQ102" i="11"/>
  <c r="BQ106" i="11"/>
  <c r="BQ90" i="11"/>
  <c r="BQ97" i="11"/>
  <c r="BQ112" i="11"/>
  <c r="BQ91" i="11"/>
  <c r="BQ98" i="11"/>
  <c r="BQ86" i="11"/>
  <c r="BQ114" i="11"/>
  <c r="BQ87" i="11"/>
  <c r="BQ104" i="11"/>
  <c r="BQ89" i="11"/>
  <c r="BQ99" i="11"/>
  <c r="BQ107" i="11"/>
  <c r="BQ115" i="11"/>
  <c r="BQ93" i="11"/>
  <c r="BQ111" i="11"/>
  <c r="BQ94" i="11"/>
  <c r="BQ108" i="11"/>
  <c r="BQ110" i="11"/>
  <c r="BQ101" i="11"/>
  <c r="BQ103" i="11"/>
  <c r="BP50" i="11"/>
  <c r="BT23" i="12" a="1"/>
  <c r="BT23" i="12" s="1"/>
  <c r="BQ117" i="19"/>
  <c r="BQ89" i="19"/>
  <c r="BQ93" i="19"/>
  <c r="BQ97" i="19"/>
  <c r="BQ101" i="19"/>
  <c r="BQ106" i="19"/>
  <c r="BQ110" i="19"/>
  <c r="BQ114" i="19"/>
  <c r="BQ86" i="19"/>
  <c r="BQ90" i="19"/>
  <c r="BQ94" i="19"/>
  <c r="BQ98" i="19"/>
  <c r="BQ102" i="19"/>
  <c r="BQ107" i="19"/>
  <c r="BQ111" i="19"/>
  <c r="BQ115" i="19"/>
  <c r="BQ96" i="19"/>
  <c r="BQ103" i="19"/>
  <c r="BQ108" i="19"/>
  <c r="BQ92" i="19"/>
  <c r="BQ99" i="19"/>
  <c r="BQ88" i="19"/>
  <c r="BQ95" i="19"/>
  <c r="BQ105" i="19"/>
  <c r="BQ87" i="19"/>
  <c r="BQ109" i="19"/>
  <c r="BQ100" i="19"/>
  <c r="BQ112" i="19"/>
  <c r="BQ91" i="19"/>
  <c r="BQ113" i="19"/>
  <c r="BQ104" i="19"/>
  <c r="BP50" i="19"/>
  <c r="BP117" i="13"/>
  <c r="BP89" i="13"/>
  <c r="BP93" i="13"/>
  <c r="BP97" i="13"/>
  <c r="BP101" i="13"/>
  <c r="BP106" i="13"/>
  <c r="BP110" i="13"/>
  <c r="BP114" i="13"/>
  <c r="BP90" i="13"/>
  <c r="BP96" i="13"/>
  <c r="BP112" i="13"/>
  <c r="BP91" i="13"/>
  <c r="BP98" i="13"/>
  <c r="BP86" i="13"/>
  <c r="BP92" i="13"/>
  <c r="BP108" i="13"/>
  <c r="BP115" i="13"/>
  <c r="BP88" i="13"/>
  <c r="BP104" i="13"/>
  <c r="BP111" i="13"/>
  <c r="BP102" i="13"/>
  <c r="BP94" i="13"/>
  <c r="BP99" i="13"/>
  <c r="BP109" i="13"/>
  <c r="BP87" i="13"/>
  <c r="BP95" i="13"/>
  <c r="BP105" i="13"/>
  <c r="BP107" i="13"/>
  <c r="BP100" i="13"/>
  <c r="BP103" i="13"/>
  <c r="BP113" i="13"/>
  <c r="BQ117" i="18"/>
  <c r="BQ86" i="18"/>
  <c r="BQ90" i="18"/>
  <c r="BQ94" i="18"/>
  <c r="BQ98" i="18"/>
  <c r="BQ102" i="18"/>
  <c r="BQ107" i="18"/>
  <c r="BQ111" i="18"/>
  <c r="BQ115" i="18"/>
  <c r="BQ87" i="18"/>
  <c r="BQ91" i="18"/>
  <c r="BQ95" i="18"/>
  <c r="BQ99" i="18"/>
  <c r="BQ103" i="18"/>
  <c r="BQ104" i="18"/>
  <c r="BQ108" i="18"/>
  <c r="BQ112" i="18"/>
  <c r="BQ97" i="18"/>
  <c r="BQ109" i="18"/>
  <c r="BQ93" i="18"/>
  <c r="BQ100" i="18"/>
  <c r="BQ89" i="18"/>
  <c r="BQ96" i="18"/>
  <c r="BQ113" i="18"/>
  <c r="BQ105" i="18"/>
  <c r="BQ88" i="18"/>
  <c r="BQ110" i="18"/>
  <c r="BQ101" i="18"/>
  <c r="BQ106" i="18"/>
  <c r="BQ92" i="18"/>
  <c r="BP50" i="18"/>
  <c r="BQ114" i="18"/>
  <c r="BQ85" i="11"/>
  <c r="BQ54" i="11"/>
  <c r="BQ58" i="11"/>
  <c r="BQ62" i="11"/>
  <c r="BQ66" i="11"/>
  <c r="BQ70" i="11"/>
  <c r="BQ75" i="11"/>
  <c r="BQ79" i="11"/>
  <c r="BQ55" i="11"/>
  <c r="BQ59" i="11"/>
  <c r="BQ63" i="11"/>
  <c r="BQ67" i="11"/>
  <c r="BQ71" i="11"/>
  <c r="BQ72" i="11"/>
  <c r="BQ76" i="11"/>
  <c r="BQ80" i="11"/>
  <c r="BQ83" i="11"/>
  <c r="BQ57" i="11"/>
  <c r="BQ61" i="11"/>
  <c r="BQ65" i="11"/>
  <c r="BQ69" i="11"/>
  <c r="BQ74" i="11"/>
  <c r="BQ78" i="11"/>
  <c r="BQ82" i="11"/>
  <c r="BQ56" i="11"/>
  <c r="BQ64" i="11"/>
  <c r="BQ77" i="11"/>
  <c r="BQ60" i="11"/>
  <c r="BQ68" i="11"/>
  <c r="BQ73" i="11"/>
  <c r="BQ81" i="11"/>
  <c r="BQ84" i="11"/>
  <c r="BP49" i="11"/>
  <c r="BT49" i="3"/>
  <c r="BT16" i="1" a="1"/>
  <c r="BT16" i="1" s="1"/>
  <c r="BT49" i="14"/>
  <c r="BQ83" i="13"/>
  <c r="BQ84" i="13"/>
  <c r="BQ54" i="13"/>
  <c r="BQ58" i="13"/>
  <c r="BQ62" i="13"/>
  <c r="BQ66" i="13"/>
  <c r="BQ70" i="13"/>
  <c r="BQ75" i="13"/>
  <c r="BQ79" i="13"/>
  <c r="BQ85" i="13"/>
  <c r="BQ55" i="13"/>
  <c r="BQ59" i="13"/>
  <c r="BQ63" i="13"/>
  <c r="BQ67" i="13"/>
  <c r="BQ71" i="13"/>
  <c r="BQ72" i="13"/>
  <c r="BQ76" i="13"/>
  <c r="BQ80" i="13"/>
  <c r="BQ57" i="13"/>
  <c r="BQ61" i="13"/>
  <c r="BQ65" i="13"/>
  <c r="BQ69" i="13"/>
  <c r="BQ74" i="13"/>
  <c r="BQ78" i="13"/>
  <c r="BQ82" i="13"/>
  <c r="BQ56" i="13"/>
  <c r="BQ64" i="13"/>
  <c r="BQ77" i="13"/>
  <c r="BQ60" i="13"/>
  <c r="BQ68" i="13"/>
  <c r="BQ73" i="13"/>
  <c r="BQ81" i="13"/>
  <c r="BP49" i="13"/>
  <c r="CE49" i="10"/>
  <c r="BY49" i="8"/>
  <c r="BQ87" i="4"/>
  <c r="BQ91" i="4"/>
  <c r="BQ95" i="4"/>
  <c r="BQ99" i="4"/>
  <c r="BQ103" i="4"/>
  <c r="BQ104" i="4"/>
  <c r="BQ108" i="4"/>
  <c r="BQ112" i="4"/>
  <c r="BQ88" i="4"/>
  <c r="BQ92" i="4"/>
  <c r="BQ96" i="4"/>
  <c r="BQ100" i="4"/>
  <c r="BQ105" i="4"/>
  <c r="BQ109" i="4"/>
  <c r="BQ113" i="4"/>
  <c r="BQ89" i="4"/>
  <c r="BQ97" i="4"/>
  <c r="BQ110" i="4"/>
  <c r="BQ111" i="4"/>
  <c r="BQ93" i="4"/>
  <c r="BQ115" i="4"/>
  <c r="BQ106" i="4"/>
  <c r="BQ117" i="4"/>
  <c r="BQ90" i="4"/>
  <c r="BQ107" i="4"/>
  <c r="BQ94" i="4"/>
  <c r="BQ101" i="4"/>
  <c r="BQ98" i="4"/>
  <c r="BQ114" i="4"/>
  <c r="BQ102" i="4"/>
  <c r="BP50" i="4"/>
  <c r="BQ86" i="4"/>
  <c r="BQ87" i="12"/>
  <c r="BQ91" i="12"/>
  <c r="BQ95" i="12"/>
  <c r="BQ99" i="12"/>
  <c r="BQ103" i="12"/>
  <c r="BQ104" i="12"/>
  <c r="BQ89" i="12"/>
  <c r="BQ96" i="12"/>
  <c r="BQ92" i="12"/>
  <c r="BQ98" i="12"/>
  <c r="BQ113" i="12"/>
  <c r="BQ93" i="12"/>
  <c r="BQ105" i="12"/>
  <c r="BQ110" i="12"/>
  <c r="BQ114" i="12"/>
  <c r="BQ117" i="12"/>
  <c r="BQ86" i="12"/>
  <c r="BQ101" i="12"/>
  <c r="BQ106" i="12"/>
  <c r="BQ97" i="12"/>
  <c r="BQ100" i="12"/>
  <c r="BQ115" i="12"/>
  <c r="BQ102" i="12"/>
  <c r="BQ108" i="12"/>
  <c r="BQ94" i="12"/>
  <c r="BQ90" i="12"/>
  <c r="BQ109" i="12"/>
  <c r="BQ111" i="12"/>
  <c r="BQ112" i="12"/>
  <c r="BP50" i="12"/>
  <c r="BQ88" i="12"/>
  <c r="BQ107" i="12"/>
  <c r="BP89" i="2"/>
  <c r="BP93" i="2"/>
  <c r="BP97" i="2"/>
  <c r="BP101" i="2"/>
  <c r="BP106" i="2"/>
  <c r="BP110" i="2"/>
  <c r="BP114" i="2"/>
  <c r="BP117" i="2"/>
  <c r="BP86" i="2"/>
  <c r="BP90" i="2"/>
  <c r="BP94" i="2"/>
  <c r="BP98" i="2"/>
  <c r="BP102" i="2"/>
  <c r="BP107" i="2"/>
  <c r="BP111" i="2"/>
  <c r="BP115" i="2"/>
  <c r="BP92" i="2"/>
  <c r="BP100" i="2"/>
  <c r="BP105" i="2"/>
  <c r="BP113" i="2"/>
  <c r="BP87" i="2"/>
  <c r="BP95" i="2"/>
  <c r="BP103" i="2"/>
  <c r="BP108" i="2"/>
  <c r="BP91" i="2"/>
  <c r="BP104" i="2"/>
  <c r="BP96" i="2"/>
  <c r="BP109" i="2"/>
  <c r="BP112" i="2"/>
  <c r="BP99" i="2"/>
  <c r="BP88" i="2"/>
  <c r="CM49" i="20"/>
  <c r="CC49" i="8"/>
  <c r="CU49" i="20"/>
  <c r="CF49" i="14"/>
  <c r="CO49" i="20"/>
  <c r="CA49" i="17"/>
  <c r="BQ83" i="5"/>
  <c r="BQ84" i="5"/>
  <c r="BQ85" i="5"/>
  <c r="BQ54" i="5"/>
  <c r="BQ58" i="5"/>
  <c r="BQ62" i="5"/>
  <c r="BQ66" i="5"/>
  <c r="BQ70" i="5"/>
  <c r="BQ75" i="5"/>
  <c r="BQ79" i="5"/>
  <c r="BQ55" i="5"/>
  <c r="BQ59" i="5"/>
  <c r="BQ63" i="5"/>
  <c r="BQ67" i="5"/>
  <c r="BQ71" i="5"/>
  <c r="BQ72" i="5"/>
  <c r="BQ76" i="5"/>
  <c r="BQ80" i="5"/>
  <c r="BQ65" i="5"/>
  <c r="BQ77" i="5"/>
  <c r="BQ61" i="5"/>
  <c r="BQ68" i="5"/>
  <c r="BQ57" i="5"/>
  <c r="BQ64" i="5"/>
  <c r="BQ81" i="5"/>
  <c r="BQ73" i="5"/>
  <c r="BQ56" i="5"/>
  <c r="BQ78" i="5"/>
  <c r="BQ69" i="5"/>
  <c r="BP49" i="5"/>
  <c r="BQ82" i="5"/>
  <c r="BQ74" i="5"/>
  <c r="BQ60" i="5"/>
  <c r="BR111" i="2"/>
  <c r="BQ88" i="7"/>
  <c r="BQ92" i="7"/>
  <c r="BQ96" i="7"/>
  <c r="BQ100" i="7"/>
  <c r="BQ105" i="7"/>
  <c r="BQ109" i="7"/>
  <c r="BQ113" i="7"/>
  <c r="BQ89" i="7"/>
  <c r="BQ93" i="7"/>
  <c r="BQ97" i="7"/>
  <c r="BQ101" i="7"/>
  <c r="BQ106" i="7"/>
  <c r="BQ110" i="7"/>
  <c r="BQ114" i="7"/>
  <c r="BQ86" i="7"/>
  <c r="BQ94" i="7"/>
  <c r="BQ102" i="7"/>
  <c r="BQ107" i="7"/>
  <c r="BQ115" i="7"/>
  <c r="BQ91" i="7"/>
  <c r="BQ95" i="7"/>
  <c r="BQ104" i="7"/>
  <c r="BQ98" i="7"/>
  <c r="BQ90" i="7"/>
  <c r="BQ108" i="7"/>
  <c r="BQ117" i="7"/>
  <c r="BQ112" i="7"/>
  <c r="BQ103" i="7"/>
  <c r="BQ99" i="7"/>
  <c r="BQ87" i="7"/>
  <c r="BQ111" i="7"/>
  <c r="BP50" i="7"/>
  <c r="BQ117" i="17"/>
  <c r="BQ87" i="17"/>
  <c r="BQ91" i="17"/>
  <c r="BQ95" i="17"/>
  <c r="BQ99" i="17"/>
  <c r="BQ103" i="17"/>
  <c r="BQ104" i="17"/>
  <c r="BQ108" i="17"/>
  <c r="BQ112" i="17"/>
  <c r="BQ88" i="17"/>
  <c r="BQ92" i="17"/>
  <c r="BQ96" i="17"/>
  <c r="BQ100" i="17"/>
  <c r="BQ105" i="17"/>
  <c r="BQ109" i="17"/>
  <c r="BQ113" i="17"/>
  <c r="BQ98" i="17"/>
  <c r="BQ110" i="17"/>
  <c r="BQ94" i="17"/>
  <c r="BQ101" i="17"/>
  <c r="BQ90" i="17"/>
  <c r="BQ97" i="17"/>
  <c r="BQ107" i="17"/>
  <c r="BQ89" i="17"/>
  <c r="BQ111" i="17"/>
  <c r="BQ102" i="17"/>
  <c r="BQ106" i="17"/>
  <c r="BQ114" i="17"/>
  <c r="BQ93" i="17"/>
  <c r="BQ115" i="17"/>
  <c r="BP50" i="17"/>
  <c r="BQ86" i="17"/>
  <c r="BQ87" i="8"/>
  <c r="BQ91" i="8"/>
  <c r="BQ95" i="8"/>
  <c r="BQ99" i="8"/>
  <c r="BQ103" i="8"/>
  <c r="BQ104" i="8"/>
  <c r="BQ108" i="8"/>
  <c r="BQ112" i="8"/>
  <c r="BQ88" i="8"/>
  <c r="BQ92" i="8"/>
  <c r="BQ96" i="8"/>
  <c r="BQ100" i="8"/>
  <c r="BQ105" i="8"/>
  <c r="BQ109" i="8"/>
  <c r="BQ113" i="8"/>
  <c r="BQ93" i="8"/>
  <c r="BQ101" i="8"/>
  <c r="BQ106" i="8"/>
  <c r="BQ114" i="8"/>
  <c r="BQ107" i="8"/>
  <c r="BQ89" i="8"/>
  <c r="BQ102" i="8"/>
  <c r="BQ111" i="8"/>
  <c r="BQ97" i="8"/>
  <c r="BQ115" i="8"/>
  <c r="BQ110" i="8"/>
  <c r="BQ86" i="8"/>
  <c r="BQ90" i="8"/>
  <c r="BQ117" i="8"/>
  <c r="BQ94" i="8"/>
  <c r="BQ98" i="8"/>
  <c r="BP50" i="8"/>
  <c r="BP117" i="5"/>
  <c r="BP86" i="5"/>
  <c r="BP90" i="5"/>
  <c r="BP94" i="5"/>
  <c r="BP98" i="5"/>
  <c r="BP102" i="5"/>
  <c r="BP107" i="5"/>
  <c r="BP111" i="5"/>
  <c r="BP115" i="5"/>
  <c r="BP87" i="5"/>
  <c r="BP91" i="5"/>
  <c r="BP95" i="5"/>
  <c r="BP99" i="5"/>
  <c r="BP103" i="5"/>
  <c r="BP104" i="5"/>
  <c r="BP108" i="5"/>
  <c r="BP112" i="5"/>
  <c r="BP89" i="5"/>
  <c r="BP97" i="5"/>
  <c r="BP110" i="5"/>
  <c r="BP92" i="5"/>
  <c r="BP100" i="5"/>
  <c r="BP105" i="5"/>
  <c r="BP113" i="5"/>
  <c r="BP109" i="5"/>
  <c r="BP93" i="5"/>
  <c r="BP101" i="5"/>
  <c r="BP106" i="5"/>
  <c r="BP88" i="5"/>
  <c r="BP114" i="5"/>
  <c r="BP96" i="5"/>
  <c r="BR49" i="3"/>
  <c r="BR61" i="3" s="1"/>
  <c r="CC49" i="20"/>
  <c r="BQ117" i="21"/>
  <c r="BQ87" i="21"/>
  <c r="BQ91" i="21"/>
  <c r="BQ95" i="21"/>
  <c r="BQ99" i="21"/>
  <c r="BQ103" i="21"/>
  <c r="BQ104" i="21"/>
  <c r="BQ108" i="21"/>
  <c r="BQ112" i="21"/>
  <c r="BQ88" i="21"/>
  <c r="BQ92" i="21"/>
  <c r="BQ96" i="21"/>
  <c r="BQ100" i="21"/>
  <c r="BQ105" i="21"/>
  <c r="BQ109" i="21"/>
  <c r="BQ113" i="21"/>
  <c r="BQ94" i="21"/>
  <c r="BQ101" i="21"/>
  <c r="BQ102" i="21"/>
  <c r="BQ106" i="21"/>
  <c r="BQ90" i="21"/>
  <c r="BQ97" i="21"/>
  <c r="BQ86" i="21"/>
  <c r="BQ93" i="21"/>
  <c r="BQ115" i="21"/>
  <c r="BQ107" i="21"/>
  <c r="BQ98" i="21"/>
  <c r="BQ114" i="21"/>
  <c r="BQ110" i="21"/>
  <c r="BQ89" i="21"/>
  <c r="BQ111" i="21"/>
  <c r="BP50" i="21"/>
  <c r="BQ117" i="20"/>
  <c r="BQ88" i="20"/>
  <c r="BQ92" i="20"/>
  <c r="BQ96" i="20"/>
  <c r="BQ100" i="20"/>
  <c r="BQ105" i="20"/>
  <c r="BQ109" i="20"/>
  <c r="BQ113" i="20"/>
  <c r="BQ89" i="20"/>
  <c r="BQ93" i="20"/>
  <c r="BQ97" i="20"/>
  <c r="BQ101" i="20"/>
  <c r="BQ106" i="20"/>
  <c r="BQ110" i="20"/>
  <c r="BQ114" i="20"/>
  <c r="BQ95" i="20"/>
  <c r="BQ102" i="20"/>
  <c r="BQ103" i="20"/>
  <c r="BQ107" i="20"/>
  <c r="BQ91" i="20"/>
  <c r="BQ98" i="20"/>
  <c r="BQ87" i="20"/>
  <c r="BQ94" i="20"/>
  <c r="BQ111" i="20"/>
  <c r="BQ115" i="20"/>
  <c r="BQ86" i="20"/>
  <c r="BQ108" i="20"/>
  <c r="BQ104" i="20"/>
  <c r="BQ99" i="20"/>
  <c r="BP50" i="20"/>
  <c r="BQ112" i="20"/>
  <c r="BQ90" i="20"/>
  <c r="BQ117" i="1"/>
  <c r="BQ86" i="1"/>
  <c r="BQ90" i="1"/>
  <c r="BQ94" i="1"/>
  <c r="BQ98" i="1"/>
  <c r="BQ102" i="1"/>
  <c r="BQ107" i="1"/>
  <c r="BQ111" i="1"/>
  <c r="BQ115" i="1"/>
  <c r="BQ87" i="1"/>
  <c r="BQ91" i="1"/>
  <c r="BQ95" i="1"/>
  <c r="BQ99" i="1"/>
  <c r="BQ103" i="1"/>
  <c r="BQ104" i="1"/>
  <c r="BQ108" i="1"/>
  <c r="BQ112" i="1"/>
  <c r="BQ92" i="1"/>
  <c r="BQ100" i="1"/>
  <c r="BQ105" i="1"/>
  <c r="BQ113" i="1"/>
  <c r="BQ97" i="1"/>
  <c r="BQ109" i="1"/>
  <c r="BQ101" i="1"/>
  <c r="BQ110" i="1"/>
  <c r="BQ89" i="1"/>
  <c r="BQ88" i="1"/>
  <c r="BQ106" i="1"/>
  <c r="BQ114" i="1"/>
  <c r="BQ93" i="1"/>
  <c r="BP50" i="1"/>
  <c r="BQ96" i="1"/>
  <c r="BQ89" i="15"/>
  <c r="BQ93" i="15"/>
  <c r="BQ97" i="15"/>
  <c r="BQ101" i="15"/>
  <c r="BQ106" i="15"/>
  <c r="BQ110" i="15"/>
  <c r="BQ114" i="15"/>
  <c r="BQ86" i="15"/>
  <c r="BQ90" i="15"/>
  <c r="BQ94" i="15"/>
  <c r="BQ98" i="15"/>
  <c r="BQ102" i="15"/>
  <c r="BQ107" i="15"/>
  <c r="BQ111" i="15"/>
  <c r="BQ115" i="15"/>
  <c r="BQ100" i="15"/>
  <c r="BQ104" i="15"/>
  <c r="BQ105" i="15"/>
  <c r="BQ112" i="15"/>
  <c r="BQ96" i="15"/>
  <c r="BQ103" i="15"/>
  <c r="BQ92" i="15"/>
  <c r="BQ99" i="15"/>
  <c r="BQ87" i="15"/>
  <c r="BQ109" i="15"/>
  <c r="BQ91" i="15"/>
  <c r="BQ113" i="15"/>
  <c r="BQ95" i="15"/>
  <c r="BQ117" i="15"/>
  <c r="BQ88" i="15"/>
  <c r="BQ108" i="15"/>
  <c r="BP50" i="15"/>
  <c r="BP120" i="2"/>
  <c r="BQ89" i="10"/>
  <c r="BQ93" i="10"/>
  <c r="BQ97" i="10"/>
  <c r="BQ101" i="10"/>
  <c r="BQ106" i="10"/>
  <c r="BQ110" i="10"/>
  <c r="BQ114" i="10"/>
  <c r="BQ117" i="10"/>
  <c r="BQ96" i="10"/>
  <c r="BQ103" i="10"/>
  <c r="BQ107" i="10"/>
  <c r="BQ91" i="10"/>
  <c r="BQ98" i="10"/>
  <c r="BQ113" i="10"/>
  <c r="BQ92" i="10"/>
  <c r="BQ99" i="10"/>
  <c r="BQ90" i="10"/>
  <c r="BQ100" i="10"/>
  <c r="BQ108" i="10"/>
  <c r="BQ102" i="10"/>
  <c r="BQ109" i="10"/>
  <c r="BQ86" i="10"/>
  <c r="BQ115" i="10"/>
  <c r="BQ88" i="10"/>
  <c r="BQ94" i="10"/>
  <c r="BQ104" i="10"/>
  <c r="BQ112" i="10"/>
  <c r="BQ95" i="10"/>
  <c r="BQ105" i="10"/>
  <c r="BP50" i="10"/>
  <c r="BQ87" i="10"/>
  <c r="BQ111" i="10"/>
  <c r="BQ122" i="2"/>
  <c r="BP122" i="2" s="1"/>
  <c r="BP121" i="2"/>
  <c r="BQ122" i="13"/>
  <c r="BP122" i="13" s="1"/>
  <c r="BP121" i="13"/>
  <c r="CD49" i="14"/>
  <c r="CA49" i="21"/>
  <c r="CF49" i="6"/>
  <c r="CR49" i="11"/>
  <c r="CA49" i="20"/>
  <c r="CA49" i="8"/>
  <c r="CM49" i="21"/>
  <c r="BV49" i="14"/>
  <c r="CA49" i="10"/>
  <c r="BP120" i="5"/>
  <c r="BP120" i="13"/>
  <c r="BQ117" i="9"/>
  <c r="BQ86" i="9"/>
  <c r="BQ90" i="9"/>
  <c r="BQ94" i="9"/>
  <c r="BQ98" i="9"/>
  <c r="BQ102" i="9"/>
  <c r="BQ107" i="9"/>
  <c r="BQ111" i="9"/>
  <c r="BQ115" i="9"/>
  <c r="BQ87" i="9"/>
  <c r="BQ97" i="9"/>
  <c r="BQ108" i="9"/>
  <c r="BQ92" i="9"/>
  <c r="BQ99" i="9"/>
  <c r="BQ114" i="9"/>
  <c r="BQ93" i="9"/>
  <c r="BQ100" i="9"/>
  <c r="BQ104" i="9"/>
  <c r="BQ89" i="9"/>
  <c r="BQ106" i="9"/>
  <c r="BQ103" i="9"/>
  <c r="BQ110" i="9"/>
  <c r="BQ95" i="9"/>
  <c r="BQ112" i="9"/>
  <c r="BQ101" i="9"/>
  <c r="BQ91" i="9"/>
  <c r="BQ105" i="9"/>
  <c r="BQ113" i="9"/>
  <c r="BQ96" i="9"/>
  <c r="BQ109" i="9"/>
  <c r="BQ88" i="9"/>
  <c r="BP50" i="9"/>
  <c r="BQ88" i="16"/>
  <c r="BQ92" i="16"/>
  <c r="BQ96" i="16"/>
  <c r="BQ100" i="16"/>
  <c r="BQ105" i="16"/>
  <c r="BQ109" i="16"/>
  <c r="BQ113" i="16"/>
  <c r="BQ89" i="16"/>
  <c r="BQ93" i="16"/>
  <c r="BQ97" i="16"/>
  <c r="BQ101" i="16"/>
  <c r="BQ106" i="16"/>
  <c r="BQ110" i="16"/>
  <c r="BQ114" i="16"/>
  <c r="BQ99" i="16"/>
  <c r="BQ104" i="16"/>
  <c r="BQ111" i="16"/>
  <c r="BQ95" i="16"/>
  <c r="BQ102" i="16"/>
  <c r="BQ91" i="16"/>
  <c r="BQ98" i="16"/>
  <c r="BQ117" i="16"/>
  <c r="BQ115" i="16"/>
  <c r="BQ107" i="16"/>
  <c r="BQ90" i="16"/>
  <c r="BQ112" i="16"/>
  <c r="BQ86" i="16"/>
  <c r="BQ108" i="16"/>
  <c r="BQ87" i="16"/>
  <c r="BQ94" i="16"/>
  <c r="BP50" i="16"/>
  <c r="BQ103" i="16"/>
  <c r="CP49" i="11"/>
  <c r="CF49" i="3"/>
  <c r="CK49" i="20"/>
  <c r="BQ83" i="17"/>
  <c r="BQ84" i="17"/>
  <c r="BQ54" i="17"/>
  <c r="BQ58" i="17"/>
  <c r="BQ62" i="17"/>
  <c r="BQ66" i="17"/>
  <c r="BQ70" i="17"/>
  <c r="BQ75" i="17"/>
  <c r="BQ79" i="17"/>
  <c r="BQ55" i="17"/>
  <c r="BQ59" i="17"/>
  <c r="BQ63" i="17"/>
  <c r="BQ67" i="17"/>
  <c r="BQ71" i="17"/>
  <c r="BQ72" i="17"/>
  <c r="BQ76" i="17"/>
  <c r="BQ80" i="17"/>
  <c r="BQ85" i="17"/>
  <c r="BQ57" i="17"/>
  <c r="BQ61" i="17"/>
  <c r="BQ65" i="17"/>
  <c r="BQ69" i="17"/>
  <c r="BQ74" i="17"/>
  <c r="BQ78" i="17"/>
  <c r="BQ82" i="17"/>
  <c r="BQ56" i="17"/>
  <c r="BQ64" i="17"/>
  <c r="BQ77" i="17"/>
  <c r="BQ60" i="17"/>
  <c r="BQ68" i="17"/>
  <c r="BQ73" i="17"/>
  <c r="BQ81" i="17"/>
  <c r="BP49" i="17"/>
  <c r="BS49" i="18"/>
  <c r="BS55" i="18" s="1"/>
  <c r="BQ84" i="2"/>
  <c r="BQ55" i="2"/>
  <c r="BQ59" i="2"/>
  <c r="BQ63" i="2"/>
  <c r="BQ67" i="2"/>
  <c r="BQ71" i="2"/>
  <c r="BQ72" i="2"/>
  <c r="BQ76" i="2"/>
  <c r="BQ80" i="2"/>
  <c r="BQ85" i="2"/>
  <c r="BQ56" i="2"/>
  <c r="BQ60" i="2"/>
  <c r="BQ64" i="2"/>
  <c r="BQ68" i="2"/>
  <c r="BQ73" i="2"/>
  <c r="BQ77" i="2"/>
  <c r="BQ81" i="2"/>
  <c r="BQ62" i="2"/>
  <c r="BQ69" i="2"/>
  <c r="BQ70" i="2"/>
  <c r="BQ74" i="2"/>
  <c r="BQ83" i="2"/>
  <c r="BQ58" i="2"/>
  <c r="BQ65" i="2"/>
  <c r="BQ66" i="2"/>
  <c r="BQ82" i="2"/>
  <c r="BQ54" i="2"/>
  <c r="BQ61" i="2"/>
  <c r="BQ78" i="2"/>
  <c r="BQ79" i="2"/>
  <c r="BQ57" i="2"/>
  <c r="BP49" i="2"/>
  <c r="BQ75" i="2"/>
  <c r="CK49" i="21"/>
  <c r="CT49" i="11"/>
  <c r="CG49" i="10"/>
  <c r="CC49" i="10"/>
  <c r="CI49" i="12"/>
  <c r="BR96" i="13"/>
  <c r="BQ88" i="3"/>
  <c r="BQ92" i="3"/>
  <c r="BQ96" i="3"/>
  <c r="BQ100" i="3"/>
  <c r="BQ105" i="3"/>
  <c r="BQ109" i="3"/>
  <c r="BQ113" i="3"/>
  <c r="BQ89" i="3"/>
  <c r="BQ93" i="3"/>
  <c r="BQ97" i="3"/>
  <c r="BQ101" i="3"/>
  <c r="BQ106" i="3"/>
  <c r="BQ110" i="3"/>
  <c r="BQ114" i="3"/>
  <c r="BQ117" i="3"/>
  <c r="BQ90" i="3"/>
  <c r="BQ98" i="3"/>
  <c r="BQ111" i="3"/>
  <c r="BQ95" i="3"/>
  <c r="BQ107" i="3"/>
  <c r="BQ99" i="3"/>
  <c r="BQ108" i="3"/>
  <c r="BQ87" i="3"/>
  <c r="BQ102" i="3"/>
  <c r="BQ103" i="3"/>
  <c r="BQ86" i="3"/>
  <c r="BQ94" i="3"/>
  <c r="BQ112" i="3"/>
  <c r="BQ115" i="3"/>
  <c r="BQ91" i="3"/>
  <c r="BQ104" i="3"/>
  <c r="BP50" i="3"/>
  <c r="BQ117" i="14"/>
  <c r="BQ86" i="14"/>
  <c r="BQ90" i="14"/>
  <c r="BQ94" i="14"/>
  <c r="BQ98" i="14"/>
  <c r="BQ102" i="14"/>
  <c r="BQ107" i="14"/>
  <c r="BQ111" i="14"/>
  <c r="BQ115" i="14"/>
  <c r="BQ87" i="14"/>
  <c r="BQ91" i="14"/>
  <c r="BQ95" i="14"/>
  <c r="BQ99" i="14"/>
  <c r="BQ103" i="14"/>
  <c r="BQ104" i="14"/>
  <c r="BQ108" i="14"/>
  <c r="BQ112" i="14"/>
  <c r="BQ101" i="14"/>
  <c r="BQ105" i="14"/>
  <c r="BQ106" i="14"/>
  <c r="BQ113" i="14"/>
  <c r="BQ97" i="14"/>
  <c r="BQ93" i="14"/>
  <c r="BQ100" i="14"/>
  <c r="BQ109" i="14"/>
  <c r="BQ92" i="14"/>
  <c r="BQ114" i="14"/>
  <c r="BQ88" i="14"/>
  <c r="BQ110" i="14"/>
  <c r="BQ89" i="14"/>
  <c r="BP50" i="14"/>
  <c r="BQ96" i="14"/>
  <c r="BQ122" i="5"/>
  <c r="BP122" i="5" s="1"/>
  <c r="BP121" i="5"/>
  <c r="CG49" i="6"/>
  <c r="CK49" i="18"/>
  <c r="CF49" i="7"/>
  <c r="CG49" i="11"/>
  <c r="CO49" i="18"/>
  <c r="CC49" i="11"/>
  <c r="BV49" i="16"/>
  <c r="BY49" i="17"/>
  <c r="CF49" i="12"/>
  <c r="CA49" i="11"/>
  <c r="CD49" i="3"/>
  <c r="CD49" i="12"/>
  <c r="BQ49" i="20"/>
  <c r="BU49" i="17"/>
  <c r="CE49" i="1"/>
  <c r="BT49" i="12"/>
  <c r="CN49" i="3"/>
  <c r="CH49" i="8"/>
  <c r="BT49" i="16"/>
  <c r="BR49" i="12"/>
  <c r="BR55" i="12" s="1"/>
  <c r="BW49" i="17"/>
  <c r="BW49" i="20"/>
  <c r="CR49" i="20"/>
  <c r="BS49" i="17"/>
  <c r="BS80" i="17" s="1"/>
  <c r="CP49" i="20"/>
  <c r="BX49" i="14"/>
  <c r="BR49" i="16"/>
  <c r="BR72" i="16" s="1"/>
  <c r="CF49" i="10"/>
  <c r="CR49" i="19"/>
  <c r="BX49" i="8"/>
  <c r="BZ49" i="20"/>
  <c r="CS49" i="8"/>
  <c r="CK49" i="8"/>
  <c r="CB49" i="3"/>
  <c r="BU49" i="9"/>
  <c r="CL49" i="3"/>
  <c r="BR49" i="10"/>
  <c r="BR57" i="10" s="1"/>
  <c r="CB49" i="6"/>
  <c r="BS49" i="16"/>
  <c r="BS67" i="16" s="1"/>
  <c r="BV49" i="10"/>
  <c r="BR49" i="4"/>
  <c r="BR69" i="4" s="1"/>
  <c r="CL49" i="4"/>
  <c r="CI49" i="15"/>
  <c r="CJ49" i="20"/>
  <c r="CV49" i="21"/>
  <c r="CH49" i="7"/>
  <c r="CC49" i="1"/>
  <c r="BU49" i="16"/>
  <c r="CU49" i="8"/>
  <c r="CT49" i="19"/>
  <c r="CI49" i="8"/>
  <c r="BW49" i="19"/>
  <c r="CK49" i="10"/>
  <c r="CB49" i="4"/>
  <c r="CU49" i="1"/>
  <c r="CD49" i="6"/>
  <c r="BT49" i="8"/>
  <c r="CE49" i="7"/>
  <c r="CA49" i="1"/>
  <c r="CP49" i="15"/>
  <c r="BR91" i="13"/>
  <c r="BR49" i="8"/>
  <c r="BR64" i="8" s="1"/>
  <c r="CH49" i="4"/>
  <c r="CB49" i="20"/>
  <c r="CT49" i="4"/>
  <c r="CM49" i="12"/>
  <c r="CC49" i="17"/>
  <c r="BR49" i="6"/>
  <c r="BR71" i="6" s="1"/>
  <c r="BS88" i="5"/>
  <c r="BR86" i="2"/>
  <c r="BS88" i="13"/>
  <c r="BT49" i="10"/>
  <c r="CB49" i="19"/>
  <c r="CM49" i="8"/>
  <c r="CQ49" i="8"/>
  <c r="CJ49" i="11"/>
  <c r="CV49" i="20"/>
  <c r="BQ49" i="15"/>
  <c r="BR120" i="13"/>
  <c r="BR123" i="13" s="1"/>
  <c r="BR116" i="13" s="1"/>
  <c r="CL49" i="11"/>
  <c r="CD49" i="19"/>
  <c r="BQ49" i="19"/>
  <c r="BZ49" i="19"/>
  <c r="BU49" i="15"/>
  <c r="BV49" i="8"/>
  <c r="BT49" i="6"/>
  <c r="CT49" i="20"/>
  <c r="BZ49" i="4"/>
  <c r="BZ49" i="21"/>
  <c r="CQ49" i="10"/>
  <c r="BW49" i="15"/>
  <c r="CC49" i="12"/>
  <c r="CM49" i="9"/>
  <c r="CA49" i="12"/>
  <c r="CH49" i="20"/>
  <c r="CM49" i="10"/>
  <c r="CN49" i="19"/>
  <c r="CB49" i="14"/>
  <c r="CH49" i="11"/>
  <c r="BT49" i="4"/>
  <c r="CG49" i="17"/>
  <c r="CO49" i="10"/>
  <c r="CJ49" i="4"/>
  <c r="CG49" i="8"/>
  <c r="CV49" i="11"/>
  <c r="BW49" i="16"/>
  <c r="BR114" i="13"/>
  <c r="BR105" i="5"/>
  <c r="BS99" i="5"/>
  <c r="BS106" i="5"/>
  <c r="BS115" i="5"/>
  <c r="CD122" i="20"/>
  <c r="CD122" i="3"/>
  <c r="BS102" i="2"/>
  <c r="BS107" i="5"/>
  <c r="BR103" i="5"/>
  <c r="BW122" i="15"/>
  <c r="CD122" i="19"/>
  <c r="BS94" i="13"/>
  <c r="CD122" i="8"/>
  <c r="CD122" i="11"/>
  <c r="CJ49" i="10"/>
  <c r="CN49" i="20"/>
  <c r="BS91" i="13"/>
  <c r="CD122" i="18"/>
  <c r="BS115" i="13"/>
  <c r="BR113" i="5"/>
  <c r="BS115" i="2"/>
  <c r="BS103" i="2"/>
  <c r="BR67" i="13"/>
  <c r="CL49" i="10"/>
  <c r="CN49" i="11"/>
  <c r="BV49" i="17"/>
  <c r="BU49" i="7"/>
  <c r="BS98" i="2"/>
  <c r="BS108" i="2"/>
  <c r="BS91" i="2"/>
  <c r="BR87" i="5"/>
  <c r="BS117" i="5"/>
  <c r="BR106" i="5"/>
  <c r="BS106" i="2"/>
  <c r="BS111" i="2"/>
  <c r="BR79" i="13"/>
  <c r="BR97" i="13"/>
  <c r="BS110" i="13"/>
  <c r="BR49" i="17"/>
  <c r="BR56" i="17" s="1"/>
  <c r="CU49" i="6"/>
  <c r="BS91" i="5"/>
  <c r="BY49" i="12"/>
  <c r="CO49" i="1"/>
  <c r="CC49" i="15"/>
  <c r="BW49" i="7"/>
  <c r="CK49" i="1"/>
  <c r="BU49" i="21"/>
  <c r="BS94" i="5"/>
  <c r="BR90" i="2"/>
  <c r="BS104" i="5"/>
  <c r="CD122" i="12"/>
  <c r="BR97" i="5"/>
  <c r="CD122" i="9"/>
  <c r="BS122" i="17"/>
  <c r="BS96" i="13"/>
  <c r="BR120" i="5"/>
  <c r="BR123" i="5" s="1"/>
  <c r="BR116" i="5" s="1"/>
  <c r="CD122" i="16"/>
  <c r="BR78" i="13"/>
  <c r="BR91" i="5"/>
  <c r="BS120" i="13"/>
  <c r="BS123" i="13" s="1"/>
  <c r="BS116" i="13" s="1"/>
  <c r="BR69" i="13"/>
  <c r="CE49" i="9"/>
  <c r="BZ49" i="11"/>
  <c r="BS98" i="5"/>
  <c r="CP49" i="7"/>
  <c r="CJ49" i="3"/>
  <c r="CE49" i="12"/>
  <c r="BS102" i="5"/>
  <c r="BR92" i="5"/>
  <c r="CA49" i="9"/>
  <c r="CV49" i="10"/>
  <c r="BQ49" i="14"/>
  <c r="BX49" i="17"/>
  <c r="BS102" i="13"/>
  <c r="BR80" i="13"/>
  <c r="CA122" i="21"/>
  <c r="CD122" i="6"/>
  <c r="BS95" i="5"/>
  <c r="BS93" i="5"/>
  <c r="BR109" i="2"/>
  <c r="BS110" i="2"/>
  <c r="CA49" i="15"/>
  <c r="CV49" i="3"/>
  <c r="CC49" i="9"/>
  <c r="BY49" i="16"/>
  <c r="CH49" i="3"/>
  <c r="BS97" i="13"/>
  <c r="CA49" i="16"/>
  <c r="CL49" i="20"/>
  <c r="CP49" i="14"/>
  <c r="BW49" i="4"/>
  <c r="CI49" i="1"/>
  <c r="CJ49" i="8"/>
  <c r="CO49" i="6"/>
  <c r="CS49" i="6"/>
  <c r="BY49" i="15"/>
  <c r="BW49" i="14"/>
  <c r="BQ49" i="7"/>
  <c r="CB49" i="11"/>
  <c r="CI49" i="6"/>
  <c r="CM49" i="1"/>
  <c r="BS49" i="7"/>
  <c r="BS61" i="7" s="1"/>
  <c r="CE49" i="15"/>
  <c r="BS122" i="21"/>
  <c r="BU122" i="18"/>
  <c r="BS114" i="2"/>
  <c r="BR111" i="5"/>
  <c r="BR72" i="13"/>
  <c r="BS114" i="5"/>
  <c r="BS104" i="2"/>
  <c r="CE49" i="11"/>
  <c r="CJ49" i="6"/>
  <c r="CD49" i="1"/>
  <c r="CS49" i="12"/>
  <c r="BU49" i="20"/>
  <c r="CM49" i="3"/>
  <c r="CE49" i="20"/>
  <c r="BX49" i="15"/>
  <c r="BS49" i="20"/>
  <c r="BS58" i="20" s="1"/>
  <c r="BZ49" i="6"/>
  <c r="BV49" i="12"/>
  <c r="CL49" i="6"/>
  <c r="CF49" i="1"/>
  <c r="CK49" i="16"/>
  <c r="BX49" i="12"/>
  <c r="CU49" i="7"/>
  <c r="CE49" i="4"/>
  <c r="BU49" i="11"/>
  <c r="CO49" i="7"/>
  <c r="BY49" i="20"/>
  <c r="CN49" i="6"/>
  <c r="CS49" i="21"/>
  <c r="CQ49" i="17"/>
  <c r="CI49" i="18"/>
  <c r="BS49" i="11"/>
  <c r="BS49" i="4"/>
  <c r="BS75" i="4" s="1"/>
  <c r="CH49" i="14"/>
  <c r="BU49" i="4"/>
  <c r="BT49" i="15"/>
  <c r="CV49" i="14"/>
  <c r="BR49" i="9"/>
  <c r="CT49" i="8"/>
  <c r="CQ49" i="12"/>
  <c r="CC49" i="3"/>
  <c r="BV49" i="15"/>
  <c r="CH49" i="12"/>
  <c r="CR49" i="14"/>
  <c r="BX49" i="9"/>
  <c r="BY49" i="11"/>
  <c r="CB49" i="21"/>
  <c r="CT49" i="14"/>
  <c r="CB49" i="1"/>
  <c r="CA49" i="3"/>
  <c r="BZ49" i="1"/>
  <c r="BV49" i="19"/>
  <c r="BV49" i="9"/>
  <c r="BY49" i="4"/>
  <c r="CK49" i="9"/>
  <c r="CM49" i="6"/>
  <c r="CD49" i="18"/>
  <c r="CB49" i="18"/>
  <c r="BQ49" i="3"/>
  <c r="CS49" i="1"/>
  <c r="CK49" i="15"/>
  <c r="BU49" i="8"/>
  <c r="CN49" i="18"/>
  <c r="CO49" i="17"/>
  <c r="CG49" i="15"/>
  <c r="CK49" i="6"/>
  <c r="BY49" i="10"/>
  <c r="BW49" i="3"/>
  <c r="CI49" i="9"/>
  <c r="BZ49" i="14"/>
  <c r="CQ49" i="1"/>
  <c r="CN49" i="21"/>
  <c r="CA49" i="7"/>
  <c r="CI49" i="16"/>
  <c r="BZ49" i="18"/>
  <c r="CM49" i="15"/>
  <c r="CN49" i="14"/>
  <c r="BQ49" i="8"/>
  <c r="CK49" i="17"/>
  <c r="CR49" i="4"/>
  <c r="CT49" i="3"/>
  <c r="BS49" i="8"/>
  <c r="CG49" i="16"/>
  <c r="CM49" i="16"/>
  <c r="CR49" i="3"/>
  <c r="CL49" i="14"/>
  <c r="BW49" i="8"/>
  <c r="CI49" i="17"/>
  <c r="CL49" i="21"/>
  <c r="CM49" i="17"/>
  <c r="BY49" i="7"/>
  <c r="CJ49" i="14"/>
  <c r="BU49" i="10"/>
  <c r="CA49" i="6"/>
  <c r="BW49" i="10"/>
  <c r="BU49" i="18"/>
  <c r="BZ49" i="10"/>
  <c r="CS49" i="9"/>
  <c r="CQ49" i="15"/>
  <c r="CM49" i="7"/>
  <c r="BR49" i="1"/>
  <c r="BR69" i="1" s="1"/>
  <c r="CK49" i="7"/>
  <c r="BR99" i="13"/>
  <c r="BR65" i="13"/>
  <c r="CP49" i="21"/>
  <c r="CR49" i="18"/>
  <c r="BV49" i="1"/>
  <c r="CU49" i="9"/>
  <c r="BR82" i="13"/>
  <c r="BR83" i="13"/>
  <c r="CD49" i="10"/>
  <c r="CG49" i="7"/>
  <c r="BR49" i="20"/>
  <c r="BR65" i="20" s="1"/>
  <c r="CO49" i="15"/>
  <c r="CO49" i="4"/>
  <c r="BY49" i="18"/>
  <c r="CB49" i="10"/>
  <c r="BZ49" i="17"/>
  <c r="CU49" i="15"/>
  <c r="CB49" i="16"/>
  <c r="CI49" i="7"/>
  <c r="BR81" i="13"/>
  <c r="BT49" i="1"/>
  <c r="CD49" i="20"/>
  <c r="BZ49" i="16"/>
  <c r="BY49" i="21"/>
  <c r="BU49" i="3"/>
  <c r="CS49" i="15"/>
  <c r="BR64" i="13"/>
  <c r="BR70" i="13"/>
  <c r="CJ49" i="19"/>
  <c r="BS49" i="14"/>
  <c r="BS59" i="14" s="1"/>
  <c r="CQ49" i="9"/>
  <c r="CL49" i="19"/>
  <c r="BU49" i="12"/>
  <c r="CD49" i="16"/>
  <c r="CC49" i="21"/>
  <c r="BY49" i="3"/>
  <c r="BW49" i="18"/>
  <c r="CF49" i="16"/>
  <c r="CF49" i="8"/>
  <c r="BS49" i="3"/>
  <c r="BS66" i="3" s="1"/>
  <c r="BR59" i="13"/>
  <c r="BR56" i="13"/>
  <c r="CT49" i="18"/>
  <c r="CV49" i="19"/>
  <c r="CE49" i="3"/>
  <c r="CR49" i="21"/>
  <c r="BZ49" i="8"/>
  <c r="BR84" i="13"/>
  <c r="CP49" i="18"/>
  <c r="CH49" i="19"/>
  <c r="BW49" i="21"/>
  <c r="BR49" i="7"/>
  <c r="BR62" i="7" s="1"/>
  <c r="CD49" i="21"/>
  <c r="CP49" i="10"/>
  <c r="BX49" i="7"/>
  <c r="BX49" i="21"/>
  <c r="BR49" i="15"/>
  <c r="BV49" i="11"/>
  <c r="CF49" i="19"/>
  <c r="CO49" i="3"/>
  <c r="CT49" i="10"/>
  <c r="CS49" i="3"/>
  <c r="CV49" i="8"/>
  <c r="BQ49" i="6"/>
  <c r="CD49" i="9"/>
  <c r="BV49" i="4"/>
  <c r="BU49" i="6"/>
  <c r="BX49" i="19"/>
  <c r="CS49" i="4"/>
  <c r="CI49" i="21"/>
  <c r="CL49" i="12"/>
  <c r="CK49" i="11"/>
  <c r="CI49" i="11"/>
  <c r="BR49" i="19"/>
  <c r="BR67" i="19" s="1"/>
  <c r="BX49" i="3"/>
  <c r="BY49" i="14"/>
  <c r="BV49" i="21"/>
  <c r="CF49" i="15"/>
  <c r="BW49" i="6"/>
  <c r="BR49" i="18"/>
  <c r="BR83" i="18" s="1"/>
  <c r="CD49" i="15"/>
  <c r="CU49" i="3"/>
  <c r="BX49" i="11"/>
  <c r="CQ49" i="3"/>
  <c r="CP49" i="8"/>
  <c r="CM49" i="14"/>
  <c r="BR49" i="21"/>
  <c r="BR65" i="21" s="1"/>
  <c r="CB49" i="9"/>
  <c r="CP49" i="12"/>
  <c r="CR49" i="8"/>
  <c r="CR49" i="6"/>
  <c r="CS49" i="19"/>
  <c r="CU49" i="4"/>
  <c r="BQ49" i="1"/>
  <c r="CQ49" i="4"/>
  <c r="CJ49" i="16"/>
  <c r="CL49" i="15"/>
  <c r="BQ49" i="10"/>
  <c r="BT49" i="20"/>
  <c r="BW49" i="12"/>
  <c r="BV49" i="18"/>
  <c r="CE49" i="14"/>
  <c r="BT49" i="21"/>
  <c r="CH49" i="17"/>
  <c r="BX49" i="4"/>
  <c r="CF49" i="17"/>
  <c r="CN49" i="9"/>
  <c r="CL49" i="8"/>
  <c r="CF49" i="18"/>
  <c r="CT49" i="16"/>
  <c r="CQ49" i="19"/>
  <c r="CJ49" i="12"/>
  <c r="CH49" i="21"/>
  <c r="BR49" i="11"/>
  <c r="BR63" i="11" s="1"/>
  <c r="CE49" i="21"/>
  <c r="CH49" i="16"/>
  <c r="CL49" i="9"/>
  <c r="CC49" i="14"/>
  <c r="CN49" i="16"/>
  <c r="CH49" i="10"/>
  <c r="CV49" i="6"/>
  <c r="CT49" i="21"/>
  <c r="BT49" i="18"/>
  <c r="CF49" i="21"/>
  <c r="CS49" i="20"/>
  <c r="CN49" i="17"/>
  <c r="CH49" i="9"/>
  <c r="CI49" i="4"/>
  <c r="CR49" i="16"/>
  <c r="CT49" i="6"/>
  <c r="CD49" i="17"/>
  <c r="CH49" i="18"/>
  <c r="CV49" i="18"/>
  <c r="CP49" i="6"/>
  <c r="BZ49" i="15"/>
  <c r="CV49" i="16"/>
  <c r="CJ49" i="9"/>
  <c r="CK49" i="3"/>
  <c r="CD49" i="7"/>
  <c r="CJ49" i="21"/>
  <c r="CQ49" i="20"/>
  <c r="CS49" i="18"/>
  <c r="CN49" i="15"/>
  <c r="CQ49" i="11"/>
  <c r="CV49" i="1"/>
  <c r="CQ49" i="18"/>
  <c r="CV49" i="12"/>
  <c r="BZ49" i="9"/>
  <c r="CP49" i="1"/>
  <c r="CN49" i="1"/>
  <c r="CP49" i="16"/>
  <c r="CL49" i="1"/>
  <c r="CL49" i="16"/>
  <c r="CK49" i="14"/>
  <c r="CF49" i="11"/>
  <c r="CI49" i="3"/>
  <c r="BT49" i="19"/>
  <c r="CF49" i="20"/>
  <c r="CG49" i="21"/>
  <c r="CB49" i="17"/>
  <c r="CN49" i="8"/>
  <c r="CS49" i="11"/>
  <c r="CB49" i="7"/>
  <c r="CG49" i="14"/>
  <c r="BX49" i="20"/>
  <c r="BT49" i="11"/>
  <c r="BT49" i="7"/>
  <c r="CC49" i="6"/>
  <c r="BT19" i="2" a="1"/>
  <c r="BT19" i="2" s="1"/>
  <c r="O35" i="3"/>
  <c r="BU35" i="3" s="1" a="1"/>
  <c r="BU35" i="3" s="1"/>
  <c r="BT33" i="4" a="1"/>
  <c r="BT33" i="4" s="1"/>
  <c r="BT34" i="4" a="1"/>
  <c r="BT34" i="4" s="1"/>
  <c r="BT24" i="12" a="1"/>
  <c r="BT24" i="12" s="1"/>
  <c r="BR75" i="9"/>
  <c r="BR58" i="9"/>
  <c r="O22" i="9"/>
  <c r="BU22" i="9" s="1" a="1"/>
  <c r="BU22" i="9" s="1"/>
  <c r="BT20" i="16" a="1"/>
  <c r="BT20" i="16" s="1"/>
  <c r="BQ120" i="6"/>
  <c r="BR102" i="12"/>
  <c r="BR107" i="12"/>
  <c r="BR115" i="12"/>
  <c r="BR87" i="12"/>
  <c r="BR103" i="12"/>
  <c r="BR108" i="12"/>
  <c r="BR120" i="12"/>
  <c r="BR96" i="12"/>
  <c r="BR109" i="12"/>
  <c r="BR117" i="12"/>
  <c r="BR97" i="12"/>
  <c r="BR110" i="12"/>
  <c r="BR91" i="12"/>
  <c r="BR98" i="12"/>
  <c r="BR92" i="12"/>
  <c r="BR99" i="12"/>
  <c r="BR104" i="12"/>
  <c r="BR112" i="12"/>
  <c r="BR105" i="12"/>
  <c r="BR113" i="12"/>
  <c r="BR101" i="12"/>
  <c r="BR106" i="12"/>
  <c r="BT38" i="16" a="1"/>
  <c r="BT38" i="16" s="1"/>
  <c r="O40" i="20"/>
  <c r="BU40" i="20" s="1" a="1"/>
  <c r="BU40" i="20" s="1"/>
  <c r="O25" i="12"/>
  <c r="BU25" i="12" s="1" a="1"/>
  <c r="BU25" i="12" s="1"/>
  <c r="O34" i="17"/>
  <c r="BU34" i="17" s="1" a="1"/>
  <c r="BU34" i="17" s="1"/>
  <c r="O26" i="14"/>
  <c r="BU26" i="14" s="1" a="1"/>
  <c r="BU26" i="14" s="1"/>
  <c r="BT97" i="14"/>
  <c r="O33" i="7"/>
  <c r="BU33" i="7" s="1" a="1"/>
  <c r="BU33" i="7" s="1"/>
  <c r="BT104" i="7"/>
  <c r="O32" i="12"/>
  <c r="BU32" i="12" s="1" a="1"/>
  <c r="BU32" i="12" s="1"/>
  <c r="BT36" i="3" a="1"/>
  <c r="BT36" i="3" s="1"/>
  <c r="BT44" i="21" a="1"/>
  <c r="BT44" i="21" s="1"/>
  <c r="O31" i="2"/>
  <c r="BU31" i="2" s="1" a="1"/>
  <c r="BU31" i="2" s="1"/>
  <c r="O38" i="15"/>
  <c r="BU38" i="15" s="1" a="1"/>
  <c r="BU38" i="15" s="1"/>
  <c r="O36" i="5"/>
  <c r="BU36" i="5" s="1" a="1"/>
  <c r="BU36" i="5" s="1"/>
  <c r="BT75" i="5"/>
  <c r="O33" i="16"/>
  <c r="BU33" i="16" s="1" a="1"/>
  <c r="BU33" i="16" s="1"/>
  <c r="BT17" i="2" a="1"/>
  <c r="BT17" i="2" s="1"/>
  <c r="BS56" i="2"/>
  <c r="BT20" i="3" a="1"/>
  <c r="BT20" i="3" s="1"/>
  <c r="BT16" i="10" a="1"/>
  <c r="BT16" i="10" s="1"/>
  <c r="CN49" i="7"/>
  <c r="CL49" i="7"/>
  <c r="CJ49" i="7"/>
  <c r="BT40" i="18" a="1"/>
  <c r="BT40" i="18" s="1"/>
  <c r="BT27" i="7" a="1"/>
  <c r="BT27" i="7" s="1"/>
  <c r="BT15" i="10" a="1"/>
  <c r="BT15" i="10" s="1"/>
  <c r="O37" i="19"/>
  <c r="BU37" i="19" s="1" a="1"/>
  <c r="BU37" i="19" s="1"/>
  <c r="BT40" i="15" a="1"/>
  <c r="BT40" i="15" s="1"/>
  <c r="BS90" i="19"/>
  <c r="BS98" i="19"/>
  <c r="BS93" i="19"/>
  <c r="BS87" i="19"/>
  <c r="BS107" i="19"/>
  <c r="BS115" i="19"/>
  <c r="BS120" i="19"/>
  <c r="BS117" i="19"/>
  <c r="BS102" i="19"/>
  <c r="BS94" i="19"/>
  <c r="BS108" i="19"/>
  <c r="BS111" i="19"/>
  <c r="CL49" i="17"/>
  <c r="CJ49" i="17"/>
  <c r="BT25" i="16" a="1"/>
  <c r="BT25" i="16" s="1"/>
  <c r="O23" i="6"/>
  <c r="BU23" i="6" s="1" a="1"/>
  <c r="BU23" i="6" s="1"/>
  <c r="O23" i="15"/>
  <c r="BU23" i="15" s="1" a="1"/>
  <c r="BU23" i="15" s="1"/>
  <c r="O32" i="7"/>
  <c r="BU32" i="7" s="1" a="1"/>
  <c r="BU32" i="7" s="1"/>
  <c r="O31" i="15"/>
  <c r="BU31" i="15" s="1" a="1"/>
  <c r="BU31" i="15" s="1"/>
  <c r="O42" i="3"/>
  <c r="BU42" i="3" s="1" a="1"/>
  <c r="BU42" i="3" s="1"/>
  <c r="BT40" i="13" a="1"/>
  <c r="BT40" i="13" s="1"/>
  <c r="BQ120" i="4"/>
  <c r="BQ49" i="4"/>
  <c r="CE49" i="16"/>
  <c r="CC49" i="16"/>
  <c r="BT19" i="7" a="1"/>
  <c r="BT19" i="7" s="1"/>
  <c r="BT40" i="17" a="1"/>
  <c r="BT40" i="17" s="1"/>
  <c r="BT25" i="14" a="1"/>
  <c r="BT25" i="14" s="1"/>
  <c r="BT18" i="19" a="1"/>
  <c r="BT18" i="19" s="1"/>
  <c r="BT34" i="9" a="1"/>
  <c r="BT34" i="9" s="1"/>
  <c r="BT34" i="5" a="1"/>
  <c r="BT34" i="5" s="1"/>
  <c r="BS73" i="5"/>
  <c r="O22" i="6"/>
  <c r="BU22" i="6" s="1" a="1"/>
  <c r="BU22" i="6" s="1"/>
  <c r="BT26" i="15" a="1"/>
  <c r="BT26" i="15" s="1"/>
  <c r="BT25" i="17" a="1"/>
  <c r="BT25" i="17" s="1"/>
  <c r="BT45" i="4" a="1"/>
  <c r="BT45" i="4" s="1"/>
  <c r="BS120" i="4"/>
  <c r="BS104" i="21"/>
  <c r="BS100" i="21"/>
  <c r="BS105" i="21"/>
  <c r="BS93" i="21"/>
  <c r="BS94" i="21"/>
  <c r="BS88" i="21"/>
  <c r="BS97" i="21"/>
  <c r="BS49" i="21"/>
  <c r="BR92" i="18"/>
  <c r="BR100" i="18"/>
  <c r="BR105" i="18"/>
  <c r="BR113" i="18"/>
  <c r="BR101" i="18"/>
  <c r="BR106" i="18"/>
  <c r="BR114" i="18"/>
  <c r="BR102" i="18"/>
  <c r="BR107" i="18"/>
  <c r="BR115" i="18"/>
  <c r="BR87" i="18"/>
  <c r="BR103" i="18"/>
  <c r="BR109" i="18"/>
  <c r="BR117" i="18"/>
  <c r="BR97" i="18"/>
  <c r="BR90" i="18"/>
  <c r="BR91" i="18"/>
  <c r="BR104" i="18"/>
  <c r="O38" i="18"/>
  <c r="BU38" i="18" s="1" a="1"/>
  <c r="BU38" i="18" s="1"/>
  <c r="BT16" i="12" a="1"/>
  <c r="BT16" i="12" s="1"/>
  <c r="BT28" i="2" a="1"/>
  <c r="BT28" i="2" s="1"/>
  <c r="BS67" i="2"/>
  <c r="BT26" i="10" a="1"/>
  <c r="BT26" i="10" s="1"/>
  <c r="BT17" i="6" a="1"/>
  <c r="BT17" i="6" s="1"/>
  <c r="BS90" i="11"/>
  <c r="BS98" i="11"/>
  <c r="BS113" i="11"/>
  <c r="BS86" i="11"/>
  <c r="BS114" i="11"/>
  <c r="BS101" i="11"/>
  <c r="BS104" i="11"/>
  <c r="BS91" i="11"/>
  <c r="BS112" i="11"/>
  <c r="O36" i="20"/>
  <c r="BU36" i="20" s="1" a="1"/>
  <c r="BU36" i="20" s="1"/>
  <c r="O45" i="13"/>
  <c r="BU45" i="13" s="1" a="1"/>
  <c r="BU45" i="13" s="1"/>
  <c r="O46" i="6"/>
  <c r="BU46" i="6" s="1" a="1"/>
  <c r="BU46" i="6" s="1"/>
  <c r="BT37" i="17" a="1"/>
  <c r="BT37" i="17" s="1"/>
  <c r="O21" i="8"/>
  <c r="BU21" i="8" s="1" a="1"/>
  <c r="BU21" i="8" s="1"/>
  <c r="BT15" i="19" a="1"/>
  <c r="BT15" i="19" s="1"/>
  <c r="BT37" i="11" a="1"/>
  <c r="BT37" i="11" s="1"/>
  <c r="BT18" i="8" a="1"/>
  <c r="BT18" i="8" s="1"/>
  <c r="BT23" i="17" a="1"/>
  <c r="BT23" i="17" s="1"/>
  <c r="BT25" i="20" a="1"/>
  <c r="BT25" i="20" s="1"/>
  <c r="BT23" i="2" a="1"/>
  <c r="BT23" i="2" s="1"/>
  <c r="BX49" i="1"/>
  <c r="BR93" i="1"/>
  <c r="BR101" i="1"/>
  <c r="BR86" i="1"/>
  <c r="BR95" i="1"/>
  <c r="BR103" i="1"/>
  <c r="BR88" i="1"/>
  <c r="BR96" i="1"/>
  <c r="BR89" i="1"/>
  <c r="BR90" i="1"/>
  <c r="BR98" i="1"/>
  <c r="BR91" i="1"/>
  <c r="BR104" i="1"/>
  <c r="BR112" i="1"/>
  <c r="BR92" i="1"/>
  <c r="BR105" i="1"/>
  <c r="BR113" i="1"/>
  <c r="BR99" i="1"/>
  <c r="BR114" i="1"/>
  <c r="BR100" i="1"/>
  <c r="BR107" i="1"/>
  <c r="BR115" i="1"/>
  <c r="BR108" i="1"/>
  <c r="BR120" i="1"/>
  <c r="BR111" i="1"/>
  <c r="BR109" i="1"/>
  <c r="BS102" i="3"/>
  <c r="BS90" i="3"/>
  <c r="BS98" i="3"/>
  <c r="BS101" i="3"/>
  <c r="BS111" i="3"/>
  <c r="BS99" i="3"/>
  <c r="BS113" i="3"/>
  <c r="BS106" i="3"/>
  <c r="BS108" i="3"/>
  <c r="BT31" i="8" a="1"/>
  <c r="BT31" i="8" s="1"/>
  <c r="O36" i="17"/>
  <c r="BU36" i="17" s="1" a="1"/>
  <c r="BU36" i="17" s="1"/>
  <c r="O16" i="19"/>
  <c r="BU16" i="19" s="1" a="1"/>
  <c r="BU16" i="19" s="1"/>
  <c r="O42" i="17"/>
  <c r="BU42" i="17" s="1" a="1"/>
  <c r="BU42" i="17" s="1"/>
  <c r="BT37" i="4" a="1"/>
  <c r="BT37" i="4" s="1"/>
  <c r="BS108" i="4"/>
  <c r="BT25" i="3" a="1"/>
  <c r="BT25" i="3" s="1"/>
  <c r="BT41" i="4" a="1"/>
  <c r="BT41" i="4" s="1"/>
  <c r="BS112" i="4"/>
  <c r="BR94" i="7"/>
  <c r="BR87" i="7"/>
  <c r="BR95" i="7"/>
  <c r="BR93" i="7"/>
  <c r="BR110" i="7"/>
  <c r="BR111" i="7"/>
  <c r="BR88" i="7"/>
  <c r="BR112" i="7"/>
  <c r="BR92" i="7"/>
  <c r="BR100" i="7"/>
  <c r="BR105" i="7"/>
  <c r="BR113" i="7"/>
  <c r="BR106" i="7"/>
  <c r="BR114" i="7"/>
  <c r="BR102" i="7"/>
  <c r="BR107" i="7"/>
  <c r="BR96" i="7"/>
  <c r="BR103" i="7"/>
  <c r="BR97" i="7"/>
  <c r="BR109" i="7"/>
  <c r="BR117" i="7"/>
  <c r="BR99" i="7"/>
  <c r="CJ49" i="15"/>
  <c r="CO49" i="9"/>
  <c r="BT40" i="11" a="1"/>
  <c r="BT40" i="11" s="1"/>
  <c r="O38" i="21"/>
  <c r="BU38" i="21" s="1" a="1"/>
  <c r="BU38" i="21" s="1"/>
  <c r="BT109" i="21"/>
  <c r="BT34" i="11" a="1"/>
  <c r="BT34" i="11" s="1"/>
  <c r="BT28" i="21" a="1"/>
  <c r="BT28" i="21" s="1"/>
  <c r="BQ120" i="19"/>
  <c r="BS88" i="14"/>
  <c r="BS97" i="14"/>
  <c r="BS98" i="14"/>
  <c r="BS91" i="14"/>
  <c r="BS99" i="14"/>
  <c r="BS93" i="14"/>
  <c r="BS114" i="14"/>
  <c r="BS103" i="14"/>
  <c r="BS115" i="14"/>
  <c r="O25" i="10"/>
  <c r="BU25" i="10" s="1" a="1"/>
  <c r="BU25" i="10" s="1"/>
  <c r="O25" i="13"/>
  <c r="BU25" i="13" s="1" a="1"/>
  <c r="BU25" i="13" s="1"/>
  <c r="O20" i="8"/>
  <c r="BU20" i="8" s="1" a="1"/>
  <c r="BU20" i="8" s="1"/>
  <c r="BT30" i="21" a="1"/>
  <c r="BT30" i="21" s="1"/>
  <c r="BT45" i="5" a="1"/>
  <c r="BT45" i="5" s="1"/>
  <c r="BT21" i="11" a="1"/>
  <c r="BT21" i="11" s="1"/>
  <c r="BT39" i="10" a="1"/>
  <c r="BT39" i="10" s="1"/>
  <c r="CV49" i="4"/>
  <c r="BQ120" i="16"/>
  <c r="BS90" i="16"/>
  <c r="BS98" i="16"/>
  <c r="BS111" i="16"/>
  <c r="BS99" i="16"/>
  <c r="BS104" i="16"/>
  <c r="BS112" i="16"/>
  <c r="BS105" i="16"/>
  <c r="BS93" i="16"/>
  <c r="BS114" i="16"/>
  <c r="BS94" i="16"/>
  <c r="BS102" i="16"/>
  <c r="BS87" i="16"/>
  <c r="BS95" i="16"/>
  <c r="BS120" i="16"/>
  <c r="BS88" i="16"/>
  <c r="BS89" i="16"/>
  <c r="BS110" i="16"/>
  <c r="BT26" i="18" a="1"/>
  <c r="BT26" i="18" s="1"/>
  <c r="BT26" i="9" a="1"/>
  <c r="BT26" i="9" s="1"/>
  <c r="O29" i="12"/>
  <c r="BU29" i="12" s="1" a="1"/>
  <c r="BU29" i="12" s="1"/>
  <c r="O20" i="1"/>
  <c r="BU20" i="1" s="1" a="1"/>
  <c r="BU20" i="1" s="1"/>
  <c r="BT44" i="16" a="1"/>
  <c r="BT44" i="16" s="1"/>
  <c r="BT21" i="2" a="1"/>
  <c r="BT21" i="2" s="1"/>
  <c r="BT20" i="21" a="1"/>
  <c r="BT20" i="21" s="1"/>
  <c r="BT21" i="20" a="1"/>
  <c r="BT21" i="20" s="1"/>
  <c r="BR73" i="19"/>
  <c r="BR61" i="19"/>
  <c r="BR83" i="19"/>
  <c r="BR56" i="19"/>
  <c r="BR82" i="6"/>
  <c r="CO49" i="11"/>
  <c r="CE49" i="6"/>
  <c r="BS74" i="2"/>
  <c r="BS82" i="2"/>
  <c r="BS70" i="2"/>
  <c r="BS83" i="2"/>
  <c r="BS71" i="2"/>
  <c r="BS76" i="2"/>
  <c r="BS64" i="2"/>
  <c r="BS78" i="2"/>
  <c r="BS66" i="2"/>
  <c r="BS79" i="2"/>
  <c r="BS59" i="2"/>
  <c r="BS72" i="2"/>
  <c r="CN49" i="12"/>
  <c r="BT61" i="9"/>
  <c r="BT90" i="6"/>
  <c r="O19" i="19"/>
  <c r="BU19" i="19" s="1" a="1"/>
  <c r="BU19" i="19" s="1"/>
  <c r="BT90" i="19"/>
  <c r="O21" i="1"/>
  <c r="BU21" i="1" s="1" a="1"/>
  <c r="BU21" i="1" s="1"/>
  <c r="O28" i="15"/>
  <c r="BU28" i="15" s="1" a="1"/>
  <c r="BU28" i="15" s="1"/>
  <c r="O19" i="20"/>
  <c r="BU19" i="20" s="1" a="1"/>
  <c r="BU19" i="20" s="1"/>
  <c r="BT29" i="14" a="1"/>
  <c r="BT29" i="14" s="1"/>
  <c r="BT38" i="9" a="1"/>
  <c r="BT38" i="9" s="1"/>
  <c r="BT42" i="20" a="1"/>
  <c r="BT42" i="20" s="1"/>
  <c r="BQ120" i="21"/>
  <c r="BQ49" i="21"/>
  <c r="BT44" i="9" a="1"/>
  <c r="BT44" i="9" s="1"/>
  <c r="BT25" i="19" a="1"/>
  <c r="BT25" i="19" s="1"/>
  <c r="BQ120" i="11"/>
  <c r="BT21" i="19" a="1"/>
  <c r="BT21" i="19" s="1"/>
  <c r="BT40" i="12" a="1"/>
  <c r="BT40" i="12" s="1"/>
  <c r="O27" i="11"/>
  <c r="BU27" i="11" s="1" a="1"/>
  <c r="BU27" i="11" s="1"/>
  <c r="O35" i="5"/>
  <c r="BU35" i="5" s="1" a="1"/>
  <c r="BU35" i="5" s="1"/>
  <c r="O42" i="11"/>
  <c r="BU42" i="11" s="1" a="1"/>
  <c r="BU42" i="11" s="1"/>
  <c r="O35" i="10"/>
  <c r="BU35" i="10" s="1" a="1"/>
  <c r="BU35" i="10" s="1"/>
  <c r="O28" i="19"/>
  <c r="BU28" i="19" s="1" a="1"/>
  <c r="BU28" i="19" s="1"/>
  <c r="O44" i="6"/>
  <c r="BU44" i="6" s="1" a="1"/>
  <c r="BU44" i="6" s="1"/>
  <c r="O44" i="5"/>
  <c r="BU44" i="5" s="1" a="1"/>
  <c r="BU44" i="5" s="1"/>
  <c r="O24" i="10"/>
  <c r="BU24" i="10" s="1" a="1"/>
  <c r="BU24" i="10" s="1"/>
  <c r="BT18" i="15" a="1"/>
  <c r="BT18" i="15" s="1"/>
  <c r="BT36" i="2" a="1"/>
  <c r="BT36" i="2" s="1"/>
  <c r="BT41" i="10" a="1"/>
  <c r="BT41" i="10" s="1"/>
  <c r="BT32" i="16" a="1"/>
  <c r="BT32" i="16" s="1"/>
  <c r="BT45" i="3" a="1"/>
  <c r="BT45" i="3" s="1"/>
  <c r="BS86" i="20"/>
  <c r="BS88" i="20"/>
  <c r="BS89" i="20"/>
  <c r="BS102" i="20"/>
  <c r="BS107" i="20"/>
  <c r="BS115" i="20"/>
  <c r="BS117" i="20"/>
  <c r="BS90" i="20"/>
  <c r="BS110" i="20"/>
  <c r="BS111" i="20"/>
  <c r="BS98" i="20"/>
  <c r="BS105" i="20"/>
  <c r="BS106" i="20"/>
  <c r="BS114" i="20"/>
  <c r="O46" i="7"/>
  <c r="BU46" i="7" s="1" a="1"/>
  <c r="BU46" i="7" s="1"/>
  <c r="O19" i="1"/>
  <c r="BU19" i="1" s="1" a="1"/>
  <c r="BU19" i="1" s="1"/>
  <c r="CP49" i="3"/>
  <c r="BQ120" i="3"/>
  <c r="O33" i="12"/>
  <c r="BU33" i="12" s="1" a="1"/>
  <c r="BU33" i="12" s="1"/>
  <c r="O46" i="5"/>
  <c r="BU46" i="5" s="1" a="1"/>
  <c r="BU46" i="5" s="1"/>
  <c r="BT85" i="5"/>
  <c r="BR94" i="15"/>
  <c r="BR102" i="15"/>
  <c r="BR107" i="15"/>
  <c r="BR87" i="15"/>
  <c r="BR103" i="15"/>
  <c r="BR88" i="15"/>
  <c r="BR96" i="15"/>
  <c r="BR109" i="15"/>
  <c r="BR97" i="15"/>
  <c r="BR90" i="15"/>
  <c r="BR111" i="15"/>
  <c r="BR91" i="15"/>
  <c r="BR99" i="15"/>
  <c r="BR104" i="15"/>
  <c r="BR108" i="15"/>
  <c r="BR115" i="15"/>
  <c r="BR101" i="15"/>
  <c r="BR113" i="15"/>
  <c r="BR117" i="15"/>
  <c r="BR92" i="15"/>
  <c r="BR105" i="15"/>
  <c r="BR93" i="15"/>
  <c r="BR106" i="15"/>
  <c r="BR114" i="15"/>
  <c r="CB49" i="15"/>
  <c r="CG49" i="9"/>
  <c r="BT33" i="13" a="1"/>
  <c r="BT33" i="13" s="1"/>
  <c r="BS72" i="13"/>
  <c r="BQ120" i="14"/>
  <c r="BU49" i="14"/>
  <c r="BT49" i="17"/>
  <c r="BR96" i="17"/>
  <c r="BR97" i="17"/>
  <c r="BR98" i="17"/>
  <c r="BR99" i="17"/>
  <c r="BR92" i="17"/>
  <c r="BR100" i="17"/>
  <c r="BR105" i="17"/>
  <c r="BR94" i="17"/>
  <c r="BR102" i="17"/>
  <c r="BR108" i="17"/>
  <c r="BR120" i="17"/>
  <c r="BR117" i="17"/>
  <c r="BR87" i="17"/>
  <c r="BR110" i="17"/>
  <c r="BR95" i="17"/>
  <c r="BR111" i="17"/>
  <c r="BR103" i="17"/>
  <c r="BR112" i="17"/>
  <c r="BR106" i="17"/>
  <c r="BR114" i="17"/>
  <c r="BR107" i="17"/>
  <c r="BR115" i="17"/>
  <c r="O32" i="1"/>
  <c r="BU32" i="1" s="1" a="1"/>
  <c r="BU32" i="1" s="1"/>
  <c r="O35" i="17"/>
  <c r="BU35" i="17" s="1" a="1"/>
  <c r="BU35" i="17" s="1"/>
  <c r="O36" i="6"/>
  <c r="BU36" i="6" s="1" a="1"/>
  <c r="BU36" i="6" s="1"/>
  <c r="O22" i="1"/>
  <c r="BU22" i="1" s="1" a="1"/>
  <c r="BU22" i="1" s="1"/>
  <c r="O30" i="1"/>
  <c r="BU30" i="1" s="1" a="1"/>
  <c r="BU30" i="1" s="1"/>
  <c r="O16" i="16"/>
  <c r="BU16" i="16" s="1" a="1"/>
  <c r="BU16" i="16" s="1"/>
  <c r="BT35" i="18" a="1"/>
  <c r="BT35" i="18" s="1"/>
  <c r="CN49" i="4"/>
  <c r="BT35" i="11" a="1"/>
  <c r="BT35" i="11" s="1"/>
  <c r="BS15" i="12" a="1"/>
  <c r="BS15" i="12" s="1"/>
  <c r="L47" i="12"/>
  <c r="BT15" i="4" a="1"/>
  <c r="BT15" i="4" s="1"/>
  <c r="BS86" i="4"/>
  <c r="BT45" i="11" a="1"/>
  <c r="BT45" i="11" s="1"/>
  <c r="O35" i="7"/>
  <c r="BU35" i="7" s="1" a="1"/>
  <c r="BU35" i="7" s="1"/>
  <c r="CU49" i="11"/>
  <c r="BZ49" i="12"/>
  <c r="BS66" i="19"/>
  <c r="BS70" i="19"/>
  <c r="O19" i="11"/>
  <c r="BU19" i="11" s="1" a="1"/>
  <c r="BU19" i="11" s="1"/>
  <c r="BT31" i="14" a="1"/>
  <c r="BT31" i="14" s="1"/>
  <c r="BS70" i="14"/>
  <c r="CM49" i="18"/>
  <c r="O43" i="20"/>
  <c r="BU43" i="20" s="1" a="1"/>
  <c r="BU43" i="20" s="1"/>
  <c r="BT34" i="13" a="1"/>
  <c r="BT34" i="13" s="1"/>
  <c r="BT31" i="17" a="1"/>
  <c r="BT31" i="17" s="1"/>
  <c r="BS102" i="17"/>
  <c r="BT29" i="3" a="1"/>
  <c r="BT29" i="3" s="1"/>
  <c r="BR92" i="6"/>
  <c r="BR100" i="6"/>
  <c r="BR105" i="6"/>
  <c r="BR93" i="6"/>
  <c r="BR94" i="6"/>
  <c r="BR88" i="6"/>
  <c r="BR89" i="6"/>
  <c r="BR97" i="6"/>
  <c r="BR111" i="6"/>
  <c r="BR98" i="6"/>
  <c r="BR113" i="6"/>
  <c r="BR90" i="6"/>
  <c r="BR106" i="6"/>
  <c r="BR114" i="6"/>
  <c r="BR107" i="6"/>
  <c r="BR115" i="6"/>
  <c r="BR108" i="6"/>
  <c r="BR120" i="6"/>
  <c r="BR109" i="6"/>
  <c r="BR87" i="6"/>
  <c r="BR104" i="6"/>
  <c r="O31" i="16"/>
  <c r="BU31" i="16" s="1" a="1"/>
  <c r="BU31" i="16" s="1"/>
  <c r="L47" i="8"/>
  <c r="BS15" i="8" a="1"/>
  <c r="BS15" i="8" s="1"/>
  <c r="BT39" i="15" a="1"/>
  <c r="BT39" i="15" s="1"/>
  <c r="BT42" i="14" a="1"/>
  <c r="BT42" i="14" s="1"/>
  <c r="BQ120" i="20"/>
  <c r="BT29" i="19" a="1"/>
  <c r="BT29" i="19" s="1"/>
  <c r="O20" i="2"/>
  <c r="BU20" i="2" s="1" a="1"/>
  <c r="BU20" i="2" s="1"/>
  <c r="BT59" i="2"/>
  <c r="O40" i="4"/>
  <c r="BU40" i="4" s="1" a="1"/>
  <c r="BU40" i="4" s="1"/>
  <c r="BT16" i="5" a="1"/>
  <c r="BT16" i="5" s="1"/>
  <c r="BS55" i="5"/>
  <c r="BT29" i="5" a="1"/>
  <c r="BT29" i="5" s="1"/>
  <c r="BT29" i="13" a="1"/>
  <c r="BT29" i="13" s="1"/>
  <c r="BT27" i="13" a="1"/>
  <c r="BT27" i="13" s="1"/>
  <c r="BS66" i="13"/>
  <c r="BT19" i="21" a="1"/>
  <c r="BT19" i="21" s="1"/>
  <c r="O27" i="3"/>
  <c r="BU27" i="3" s="1" a="1"/>
  <c r="BU27" i="3" s="1"/>
  <c r="BT98" i="3"/>
  <c r="O27" i="1"/>
  <c r="BU27" i="1" s="1" a="1"/>
  <c r="BU27" i="1" s="1"/>
  <c r="O21" i="13"/>
  <c r="BU21" i="13" s="1" a="1"/>
  <c r="BU21" i="13" s="1"/>
  <c r="BT30" i="15" a="1"/>
  <c r="BT30" i="15" s="1"/>
  <c r="BT23" i="11" a="1"/>
  <c r="BT23" i="11" s="1"/>
  <c r="BT18" i="21" a="1"/>
  <c r="BT18" i="21" s="1"/>
  <c r="BT43" i="8" a="1"/>
  <c r="BT43" i="8" s="1"/>
  <c r="BT34" i="2" a="1"/>
  <c r="BT34" i="2" s="1"/>
  <c r="BT28" i="20" a="1"/>
  <c r="BT28" i="20" s="1"/>
  <c r="CS49" i="7"/>
  <c r="BS91" i="9"/>
  <c r="BS92" i="9"/>
  <c r="BS93" i="9"/>
  <c r="BS90" i="9"/>
  <c r="BS101" i="9"/>
  <c r="BS114" i="9"/>
  <c r="BS102" i="9"/>
  <c r="BS107" i="9"/>
  <c r="BS95" i="9"/>
  <c r="BS120" i="9"/>
  <c r="BS117" i="9"/>
  <c r="BS104" i="9"/>
  <c r="BS111" i="9"/>
  <c r="BS49" i="9"/>
  <c r="BY49" i="9"/>
  <c r="BT39" i="19" a="1"/>
  <c r="BT39" i="19" s="1"/>
  <c r="BT32" i="9" a="1"/>
  <c r="BT32" i="9" s="1"/>
  <c r="BT28" i="13" a="1"/>
  <c r="BT28" i="13" s="1"/>
  <c r="CU49" i="17"/>
  <c r="BT23" i="18" a="1"/>
  <c r="BT23" i="18" s="1"/>
  <c r="O36" i="12"/>
  <c r="BU36" i="12" s="1" a="1"/>
  <c r="BU36" i="12" s="1"/>
  <c r="O26" i="7"/>
  <c r="BU26" i="7" s="1" a="1"/>
  <c r="BU26" i="7" s="1"/>
  <c r="BT46" i="2" a="1"/>
  <c r="BT46" i="2" s="1"/>
  <c r="BT34" i="3" a="1"/>
  <c r="BT34" i="3" s="1"/>
  <c r="BT22" i="2" a="1"/>
  <c r="BT22" i="2" s="1"/>
  <c r="BT41" i="3" a="1"/>
  <c r="BT41" i="3" s="1"/>
  <c r="BT19" i="18" a="1"/>
  <c r="BT19" i="18" s="1"/>
  <c r="BR87" i="4"/>
  <c r="BR96" i="4"/>
  <c r="BR97" i="4"/>
  <c r="BR98" i="4"/>
  <c r="BR99" i="4"/>
  <c r="BR92" i="4"/>
  <c r="BR105" i="4"/>
  <c r="BR93" i="4"/>
  <c r="BR101" i="4"/>
  <c r="BR102" i="4"/>
  <c r="BR88" i="4"/>
  <c r="BR95" i="4"/>
  <c r="BR104" i="4"/>
  <c r="BR112" i="4"/>
  <c r="BR113" i="4"/>
  <c r="BR114" i="4"/>
  <c r="BR107" i="4"/>
  <c r="BR109" i="4"/>
  <c r="BR106" i="4"/>
  <c r="BR110" i="4"/>
  <c r="CF49" i="4"/>
  <c r="BT22" i="15" a="1"/>
  <c r="BT22" i="15" s="1"/>
  <c r="BT24" i="20" a="1"/>
  <c r="BT24" i="20" s="1"/>
  <c r="BT15" i="5" a="1"/>
  <c r="BT15" i="5" s="1"/>
  <c r="BT20" i="4" a="1"/>
  <c r="BT20" i="4" s="1"/>
  <c r="BT29" i="11" a="1"/>
  <c r="BT29" i="11" s="1"/>
  <c r="BR88" i="8"/>
  <c r="BR90" i="8"/>
  <c r="BR98" i="8"/>
  <c r="BR103" i="8"/>
  <c r="BR108" i="8"/>
  <c r="BR109" i="8"/>
  <c r="BR110" i="8"/>
  <c r="BR95" i="8"/>
  <c r="BR91" i="8"/>
  <c r="BR96" i="8"/>
  <c r="BR99" i="8"/>
  <c r="BR100" i="8"/>
  <c r="BR105" i="8"/>
  <c r="BR113" i="8"/>
  <c r="BR107" i="8"/>
  <c r="BR106" i="8"/>
  <c r="BR114" i="8"/>
  <c r="BS89" i="10"/>
  <c r="BS93" i="10"/>
  <c r="BS101" i="10"/>
  <c r="BS106" i="10"/>
  <c r="BS94" i="10"/>
  <c r="BS107" i="10"/>
  <c r="BS115" i="10"/>
  <c r="BS95" i="10"/>
  <c r="BS103" i="10"/>
  <c r="BS96" i="10"/>
  <c r="BS88" i="10"/>
  <c r="BS104" i="6"/>
  <c r="BS92" i="6"/>
  <c r="BS100" i="6"/>
  <c r="BS93" i="6"/>
  <c r="BS87" i="6"/>
  <c r="BS89" i="6"/>
  <c r="BS117" i="6"/>
  <c r="BS110" i="6"/>
  <c r="BS97" i="6"/>
  <c r="BS102" i="6"/>
  <c r="BS113" i="6"/>
  <c r="BS90" i="6"/>
  <c r="BS106" i="6"/>
  <c r="BS107" i="6"/>
  <c r="BS94" i="6"/>
  <c r="BS111" i="6"/>
  <c r="BS115" i="6"/>
  <c r="CB49" i="12"/>
  <c r="BS56" i="10"/>
  <c r="BS64" i="10"/>
  <c r="BS74" i="10"/>
  <c r="BS75" i="10"/>
  <c r="BS83" i="10"/>
  <c r="BR66" i="5"/>
  <c r="BR79" i="5"/>
  <c r="BR59" i="5"/>
  <c r="BR67" i="5"/>
  <c r="BR72" i="5"/>
  <c r="BR80" i="5"/>
  <c r="BR60" i="5"/>
  <c r="BR73" i="5"/>
  <c r="BR61" i="5"/>
  <c r="BR69" i="5"/>
  <c r="BR74" i="5"/>
  <c r="BR82" i="5"/>
  <c r="BR62" i="5"/>
  <c r="BR70" i="5"/>
  <c r="BR75" i="5"/>
  <c r="BR83" i="5"/>
  <c r="BR55" i="5"/>
  <c r="BR63" i="5"/>
  <c r="BR71" i="5"/>
  <c r="BR76" i="5"/>
  <c r="BR84" i="5"/>
  <c r="BR56" i="5"/>
  <c r="BR64" i="5"/>
  <c r="BR77" i="5"/>
  <c r="BR85" i="5"/>
  <c r="BR65" i="5"/>
  <c r="BT76" i="19"/>
  <c r="BS66" i="5"/>
  <c r="BS59" i="5"/>
  <c r="BS67" i="5"/>
  <c r="BS72" i="5"/>
  <c r="BS80" i="5"/>
  <c r="BS61" i="5"/>
  <c r="BS74" i="5"/>
  <c r="BS82" i="5"/>
  <c r="BS62" i="5"/>
  <c r="BS70" i="5"/>
  <c r="BS75" i="5"/>
  <c r="BS83" i="5"/>
  <c r="BS63" i="5"/>
  <c r="BS56" i="5"/>
  <c r="BS64" i="5"/>
  <c r="BS85" i="5"/>
  <c r="O43" i="3"/>
  <c r="BU43" i="3" s="1" a="1"/>
  <c r="BU43" i="3" s="1"/>
  <c r="O39" i="17"/>
  <c r="BU39" i="17" s="1" a="1"/>
  <c r="BU39" i="17" s="1"/>
  <c r="O20" i="15"/>
  <c r="BU20" i="15" s="1" a="1"/>
  <c r="BU20" i="15" s="1"/>
  <c r="O39" i="16"/>
  <c r="BU39" i="16" s="1" a="1"/>
  <c r="BU39" i="16" s="1"/>
  <c r="BT110" i="16"/>
  <c r="O35" i="20"/>
  <c r="BU35" i="20" s="1" a="1"/>
  <c r="BU35" i="20" s="1"/>
  <c r="BT106" i="20"/>
  <c r="O30" i="9"/>
  <c r="BU30" i="9" s="1" a="1"/>
  <c r="BU30" i="9" s="1"/>
  <c r="BT101" i="9"/>
  <c r="O16" i="18"/>
  <c r="BU16" i="18" s="1" a="1"/>
  <c r="BU16" i="18" s="1"/>
  <c r="O20" i="13"/>
  <c r="BU20" i="13" s="1" a="1"/>
  <c r="BU20" i="13" s="1"/>
  <c r="O27" i="16"/>
  <c r="BU27" i="16" s="1" a="1"/>
  <c r="BU27" i="16" s="1"/>
  <c r="BT98" i="16"/>
  <c r="BT27" i="6" a="1"/>
  <c r="BT27" i="6" s="1"/>
  <c r="CC49" i="18"/>
  <c r="BT44" i="8" a="1"/>
  <c r="BT44" i="8" s="1"/>
  <c r="BT38" i="14" a="1"/>
  <c r="BT38" i="14" s="1"/>
  <c r="BS106" i="12"/>
  <c r="BS94" i="12"/>
  <c r="BS102" i="12"/>
  <c r="BS107" i="12"/>
  <c r="BS103" i="12"/>
  <c r="BS108" i="12"/>
  <c r="BS120" i="12"/>
  <c r="BS96" i="12"/>
  <c r="BS117" i="12"/>
  <c r="BS110" i="12"/>
  <c r="BS91" i="12"/>
  <c r="BS111" i="12"/>
  <c r="BS92" i="12"/>
  <c r="BS99" i="12"/>
  <c r="BS104" i="12"/>
  <c r="BS112" i="12"/>
  <c r="BS105" i="12"/>
  <c r="BS113" i="12"/>
  <c r="BS49" i="12"/>
  <c r="CD49" i="11"/>
  <c r="BT33" i="17" a="1"/>
  <c r="BT33" i="17" s="1"/>
  <c r="BS104" i="17"/>
  <c r="BT35" i="13" a="1"/>
  <c r="BT35" i="13" s="1"/>
  <c r="O20" i="9"/>
  <c r="BU20" i="9" s="1" a="1"/>
  <c r="BU20" i="9" s="1"/>
  <c r="BT91" i="9"/>
  <c r="O16" i="3"/>
  <c r="BU16" i="3" s="1" a="1"/>
  <c r="BU16" i="3" s="1"/>
  <c r="BT87" i="3"/>
  <c r="O26" i="21"/>
  <c r="BU26" i="21" s="1" a="1"/>
  <c r="BU26" i="21" s="1"/>
  <c r="BT97" i="21"/>
  <c r="O30" i="16"/>
  <c r="BT117" i="20"/>
  <c r="O24" i="13"/>
  <c r="BU24" i="13" s="1" a="1"/>
  <c r="BU24" i="13" s="1"/>
  <c r="BT31" i="11" a="1"/>
  <c r="BT31" i="11" s="1"/>
  <c r="BT43" i="21" a="1"/>
  <c r="BT43" i="21" s="1"/>
  <c r="BT18" i="7" a="1"/>
  <c r="BT18" i="7" s="1"/>
  <c r="O25" i="5"/>
  <c r="BU25" i="5" s="1" a="1"/>
  <c r="BU25" i="5" s="1"/>
  <c r="O16" i="9"/>
  <c r="BU16" i="9" s="1" a="1"/>
  <c r="BU16" i="9" s="1"/>
  <c r="BT87" i="9"/>
  <c r="CG49" i="1"/>
  <c r="BQ120" i="9"/>
  <c r="BQ49" i="9"/>
  <c r="O29" i="6"/>
  <c r="BU29" i="6" s="1" a="1"/>
  <c r="BU29" i="6" s="1"/>
  <c r="BT21" i="3" a="1"/>
  <c r="BT21" i="3" s="1"/>
  <c r="BT108" i="19"/>
  <c r="BR89" i="19"/>
  <c r="BR90" i="19"/>
  <c r="BR98" i="19"/>
  <c r="BR91" i="19"/>
  <c r="BR99" i="19"/>
  <c r="BR93" i="19"/>
  <c r="BR94" i="19"/>
  <c r="BR102" i="19"/>
  <c r="BR107" i="19"/>
  <c r="BR87" i="19"/>
  <c r="BR115" i="19"/>
  <c r="BR109" i="19"/>
  <c r="BR117" i="19"/>
  <c r="BR88" i="19"/>
  <c r="BR103" i="19"/>
  <c r="BR111" i="19"/>
  <c r="BR95" i="19"/>
  <c r="BR96" i="19"/>
  <c r="BR113" i="19"/>
  <c r="BR105" i="19"/>
  <c r="BR114" i="19"/>
  <c r="BT46" i="14" a="1"/>
  <c r="BT46" i="14" s="1"/>
  <c r="O23" i="13"/>
  <c r="BU23" i="13" s="1" a="1"/>
  <c r="BU23" i="13" s="1"/>
  <c r="O16" i="15"/>
  <c r="BU16" i="15" s="1" a="1"/>
  <c r="BU16" i="15" s="1"/>
  <c r="O44" i="10"/>
  <c r="BU44" i="10" s="1" a="1"/>
  <c r="BU44" i="10" s="1"/>
  <c r="O21" i="6"/>
  <c r="BU21" i="6" s="1" a="1"/>
  <c r="BU21" i="6" s="1"/>
  <c r="O37" i="15"/>
  <c r="BU37" i="15" s="1" a="1"/>
  <c r="BU37" i="15" s="1"/>
  <c r="BT18" i="4" a="1"/>
  <c r="BT18" i="4" s="1"/>
  <c r="BT29" i="10" a="1"/>
  <c r="BT29" i="10" s="1"/>
  <c r="BT15" i="15" a="1"/>
  <c r="BT15" i="15" s="1"/>
  <c r="BS86" i="15"/>
  <c r="BT44" i="3" a="1"/>
  <c r="BT44" i="3" s="1"/>
  <c r="CR49" i="10"/>
  <c r="BQ120" i="10"/>
  <c r="BT15" i="1" a="1"/>
  <c r="BT15" i="1" s="1"/>
  <c r="CU49" i="21"/>
  <c r="CO49" i="21"/>
  <c r="BS49" i="6"/>
  <c r="BY49" i="6"/>
  <c r="BT26" i="3" a="1"/>
  <c r="BT26" i="3" s="1"/>
  <c r="BT26" i="4" a="1"/>
  <c r="BT26" i="4" s="1"/>
  <c r="BS97" i="4"/>
  <c r="BS15" i="9" a="1"/>
  <c r="BS15" i="9" s="1"/>
  <c r="L47" i="9"/>
  <c r="BR86" i="9"/>
  <c r="BR100" i="21"/>
  <c r="BR105" i="21"/>
  <c r="BR113" i="21"/>
  <c r="BR93" i="21"/>
  <c r="BR114" i="21"/>
  <c r="BR94" i="21"/>
  <c r="BR102" i="21"/>
  <c r="BR107" i="21"/>
  <c r="BR95" i="21"/>
  <c r="BR108" i="21"/>
  <c r="BR88" i="21"/>
  <c r="BR109" i="21"/>
  <c r="BR117" i="21"/>
  <c r="BR89" i="21"/>
  <c r="BR97" i="21"/>
  <c r="BR90" i="21"/>
  <c r="BR98" i="21"/>
  <c r="BR111" i="21"/>
  <c r="BR104" i="21"/>
  <c r="BS91" i="18"/>
  <c r="BS104" i="18"/>
  <c r="BS92" i="18"/>
  <c r="BS100" i="18"/>
  <c r="BS105" i="18"/>
  <c r="BS113" i="18"/>
  <c r="BS101" i="18"/>
  <c r="BS114" i="18"/>
  <c r="BS115" i="18"/>
  <c r="BS87" i="18"/>
  <c r="BS103" i="18"/>
  <c r="BS109" i="18"/>
  <c r="BR112" i="13"/>
  <c r="O28" i="18"/>
  <c r="BU28" i="18" s="1" a="1"/>
  <c r="BU28" i="18" s="1"/>
  <c r="O31" i="4"/>
  <c r="BU31" i="4" s="1" a="1"/>
  <c r="BU31" i="4" s="1"/>
  <c r="BT70" i="4"/>
  <c r="O43" i="2"/>
  <c r="BU43" i="2" s="1" a="1"/>
  <c r="BU43" i="2" s="1"/>
  <c r="BT43" i="6" a="1"/>
  <c r="BT43" i="6" s="1"/>
  <c r="CR49" i="12"/>
  <c r="BQ120" i="12"/>
  <c r="BQ49" i="12"/>
  <c r="BR91" i="11"/>
  <c r="BR99" i="11"/>
  <c r="BR101" i="11"/>
  <c r="BR114" i="11"/>
  <c r="BR86" i="11"/>
  <c r="BR87" i="11"/>
  <c r="BR95" i="11"/>
  <c r="BR103" i="11"/>
  <c r="BR88" i="11"/>
  <c r="BR89" i="11"/>
  <c r="BR90" i="11"/>
  <c r="BR109" i="11"/>
  <c r="BR92" i="11"/>
  <c r="BR104" i="11"/>
  <c r="BR111" i="11"/>
  <c r="BR94" i="11"/>
  <c r="BR98" i="11"/>
  <c r="BR113" i="11"/>
  <c r="BR115" i="11"/>
  <c r="BR117" i="11"/>
  <c r="BR112" i="11"/>
  <c r="BT45" i="10" a="1"/>
  <c r="BT45" i="10" s="1"/>
  <c r="O16" i="17"/>
  <c r="BU16" i="17" s="1" a="1"/>
  <c r="BU16" i="17" s="1"/>
  <c r="O29" i="15"/>
  <c r="BU29" i="15" s="1" a="1"/>
  <c r="BU29" i="15" s="1"/>
  <c r="O19" i="8"/>
  <c r="BU19" i="8" s="1" a="1"/>
  <c r="BU19" i="8" s="1"/>
  <c r="O32" i="19"/>
  <c r="BU32" i="19" s="1" a="1"/>
  <c r="BU32" i="19" s="1"/>
  <c r="O43" i="18"/>
  <c r="BU43" i="18" s="1" a="1"/>
  <c r="BU43" i="18" s="1"/>
  <c r="BT38" i="20" a="1"/>
  <c r="BT38" i="20" s="1"/>
  <c r="BT46" i="3" a="1"/>
  <c r="BT46" i="3" s="1"/>
  <c r="BT17" i="3" a="1"/>
  <c r="BT17" i="3" s="1"/>
  <c r="BS92" i="1"/>
  <c r="BS100" i="1"/>
  <c r="BS93" i="1"/>
  <c r="BS101" i="1"/>
  <c r="BS87" i="1"/>
  <c r="BS95" i="1"/>
  <c r="BS103" i="1"/>
  <c r="BS88" i="1"/>
  <c r="BS89" i="1"/>
  <c r="BS90" i="1"/>
  <c r="BS91" i="1"/>
  <c r="BS104" i="1"/>
  <c r="BS112" i="1"/>
  <c r="BS98" i="1"/>
  <c r="BS105" i="1"/>
  <c r="BS99" i="1"/>
  <c r="BS114" i="1"/>
  <c r="BS107" i="1"/>
  <c r="BS115" i="1"/>
  <c r="BS108" i="1"/>
  <c r="BY49" i="1"/>
  <c r="BR93" i="3"/>
  <c r="BR88" i="3"/>
  <c r="BR90" i="3"/>
  <c r="BR103" i="3"/>
  <c r="BR95" i="3"/>
  <c r="BR102" i="3"/>
  <c r="BR100" i="3"/>
  <c r="BR110" i="3"/>
  <c r="BR111" i="3"/>
  <c r="BR112" i="3"/>
  <c r="BR113" i="3"/>
  <c r="BR106" i="3"/>
  <c r="BR114" i="3"/>
  <c r="BR101" i="3"/>
  <c r="BR115" i="3"/>
  <c r="BR92" i="3"/>
  <c r="BR108" i="3"/>
  <c r="BR120" i="3"/>
  <c r="BR98" i="3"/>
  <c r="O24" i="5"/>
  <c r="BU24" i="5" s="1" a="1"/>
  <c r="BU24" i="5" s="1"/>
  <c r="O20" i="6"/>
  <c r="BU20" i="6" s="1" a="1"/>
  <c r="BU20" i="6" s="1"/>
  <c r="O22" i="11"/>
  <c r="BU22" i="11" s="1" a="1"/>
  <c r="BU22" i="11" s="1"/>
  <c r="O30" i="4"/>
  <c r="BU30" i="4" s="1" a="1"/>
  <c r="BU30" i="4" s="1"/>
  <c r="O44" i="20"/>
  <c r="BU44" i="20" s="1" a="1"/>
  <c r="BU44" i="20" s="1"/>
  <c r="O22" i="5"/>
  <c r="BU22" i="5" s="1" a="1"/>
  <c r="BU22" i="5" s="1"/>
  <c r="BT28" i="10" a="1"/>
  <c r="BT28" i="10" s="1"/>
  <c r="BT30" i="8" a="1"/>
  <c r="BT30" i="8" s="1"/>
  <c r="BT46" i="17" a="1"/>
  <c r="BT46" i="17" s="1"/>
  <c r="BS117" i="17"/>
  <c r="BT38" i="2" a="1"/>
  <c r="BT38" i="2" s="1"/>
  <c r="CC49" i="7"/>
  <c r="O36" i="8"/>
  <c r="BU36" i="8" s="1" a="1"/>
  <c r="BU36" i="8" s="1"/>
  <c r="BT19" i="4" a="1"/>
  <c r="BT19" i="4" s="1"/>
  <c r="BS90" i="4"/>
  <c r="BT42" i="5" a="1"/>
  <c r="BT42" i="5" s="1"/>
  <c r="BT30" i="19" a="1"/>
  <c r="BT30" i="19" s="1"/>
  <c r="BR97" i="14"/>
  <c r="BR98" i="14"/>
  <c r="BR91" i="14"/>
  <c r="BR99" i="14"/>
  <c r="BR104" i="14"/>
  <c r="BR112" i="14"/>
  <c r="BR105" i="14"/>
  <c r="BR93" i="14"/>
  <c r="BR101" i="14"/>
  <c r="BR114" i="14"/>
  <c r="BR86" i="14"/>
  <c r="BR94" i="14"/>
  <c r="BR115" i="14"/>
  <c r="BR87" i="14"/>
  <c r="BR95" i="14"/>
  <c r="BR103" i="14"/>
  <c r="BR108" i="14"/>
  <c r="BR88" i="14"/>
  <c r="BR120" i="14"/>
  <c r="CE49" i="17"/>
  <c r="O18" i="6"/>
  <c r="BU18" i="6" s="1" a="1"/>
  <c r="BU18" i="6" s="1"/>
  <c r="BT16" i="14" a="1"/>
  <c r="BT16" i="14" s="1"/>
  <c r="BT37" i="10" a="1"/>
  <c r="BT37" i="10" s="1"/>
  <c r="BT25" i="6" a="1"/>
  <c r="BT25" i="6" s="1"/>
  <c r="CK49" i="4"/>
  <c r="BT102" i="16"/>
  <c r="BR91" i="16"/>
  <c r="BR99" i="16"/>
  <c r="BR104" i="16"/>
  <c r="BR112" i="16"/>
  <c r="BR92" i="16"/>
  <c r="BR105" i="16"/>
  <c r="BR113" i="16"/>
  <c r="BR93" i="16"/>
  <c r="BR114" i="16"/>
  <c r="BR94" i="16"/>
  <c r="BR102" i="16"/>
  <c r="BR107" i="16"/>
  <c r="BR87" i="16"/>
  <c r="BR95" i="16"/>
  <c r="BR108" i="16"/>
  <c r="BR120" i="16"/>
  <c r="BR88" i="16"/>
  <c r="BR96" i="16"/>
  <c r="BR89" i="16"/>
  <c r="BR110" i="16"/>
  <c r="BR111" i="16"/>
  <c r="BR90" i="16"/>
  <c r="BR98" i="16"/>
  <c r="BT16" i="21" a="1"/>
  <c r="BT16" i="21" s="1"/>
  <c r="O24" i="8"/>
  <c r="BU24" i="8" s="1" a="1"/>
  <c r="BU24" i="8" s="1"/>
  <c r="O29" i="9"/>
  <c r="BU29" i="9" s="1" a="1"/>
  <c r="BU29" i="9" s="1"/>
  <c r="BT15" i="14" a="1"/>
  <c r="BT15" i="14" s="1"/>
  <c r="BT18" i="2" a="1"/>
  <c r="BT18" i="2" s="1"/>
  <c r="BS15" i="16" a="1"/>
  <c r="BS15" i="16" s="1"/>
  <c r="L47" i="16"/>
  <c r="BT43" i="13" a="1"/>
  <c r="BT43" i="13" s="1"/>
  <c r="BS57" i="1"/>
  <c r="BS56" i="1"/>
  <c r="BS69" i="1"/>
  <c r="BS73" i="1"/>
  <c r="BS83" i="1"/>
  <c r="BS67" i="1"/>
  <c r="BR72" i="18"/>
  <c r="CJ49" i="18"/>
  <c r="BS62" i="15"/>
  <c r="BS70" i="15"/>
  <c r="BS75" i="15"/>
  <c r="BS83" i="15"/>
  <c r="BS55" i="15"/>
  <c r="BS56" i="15"/>
  <c r="BS64" i="15"/>
  <c r="BS77" i="15"/>
  <c r="BS58" i="15"/>
  <c r="BS66" i="15"/>
  <c r="BS59" i="15"/>
  <c r="BS67" i="15"/>
  <c r="BS72" i="15"/>
  <c r="BS60" i="15"/>
  <c r="BS74" i="15"/>
  <c r="BS81" i="15"/>
  <c r="BS70" i="13"/>
  <c r="BS83" i="13"/>
  <c r="BS84" i="13"/>
  <c r="BS56" i="13"/>
  <c r="BS64" i="13"/>
  <c r="BS65" i="13"/>
  <c r="BS78" i="13"/>
  <c r="BS59" i="13"/>
  <c r="CL49" i="18"/>
  <c r="BR55" i="16"/>
  <c r="BR67" i="16"/>
  <c r="BR80" i="16"/>
  <c r="BR73" i="16"/>
  <c r="BR81" i="16"/>
  <c r="BR82" i="16"/>
  <c r="BR75" i="16"/>
  <c r="BR84" i="16"/>
  <c r="BR77" i="16"/>
  <c r="BR57" i="16"/>
  <c r="BR66" i="16"/>
  <c r="O24" i="1"/>
  <c r="BU24" i="1" s="1" a="1"/>
  <c r="BU24" i="1" s="1"/>
  <c r="O40" i="6"/>
  <c r="BU40" i="6" s="1" a="1"/>
  <c r="BU40" i="6" s="1"/>
  <c r="O23" i="5"/>
  <c r="BU23" i="5" s="1" a="1"/>
  <c r="BU23" i="5" s="1"/>
  <c r="O29" i="7"/>
  <c r="BU29" i="7" s="1" a="1"/>
  <c r="BU29" i="7" s="1"/>
  <c r="O24" i="17"/>
  <c r="BU24" i="17" s="1" a="1"/>
  <c r="BU24" i="17" s="1"/>
  <c r="O19" i="15"/>
  <c r="BU19" i="15" s="1" a="1"/>
  <c r="BU19" i="15" s="1"/>
  <c r="BT45" i="21" a="1"/>
  <c r="BT45" i="21" s="1"/>
  <c r="CQ49" i="21"/>
  <c r="BQ120" i="18"/>
  <c r="BQ49" i="18"/>
  <c r="O40" i="8"/>
  <c r="BU40" i="8" s="1" a="1"/>
  <c r="BU40" i="8" s="1"/>
  <c r="O41" i="8"/>
  <c r="BU41" i="8" s="1" a="1"/>
  <c r="BU41" i="8" s="1"/>
  <c r="BT17" i="7" a="1"/>
  <c r="BT17" i="7" s="1"/>
  <c r="O22" i="14"/>
  <c r="BU22" i="14" s="1" a="1"/>
  <c r="BU22" i="14" s="1"/>
  <c r="O39" i="7"/>
  <c r="BU39" i="7" s="1" a="1"/>
  <c r="BU39" i="7" s="1"/>
  <c r="O30" i="10"/>
  <c r="BU30" i="10" s="1" a="1"/>
  <c r="BU30" i="10" s="1"/>
  <c r="O33" i="6"/>
  <c r="BU33" i="6" s="1" a="1"/>
  <c r="BU33" i="6" s="1"/>
  <c r="BT30" i="12" a="1"/>
  <c r="BT30" i="12" s="1"/>
  <c r="BR93" i="20"/>
  <c r="BR86" i="20"/>
  <c r="BR89" i="20"/>
  <c r="BR97" i="20"/>
  <c r="BR90" i="20"/>
  <c r="BR98" i="20"/>
  <c r="BR108" i="20"/>
  <c r="BR117" i="20"/>
  <c r="BR99" i="20"/>
  <c r="BR110" i="20"/>
  <c r="BR111" i="20"/>
  <c r="BR88" i="20"/>
  <c r="BR92" i="20"/>
  <c r="BR104" i="20"/>
  <c r="BR96" i="20"/>
  <c r="BR105" i="20"/>
  <c r="BR113" i="20"/>
  <c r="BR106" i="20"/>
  <c r="BR114" i="20"/>
  <c r="BR107" i="20"/>
  <c r="BR115" i="20"/>
  <c r="BR91" i="20"/>
  <c r="BR102" i="20"/>
  <c r="O17" i="1"/>
  <c r="BU17" i="1" s="1" a="1"/>
  <c r="BU17" i="1" s="1"/>
  <c r="BS15" i="21" a="1"/>
  <c r="BS15" i="21" s="1"/>
  <c r="L47" i="21"/>
  <c r="BT28" i="8" a="1"/>
  <c r="BT28" i="8" s="1"/>
  <c r="CT49" i="1"/>
  <c r="BQ120" i="1"/>
  <c r="O36" i="19"/>
  <c r="BU36" i="19" s="1" a="1"/>
  <c r="BU36" i="19" s="1"/>
  <c r="O32" i="8"/>
  <c r="BU32" i="8" s="1" a="1"/>
  <c r="BU32" i="8" s="1"/>
  <c r="BQ120" i="7"/>
  <c r="BS93" i="7"/>
  <c r="BS97" i="7"/>
  <c r="BS99" i="7"/>
  <c r="BS109" i="7"/>
  <c r="BS117" i="7"/>
  <c r="BS110" i="7"/>
  <c r="BS104" i="7"/>
  <c r="BS92" i="7"/>
  <c r="BS105" i="7"/>
  <c r="BS113" i="7"/>
  <c r="BS106" i="7"/>
  <c r="BS114" i="7"/>
  <c r="BS102" i="7"/>
  <c r="BS107" i="7"/>
  <c r="BS120" i="7"/>
  <c r="BS103" i="7"/>
  <c r="BS96" i="7"/>
  <c r="BT42" i="19" a="1"/>
  <c r="BT42" i="19" s="1"/>
  <c r="O43" i="1"/>
  <c r="BU43" i="1" s="1" a="1"/>
  <c r="BU43" i="1" s="1"/>
  <c r="O41" i="5"/>
  <c r="BU41" i="5" s="1" a="1"/>
  <c r="BU41" i="5" s="1"/>
  <c r="CO49" i="19"/>
  <c r="BS87" i="17"/>
  <c r="BS95" i="17"/>
  <c r="BS103" i="17"/>
  <c r="BS92" i="17"/>
  <c r="BS101" i="17"/>
  <c r="BS115" i="17"/>
  <c r="BS120" i="17"/>
  <c r="BS110" i="17"/>
  <c r="BS112" i="17"/>
  <c r="BS106" i="17"/>
  <c r="BT32" i="11" a="1"/>
  <c r="BT32" i="11" s="1"/>
  <c r="O30" i="18"/>
  <c r="BU30" i="18" s="1" a="1"/>
  <c r="BU30" i="18" s="1"/>
  <c r="O40" i="2"/>
  <c r="BU40" i="2" s="1" a="1"/>
  <c r="BU40" i="2" s="1"/>
  <c r="O27" i="14"/>
  <c r="BU27" i="14" s="1" a="1"/>
  <c r="BU27" i="14" s="1"/>
  <c r="O43" i="9"/>
  <c r="BU43" i="9" s="1" a="1"/>
  <c r="BU43" i="9" s="1"/>
  <c r="BT114" i="9"/>
  <c r="O35" i="12"/>
  <c r="BU35" i="12" s="1" a="1"/>
  <c r="BU35" i="12" s="1"/>
  <c r="O17" i="5"/>
  <c r="BU17" i="5" s="1" a="1"/>
  <c r="BU17" i="5" s="1"/>
  <c r="O45" i="19"/>
  <c r="BU45" i="19" s="1" a="1"/>
  <c r="BU45" i="19" s="1"/>
  <c r="O45" i="17"/>
  <c r="BU45" i="17" s="1" a="1"/>
  <c r="BU45" i="17" s="1"/>
  <c r="CS49" i="16"/>
  <c r="BT19" i="12" a="1"/>
  <c r="BT19" i="12" s="1"/>
  <c r="BT15" i="6" a="1"/>
  <c r="BT15" i="6" s="1"/>
  <c r="BT19" i="14" a="1"/>
  <c r="BT19" i="14" s="1"/>
  <c r="BT37" i="6" a="1"/>
  <c r="BT37" i="6" s="1"/>
  <c r="BT32" i="4" a="1"/>
  <c r="BT32" i="4" s="1"/>
  <c r="BS103" i="4"/>
  <c r="BR54" i="2"/>
  <c r="BR70" i="2"/>
  <c r="BR55" i="2"/>
  <c r="BR63" i="2"/>
  <c r="BR71" i="2"/>
  <c r="BR76" i="2"/>
  <c r="BR64" i="2"/>
  <c r="BR77" i="2"/>
  <c r="BR78" i="2"/>
  <c r="BR58" i="2"/>
  <c r="BR66" i="2"/>
  <c r="BR79" i="2"/>
  <c r="BR59" i="2"/>
  <c r="BR72" i="2"/>
  <c r="BR68" i="2"/>
  <c r="BR81" i="2"/>
  <c r="BR61" i="2"/>
  <c r="BR74" i="2"/>
  <c r="BR82" i="2"/>
  <c r="BR83" i="14"/>
  <c r="L47" i="18"/>
  <c r="BS15" i="18" a="1"/>
  <c r="BS15" i="18" s="1"/>
  <c r="O18" i="14"/>
  <c r="BU18" i="14" s="1" a="1"/>
  <c r="BU18" i="14" s="1"/>
  <c r="O34" i="7"/>
  <c r="BU34" i="7" s="1" a="1"/>
  <c r="BU34" i="7" s="1"/>
  <c r="BT44" i="4" a="1"/>
  <c r="BT44" i="4" s="1"/>
  <c r="BS115" i="4"/>
  <c r="BT45" i="20" a="1"/>
  <c r="BT45" i="20" s="1"/>
  <c r="O34" i="21"/>
  <c r="BU34" i="21" s="1" a="1"/>
  <c r="BU34" i="21" s="1"/>
  <c r="CJ49" i="1"/>
  <c r="CH49" i="1"/>
  <c r="BT26" i="19" a="1"/>
  <c r="BT26" i="19" s="1"/>
  <c r="O36" i="9"/>
  <c r="BU36" i="9" s="1" a="1"/>
  <c r="BU36" i="9" s="1"/>
  <c r="O32" i="2"/>
  <c r="BU32" i="2" s="1" a="1"/>
  <c r="BU32" i="2" s="1"/>
  <c r="O45" i="12"/>
  <c r="BU45" i="12" s="1" a="1"/>
  <c r="BU45" i="12" s="1"/>
  <c r="BT24" i="21" a="1"/>
  <c r="BT24" i="21" s="1"/>
  <c r="BT39" i="5" a="1"/>
  <c r="BT39" i="5" s="1"/>
  <c r="BT18" i="13" a="1"/>
  <c r="BT18" i="13" s="1"/>
  <c r="BT30" i="7" a="1"/>
  <c r="BT30" i="7" s="1"/>
  <c r="BT30" i="13" a="1"/>
  <c r="BT30" i="13" s="1"/>
  <c r="BQ120" i="15"/>
  <c r="BS106" i="15"/>
  <c r="BS94" i="15"/>
  <c r="BS102" i="15"/>
  <c r="BS87" i="15"/>
  <c r="BS88" i="15"/>
  <c r="BS96" i="15"/>
  <c r="BS90" i="15"/>
  <c r="BS98" i="15"/>
  <c r="BS99" i="15"/>
  <c r="BS107" i="15"/>
  <c r="BS109" i="15"/>
  <c r="BS115" i="15"/>
  <c r="BS113" i="15"/>
  <c r="BS91" i="15"/>
  <c r="BS104" i="15"/>
  <c r="BS92" i="15"/>
  <c r="BT93" i="9"/>
  <c r="BR92" i="9"/>
  <c r="BR93" i="9"/>
  <c r="BR89" i="9"/>
  <c r="BR101" i="9"/>
  <c r="BR114" i="9"/>
  <c r="BR102" i="9"/>
  <c r="BR107" i="9"/>
  <c r="BR115" i="9"/>
  <c r="BR95" i="9"/>
  <c r="BR108" i="9"/>
  <c r="BR120" i="9"/>
  <c r="BR109" i="9"/>
  <c r="BR117" i="9"/>
  <c r="BR91" i="9"/>
  <c r="BR97" i="9"/>
  <c r="BR98" i="9"/>
  <c r="BR111" i="9"/>
  <c r="BR99" i="9"/>
  <c r="BR90" i="9"/>
  <c r="BR104" i="9"/>
  <c r="BR105" i="9"/>
  <c r="BT15" i="7" a="1"/>
  <c r="BT15" i="7" s="1"/>
  <c r="O45" i="9"/>
  <c r="BU45" i="9" s="1" a="1"/>
  <c r="BU45" i="9" s="1"/>
  <c r="BT23" i="3" a="1"/>
  <c r="BT23" i="3" s="1"/>
  <c r="BT46" i="8" a="1"/>
  <c r="BT46" i="8" s="1"/>
  <c r="BT41" i="2" a="1"/>
  <c r="BT41" i="2" s="1"/>
  <c r="CR49" i="17"/>
  <c r="BQ120" i="17"/>
  <c r="BT45" i="14" a="1"/>
  <c r="BT45" i="14" s="1"/>
  <c r="O43" i="4"/>
  <c r="BU43" i="4" s="1" a="1"/>
  <c r="BU43" i="4" s="1"/>
  <c r="BT33" i="8" a="1"/>
  <c r="BT33" i="8" s="1"/>
  <c r="BT27" i="17" a="1"/>
  <c r="BT27" i="17" s="1"/>
  <c r="BT18" i="5" a="1"/>
  <c r="BT18" i="5" s="1"/>
  <c r="BT15" i="13" a="1"/>
  <c r="BT15" i="13" s="1"/>
  <c r="BS88" i="4"/>
  <c r="BS96" i="4"/>
  <c r="BS98" i="4"/>
  <c r="BS99" i="4"/>
  <c r="BS92" i="4"/>
  <c r="BS101" i="4"/>
  <c r="BS102" i="4"/>
  <c r="BS107" i="4"/>
  <c r="BT32" i="20" a="1"/>
  <c r="BT32" i="20" s="1"/>
  <c r="O37" i="8"/>
  <c r="BU37" i="8" s="1" a="1"/>
  <c r="BU37" i="8" s="1"/>
  <c r="O43" i="10"/>
  <c r="BU43" i="10" s="1" a="1"/>
  <c r="BU43" i="10" s="1"/>
  <c r="O34" i="6"/>
  <c r="BU34" i="6" s="1" a="1"/>
  <c r="BU34" i="6" s="1"/>
  <c r="BT40" i="10" a="1"/>
  <c r="BT40" i="10" s="1"/>
  <c r="BT37" i="21" a="1"/>
  <c r="BT37" i="21" s="1"/>
  <c r="BT33" i="10" a="1"/>
  <c r="BT33" i="10" s="1"/>
  <c r="BT22" i="18" a="1"/>
  <c r="BT22" i="18" s="1"/>
  <c r="BQ120" i="8"/>
  <c r="BS93" i="8"/>
  <c r="BS90" i="8"/>
  <c r="BS107" i="8"/>
  <c r="BS103" i="8"/>
  <c r="BS108" i="8"/>
  <c r="BS95" i="8"/>
  <c r="BS111" i="8"/>
  <c r="BS91" i="8"/>
  <c r="BS96" i="8"/>
  <c r="BS113" i="8"/>
  <c r="BS98" i="8"/>
  <c r="BS110" i="8"/>
  <c r="BS114" i="8"/>
  <c r="BR86" i="10"/>
  <c r="BR91" i="10"/>
  <c r="BR94" i="10"/>
  <c r="BR102" i="10"/>
  <c r="BR107" i="10"/>
  <c r="BR115" i="10"/>
  <c r="BR95" i="10"/>
  <c r="BR103" i="10"/>
  <c r="BR108" i="10"/>
  <c r="BR120" i="10"/>
  <c r="BR96" i="10"/>
  <c r="BR109" i="10"/>
  <c r="BR88" i="10"/>
  <c r="BR92" i="10"/>
  <c r="BR100" i="10"/>
  <c r="BR105" i="10"/>
  <c r="BR93" i="10"/>
  <c r="BR101" i="10"/>
  <c r="BR89" i="10"/>
  <c r="BR106" i="10"/>
  <c r="BS63" i="13" l="1"/>
  <c r="BR68" i="5"/>
  <c r="BR58" i="5"/>
  <c r="BS43" i="17" a="1"/>
  <c r="BS43" i="17" s="1"/>
  <c r="BS114" i="17" s="1"/>
  <c r="BR68" i="13"/>
  <c r="BT43" i="17" a="1"/>
  <c r="BT43" i="17" s="1"/>
  <c r="BR58" i="13"/>
  <c r="BR83" i="2"/>
  <c r="BR103" i="16"/>
  <c r="BR107" i="2"/>
  <c r="BS10" i="16"/>
  <c r="BS30" i="16" s="1"/>
  <c r="BR79" i="12"/>
  <c r="BR54" i="5"/>
  <c r="BR84" i="15"/>
  <c r="BR74" i="13"/>
  <c r="BR84" i="2"/>
  <c r="BR77" i="13"/>
  <c r="BR81" i="9"/>
  <c r="BR76" i="13"/>
  <c r="BR73" i="13"/>
  <c r="BR54" i="13"/>
  <c r="BR83" i="16"/>
  <c r="BR71" i="13"/>
  <c r="BS18" i="14" a="1"/>
  <c r="BS18" i="14" s="1"/>
  <c r="BS89" i="14" s="1"/>
  <c r="BS58" i="13"/>
  <c r="BR57" i="5"/>
  <c r="BR61" i="13"/>
  <c r="BR60" i="13"/>
  <c r="BR117" i="13"/>
  <c r="BS44" i="16" a="1"/>
  <c r="BS44" i="16" s="1"/>
  <c r="BS44" i="21" a="1"/>
  <c r="BS44" i="21" s="1"/>
  <c r="BS15" i="17" a="1"/>
  <c r="BS15" i="17" s="1"/>
  <c r="BS54" i="17" s="1"/>
  <c r="BS19" i="18" a="1"/>
  <c r="BS19" i="18" s="1"/>
  <c r="BS90" i="18" s="1"/>
  <c r="BS34" i="15" a="1"/>
  <c r="BS34" i="15" s="1"/>
  <c r="BS105" i="15" s="1"/>
  <c r="BS39" i="19" a="1"/>
  <c r="BS39" i="19" s="1"/>
  <c r="BS42" i="17" a="1"/>
  <c r="BS42" i="17" s="1"/>
  <c r="BS113" i="17" s="1"/>
  <c r="BT39" i="21" a="1"/>
  <c r="BT39" i="21" s="1"/>
  <c r="O39" i="21"/>
  <c r="BU39" i="21" s="1" a="1"/>
  <c r="BU39" i="21" s="1"/>
  <c r="BT46" i="1" a="1"/>
  <c r="BT46" i="1" s="1"/>
  <c r="O46" i="1"/>
  <c r="BU46" i="1" s="1" a="1"/>
  <c r="BU46" i="1" s="1"/>
  <c r="BT38" i="12" a="1"/>
  <c r="BT38" i="12" s="1"/>
  <c r="O38" i="12"/>
  <c r="BU38" i="12" s="1" a="1"/>
  <c r="BU38" i="12" s="1"/>
  <c r="BS77" i="13"/>
  <c r="O35" i="6"/>
  <c r="BU35" i="6" s="1" a="1"/>
  <c r="BU35" i="6" s="1"/>
  <c r="BR75" i="13"/>
  <c r="BS46" i="1" a="1"/>
  <c r="BS46" i="1" s="1"/>
  <c r="BT42" i="13" a="1"/>
  <c r="BT42" i="13" s="1"/>
  <c r="BT32" i="15" a="1"/>
  <c r="BT32" i="15" s="1"/>
  <c r="BR67" i="2"/>
  <c r="O39" i="1"/>
  <c r="BU39" i="1" s="1" a="1"/>
  <c r="BU39" i="1" s="1"/>
  <c r="BR84" i="18"/>
  <c r="BT31" i="21" a="1"/>
  <c r="BT31" i="21" s="1"/>
  <c r="BT16" i="11" a="1"/>
  <c r="BT16" i="11" s="1"/>
  <c r="BT32" i="21" a="1"/>
  <c r="BT32" i="21" s="1"/>
  <c r="BS39" i="21" a="1"/>
  <c r="BS39" i="21" s="1"/>
  <c r="O22" i="10"/>
  <c r="BU22" i="10" s="1" a="1"/>
  <c r="BU22" i="10" s="1"/>
  <c r="BT32" i="5" a="1"/>
  <c r="BT32" i="5" s="1"/>
  <c r="O28" i="1"/>
  <c r="BU28" i="1" s="1" a="1"/>
  <c r="BU28" i="1" s="1"/>
  <c r="BR62" i="18"/>
  <c r="BS113" i="1"/>
  <c r="O42" i="12"/>
  <c r="BU42" i="12" s="1" a="1"/>
  <c r="BU42" i="12" s="1"/>
  <c r="BT17" i="12" a="1"/>
  <c r="BT17" i="12" s="1"/>
  <c r="O34" i="18"/>
  <c r="BU34" i="18" s="1" a="1"/>
  <c r="BU34" i="18" s="1"/>
  <c r="BT34" i="10" a="1"/>
  <c r="BT34" i="10" s="1"/>
  <c r="BT36" i="11" a="1"/>
  <c r="BT36" i="11" s="1"/>
  <c r="O22" i="19"/>
  <c r="BU22" i="19" s="1" a="1"/>
  <c r="BU22" i="19" s="1"/>
  <c r="O41" i="18"/>
  <c r="BU41" i="18" s="1" a="1"/>
  <c r="BU41" i="18" s="1"/>
  <c r="BT46" i="15" a="1"/>
  <c r="BT46" i="15" s="1"/>
  <c r="O31" i="20"/>
  <c r="BU31" i="20" s="1" a="1"/>
  <c r="BU31" i="20" s="1"/>
  <c r="O40" i="19"/>
  <c r="BU40" i="19" s="1" a="1"/>
  <c r="BU40" i="19" s="1"/>
  <c r="O27" i="20"/>
  <c r="BU27" i="20" s="1" a="1"/>
  <c r="BU27" i="20" s="1"/>
  <c r="BR63" i="13"/>
  <c r="BS22" i="4" a="1"/>
  <c r="BS22" i="4" s="1"/>
  <c r="BS93" i="4" s="1"/>
  <c r="BS38" i="8" a="1"/>
  <c r="BS38" i="8" s="1"/>
  <c r="BS77" i="8" s="1"/>
  <c r="BT40" i="1" a="1"/>
  <c r="BT40" i="1" s="1"/>
  <c r="O27" i="19"/>
  <c r="BU27" i="19" s="1" a="1"/>
  <c r="BU27" i="19" s="1"/>
  <c r="O28" i="3"/>
  <c r="BU28" i="3" s="1" a="1"/>
  <c r="BU28" i="3" s="1"/>
  <c r="BT16" i="7" a="1"/>
  <c r="BT16" i="7" s="1"/>
  <c r="BT36" i="21" a="1"/>
  <c r="BT36" i="21" s="1"/>
  <c r="BS38" i="12" a="1"/>
  <c r="BS38" i="12" s="1"/>
  <c r="BS109" i="12" s="1"/>
  <c r="BS31" i="10" a="1"/>
  <c r="BS31" i="10" s="1"/>
  <c r="BT17" i="9" a="1"/>
  <c r="BT17" i="9" s="1"/>
  <c r="BT88" i="9" s="1"/>
  <c r="BT46" i="13" a="1"/>
  <c r="BT46" i="13" s="1"/>
  <c r="BR73" i="2"/>
  <c r="BT18" i="12" a="1"/>
  <c r="BT18" i="12" s="1"/>
  <c r="O37" i="1"/>
  <c r="BU37" i="1" s="1" a="1"/>
  <c r="BU37" i="1" s="1"/>
  <c r="O25" i="8"/>
  <c r="BU25" i="8" s="1" a="1"/>
  <c r="BU25" i="8" s="1"/>
  <c r="BT35" i="19" a="1"/>
  <c r="BT35" i="19" s="1"/>
  <c r="BT106" i="19" s="1"/>
  <c r="BT27" i="9" a="1"/>
  <c r="BT27" i="9" s="1"/>
  <c r="BT98" i="9" s="1"/>
  <c r="BT41" i="7" a="1"/>
  <c r="BT41" i="7" s="1"/>
  <c r="BT80" i="7" s="1"/>
  <c r="O39" i="2"/>
  <c r="BU39" i="2" s="1" a="1"/>
  <c r="BU39" i="2" s="1"/>
  <c r="O44" i="2"/>
  <c r="BU44" i="2" s="1" a="1"/>
  <c r="BU44" i="2" s="1"/>
  <c r="BR88" i="2"/>
  <c r="BT26" i="2" a="1"/>
  <c r="BT26" i="2" s="1"/>
  <c r="BR112" i="2"/>
  <c r="BR94" i="2"/>
  <c r="M47" i="20"/>
  <c r="BR10" i="16"/>
  <c r="BR30" i="16" s="1"/>
  <c r="BR69" i="16" s="1"/>
  <c r="O34" i="16"/>
  <c r="BU34" i="16" s="1" a="1"/>
  <c r="BU34" i="16" s="1"/>
  <c r="O26" i="16"/>
  <c r="BU26" i="16" s="1" a="1"/>
  <c r="BU26" i="16" s="1"/>
  <c r="BS35" i="16" a="1"/>
  <c r="BS35" i="16" s="1"/>
  <c r="BS106" i="16" s="1"/>
  <c r="BT46" i="16" a="1"/>
  <c r="BT46" i="16" s="1"/>
  <c r="O35" i="16"/>
  <c r="BU35" i="16" s="1" a="1"/>
  <c r="BU35" i="16" s="1"/>
  <c r="O28" i="16"/>
  <c r="BU28" i="16" s="1" a="1"/>
  <c r="BU28" i="16" s="1"/>
  <c r="O23" i="16"/>
  <c r="BU23" i="16" s="1" a="1"/>
  <c r="BU23" i="16" s="1"/>
  <c r="BT24" i="19" a="1"/>
  <c r="BT24" i="19" s="1"/>
  <c r="BT95" i="19" s="1"/>
  <c r="O24" i="19"/>
  <c r="BU24" i="19" s="1" a="1"/>
  <c r="BU24" i="19" s="1"/>
  <c r="BS84" i="2"/>
  <c r="BS120" i="2"/>
  <c r="BS123" i="2" s="1"/>
  <c r="BS116" i="2" s="1"/>
  <c r="BT41" i="9" a="1"/>
  <c r="BT41" i="9" s="1"/>
  <c r="BT112" i="9" s="1"/>
  <c r="O41" i="9"/>
  <c r="BU41" i="9" s="1" a="1"/>
  <c r="BU41" i="9" s="1"/>
  <c r="BS63" i="2"/>
  <c r="BT41" i="20" a="1"/>
  <c r="BT41" i="20" s="1"/>
  <c r="BT33" i="3" a="1"/>
  <c r="BT33" i="3" s="1"/>
  <c r="BR62" i="13"/>
  <c r="BR89" i="2"/>
  <c r="BS46" i="4" a="1"/>
  <c r="BS46" i="4" s="1"/>
  <c r="BS117" i="4" s="1"/>
  <c r="BS23" i="14" a="1"/>
  <c r="BS23" i="14" s="1"/>
  <c r="BS43" i="12" a="1"/>
  <c r="BS43" i="12" s="1"/>
  <c r="BS26" i="1" a="1"/>
  <c r="BS26" i="1" s="1"/>
  <c r="BS97" i="1" s="1"/>
  <c r="BS29" i="7" a="1"/>
  <c r="BS29" i="7" s="1"/>
  <c r="BS100" i="7" s="1"/>
  <c r="BS40" i="5" a="1"/>
  <c r="BS40" i="5" s="1"/>
  <c r="BS111" i="5" s="1"/>
  <c r="BS20" i="20" a="1"/>
  <c r="BS20" i="20" s="1"/>
  <c r="BS26" i="11" a="1"/>
  <c r="BS26" i="11" s="1"/>
  <c r="BS97" i="11" s="1"/>
  <c r="BR69" i="2"/>
  <c r="BT38" i="3" a="1"/>
  <c r="BT38" i="3" s="1"/>
  <c r="O37" i="2"/>
  <c r="BU37" i="2" s="1" a="1"/>
  <c r="BU37" i="2" s="1"/>
  <c r="O17" i="16"/>
  <c r="BU17" i="16" s="1" a="1"/>
  <c r="BU17" i="16" s="1"/>
  <c r="BR78" i="5"/>
  <c r="O42" i="15"/>
  <c r="BU42" i="15" s="1" a="1"/>
  <c r="BU42" i="15" s="1"/>
  <c r="O25" i="2"/>
  <c r="BU25" i="2" s="1" a="1"/>
  <c r="BU25" i="2" s="1"/>
  <c r="BT29" i="20" a="1"/>
  <c r="BT29" i="20" s="1"/>
  <c r="O18" i="20"/>
  <c r="BU18" i="20" s="1" a="1"/>
  <c r="BU18" i="20" s="1"/>
  <c r="BT25" i="21" a="1"/>
  <c r="BT25" i="21" s="1"/>
  <c r="BT41" i="15" a="1"/>
  <c r="BT41" i="15" s="1"/>
  <c r="BS30" i="5" a="1"/>
  <c r="BS30" i="5" s="1"/>
  <c r="BS101" i="5" s="1"/>
  <c r="BS24" i="19" a="1"/>
  <c r="BS24" i="19" s="1"/>
  <c r="BS41" i="9" a="1"/>
  <c r="BS41" i="9" s="1"/>
  <c r="BS112" i="9" s="1"/>
  <c r="BS29" i="2" a="1"/>
  <c r="BS29" i="2" s="1"/>
  <c r="BS100" i="2" s="1"/>
  <c r="BS40" i="4" a="1"/>
  <c r="BS40" i="4" s="1"/>
  <c r="BS111" i="4" s="1"/>
  <c r="O41" i="17"/>
  <c r="BU41" i="17" s="1" a="1"/>
  <c r="BU41" i="17" s="1"/>
  <c r="BT20" i="20" a="1"/>
  <c r="BT20" i="20" s="1"/>
  <c r="O22" i="4"/>
  <c r="BU22" i="4" s="1" a="1"/>
  <c r="BU22" i="4" s="1"/>
  <c r="BT38" i="19" a="1"/>
  <c r="BT38" i="19" s="1"/>
  <c r="M47" i="15"/>
  <c r="BT24" i="7" a="1"/>
  <c r="BT24" i="7" s="1"/>
  <c r="BT37" i="20" a="1"/>
  <c r="BT37" i="20" s="1"/>
  <c r="O36" i="10"/>
  <c r="BU36" i="10" s="1" a="1"/>
  <c r="BU36" i="10" s="1"/>
  <c r="BT46" i="18" a="1"/>
  <c r="BT46" i="18" s="1"/>
  <c r="O38" i="7"/>
  <c r="BU38" i="7" s="1" a="1"/>
  <c r="BU38" i="7" s="1"/>
  <c r="O33" i="21"/>
  <c r="BU33" i="21" s="1" a="1"/>
  <c r="BU33" i="21" s="1"/>
  <c r="O44" i="14"/>
  <c r="BU44" i="14" s="1" a="1"/>
  <c r="BU44" i="14" s="1"/>
  <c r="BT39" i="3" a="1"/>
  <c r="BT39" i="3" s="1"/>
  <c r="BT110" i="3" s="1"/>
  <c r="BT24" i="15" a="1"/>
  <c r="BT24" i="15" s="1"/>
  <c r="O35" i="15"/>
  <c r="BU35" i="15" s="1" a="1"/>
  <c r="BU35" i="15" s="1"/>
  <c r="O46" i="9"/>
  <c r="BU46" i="9" s="1" a="1"/>
  <c r="BU46" i="9" s="1"/>
  <c r="BR87" i="3"/>
  <c r="M47" i="1"/>
  <c r="BT35" i="14" a="1"/>
  <c r="BT35" i="14" s="1"/>
  <c r="O22" i="7"/>
  <c r="BU22" i="7" s="1" a="1"/>
  <c r="BU22" i="7" s="1"/>
  <c r="O43" i="5"/>
  <c r="BU43" i="5" s="1" a="1"/>
  <c r="BU43" i="5" s="1"/>
  <c r="O32" i="18"/>
  <c r="BU32" i="18" s="1" a="1"/>
  <c r="BU32" i="18" s="1"/>
  <c r="O29" i="16"/>
  <c r="BU29" i="16" s="1" a="1"/>
  <c r="BU29" i="16" s="1"/>
  <c r="BR66" i="13"/>
  <c r="BT43" i="15" a="1"/>
  <c r="BT43" i="15" s="1"/>
  <c r="BS71" i="13"/>
  <c r="BT15" i="2" a="1"/>
  <c r="BT15" i="2" s="1"/>
  <c r="O28" i="5"/>
  <c r="BU28" i="5" s="1" a="1"/>
  <c r="BU28" i="5" s="1"/>
  <c r="O28" i="12"/>
  <c r="BU28" i="12" s="1" a="1"/>
  <c r="BU28" i="12" s="1"/>
  <c r="BT35" i="21" a="1"/>
  <c r="BT35" i="21" s="1"/>
  <c r="O44" i="18"/>
  <c r="BU44" i="18" s="1" a="1"/>
  <c r="BU44" i="18" s="1"/>
  <c r="BT41" i="13" a="1"/>
  <c r="BT41" i="13" s="1"/>
  <c r="BS46" i="11" a="1"/>
  <c r="BS46" i="11" s="1"/>
  <c r="BS38" i="4" a="1"/>
  <c r="BS38" i="4" s="1"/>
  <c r="BS109" i="4" s="1"/>
  <c r="BS29" i="15" a="1"/>
  <c r="BS29" i="15" s="1"/>
  <c r="O23" i="9"/>
  <c r="BU23" i="9" s="1" a="1"/>
  <c r="BU23" i="9" s="1"/>
  <c r="BT27" i="21" a="1"/>
  <c r="BT27" i="21" s="1"/>
  <c r="BT27" i="12" a="1"/>
  <c r="BT27" i="12" s="1"/>
  <c r="O24" i="9"/>
  <c r="BU24" i="9" s="1" a="1"/>
  <c r="BU24" i="9" s="1"/>
  <c r="BT39" i="9" a="1"/>
  <c r="BT39" i="9" s="1"/>
  <c r="BT42" i="2" a="1"/>
  <c r="BT42" i="2" s="1"/>
  <c r="BT46" i="21" a="1"/>
  <c r="BT46" i="21" s="1"/>
  <c r="BT23" i="1" a="1"/>
  <c r="BT23" i="1" s="1"/>
  <c r="BT23" i="20" a="1"/>
  <c r="BT23" i="20" s="1"/>
  <c r="BT62" i="20" s="1"/>
  <c r="BT18" i="3" a="1"/>
  <c r="BT18" i="3" s="1"/>
  <c r="BT40" i="14" a="1"/>
  <c r="BT40" i="14" s="1"/>
  <c r="O37" i="14"/>
  <c r="BU37" i="14" s="1" a="1"/>
  <c r="BU37" i="14" s="1"/>
  <c r="O37" i="12"/>
  <c r="BU37" i="12" s="1" a="1"/>
  <c r="BU37" i="12" s="1"/>
  <c r="O25" i="18"/>
  <c r="BU25" i="18" s="1" a="1"/>
  <c r="BU25" i="18" s="1"/>
  <c r="BT42" i="10" a="1"/>
  <c r="BT42" i="10" s="1"/>
  <c r="BS92" i="13"/>
  <c r="BS60" i="13"/>
  <c r="O26" i="1"/>
  <c r="BU26" i="1" s="1" a="1"/>
  <c r="BU26" i="1" s="1"/>
  <c r="BS33" i="20" a="1"/>
  <c r="BS33" i="20" s="1"/>
  <c r="BS104" i="20" s="1"/>
  <c r="O27" i="18"/>
  <c r="BU27" i="18" s="1" a="1"/>
  <c r="BU27" i="18" s="1"/>
  <c r="O16" i="8"/>
  <c r="BU16" i="8" s="1" a="1"/>
  <c r="BU16" i="8" s="1"/>
  <c r="BS56" i="8"/>
  <c r="BS15" i="3" a="1"/>
  <c r="BS15" i="3" s="1"/>
  <c r="BS86" i="3" s="1"/>
  <c r="BT42" i="21" a="1"/>
  <c r="BT42" i="21" s="1"/>
  <c r="BT113" i="21" s="1"/>
  <c r="O42" i="21"/>
  <c r="BU42" i="21" s="1" a="1"/>
  <c r="BU42" i="21" s="1"/>
  <c r="BT20" i="10" a="1"/>
  <c r="BT20" i="10" s="1"/>
  <c r="O20" i="10"/>
  <c r="BU20" i="10" s="1" a="1"/>
  <c r="BU20" i="10" s="1"/>
  <c r="BT37" i="9" a="1"/>
  <c r="BT37" i="9" s="1"/>
  <c r="O37" i="9"/>
  <c r="BU37" i="9" s="1" a="1"/>
  <c r="BU37" i="9" s="1"/>
  <c r="BT41" i="19" a="1"/>
  <c r="BT41" i="19" s="1"/>
  <c r="O41" i="19"/>
  <c r="BU41" i="19" s="1" a="1"/>
  <c r="BU41" i="19" s="1"/>
  <c r="BT20" i="7" a="1"/>
  <c r="BT20" i="7" s="1"/>
  <c r="BT59" i="7" s="1"/>
  <c r="O20" i="7"/>
  <c r="BU20" i="7" s="1" a="1"/>
  <c r="BU20" i="7" s="1"/>
  <c r="BT28" i="9" a="1"/>
  <c r="BT28" i="9" s="1"/>
  <c r="BT99" i="9" s="1"/>
  <c r="O28" i="9"/>
  <c r="BU28" i="9" s="1" a="1"/>
  <c r="BU28" i="9" s="1"/>
  <c r="BT45" i="8" a="1"/>
  <c r="BT45" i="8" s="1"/>
  <c r="O45" i="8"/>
  <c r="BU45" i="8" s="1" a="1"/>
  <c r="BU45" i="8" s="1"/>
  <c r="BT45" i="15" a="1"/>
  <c r="BT45" i="15" s="1"/>
  <c r="O45" i="15"/>
  <c r="BU45" i="15" s="1" a="1"/>
  <c r="BU45" i="15" s="1"/>
  <c r="BT37" i="5" a="1"/>
  <c r="BT37" i="5" s="1"/>
  <c r="BT76" i="5" s="1"/>
  <c r="O37" i="5"/>
  <c r="BU37" i="5" s="1" a="1"/>
  <c r="BU37" i="5" s="1"/>
  <c r="BT40" i="21" a="1"/>
  <c r="BT40" i="21" s="1"/>
  <c r="BT111" i="21" s="1"/>
  <c r="O40" i="21"/>
  <c r="BU40" i="21" s="1" a="1"/>
  <c r="BU40" i="21" s="1"/>
  <c r="BT22" i="3" a="1"/>
  <c r="BT22" i="3" s="1"/>
  <c r="O22" i="3"/>
  <c r="BU22" i="3" s="1" a="1"/>
  <c r="BU22" i="3" s="1"/>
  <c r="BT24" i="11" a="1"/>
  <c r="BT24" i="11" s="1"/>
  <c r="BT35" i="8" a="1"/>
  <c r="BT35" i="8" s="1"/>
  <c r="O32" i="10"/>
  <c r="BU32" i="10" s="1" a="1"/>
  <c r="BU32" i="10" s="1"/>
  <c r="BT44" i="11" a="1"/>
  <c r="BT44" i="11" s="1"/>
  <c r="BT26" i="8" a="1"/>
  <c r="BT26" i="8" s="1"/>
  <c r="M47" i="17"/>
  <c r="BT34" i="14" a="1"/>
  <c r="BT34" i="14" s="1"/>
  <c r="BS37" i="18" a="1"/>
  <c r="BS37" i="18" s="1"/>
  <c r="BS20" i="10" a="1"/>
  <c r="BS20" i="10" s="1"/>
  <c r="BS22" i="3" a="1"/>
  <c r="BS22" i="3" s="1"/>
  <c r="BS93" i="3" s="1"/>
  <c r="BT16" i="4" a="1"/>
  <c r="BT16" i="4" s="1"/>
  <c r="BT87" i="4" s="1"/>
  <c r="BS32" i="6" a="1"/>
  <c r="BS32" i="6" s="1"/>
  <c r="BS103" i="6" s="1"/>
  <c r="BS39" i="11" a="1"/>
  <c r="BS39" i="11" s="1"/>
  <c r="BS110" i="11" s="1"/>
  <c r="BS41" i="6" a="1"/>
  <c r="BS41" i="6" s="1"/>
  <c r="BS112" i="6" s="1"/>
  <c r="BS29" i="8" a="1"/>
  <c r="BS29" i="8" s="1"/>
  <c r="BS100" i="8" s="1"/>
  <c r="BS38" i="5" a="1"/>
  <c r="BS38" i="5" s="1"/>
  <c r="BT18" i="9" a="1"/>
  <c r="BT18" i="9" s="1"/>
  <c r="BT36" i="18" a="1"/>
  <c r="BT36" i="18" s="1"/>
  <c r="O43" i="11"/>
  <c r="BU43" i="11" s="1" a="1"/>
  <c r="BU43" i="11" s="1"/>
  <c r="BT19" i="5" a="1"/>
  <c r="BT19" i="5" s="1"/>
  <c r="BT21" i="5" a="1"/>
  <c r="BT21" i="5" s="1"/>
  <c r="BT29" i="4" a="1"/>
  <c r="BT29" i="4" s="1"/>
  <c r="O17" i="8"/>
  <c r="BU17" i="8" s="1" a="1"/>
  <c r="BU17" i="8" s="1"/>
  <c r="BR117" i="2"/>
  <c r="BT28" i="11" a="1"/>
  <c r="BT28" i="11" s="1"/>
  <c r="BT67" i="11" s="1"/>
  <c r="BS35" i="1" a="1"/>
  <c r="BS35" i="1" s="1"/>
  <c r="BS106" i="1" s="1"/>
  <c r="BS29" i="17" a="1"/>
  <c r="BS29" i="17" s="1"/>
  <c r="BS100" i="17" s="1"/>
  <c r="BT37" i="16" a="1"/>
  <c r="BT37" i="16" s="1"/>
  <c r="O31" i="7"/>
  <c r="BU31" i="7" s="1" a="1"/>
  <c r="BU31" i="7" s="1"/>
  <c r="O23" i="21"/>
  <c r="BU23" i="21" s="1" a="1"/>
  <c r="BU23" i="21" s="1"/>
  <c r="BT22" i="13" a="1"/>
  <c r="BT22" i="13" s="1"/>
  <c r="BT38" i="6" a="1"/>
  <c r="BT38" i="6" s="1"/>
  <c r="BT28" i="17" a="1"/>
  <c r="BT28" i="17" s="1"/>
  <c r="BS37" i="5" a="1"/>
  <c r="BS37" i="5" s="1"/>
  <c r="BS40" i="21" a="1"/>
  <c r="BS40" i="21" s="1"/>
  <c r="BS111" i="21" s="1"/>
  <c r="BS45" i="15" a="1"/>
  <c r="BS45" i="15" s="1"/>
  <c r="BS120" i="15" s="1"/>
  <c r="BS123" i="15" s="1"/>
  <c r="BS116" i="15" s="1"/>
  <c r="BS41" i="19" a="1"/>
  <c r="BS41" i="19" s="1"/>
  <c r="BS112" i="19" s="1"/>
  <c r="BS20" i="7" a="1"/>
  <c r="BS20" i="7" s="1"/>
  <c r="BS91" i="7" s="1"/>
  <c r="BS37" i="9" a="1"/>
  <c r="BS37" i="9" s="1"/>
  <c r="BS76" i="9" s="1"/>
  <c r="BS42" i="21" a="1"/>
  <c r="BS42" i="21" s="1"/>
  <c r="BS81" i="21" s="1"/>
  <c r="BS112" i="15"/>
  <c r="O44" i="17"/>
  <c r="BU44" i="17" s="1" a="1"/>
  <c r="BU44" i="17" s="1"/>
  <c r="BR60" i="2"/>
  <c r="M47" i="14"/>
  <c r="BT24" i="4" a="1"/>
  <c r="BT24" i="4" s="1"/>
  <c r="BT41" i="14" a="1"/>
  <c r="BT41" i="14" s="1"/>
  <c r="O28" i="14"/>
  <c r="BU28" i="14" s="1" a="1"/>
  <c r="BU28" i="14" s="1"/>
  <c r="BT42" i="4" a="1"/>
  <c r="BT42" i="4" s="1"/>
  <c r="BT19" i="17" a="1"/>
  <c r="BT19" i="17" s="1"/>
  <c r="BT31" i="18" a="1"/>
  <c r="BT31" i="18" s="1"/>
  <c r="O32" i="17"/>
  <c r="BU32" i="17" s="1" a="1"/>
  <c r="BU32" i="17" s="1"/>
  <c r="BT39" i="18" a="1"/>
  <c r="BT39" i="18" s="1"/>
  <c r="BT110" i="18" s="1"/>
  <c r="BT39" i="4" a="1"/>
  <c r="BT39" i="4" s="1"/>
  <c r="BT18" i="18" a="1"/>
  <c r="BT18" i="18" s="1"/>
  <c r="BT45" i="6" a="1"/>
  <c r="BT45" i="6" s="1"/>
  <c r="BT30" i="14" a="1"/>
  <c r="BT30" i="14" s="1"/>
  <c r="BT23" i="8" a="1"/>
  <c r="BT23" i="8" s="1"/>
  <c r="O23" i="7"/>
  <c r="BU23" i="7" s="1" a="1"/>
  <c r="BU23" i="7" s="1"/>
  <c r="O28" i="7"/>
  <c r="BU28" i="7" s="1" a="1"/>
  <c r="BU28" i="7" s="1"/>
  <c r="BT30" i="2" a="1"/>
  <c r="BT30" i="2" s="1"/>
  <c r="BR89" i="13"/>
  <c r="BS45" i="8" a="1"/>
  <c r="BS45" i="8" s="1"/>
  <c r="BS120" i="8" s="1"/>
  <c r="BS123" i="8" s="1"/>
  <c r="BS116" i="8" s="1"/>
  <c r="BS28" i="9" a="1"/>
  <c r="BS28" i="9" s="1"/>
  <c r="BS99" i="9" s="1"/>
  <c r="BS21" i="10" a="1"/>
  <c r="BS21" i="10" s="1"/>
  <c r="BS92" i="10" s="1"/>
  <c r="BS44" i="7" a="1"/>
  <c r="BS44" i="7" s="1"/>
  <c r="BS115" i="7" s="1"/>
  <c r="BS23" i="4" a="1"/>
  <c r="BS23" i="4" s="1"/>
  <c r="BS94" i="4" s="1"/>
  <c r="O31" i="12"/>
  <c r="BU31" i="12" s="1" a="1"/>
  <c r="BU31" i="12" s="1"/>
  <c r="O42" i="6"/>
  <c r="BU42" i="6" s="1" a="1"/>
  <c r="BU42" i="6" s="1"/>
  <c r="O20" i="12"/>
  <c r="BU20" i="12" s="1" a="1"/>
  <c r="BU20" i="12" s="1"/>
  <c r="M47" i="19"/>
  <c r="BT22" i="12" a="1"/>
  <c r="BT22" i="12" s="1"/>
  <c r="O36" i="15"/>
  <c r="BU36" i="15" s="1" a="1"/>
  <c r="BU36" i="15" s="1"/>
  <c r="BT36" i="16" a="1"/>
  <c r="BT36" i="16" s="1"/>
  <c r="M47" i="4"/>
  <c r="BS26" i="17" a="1"/>
  <c r="BS26" i="17" s="1"/>
  <c r="BS97" i="17" s="1"/>
  <c r="O30" i="17"/>
  <c r="BU30" i="17" s="1" a="1"/>
  <c r="BU30" i="17" s="1"/>
  <c r="M47" i="13"/>
  <c r="BT21" i="14" a="1"/>
  <c r="BT21" i="14" s="1"/>
  <c r="BT34" i="19" a="1"/>
  <c r="BT34" i="19" s="1"/>
  <c r="BT42" i="16" a="1"/>
  <c r="BT42" i="16" s="1"/>
  <c r="BT25" i="1" a="1"/>
  <c r="BT25" i="1" s="1"/>
  <c r="BS16" i="9" a="1"/>
  <c r="BS16" i="9" s="1"/>
  <c r="BS87" i="9" s="1"/>
  <c r="BS43" i="4" a="1"/>
  <c r="BS43" i="4" s="1"/>
  <c r="BS114" i="4" s="1"/>
  <c r="BS101" i="16"/>
  <c r="BR9" i="11"/>
  <c r="BS38" i="17" a="1"/>
  <c r="BS38" i="17" s="1"/>
  <c r="BS109" i="17" s="1"/>
  <c r="O20" i="11"/>
  <c r="BU20" i="11" s="1" a="1"/>
  <c r="BU20" i="11" s="1"/>
  <c r="M47" i="6"/>
  <c r="BT26" i="5" a="1"/>
  <c r="BT26" i="5" s="1"/>
  <c r="M47" i="5"/>
  <c r="O45" i="2"/>
  <c r="BU45" i="2" s="1" a="1"/>
  <c r="BU45" i="2" s="1"/>
  <c r="O36" i="1"/>
  <c r="BU36" i="1" s="1" a="1"/>
  <c r="BU36" i="1" s="1"/>
  <c r="O21" i="4"/>
  <c r="BU21" i="4" s="1" a="1"/>
  <c r="BU21" i="4" s="1"/>
  <c r="O44" i="13"/>
  <c r="BU44" i="13" s="1" a="1"/>
  <c r="BU44" i="13" s="1"/>
  <c r="BR55" i="13"/>
  <c r="O29" i="1"/>
  <c r="BU29" i="1" s="1" a="1"/>
  <c r="BU29" i="1" s="1"/>
  <c r="O31" i="9"/>
  <c r="BU31" i="9" s="1" a="1"/>
  <c r="BU31" i="9" s="1"/>
  <c r="O42" i="7"/>
  <c r="BU42" i="7" s="1" a="1"/>
  <c r="BU42" i="7" s="1"/>
  <c r="BT27" i="10" a="1"/>
  <c r="BT27" i="10" s="1"/>
  <c r="BR65" i="2"/>
  <c r="O26" i="13"/>
  <c r="BU26" i="13" s="1" a="1"/>
  <c r="BU26" i="13" s="1"/>
  <c r="O17" i="9"/>
  <c r="BU17" i="9" s="1" a="1"/>
  <c r="BU17" i="9" s="1"/>
  <c r="O26" i="11"/>
  <c r="BU26" i="11" s="1" a="1"/>
  <c r="BU26" i="11" s="1"/>
  <c r="O42" i="8"/>
  <c r="BU42" i="8" s="1" a="1"/>
  <c r="BU42" i="8" s="1"/>
  <c r="BT24" i="6" a="1"/>
  <c r="BT24" i="6" s="1"/>
  <c r="M47" i="10"/>
  <c r="O21" i="12"/>
  <c r="BU21" i="12" s="1" a="1"/>
  <c r="BU21" i="12" s="1"/>
  <c r="O16" i="6"/>
  <c r="BU16" i="6" s="1" a="1"/>
  <c r="BU16" i="6" s="1"/>
  <c r="BS44" i="12" a="1"/>
  <c r="BS44" i="12" s="1"/>
  <c r="BS115" i="12" s="1"/>
  <c r="O21" i="7"/>
  <c r="BU21" i="7" s="1" a="1"/>
  <c r="BU21" i="7" s="1"/>
  <c r="M47" i="7"/>
  <c r="O31" i="5"/>
  <c r="BU31" i="5" s="1" a="1"/>
  <c r="BU31" i="5" s="1"/>
  <c r="O17" i="20"/>
  <c r="BU17" i="20" s="1" a="1"/>
  <c r="BU17" i="20" s="1"/>
  <c r="O41" i="7"/>
  <c r="BU41" i="7" s="1" a="1"/>
  <c r="BU41" i="7" s="1"/>
  <c r="O38" i="1"/>
  <c r="BU38" i="1" s="1" a="1"/>
  <c r="BU38" i="1" s="1"/>
  <c r="O19" i="6"/>
  <c r="BU19" i="6" s="1" a="1"/>
  <c r="BU19" i="6" s="1"/>
  <c r="O21" i="16"/>
  <c r="BU21" i="16" s="1" a="1"/>
  <c r="BU21" i="16" s="1"/>
  <c r="BT21" i="21" a="1"/>
  <c r="BT21" i="21" s="1"/>
  <c r="BT92" i="21" s="1"/>
  <c r="O33" i="9"/>
  <c r="BU33" i="9" s="1" a="1"/>
  <c r="BU33" i="9" s="1"/>
  <c r="M47" i="3"/>
  <c r="O17" i="15"/>
  <c r="BU17" i="15" s="1" a="1"/>
  <c r="BU17" i="15" s="1"/>
  <c r="O34" i="20"/>
  <c r="BU34" i="20" s="1" a="1"/>
  <c r="BU34" i="20" s="1"/>
  <c r="O27" i="2"/>
  <c r="BU27" i="2" s="1" a="1"/>
  <c r="BU27" i="2" s="1"/>
  <c r="O44" i="19"/>
  <c r="BU44" i="19" s="1" a="1"/>
  <c r="BU44" i="19" s="1"/>
  <c r="O16" i="2"/>
  <c r="BU16" i="2" s="1" a="1"/>
  <c r="BU16" i="2" s="1"/>
  <c r="BS25" i="11" a="1"/>
  <c r="BS25" i="11" s="1"/>
  <c r="BS9" i="11" s="1"/>
  <c r="BS39" i="14" a="1"/>
  <c r="BS39" i="14" s="1"/>
  <c r="BS110" i="14" s="1"/>
  <c r="O28" i="6"/>
  <c r="BU28" i="6" s="1" a="1"/>
  <c r="BU28" i="6" s="1"/>
  <c r="O40" i="16"/>
  <c r="BU40" i="16" s="1" a="1"/>
  <c r="BU40" i="16" s="1"/>
  <c r="O27" i="8"/>
  <c r="BU27" i="8" s="1" a="1"/>
  <c r="BU27" i="8" s="1"/>
  <c r="O23" i="20"/>
  <c r="BU23" i="20" s="1" a="1"/>
  <c r="BU23" i="20" s="1"/>
  <c r="O33" i="1"/>
  <c r="BU33" i="1" s="1" a="1"/>
  <c r="BU33" i="1" s="1"/>
  <c r="BR123" i="8"/>
  <c r="BR116" i="8" s="1"/>
  <c r="O36" i="4"/>
  <c r="BU36" i="4" s="1" a="1"/>
  <c r="BU36" i="4" s="1"/>
  <c r="M47" i="11"/>
  <c r="BS35" i="9" a="1"/>
  <c r="BS35" i="9" s="1"/>
  <c r="BS106" i="9" s="1"/>
  <c r="BS35" i="4" a="1"/>
  <c r="BS35" i="4" s="1"/>
  <c r="BS106" i="4" s="1"/>
  <c r="O17" i="21"/>
  <c r="BU17" i="21" s="1" a="1"/>
  <c r="BU17" i="21" s="1"/>
  <c r="BT40" i="7" a="1"/>
  <c r="BT40" i="7" s="1"/>
  <c r="M47" i="2"/>
  <c r="O21" i="9"/>
  <c r="BU21" i="9" s="1" a="1"/>
  <c r="BU21" i="9" s="1"/>
  <c r="O18" i="10"/>
  <c r="BU18" i="10" s="1" a="1"/>
  <c r="BU18" i="10" s="1"/>
  <c r="O39" i="8"/>
  <c r="BU39" i="8" s="1" a="1"/>
  <c r="BU39" i="8" s="1"/>
  <c r="O44" i="15"/>
  <c r="BU44" i="15" s="1" a="1"/>
  <c r="BU44" i="15" s="1"/>
  <c r="O41" i="1"/>
  <c r="BU41" i="1" s="1" a="1"/>
  <c r="BU41" i="1" s="1"/>
  <c r="BS24" i="18" a="1"/>
  <c r="BS24" i="18" s="1"/>
  <c r="BS95" i="18" s="1"/>
  <c r="O25" i="15"/>
  <c r="BU25" i="15" s="1" a="1"/>
  <c r="BU25" i="15" s="1"/>
  <c r="O31" i="3"/>
  <c r="BU31" i="3" s="1" a="1"/>
  <c r="BU31" i="3" s="1"/>
  <c r="O17" i="18"/>
  <c r="BU17" i="18" s="1" a="1"/>
  <c r="BU17" i="18" s="1"/>
  <c r="O33" i="11"/>
  <c r="BU33" i="11" s="1" a="1"/>
  <c r="BU33" i="11" s="1"/>
  <c r="O17" i="10"/>
  <c r="BU17" i="10" s="1" a="1"/>
  <c r="BU17" i="10" s="1"/>
  <c r="O33" i="2"/>
  <c r="BU33" i="2" s="1" a="1"/>
  <c r="BU33" i="2" s="1"/>
  <c r="O40" i="9"/>
  <c r="BU40" i="9" s="1" a="1"/>
  <c r="BU40" i="9" s="1"/>
  <c r="O25" i="7"/>
  <c r="BU25" i="7" s="1" a="1"/>
  <c r="BU25" i="7" s="1"/>
  <c r="O19" i="16"/>
  <c r="BU19" i="16" s="1" a="1"/>
  <c r="BU19" i="16" s="1"/>
  <c r="BS30" i="6" a="1"/>
  <c r="BS30" i="6" s="1"/>
  <c r="BS101" i="6" s="1"/>
  <c r="BR123" i="17"/>
  <c r="BR116" i="17" s="1"/>
  <c r="O19" i="13"/>
  <c r="BU19" i="13" s="1" a="1"/>
  <c r="BU19" i="13" s="1"/>
  <c r="O20" i="14"/>
  <c r="BU20" i="14" s="1" a="1"/>
  <c r="BU20" i="14" s="1"/>
  <c r="O32" i="14"/>
  <c r="BU32" i="14" s="1" a="1"/>
  <c r="BU32" i="14" s="1"/>
  <c r="O36" i="7"/>
  <c r="BU36" i="7" s="1" a="1"/>
  <c r="BU36" i="7" s="1"/>
  <c r="O28" i="4"/>
  <c r="BU28" i="4" s="1" a="1"/>
  <c r="BU28" i="4" s="1"/>
  <c r="O23" i="19"/>
  <c r="BU23" i="19" s="1" a="1"/>
  <c r="BU23" i="19" s="1"/>
  <c r="O42" i="18"/>
  <c r="BU42" i="18" s="1" a="1"/>
  <c r="BU42" i="18" s="1"/>
  <c r="O45" i="16"/>
  <c r="BU45" i="16" s="1" a="1"/>
  <c r="BU45" i="16" s="1"/>
  <c r="O18" i="16"/>
  <c r="BU18" i="16" s="1" a="1"/>
  <c r="BU18" i="16" s="1"/>
  <c r="O20" i="5"/>
  <c r="BU20" i="5" s="1" a="1"/>
  <c r="BU20" i="5" s="1"/>
  <c r="O41" i="11"/>
  <c r="BU41" i="11" s="1" a="1"/>
  <c r="BU41" i="11" s="1"/>
  <c r="O25" i="11"/>
  <c r="BU25" i="11" s="1" a="1"/>
  <c r="BU25" i="11" s="1"/>
  <c r="O46" i="20"/>
  <c r="BU46" i="20" s="1" a="1"/>
  <c r="BU46" i="20" s="1"/>
  <c r="O22" i="20"/>
  <c r="BU22" i="20" s="1" a="1"/>
  <c r="BU22" i="20" s="1"/>
  <c r="O44" i="1"/>
  <c r="BU44" i="1" s="1" a="1"/>
  <c r="BU44" i="1" s="1"/>
  <c r="O22" i="16"/>
  <c r="BU22" i="16" s="1" a="1"/>
  <c r="BU22" i="16" s="1"/>
  <c r="O31" i="13"/>
  <c r="BU31" i="13" s="1" a="1"/>
  <c r="BU31" i="13" s="1"/>
  <c r="O19" i="9"/>
  <c r="BU19" i="9" s="1" a="1"/>
  <c r="BU19" i="9" s="1"/>
  <c r="BS55" i="2"/>
  <c r="BR123" i="14"/>
  <c r="BR116" i="14" s="1"/>
  <c r="O22" i="8"/>
  <c r="BU22" i="8" s="1" a="1"/>
  <c r="BU22" i="8" s="1"/>
  <c r="O29" i="21"/>
  <c r="BU29" i="21" s="1" a="1"/>
  <c r="BU29" i="21" s="1"/>
  <c r="O46" i="19"/>
  <c r="BU46" i="19" s="1" a="1"/>
  <c r="BU46" i="19" s="1"/>
  <c r="O24" i="16"/>
  <c r="BU24" i="16" s="1" a="1"/>
  <c r="BU24" i="16" s="1"/>
  <c r="O39" i="3"/>
  <c r="BU39" i="3" s="1" a="1"/>
  <c r="BU39" i="3" s="1"/>
  <c r="O45" i="1"/>
  <c r="BU45" i="1" s="1" a="1"/>
  <c r="BU45" i="1" s="1"/>
  <c r="O43" i="14"/>
  <c r="BU43" i="14" s="1" a="1"/>
  <c r="BU43" i="14" s="1"/>
  <c r="O38" i="5"/>
  <c r="BU38" i="5" s="1" a="1"/>
  <c r="BU38" i="5" s="1"/>
  <c r="O41" i="12"/>
  <c r="BU41" i="12" s="1" a="1"/>
  <c r="BU41" i="12" s="1"/>
  <c r="O43" i="19"/>
  <c r="BU43" i="19" s="1" a="1"/>
  <c r="BU43" i="19" s="1"/>
  <c r="O17" i="14"/>
  <c r="BU17" i="14" s="1" a="1"/>
  <c r="BU17" i="14" s="1"/>
  <c r="O43" i="7"/>
  <c r="BU43" i="7" s="1" a="1"/>
  <c r="BU43" i="7" s="1"/>
  <c r="O33" i="19"/>
  <c r="BU33" i="19" s="1" a="1"/>
  <c r="BU33" i="19" s="1"/>
  <c r="BS123" i="12"/>
  <c r="BS116" i="12" s="1"/>
  <c r="O34" i="12"/>
  <c r="BU34" i="12" s="1" a="1"/>
  <c r="BU34" i="12" s="1"/>
  <c r="O21" i="17"/>
  <c r="BU21" i="17" s="1" a="1"/>
  <c r="BU21" i="17" s="1"/>
  <c r="O39" i="20"/>
  <c r="BU39" i="20" s="1" a="1"/>
  <c r="BU39" i="20" s="1"/>
  <c r="BR123" i="16"/>
  <c r="BR116" i="16" s="1"/>
  <c r="O37" i="13"/>
  <c r="BU37" i="13" s="1" a="1"/>
  <c r="BU37" i="13" s="1"/>
  <c r="O35" i="2"/>
  <c r="BU35" i="2" s="1" a="1"/>
  <c r="BU35" i="2" s="1"/>
  <c r="O34" i="1"/>
  <c r="BU34" i="1" s="1" a="1"/>
  <c r="BU34" i="1" s="1"/>
  <c r="O31" i="1"/>
  <c r="BU31" i="1" s="1" a="1"/>
  <c r="BU31" i="1" s="1"/>
  <c r="O25" i="9"/>
  <c r="BU25" i="9" s="1" a="1"/>
  <c r="BU25" i="9" s="1"/>
  <c r="O29" i="2"/>
  <c r="BU29" i="2" s="1" a="1"/>
  <c r="BU29" i="2" s="1"/>
  <c r="BR123" i="10"/>
  <c r="BR116" i="10" s="1"/>
  <c r="O17" i="13"/>
  <c r="BU17" i="13" s="1" a="1"/>
  <c r="BU17" i="13" s="1"/>
  <c r="O38" i="10"/>
  <c r="BU38" i="10" s="1" a="1"/>
  <c r="BU38" i="10" s="1"/>
  <c r="O26" i="12"/>
  <c r="BU26" i="12" s="1" a="1"/>
  <c r="BU26" i="12" s="1"/>
  <c r="O46" i="4"/>
  <c r="BU46" i="4" s="1" a="1"/>
  <c r="BU46" i="4" s="1"/>
  <c r="O17" i="11"/>
  <c r="BU17" i="11" s="1" a="1"/>
  <c r="BU17" i="11" s="1"/>
  <c r="O20" i="17"/>
  <c r="BU20" i="17" s="1" a="1"/>
  <c r="BU20" i="17" s="1"/>
  <c r="O39" i="6"/>
  <c r="BU39" i="6" s="1" a="1"/>
  <c r="BU39" i="6" s="1"/>
  <c r="O46" i="10"/>
  <c r="BU46" i="10" s="1" a="1"/>
  <c r="BU46" i="10" s="1"/>
  <c r="O40" i="3"/>
  <c r="BU40" i="3" s="1" a="1"/>
  <c r="BU40" i="3" s="1"/>
  <c r="O46" i="11"/>
  <c r="BU46" i="11" s="1" a="1"/>
  <c r="BU46" i="11" s="1"/>
  <c r="O33" i="14"/>
  <c r="BU33" i="14" s="1" a="1"/>
  <c r="BU33" i="14" s="1"/>
  <c r="O41" i="15"/>
  <c r="BU41" i="15" s="1" a="1"/>
  <c r="BU41" i="15" s="1"/>
  <c r="O39" i="12"/>
  <c r="BU39" i="12" s="1" a="1"/>
  <c r="BU39" i="12" s="1"/>
  <c r="O27" i="4"/>
  <c r="BU27" i="4" s="1" a="1"/>
  <c r="BU27" i="4" s="1"/>
  <c r="O17" i="4"/>
  <c r="BU17" i="4" s="1" a="1"/>
  <c r="BU17" i="4" s="1"/>
  <c r="O38" i="4"/>
  <c r="BU38" i="4" s="1" a="1"/>
  <c r="BU38" i="4" s="1"/>
  <c r="O21" i="15"/>
  <c r="BU21" i="15" s="1" a="1"/>
  <c r="BU21" i="15" s="1"/>
  <c r="O18" i="11"/>
  <c r="BU18" i="11" s="1" a="1"/>
  <c r="BU18" i="11" s="1"/>
  <c r="O20" i="18"/>
  <c r="BU20" i="18" s="1" a="1"/>
  <c r="BU20" i="18" s="1"/>
  <c r="O38" i="11"/>
  <c r="BU38" i="11" s="1" a="1"/>
  <c r="BU38" i="11" s="1"/>
  <c r="O30" i="11"/>
  <c r="BU30" i="11" s="1" a="1"/>
  <c r="BU30" i="11" s="1"/>
  <c r="O30" i="20"/>
  <c r="BU30" i="20" s="1" a="1"/>
  <c r="BU30" i="20" s="1"/>
  <c r="O45" i="18"/>
  <c r="BU45" i="18" s="1" a="1"/>
  <c r="BU45" i="18" s="1"/>
  <c r="O22" i="17"/>
  <c r="BU22" i="17" s="1" a="1"/>
  <c r="BU22" i="17" s="1"/>
  <c r="O33" i="15"/>
  <c r="BU33" i="15" s="1" a="1"/>
  <c r="BU33" i="15" s="1"/>
  <c r="O23" i="1"/>
  <c r="BU23" i="1" s="1" a="1"/>
  <c r="BU23" i="1" s="1"/>
  <c r="CY49" i="8"/>
  <c r="CZ50" i="8"/>
  <c r="CY49" i="20"/>
  <c r="CZ50" i="20"/>
  <c r="CZ50" i="3"/>
  <c r="CY49" i="3"/>
  <c r="CZ50" i="1"/>
  <c r="CY49" i="1"/>
  <c r="BR75" i="14"/>
  <c r="BR123" i="20"/>
  <c r="BR116" i="20" s="1"/>
  <c r="BS75" i="1"/>
  <c r="BS80" i="1"/>
  <c r="BS62" i="1"/>
  <c r="BS123" i="1"/>
  <c r="BS116" i="1" s="1"/>
  <c r="BS62" i="10"/>
  <c r="BS75" i="17"/>
  <c r="BR83" i="6"/>
  <c r="BR70" i="19"/>
  <c r="BR123" i="12"/>
  <c r="BR116" i="12" s="1"/>
  <c r="BR123" i="11"/>
  <c r="BR116" i="11" s="1"/>
  <c r="BR123" i="4"/>
  <c r="BR116" i="4" s="1"/>
  <c r="BR123" i="18"/>
  <c r="BR116" i="18" s="1"/>
  <c r="CZ50" i="6"/>
  <c r="CY49" i="6"/>
  <c r="CZ50" i="18"/>
  <c r="CY49" i="18"/>
  <c r="BS123" i="9"/>
  <c r="BS116" i="9" s="1"/>
  <c r="BS123" i="4"/>
  <c r="BS116" i="4" s="1"/>
  <c r="BS72" i="1"/>
  <c r="CZ50" i="7"/>
  <c r="CY49" i="7"/>
  <c r="CZ50" i="16"/>
  <c r="CY49" i="16"/>
  <c r="BS63" i="1"/>
  <c r="BS68" i="1"/>
  <c r="BS78" i="17"/>
  <c r="BR123" i="7"/>
  <c r="BR116" i="7" s="1"/>
  <c r="BS82" i="1"/>
  <c r="BS55" i="1"/>
  <c r="BS60" i="1"/>
  <c r="BR123" i="21"/>
  <c r="BR116" i="21" s="1"/>
  <c r="BR123" i="19"/>
  <c r="BR116" i="19" s="1"/>
  <c r="BS63" i="10"/>
  <c r="BS61" i="10"/>
  <c r="BR63" i="6"/>
  <c r="BR59" i="19"/>
  <c r="BS123" i="16"/>
  <c r="BS116" i="16" s="1"/>
  <c r="BQ81" i="16"/>
  <c r="BQ78" i="16"/>
  <c r="BQ72" i="16"/>
  <c r="BQ70" i="16"/>
  <c r="CZ50" i="17"/>
  <c r="CY49" i="17"/>
  <c r="CZ50" i="11"/>
  <c r="CY49" i="11"/>
  <c r="CZ50" i="2"/>
  <c r="CY49" i="2"/>
  <c r="CZ50" i="15"/>
  <c r="CY49" i="15"/>
  <c r="BS61" i="1"/>
  <c r="BR123" i="6"/>
  <c r="BR116" i="6" s="1"/>
  <c r="CZ50" i="13"/>
  <c r="CY49" i="13"/>
  <c r="BR123" i="9"/>
  <c r="BR116" i="9" s="1"/>
  <c r="BS64" i="1"/>
  <c r="BR85" i="6"/>
  <c r="BS123" i="19"/>
  <c r="BS116" i="19" s="1"/>
  <c r="BS84" i="1"/>
  <c r="BS79" i="1"/>
  <c r="BS66" i="1"/>
  <c r="BS71" i="10"/>
  <c r="BR123" i="15"/>
  <c r="BR116" i="15" s="1"/>
  <c r="BR85" i="19"/>
  <c r="BQ73" i="16"/>
  <c r="BQ74" i="16"/>
  <c r="BQ71" i="16"/>
  <c r="BQ66" i="16"/>
  <c r="CZ50" i="10"/>
  <c r="CY49" i="10"/>
  <c r="CZ50" i="5"/>
  <c r="CY49" i="5"/>
  <c r="CZ50" i="14"/>
  <c r="CY49" i="14"/>
  <c r="CZ50" i="21"/>
  <c r="CY49" i="21"/>
  <c r="BS123" i="7"/>
  <c r="BS116" i="7" s="1"/>
  <c r="BR123" i="3"/>
  <c r="BR116" i="3" s="1"/>
  <c r="BS69" i="10"/>
  <c r="BR123" i="1"/>
  <c r="BR116" i="1" s="1"/>
  <c r="BS76" i="1"/>
  <c r="BS59" i="1"/>
  <c r="BS71" i="1"/>
  <c r="BS85" i="10"/>
  <c r="BR57" i="19"/>
  <c r="BQ68" i="16"/>
  <c r="BQ69" i="16"/>
  <c r="BQ67" i="16"/>
  <c r="BQ62" i="16"/>
  <c r="CZ50" i="9"/>
  <c r="CY49" i="9"/>
  <c r="CY49" i="4"/>
  <c r="CZ50" i="4"/>
  <c r="CZ50" i="19"/>
  <c r="CY49" i="19"/>
  <c r="BQ60" i="16"/>
  <c r="BQ65" i="16"/>
  <c r="BQ63" i="16"/>
  <c r="CZ50" i="12"/>
  <c r="CY49" i="12"/>
  <c r="CZ48" i="3"/>
  <c r="CY121" i="3" a="1"/>
  <c r="CY121" i="3" s="1"/>
  <c r="CY122" i="3" s="1"/>
  <c r="CZ48" i="17"/>
  <c r="CY121" i="17" a="1"/>
  <c r="CY121" i="17" s="1"/>
  <c r="CY122" i="17" s="1"/>
  <c r="CZ48" i="1"/>
  <c r="CY121" i="1" a="1"/>
  <c r="CY121" i="1" s="1"/>
  <c r="CY122" i="1" s="1"/>
  <c r="CZ48" i="16"/>
  <c r="CY121" i="16" a="1"/>
  <c r="CY121" i="16" s="1"/>
  <c r="CY122" i="16" s="1"/>
  <c r="CZ48" i="2"/>
  <c r="CY121" i="2" a="1"/>
  <c r="CY121" i="2" s="1"/>
  <c r="CY122" i="2" s="1"/>
  <c r="CZ48" i="6"/>
  <c r="CY121" i="6" a="1"/>
  <c r="CY121" i="6" s="1"/>
  <c r="CY122" i="6" s="1"/>
  <c r="CZ48" i="18"/>
  <c r="CY121" i="18" a="1"/>
  <c r="CY121" i="18" s="1"/>
  <c r="CY122" i="18" s="1"/>
  <c r="CZ48" i="19"/>
  <c r="CY121" i="19" a="1"/>
  <c r="CY121" i="19" s="1"/>
  <c r="CY122" i="19" s="1"/>
  <c r="CZ48" i="8"/>
  <c r="CY121" i="8" a="1"/>
  <c r="CY121" i="8" s="1"/>
  <c r="CY122" i="8" s="1"/>
  <c r="CZ48" i="5"/>
  <c r="CY121" i="5" a="1"/>
  <c r="CY121" i="5" s="1"/>
  <c r="CY122" i="5" s="1"/>
  <c r="CZ48" i="21"/>
  <c r="CY121" i="21" a="1"/>
  <c r="CY121" i="21" s="1"/>
  <c r="CY122" i="21" s="1"/>
  <c r="CZ48" i="7"/>
  <c r="CY121" i="7" a="1"/>
  <c r="CY121" i="7" s="1"/>
  <c r="CY122" i="7" s="1"/>
  <c r="CZ48" i="14"/>
  <c r="CY121" i="14" a="1"/>
  <c r="CY121" i="14" s="1"/>
  <c r="CY122" i="14" s="1"/>
  <c r="CZ48" i="4"/>
  <c r="CY121" i="4" a="1"/>
  <c r="CY121" i="4" s="1"/>
  <c r="CY122" i="4" s="1"/>
  <c r="CZ48" i="11"/>
  <c r="CY121" i="11" a="1"/>
  <c r="CY121" i="11" s="1"/>
  <c r="CY122" i="11" s="1"/>
  <c r="CZ48" i="20"/>
  <c r="CY121" i="20" a="1"/>
  <c r="CY121" i="20" s="1"/>
  <c r="CY122" i="20" s="1"/>
  <c r="CZ48" i="10"/>
  <c r="CY121" i="10" a="1"/>
  <c r="CY121" i="10" s="1"/>
  <c r="CY122" i="10" s="1"/>
  <c r="CZ48" i="12"/>
  <c r="CY121" i="12" a="1"/>
  <c r="CY121" i="12" s="1"/>
  <c r="CY122" i="12" s="1"/>
  <c r="CZ48" i="15"/>
  <c r="CY121" i="15" a="1"/>
  <c r="CY121" i="15" s="1"/>
  <c r="CY122" i="15" s="1"/>
  <c r="CZ48" i="13"/>
  <c r="CY121" i="13" a="1"/>
  <c r="CY121" i="13" s="1"/>
  <c r="CY122" i="13" s="1"/>
  <c r="CZ48" i="9"/>
  <c r="CY121" i="9" a="1"/>
  <c r="CY121" i="9" s="1"/>
  <c r="CY122" i="9" s="1"/>
  <c r="BS62" i="19"/>
  <c r="BS58" i="19"/>
  <c r="O33" i="18"/>
  <c r="BU33" i="18" s="1" a="1"/>
  <c r="BU33" i="18" s="1"/>
  <c r="BS85" i="19"/>
  <c r="BS82" i="19"/>
  <c r="BS84" i="19"/>
  <c r="BS74" i="19"/>
  <c r="BS76" i="19"/>
  <c r="BS61" i="19"/>
  <c r="BS64" i="19"/>
  <c r="BS55" i="19"/>
  <c r="BS67" i="19"/>
  <c r="BS73" i="19"/>
  <c r="BS54" i="19"/>
  <c r="BS83" i="19"/>
  <c r="BS59" i="19"/>
  <c r="BS56" i="20"/>
  <c r="BS75" i="19"/>
  <c r="BS110" i="1"/>
  <c r="BS95" i="19"/>
  <c r="BS76" i="5"/>
  <c r="BT101" i="3"/>
  <c r="O18" i="1"/>
  <c r="BU18" i="1" s="1" a="1"/>
  <c r="BU18" i="1" s="1"/>
  <c r="BS78" i="1"/>
  <c r="O19" i="3"/>
  <c r="BU19" i="3" s="1" a="1"/>
  <c r="BU19" i="3" s="1"/>
  <c r="BS99" i="18"/>
  <c r="O15" i="20"/>
  <c r="BU15" i="20" s="1" a="1"/>
  <c r="BU15" i="20" s="1"/>
  <c r="O36" i="13"/>
  <c r="BU36" i="13" s="1" a="1"/>
  <c r="BU36" i="13" s="1"/>
  <c r="O16" i="20"/>
  <c r="BU16" i="20" s="1" a="1"/>
  <c r="BU16" i="20" s="1"/>
  <c r="O22" i="21"/>
  <c r="BU22" i="21" s="1" a="1"/>
  <c r="BU22" i="21" s="1"/>
  <c r="BS108" i="18"/>
  <c r="O15" i="11"/>
  <c r="BU15" i="11" s="1" a="1"/>
  <c r="BU15" i="11" s="1"/>
  <c r="BT69" i="5"/>
  <c r="O31" i="19"/>
  <c r="BU31" i="19" s="1" a="1"/>
  <c r="BU31" i="19" s="1"/>
  <c r="O42" i="13"/>
  <c r="BU42" i="13" s="1" a="1"/>
  <c r="BU42" i="13" s="1"/>
  <c r="O27" i="5"/>
  <c r="BU27" i="5" s="1" a="1"/>
  <c r="BU27" i="5" s="1"/>
  <c r="BS114" i="10"/>
  <c r="O31" i="10"/>
  <c r="BU31" i="10" s="1" a="1"/>
  <c r="BU31" i="10" s="1"/>
  <c r="O30" i="3"/>
  <c r="BU30" i="3" s="1" a="1"/>
  <c r="BU30" i="3" s="1"/>
  <c r="O43" i="16"/>
  <c r="BU43" i="16" s="1" a="1"/>
  <c r="BU43" i="16" s="1"/>
  <c r="O37" i="3"/>
  <c r="BU37" i="3" s="1" a="1"/>
  <c r="BU37" i="3" s="1"/>
  <c r="BT96" i="21"/>
  <c r="BS88" i="19"/>
  <c r="O21" i="18"/>
  <c r="BU21" i="18" s="1" a="1"/>
  <c r="BU21" i="18" s="1"/>
  <c r="BT102" i="10"/>
  <c r="BS55" i="13"/>
  <c r="O30" i="5"/>
  <c r="BU30" i="5" s="1" a="1"/>
  <c r="BU30" i="5" s="1"/>
  <c r="O41" i="6"/>
  <c r="BU41" i="6" s="1" a="1"/>
  <c r="BU41" i="6" s="1"/>
  <c r="BT72" i="5"/>
  <c r="BS81" i="13"/>
  <c r="BS107" i="13"/>
  <c r="BS102" i="10"/>
  <c r="O32" i="3"/>
  <c r="BU32" i="3" s="1" a="1"/>
  <c r="BU32" i="3" s="1"/>
  <c r="BS105" i="17"/>
  <c r="BT94" i="10"/>
  <c r="O25" i="4"/>
  <c r="BU25" i="4" s="1" a="1"/>
  <c r="BU25" i="4" s="1"/>
  <c r="O16" i="13"/>
  <c r="BU16" i="13" s="1" a="1"/>
  <c r="BU16" i="13" s="1"/>
  <c r="BS70" i="10"/>
  <c r="O31" i="6"/>
  <c r="BU31" i="6" s="1" a="1"/>
  <c r="BU31" i="6" s="1"/>
  <c r="BT90" i="10"/>
  <c r="O18" i="17"/>
  <c r="BU18" i="17" s="1" a="1"/>
  <c r="BU18" i="17" s="1"/>
  <c r="O33" i="5"/>
  <c r="BU33" i="5" s="1" a="1"/>
  <c r="BU33" i="5" s="1"/>
  <c r="O41" i="16"/>
  <c r="BU41" i="16" s="1" a="1"/>
  <c r="BU41" i="16" s="1"/>
  <c r="O25" i="21"/>
  <c r="BU25" i="21" s="1" a="1"/>
  <c r="BU25" i="21" s="1"/>
  <c r="O35" i="19"/>
  <c r="BU35" i="19" s="1" a="1"/>
  <c r="BU35" i="19" s="1"/>
  <c r="BS89" i="17"/>
  <c r="O23" i="10"/>
  <c r="BU23" i="10" s="1" a="1"/>
  <c r="BU23" i="10" s="1"/>
  <c r="BS75" i="13"/>
  <c r="O24" i="3"/>
  <c r="BU24" i="3" s="1" a="1"/>
  <c r="BU24" i="3" s="1"/>
  <c r="BT103" i="3"/>
  <c r="BS112" i="18"/>
  <c r="O37" i="18"/>
  <c r="BU37" i="18" s="1" a="1"/>
  <c r="BU37" i="18" s="1"/>
  <c r="BT107" i="14"/>
  <c r="O29" i="18"/>
  <c r="BU29" i="18" s="1" a="1"/>
  <c r="BU29" i="18" s="1"/>
  <c r="BS56" i="19"/>
  <c r="O19" i="10"/>
  <c r="BU19" i="10" s="1" a="1"/>
  <c r="BU19" i="10" s="1"/>
  <c r="BS87" i="20"/>
  <c r="O46" i="12"/>
  <c r="BU46" i="12" s="1" a="1"/>
  <c r="BU46" i="12" s="1"/>
  <c r="O38" i="8"/>
  <c r="BU38" i="8" s="1" a="1"/>
  <c r="BU38" i="8" s="1"/>
  <c r="BS109" i="11"/>
  <c r="BS87" i="13"/>
  <c r="BS103" i="3"/>
  <c r="BT66" i="5"/>
  <c r="O34" i="8"/>
  <c r="BU34" i="8" s="1" a="1"/>
  <c r="BU34" i="8" s="1"/>
  <c r="O32" i="13"/>
  <c r="BU32" i="13" s="1" a="1"/>
  <c r="BU32" i="13" s="1"/>
  <c r="O36" i="14"/>
  <c r="BU36" i="14" s="1" a="1"/>
  <c r="BU36" i="14" s="1"/>
  <c r="BU75" i="14" s="1"/>
  <c r="BS82" i="10"/>
  <c r="O46" i="21"/>
  <c r="BU46" i="21" s="1" a="1"/>
  <c r="BU46" i="21" s="1"/>
  <c r="BS63" i="19"/>
  <c r="O40" i="1"/>
  <c r="BU40" i="1" s="1" a="1"/>
  <c r="BU40" i="1" s="1"/>
  <c r="BS110" i="21"/>
  <c r="O17" i="19"/>
  <c r="BU17" i="19" s="1" a="1"/>
  <c r="BU17" i="19" s="1"/>
  <c r="BS108" i="5"/>
  <c r="O42" i="9"/>
  <c r="BU42" i="9" s="1" a="1"/>
  <c r="BU42" i="9" s="1"/>
  <c r="BT42" i="9" a="1"/>
  <c r="BT42" i="9" s="1"/>
  <c r="O39" i="13"/>
  <c r="BU39" i="13" s="1" a="1"/>
  <c r="BU39" i="13" s="1"/>
  <c r="BT39" i="13" a="1"/>
  <c r="BT39" i="13" s="1"/>
  <c r="BT110" i="13" s="1"/>
  <c r="O38" i="13"/>
  <c r="BU38" i="13" s="1" a="1"/>
  <c r="BU38" i="13" s="1"/>
  <c r="BT38" i="13" a="1"/>
  <c r="BT38" i="13" s="1"/>
  <c r="BT77" i="13" s="1"/>
  <c r="O26" i="6"/>
  <c r="BU26" i="6" s="1" a="1"/>
  <c r="BU26" i="6" s="1"/>
  <c r="BT26" i="6" a="1"/>
  <c r="BT26" i="6" s="1"/>
  <c r="O39" i="11"/>
  <c r="BU39" i="11" s="1" a="1"/>
  <c r="BU39" i="11" s="1"/>
  <c r="BT39" i="11" a="1"/>
  <c r="BT39" i="11" s="1"/>
  <c r="O17" i="17"/>
  <c r="BU17" i="17" s="1" a="1"/>
  <c r="BU17" i="17" s="1"/>
  <c r="BT17" i="17" a="1"/>
  <c r="BT17" i="17" s="1"/>
  <c r="BT56" i="17" s="1"/>
  <c r="O24" i="14"/>
  <c r="BU24" i="14" s="1" a="1"/>
  <c r="BU24" i="14" s="1"/>
  <c r="BT24" i="14" a="1"/>
  <c r="BT24" i="14" s="1"/>
  <c r="BT63" i="14" s="1"/>
  <c r="O41" i="21"/>
  <c r="BU41" i="21" s="1" a="1"/>
  <c r="BU41" i="21" s="1"/>
  <c r="BT41" i="21" a="1"/>
  <c r="BT41" i="21" s="1"/>
  <c r="BT112" i="21" s="1"/>
  <c r="BS103" i="19"/>
  <c r="BS69" i="16"/>
  <c r="BT109" i="15"/>
  <c r="BS71" i="16"/>
  <c r="BS59" i="10"/>
  <c r="BT113" i="11"/>
  <c r="BS91" i="6"/>
  <c r="BS91" i="10"/>
  <c r="BS71" i="19"/>
  <c r="BS108" i="15"/>
  <c r="BR78" i="4"/>
  <c r="BT94" i="6"/>
  <c r="BT62" i="6"/>
  <c r="BS80" i="19"/>
  <c r="BT91" i="17"/>
  <c r="BS77" i="11"/>
  <c r="BS112" i="8"/>
  <c r="BT77" i="15"/>
  <c r="BR83" i="12"/>
  <c r="BS83" i="20"/>
  <c r="BS105" i="14"/>
  <c r="O23" i="12"/>
  <c r="BU23" i="12" s="1" a="1"/>
  <c r="BU23" i="12" s="1"/>
  <c r="BR79" i="16"/>
  <c r="BR85" i="16"/>
  <c r="BR63" i="16"/>
  <c r="BR61" i="16"/>
  <c r="BR59" i="16"/>
  <c r="BS76" i="15"/>
  <c r="BS85" i="1"/>
  <c r="BS117" i="1"/>
  <c r="BS102" i="1"/>
  <c r="BS100" i="12"/>
  <c r="BR81" i="12"/>
  <c r="BS74" i="17"/>
  <c r="BS79" i="20"/>
  <c r="BR79" i="10"/>
  <c r="BR81" i="6"/>
  <c r="BR64" i="9"/>
  <c r="BS55" i="20"/>
  <c r="BR69" i="6"/>
  <c r="BR73" i="9"/>
  <c r="BS107" i="17"/>
  <c r="BR58" i="16"/>
  <c r="BR64" i="16"/>
  <c r="BR70" i="16"/>
  <c r="BR68" i="16"/>
  <c r="BS70" i="1"/>
  <c r="BR77" i="3"/>
  <c r="BT91" i="8"/>
  <c r="BS94" i="9"/>
  <c r="BS64" i="17"/>
  <c r="BS96" i="20"/>
  <c r="BR79" i="6"/>
  <c r="BS117" i="11"/>
  <c r="BR85" i="12"/>
  <c r="BR78" i="16"/>
  <c r="BR56" i="16"/>
  <c r="BR62" i="16"/>
  <c r="BR60" i="16"/>
  <c r="BS114" i="12"/>
  <c r="BR65" i="3"/>
  <c r="BS84" i="17"/>
  <c r="BT113" i="17"/>
  <c r="BR75" i="21"/>
  <c r="BR66" i="6"/>
  <c r="BR73" i="21"/>
  <c r="BT106" i="10"/>
  <c r="BR65" i="16"/>
  <c r="BR76" i="16"/>
  <c r="BR74" i="16"/>
  <c r="BS79" i="15"/>
  <c r="BR60" i="3"/>
  <c r="BS70" i="20"/>
  <c r="BR68" i="21"/>
  <c r="BT63" i="10"/>
  <c r="BT88" i="4"/>
  <c r="BT95" i="10"/>
  <c r="BT96" i="10"/>
  <c r="BR82" i="8"/>
  <c r="BT87" i="19"/>
  <c r="BS82" i="17"/>
  <c r="BS59" i="17"/>
  <c r="BS56" i="17"/>
  <c r="BR54" i="6"/>
  <c r="BR74" i="6"/>
  <c r="BR77" i="6"/>
  <c r="BR55" i="6"/>
  <c r="BR78" i="8"/>
  <c r="BS69" i="17"/>
  <c r="BS71" i="17"/>
  <c r="BR75" i="6"/>
  <c r="BR61" i="6"/>
  <c r="BR58" i="6"/>
  <c r="BR64" i="6"/>
  <c r="BR56" i="8"/>
  <c r="BR82" i="7"/>
  <c r="BS109" i="6"/>
  <c r="BT99" i="4"/>
  <c r="BS81" i="17"/>
  <c r="BS63" i="17"/>
  <c r="BR73" i="6"/>
  <c r="BR80" i="6"/>
  <c r="BR78" i="6"/>
  <c r="BR56" i="6"/>
  <c r="BS88" i="11"/>
  <c r="BR66" i="11"/>
  <c r="BS73" i="17"/>
  <c r="BS57" i="17"/>
  <c r="BS55" i="17"/>
  <c r="BR70" i="6"/>
  <c r="BR72" i="6"/>
  <c r="BR84" i="6"/>
  <c r="BR64" i="11"/>
  <c r="BS68" i="17"/>
  <c r="BR68" i="6"/>
  <c r="BR67" i="6"/>
  <c r="BR65" i="6"/>
  <c r="BR76" i="6"/>
  <c r="BR80" i="8"/>
  <c r="BS83" i="17"/>
  <c r="BS60" i="17"/>
  <c r="BS112" i="20"/>
  <c r="BR60" i="6"/>
  <c r="BR62" i="6"/>
  <c r="BR59" i="6"/>
  <c r="BR57" i="6"/>
  <c r="BR84" i="8"/>
  <c r="BT115" i="6"/>
  <c r="BS115" i="8"/>
  <c r="BR61" i="14"/>
  <c r="BS72" i="11"/>
  <c r="BR69" i="8"/>
  <c r="BR67" i="8"/>
  <c r="BR65" i="8"/>
  <c r="BR76" i="8"/>
  <c r="BR71" i="7"/>
  <c r="BS105" i="6"/>
  <c r="BR72" i="8"/>
  <c r="BR81" i="14"/>
  <c r="BR61" i="8"/>
  <c r="BR59" i="8"/>
  <c r="BR57" i="8"/>
  <c r="BR71" i="8"/>
  <c r="BR61" i="7"/>
  <c r="BS109" i="9"/>
  <c r="BS91" i="16"/>
  <c r="BR85" i="1"/>
  <c r="BS93" i="15"/>
  <c r="BR59" i="14"/>
  <c r="BS120" i="18"/>
  <c r="BS123" i="18" s="1"/>
  <c r="BS116" i="18" s="1"/>
  <c r="BR83" i="8"/>
  <c r="BR81" i="8"/>
  <c r="BR79" i="8"/>
  <c r="BR85" i="8"/>
  <c r="BR63" i="8"/>
  <c r="BS59" i="16"/>
  <c r="BT60" i="16"/>
  <c r="BR82" i="1"/>
  <c r="BR79" i="14"/>
  <c r="BS94" i="17"/>
  <c r="BT92" i="16"/>
  <c r="BR75" i="8"/>
  <c r="BR73" i="8"/>
  <c r="BR77" i="8"/>
  <c r="BR55" i="8"/>
  <c r="BT58" i="16"/>
  <c r="BT109" i="11"/>
  <c r="BR70" i="8"/>
  <c r="BR68" i="8"/>
  <c r="BR66" i="8"/>
  <c r="BR82" i="11"/>
  <c r="BR71" i="1"/>
  <c r="BR74" i="8"/>
  <c r="BR64" i="14"/>
  <c r="BS61" i="15"/>
  <c r="BT90" i="16"/>
  <c r="BR62" i="8"/>
  <c r="BR60" i="8"/>
  <c r="BR58" i="8"/>
  <c r="BR72" i="11"/>
  <c r="BS62" i="17"/>
  <c r="BR67" i="1"/>
  <c r="BT100" i="16"/>
  <c r="BS65" i="10"/>
  <c r="BR70" i="21"/>
  <c r="BR80" i="4"/>
  <c r="BR67" i="9"/>
  <c r="BR78" i="9"/>
  <c r="BR56" i="9"/>
  <c r="BR70" i="9"/>
  <c r="BR68" i="9"/>
  <c r="BR59" i="9"/>
  <c r="BR84" i="9"/>
  <c r="BR62" i="9"/>
  <c r="BR60" i="9"/>
  <c r="BS96" i="14"/>
  <c r="BR56" i="4"/>
  <c r="BR80" i="9"/>
  <c r="BR65" i="9"/>
  <c r="BR76" i="9"/>
  <c r="BR82" i="9"/>
  <c r="BT61" i="6"/>
  <c r="BS80" i="10"/>
  <c r="BR70" i="4"/>
  <c r="BR72" i="9"/>
  <c r="BR57" i="9"/>
  <c r="BR71" i="9"/>
  <c r="BR74" i="9"/>
  <c r="BS112" i="10"/>
  <c r="BT68" i="16"/>
  <c r="BR66" i="21"/>
  <c r="BS72" i="18"/>
  <c r="BR79" i="9"/>
  <c r="BR85" i="9"/>
  <c r="BR63" i="9"/>
  <c r="BR69" i="9"/>
  <c r="BS71" i="15"/>
  <c r="BR77" i="21"/>
  <c r="BS56" i="18"/>
  <c r="BR77" i="9"/>
  <c r="BR55" i="9"/>
  <c r="BR61" i="9"/>
  <c r="BT113" i="6"/>
  <c r="BS103" i="15"/>
  <c r="BS58" i="10"/>
  <c r="BS90" i="10"/>
  <c r="BS69" i="18"/>
  <c r="BR66" i="9"/>
  <c r="BR83" i="9"/>
  <c r="O16" i="1"/>
  <c r="BU16" i="1" s="1" a="1"/>
  <c r="BU16" i="1" s="1"/>
  <c r="BT81" i="6"/>
  <c r="BS66" i="8"/>
  <c r="BR85" i="3"/>
  <c r="BR71" i="3"/>
  <c r="BR73" i="3"/>
  <c r="BR71" i="12"/>
  <c r="BR69" i="12"/>
  <c r="BR67" i="12"/>
  <c r="BR65" i="12"/>
  <c r="BS93" i="11"/>
  <c r="BT83" i="6"/>
  <c r="BR82" i="3"/>
  <c r="BR66" i="3"/>
  <c r="BR63" i="3"/>
  <c r="BR68" i="3"/>
  <c r="BR63" i="12"/>
  <c r="BR61" i="12"/>
  <c r="BR59" i="12"/>
  <c r="BR57" i="12"/>
  <c r="BS96" i="9"/>
  <c r="BT70" i="6"/>
  <c r="BS69" i="20"/>
  <c r="BR84" i="3"/>
  <c r="BR81" i="3"/>
  <c r="BR57" i="3"/>
  <c r="BR62" i="3"/>
  <c r="BR72" i="3"/>
  <c r="BR75" i="12"/>
  <c r="BR73" i="12"/>
  <c r="BR77" i="12"/>
  <c r="BS82" i="7"/>
  <c r="BR54" i="12"/>
  <c r="BR79" i="3"/>
  <c r="BR75" i="3"/>
  <c r="BR54" i="3"/>
  <c r="BR67" i="3"/>
  <c r="BR70" i="12"/>
  <c r="BR68" i="12"/>
  <c r="BR66" i="12"/>
  <c r="BS65" i="7"/>
  <c r="BS107" i="14"/>
  <c r="BT106" i="3"/>
  <c r="BR58" i="3"/>
  <c r="BR80" i="3"/>
  <c r="BR64" i="3"/>
  <c r="BR74" i="3"/>
  <c r="BR59" i="3"/>
  <c r="BR62" i="12"/>
  <c r="BR60" i="12"/>
  <c r="BR58" i="12"/>
  <c r="BR64" i="12"/>
  <c r="BS68" i="7"/>
  <c r="BT89" i="17"/>
  <c r="BS70" i="11"/>
  <c r="BQ123" i="2"/>
  <c r="BP123" i="2" s="1"/>
  <c r="BP116" i="2" s="1"/>
  <c r="BR83" i="3"/>
  <c r="BR56" i="3"/>
  <c r="BR69" i="3"/>
  <c r="BR84" i="12"/>
  <c r="BR82" i="12"/>
  <c r="BR80" i="12"/>
  <c r="BR78" i="12"/>
  <c r="BR56" i="12"/>
  <c r="BT74" i="3"/>
  <c r="BS61" i="8"/>
  <c r="BR78" i="3"/>
  <c r="BR70" i="3"/>
  <c r="BR76" i="3"/>
  <c r="BR76" i="12"/>
  <c r="BR74" i="12"/>
  <c r="BR72" i="12"/>
  <c r="BS101" i="20"/>
  <c r="BS82" i="11"/>
  <c r="BS60" i="11"/>
  <c r="BS57" i="11"/>
  <c r="BS54" i="11"/>
  <c r="BR67" i="11"/>
  <c r="BR83" i="11"/>
  <c r="BR79" i="11"/>
  <c r="BR77" i="11"/>
  <c r="BR55" i="11"/>
  <c r="BR83" i="7"/>
  <c r="BR59" i="7"/>
  <c r="BR56" i="7"/>
  <c r="BR54" i="7"/>
  <c r="BS84" i="11"/>
  <c r="BT105" i="17"/>
  <c r="BR75" i="1"/>
  <c r="BR68" i="1"/>
  <c r="BR78" i="1"/>
  <c r="BR61" i="1"/>
  <c r="BS73" i="11"/>
  <c r="BS80" i="11"/>
  <c r="BS85" i="11"/>
  <c r="BR54" i="11"/>
  <c r="BR74" i="11"/>
  <c r="BR78" i="7"/>
  <c r="BR79" i="7"/>
  <c r="BR76" i="7"/>
  <c r="BR69" i="7"/>
  <c r="BR65" i="1"/>
  <c r="BR80" i="1"/>
  <c r="BR72" i="1"/>
  <c r="BS61" i="11"/>
  <c r="BS67" i="11"/>
  <c r="BS55" i="11"/>
  <c r="BR80" i="11"/>
  <c r="BR62" i="11"/>
  <c r="BR58" i="11"/>
  <c r="BR56" i="11"/>
  <c r="BR74" i="7"/>
  <c r="BR66" i="7"/>
  <c r="BR63" i="7"/>
  <c r="BR81" i="7"/>
  <c r="BR77" i="1"/>
  <c r="BR74" i="1"/>
  <c r="BR66" i="1"/>
  <c r="BR63" i="1"/>
  <c r="BR59" i="1"/>
  <c r="BS98" i="7"/>
  <c r="BS74" i="11"/>
  <c r="BS59" i="11"/>
  <c r="BT89" i="11"/>
  <c r="BR70" i="11"/>
  <c r="BR81" i="11"/>
  <c r="BR78" i="11"/>
  <c r="BR84" i="11"/>
  <c r="BR57" i="7"/>
  <c r="BR72" i="7"/>
  <c r="BR58" i="7"/>
  <c r="BR55" i="7"/>
  <c r="BR73" i="7"/>
  <c r="BR56" i="1"/>
  <c r="BR70" i="1"/>
  <c r="BR64" i="1"/>
  <c r="BR55" i="1"/>
  <c r="BR58" i="1"/>
  <c r="BT59" i="8"/>
  <c r="BS66" i="11"/>
  <c r="BS78" i="11"/>
  <c r="BS56" i="11"/>
  <c r="BR61" i="11"/>
  <c r="BR73" i="11"/>
  <c r="BR76" i="11"/>
  <c r="BR85" i="7"/>
  <c r="BR67" i="7"/>
  <c r="BR77" i="7"/>
  <c r="BR75" i="7"/>
  <c r="BR68" i="7"/>
  <c r="BS68" i="11"/>
  <c r="BR84" i="1"/>
  <c r="BR57" i="1"/>
  <c r="BR79" i="1"/>
  <c r="BR62" i="1"/>
  <c r="BT80" i="1"/>
  <c r="BT75" i="10"/>
  <c r="BS81" i="11"/>
  <c r="BS83" i="11"/>
  <c r="BR75" i="11"/>
  <c r="BR85" i="11"/>
  <c r="BR68" i="11"/>
  <c r="BR65" i="11"/>
  <c r="BR71" i="11"/>
  <c r="BR84" i="7"/>
  <c r="BR70" i="7"/>
  <c r="BR60" i="7"/>
  <c r="BS100" i="9"/>
  <c r="BR76" i="1"/>
  <c r="BR81" i="1"/>
  <c r="BR54" i="1"/>
  <c r="BT75" i="15"/>
  <c r="BS58" i="11"/>
  <c r="BS69" i="11"/>
  <c r="BS65" i="11"/>
  <c r="BR69" i="11"/>
  <c r="BR59" i="11"/>
  <c r="BR60" i="11"/>
  <c r="BR57" i="11"/>
  <c r="BR80" i="7"/>
  <c r="BR65" i="7"/>
  <c r="BR64" i="7"/>
  <c r="BS93" i="12"/>
  <c r="BS109" i="21"/>
  <c r="BR83" i="1"/>
  <c r="BR73" i="1"/>
  <c r="BR60" i="1"/>
  <c r="BQ84" i="6"/>
  <c r="BQ85" i="6"/>
  <c r="BQ54" i="6"/>
  <c r="BQ83" i="6"/>
  <c r="BQ55" i="6"/>
  <c r="BQ58" i="6"/>
  <c r="BQ62" i="6"/>
  <c r="BQ66" i="6"/>
  <c r="BQ70" i="6"/>
  <c r="BQ75" i="6"/>
  <c r="BQ79" i="6"/>
  <c r="BQ59" i="6"/>
  <c r="BQ63" i="6"/>
  <c r="BQ67" i="6"/>
  <c r="BQ71" i="6"/>
  <c r="BQ72" i="6"/>
  <c r="BQ76" i="6"/>
  <c r="BQ80" i="6"/>
  <c r="BQ57" i="6"/>
  <c r="BQ61" i="6"/>
  <c r="BQ65" i="6"/>
  <c r="BQ69" i="6"/>
  <c r="BQ74" i="6"/>
  <c r="BQ78" i="6"/>
  <c r="BQ82" i="6"/>
  <c r="BQ56" i="6"/>
  <c r="BQ64" i="6"/>
  <c r="BQ77" i="6"/>
  <c r="BQ60" i="6"/>
  <c r="BQ68" i="6"/>
  <c r="BQ73" i="6"/>
  <c r="BQ81" i="6"/>
  <c r="BP49" i="6"/>
  <c r="BQ122" i="14"/>
  <c r="BP122" i="14" s="1"/>
  <c r="BP121" i="14"/>
  <c r="BR67" i="18"/>
  <c r="BP120" i="10"/>
  <c r="BR62" i="4"/>
  <c r="BS84" i="18"/>
  <c r="BP88" i="3"/>
  <c r="BP92" i="3"/>
  <c r="BP96" i="3"/>
  <c r="BP100" i="3"/>
  <c r="BP105" i="3"/>
  <c r="BP109" i="3"/>
  <c r="BP113" i="3"/>
  <c r="BP89" i="3"/>
  <c r="BP93" i="3"/>
  <c r="BP97" i="3"/>
  <c r="BP101" i="3"/>
  <c r="BP106" i="3"/>
  <c r="BP110" i="3"/>
  <c r="BP114" i="3"/>
  <c r="BP91" i="3"/>
  <c r="BP99" i="3"/>
  <c r="BP104" i="3"/>
  <c r="BP112" i="3"/>
  <c r="BP86" i="3"/>
  <c r="BP94" i="3"/>
  <c r="BP102" i="3"/>
  <c r="BP107" i="3"/>
  <c r="BP115" i="3"/>
  <c r="BP87" i="3"/>
  <c r="BP111" i="3"/>
  <c r="BP98" i="3"/>
  <c r="BP90" i="3"/>
  <c r="BP95" i="3"/>
  <c r="BP117" i="3"/>
  <c r="BP103" i="3"/>
  <c r="BP108" i="3"/>
  <c r="BS101" i="15"/>
  <c r="BR85" i="14"/>
  <c r="BR63" i="14"/>
  <c r="BR74" i="14"/>
  <c r="BR72" i="14"/>
  <c r="BR60" i="18"/>
  <c r="BR58" i="18"/>
  <c r="BR64" i="18"/>
  <c r="BR75" i="18"/>
  <c r="BP120" i="12"/>
  <c r="BP120" i="9"/>
  <c r="BR85" i="15"/>
  <c r="BS85" i="20"/>
  <c r="BS80" i="20"/>
  <c r="BS65" i="20"/>
  <c r="BR55" i="21"/>
  <c r="BR61" i="21"/>
  <c r="BR59" i="21"/>
  <c r="BR57" i="21"/>
  <c r="BP120" i="19"/>
  <c r="BT115" i="18"/>
  <c r="BR68" i="4"/>
  <c r="BR66" i="4"/>
  <c r="BR83" i="4"/>
  <c r="BR61" i="4"/>
  <c r="BS83" i="18"/>
  <c r="BQ84" i="10"/>
  <c r="BQ85" i="10"/>
  <c r="BQ54" i="10"/>
  <c r="BQ58" i="10"/>
  <c r="BQ62" i="10"/>
  <c r="BQ66" i="10"/>
  <c r="BQ70" i="10"/>
  <c r="BQ75" i="10"/>
  <c r="BQ79" i="10"/>
  <c r="BQ83" i="10"/>
  <c r="BQ55" i="10"/>
  <c r="BQ59" i="10"/>
  <c r="BQ63" i="10"/>
  <c r="BQ67" i="10"/>
  <c r="BQ71" i="10"/>
  <c r="BQ72" i="10"/>
  <c r="BQ76" i="10"/>
  <c r="BQ80" i="10"/>
  <c r="BQ57" i="10"/>
  <c r="BQ61" i="10"/>
  <c r="BQ65" i="10"/>
  <c r="BQ69" i="10"/>
  <c r="BQ74" i="10"/>
  <c r="BQ78" i="10"/>
  <c r="BQ82" i="10"/>
  <c r="BQ56" i="10"/>
  <c r="BQ64" i="10"/>
  <c r="BQ77" i="10"/>
  <c r="BQ60" i="10"/>
  <c r="BQ68" i="10"/>
  <c r="BQ73" i="10"/>
  <c r="BQ81" i="10"/>
  <c r="BP49" i="10"/>
  <c r="BQ83" i="8"/>
  <c r="BQ84" i="8"/>
  <c r="BQ54" i="8"/>
  <c r="BQ58" i="8"/>
  <c r="BQ62" i="8"/>
  <c r="BQ66" i="8"/>
  <c r="BQ70" i="8"/>
  <c r="BQ75" i="8"/>
  <c r="BQ79" i="8"/>
  <c r="BQ55" i="8"/>
  <c r="BQ59" i="8"/>
  <c r="BQ63" i="8"/>
  <c r="BQ67" i="8"/>
  <c r="BQ71" i="8"/>
  <c r="BQ72" i="8"/>
  <c r="BQ76" i="8"/>
  <c r="BQ80" i="8"/>
  <c r="BQ85" i="8"/>
  <c r="BQ57" i="8"/>
  <c r="BQ61" i="8"/>
  <c r="BQ65" i="8"/>
  <c r="BQ69" i="8"/>
  <c r="BQ74" i="8"/>
  <c r="BQ78" i="8"/>
  <c r="BQ82" i="8"/>
  <c r="BQ56" i="8"/>
  <c r="BQ64" i="8"/>
  <c r="BQ77" i="8"/>
  <c r="BQ60" i="8"/>
  <c r="BQ68" i="8"/>
  <c r="BQ73" i="8"/>
  <c r="BQ81" i="8"/>
  <c r="BP49" i="8"/>
  <c r="BQ85" i="7"/>
  <c r="BQ54" i="7"/>
  <c r="BQ58" i="7"/>
  <c r="BQ62" i="7"/>
  <c r="BQ66" i="7"/>
  <c r="BQ70" i="7"/>
  <c r="BQ75" i="7"/>
  <c r="BQ79" i="7"/>
  <c r="BQ55" i="7"/>
  <c r="BQ59" i="7"/>
  <c r="BQ63" i="7"/>
  <c r="BQ67" i="7"/>
  <c r="BQ71" i="7"/>
  <c r="BQ72" i="7"/>
  <c r="BQ76" i="7"/>
  <c r="BQ80" i="7"/>
  <c r="BQ83" i="7"/>
  <c r="BQ57" i="7"/>
  <c r="BQ61" i="7"/>
  <c r="BQ65" i="7"/>
  <c r="BQ69" i="7"/>
  <c r="BQ74" i="7"/>
  <c r="BQ78" i="7"/>
  <c r="BQ82" i="7"/>
  <c r="BQ84" i="7"/>
  <c r="BQ56" i="7"/>
  <c r="BQ64" i="7"/>
  <c r="BQ77" i="7"/>
  <c r="BQ60" i="7"/>
  <c r="BQ68" i="7"/>
  <c r="BQ73" i="7"/>
  <c r="BQ81" i="7"/>
  <c r="BP49" i="7"/>
  <c r="BP117" i="14"/>
  <c r="BP88" i="14"/>
  <c r="BP92" i="14"/>
  <c r="BP96" i="14"/>
  <c r="BP100" i="14"/>
  <c r="BP105" i="14"/>
  <c r="BP109" i="14"/>
  <c r="BP113" i="14"/>
  <c r="BP89" i="14"/>
  <c r="BP95" i="14"/>
  <c r="BP111" i="14"/>
  <c r="BP90" i="14"/>
  <c r="BP97" i="14"/>
  <c r="BP103" i="14"/>
  <c r="BP91" i="14"/>
  <c r="BP107" i="14"/>
  <c r="BP114" i="14"/>
  <c r="BP87" i="14"/>
  <c r="BP110" i="14"/>
  <c r="BP94" i="14"/>
  <c r="BP104" i="14"/>
  <c r="BP98" i="14"/>
  <c r="BP108" i="14"/>
  <c r="BP86" i="14"/>
  <c r="BP99" i="14"/>
  <c r="BP112" i="14"/>
  <c r="BP101" i="14"/>
  <c r="BP102" i="14"/>
  <c r="BP93" i="14"/>
  <c r="BP106" i="14"/>
  <c r="BP115" i="14"/>
  <c r="BQ122" i="10"/>
  <c r="BP122" i="10" s="1"/>
  <c r="BP121" i="10"/>
  <c r="BP117" i="17"/>
  <c r="BP89" i="17"/>
  <c r="BP93" i="17"/>
  <c r="BP97" i="17"/>
  <c r="BP101" i="17"/>
  <c r="BP106" i="17"/>
  <c r="BP110" i="17"/>
  <c r="BP114" i="17"/>
  <c r="BP86" i="17"/>
  <c r="BP92" i="17"/>
  <c r="BP108" i="17"/>
  <c r="BP115" i="17"/>
  <c r="BP87" i="17"/>
  <c r="BP94" i="17"/>
  <c r="BP100" i="17"/>
  <c r="BP88" i="17"/>
  <c r="BP104" i="17"/>
  <c r="BP111" i="17"/>
  <c r="BP103" i="17"/>
  <c r="BP107" i="17"/>
  <c r="BP113" i="17"/>
  <c r="BP98" i="17"/>
  <c r="BP102" i="17"/>
  <c r="BP90" i="17"/>
  <c r="BP112" i="17"/>
  <c r="BP95" i="17"/>
  <c r="BP105" i="17"/>
  <c r="BP91" i="17"/>
  <c r="BP96" i="17"/>
  <c r="BP99" i="17"/>
  <c r="BP109" i="17"/>
  <c r="BP87" i="12"/>
  <c r="BP91" i="12"/>
  <c r="BP95" i="12"/>
  <c r="BP99" i="12"/>
  <c r="BP103" i="12"/>
  <c r="BP104" i="12"/>
  <c r="BP88" i="12"/>
  <c r="BP92" i="12"/>
  <c r="BP96" i="12"/>
  <c r="BP100" i="12"/>
  <c r="BP105" i="12"/>
  <c r="BP117" i="12"/>
  <c r="BP102" i="12"/>
  <c r="BP106" i="12"/>
  <c r="BP110" i="12"/>
  <c r="BP109" i="12"/>
  <c r="BP86" i="12"/>
  <c r="BP101" i="12"/>
  <c r="BP94" i="12"/>
  <c r="BP111" i="12"/>
  <c r="BP115" i="12"/>
  <c r="BP107" i="12"/>
  <c r="BP113" i="12"/>
  <c r="BP89" i="12"/>
  <c r="BP108" i="12"/>
  <c r="BP90" i="12"/>
  <c r="BP112" i="12"/>
  <c r="BP93" i="12"/>
  <c r="BP97" i="12"/>
  <c r="BP98" i="12"/>
  <c r="BP114" i="12"/>
  <c r="BQ122" i="18"/>
  <c r="BP122" i="18" s="1"/>
  <c r="BP121" i="18"/>
  <c r="BT107" i="10"/>
  <c r="BP120" i="1"/>
  <c r="BR65" i="18"/>
  <c r="BT98" i="11"/>
  <c r="BR72" i="4"/>
  <c r="BS67" i="18"/>
  <c r="BQ85" i="3"/>
  <c r="BQ55" i="3"/>
  <c r="BQ59" i="3"/>
  <c r="BQ63" i="3"/>
  <c r="BQ67" i="3"/>
  <c r="BQ71" i="3"/>
  <c r="BQ72" i="3"/>
  <c r="BQ76" i="3"/>
  <c r="BQ80" i="3"/>
  <c r="BQ56" i="3"/>
  <c r="BQ60" i="3"/>
  <c r="BQ64" i="3"/>
  <c r="BQ68" i="3"/>
  <c r="BQ73" i="3"/>
  <c r="BQ77" i="3"/>
  <c r="BQ84" i="3"/>
  <c r="BQ62" i="3"/>
  <c r="BQ69" i="3"/>
  <c r="BQ70" i="3"/>
  <c r="BQ74" i="3"/>
  <c r="BQ58" i="3"/>
  <c r="BQ65" i="3"/>
  <c r="BQ83" i="3"/>
  <c r="BQ54" i="3"/>
  <c r="BQ57" i="3"/>
  <c r="BQ75" i="3"/>
  <c r="BQ79" i="3"/>
  <c r="BQ81" i="3"/>
  <c r="BQ61" i="3"/>
  <c r="BQ78" i="3"/>
  <c r="BP49" i="3"/>
  <c r="BQ66" i="3"/>
  <c r="BQ82" i="3"/>
  <c r="BP120" i="8"/>
  <c r="BR77" i="14"/>
  <c r="BR55" i="14"/>
  <c r="BR69" i="14"/>
  <c r="BR67" i="14"/>
  <c r="BR80" i="18"/>
  <c r="BR78" i="18"/>
  <c r="BR56" i="18"/>
  <c r="BR70" i="18"/>
  <c r="BR63" i="15"/>
  <c r="BS57" i="20"/>
  <c r="BT64" i="10"/>
  <c r="BP120" i="3"/>
  <c r="BQ83" i="21"/>
  <c r="BQ84" i="21"/>
  <c r="BQ85" i="21"/>
  <c r="BQ62" i="21"/>
  <c r="BQ56" i="21"/>
  <c r="BQ60" i="21"/>
  <c r="BQ64" i="21"/>
  <c r="BQ68" i="21"/>
  <c r="BQ73" i="21"/>
  <c r="BQ77" i="21"/>
  <c r="BQ81" i="21"/>
  <c r="BP49" i="21"/>
  <c r="BQ54" i="21"/>
  <c r="BQ66" i="21"/>
  <c r="BQ79" i="21"/>
  <c r="BQ57" i="21"/>
  <c r="BQ61" i="21"/>
  <c r="BQ65" i="21"/>
  <c r="BQ69" i="21"/>
  <c r="BQ74" i="21"/>
  <c r="BQ78" i="21"/>
  <c r="BQ82" i="21"/>
  <c r="BQ58" i="21"/>
  <c r="BQ70" i="21"/>
  <c r="BQ75" i="21"/>
  <c r="BQ55" i="21"/>
  <c r="BQ59" i="21"/>
  <c r="BQ63" i="21"/>
  <c r="BQ67" i="21"/>
  <c r="BQ71" i="21"/>
  <c r="BQ72" i="21"/>
  <c r="BQ76" i="21"/>
  <c r="BQ80" i="21"/>
  <c r="BR83" i="21"/>
  <c r="BR81" i="21"/>
  <c r="BR79" i="21"/>
  <c r="BR85" i="21"/>
  <c r="BT59" i="1"/>
  <c r="BR60" i="4"/>
  <c r="BR58" i="4"/>
  <c r="BR64" i="4"/>
  <c r="BR75" i="4"/>
  <c r="BS80" i="18"/>
  <c r="BS64" i="18"/>
  <c r="BS82" i="18"/>
  <c r="BQ83" i="4"/>
  <c r="BQ54" i="4"/>
  <c r="BQ58" i="4"/>
  <c r="BQ62" i="4"/>
  <c r="BQ66" i="4"/>
  <c r="BQ70" i="4"/>
  <c r="BQ75" i="4"/>
  <c r="BQ79" i="4"/>
  <c r="BQ55" i="4"/>
  <c r="BQ59" i="4"/>
  <c r="BQ63" i="4"/>
  <c r="BQ67" i="4"/>
  <c r="BQ71" i="4"/>
  <c r="BQ72" i="4"/>
  <c r="BQ76" i="4"/>
  <c r="BQ80" i="4"/>
  <c r="BQ84" i="4"/>
  <c r="BQ65" i="4"/>
  <c r="BQ77" i="4"/>
  <c r="BQ61" i="4"/>
  <c r="BQ68" i="4"/>
  <c r="BQ57" i="4"/>
  <c r="BQ64" i="4"/>
  <c r="BQ85" i="4"/>
  <c r="BQ74" i="4"/>
  <c r="BQ56" i="4"/>
  <c r="BQ78" i="4"/>
  <c r="BQ69" i="4"/>
  <c r="BQ73" i="4"/>
  <c r="BQ81" i="4"/>
  <c r="BQ82" i="4"/>
  <c r="BQ60" i="4"/>
  <c r="BP49" i="4"/>
  <c r="BP120" i="6"/>
  <c r="BQ85" i="19"/>
  <c r="BQ83" i="19"/>
  <c r="BQ54" i="19"/>
  <c r="BQ55" i="19"/>
  <c r="BQ84" i="19"/>
  <c r="BQ56" i="19"/>
  <c r="BQ60" i="19"/>
  <c r="BQ64" i="19"/>
  <c r="BQ68" i="19"/>
  <c r="BQ73" i="19"/>
  <c r="BQ77" i="19"/>
  <c r="BQ81" i="19"/>
  <c r="BQ58" i="19"/>
  <c r="BQ62" i="19"/>
  <c r="BQ67" i="19"/>
  <c r="BQ75" i="19"/>
  <c r="BQ80" i="19"/>
  <c r="BQ59" i="19"/>
  <c r="BQ78" i="19"/>
  <c r="BQ57" i="19"/>
  <c r="BQ72" i="19"/>
  <c r="BQ63" i="19"/>
  <c r="BQ69" i="19"/>
  <c r="BQ76" i="19"/>
  <c r="BQ82" i="19"/>
  <c r="BQ65" i="19"/>
  <c r="BQ70" i="19"/>
  <c r="BP49" i="19"/>
  <c r="BQ61" i="19"/>
  <c r="BQ66" i="19"/>
  <c r="BQ71" i="19"/>
  <c r="BQ74" i="19"/>
  <c r="BQ79" i="19"/>
  <c r="BP117" i="21"/>
  <c r="BP89" i="21"/>
  <c r="BP93" i="21"/>
  <c r="BP97" i="21"/>
  <c r="BP101" i="21"/>
  <c r="BP106" i="21"/>
  <c r="BP110" i="21"/>
  <c r="BP114" i="21"/>
  <c r="BP88" i="21"/>
  <c r="BP104" i="21"/>
  <c r="BP111" i="21"/>
  <c r="BP90" i="21"/>
  <c r="BP96" i="21"/>
  <c r="BP112" i="21"/>
  <c r="BP103" i="21"/>
  <c r="BP107" i="21"/>
  <c r="BP113" i="21"/>
  <c r="BP99" i="21"/>
  <c r="BP109" i="21"/>
  <c r="BP94" i="21"/>
  <c r="BP98" i="21"/>
  <c r="BP86" i="21"/>
  <c r="BP108" i="21"/>
  <c r="BP91" i="21"/>
  <c r="BP87" i="21"/>
  <c r="BP100" i="21"/>
  <c r="BP102" i="21"/>
  <c r="BP95" i="21"/>
  <c r="BP92" i="21"/>
  <c r="BP105" i="21"/>
  <c r="BP115" i="21"/>
  <c r="BQ122" i="12"/>
  <c r="BP122" i="12" s="1"/>
  <c r="BP121" i="12"/>
  <c r="BP85" i="13"/>
  <c r="BP83" i="13"/>
  <c r="BP56" i="13"/>
  <c r="BP60" i="13"/>
  <c r="BP64" i="13"/>
  <c r="BP68" i="13"/>
  <c r="BP73" i="13"/>
  <c r="BP77" i="13"/>
  <c r="BP81" i="13"/>
  <c r="BP54" i="13"/>
  <c r="BP62" i="13"/>
  <c r="BP70" i="13"/>
  <c r="BP75" i="13"/>
  <c r="BP57" i="13"/>
  <c r="BP65" i="13"/>
  <c r="BP78" i="13"/>
  <c r="BP61" i="13"/>
  <c r="BP69" i="13"/>
  <c r="BP74" i="13"/>
  <c r="BP82" i="13"/>
  <c r="BP55" i="13"/>
  <c r="BP72" i="13"/>
  <c r="BP58" i="13"/>
  <c r="BP76" i="13"/>
  <c r="BP59" i="13"/>
  <c r="BP79" i="13"/>
  <c r="BP84" i="13"/>
  <c r="BP63" i="13"/>
  <c r="BP80" i="13"/>
  <c r="BP66" i="13"/>
  <c r="BP67" i="13"/>
  <c r="BP71" i="13"/>
  <c r="BP83" i="11"/>
  <c r="BP56" i="11"/>
  <c r="BP60" i="11"/>
  <c r="BP64" i="11"/>
  <c r="BP68" i="11"/>
  <c r="BP73" i="11"/>
  <c r="BP77" i="11"/>
  <c r="BP81" i="11"/>
  <c r="BP85" i="11"/>
  <c r="BP54" i="11"/>
  <c r="BP62" i="11"/>
  <c r="BP70" i="11"/>
  <c r="BP75" i="11"/>
  <c r="BP57" i="11"/>
  <c r="BP65" i="11"/>
  <c r="BP78" i="11"/>
  <c r="BP84" i="11"/>
  <c r="BP61" i="11"/>
  <c r="BP69" i="11"/>
  <c r="BP74" i="11"/>
  <c r="BP82" i="11"/>
  <c r="BP55" i="11"/>
  <c r="BP72" i="11"/>
  <c r="BP66" i="11"/>
  <c r="BP58" i="11"/>
  <c r="BP76" i="11"/>
  <c r="BP59" i="11"/>
  <c r="BP79" i="11"/>
  <c r="BP63" i="11"/>
  <c r="BP80" i="11"/>
  <c r="BP67" i="11"/>
  <c r="BP71" i="11"/>
  <c r="BQ122" i="6"/>
  <c r="BP122" i="6" s="1"/>
  <c r="BP121" i="6"/>
  <c r="BP87" i="8"/>
  <c r="BP91" i="8"/>
  <c r="BP95" i="8"/>
  <c r="BP99" i="8"/>
  <c r="BP103" i="8"/>
  <c r="BP104" i="8"/>
  <c r="BP108" i="8"/>
  <c r="BP112" i="8"/>
  <c r="BP88" i="8"/>
  <c r="BP92" i="8"/>
  <c r="BP96" i="8"/>
  <c r="BP100" i="8"/>
  <c r="BP105" i="8"/>
  <c r="BP109" i="8"/>
  <c r="BP113" i="8"/>
  <c r="BP86" i="8"/>
  <c r="BP94" i="8"/>
  <c r="BP102" i="8"/>
  <c r="BP107" i="8"/>
  <c r="BP115" i="8"/>
  <c r="BP89" i="8"/>
  <c r="BP97" i="8"/>
  <c r="BP110" i="8"/>
  <c r="BP117" i="8"/>
  <c r="BP98" i="8"/>
  <c r="BP101" i="8"/>
  <c r="BP111" i="8"/>
  <c r="BP90" i="8"/>
  <c r="BP93" i="8"/>
  <c r="BP114" i="8"/>
  <c r="BP106" i="8"/>
  <c r="BP88" i="11"/>
  <c r="BP92" i="11"/>
  <c r="BP96" i="11"/>
  <c r="BP100" i="11"/>
  <c r="BP105" i="11"/>
  <c r="BP109" i="11"/>
  <c r="BP113" i="11"/>
  <c r="BP89" i="11"/>
  <c r="BP93" i="11"/>
  <c r="BP97" i="11"/>
  <c r="BP101" i="11"/>
  <c r="BP106" i="11"/>
  <c r="BP110" i="11"/>
  <c r="BP114" i="11"/>
  <c r="BP90" i="11"/>
  <c r="BP112" i="11"/>
  <c r="BP103" i="11"/>
  <c r="BP107" i="11"/>
  <c r="BP86" i="11"/>
  <c r="BP108" i="11"/>
  <c r="BP115" i="11"/>
  <c r="BP95" i="11"/>
  <c r="BP117" i="11"/>
  <c r="BP99" i="11"/>
  <c r="BP102" i="11"/>
  <c r="BP91" i="11"/>
  <c r="BP104" i="11"/>
  <c r="BP98" i="11"/>
  <c r="BP111" i="11"/>
  <c r="BP94" i="11"/>
  <c r="BP87" i="11"/>
  <c r="BT76" i="9"/>
  <c r="BS95" i="3"/>
  <c r="BP85" i="17"/>
  <c r="BP83" i="17"/>
  <c r="BP84" i="17"/>
  <c r="BP56" i="17"/>
  <c r="BP60" i="17"/>
  <c r="BP64" i="17"/>
  <c r="BP68" i="17"/>
  <c r="BP73" i="17"/>
  <c r="BP77" i="17"/>
  <c r="BP81" i="17"/>
  <c r="BP54" i="17"/>
  <c r="BP62" i="17"/>
  <c r="BP70" i="17"/>
  <c r="BP75" i="17"/>
  <c r="BP57" i="17"/>
  <c r="BP65" i="17"/>
  <c r="BP78" i="17"/>
  <c r="BP61" i="17"/>
  <c r="BP69" i="17"/>
  <c r="BP74" i="17"/>
  <c r="BP82" i="17"/>
  <c r="BP55" i="17"/>
  <c r="BP72" i="17"/>
  <c r="BP67" i="17"/>
  <c r="BP58" i="17"/>
  <c r="BP76" i="17"/>
  <c r="BP59" i="17"/>
  <c r="BP79" i="17"/>
  <c r="BP66" i="17"/>
  <c r="BP63" i="17"/>
  <c r="BP80" i="17"/>
  <c r="BP71" i="17"/>
  <c r="BQ122" i="1"/>
  <c r="BP122" i="1" s="1"/>
  <c r="BP121" i="1"/>
  <c r="BP88" i="7"/>
  <c r="BP92" i="7"/>
  <c r="BP96" i="7"/>
  <c r="BP100" i="7"/>
  <c r="BP105" i="7"/>
  <c r="BP109" i="7"/>
  <c r="BP113" i="7"/>
  <c r="BP89" i="7"/>
  <c r="BP93" i="7"/>
  <c r="BP97" i="7"/>
  <c r="BP101" i="7"/>
  <c r="BP106" i="7"/>
  <c r="BP110" i="7"/>
  <c r="BP114" i="7"/>
  <c r="BP87" i="7"/>
  <c r="BP95" i="7"/>
  <c r="BP103" i="7"/>
  <c r="BP108" i="7"/>
  <c r="BP117" i="7"/>
  <c r="BP90" i="7"/>
  <c r="BP98" i="7"/>
  <c r="BP111" i="7"/>
  <c r="BP115" i="7"/>
  <c r="BP107" i="7"/>
  <c r="BP94" i="7"/>
  <c r="BP112" i="7"/>
  <c r="BP99" i="7"/>
  <c r="BP86" i="7"/>
  <c r="BP104" i="7"/>
  <c r="BP102" i="7"/>
  <c r="BP91" i="7"/>
  <c r="BP87" i="4"/>
  <c r="BP91" i="4"/>
  <c r="BP95" i="4"/>
  <c r="BP99" i="4"/>
  <c r="BP103" i="4"/>
  <c r="BP104" i="4"/>
  <c r="BP108" i="4"/>
  <c r="BP112" i="4"/>
  <c r="BP88" i="4"/>
  <c r="BP92" i="4"/>
  <c r="BP96" i="4"/>
  <c r="BP100" i="4"/>
  <c r="BP105" i="4"/>
  <c r="BP109" i="4"/>
  <c r="BP113" i="4"/>
  <c r="BP117" i="4"/>
  <c r="BP90" i="4"/>
  <c r="BP98" i="4"/>
  <c r="BP111" i="4"/>
  <c r="BP93" i="4"/>
  <c r="BP101" i="4"/>
  <c r="BP106" i="4"/>
  <c r="BP114" i="4"/>
  <c r="BP89" i="4"/>
  <c r="BP102" i="4"/>
  <c r="BP115" i="4"/>
  <c r="BP94" i="4"/>
  <c r="BP86" i="4"/>
  <c r="BP110" i="4"/>
  <c r="BP97" i="4"/>
  <c r="BP107" i="4"/>
  <c r="BR56" i="14"/>
  <c r="BR70" i="14"/>
  <c r="BR73" i="14"/>
  <c r="BS69" i="15"/>
  <c r="BR59" i="18"/>
  <c r="BR57" i="18"/>
  <c r="BR71" i="18"/>
  <c r="BR74" i="18"/>
  <c r="BS88" i="18"/>
  <c r="BT92" i="8"/>
  <c r="BS75" i="20"/>
  <c r="BS62" i="20"/>
  <c r="BR84" i="21"/>
  <c r="BR62" i="21"/>
  <c r="BR60" i="21"/>
  <c r="BR58" i="21"/>
  <c r="BR64" i="21"/>
  <c r="BR67" i="4"/>
  <c r="BR65" i="4"/>
  <c r="BR76" i="4"/>
  <c r="BR54" i="4"/>
  <c r="BS59" i="18"/>
  <c r="BS76" i="18"/>
  <c r="BS73" i="18"/>
  <c r="BQ83" i="1"/>
  <c r="BQ55" i="1"/>
  <c r="BQ59" i="1"/>
  <c r="BQ63" i="1"/>
  <c r="BQ67" i="1"/>
  <c r="BQ71" i="1"/>
  <c r="BQ72" i="1"/>
  <c r="BQ76" i="1"/>
  <c r="BQ80" i="1"/>
  <c r="BQ84" i="1"/>
  <c r="BQ56" i="1"/>
  <c r="BQ60" i="1"/>
  <c r="BQ64" i="1"/>
  <c r="BQ68" i="1"/>
  <c r="BQ73" i="1"/>
  <c r="BQ77" i="1"/>
  <c r="BQ81" i="1"/>
  <c r="BQ62" i="1"/>
  <c r="BQ69" i="1"/>
  <c r="BQ70" i="1"/>
  <c r="BQ74" i="1"/>
  <c r="BQ58" i="1"/>
  <c r="BQ65" i="1"/>
  <c r="BQ57" i="1"/>
  <c r="BQ75" i="1"/>
  <c r="BQ61" i="1"/>
  <c r="BQ78" i="1"/>
  <c r="BQ54" i="1"/>
  <c r="BQ66" i="1"/>
  <c r="BQ79" i="1"/>
  <c r="BQ82" i="1"/>
  <c r="BP49" i="1"/>
  <c r="BQ85" i="1"/>
  <c r="BT56" i="4"/>
  <c r="BQ123" i="13"/>
  <c r="BP117" i="15"/>
  <c r="BP87" i="15"/>
  <c r="BP91" i="15"/>
  <c r="BP95" i="15"/>
  <c r="BP99" i="15"/>
  <c r="BP103" i="15"/>
  <c r="BP104" i="15"/>
  <c r="BP108" i="15"/>
  <c r="BP112" i="15"/>
  <c r="BP88" i="15"/>
  <c r="BP94" i="15"/>
  <c r="BP110" i="15"/>
  <c r="BP89" i="15"/>
  <c r="BP96" i="15"/>
  <c r="BP102" i="15"/>
  <c r="BP90" i="15"/>
  <c r="BP106" i="15"/>
  <c r="BP113" i="15"/>
  <c r="BP86" i="15"/>
  <c r="BP109" i="15"/>
  <c r="BP115" i="15"/>
  <c r="BP100" i="15"/>
  <c r="BP92" i="15"/>
  <c r="BP114" i="15"/>
  <c r="BP97" i="15"/>
  <c r="BP107" i="15"/>
  <c r="BP98" i="15"/>
  <c r="BP105" i="15"/>
  <c r="BP93" i="15"/>
  <c r="BP101" i="15"/>
  <c r="BP111" i="15"/>
  <c r="BQ122" i="21"/>
  <c r="BP122" i="21" s="1"/>
  <c r="BP121" i="21"/>
  <c r="BP87" i="19"/>
  <c r="BP91" i="19"/>
  <c r="BP95" i="19"/>
  <c r="BP99" i="19"/>
  <c r="BP103" i="19"/>
  <c r="BP104" i="19"/>
  <c r="BP108" i="19"/>
  <c r="BP112" i="19"/>
  <c r="BP117" i="19"/>
  <c r="BP90" i="19"/>
  <c r="BP106" i="19"/>
  <c r="BP113" i="19"/>
  <c r="BP92" i="19"/>
  <c r="BP98" i="19"/>
  <c r="BP114" i="19"/>
  <c r="BP86" i="19"/>
  <c r="BP109" i="19"/>
  <c r="BP115" i="19"/>
  <c r="BP101" i="19"/>
  <c r="BP105" i="19"/>
  <c r="BP111" i="19"/>
  <c r="BP96" i="19"/>
  <c r="BP100" i="19"/>
  <c r="BP88" i="19"/>
  <c r="BP110" i="19"/>
  <c r="BP93" i="19"/>
  <c r="BP94" i="19"/>
  <c r="BP102" i="19"/>
  <c r="BP89" i="19"/>
  <c r="BP97" i="19"/>
  <c r="BP107" i="19"/>
  <c r="BP84" i="16"/>
  <c r="BP83" i="16"/>
  <c r="BP56" i="16"/>
  <c r="BP60" i="16"/>
  <c r="BP64" i="16"/>
  <c r="BP68" i="16"/>
  <c r="BP73" i="16"/>
  <c r="BP77" i="16"/>
  <c r="BP81" i="16"/>
  <c r="BP54" i="16"/>
  <c r="BP62" i="16"/>
  <c r="BP70" i="16"/>
  <c r="BP75" i="16"/>
  <c r="BP57" i="16"/>
  <c r="BP65" i="16"/>
  <c r="BP78" i="16"/>
  <c r="BP61" i="16"/>
  <c r="BP69" i="16"/>
  <c r="BP74" i="16"/>
  <c r="BP82" i="16"/>
  <c r="BP66" i="16"/>
  <c r="BP72" i="16"/>
  <c r="BP67" i="16"/>
  <c r="BP76" i="16"/>
  <c r="BP71" i="16"/>
  <c r="BP85" i="16"/>
  <c r="BP58" i="16"/>
  <c r="BP55" i="16"/>
  <c r="BP59" i="16"/>
  <c r="BP79" i="16"/>
  <c r="BP63" i="16"/>
  <c r="BP80" i="16"/>
  <c r="BP120" i="21"/>
  <c r="BQ122" i="17"/>
  <c r="BP122" i="17" s="1"/>
  <c r="BP121" i="17"/>
  <c r="BR82" i="18"/>
  <c r="BR84" i="4"/>
  <c r="BS81" i="18"/>
  <c r="BP86" i="16"/>
  <c r="BP90" i="16"/>
  <c r="BP94" i="16"/>
  <c r="BP98" i="16"/>
  <c r="BP102" i="16"/>
  <c r="BP107" i="16"/>
  <c r="BP111" i="16"/>
  <c r="BP115" i="16"/>
  <c r="BP87" i="16"/>
  <c r="BP93" i="16"/>
  <c r="BP109" i="16"/>
  <c r="BP88" i="16"/>
  <c r="BP95" i="16"/>
  <c r="BP101" i="16"/>
  <c r="BP89" i="16"/>
  <c r="BP105" i="16"/>
  <c r="BP112" i="16"/>
  <c r="BP117" i="16"/>
  <c r="BP108" i="16"/>
  <c r="BP114" i="16"/>
  <c r="BP92" i="16"/>
  <c r="BP96" i="16"/>
  <c r="BP106" i="16"/>
  <c r="BP97" i="16"/>
  <c r="BP103" i="16"/>
  <c r="BP91" i="16"/>
  <c r="BP113" i="16"/>
  <c r="BP99" i="16"/>
  <c r="BP100" i="16"/>
  <c r="BP110" i="16"/>
  <c r="BP104" i="16"/>
  <c r="BR78" i="14"/>
  <c r="BR84" i="14"/>
  <c r="BR62" i="14"/>
  <c r="BR68" i="14"/>
  <c r="BR66" i="14"/>
  <c r="BQ84" i="18"/>
  <c r="BQ85" i="18"/>
  <c r="BQ54" i="18"/>
  <c r="BQ58" i="18"/>
  <c r="BQ62" i="18"/>
  <c r="BQ66" i="18"/>
  <c r="BQ70" i="18"/>
  <c r="BQ75" i="18"/>
  <c r="BQ79" i="18"/>
  <c r="BQ55" i="18"/>
  <c r="BQ59" i="18"/>
  <c r="BQ63" i="18"/>
  <c r="BQ67" i="18"/>
  <c r="BQ71" i="18"/>
  <c r="BQ72" i="18"/>
  <c r="BQ76" i="18"/>
  <c r="BQ80" i="18"/>
  <c r="BQ57" i="18"/>
  <c r="BQ61" i="18"/>
  <c r="BQ65" i="18"/>
  <c r="BQ69" i="18"/>
  <c r="BQ74" i="18"/>
  <c r="BQ78" i="18"/>
  <c r="BQ82" i="18"/>
  <c r="BQ56" i="18"/>
  <c r="BQ64" i="18"/>
  <c r="BQ77" i="18"/>
  <c r="BQ60" i="18"/>
  <c r="BQ68" i="18"/>
  <c r="BQ73" i="18"/>
  <c r="BQ81" i="18"/>
  <c r="BQ83" i="18"/>
  <c r="BP49" i="18"/>
  <c r="BR81" i="18"/>
  <c r="BR79" i="18"/>
  <c r="BR85" i="18"/>
  <c r="BR63" i="18"/>
  <c r="BR69" i="18"/>
  <c r="BS77" i="1"/>
  <c r="BT55" i="6"/>
  <c r="BR82" i="15"/>
  <c r="BS82" i="20"/>
  <c r="BS61" i="20"/>
  <c r="BS54" i="20"/>
  <c r="BP120" i="14"/>
  <c r="BR76" i="21"/>
  <c r="BR82" i="21"/>
  <c r="BR80" i="21"/>
  <c r="BR78" i="21"/>
  <c r="BR56" i="21"/>
  <c r="BR59" i="4"/>
  <c r="BR57" i="4"/>
  <c r="BR71" i="4"/>
  <c r="BR82" i="4"/>
  <c r="BS66" i="18"/>
  <c r="BS71" i="18"/>
  <c r="BS68" i="18"/>
  <c r="BQ85" i="15"/>
  <c r="BQ83" i="15"/>
  <c r="BQ54" i="15"/>
  <c r="BQ58" i="15"/>
  <c r="BQ62" i="15"/>
  <c r="BQ66" i="15"/>
  <c r="BQ70" i="15"/>
  <c r="BQ75" i="15"/>
  <c r="BQ79" i="15"/>
  <c r="BQ55" i="15"/>
  <c r="BQ59" i="15"/>
  <c r="BQ63" i="15"/>
  <c r="BQ67" i="15"/>
  <c r="BQ71" i="15"/>
  <c r="BQ72" i="15"/>
  <c r="BQ76" i="15"/>
  <c r="BQ80" i="15"/>
  <c r="BQ84" i="15"/>
  <c r="BQ57" i="15"/>
  <c r="BQ61" i="15"/>
  <c r="BQ65" i="15"/>
  <c r="BQ69" i="15"/>
  <c r="BQ74" i="15"/>
  <c r="BQ78" i="15"/>
  <c r="BQ82" i="15"/>
  <c r="BQ56" i="15"/>
  <c r="BQ64" i="15"/>
  <c r="BQ77" i="15"/>
  <c r="BQ60" i="15"/>
  <c r="BQ68" i="15"/>
  <c r="BQ73" i="15"/>
  <c r="BQ81" i="15"/>
  <c r="BP49" i="15"/>
  <c r="BQ83" i="20"/>
  <c r="BQ84" i="20"/>
  <c r="BQ85" i="20"/>
  <c r="BQ56" i="20"/>
  <c r="BQ60" i="20"/>
  <c r="BQ64" i="20"/>
  <c r="BQ68" i="20"/>
  <c r="BQ73" i="20"/>
  <c r="BQ77" i="20"/>
  <c r="BQ81" i="20"/>
  <c r="BQ57" i="20"/>
  <c r="BQ62" i="20"/>
  <c r="BQ67" i="20"/>
  <c r="BQ75" i="20"/>
  <c r="BQ80" i="20"/>
  <c r="BQ65" i="20"/>
  <c r="BQ70" i="20"/>
  <c r="BQ58" i="20"/>
  <c r="BQ63" i="20"/>
  <c r="BQ69" i="20"/>
  <c r="BQ76" i="20"/>
  <c r="BQ59" i="20"/>
  <c r="BQ72" i="20"/>
  <c r="BQ82" i="20"/>
  <c r="BQ54" i="20"/>
  <c r="BQ78" i="20"/>
  <c r="BQ55" i="20"/>
  <c r="BQ61" i="20"/>
  <c r="BQ66" i="20"/>
  <c r="BQ71" i="20"/>
  <c r="BQ74" i="20"/>
  <c r="BQ79" i="20"/>
  <c r="BP49" i="20"/>
  <c r="BQ122" i="16"/>
  <c r="BP122" i="16" s="1"/>
  <c r="BP121" i="16"/>
  <c r="BQ122" i="8"/>
  <c r="BP122" i="8" s="1"/>
  <c r="BP121" i="8"/>
  <c r="BP85" i="5"/>
  <c r="BP56" i="5"/>
  <c r="BP60" i="5"/>
  <c r="BP64" i="5"/>
  <c r="BP68" i="5"/>
  <c r="BP73" i="5"/>
  <c r="BP77" i="5"/>
  <c r="BP81" i="5"/>
  <c r="BP83" i="5"/>
  <c r="BP84" i="5"/>
  <c r="BP59" i="5"/>
  <c r="BP75" i="5"/>
  <c r="BP82" i="5"/>
  <c r="BP54" i="5"/>
  <c r="BP61" i="5"/>
  <c r="BP67" i="5"/>
  <c r="BP55" i="5"/>
  <c r="BP78" i="5"/>
  <c r="BP70" i="5"/>
  <c r="BP74" i="5"/>
  <c r="BP80" i="5"/>
  <c r="BP58" i="5"/>
  <c r="BP71" i="5"/>
  <c r="BP62" i="5"/>
  <c r="BP72" i="5"/>
  <c r="BP63" i="5"/>
  <c r="BP69" i="5"/>
  <c r="BP57" i="5"/>
  <c r="BP79" i="5"/>
  <c r="BP66" i="5"/>
  <c r="BP76" i="5"/>
  <c r="BP65" i="5"/>
  <c r="BQ122" i="4"/>
  <c r="BP122" i="4" s="1"/>
  <c r="BP121" i="4"/>
  <c r="BQ122" i="11"/>
  <c r="BP122" i="11" s="1"/>
  <c r="BP121" i="11"/>
  <c r="BT108" i="9"/>
  <c r="BR65" i="14"/>
  <c r="BR76" i="14"/>
  <c r="BR54" i="14"/>
  <c r="BR60" i="14"/>
  <c r="BR58" i="14"/>
  <c r="BP120" i="7"/>
  <c r="BT111" i="20"/>
  <c r="BP120" i="18"/>
  <c r="BR73" i="18"/>
  <c r="BR77" i="18"/>
  <c r="BR55" i="18"/>
  <c r="BR61" i="18"/>
  <c r="BT88" i="19"/>
  <c r="BT87" i="6"/>
  <c r="BR81" i="15"/>
  <c r="BT60" i="8"/>
  <c r="BS78" i="20"/>
  <c r="BS74" i="20"/>
  <c r="BS66" i="20"/>
  <c r="BR71" i="21"/>
  <c r="BR74" i="21"/>
  <c r="BR72" i="21"/>
  <c r="BR81" i="4"/>
  <c r="BR79" i="4"/>
  <c r="BR85" i="4"/>
  <c r="BR63" i="4"/>
  <c r="BR74" i="4"/>
  <c r="BS78" i="18"/>
  <c r="BS60" i="18"/>
  <c r="BQ122" i="3"/>
  <c r="BP122" i="3" s="1"/>
  <c r="BP121" i="3"/>
  <c r="BP117" i="20"/>
  <c r="BP86" i="20"/>
  <c r="BP90" i="20"/>
  <c r="BP94" i="20"/>
  <c r="BP98" i="20"/>
  <c r="BP102" i="20"/>
  <c r="BP107" i="20"/>
  <c r="BP111" i="20"/>
  <c r="BP115" i="20"/>
  <c r="BP89" i="20"/>
  <c r="BP105" i="20"/>
  <c r="BP112" i="20"/>
  <c r="BP91" i="20"/>
  <c r="BP97" i="20"/>
  <c r="BP113" i="20"/>
  <c r="BP108" i="20"/>
  <c r="BP114" i="20"/>
  <c r="BP100" i="20"/>
  <c r="BP104" i="20"/>
  <c r="BP110" i="20"/>
  <c r="BP88" i="20"/>
  <c r="BP101" i="20"/>
  <c r="BP92" i="20"/>
  <c r="BP93" i="20"/>
  <c r="BP99" i="20"/>
  <c r="BP87" i="20"/>
  <c r="BP109" i="20"/>
  <c r="BP95" i="20"/>
  <c r="BP96" i="20"/>
  <c r="BP106" i="20"/>
  <c r="BP103" i="20"/>
  <c r="BQ122" i="7"/>
  <c r="BP122" i="7" s="1"/>
  <c r="BP121" i="7"/>
  <c r="BP117" i="18"/>
  <c r="BP88" i="18"/>
  <c r="BP92" i="18"/>
  <c r="BP96" i="18"/>
  <c r="BP100" i="18"/>
  <c r="BP105" i="18"/>
  <c r="BP109" i="18"/>
  <c r="BP113" i="18"/>
  <c r="BP91" i="18"/>
  <c r="BP107" i="18"/>
  <c r="BP114" i="18"/>
  <c r="BP86" i="18"/>
  <c r="BP93" i="18"/>
  <c r="BP99" i="18"/>
  <c r="BP115" i="18"/>
  <c r="BP87" i="18"/>
  <c r="BP110" i="18"/>
  <c r="BP102" i="18"/>
  <c r="BP106" i="18"/>
  <c r="BP112" i="18"/>
  <c r="BP90" i="18"/>
  <c r="BP103" i="18"/>
  <c r="BP94" i="18"/>
  <c r="BP104" i="18"/>
  <c r="BP95" i="18"/>
  <c r="BP101" i="18"/>
  <c r="BP108" i="18"/>
  <c r="BP97" i="18"/>
  <c r="BP98" i="18"/>
  <c r="BP111" i="18"/>
  <c r="BP89" i="18"/>
  <c r="BP89" i="6"/>
  <c r="BP93" i="6"/>
  <c r="BP97" i="6"/>
  <c r="BP101" i="6"/>
  <c r="BP106" i="6"/>
  <c r="BP110" i="6"/>
  <c r="BP114" i="6"/>
  <c r="BP117" i="6"/>
  <c r="BP86" i="6"/>
  <c r="BP90" i="6"/>
  <c r="BP94" i="6"/>
  <c r="BP98" i="6"/>
  <c r="BP102" i="6"/>
  <c r="BP107" i="6"/>
  <c r="BP111" i="6"/>
  <c r="BP115" i="6"/>
  <c r="BP88" i="6"/>
  <c r="BP96" i="6"/>
  <c r="BP109" i="6"/>
  <c r="BP91" i="6"/>
  <c r="BP99" i="6"/>
  <c r="BP104" i="6"/>
  <c r="BP112" i="6"/>
  <c r="BP87" i="6"/>
  <c r="BP100" i="6"/>
  <c r="BP103" i="6"/>
  <c r="BP113" i="6"/>
  <c r="BP92" i="6"/>
  <c r="BP105" i="6"/>
  <c r="BP108" i="6"/>
  <c r="BP95" i="6"/>
  <c r="BP120" i="15"/>
  <c r="BP120" i="11"/>
  <c r="BP120" i="16"/>
  <c r="BP120" i="4"/>
  <c r="BQ122" i="9"/>
  <c r="BP122" i="9" s="1"/>
  <c r="BP121" i="9"/>
  <c r="BP117" i="1"/>
  <c r="BP86" i="1"/>
  <c r="BP90" i="1"/>
  <c r="BP94" i="1"/>
  <c r="BP98" i="1"/>
  <c r="BP102" i="1"/>
  <c r="BP107" i="1"/>
  <c r="BP111" i="1"/>
  <c r="BP115" i="1"/>
  <c r="BP87" i="1"/>
  <c r="BP91" i="1"/>
  <c r="BP95" i="1"/>
  <c r="BP99" i="1"/>
  <c r="BP103" i="1"/>
  <c r="BP104" i="1"/>
  <c r="BP108" i="1"/>
  <c r="BP112" i="1"/>
  <c r="BP93" i="1"/>
  <c r="BP101" i="1"/>
  <c r="BP106" i="1"/>
  <c r="BP114" i="1"/>
  <c r="BP88" i="1"/>
  <c r="BP96" i="1"/>
  <c r="BP109" i="1"/>
  <c r="BP89" i="1"/>
  <c r="BP113" i="1"/>
  <c r="BP105" i="1"/>
  <c r="BP92" i="1"/>
  <c r="BP97" i="1"/>
  <c r="BP100" i="1"/>
  <c r="BP110" i="1"/>
  <c r="BR76" i="18"/>
  <c r="BT111" i="19"/>
  <c r="BP120" i="17"/>
  <c r="BR57" i="14"/>
  <c r="BR71" i="14"/>
  <c r="BR82" i="14"/>
  <c r="BR68" i="18"/>
  <c r="BR66" i="18"/>
  <c r="BS109" i="1"/>
  <c r="BQ83" i="12"/>
  <c r="BQ85" i="12"/>
  <c r="BQ54" i="12"/>
  <c r="BQ58" i="12"/>
  <c r="BQ62" i="12"/>
  <c r="BQ66" i="12"/>
  <c r="BQ70" i="12"/>
  <c r="BQ75" i="12"/>
  <c r="BQ79" i="12"/>
  <c r="BQ55" i="12"/>
  <c r="BQ59" i="12"/>
  <c r="BQ63" i="12"/>
  <c r="BQ67" i="12"/>
  <c r="BQ71" i="12"/>
  <c r="BQ72" i="12"/>
  <c r="BQ76" i="12"/>
  <c r="BQ80" i="12"/>
  <c r="BQ57" i="12"/>
  <c r="BQ61" i="12"/>
  <c r="BQ65" i="12"/>
  <c r="BQ69" i="12"/>
  <c r="BQ74" i="12"/>
  <c r="BQ78" i="12"/>
  <c r="BQ82" i="12"/>
  <c r="BQ84" i="12"/>
  <c r="BQ56" i="12"/>
  <c r="BQ64" i="12"/>
  <c r="BQ77" i="12"/>
  <c r="BQ60" i="12"/>
  <c r="BQ68" i="12"/>
  <c r="BQ73" i="12"/>
  <c r="BQ81" i="12"/>
  <c r="BP49" i="12"/>
  <c r="BQ83" i="9"/>
  <c r="BQ84" i="9"/>
  <c r="BQ54" i="9"/>
  <c r="BQ58" i="9"/>
  <c r="BQ62" i="9"/>
  <c r="BQ66" i="9"/>
  <c r="BQ70" i="9"/>
  <c r="BQ75" i="9"/>
  <c r="BQ79" i="9"/>
  <c r="BQ55" i="9"/>
  <c r="BQ59" i="9"/>
  <c r="BQ63" i="9"/>
  <c r="BQ67" i="9"/>
  <c r="BQ71" i="9"/>
  <c r="BQ72" i="9"/>
  <c r="BQ76" i="9"/>
  <c r="BQ80" i="9"/>
  <c r="BQ57" i="9"/>
  <c r="BQ61" i="9"/>
  <c r="BQ65" i="9"/>
  <c r="BQ69" i="9"/>
  <c r="BQ74" i="9"/>
  <c r="BQ78" i="9"/>
  <c r="BQ82" i="9"/>
  <c r="BQ56" i="9"/>
  <c r="BQ64" i="9"/>
  <c r="BQ77" i="9"/>
  <c r="BQ60" i="9"/>
  <c r="BQ68" i="9"/>
  <c r="BQ73" i="9"/>
  <c r="BQ81" i="9"/>
  <c r="BP49" i="9"/>
  <c r="BQ85" i="9"/>
  <c r="BR79" i="15"/>
  <c r="BP120" i="20"/>
  <c r="BS73" i="20"/>
  <c r="BR63" i="21"/>
  <c r="BR69" i="21"/>
  <c r="BR67" i="21"/>
  <c r="BR73" i="4"/>
  <c r="BR77" i="4"/>
  <c r="BR55" i="4"/>
  <c r="BS77" i="18"/>
  <c r="BQ84" i="14"/>
  <c r="BQ85" i="14"/>
  <c r="BQ83" i="14"/>
  <c r="BQ54" i="14"/>
  <c r="BQ58" i="14"/>
  <c r="BQ62" i="14"/>
  <c r="BQ66" i="14"/>
  <c r="BQ70" i="14"/>
  <c r="BQ75" i="14"/>
  <c r="BQ79" i="14"/>
  <c r="BQ55" i="14"/>
  <c r="BQ59" i="14"/>
  <c r="BQ63" i="14"/>
  <c r="BQ67" i="14"/>
  <c r="BQ71" i="14"/>
  <c r="BQ72" i="14"/>
  <c r="BQ76" i="14"/>
  <c r="BQ80" i="14"/>
  <c r="BQ57" i="14"/>
  <c r="BQ61" i="14"/>
  <c r="BQ65" i="14"/>
  <c r="BQ69" i="14"/>
  <c r="BQ74" i="14"/>
  <c r="BQ78" i="14"/>
  <c r="BQ82" i="14"/>
  <c r="BQ56" i="14"/>
  <c r="BQ64" i="14"/>
  <c r="BQ77" i="14"/>
  <c r="BQ60" i="14"/>
  <c r="BQ68" i="14"/>
  <c r="BQ73" i="14"/>
  <c r="BQ81" i="14"/>
  <c r="BP49" i="14"/>
  <c r="BP57" i="2"/>
  <c r="BP61" i="2"/>
  <c r="BP65" i="2"/>
  <c r="BP69" i="2"/>
  <c r="BP74" i="2"/>
  <c r="BP78" i="2"/>
  <c r="BP82" i="2"/>
  <c r="BP56" i="2"/>
  <c r="BP72" i="2"/>
  <c r="BP79" i="2"/>
  <c r="BP83" i="2"/>
  <c r="BP58" i="2"/>
  <c r="BP64" i="2"/>
  <c r="BP80" i="2"/>
  <c r="BP71" i="2"/>
  <c r="BP75" i="2"/>
  <c r="BP81" i="2"/>
  <c r="BP55" i="2"/>
  <c r="BP73" i="2"/>
  <c r="BP84" i="2"/>
  <c r="BP59" i="2"/>
  <c r="BP68" i="2"/>
  <c r="BP76" i="2"/>
  <c r="BP85" i="2"/>
  <c r="BP60" i="2"/>
  <c r="BP70" i="2"/>
  <c r="BP77" i="2"/>
  <c r="BP54" i="2"/>
  <c r="BP63" i="2"/>
  <c r="BP62" i="2"/>
  <c r="BP66" i="2"/>
  <c r="BP67" i="2"/>
  <c r="BP117" i="9"/>
  <c r="BP86" i="9"/>
  <c r="BP90" i="9"/>
  <c r="BP94" i="9"/>
  <c r="BP98" i="9"/>
  <c r="BP102" i="9"/>
  <c r="BP107" i="9"/>
  <c r="BP111" i="9"/>
  <c r="BP115" i="9"/>
  <c r="BP87" i="9"/>
  <c r="BP91" i="9"/>
  <c r="BP95" i="9"/>
  <c r="BP99" i="9"/>
  <c r="BP103" i="9"/>
  <c r="BP104" i="9"/>
  <c r="BP108" i="9"/>
  <c r="BP112" i="9"/>
  <c r="BP92" i="9"/>
  <c r="BP114" i="9"/>
  <c r="BP109" i="9"/>
  <c r="BP88" i="9"/>
  <c r="BP110" i="9"/>
  <c r="BP101" i="9"/>
  <c r="BP93" i="9"/>
  <c r="BP89" i="9"/>
  <c r="BP105" i="9"/>
  <c r="BP97" i="9"/>
  <c r="BP113" i="9"/>
  <c r="BP96" i="9"/>
  <c r="BP106" i="9"/>
  <c r="BP100" i="9"/>
  <c r="BQ123" i="5"/>
  <c r="BP89" i="10"/>
  <c r="BP93" i="10"/>
  <c r="BP97" i="10"/>
  <c r="BP101" i="10"/>
  <c r="BP106" i="10"/>
  <c r="BP110" i="10"/>
  <c r="BP114" i="10"/>
  <c r="BP117" i="10"/>
  <c r="BP86" i="10"/>
  <c r="BP90" i="10"/>
  <c r="BP94" i="10"/>
  <c r="BP98" i="10"/>
  <c r="BP102" i="10"/>
  <c r="BP107" i="10"/>
  <c r="BP111" i="10"/>
  <c r="BP115" i="10"/>
  <c r="BP91" i="10"/>
  <c r="BP113" i="10"/>
  <c r="BP108" i="10"/>
  <c r="BP87" i="10"/>
  <c r="BP109" i="10"/>
  <c r="BP88" i="10"/>
  <c r="BP99" i="10"/>
  <c r="BP105" i="10"/>
  <c r="BP92" i="10"/>
  <c r="BP103" i="10"/>
  <c r="BP104" i="10"/>
  <c r="BP96" i="10"/>
  <c r="BP112" i="10"/>
  <c r="BP95" i="10"/>
  <c r="BP100" i="10"/>
  <c r="BQ122" i="15"/>
  <c r="BP122" i="15" s="1"/>
  <c r="BP121" i="15"/>
  <c r="BQ122" i="20"/>
  <c r="BP122" i="20" s="1"/>
  <c r="BP121" i="20"/>
  <c r="BQ122" i="19"/>
  <c r="BP122" i="19" s="1"/>
  <c r="BP121" i="19"/>
  <c r="BS78" i="16"/>
  <c r="BS63" i="16"/>
  <c r="BS61" i="16"/>
  <c r="BS79" i="16"/>
  <c r="BS81" i="8"/>
  <c r="BS58" i="8"/>
  <c r="BS76" i="8"/>
  <c r="BS81" i="7"/>
  <c r="BS76" i="7"/>
  <c r="BS60" i="7"/>
  <c r="BT69" i="4"/>
  <c r="BT65" i="6"/>
  <c r="BS83" i="16"/>
  <c r="BS73" i="16"/>
  <c r="BS68" i="8"/>
  <c r="BS78" i="8"/>
  <c r="BS71" i="8"/>
  <c r="BS66" i="7"/>
  <c r="BS71" i="7"/>
  <c r="BS80" i="7"/>
  <c r="BT80" i="18"/>
  <c r="BT67" i="4"/>
  <c r="BS65" i="16"/>
  <c r="BS75" i="16"/>
  <c r="BS68" i="16"/>
  <c r="BS66" i="16"/>
  <c r="BS60" i="8"/>
  <c r="BS57" i="8"/>
  <c r="BS63" i="8"/>
  <c r="BS105" i="9"/>
  <c r="BS85" i="7"/>
  <c r="BS64" i="7"/>
  <c r="BS75" i="7"/>
  <c r="BS72" i="7"/>
  <c r="BT66" i="4"/>
  <c r="BS57" i="16"/>
  <c r="BS70" i="16"/>
  <c r="BS60" i="16"/>
  <c r="BS58" i="16"/>
  <c r="BS80" i="8"/>
  <c r="BS55" i="8"/>
  <c r="BS77" i="10"/>
  <c r="BS97" i="9"/>
  <c r="BT61" i="16"/>
  <c r="BS73" i="7"/>
  <c r="BS77" i="7"/>
  <c r="BS70" i="7"/>
  <c r="BS67" i="7"/>
  <c r="BT85" i="4"/>
  <c r="BT93" i="16"/>
  <c r="BS62" i="16"/>
  <c r="BS80" i="16"/>
  <c r="BS55" i="16"/>
  <c r="BS59" i="8"/>
  <c r="BS83" i="8"/>
  <c r="BS109" i="10"/>
  <c r="BS84" i="7"/>
  <c r="BS58" i="7"/>
  <c r="BS62" i="7"/>
  <c r="BS59" i="7"/>
  <c r="BT66" i="20"/>
  <c r="BS90" i="7"/>
  <c r="BT98" i="20"/>
  <c r="BS56" i="16"/>
  <c r="BS82" i="16"/>
  <c r="BS72" i="16"/>
  <c r="BS79" i="8"/>
  <c r="BS64" i="8"/>
  <c r="BS75" i="8"/>
  <c r="BS95" i="12"/>
  <c r="BS78" i="7"/>
  <c r="BS74" i="7"/>
  <c r="BS84" i="16"/>
  <c r="BS74" i="16"/>
  <c r="BS108" i="14"/>
  <c r="BR56" i="10"/>
  <c r="BT79" i="19"/>
  <c r="BT55" i="16"/>
  <c r="BR55" i="10"/>
  <c r="BS81" i="3"/>
  <c r="BR75" i="10"/>
  <c r="BS69" i="3"/>
  <c r="BS66" i="4"/>
  <c r="BT87" i="16"/>
  <c r="BR69" i="10"/>
  <c r="BS75" i="3"/>
  <c r="BR74" i="17"/>
  <c r="BS64" i="4"/>
  <c r="BS111" i="17"/>
  <c r="BS110" i="9"/>
  <c r="BR81" i="10"/>
  <c r="BS54" i="3"/>
  <c r="BS79" i="17"/>
  <c r="BR67" i="10"/>
  <c r="BS58" i="3"/>
  <c r="BS102" i="8"/>
  <c r="BS123" i="17"/>
  <c r="BS116" i="17" s="1"/>
  <c r="BT77" i="4"/>
  <c r="BT113" i="3"/>
  <c r="BT78" i="6"/>
  <c r="BT112" i="19"/>
  <c r="BT56" i="19"/>
  <c r="BT109" i="8"/>
  <c r="BT72" i="16"/>
  <c r="BR64" i="10"/>
  <c r="BR83" i="10"/>
  <c r="BR61" i="10"/>
  <c r="BR59" i="10"/>
  <c r="BR64" i="19"/>
  <c r="BR75" i="19"/>
  <c r="BR81" i="19"/>
  <c r="BR79" i="19"/>
  <c r="BS76" i="3"/>
  <c r="BS70" i="3"/>
  <c r="BR72" i="17"/>
  <c r="BS81" i="16"/>
  <c r="BT110" i="6"/>
  <c r="BS73" i="10"/>
  <c r="BS66" i="14"/>
  <c r="BS87" i="10"/>
  <c r="BT109" i="4"/>
  <c r="BT102" i="15"/>
  <c r="BR85" i="10"/>
  <c r="BR70" i="10"/>
  <c r="BR73" i="10"/>
  <c r="BT83" i="1"/>
  <c r="BR78" i="19"/>
  <c r="BR84" i="19"/>
  <c r="BR62" i="19"/>
  <c r="BR68" i="19"/>
  <c r="BR66" i="19"/>
  <c r="BS109" i="16"/>
  <c r="BT115" i="1"/>
  <c r="BS74" i="3"/>
  <c r="BS104" i="19"/>
  <c r="BS70" i="4"/>
  <c r="BT66" i="18"/>
  <c r="BR85" i="20"/>
  <c r="BT93" i="6"/>
  <c r="BT55" i="19"/>
  <c r="BS72" i="19"/>
  <c r="BR84" i="10"/>
  <c r="BR62" i="10"/>
  <c r="BR68" i="10"/>
  <c r="BR66" i="10"/>
  <c r="BR77" i="19"/>
  <c r="BR76" i="19"/>
  <c r="BR54" i="19"/>
  <c r="BR60" i="19"/>
  <c r="BR58" i="19"/>
  <c r="BS67" i="3"/>
  <c r="BS62" i="4"/>
  <c r="BS89" i="8"/>
  <c r="BT71" i="18"/>
  <c r="BR75" i="20"/>
  <c r="BS77" i="16"/>
  <c r="BT62" i="19"/>
  <c r="BS105" i="10"/>
  <c r="BR78" i="10"/>
  <c r="BR76" i="10"/>
  <c r="BR54" i="10"/>
  <c r="BR60" i="10"/>
  <c r="BR58" i="10"/>
  <c r="BR71" i="19"/>
  <c r="BR82" i="19"/>
  <c r="BR80" i="19"/>
  <c r="BS107" i="3"/>
  <c r="BS78" i="3"/>
  <c r="BS71" i="3"/>
  <c r="BS79" i="3"/>
  <c r="BS69" i="4"/>
  <c r="BS105" i="8"/>
  <c r="BT104" i="16"/>
  <c r="BR69" i="20"/>
  <c r="BS70" i="8"/>
  <c r="BT80" i="19"/>
  <c r="BR77" i="10"/>
  <c r="BR71" i="10"/>
  <c r="BR82" i="10"/>
  <c r="BR80" i="10"/>
  <c r="BR65" i="10"/>
  <c r="BT81" i="3"/>
  <c r="BR63" i="19"/>
  <c r="BR74" i="19"/>
  <c r="BR72" i="19"/>
  <c r="BS63" i="3"/>
  <c r="BR57" i="20"/>
  <c r="BS73" i="8"/>
  <c r="BS55" i="10"/>
  <c r="BT77" i="8"/>
  <c r="BR63" i="10"/>
  <c r="BR74" i="10"/>
  <c r="BR72" i="10"/>
  <c r="BR65" i="19"/>
  <c r="BR55" i="19"/>
  <c r="BR69" i="19"/>
  <c r="BS113" i="16"/>
  <c r="BS82" i="3"/>
  <c r="BS55" i="3"/>
  <c r="BR63" i="17"/>
  <c r="BT80" i="16"/>
  <c r="BS114" i="13"/>
  <c r="BT68" i="9"/>
  <c r="BS87" i="21"/>
  <c r="BT93" i="5"/>
  <c r="BT85" i="19"/>
  <c r="BT95" i="5"/>
  <c r="BT114" i="18"/>
  <c r="BS112" i="14"/>
  <c r="BT114" i="2"/>
  <c r="BS65" i="4"/>
  <c r="BT76" i="15"/>
  <c r="BT100" i="6"/>
  <c r="BS89" i="9"/>
  <c r="BT70" i="19"/>
  <c r="BS111" i="14"/>
  <c r="BT110" i="17"/>
  <c r="BT82" i="3"/>
  <c r="BS93" i="2"/>
  <c r="BT75" i="12"/>
  <c r="BS62" i="18"/>
  <c r="BT78" i="3"/>
  <c r="BT81" i="7"/>
  <c r="BT98" i="1"/>
  <c r="BT60" i="7"/>
  <c r="BT66" i="3"/>
  <c r="BS63" i="7"/>
  <c r="BS100" i="19"/>
  <c r="BT66" i="9"/>
  <c r="BS120" i="11"/>
  <c r="BS123" i="11" s="1"/>
  <c r="BS116" i="11" s="1"/>
  <c r="BS107" i="21"/>
  <c r="BT103" i="1"/>
  <c r="BS104" i="13"/>
  <c r="BT83" i="15"/>
  <c r="BT117" i="5"/>
  <c r="BT85" i="7"/>
  <c r="BS100" i="14"/>
  <c r="BT67" i="15"/>
  <c r="BT111" i="1"/>
  <c r="BT115" i="2"/>
  <c r="BT56" i="11"/>
  <c r="BS60" i="20"/>
  <c r="BS95" i="6"/>
  <c r="BT96" i="2"/>
  <c r="BS65" i="18"/>
  <c r="BS120" i="5"/>
  <c r="BS123" i="5" s="1"/>
  <c r="BS116" i="5" s="1"/>
  <c r="BT56" i="8"/>
  <c r="BT117" i="6"/>
  <c r="BT72" i="21"/>
  <c r="BT115" i="19"/>
  <c r="BT80" i="12"/>
  <c r="BT107" i="5"/>
  <c r="BT102" i="2"/>
  <c r="BS100" i="20"/>
  <c r="BT103" i="17"/>
  <c r="BT84" i="16"/>
  <c r="BT114" i="4"/>
  <c r="BS69" i="7"/>
  <c r="BS95" i="21"/>
  <c r="BS74" i="8"/>
  <c r="BS90" i="12"/>
  <c r="BT87" i="17"/>
  <c r="BS86" i="1"/>
  <c r="BT96" i="5"/>
  <c r="BS114" i="21"/>
  <c r="BT108" i="2"/>
  <c r="BT57" i="16"/>
  <c r="BS106" i="13"/>
  <c r="BS98" i="6"/>
  <c r="BT67" i="6"/>
  <c r="BT79" i="9"/>
  <c r="BT67" i="3"/>
  <c r="BS99" i="13"/>
  <c r="BT100" i="18"/>
  <c r="BT96" i="18"/>
  <c r="BS70" i="17"/>
  <c r="BT81" i="8"/>
  <c r="BS65" i="8"/>
  <c r="BT74" i="16"/>
  <c r="BT107" i="6"/>
  <c r="BT114" i="5"/>
  <c r="BS99" i="17"/>
  <c r="BT67" i="7"/>
  <c r="BS94" i="2"/>
  <c r="BS84" i="4"/>
  <c r="BS70" i="18"/>
  <c r="BT104" i="5"/>
  <c r="BT87" i="2"/>
  <c r="BT60" i="12"/>
  <c r="BR55" i="17"/>
  <c r="BR69" i="17"/>
  <c r="BR67" i="17"/>
  <c r="BR65" i="17"/>
  <c r="BS73" i="4"/>
  <c r="BS90" i="2"/>
  <c r="BS93" i="17"/>
  <c r="BS108" i="13"/>
  <c r="BS120" i="6"/>
  <c r="BS123" i="6" s="1"/>
  <c r="BS116" i="6" s="1"/>
  <c r="BS108" i="21"/>
  <c r="BT58" i="9"/>
  <c r="BR86" i="18"/>
  <c r="BT92" i="17"/>
  <c r="BT56" i="10"/>
  <c r="BT61" i="14"/>
  <c r="BS120" i="21"/>
  <c r="BS123" i="21" s="1"/>
  <c r="BS116" i="21" s="1"/>
  <c r="BT95" i="17"/>
  <c r="BT96" i="4"/>
  <c r="BT85" i="9"/>
  <c r="BR86" i="16"/>
  <c r="BS96" i="6"/>
  <c r="BS85" i="17"/>
  <c r="BT101" i="4"/>
  <c r="BT59" i="6"/>
  <c r="BT103" i="19"/>
  <c r="BS94" i="14"/>
  <c r="BS57" i="4"/>
  <c r="BT83" i="10"/>
  <c r="BT56" i="20"/>
  <c r="BT70" i="3"/>
  <c r="BT88" i="18"/>
  <c r="BT99" i="5"/>
  <c r="BS90" i="5"/>
  <c r="BS89" i="21"/>
  <c r="BT67" i="14"/>
  <c r="BS113" i="10"/>
  <c r="BS100" i="13"/>
  <c r="BT79" i="4"/>
  <c r="BR54" i="8"/>
  <c r="BT70" i="16"/>
  <c r="BS108" i="20"/>
  <c r="BS92" i="5"/>
  <c r="BT101" i="1"/>
  <c r="BT78" i="8"/>
  <c r="BS58" i="17"/>
  <c r="BS96" i="19"/>
  <c r="BT98" i="18"/>
  <c r="BT92" i="1"/>
  <c r="BT94" i="1"/>
  <c r="BS91" i="21"/>
  <c r="BT91" i="1"/>
  <c r="BT72" i="14"/>
  <c r="BS68" i="4"/>
  <c r="BS85" i="18"/>
  <c r="BT75" i="4"/>
  <c r="BT82" i="14"/>
  <c r="BT84" i="8"/>
  <c r="BS76" i="17"/>
  <c r="BS79" i="18"/>
  <c r="BS88" i="2"/>
  <c r="BT65" i="14"/>
  <c r="BT96" i="12"/>
  <c r="BR83" i="17"/>
  <c r="BR61" i="17"/>
  <c r="BR59" i="17"/>
  <c r="BR57" i="17"/>
  <c r="BS113" i="13"/>
  <c r="BS66" i="17"/>
  <c r="BS108" i="6"/>
  <c r="BT82" i="10"/>
  <c r="BS86" i="13"/>
  <c r="BS117" i="13"/>
  <c r="BT75" i="9"/>
  <c r="BS63" i="15"/>
  <c r="BS83" i="4"/>
  <c r="BS58" i="4"/>
  <c r="BT63" i="16"/>
  <c r="BS89" i="12"/>
  <c r="BT108" i="18"/>
  <c r="BS75" i="18"/>
  <c r="BT59" i="14"/>
  <c r="BT55" i="3"/>
  <c r="BS72" i="17"/>
  <c r="BS79" i="7"/>
  <c r="BT74" i="20"/>
  <c r="BT98" i="5"/>
  <c r="BT113" i="8"/>
  <c r="BT56" i="21"/>
  <c r="BS86" i="5"/>
  <c r="BS66" i="10"/>
  <c r="BS55" i="7"/>
  <c r="BT85" i="21"/>
  <c r="BS110" i="19"/>
  <c r="BT60" i="15"/>
  <c r="BT57" i="10"/>
  <c r="BT74" i="7"/>
  <c r="BS74" i="18"/>
  <c r="BT67" i="16"/>
  <c r="BT58" i="10"/>
  <c r="BT108" i="1"/>
  <c r="BT70" i="10"/>
  <c r="BT115" i="5"/>
  <c r="BT73" i="12"/>
  <c r="BS78" i="10"/>
  <c r="BS80" i="4"/>
  <c r="BT62" i="7"/>
  <c r="BS99" i="2"/>
  <c r="BT109" i="18"/>
  <c r="BS113" i="21"/>
  <c r="BT70" i="20"/>
  <c r="BS89" i="19"/>
  <c r="BT110" i="2"/>
  <c r="BS111" i="13"/>
  <c r="BT94" i="15"/>
  <c r="BS64" i="16"/>
  <c r="BS54" i="10"/>
  <c r="BT64" i="9"/>
  <c r="BT80" i="15"/>
  <c r="BT71" i="3"/>
  <c r="BT57" i="1"/>
  <c r="BR75" i="17"/>
  <c r="BR81" i="17"/>
  <c r="BR79" i="17"/>
  <c r="BR85" i="17"/>
  <c r="BS72" i="4"/>
  <c r="BS112" i="13"/>
  <c r="BT65" i="16"/>
  <c r="BT92" i="4"/>
  <c r="BT101" i="17"/>
  <c r="BT84" i="9"/>
  <c r="BT57" i="14"/>
  <c r="BS82" i="15"/>
  <c r="BT82" i="9"/>
  <c r="BT61" i="10"/>
  <c r="BS101" i="12"/>
  <c r="BT69" i="10"/>
  <c r="BS56" i="7"/>
  <c r="BT79" i="16"/>
  <c r="BT78" i="20"/>
  <c r="BT67" i="9"/>
  <c r="BS102" i="21"/>
  <c r="BS117" i="16"/>
  <c r="BS69" i="8"/>
  <c r="BT83" i="20"/>
  <c r="BT71" i="14"/>
  <c r="BS63" i="4"/>
  <c r="BS87" i="11"/>
  <c r="BS114" i="6"/>
  <c r="BT102" i="4"/>
  <c r="BT98" i="8"/>
  <c r="BS54" i="15"/>
  <c r="BT104" i="18"/>
  <c r="BT92" i="6"/>
  <c r="BT91" i="18"/>
  <c r="BT79" i="3"/>
  <c r="BT70" i="9"/>
  <c r="BT101" i="5"/>
  <c r="BT73" i="20"/>
  <c r="BS109" i="14"/>
  <c r="BT76" i="14"/>
  <c r="BS58" i="18"/>
  <c r="BS117" i="2"/>
  <c r="BT60" i="9"/>
  <c r="BS94" i="11"/>
  <c r="BS90" i="21"/>
  <c r="BS100" i="5"/>
  <c r="BT91" i="2"/>
  <c r="BT120" i="18"/>
  <c r="BT123" i="18" s="1"/>
  <c r="BT116" i="18" s="1"/>
  <c r="BS54" i="4"/>
  <c r="BT58" i="1"/>
  <c r="BS107" i="2"/>
  <c r="BS115" i="9"/>
  <c r="BS113" i="20"/>
  <c r="BT58" i="20"/>
  <c r="BT96" i="8"/>
  <c r="BT58" i="19"/>
  <c r="BS92" i="2"/>
  <c r="BT69" i="3"/>
  <c r="BS92" i="11"/>
  <c r="BS101" i="21"/>
  <c r="BS99" i="21"/>
  <c r="BT64" i="21"/>
  <c r="BS111" i="11"/>
  <c r="BS101" i="2"/>
  <c r="BT75" i="20"/>
  <c r="BT71" i="7"/>
  <c r="BT79" i="21"/>
  <c r="BS115" i="21"/>
  <c r="BT103" i="12"/>
  <c r="BR70" i="17"/>
  <c r="BR73" i="17"/>
  <c r="BR77" i="17"/>
  <c r="BS89" i="13"/>
  <c r="BT112" i="17"/>
  <c r="BT85" i="10"/>
  <c r="BS95" i="11"/>
  <c r="BT72" i="9"/>
  <c r="BT93" i="17"/>
  <c r="BS98" i="21"/>
  <c r="BT114" i="3"/>
  <c r="BS120" i="10"/>
  <c r="BS123" i="10" s="1"/>
  <c r="BS116" i="10" s="1"/>
  <c r="BR54" i="9"/>
  <c r="BT92" i="18"/>
  <c r="BS106" i="14"/>
  <c r="BS102" i="11"/>
  <c r="BT61" i="19"/>
  <c r="BT85" i="20"/>
  <c r="BT65" i="21"/>
  <c r="BT59" i="9"/>
  <c r="BT56" i="16"/>
  <c r="BT87" i="18"/>
  <c r="BT78" i="16"/>
  <c r="BT91" i="5"/>
  <c r="BS100" i="11"/>
  <c r="BS103" i="9"/>
  <c r="BT99" i="15"/>
  <c r="BS113" i="14"/>
  <c r="BS103" i="21"/>
  <c r="BT74" i="10"/>
  <c r="BS106" i="11"/>
  <c r="BT64" i="7"/>
  <c r="BT106" i="17"/>
  <c r="BS89" i="15"/>
  <c r="BT94" i="16"/>
  <c r="BT99" i="19"/>
  <c r="BT106" i="5"/>
  <c r="BS92" i="19"/>
  <c r="BS62" i="2"/>
  <c r="BT70" i="15"/>
  <c r="BS96" i="3"/>
  <c r="BT82" i="16"/>
  <c r="BT73" i="16"/>
  <c r="BT107" i="17"/>
  <c r="BS105" i="19"/>
  <c r="BS117" i="15"/>
  <c r="BS108" i="11"/>
  <c r="BS88" i="6"/>
  <c r="BS87" i="12"/>
  <c r="BT77" i="7"/>
  <c r="BT113" i="18"/>
  <c r="BS65" i="15"/>
  <c r="BT55" i="8"/>
  <c r="BS105" i="5"/>
  <c r="BS113" i="2"/>
  <c r="BS97" i="2"/>
  <c r="BT112" i="1"/>
  <c r="BT100" i="2"/>
  <c r="BR84" i="17"/>
  <c r="BR62" i="17"/>
  <c r="BR68" i="17"/>
  <c r="BR66" i="17"/>
  <c r="BS67" i="4"/>
  <c r="BS56" i="4"/>
  <c r="BS72" i="3"/>
  <c r="BT55" i="20"/>
  <c r="BT62" i="10"/>
  <c r="BT75" i="16"/>
  <c r="BT69" i="20"/>
  <c r="BS72" i="8"/>
  <c r="BS85" i="8"/>
  <c r="BT54" i="20"/>
  <c r="BS54" i="7"/>
  <c r="BT62" i="9"/>
  <c r="BS71" i="4"/>
  <c r="BS86" i="6"/>
  <c r="BT120" i="17"/>
  <c r="BT123" i="17" s="1"/>
  <c r="BT116" i="17" s="1"/>
  <c r="BT93" i="4"/>
  <c r="BT66" i="14"/>
  <c r="BT101" i="18"/>
  <c r="BS103" i="11"/>
  <c r="BS92" i="14"/>
  <c r="BS99" i="10"/>
  <c r="BS107" i="11"/>
  <c r="BT61" i="20"/>
  <c r="BS101" i="14"/>
  <c r="BT99" i="18"/>
  <c r="BT98" i="4"/>
  <c r="BS82" i="8"/>
  <c r="BS98" i="12"/>
  <c r="BS94" i="8"/>
  <c r="BT61" i="3"/>
  <c r="BT104" i="2"/>
  <c r="BS117" i="14"/>
  <c r="BT77" i="10"/>
  <c r="BT63" i="9"/>
  <c r="BT75" i="14"/>
  <c r="BS115" i="11"/>
  <c r="BS95" i="20"/>
  <c r="BT117" i="4"/>
  <c r="BS80" i="3"/>
  <c r="BT106" i="6"/>
  <c r="BS105" i="2"/>
  <c r="BT120" i="2"/>
  <c r="BT123" i="2" s="1"/>
  <c r="BT116" i="2" s="1"/>
  <c r="BT102" i="6"/>
  <c r="BS98" i="13"/>
  <c r="BS87" i="5"/>
  <c r="BT81" i="21"/>
  <c r="BS102" i="14"/>
  <c r="BT61" i="7"/>
  <c r="BS64" i="20"/>
  <c r="BS81" i="4"/>
  <c r="BT103" i="18"/>
  <c r="BT112" i="6"/>
  <c r="BT105" i="18"/>
  <c r="BT59" i="10"/>
  <c r="BT114" i="17"/>
  <c r="BT58" i="6"/>
  <c r="BS115" i="16"/>
  <c r="BS105" i="11"/>
  <c r="BT77" i="21"/>
  <c r="BT62" i="12"/>
  <c r="BT72" i="7"/>
  <c r="BT83" i="14"/>
  <c r="BR76" i="17"/>
  <c r="BR54" i="17"/>
  <c r="BR60" i="17"/>
  <c r="BR58" i="17"/>
  <c r="BR64" i="17"/>
  <c r="BS79" i="4"/>
  <c r="BS55" i="4"/>
  <c r="BS60" i="4"/>
  <c r="BS101" i="13"/>
  <c r="BT56" i="14"/>
  <c r="BT115" i="17"/>
  <c r="BS78" i="4"/>
  <c r="BS67" i="8"/>
  <c r="BT71" i="10"/>
  <c r="BS93" i="13"/>
  <c r="BT86" i="11"/>
  <c r="BS100" i="10"/>
  <c r="BT55" i="9"/>
  <c r="BS57" i="7"/>
  <c r="BT76" i="3"/>
  <c r="BT98" i="2"/>
  <c r="BT66" i="16"/>
  <c r="BT69" i="9"/>
  <c r="BS59" i="4"/>
  <c r="BT65" i="7"/>
  <c r="BS88" i="12"/>
  <c r="BT85" i="11"/>
  <c r="BS110" i="15"/>
  <c r="BS100" i="3"/>
  <c r="BS105" i="13"/>
  <c r="BT82" i="20"/>
  <c r="BR86" i="12"/>
  <c r="BT93" i="1"/>
  <c r="BS103" i="16"/>
  <c r="BT120" i="1"/>
  <c r="BT123" i="1" s="1"/>
  <c r="BT116" i="1" s="1"/>
  <c r="BT102" i="1"/>
  <c r="BS76" i="4"/>
  <c r="BT112" i="18"/>
  <c r="BS86" i="19"/>
  <c r="BS106" i="21"/>
  <c r="BT109" i="5"/>
  <c r="BR71" i="17"/>
  <c r="BR82" i="17"/>
  <c r="BR80" i="17"/>
  <c r="BR78" i="17"/>
  <c r="BT93" i="19"/>
  <c r="BT107" i="9"/>
  <c r="BS88" i="7"/>
  <c r="BT57" i="11"/>
  <c r="BS110" i="4"/>
  <c r="BS95" i="15"/>
  <c r="BS54" i="1"/>
  <c r="BT105" i="16"/>
  <c r="BR77" i="20"/>
  <c r="BR68" i="20"/>
  <c r="BR62" i="20"/>
  <c r="BR64" i="20"/>
  <c r="BT66" i="2"/>
  <c r="BT82" i="11"/>
  <c r="BS64" i="14"/>
  <c r="BS82" i="14"/>
  <c r="BS78" i="14"/>
  <c r="BS96" i="16"/>
  <c r="BT103" i="10"/>
  <c r="BT94" i="9"/>
  <c r="BT88" i="16"/>
  <c r="BR79" i="20"/>
  <c r="BR82" i="20"/>
  <c r="BR60" i="20"/>
  <c r="BR56" i="20"/>
  <c r="BT78" i="2"/>
  <c r="BS56" i="14"/>
  <c r="BS61" i="14"/>
  <c r="BS62" i="11"/>
  <c r="BS61" i="13"/>
  <c r="BR70" i="20"/>
  <c r="BR74" i="20"/>
  <c r="BR67" i="20"/>
  <c r="BR63" i="20"/>
  <c r="BS76" i="14"/>
  <c r="BS81" i="14"/>
  <c r="BS65" i="14"/>
  <c r="BS81" i="20"/>
  <c r="BT66" i="11"/>
  <c r="BT117" i="11"/>
  <c r="BT54" i="11"/>
  <c r="BT59" i="5"/>
  <c r="BR61" i="20"/>
  <c r="BR84" i="20"/>
  <c r="BR81" i="20"/>
  <c r="BR59" i="20"/>
  <c r="BR55" i="20"/>
  <c r="BT74" i="6"/>
  <c r="BS71" i="14"/>
  <c r="BS73" i="14"/>
  <c r="BT92" i="15"/>
  <c r="BS104" i="4"/>
  <c r="BS97" i="15"/>
  <c r="BT93" i="20"/>
  <c r="BS80" i="13"/>
  <c r="BT114" i="16"/>
  <c r="BT61" i="11"/>
  <c r="BR78" i="20"/>
  <c r="BR76" i="20"/>
  <c r="BR73" i="20"/>
  <c r="BR66" i="20"/>
  <c r="BS63" i="14"/>
  <c r="BS68" i="14"/>
  <c r="BT64" i="8"/>
  <c r="BT77" i="11"/>
  <c r="BT72" i="11"/>
  <c r="BT78" i="21"/>
  <c r="BS72" i="14"/>
  <c r="BT90" i="20"/>
  <c r="BR71" i="20"/>
  <c r="BR80" i="20"/>
  <c r="BR58" i="20"/>
  <c r="BS68" i="5"/>
  <c r="BS83" i="14"/>
  <c r="BS67" i="14"/>
  <c r="BT58" i="11"/>
  <c r="BS91" i="4"/>
  <c r="BS76" i="11"/>
  <c r="BR54" i="20"/>
  <c r="BR83" i="20"/>
  <c r="BR72" i="20"/>
  <c r="BS75" i="14"/>
  <c r="BT109" i="7"/>
  <c r="BT81" i="11"/>
  <c r="BS78" i="15"/>
  <c r="BT82" i="5"/>
  <c r="BT68" i="6"/>
  <c r="BT67" i="19"/>
  <c r="BT120" i="8"/>
  <c r="BT123" i="8" s="1"/>
  <c r="BT116" i="8" s="1"/>
  <c r="BS101" i="8"/>
  <c r="BT120" i="16"/>
  <c r="BT123" i="16" s="1"/>
  <c r="BT116" i="16" s="1"/>
  <c r="BT74" i="5"/>
  <c r="BT64" i="5"/>
  <c r="BT60" i="6"/>
  <c r="BT75" i="6"/>
  <c r="BT70" i="2"/>
  <c r="BS60" i="19"/>
  <c r="BS67" i="17"/>
  <c r="BS60" i="2"/>
  <c r="BT114" i="10"/>
  <c r="BT114" i="14"/>
  <c r="BS87" i="7"/>
  <c r="BT114" i="20"/>
  <c r="BR54" i="16"/>
  <c r="BT95" i="16"/>
  <c r="BT110" i="21"/>
  <c r="BT80" i="6"/>
  <c r="BT83" i="19"/>
  <c r="BS98" i="10"/>
  <c r="BS104" i="14"/>
  <c r="BT57" i="20"/>
  <c r="BT103" i="14"/>
  <c r="BS57" i="15"/>
  <c r="BT89" i="16"/>
  <c r="BS110" i="10"/>
  <c r="BT107" i="4"/>
  <c r="BT79" i="20"/>
  <c r="BS97" i="8"/>
  <c r="BS108" i="17"/>
  <c r="BS74" i="13"/>
  <c r="BT111" i="3"/>
  <c r="BT104" i="21"/>
  <c r="BT62" i="16"/>
  <c r="BS68" i="20"/>
  <c r="BT73" i="18"/>
  <c r="BT101" i="10"/>
  <c r="BT117" i="21"/>
  <c r="BT76" i="2"/>
  <c r="BT102" i="19"/>
  <c r="BT114" i="11"/>
  <c r="BS106" i="8"/>
  <c r="BT96" i="9"/>
  <c r="BT93" i="14"/>
  <c r="BT84" i="18"/>
  <c r="BT68" i="18"/>
  <c r="BS79" i="11"/>
  <c r="BT93" i="3"/>
  <c r="BS97" i="18"/>
  <c r="BR54" i="15"/>
  <c r="BR67" i="15"/>
  <c r="BR65" i="15"/>
  <c r="BR76" i="15"/>
  <c r="BS86" i="10"/>
  <c r="BT111" i="4"/>
  <c r="BT112" i="15"/>
  <c r="BS61" i="17"/>
  <c r="BS92" i="20"/>
  <c r="BT70" i="1"/>
  <c r="BT89" i="1"/>
  <c r="BT117" i="9"/>
  <c r="BS113" i="4"/>
  <c r="BT91" i="10"/>
  <c r="BT76" i="18"/>
  <c r="BT60" i="18"/>
  <c r="BS67" i="13"/>
  <c r="BR83" i="15"/>
  <c r="BR61" i="15"/>
  <c r="BR59" i="15"/>
  <c r="BR57" i="15"/>
  <c r="BR71" i="15"/>
  <c r="BT115" i="15"/>
  <c r="BT100" i="9"/>
  <c r="BT89" i="20"/>
  <c r="BT55" i="18"/>
  <c r="BT72" i="18"/>
  <c r="BS75" i="11"/>
  <c r="BS79" i="13"/>
  <c r="BT88" i="21"/>
  <c r="BS58" i="5"/>
  <c r="BR75" i="15"/>
  <c r="BR73" i="15"/>
  <c r="BR77" i="15"/>
  <c r="BR55" i="15"/>
  <c r="BT77" i="18"/>
  <c r="BT83" i="18"/>
  <c r="BT67" i="18"/>
  <c r="BS68" i="13"/>
  <c r="BT90" i="11"/>
  <c r="BT85" i="6"/>
  <c r="BT64" i="2"/>
  <c r="BS62" i="8"/>
  <c r="BS81" i="10"/>
  <c r="BR74" i="15"/>
  <c r="BR68" i="15"/>
  <c r="BR66" i="15"/>
  <c r="BR86" i="8"/>
  <c r="BS78" i="19"/>
  <c r="BS104" i="8"/>
  <c r="BS117" i="8"/>
  <c r="N47" i="20"/>
  <c r="BT104" i="9"/>
  <c r="BT82" i="18"/>
  <c r="BT59" i="18"/>
  <c r="BR70" i="15"/>
  <c r="BR60" i="15"/>
  <c r="BR58" i="15"/>
  <c r="BR64" i="15"/>
  <c r="BT88" i="8"/>
  <c r="BS57" i="19"/>
  <c r="BT62" i="15"/>
  <c r="BS104" i="3"/>
  <c r="BS99" i="8"/>
  <c r="BT64" i="18"/>
  <c r="BT81" i="18"/>
  <c r="BS54" i="5"/>
  <c r="BR62" i="15"/>
  <c r="BR80" i="15"/>
  <c r="BR78" i="15"/>
  <c r="BR56" i="15"/>
  <c r="BT56" i="18"/>
  <c r="BS82" i="13"/>
  <c r="BT72" i="2"/>
  <c r="BR69" i="15"/>
  <c r="BR72" i="15"/>
  <c r="BT90" i="1"/>
  <c r="BS111" i="10"/>
  <c r="BS79" i="10"/>
  <c r="BT73" i="8"/>
  <c r="BT105" i="8"/>
  <c r="O37" i="16"/>
  <c r="BU37" i="16" s="1" a="1"/>
  <c r="BU37" i="16" s="1"/>
  <c r="O46" i="8"/>
  <c r="BU46" i="8" s="1" a="1"/>
  <c r="BU46" i="8" s="1"/>
  <c r="BT90" i="9"/>
  <c r="BS91" i="20"/>
  <c r="BS59" i="20"/>
  <c r="O40" i="5"/>
  <c r="BU40" i="5" s="1" a="1"/>
  <c r="BU40" i="5" s="1"/>
  <c r="O37" i="6"/>
  <c r="BU37" i="6" s="1" a="1"/>
  <c r="BU37" i="6" s="1"/>
  <c r="P35" i="12"/>
  <c r="BV35" i="12" s="1" a="1"/>
  <c r="BV35" i="12" s="1"/>
  <c r="P26" i="16"/>
  <c r="BV26" i="16" s="1" a="1"/>
  <c r="BV26" i="16" s="1"/>
  <c r="O18" i="18"/>
  <c r="BU18" i="18" s="1" a="1"/>
  <c r="BU18" i="18" s="1"/>
  <c r="BT98" i="14"/>
  <c r="P43" i="1"/>
  <c r="BV43" i="1" s="1" a="1"/>
  <c r="BV43" i="1" s="1"/>
  <c r="BS101" i="7"/>
  <c r="BT71" i="8"/>
  <c r="BT103" i="8"/>
  <c r="BT15" i="21" a="1"/>
  <c r="BT15" i="21" s="1"/>
  <c r="M47" i="21"/>
  <c r="BS54" i="21"/>
  <c r="O26" i="5"/>
  <c r="BU26" i="5" s="1" a="1"/>
  <c r="BU26" i="5" s="1"/>
  <c r="BT104" i="6"/>
  <c r="BT72" i="6"/>
  <c r="BT98" i="19"/>
  <c r="BT66" i="19"/>
  <c r="BT107" i="1"/>
  <c r="BT75" i="1"/>
  <c r="BT79" i="8"/>
  <c r="BT111" i="8"/>
  <c r="P25" i="15"/>
  <c r="BV25" i="15" s="1" a="1"/>
  <c r="BV25" i="15" s="1"/>
  <c r="P40" i="6"/>
  <c r="BV40" i="6" s="1" a="1"/>
  <c r="BV40" i="6" s="1"/>
  <c r="P20" i="11"/>
  <c r="BV20" i="11" s="1" a="1"/>
  <c r="BV20" i="11" s="1"/>
  <c r="P24" i="8"/>
  <c r="BV24" i="8" s="1" a="1"/>
  <c r="BV24" i="8" s="1"/>
  <c r="O37" i="10"/>
  <c r="BU37" i="10" s="1" a="1"/>
  <c r="BU37" i="10" s="1"/>
  <c r="O30" i="19"/>
  <c r="BU30" i="19" s="1" a="1"/>
  <c r="BU30" i="19" s="1"/>
  <c r="O27" i="21"/>
  <c r="BU27" i="21" s="1" a="1"/>
  <c r="BU27" i="21" s="1"/>
  <c r="P36" i="8"/>
  <c r="BV36" i="8" s="1" a="1"/>
  <c r="BV36" i="8" s="1"/>
  <c r="O40" i="10"/>
  <c r="BU40" i="10" s="1" a="1"/>
  <c r="BU40" i="10" s="1"/>
  <c r="BS62" i="3"/>
  <c r="BS94" i="3"/>
  <c r="P15" i="20"/>
  <c r="BV15" i="20" s="1" a="1"/>
  <c r="BV15" i="20" s="1"/>
  <c r="O18" i="13"/>
  <c r="BU18" i="13" s="1" a="1"/>
  <c r="BU18" i="13" s="1"/>
  <c r="P41" i="17"/>
  <c r="BV41" i="17" s="1" a="1"/>
  <c r="BV41" i="17" s="1"/>
  <c r="P46" i="10"/>
  <c r="BV46" i="10" s="1" a="1"/>
  <c r="BV46" i="10" s="1"/>
  <c r="O24" i="11"/>
  <c r="BU24" i="11" s="1" a="1"/>
  <c r="BU24" i="11" s="1"/>
  <c r="O20" i="20"/>
  <c r="BU20" i="20" s="1" a="1"/>
  <c r="BU20" i="20" s="1"/>
  <c r="P33" i="9"/>
  <c r="BV33" i="9" s="1" a="1"/>
  <c r="BV33" i="9" s="1"/>
  <c r="BT84" i="15"/>
  <c r="BT120" i="15"/>
  <c r="BT123" i="15" s="1"/>
  <c r="BT116" i="15" s="1"/>
  <c r="BS90" i="14"/>
  <c r="BS58" i="14"/>
  <c r="O19" i="12"/>
  <c r="BU19" i="12" s="1" a="1"/>
  <c r="BU19" i="12" s="1"/>
  <c r="BT88" i="13"/>
  <c r="BT56" i="13"/>
  <c r="BT111" i="2"/>
  <c r="BT79" i="2"/>
  <c r="BT70" i="7"/>
  <c r="BT102" i="7"/>
  <c r="P32" i="8"/>
  <c r="BV32" i="8" s="1" a="1"/>
  <c r="BV32" i="8" s="1"/>
  <c r="BT65" i="11"/>
  <c r="BT97" i="11"/>
  <c r="P33" i="6"/>
  <c r="BV33" i="6" s="1" a="1"/>
  <c r="BV33" i="6" s="1"/>
  <c r="P27" i="19"/>
  <c r="BV27" i="19" s="1" a="1"/>
  <c r="BV27" i="19" s="1"/>
  <c r="P40" i="8"/>
  <c r="BV40" i="8" s="1" a="1"/>
  <c r="BV40" i="8" s="1"/>
  <c r="BT58" i="15"/>
  <c r="BT90" i="15"/>
  <c r="BT68" i="7"/>
  <c r="BT100" i="7"/>
  <c r="BT95" i="1"/>
  <c r="BT63" i="1"/>
  <c r="BT15" i="16" a="1"/>
  <c r="BT15" i="16" s="1"/>
  <c r="BT10" i="16" s="1"/>
  <c r="BT30" i="16" s="1"/>
  <c r="BT101" i="16" s="1"/>
  <c r="M47" i="16"/>
  <c r="BT112" i="16"/>
  <c r="BS87" i="14"/>
  <c r="BS55" i="14"/>
  <c r="BS109" i="3"/>
  <c r="BS77" i="3"/>
  <c r="BS61" i="18"/>
  <c r="BS93" i="18"/>
  <c r="O15" i="13"/>
  <c r="BU15" i="13" s="1" a="1"/>
  <c r="BU15" i="13" s="1"/>
  <c r="N47" i="13"/>
  <c r="O23" i="3"/>
  <c r="BU23" i="3" s="1" a="1"/>
  <c r="BU23" i="3" s="1"/>
  <c r="BT107" i="13"/>
  <c r="BT75" i="13"/>
  <c r="O15" i="7"/>
  <c r="BU15" i="7" s="1" a="1"/>
  <c r="BU15" i="7" s="1"/>
  <c r="BS110" i="5"/>
  <c r="BS78" i="5"/>
  <c r="BS97" i="19"/>
  <c r="BS65" i="19"/>
  <c r="BT73" i="21"/>
  <c r="BT105" i="21"/>
  <c r="BS120" i="20"/>
  <c r="BS123" i="20" s="1"/>
  <c r="BS116" i="20" s="1"/>
  <c r="BS84" i="20"/>
  <c r="O39" i="4"/>
  <c r="BU39" i="4" s="1" a="1"/>
  <c r="BU39" i="4" s="1"/>
  <c r="O19" i="14"/>
  <c r="BU19" i="14" s="1" a="1"/>
  <c r="BU19" i="14" s="1"/>
  <c r="P17" i="13"/>
  <c r="BV17" i="13" s="1" a="1"/>
  <c r="BV17" i="13" s="1"/>
  <c r="P40" i="2"/>
  <c r="BV40" i="2" s="1" a="1"/>
  <c r="BV40" i="2" s="1"/>
  <c r="P31" i="7"/>
  <c r="BV31" i="7" s="1" a="1"/>
  <c r="BV31" i="7" s="1"/>
  <c r="BT88" i="14"/>
  <c r="BT75" i="19"/>
  <c r="BT107" i="19"/>
  <c r="BT103" i="13"/>
  <c r="BT71" i="13"/>
  <c r="BT64" i="11"/>
  <c r="BT96" i="11"/>
  <c r="BT62" i="21"/>
  <c r="BT94" i="21"/>
  <c r="BT78" i="7"/>
  <c r="BT110" i="7"/>
  <c r="P19" i="15"/>
  <c r="BV19" i="15" s="1" a="1"/>
  <c r="BV19" i="15" s="1"/>
  <c r="P29" i="7"/>
  <c r="BV29" i="7" s="1" a="1"/>
  <c r="BV29" i="7" s="1"/>
  <c r="P24" i="1"/>
  <c r="BV24" i="1" s="1" a="1"/>
  <c r="BV24" i="1" s="1"/>
  <c r="BS54" i="13"/>
  <c r="BT61" i="4"/>
  <c r="BS89" i="2"/>
  <c r="BS57" i="2"/>
  <c r="P39" i="20"/>
  <c r="BV39" i="20" s="1" a="1"/>
  <c r="BV39" i="20" s="1"/>
  <c r="O16" i="14"/>
  <c r="BU16" i="14" s="1" a="1"/>
  <c r="BU16" i="14" s="1"/>
  <c r="O38" i="3"/>
  <c r="BU38" i="3" s="1" a="1"/>
  <c r="BU38" i="3" s="1"/>
  <c r="P32" i="10"/>
  <c r="BV32" i="10" s="1" a="1"/>
  <c r="BV32" i="10" s="1"/>
  <c r="O22" i="18"/>
  <c r="BU22" i="18" s="1" a="1"/>
  <c r="BU22" i="18" s="1"/>
  <c r="P30" i="20"/>
  <c r="BV30" i="20" s="1" a="1"/>
  <c r="BV30" i="20" s="1"/>
  <c r="BS89" i="5"/>
  <c r="BS57" i="5"/>
  <c r="BS120" i="14"/>
  <c r="BS123" i="14" s="1"/>
  <c r="BS116" i="14" s="1"/>
  <c r="BS84" i="14"/>
  <c r="BT120" i="9"/>
  <c r="BT123" i="9" s="1"/>
  <c r="BT116" i="9" s="1"/>
  <c r="O30" i="13"/>
  <c r="BU30" i="13" s="1" a="1"/>
  <c r="BU30" i="13" s="1"/>
  <c r="O39" i="5"/>
  <c r="BU39" i="5" s="1" a="1"/>
  <c r="BU39" i="5" s="1"/>
  <c r="P44" i="17"/>
  <c r="BV44" i="17" s="1" a="1"/>
  <c r="BV44" i="17" s="1"/>
  <c r="O26" i="19"/>
  <c r="BU26" i="19" s="1" a="1"/>
  <c r="BU26" i="19" s="1"/>
  <c r="P34" i="21"/>
  <c r="BV34" i="21" s="1" a="1"/>
  <c r="BV34" i="21" s="1"/>
  <c r="O45" i="20"/>
  <c r="BU45" i="20" s="1" a="1"/>
  <c r="BU45" i="20" s="1"/>
  <c r="BT73" i="7"/>
  <c r="BT105" i="7"/>
  <c r="BT15" i="18" a="1"/>
  <c r="BT15" i="18" s="1"/>
  <c r="M47" i="18"/>
  <c r="BT120" i="19"/>
  <c r="BT123" i="19" s="1"/>
  <c r="BT116" i="19" s="1"/>
  <c r="BT84" i="19"/>
  <c r="BT58" i="3"/>
  <c r="BT90" i="3"/>
  <c r="BT106" i="2"/>
  <c r="BT74" i="2"/>
  <c r="BT112" i="5"/>
  <c r="BT80" i="5"/>
  <c r="BS113" i="19"/>
  <c r="BS81" i="19"/>
  <c r="P36" i="19"/>
  <c r="BV36" i="19" s="1" a="1"/>
  <c r="BV36" i="19" s="1"/>
  <c r="BT88" i="1"/>
  <c r="BT56" i="1"/>
  <c r="P25" i="11"/>
  <c r="BV25" i="11" s="1" a="1"/>
  <c r="BV25" i="11" s="1"/>
  <c r="P39" i="7"/>
  <c r="BV39" i="7" s="1" a="1"/>
  <c r="BV39" i="7" s="1"/>
  <c r="O17" i="7"/>
  <c r="BU17" i="7" s="1" a="1"/>
  <c r="BU17" i="7" s="1"/>
  <c r="BT78" i="12"/>
  <c r="BT110" i="12"/>
  <c r="BT55" i="1"/>
  <c r="BT87" i="1"/>
  <c r="BS57" i="13"/>
  <c r="BT64" i="4"/>
  <c r="O18" i="2"/>
  <c r="BU18" i="2" s="1" a="1"/>
  <c r="BU18" i="2" s="1"/>
  <c r="BT87" i="13"/>
  <c r="BT55" i="13"/>
  <c r="BT97" i="16"/>
  <c r="BT89" i="6"/>
  <c r="BT57" i="6"/>
  <c r="BS113" i="5"/>
  <c r="BS81" i="5"/>
  <c r="BT72" i="19"/>
  <c r="BT104" i="19"/>
  <c r="BS104" i="10"/>
  <c r="BS72" i="10"/>
  <c r="BT73" i="6"/>
  <c r="BT105" i="6"/>
  <c r="BT76" i="8"/>
  <c r="BT108" i="8"/>
  <c r="O18" i="5"/>
  <c r="BU18" i="5" s="1" a="1"/>
  <c r="BU18" i="5" s="1"/>
  <c r="O33" i="8"/>
  <c r="BU33" i="8" s="1" a="1"/>
  <c r="BU33" i="8" s="1"/>
  <c r="O45" i="14"/>
  <c r="BU45" i="14" s="1" a="1"/>
  <c r="BU45" i="14" s="1"/>
  <c r="BT82" i="19"/>
  <c r="BT114" i="19"/>
  <c r="BT84" i="12"/>
  <c r="BT120" i="12"/>
  <c r="BT123" i="12" s="1"/>
  <c r="BT116" i="12" s="1"/>
  <c r="BT103" i="2"/>
  <c r="BT71" i="2"/>
  <c r="BT93" i="8"/>
  <c r="BT61" i="8"/>
  <c r="P34" i="7"/>
  <c r="BV34" i="7" s="1" a="1"/>
  <c r="BV34" i="7" s="1"/>
  <c r="O43" i="15"/>
  <c r="BU43" i="15" s="1" a="1"/>
  <c r="BU43" i="15" s="1"/>
  <c r="P45" i="19"/>
  <c r="BV45" i="19" s="1" a="1"/>
  <c r="BV45" i="19" s="1"/>
  <c r="P43" i="9"/>
  <c r="BV43" i="9" s="1" a="1"/>
  <c r="BV43" i="9" s="1"/>
  <c r="BS98" i="17"/>
  <c r="P41" i="5"/>
  <c r="BV41" i="5" s="1" a="1"/>
  <c r="BV41" i="5" s="1"/>
  <c r="O42" i="19"/>
  <c r="BU42" i="19" s="1" a="1"/>
  <c r="BU42" i="19" s="1"/>
  <c r="BS103" i="5"/>
  <c r="BS71" i="5"/>
  <c r="BT97" i="1"/>
  <c r="BT65" i="1"/>
  <c r="P17" i="1"/>
  <c r="BV17" i="1" s="1" a="1"/>
  <c r="BV17" i="1" s="1"/>
  <c r="BT101" i="20"/>
  <c r="N47" i="3"/>
  <c r="BT61" i="21"/>
  <c r="BT93" i="21"/>
  <c r="BT102" i="5"/>
  <c r="BT70" i="5"/>
  <c r="BT112" i="8"/>
  <c r="BT80" i="8"/>
  <c r="P21" i="4"/>
  <c r="BV21" i="4" s="1" a="1"/>
  <c r="BV21" i="4" s="1"/>
  <c r="BS85" i="13"/>
  <c r="BS86" i="14"/>
  <c r="BS54" i="14"/>
  <c r="O25" i="6"/>
  <c r="BU25" i="6" s="1" a="1"/>
  <c r="BU25" i="6" s="1"/>
  <c r="P18" i="6"/>
  <c r="BV18" i="6" s="1" a="1"/>
  <c r="BV18" i="6" s="1"/>
  <c r="O42" i="5"/>
  <c r="BU42" i="5" s="1" a="1"/>
  <c r="BU42" i="5" s="1"/>
  <c r="O33" i="10"/>
  <c r="BU33" i="10" s="1" a="1"/>
  <c r="BU33" i="10" s="1"/>
  <c r="P34" i="6"/>
  <c r="BV34" i="6" s="1" a="1"/>
  <c r="BV34" i="6" s="1"/>
  <c r="P37" i="8"/>
  <c r="BV37" i="8" s="1" a="1"/>
  <c r="BV37" i="8" s="1"/>
  <c r="BS112" i="2"/>
  <c r="BS80" i="2"/>
  <c r="O30" i="7"/>
  <c r="BU30" i="7" s="1" a="1"/>
  <c r="BU30" i="7" s="1"/>
  <c r="O24" i="21"/>
  <c r="BU24" i="21" s="1" a="1"/>
  <c r="BU24" i="21" s="1"/>
  <c r="P45" i="12"/>
  <c r="BV45" i="12" s="1" a="1"/>
  <c r="BV45" i="12" s="1"/>
  <c r="P32" i="2"/>
  <c r="BV32" i="2" s="1" a="1"/>
  <c r="BV32" i="2" s="1"/>
  <c r="P22" i="8"/>
  <c r="BV22" i="8" s="1" a="1"/>
  <c r="BV22" i="8" s="1"/>
  <c r="P18" i="14"/>
  <c r="BV18" i="14" s="1" a="1"/>
  <c r="BV18" i="14" s="1"/>
  <c r="BT88" i="5"/>
  <c r="BT56" i="5"/>
  <c r="BT89" i="14"/>
  <c r="O32" i="5"/>
  <c r="BU32" i="5" s="1" a="1"/>
  <c r="BU32" i="5" s="1"/>
  <c r="O28" i="8"/>
  <c r="BU28" i="8" s="1" a="1"/>
  <c r="BU28" i="8" s="1"/>
  <c r="P22" i="14"/>
  <c r="BV22" i="14" s="1" a="1"/>
  <c r="BV22" i="14" s="1"/>
  <c r="BU61" i="14"/>
  <c r="P41" i="8"/>
  <c r="BV41" i="8" s="1" a="1"/>
  <c r="BV41" i="8" s="1"/>
  <c r="BT94" i="5"/>
  <c r="BT62" i="5"/>
  <c r="BS71" i="11"/>
  <c r="BS69" i="13"/>
  <c r="BT107" i="16"/>
  <c r="BT111" i="16"/>
  <c r="BT80" i="11"/>
  <c r="BT112" i="11"/>
  <c r="BT63" i="3"/>
  <c r="BT95" i="3"/>
  <c r="BS103" i="20"/>
  <c r="BS71" i="20"/>
  <c r="O27" i="17"/>
  <c r="BU27" i="17" s="1" a="1"/>
  <c r="BU27" i="17" s="1"/>
  <c r="P43" i="4"/>
  <c r="BV43" i="4" s="1" a="1"/>
  <c r="BV43" i="4" s="1"/>
  <c r="O41" i="2"/>
  <c r="BU41" i="2" s="1" a="1"/>
  <c r="BU41" i="2" s="1"/>
  <c r="P45" i="9"/>
  <c r="BV45" i="9" s="1" a="1"/>
  <c r="BV45" i="9" s="1"/>
  <c r="BT69" i="11"/>
  <c r="BT101" i="11"/>
  <c r="O44" i="4"/>
  <c r="BU44" i="4" s="1" a="1"/>
  <c r="BU44" i="4" s="1"/>
  <c r="O32" i="4"/>
  <c r="BU32" i="4" s="1" a="1"/>
  <c r="BU32" i="4" s="1"/>
  <c r="P45" i="17"/>
  <c r="BV45" i="17" s="1" a="1"/>
  <c r="BV45" i="17" s="1"/>
  <c r="P17" i="5"/>
  <c r="BV17" i="5" s="1" a="1"/>
  <c r="BV17" i="5" s="1"/>
  <c r="P22" i="4"/>
  <c r="BV22" i="4" s="1" a="1"/>
  <c r="BV22" i="4" s="1"/>
  <c r="P27" i="14"/>
  <c r="BV27" i="14" s="1" a="1"/>
  <c r="BV27" i="14" s="1"/>
  <c r="BU66" i="14"/>
  <c r="P30" i="18"/>
  <c r="BV30" i="18" s="1" a="1"/>
  <c r="BV30" i="18" s="1"/>
  <c r="O32" i="11"/>
  <c r="BU32" i="11" s="1" a="1"/>
  <c r="BU32" i="11" s="1"/>
  <c r="BS86" i="7"/>
  <c r="BT82" i="7"/>
  <c r="BT114" i="7"/>
  <c r="BR54" i="21"/>
  <c r="BR86" i="21"/>
  <c r="BT86" i="20"/>
  <c r="BT87" i="20"/>
  <c r="O30" i="12"/>
  <c r="BU30" i="12" s="1" a="1"/>
  <c r="BU30" i="12" s="1"/>
  <c r="BT67" i="1"/>
  <c r="BT99" i="1"/>
  <c r="BT74" i="15"/>
  <c r="BT106" i="15"/>
  <c r="O45" i="21"/>
  <c r="BU45" i="21" s="1" a="1"/>
  <c r="BU45" i="21" s="1"/>
  <c r="P24" i="17"/>
  <c r="BV24" i="17" s="1" a="1"/>
  <c r="BV24" i="17" s="1"/>
  <c r="P23" i="5"/>
  <c r="BV23" i="5" s="1" a="1"/>
  <c r="BV23" i="5" s="1"/>
  <c r="P46" i="9"/>
  <c r="BV46" i="9" s="1" a="1"/>
  <c r="BV46" i="9" s="1"/>
  <c r="BT69" i="18"/>
  <c r="BS63" i="11"/>
  <c r="BT60" i="4"/>
  <c r="O43" i="13"/>
  <c r="BU43" i="13" s="1" a="1"/>
  <c r="BU43" i="13" s="1"/>
  <c r="O15" i="14"/>
  <c r="BU15" i="14" s="1" a="1"/>
  <c r="BU15" i="14" s="1"/>
  <c r="P29" i="9"/>
  <c r="BV29" i="9" s="1" a="1"/>
  <c r="BV29" i="9" s="1"/>
  <c r="O16" i="21"/>
  <c r="BU16" i="21" s="1" a="1"/>
  <c r="BU16" i="21" s="1"/>
  <c r="O31" i="21"/>
  <c r="BU31" i="21" s="1" a="1"/>
  <c r="BU31" i="21" s="1"/>
  <c r="O19" i="4"/>
  <c r="BU19" i="4" s="1" a="1"/>
  <c r="BU19" i="4" s="1"/>
  <c r="O37" i="21"/>
  <c r="BU37" i="21" s="1" a="1"/>
  <c r="BU37" i="21" s="1"/>
  <c r="P43" i="10"/>
  <c r="BV43" i="10" s="1" a="1"/>
  <c r="BV43" i="10" s="1"/>
  <c r="O32" i="20"/>
  <c r="BU32" i="20" s="1" a="1"/>
  <c r="BU32" i="20" s="1"/>
  <c r="BS108" i="16"/>
  <c r="BS76" i="16"/>
  <c r="O46" i="13"/>
  <c r="BU46" i="13" s="1" a="1"/>
  <c r="BU46" i="13" s="1"/>
  <c r="P36" i="9"/>
  <c r="BV36" i="9" s="1" a="1"/>
  <c r="BV36" i="9" s="1"/>
  <c r="O24" i="15"/>
  <c r="BU24" i="15" s="1" a="1"/>
  <c r="BU24" i="15" s="1"/>
  <c r="BT68" i="21"/>
  <c r="BT100" i="21"/>
  <c r="O15" i="6"/>
  <c r="BU15" i="6" s="1" a="1"/>
  <c r="BU15" i="6" s="1"/>
  <c r="BT110" i="1"/>
  <c r="BT78" i="1"/>
  <c r="BT74" i="12"/>
  <c r="BT106" i="12"/>
  <c r="BS57" i="18"/>
  <c r="BS89" i="18"/>
  <c r="BT114" i="1"/>
  <c r="BT82" i="1"/>
  <c r="P43" i="7"/>
  <c r="BV43" i="7" s="1" a="1"/>
  <c r="BV43" i="7" s="1"/>
  <c r="BS97" i="5"/>
  <c r="BS65" i="5"/>
  <c r="P30" i="10"/>
  <c r="BV30" i="10" s="1" a="1"/>
  <c r="BV30" i="10" s="1"/>
  <c r="P35" i="15"/>
  <c r="BV35" i="15" s="1" a="1"/>
  <c r="BV35" i="15" s="1"/>
  <c r="BT64" i="15"/>
  <c r="BT96" i="15"/>
  <c r="BT111" i="6"/>
  <c r="BT79" i="6"/>
  <c r="BR54" i="18"/>
  <c r="BT82" i="4"/>
  <c r="BT59" i="11"/>
  <c r="BT91" i="11"/>
  <c r="BT63" i="8"/>
  <c r="BT95" i="8"/>
  <c r="BS108" i="10"/>
  <c r="BS76" i="10"/>
  <c r="BS101" i="19"/>
  <c r="BS69" i="19"/>
  <c r="BT75" i="8"/>
  <c r="BT107" i="8"/>
  <c r="BS109" i="19"/>
  <c r="BS77" i="19"/>
  <c r="O18" i="3"/>
  <c r="BU18" i="3" s="1" a="1"/>
  <c r="BU18" i="3" s="1"/>
  <c r="O38" i="20"/>
  <c r="BU38" i="20" s="1" a="1"/>
  <c r="BU38" i="20" s="1"/>
  <c r="P32" i="19"/>
  <c r="BV32" i="19" s="1" a="1"/>
  <c r="BV32" i="19" s="1"/>
  <c r="BT100" i="15"/>
  <c r="BT68" i="15"/>
  <c r="BT117" i="1"/>
  <c r="BT85" i="1"/>
  <c r="BS97" i="3"/>
  <c r="BS65" i="3"/>
  <c r="BS83" i="3"/>
  <c r="BS115" i="3"/>
  <c r="O29" i="10"/>
  <c r="BU29" i="10" s="1" a="1"/>
  <c r="BU29" i="10" s="1"/>
  <c r="P21" i="6"/>
  <c r="BV21" i="6" s="1" a="1"/>
  <c r="BV21" i="6" s="1"/>
  <c r="P20" i="18"/>
  <c r="BV20" i="18" s="1" a="1"/>
  <c r="BV20" i="18" s="1"/>
  <c r="O21" i="3"/>
  <c r="BU21" i="3" s="1" a="1"/>
  <c r="BU21" i="3" s="1"/>
  <c r="BT113" i="13"/>
  <c r="BT81" i="13"/>
  <c r="O27" i="6"/>
  <c r="BU27" i="6" s="1" a="1"/>
  <c r="BU27" i="6" s="1"/>
  <c r="P28" i="6"/>
  <c r="BV28" i="6" s="1" a="1"/>
  <c r="BV28" i="6" s="1"/>
  <c r="P20" i="15"/>
  <c r="BV20" i="15" s="1" a="1"/>
  <c r="BV20" i="15" s="1"/>
  <c r="P37" i="12"/>
  <c r="BV37" i="12" s="1" a="1"/>
  <c r="BV37" i="12" s="1"/>
  <c r="BS60" i="14"/>
  <c r="P17" i="18"/>
  <c r="BV17" i="18" s="1" a="1"/>
  <c r="BV17" i="18" s="1"/>
  <c r="BT81" i="15"/>
  <c r="BT113" i="15"/>
  <c r="P22" i="5"/>
  <c r="BV22" i="5" s="1" a="1"/>
  <c r="BV22" i="5" s="1"/>
  <c r="P24" i="5"/>
  <c r="BV24" i="5" s="1" a="1"/>
  <c r="BV24" i="5" s="1"/>
  <c r="P29" i="15"/>
  <c r="BV29" i="15" s="1" a="1"/>
  <c r="BV29" i="15" s="1"/>
  <c r="BT93" i="11"/>
  <c r="O23" i="14"/>
  <c r="BU23" i="14" s="1" a="1"/>
  <c r="BU23" i="14" s="1"/>
  <c r="O26" i="3"/>
  <c r="BU26" i="3" s="1" a="1"/>
  <c r="BU26" i="3" s="1"/>
  <c r="P23" i="20"/>
  <c r="BV23" i="20" s="1" a="1"/>
  <c r="BV23" i="20" s="1"/>
  <c r="O44" i="3"/>
  <c r="BU44" i="3" s="1" a="1"/>
  <c r="BU44" i="3" s="1"/>
  <c r="BT56" i="15"/>
  <c r="BT88" i="15"/>
  <c r="BT62" i="13"/>
  <c r="BT94" i="13"/>
  <c r="BT104" i="1"/>
  <c r="BT72" i="1"/>
  <c r="P25" i="5"/>
  <c r="BV25" i="5" s="1" a="1"/>
  <c r="BV25" i="5" s="1"/>
  <c r="O31" i="11"/>
  <c r="BU31" i="11" s="1" a="1"/>
  <c r="BU31" i="11" s="1"/>
  <c r="P26" i="21"/>
  <c r="BV26" i="21" s="1" a="1"/>
  <c r="BV26" i="21" s="1"/>
  <c r="P20" i="9"/>
  <c r="BV20" i="9" s="1" a="1"/>
  <c r="BV20" i="9" s="1"/>
  <c r="BT91" i="6"/>
  <c r="P42" i="13"/>
  <c r="BV42" i="13" s="1" a="1"/>
  <c r="BV42" i="13" s="1"/>
  <c r="BT59" i="13"/>
  <c r="BT91" i="13"/>
  <c r="BT65" i="13"/>
  <c r="BT97" i="13"/>
  <c r="BS80" i="14"/>
  <c r="O38" i="2"/>
  <c r="BU38" i="2" s="1" a="1"/>
  <c r="BU38" i="2" s="1"/>
  <c r="BT70" i="12"/>
  <c r="BT102" i="12"/>
  <c r="O24" i="4"/>
  <c r="BU24" i="4" s="1" a="1"/>
  <c r="BU24" i="4" s="1"/>
  <c r="P41" i="9"/>
  <c r="BV41" i="9" s="1" a="1"/>
  <c r="BV41" i="9" s="1"/>
  <c r="O16" i="11"/>
  <c r="BU16" i="11" s="1" a="1"/>
  <c r="BU16" i="11" s="1"/>
  <c r="O18" i="12"/>
  <c r="BU18" i="12" s="1" a="1"/>
  <c r="BU18" i="12" s="1"/>
  <c r="BS54" i="6"/>
  <c r="BS62" i="6"/>
  <c r="BS70" i="6"/>
  <c r="BS75" i="6"/>
  <c r="BS83" i="6"/>
  <c r="BS55" i="6"/>
  <c r="BS63" i="6"/>
  <c r="BS76" i="6"/>
  <c r="BS84" i="6"/>
  <c r="BS56" i="6"/>
  <c r="BS64" i="6"/>
  <c r="BS77" i="6"/>
  <c r="BS85" i="6"/>
  <c r="BS57" i="6"/>
  <c r="BS65" i="6"/>
  <c r="BS78" i="6"/>
  <c r="BS58" i="6"/>
  <c r="BS66" i="6"/>
  <c r="BS79" i="6"/>
  <c r="BS60" i="6"/>
  <c r="BS68" i="6"/>
  <c r="BS73" i="6"/>
  <c r="BS81" i="6"/>
  <c r="BS61" i="6"/>
  <c r="BS67" i="6"/>
  <c r="BS72" i="6"/>
  <c r="BS74" i="6"/>
  <c r="BS82" i="6"/>
  <c r="BS59" i="6"/>
  <c r="P22" i="3"/>
  <c r="BV22" i="3" s="1" a="1"/>
  <c r="BV22" i="3" s="1"/>
  <c r="P17" i="15"/>
  <c r="BV17" i="15" s="1" a="1"/>
  <c r="BV17" i="15" s="1"/>
  <c r="P23" i="13"/>
  <c r="BV23" i="13" s="1" a="1"/>
  <c r="BV23" i="13" s="1"/>
  <c r="O46" i="14"/>
  <c r="BU46" i="14" s="1" a="1"/>
  <c r="BU46" i="14" s="1"/>
  <c r="BT117" i="19"/>
  <c r="P20" i="13"/>
  <c r="BV20" i="13" s="1" a="1"/>
  <c r="BV20" i="13" s="1"/>
  <c r="P35" i="20"/>
  <c r="BV35" i="20" s="1" a="1"/>
  <c r="BV35" i="20" s="1"/>
  <c r="P26" i="13"/>
  <c r="BV26" i="13" s="1" a="1"/>
  <c r="BV26" i="13" s="1"/>
  <c r="BS68" i="10"/>
  <c r="BS85" i="14"/>
  <c r="BS74" i="14"/>
  <c r="O32" i="9"/>
  <c r="BU32" i="9" s="1" a="1"/>
  <c r="BU32" i="9" s="1"/>
  <c r="BT108" i="15"/>
  <c r="BT66" i="8"/>
  <c r="BS109" i="2"/>
  <c r="BS77" i="2"/>
  <c r="O46" i="17"/>
  <c r="BU46" i="17" s="1" a="1"/>
  <c r="BU46" i="17" s="1"/>
  <c r="P31" i="12"/>
  <c r="BV31" i="12" s="1" a="1"/>
  <c r="BV31" i="12" s="1"/>
  <c r="P30" i="4"/>
  <c r="BV30" i="4" s="1" a="1"/>
  <c r="BV30" i="4" s="1"/>
  <c r="P20" i="6"/>
  <c r="BV20" i="6" s="1" a="1"/>
  <c r="BV20" i="6" s="1"/>
  <c r="BS56" i="3"/>
  <c r="BS88" i="3"/>
  <c r="P16" i="17"/>
  <c r="BV16" i="17" s="1" a="1"/>
  <c r="BV16" i="17" s="1"/>
  <c r="O43" i="6"/>
  <c r="BU43" i="6" s="1" a="1"/>
  <c r="BU43" i="6" s="1"/>
  <c r="P31" i="4"/>
  <c r="BV31" i="4" s="1" a="1"/>
  <c r="BV31" i="4" s="1"/>
  <c r="BT100" i="1"/>
  <c r="BT68" i="1"/>
  <c r="BT55" i="15"/>
  <c r="BT87" i="15"/>
  <c r="O18" i="7"/>
  <c r="BU18" i="7" s="1" a="1"/>
  <c r="BU18" i="7" s="1"/>
  <c r="BS63" i="12"/>
  <c r="BS71" i="12"/>
  <c r="BS76" i="12"/>
  <c r="BS84" i="12"/>
  <c r="BS56" i="12"/>
  <c r="BS64" i="12"/>
  <c r="BS85" i="12"/>
  <c r="BS57" i="12"/>
  <c r="BS65" i="12"/>
  <c r="BS78" i="12"/>
  <c r="BS58" i="12"/>
  <c r="BS66" i="12"/>
  <c r="BS79" i="12"/>
  <c r="BS55" i="12"/>
  <c r="BS59" i="12"/>
  <c r="BS67" i="12"/>
  <c r="BS72" i="12"/>
  <c r="BS80" i="12"/>
  <c r="BS60" i="12"/>
  <c r="BS68" i="12"/>
  <c r="BS73" i="12"/>
  <c r="BS81" i="12"/>
  <c r="BS61" i="12"/>
  <c r="BS69" i="12"/>
  <c r="BS74" i="12"/>
  <c r="BS82" i="12"/>
  <c r="BS62" i="12"/>
  <c r="BS70" i="12"/>
  <c r="BS75" i="12"/>
  <c r="BS83" i="12"/>
  <c r="O38" i="14"/>
  <c r="BU38" i="14" s="1" a="1"/>
  <c r="BU38" i="14" s="1"/>
  <c r="P37" i="14"/>
  <c r="BV37" i="14" s="1" a="1"/>
  <c r="BV37" i="14" s="1"/>
  <c r="O44" i="11"/>
  <c r="BU44" i="11" s="1" a="1"/>
  <c r="BU44" i="11" s="1"/>
  <c r="BS77" i="14"/>
  <c r="BS69" i="14"/>
  <c r="BS99" i="20"/>
  <c r="BS67" i="20"/>
  <c r="BT105" i="1"/>
  <c r="BT73" i="1"/>
  <c r="BT109" i="1"/>
  <c r="BT77" i="1"/>
  <c r="O36" i="11"/>
  <c r="BU36" i="11" s="1" a="1"/>
  <c r="BU36" i="11" s="1"/>
  <c r="O17" i="3"/>
  <c r="BU17" i="3" s="1" a="1"/>
  <c r="BU17" i="3" s="1"/>
  <c r="P22" i="20"/>
  <c r="BV22" i="20" s="1" a="1"/>
  <c r="BV22" i="20" s="1"/>
  <c r="O15" i="1"/>
  <c r="BU15" i="1" s="1" a="1"/>
  <c r="BU15" i="1" s="1"/>
  <c r="N47" i="1"/>
  <c r="P37" i="15"/>
  <c r="BV37" i="15" s="1" a="1"/>
  <c r="BV37" i="15" s="1"/>
  <c r="P29" i="1"/>
  <c r="BV29" i="1" s="1" a="1"/>
  <c r="BV29" i="1" s="1"/>
  <c r="P16" i="15"/>
  <c r="BV16" i="15" s="1" a="1"/>
  <c r="BV16" i="15" s="1"/>
  <c r="P29" i="6"/>
  <c r="BV29" i="6" s="1" a="1"/>
  <c r="BV29" i="6" s="1"/>
  <c r="O18" i="9"/>
  <c r="BU18" i="9" s="1" a="1"/>
  <c r="BU18" i="9" s="1"/>
  <c r="P16" i="18"/>
  <c r="BV16" i="18" s="1" a="1"/>
  <c r="BV16" i="18" s="1"/>
  <c r="P39" i="16"/>
  <c r="BV39" i="16" s="1" a="1"/>
  <c r="BV39" i="16" s="1"/>
  <c r="BT71" i="19"/>
  <c r="O28" i="20"/>
  <c r="BU28" i="20" s="1" a="1"/>
  <c r="BU28" i="20" s="1"/>
  <c r="O23" i="11"/>
  <c r="BU23" i="11" s="1" a="1"/>
  <c r="BU23" i="11" s="1"/>
  <c r="O19" i="21"/>
  <c r="BU19" i="21" s="1" a="1"/>
  <c r="BU19" i="21" s="1"/>
  <c r="O30" i="8"/>
  <c r="BU30" i="8" s="1" a="1"/>
  <c r="BU30" i="8" s="1"/>
  <c r="P44" i="20"/>
  <c r="BV44" i="20" s="1" a="1"/>
  <c r="BV44" i="20" s="1"/>
  <c r="P22" i="11"/>
  <c r="BV22" i="11" s="1" a="1"/>
  <c r="BV22" i="11" s="1"/>
  <c r="P32" i="14"/>
  <c r="BV32" i="14" s="1" a="1"/>
  <c r="BV32" i="14" s="1"/>
  <c r="BS117" i="3"/>
  <c r="BS85" i="3"/>
  <c r="P24" i="16"/>
  <c r="BV24" i="16" s="1" a="1"/>
  <c r="BV24" i="16" s="1"/>
  <c r="P28" i="18"/>
  <c r="BV28" i="18" s="1" a="1"/>
  <c r="BV28" i="18" s="1"/>
  <c r="BT15" i="9" a="1"/>
  <c r="BT15" i="9" s="1"/>
  <c r="M47" i="9"/>
  <c r="BS54" i="9"/>
  <c r="P27" i="4"/>
  <c r="BV27" i="4" s="1" a="1"/>
  <c r="BV27" i="4" s="1"/>
  <c r="BT63" i="5"/>
  <c r="BT108" i="13"/>
  <c r="BT76" i="13"/>
  <c r="BT113" i="12"/>
  <c r="BT81" i="12"/>
  <c r="P21" i="18"/>
  <c r="BV21" i="18" s="1" a="1"/>
  <c r="BV21" i="18" s="1"/>
  <c r="O35" i="14"/>
  <c r="BU35" i="14" s="1" a="1"/>
  <c r="BU35" i="14" s="1"/>
  <c r="O43" i="21"/>
  <c r="BU43" i="21" s="1" a="1"/>
  <c r="BU43" i="21" s="1"/>
  <c r="P43" i="11"/>
  <c r="BV43" i="11" s="1" a="1"/>
  <c r="BV43" i="11" s="1"/>
  <c r="O35" i="13"/>
  <c r="BU35" i="13" s="1" a="1"/>
  <c r="BU35" i="13" s="1"/>
  <c r="O44" i="8"/>
  <c r="BU44" i="8" s="1" a="1"/>
  <c r="BU44" i="8" s="1"/>
  <c r="P36" i="14"/>
  <c r="BV36" i="14" s="1" a="1"/>
  <c r="BV36" i="14" s="1"/>
  <c r="P36" i="7"/>
  <c r="BV36" i="7" s="1" a="1"/>
  <c r="BV36" i="7" s="1"/>
  <c r="P39" i="17"/>
  <c r="BV39" i="17" s="1" a="1"/>
  <c r="BV39" i="17" s="1"/>
  <c r="P43" i="3"/>
  <c r="BV43" i="3" s="1" a="1"/>
  <c r="BV43" i="3" s="1"/>
  <c r="BS79" i="14"/>
  <c r="BS73" i="3"/>
  <c r="BS105" i="3"/>
  <c r="BT104" i="15"/>
  <c r="BT72" i="15"/>
  <c r="O46" i="3"/>
  <c r="BU46" i="3" s="1" a="1"/>
  <c r="BU46" i="3" s="1"/>
  <c r="P43" i="18"/>
  <c r="BV43" i="18" s="1" a="1"/>
  <c r="BV43" i="18" s="1"/>
  <c r="BT58" i="8"/>
  <c r="BT90" i="8"/>
  <c r="BT96" i="1"/>
  <c r="BT64" i="1"/>
  <c r="BT82" i="2"/>
  <c r="O15" i="15"/>
  <c r="BU15" i="15" s="1" a="1"/>
  <c r="BU15" i="15" s="1"/>
  <c r="N47" i="15"/>
  <c r="O18" i="4"/>
  <c r="BU18" i="4" s="1" a="1"/>
  <c r="BU18" i="4" s="1"/>
  <c r="P44" i="10"/>
  <c r="BV44" i="10" s="1" a="1"/>
  <c r="BV44" i="10" s="1"/>
  <c r="P17" i="20"/>
  <c r="BV17" i="20" s="1" a="1"/>
  <c r="BV17" i="20" s="1"/>
  <c r="P42" i="12"/>
  <c r="BV42" i="12" s="1" a="1"/>
  <c r="BV42" i="12" s="1"/>
  <c r="P24" i="9"/>
  <c r="BV24" i="9" s="1" a="1"/>
  <c r="BV24" i="9" s="1"/>
  <c r="BT95" i="13"/>
  <c r="BT63" i="13"/>
  <c r="P27" i="16"/>
  <c r="BV27" i="16" s="1" a="1"/>
  <c r="BV27" i="16" s="1"/>
  <c r="P30" i="9"/>
  <c r="BV30" i="9" s="1" a="1"/>
  <c r="BV30" i="9" s="1"/>
  <c r="BT75" i="7"/>
  <c r="BT107" i="7"/>
  <c r="BS67" i="10"/>
  <c r="O22" i="15"/>
  <c r="BU22" i="15" s="1" a="1"/>
  <c r="BU22" i="15" s="1"/>
  <c r="O34" i="3"/>
  <c r="BU34" i="3" s="1" a="1"/>
  <c r="BU34" i="3" s="1"/>
  <c r="O31" i="17"/>
  <c r="BU31" i="17" s="1" a="1"/>
  <c r="BU31" i="17" s="1"/>
  <c r="O21" i="14"/>
  <c r="BU21" i="14" s="1" a="1"/>
  <c r="BU21" i="14" s="1"/>
  <c r="O28" i="10"/>
  <c r="BU28" i="10" s="1" a="1"/>
  <c r="BU28" i="10" s="1"/>
  <c r="P33" i="15"/>
  <c r="BV33" i="15" s="1" a="1"/>
  <c r="BV33" i="15" s="1"/>
  <c r="BS89" i="3"/>
  <c r="BS57" i="3"/>
  <c r="BS77" i="20"/>
  <c r="BS109" i="20"/>
  <c r="P19" i="8"/>
  <c r="BV19" i="8" s="1" a="1"/>
  <c r="BV19" i="8" s="1"/>
  <c r="O45" i="10"/>
  <c r="BU45" i="10" s="1" a="1"/>
  <c r="BU45" i="10" s="1"/>
  <c r="O41" i="14"/>
  <c r="BU41" i="14" s="1" a="1"/>
  <c r="BU41" i="14" s="1"/>
  <c r="P43" i="2"/>
  <c r="BV43" i="2" s="1" a="1"/>
  <c r="BV43" i="2" s="1"/>
  <c r="O26" i="4"/>
  <c r="BU26" i="4" s="1" a="1"/>
  <c r="BU26" i="4" s="1"/>
  <c r="BT61" i="5"/>
  <c r="BS85" i="16"/>
  <c r="O23" i="8"/>
  <c r="BU23" i="8" s="1" a="1"/>
  <c r="BU23" i="8" s="1"/>
  <c r="BS60" i="3"/>
  <c r="BS92" i="3"/>
  <c r="P16" i="9"/>
  <c r="BV16" i="9" s="1" a="1"/>
  <c r="BV16" i="9" s="1"/>
  <c r="P20" i="14"/>
  <c r="BV20" i="14" s="1" a="1"/>
  <c r="BV20" i="14" s="1"/>
  <c r="BU59" i="14"/>
  <c r="P24" i="13"/>
  <c r="BV24" i="13" s="1" a="1"/>
  <c r="BV24" i="13" s="1"/>
  <c r="P30" i="16"/>
  <c r="P16" i="3"/>
  <c r="BV16" i="3" s="1" a="1"/>
  <c r="BV16" i="3" s="1"/>
  <c r="O33" i="17"/>
  <c r="BU33" i="17" s="1" a="1"/>
  <c r="BU33" i="17" s="1"/>
  <c r="BT59" i="15"/>
  <c r="BT91" i="15"/>
  <c r="BT76" i="12"/>
  <c r="BT108" i="12"/>
  <c r="BS84" i="10"/>
  <c r="BS62" i="14"/>
  <c r="BS86" i="2"/>
  <c r="BS54" i="2"/>
  <c r="P28" i="3"/>
  <c r="BV28" i="3" s="1" a="1"/>
  <c r="BV28" i="3" s="1"/>
  <c r="P31" i="16"/>
  <c r="BV31" i="16" s="1" a="1"/>
  <c r="BV31" i="16" s="1"/>
  <c r="O17" i="12"/>
  <c r="BU17" i="12" s="1" a="1"/>
  <c r="BU17" i="12" s="1"/>
  <c r="O32" i="15"/>
  <c r="BU32" i="15" s="1" a="1"/>
  <c r="BU32" i="15" s="1"/>
  <c r="O35" i="11"/>
  <c r="BU35" i="11" s="1" a="1"/>
  <c r="BU35" i="11" s="1"/>
  <c r="O35" i="18"/>
  <c r="BU35" i="18" s="1" a="1"/>
  <c r="BU35" i="18" s="1"/>
  <c r="P37" i="1"/>
  <c r="BV37" i="1" s="1" a="1"/>
  <c r="BV37" i="1" s="1"/>
  <c r="O19" i="17"/>
  <c r="BU19" i="17" s="1" a="1"/>
  <c r="BU19" i="17" s="1"/>
  <c r="BT96" i="7"/>
  <c r="P34" i="18"/>
  <c r="BV34" i="18" s="1" a="1"/>
  <c r="BV34" i="18" s="1"/>
  <c r="P44" i="5"/>
  <c r="BV44" i="5" s="1" a="1"/>
  <c r="BV44" i="5" s="1"/>
  <c r="P34" i="12"/>
  <c r="BV34" i="12" s="1" a="1"/>
  <c r="BV34" i="12" s="1"/>
  <c r="P42" i="11"/>
  <c r="BV42" i="11" s="1" a="1"/>
  <c r="BV42" i="11" s="1"/>
  <c r="O40" i="12"/>
  <c r="BU40" i="12" s="1" a="1"/>
  <c r="BU40" i="12" s="1"/>
  <c r="O42" i="20"/>
  <c r="BU42" i="20" s="1" a="1"/>
  <c r="BU42" i="20" s="1"/>
  <c r="P19" i="20"/>
  <c r="BV19" i="20" s="1" a="1"/>
  <c r="BV19" i="20" s="1"/>
  <c r="P19" i="19"/>
  <c r="BV19" i="19" s="1" a="1"/>
  <c r="BV19" i="19" s="1"/>
  <c r="BT71" i="1"/>
  <c r="BT61" i="1"/>
  <c r="O20" i="21"/>
  <c r="BU20" i="21" s="1" a="1"/>
  <c r="BU20" i="21" s="1"/>
  <c r="P29" i="12"/>
  <c r="BV29" i="12" s="1" a="1"/>
  <c r="BV29" i="12" s="1"/>
  <c r="O34" i="5"/>
  <c r="BU34" i="5" s="1" a="1"/>
  <c r="BU34" i="5" s="1"/>
  <c r="O31" i="18"/>
  <c r="BU31" i="18" s="1" a="1"/>
  <c r="BU31" i="18" s="1"/>
  <c r="BT105" i="12"/>
  <c r="O19" i="18"/>
  <c r="BU19" i="18" s="1" a="1"/>
  <c r="BU19" i="18" s="1"/>
  <c r="O46" i="2"/>
  <c r="BU46" i="2" s="1" a="1"/>
  <c r="BU46" i="2" s="1"/>
  <c r="BS59" i="9"/>
  <c r="BS72" i="9"/>
  <c r="BS60" i="9"/>
  <c r="BS68" i="9"/>
  <c r="BS73" i="9"/>
  <c r="BS81" i="9"/>
  <c r="BS61" i="9"/>
  <c r="BS69" i="9"/>
  <c r="BS74" i="9"/>
  <c r="BS82" i="9"/>
  <c r="BS62" i="9"/>
  <c r="BS70" i="9"/>
  <c r="BS75" i="9"/>
  <c r="BS83" i="9"/>
  <c r="BS55" i="9"/>
  <c r="BS63" i="9"/>
  <c r="BS71" i="9"/>
  <c r="BS84" i="9"/>
  <c r="BS56" i="9"/>
  <c r="BS64" i="9"/>
  <c r="BS77" i="9"/>
  <c r="BS85" i="9"/>
  <c r="BS57" i="9"/>
  <c r="BS65" i="9"/>
  <c r="BS78" i="9"/>
  <c r="BS58" i="9"/>
  <c r="BS66" i="9"/>
  <c r="BS79" i="9"/>
  <c r="O34" i="2"/>
  <c r="BU34" i="2" s="1" a="1"/>
  <c r="BU34" i="2" s="1"/>
  <c r="O30" i="15"/>
  <c r="BU30" i="15" s="1" a="1"/>
  <c r="BU30" i="15" s="1"/>
  <c r="O27" i="13"/>
  <c r="BU27" i="13" s="1" a="1"/>
  <c r="BU27" i="13" s="1"/>
  <c r="O16" i="5"/>
  <c r="BU16" i="5" s="1" a="1"/>
  <c r="BU16" i="5" s="1"/>
  <c r="O42" i="14"/>
  <c r="BU42" i="14" s="1" a="1"/>
  <c r="BU42" i="14" s="1"/>
  <c r="BS63" i="20"/>
  <c r="BT113" i="7"/>
  <c r="BS120" i="3"/>
  <c r="BS123" i="3" s="1"/>
  <c r="BS116" i="3" s="1"/>
  <c r="BS84" i="3"/>
  <c r="P38" i="4"/>
  <c r="BV38" i="4" s="1" a="1"/>
  <c r="BV38" i="4" s="1"/>
  <c r="BT117" i="12"/>
  <c r="BT85" i="12"/>
  <c r="BT62" i="1"/>
  <c r="BT60" i="1"/>
  <c r="O15" i="5"/>
  <c r="BU15" i="5" s="1" a="1"/>
  <c r="BU15" i="5" s="1"/>
  <c r="P26" i="7"/>
  <c r="BV26" i="7" s="1" a="1"/>
  <c r="BV26" i="7" s="1"/>
  <c r="O28" i="13"/>
  <c r="BU28" i="13" s="1" a="1"/>
  <c r="BU28" i="13" s="1"/>
  <c r="O32" i="21"/>
  <c r="BU32" i="21" s="1" a="1"/>
  <c r="BU32" i="21" s="1"/>
  <c r="BS76" i="20"/>
  <c r="O15" i="4"/>
  <c r="BU15" i="4" s="1" a="1"/>
  <c r="BU15" i="4" s="1"/>
  <c r="P35" i="17"/>
  <c r="BV35" i="17" s="1" a="1"/>
  <c r="BV35" i="17" s="1"/>
  <c r="BT75" i="17"/>
  <c r="BT83" i="17"/>
  <c r="BT55" i="17"/>
  <c r="BT63" i="17"/>
  <c r="BT71" i="17"/>
  <c r="BT84" i="17"/>
  <c r="BT57" i="17"/>
  <c r="BT78" i="17"/>
  <c r="BT59" i="17"/>
  <c r="BT80" i="17"/>
  <c r="BT60" i="17"/>
  <c r="BT73" i="17"/>
  <c r="BT81" i="17"/>
  <c r="BT61" i="17"/>
  <c r="BT69" i="17"/>
  <c r="BT74" i="17"/>
  <c r="BT82" i="17"/>
  <c r="P36" i="10"/>
  <c r="BV36" i="10" s="1" a="1"/>
  <c r="BV36" i="10" s="1"/>
  <c r="P46" i="5"/>
  <c r="BV46" i="5" s="1" a="1"/>
  <c r="BV46" i="5" s="1"/>
  <c r="P46" i="7"/>
  <c r="BV46" i="7" s="1" a="1"/>
  <c r="BV46" i="7" s="1"/>
  <c r="O45" i="3"/>
  <c r="BU45" i="3" s="1" a="1"/>
  <c r="BU45" i="3" s="1"/>
  <c r="O18" i="15"/>
  <c r="BU18" i="15" s="1" a="1"/>
  <c r="BU18" i="15" s="1"/>
  <c r="P24" i="14"/>
  <c r="BV24" i="14" s="1" a="1"/>
  <c r="BV24" i="14" s="1"/>
  <c r="P28" i="19"/>
  <c r="BV28" i="19" s="1" a="1"/>
  <c r="BV28" i="19" s="1"/>
  <c r="P35" i="5"/>
  <c r="BV35" i="5" s="1" a="1"/>
  <c r="BV35" i="5" s="1"/>
  <c r="O21" i="19"/>
  <c r="BU21" i="19" s="1" a="1"/>
  <c r="BU21" i="19" s="1"/>
  <c r="O38" i="9"/>
  <c r="BU38" i="9" s="1" a="1"/>
  <c r="BU38" i="9" s="1"/>
  <c r="P43" i="17"/>
  <c r="BV43" i="17" s="1" a="1"/>
  <c r="BV43" i="17" s="1"/>
  <c r="BS85" i="2"/>
  <c r="O29" i="11"/>
  <c r="BU29" i="11" s="1" a="1"/>
  <c r="BU29" i="11" s="1"/>
  <c r="O41" i="3"/>
  <c r="BU41" i="3" s="1" a="1"/>
  <c r="BU41" i="3" s="1"/>
  <c r="O43" i="8"/>
  <c r="BU43" i="8" s="1" a="1"/>
  <c r="BU43" i="8" s="1"/>
  <c r="P42" i="7"/>
  <c r="BV42" i="7" s="1" a="1"/>
  <c r="BV42" i="7" s="1"/>
  <c r="P27" i="1"/>
  <c r="BV27" i="1" s="1" a="1"/>
  <c r="BV27" i="1" s="1"/>
  <c r="P27" i="3"/>
  <c r="BV27" i="3" s="1" a="1"/>
  <c r="BV27" i="3" s="1"/>
  <c r="O24" i="7"/>
  <c r="BU24" i="7" s="1" a="1"/>
  <c r="BU24" i="7" s="1"/>
  <c r="O29" i="19"/>
  <c r="BU29" i="19" s="1" a="1"/>
  <c r="BU29" i="19" s="1"/>
  <c r="O39" i="15"/>
  <c r="BU39" i="15" s="1" a="1"/>
  <c r="BU39" i="15" s="1"/>
  <c r="O31" i="14"/>
  <c r="BU31" i="14" s="1" a="1"/>
  <c r="BU31" i="14" s="1"/>
  <c r="P32" i="1"/>
  <c r="BV32" i="1" s="1" a="1"/>
  <c r="BV32" i="1" s="1"/>
  <c r="BT72" i="12"/>
  <c r="BT104" i="12"/>
  <c r="O25" i="19"/>
  <c r="BU25" i="19" s="1" a="1"/>
  <c r="BU25" i="19" s="1"/>
  <c r="P27" i="18"/>
  <c r="BV27" i="18" s="1" a="1"/>
  <c r="BV27" i="18" s="1"/>
  <c r="BT79" i="1"/>
  <c r="BT71" i="12"/>
  <c r="BT65" i="12"/>
  <c r="BT97" i="12"/>
  <c r="O24" i="20"/>
  <c r="BU24" i="20" s="1" a="1"/>
  <c r="BU24" i="20" s="1"/>
  <c r="O16" i="7"/>
  <c r="BU16" i="7" s="1" a="1"/>
  <c r="BU16" i="7" s="1"/>
  <c r="O39" i="19"/>
  <c r="BU39" i="19" s="1" a="1"/>
  <c r="BU39" i="19" s="1"/>
  <c r="BT60" i="13"/>
  <c r="BT92" i="13"/>
  <c r="BT15" i="8" a="1"/>
  <c r="BT15" i="8" s="1"/>
  <c r="M47" i="8"/>
  <c r="O29" i="3"/>
  <c r="BU29" i="3" s="1" a="1"/>
  <c r="BU29" i="3" s="1"/>
  <c r="O34" i="13"/>
  <c r="BU34" i="13" s="1" a="1"/>
  <c r="BU34" i="13" s="1"/>
  <c r="P43" i="20"/>
  <c r="BV43" i="20" s="1" a="1"/>
  <c r="BV43" i="20" s="1"/>
  <c r="BS68" i="19"/>
  <c r="P42" i="8"/>
  <c r="BV42" i="8" s="1" a="1"/>
  <c r="BV42" i="8" s="1"/>
  <c r="P16" i="16"/>
  <c r="BV16" i="16" s="1" a="1"/>
  <c r="BV16" i="16" s="1"/>
  <c r="P22" i="1"/>
  <c r="BV22" i="1" s="1" a="1"/>
  <c r="BV22" i="1" s="1"/>
  <c r="BT93" i="7"/>
  <c r="P33" i="12"/>
  <c r="BV33" i="12" s="1" a="1"/>
  <c r="BV33" i="12" s="1"/>
  <c r="O34" i="10"/>
  <c r="BU34" i="10" s="1" a="1"/>
  <c r="BU34" i="10" s="1"/>
  <c r="O32" i="16"/>
  <c r="BU32" i="16" s="1" a="1"/>
  <c r="BU32" i="16" s="1"/>
  <c r="P24" i="10"/>
  <c r="BV24" i="10" s="1" a="1"/>
  <c r="BV24" i="10" s="1"/>
  <c r="P27" i="11"/>
  <c r="BV27" i="11" s="1" a="1"/>
  <c r="BV27" i="11" s="1"/>
  <c r="O29" i="14"/>
  <c r="BU29" i="14" s="1" a="1"/>
  <c r="BU29" i="14" s="1"/>
  <c r="P28" i="15"/>
  <c r="BV28" i="15" s="1" a="1"/>
  <c r="BV28" i="15" s="1"/>
  <c r="P44" i="2"/>
  <c r="BV44" i="2" s="1" a="1"/>
  <c r="BV44" i="2" s="1"/>
  <c r="BS73" i="2"/>
  <c r="BS61" i="2"/>
  <c r="O34" i="15"/>
  <c r="BU34" i="15" s="1" a="1"/>
  <c r="BU34" i="15" s="1"/>
  <c r="BS112" i="3"/>
  <c r="O25" i="20"/>
  <c r="BU25" i="20" s="1" a="1"/>
  <c r="BU25" i="20" s="1"/>
  <c r="O20" i="4"/>
  <c r="BU20" i="4" s="1" a="1"/>
  <c r="BU20" i="4" s="1"/>
  <c r="P26" i="12"/>
  <c r="BV26" i="12" s="1" a="1"/>
  <c r="BV26" i="12" s="1"/>
  <c r="O22" i="2"/>
  <c r="BU22" i="2" s="1" a="1"/>
  <c r="BU22" i="2" s="1"/>
  <c r="P36" i="12"/>
  <c r="BV36" i="12" s="1" a="1"/>
  <c r="BV36" i="12" s="1"/>
  <c r="O23" i="18"/>
  <c r="BU23" i="18" s="1" a="1"/>
  <c r="BU23" i="18" s="1"/>
  <c r="O19" i="5"/>
  <c r="BU19" i="5" s="1" a="1"/>
  <c r="BU19" i="5" s="1"/>
  <c r="O18" i="21"/>
  <c r="BU18" i="21" s="1" a="1"/>
  <c r="BU18" i="21" s="1"/>
  <c r="P21" i="13"/>
  <c r="BV21" i="13" s="1" a="1"/>
  <c r="BV21" i="13" s="1"/>
  <c r="O42" i="10"/>
  <c r="BU42" i="10" s="1" a="1"/>
  <c r="BU42" i="10" s="1"/>
  <c r="O29" i="13"/>
  <c r="BU29" i="13" s="1" a="1"/>
  <c r="BU29" i="13" s="1"/>
  <c r="P40" i="4"/>
  <c r="BV40" i="4" s="1" a="1"/>
  <c r="BV40" i="4" s="1"/>
  <c r="O26" i="8"/>
  <c r="BU26" i="8" s="1" a="1"/>
  <c r="BU26" i="8" s="1"/>
  <c r="O45" i="11"/>
  <c r="BU45" i="11" s="1" a="1"/>
  <c r="BU45" i="11" s="1"/>
  <c r="BT15" i="12" a="1"/>
  <c r="BT15" i="12" s="1"/>
  <c r="M47" i="12"/>
  <c r="P30" i="1"/>
  <c r="BV30" i="1" s="1" a="1"/>
  <c r="BV30" i="1" s="1"/>
  <c r="BT83" i="13"/>
  <c r="BT115" i="13"/>
  <c r="BT117" i="7"/>
  <c r="BT92" i="7"/>
  <c r="BT90" i="13"/>
  <c r="BT58" i="13"/>
  <c r="O44" i="9"/>
  <c r="BU44" i="9" s="1" a="1"/>
  <c r="BU44" i="9" s="1"/>
  <c r="BT59" i="12"/>
  <c r="BT91" i="12"/>
  <c r="BT67" i="12"/>
  <c r="BT99" i="12"/>
  <c r="BS75" i="2"/>
  <c r="BT66" i="1"/>
  <c r="BT84" i="1"/>
  <c r="O25" i="14"/>
  <c r="BU25" i="14" s="1" a="1"/>
  <c r="BU25" i="14" s="1"/>
  <c r="BS59" i="3"/>
  <c r="BS91" i="3"/>
  <c r="BT109" i="12"/>
  <c r="BT77" i="12"/>
  <c r="P35" i="16"/>
  <c r="BV35" i="16" s="1" a="1"/>
  <c r="BV35" i="16" s="1"/>
  <c r="P36" i="6"/>
  <c r="BV36" i="6" s="1" a="1"/>
  <c r="BV36" i="6" s="1"/>
  <c r="P43" i="5"/>
  <c r="BV43" i="5" s="1" a="1"/>
  <c r="BV43" i="5" s="1"/>
  <c r="O28" i="17"/>
  <c r="BU28" i="17" s="1" a="1"/>
  <c r="BU28" i="17" s="1"/>
  <c r="O33" i="13"/>
  <c r="BU33" i="13" s="1" a="1"/>
  <c r="BU33" i="13" s="1"/>
  <c r="BT97" i="7"/>
  <c r="P19" i="1"/>
  <c r="BV19" i="1" s="1" a="1"/>
  <c r="BV19" i="1" s="1"/>
  <c r="O41" i="10"/>
  <c r="BU41" i="10" s="1" a="1"/>
  <c r="BU41" i="10" s="1"/>
  <c r="P44" i="6"/>
  <c r="BV44" i="6" s="1" a="1"/>
  <c r="BV44" i="6" s="1"/>
  <c r="P35" i="10"/>
  <c r="BV35" i="10" s="1" a="1"/>
  <c r="BV35" i="10" s="1"/>
  <c r="P21" i="1"/>
  <c r="BV21" i="1" s="1" a="1"/>
  <c r="BV21" i="1" s="1"/>
  <c r="P28" i="12"/>
  <c r="BV28" i="12" s="1" a="1"/>
  <c r="BV28" i="12" s="1"/>
  <c r="BT76" i="1"/>
  <c r="BS68" i="3"/>
  <c r="O29" i="5"/>
  <c r="BU29" i="5" s="1" a="1"/>
  <c r="BU29" i="5" s="1"/>
  <c r="P20" i="2"/>
  <c r="BV20" i="2" s="1" a="1"/>
  <c r="BV20" i="2" s="1"/>
  <c r="P19" i="11"/>
  <c r="BV19" i="11" s="1" a="1"/>
  <c r="BV19" i="11" s="1"/>
  <c r="P35" i="7"/>
  <c r="BV35" i="7" s="1" a="1"/>
  <c r="BV35" i="7" s="1"/>
  <c r="O37" i="20"/>
  <c r="BU37" i="20" s="1" a="1"/>
  <c r="BU37" i="20" s="1"/>
  <c r="BT106" i="7"/>
  <c r="O36" i="2"/>
  <c r="BU36" i="2" s="1" a="1"/>
  <c r="BU36" i="2" s="1"/>
  <c r="BT69" i="1"/>
  <c r="BT68" i="12"/>
  <c r="BT100" i="12"/>
  <c r="O29" i="4"/>
  <c r="BU29" i="4" s="1" a="1"/>
  <c r="BU29" i="4" s="1"/>
  <c r="O26" i="10"/>
  <c r="BU26" i="10" s="1" a="1"/>
  <c r="BU26" i="10" s="1"/>
  <c r="P33" i="21"/>
  <c r="BV33" i="21" s="1" a="1"/>
  <c r="BV33" i="21" s="1"/>
  <c r="P31" i="15"/>
  <c r="BV31" i="15" s="1" a="1"/>
  <c r="BV31" i="15" s="1"/>
  <c r="P41" i="12"/>
  <c r="BV41" i="12" s="1" a="1"/>
  <c r="BV41" i="12" s="1"/>
  <c r="BT107" i="12"/>
  <c r="O37" i="4"/>
  <c r="BU37" i="4" s="1" a="1"/>
  <c r="BU37" i="4" s="1"/>
  <c r="P41" i="18"/>
  <c r="BV41" i="18" s="1" a="1"/>
  <c r="BV41" i="18" s="1"/>
  <c r="P16" i="19"/>
  <c r="BV16" i="19" s="1" a="1"/>
  <c r="BV16" i="19" s="1"/>
  <c r="O15" i="19"/>
  <c r="BU15" i="19" s="1" a="1"/>
  <c r="BU15" i="19" s="1"/>
  <c r="P17" i="8"/>
  <c r="BV17" i="8" s="1" a="1"/>
  <c r="BV17" i="8" s="1"/>
  <c r="P36" i="20"/>
  <c r="BV36" i="20" s="1" a="1"/>
  <c r="BV36" i="20" s="1"/>
  <c r="O45" i="4"/>
  <c r="BU45" i="4" s="1" a="1"/>
  <c r="BU45" i="4" s="1"/>
  <c r="O34" i="9"/>
  <c r="BU34" i="9" s="1" a="1"/>
  <c r="BU34" i="9" s="1"/>
  <c r="P23" i="15"/>
  <c r="BV23" i="15" s="1" a="1"/>
  <c r="BV23" i="15" s="1"/>
  <c r="O25" i="16"/>
  <c r="BU25" i="16" s="1" a="1"/>
  <c r="BU25" i="16" s="1"/>
  <c r="O15" i="10"/>
  <c r="BU15" i="10" s="1" a="1"/>
  <c r="BU15" i="10" s="1"/>
  <c r="O20" i="3"/>
  <c r="BU20" i="3" s="1" a="1"/>
  <c r="BU20" i="3" s="1"/>
  <c r="P36" i="5"/>
  <c r="BV36" i="5" s="1" a="1"/>
  <c r="BV36" i="5" s="1"/>
  <c r="P31" i="2"/>
  <c r="BV31" i="2" s="1" a="1"/>
  <c r="BV31" i="2" s="1"/>
  <c r="O44" i="21"/>
  <c r="BU44" i="21" s="1" a="1"/>
  <c r="BU44" i="21" s="1"/>
  <c r="P32" i="12"/>
  <c r="BV32" i="12" s="1" a="1"/>
  <c r="BV32" i="12" s="1"/>
  <c r="P40" i="20"/>
  <c r="BV40" i="20" s="1" a="1"/>
  <c r="BV40" i="20" s="1"/>
  <c r="BT112" i="12"/>
  <c r="P41" i="1"/>
  <c r="BV41" i="1" s="1" a="1"/>
  <c r="BV41" i="1" s="1"/>
  <c r="P24" i="19"/>
  <c r="BV24" i="19" s="1" a="1"/>
  <c r="BV24" i="19" s="1"/>
  <c r="O34" i="4"/>
  <c r="BU34" i="4" s="1" a="1"/>
  <c r="BU34" i="4" s="1"/>
  <c r="O21" i="11"/>
  <c r="BU21" i="11" s="1" a="1"/>
  <c r="BU21" i="11" s="1"/>
  <c r="O30" i="21"/>
  <c r="BU30" i="21" s="1" a="1"/>
  <c r="BU30" i="21" s="1"/>
  <c r="P25" i="10"/>
  <c r="BV25" i="10" s="1" a="1"/>
  <c r="BV25" i="10" s="1"/>
  <c r="O23" i="2"/>
  <c r="BU23" i="2" s="1" a="1"/>
  <c r="BU23" i="2" s="1"/>
  <c r="O23" i="17"/>
  <c r="BU23" i="17" s="1" a="1"/>
  <c r="BU23" i="17" s="1"/>
  <c r="O28" i="2"/>
  <c r="BU28" i="2" s="1" a="1"/>
  <c r="BU28" i="2" s="1"/>
  <c r="P38" i="18"/>
  <c r="BV38" i="18" s="1" a="1"/>
  <c r="BV38" i="18" s="1"/>
  <c r="O40" i="17"/>
  <c r="BU40" i="17" s="1" a="1"/>
  <c r="BU40" i="17" s="1"/>
  <c r="P37" i="9"/>
  <c r="BV37" i="9" s="1" a="1"/>
  <c r="BV37" i="9" s="1"/>
  <c r="P40" i="19"/>
  <c r="BV40" i="19" s="1" a="1"/>
  <c r="BV40" i="19" s="1"/>
  <c r="O42" i="2"/>
  <c r="BU42" i="2" s="1" a="1"/>
  <c r="BU42" i="2" s="1"/>
  <c r="BT94" i="12"/>
  <c r="BT92" i="12"/>
  <c r="O21" i="2"/>
  <c r="BU21" i="2" s="1" a="1"/>
  <c r="BU21" i="2" s="1"/>
  <c r="O44" i="16"/>
  <c r="BU44" i="16" s="1" a="1"/>
  <c r="BU44" i="16" s="1"/>
  <c r="O26" i="9"/>
  <c r="BU26" i="9" s="1" a="1"/>
  <c r="BU26" i="9" s="1"/>
  <c r="P43" i="14"/>
  <c r="BV43" i="14" s="1" a="1"/>
  <c r="BV43" i="14" s="1"/>
  <c r="O41" i="20"/>
  <c r="BU41" i="20" s="1" a="1"/>
  <c r="BU41" i="20" s="1"/>
  <c r="P42" i="17"/>
  <c r="BV42" i="17" s="1" a="1"/>
  <c r="BV42" i="17" s="1"/>
  <c r="P45" i="8"/>
  <c r="BV45" i="8" s="1" a="1"/>
  <c r="BV45" i="8" s="1"/>
  <c r="O37" i="17"/>
  <c r="BU37" i="17" s="1" a="1"/>
  <c r="BU37" i="17" s="1"/>
  <c r="O22" i="12"/>
  <c r="BU22" i="12" s="1" a="1"/>
  <c r="BU22" i="12" s="1"/>
  <c r="P23" i="12"/>
  <c r="BV23" i="12" s="1" a="1"/>
  <c r="BV23" i="12" s="1"/>
  <c r="O25" i="17"/>
  <c r="BU25" i="17" s="1" a="1"/>
  <c r="BU25" i="17" s="1"/>
  <c r="P31" i="20"/>
  <c r="BV31" i="20" s="1" a="1"/>
  <c r="BV31" i="20" s="1"/>
  <c r="O18" i="19"/>
  <c r="BU18" i="19" s="1" a="1"/>
  <c r="BU18" i="19" s="1"/>
  <c r="O40" i="13"/>
  <c r="BU40" i="13" s="1" a="1"/>
  <c r="BU40" i="13" s="1"/>
  <c r="O27" i="7"/>
  <c r="BU27" i="7" s="1" a="1"/>
  <c r="BU27" i="7" s="1"/>
  <c r="O17" i="2"/>
  <c r="BU17" i="2" s="1" a="1"/>
  <c r="BU17" i="2" s="1"/>
  <c r="O36" i="3"/>
  <c r="BU36" i="3" s="1" a="1"/>
  <c r="BU36" i="3" s="1"/>
  <c r="P33" i="7"/>
  <c r="BV33" i="7" s="1" a="1"/>
  <c r="BV33" i="7" s="1"/>
  <c r="P34" i="17"/>
  <c r="BV34" i="17" s="1" a="1"/>
  <c r="BV34" i="17" s="1"/>
  <c r="O38" i="16"/>
  <c r="BU38" i="16" s="1" a="1"/>
  <c r="BU38" i="16" s="1"/>
  <c r="P22" i="9"/>
  <c r="BV22" i="9" s="1" a="1"/>
  <c r="BV22" i="9" s="1"/>
  <c r="O33" i="4"/>
  <c r="BU33" i="4" s="1" a="1"/>
  <c r="BU33" i="4" s="1"/>
  <c r="O21" i="20"/>
  <c r="BU21" i="20" s="1" a="1"/>
  <c r="BU21" i="20" s="1"/>
  <c r="O43" i="12"/>
  <c r="BU43" i="12" s="1" a="1"/>
  <c r="BU43" i="12" s="1"/>
  <c r="P20" i="8"/>
  <c r="BV20" i="8" s="1" a="1"/>
  <c r="BV20" i="8" s="1"/>
  <c r="O42" i="16"/>
  <c r="BU42" i="16" s="1" a="1"/>
  <c r="BU42" i="16" s="1"/>
  <c r="O18" i="8"/>
  <c r="BU18" i="8" s="1" a="1"/>
  <c r="BU18" i="8" s="1"/>
  <c r="O17" i="6"/>
  <c r="BU17" i="6" s="1" a="1"/>
  <c r="BU17" i="6" s="1"/>
  <c r="O16" i="12"/>
  <c r="BU16" i="12" s="1" a="1"/>
  <c r="BU16" i="12" s="1"/>
  <c r="P38" i="7"/>
  <c r="BV38" i="7" s="1" a="1"/>
  <c r="BV38" i="7" s="1"/>
  <c r="BS55" i="21"/>
  <c r="BS63" i="21"/>
  <c r="BS71" i="21"/>
  <c r="BS76" i="21"/>
  <c r="BS84" i="21"/>
  <c r="BS56" i="21"/>
  <c r="BS64" i="21"/>
  <c r="BS77" i="21"/>
  <c r="BS85" i="21"/>
  <c r="BS57" i="21"/>
  <c r="BS65" i="21"/>
  <c r="BS78" i="21"/>
  <c r="BS58" i="21"/>
  <c r="BS66" i="21"/>
  <c r="BS59" i="21"/>
  <c r="BS67" i="21"/>
  <c r="BS72" i="21"/>
  <c r="BS80" i="21"/>
  <c r="BS60" i="21"/>
  <c r="BS68" i="21"/>
  <c r="BS73" i="21"/>
  <c r="BS61" i="21"/>
  <c r="BS69" i="21"/>
  <c r="BS74" i="21"/>
  <c r="BS82" i="21"/>
  <c r="BS62" i="21"/>
  <c r="BS70" i="21"/>
  <c r="BS75" i="21"/>
  <c r="BS83" i="21"/>
  <c r="O19" i="7"/>
  <c r="BU19" i="7" s="1" a="1"/>
  <c r="BU19" i="7" s="1"/>
  <c r="P20" i="17"/>
  <c r="BV20" i="17" s="1" a="1"/>
  <c r="BV20" i="17" s="1"/>
  <c r="P32" i="7"/>
  <c r="BV32" i="7" s="1" a="1"/>
  <c r="BV32" i="7" s="1"/>
  <c r="P23" i="6"/>
  <c r="BV23" i="6" s="1" a="1"/>
  <c r="BV23" i="6" s="1"/>
  <c r="O40" i="15"/>
  <c r="BU40" i="15" s="1" a="1"/>
  <c r="BU40" i="15" s="1"/>
  <c r="O40" i="18"/>
  <c r="BU40" i="18" s="1" a="1"/>
  <c r="BU40" i="18" s="1"/>
  <c r="P38" i="15"/>
  <c r="BV38" i="15" s="1" a="1"/>
  <c r="BV38" i="15" s="1"/>
  <c r="BT64" i="12"/>
  <c r="O19" i="2"/>
  <c r="BU19" i="2" s="1" a="1"/>
  <c r="BU19" i="2" s="1"/>
  <c r="O26" i="18"/>
  <c r="BU26" i="18" s="1" a="1"/>
  <c r="BU26" i="18" s="1"/>
  <c r="BT64" i="13"/>
  <c r="BT96" i="13"/>
  <c r="O28" i="21"/>
  <c r="BU28" i="21" s="1" a="1"/>
  <c r="BU28" i="21" s="1"/>
  <c r="O40" i="11"/>
  <c r="BU40" i="11" s="1" a="1"/>
  <c r="BU40" i="11" s="1"/>
  <c r="O41" i="4"/>
  <c r="BU41" i="4" s="1" a="1"/>
  <c r="BU41" i="4" s="1"/>
  <c r="P23" i="7"/>
  <c r="BV23" i="7" s="1" a="1"/>
  <c r="BV23" i="7" s="1"/>
  <c r="O31" i="8"/>
  <c r="BU31" i="8" s="1" a="1"/>
  <c r="BU31" i="8" s="1"/>
  <c r="P46" i="6"/>
  <c r="BV46" i="6" s="1" a="1"/>
  <c r="BV46" i="6" s="1"/>
  <c r="O26" i="15"/>
  <c r="BU26" i="15" s="1" a="1"/>
  <c r="BU26" i="15" s="1"/>
  <c r="P16" i="8"/>
  <c r="BV16" i="8" s="1" a="1"/>
  <c r="BV16" i="8" s="1"/>
  <c r="BS64" i="3"/>
  <c r="O29" i="20"/>
  <c r="BU29" i="20" s="1" a="1"/>
  <c r="BU29" i="20" s="1"/>
  <c r="P39" i="21"/>
  <c r="BV39" i="21" s="1" a="1"/>
  <c r="BV39" i="21" s="1"/>
  <c r="P33" i="5"/>
  <c r="BV33" i="5" s="1" a="1"/>
  <c r="BV33" i="5" s="1"/>
  <c r="O20" i="16"/>
  <c r="BU20" i="16" s="1" a="1"/>
  <c r="BU20" i="16" s="1"/>
  <c r="O33" i="3"/>
  <c r="BU33" i="3" s="1" a="1"/>
  <c r="BU33" i="3" s="1"/>
  <c r="O45" i="5"/>
  <c r="BU45" i="5" s="1" a="1"/>
  <c r="BU45" i="5" s="1"/>
  <c r="P25" i="13"/>
  <c r="BV25" i="13" s="1" a="1"/>
  <c r="BV25" i="13" s="1"/>
  <c r="O46" i="15"/>
  <c r="BU46" i="15" s="1" a="1"/>
  <c r="BU46" i="15" s="1"/>
  <c r="O37" i="11"/>
  <c r="BU37" i="11" s="1" a="1"/>
  <c r="BU37" i="11" s="1"/>
  <c r="BT84" i="13"/>
  <c r="BT120" i="13"/>
  <c r="BT123" i="13" s="1"/>
  <c r="BT116" i="13" s="1"/>
  <c r="O35" i="21"/>
  <c r="BU35" i="21" s="1" a="1"/>
  <c r="BU35" i="21" s="1"/>
  <c r="P39" i="2"/>
  <c r="BV39" i="2" s="1" a="1"/>
  <c r="BV39" i="2" s="1"/>
  <c r="O15" i="17"/>
  <c r="BU15" i="17" s="1" a="1"/>
  <c r="BU15" i="17" s="1"/>
  <c r="N47" i="17"/>
  <c r="P42" i="3"/>
  <c r="BV42" i="3" s="1" a="1"/>
  <c r="BV42" i="3" s="1"/>
  <c r="O34" i="14"/>
  <c r="BU34" i="14" s="1" a="1"/>
  <c r="BU34" i="14" s="1"/>
  <c r="P37" i="19"/>
  <c r="BV37" i="19" s="1" a="1"/>
  <c r="BV37" i="19" s="1"/>
  <c r="BT70" i="13"/>
  <c r="BT102" i="13"/>
  <c r="O41" i="13"/>
  <c r="BU41" i="13" s="1" a="1"/>
  <c r="BU41" i="13" s="1"/>
  <c r="P20" i="1"/>
  <c r="BV20" i="1" s="1" a="1"/>
  <c r="BV20" i="1" s="1"/>
  <c r="P33" i="14"/>
  <c r="BV33" i="14" s="1" a="1"/>
  <c r="BV33" i="14" s="1"/>
  <c r="O39" i="10"/>
  <c r="BU39" i="10" s="1" a="1"/>
  <c r="BU39" i="10" s="1"/>
  <c r="O34" i="11"/>
  <c r="BU34" i="11" s="1" a="1"/>
  <c r="BU34" i="11" s="1"/>
  <c r="P38" i="21"/>
  <c r="BV38" i="21" s="1" a="1"/>
  <c r="BV38" i="21" s="1"/>
  <c r="O25" i="3"/>
  <c r="BU25" i="3" s="1" a="1"/>
  <c r="BU25" i="3" s="1"/>
  <c r="P34" i="16"/>
  <c r="BV34" i="16" s="1" a="1"/>
  <c r="BV34" i="16" s="1"/>
  <c r="P36" i="17"/>
  <c r="BV36" i="17" s="1" a="1"/>
  <c r="BV36" i="17" s="1"/>
  <c r="O34" i="19"/>
  <c r="BU34" i="19" s="1" a="1"/>
  <c r="BU34" i="19" s="1"/>
  <c r="P21" i="8"/>
  <c r="BV21" i="8" s="1" a="1"/>
  <c r="BV21" i="8" s="1"/>
  <c r="P45" i="13"/>
  <c r="BV45" i="13" s="1" a="1"/>
  <c r="BV45" i="13" s="1"/>
  <c r="P22" i="6"/>
  <c r="BV22" i="6" s="1" a="1"/>
  <c r="BV22" i="6" s="1"/>
  <c r="O39" i="9"/>
  <c r="BU39" i="9" s="1" a="1"/>
  <c r="BU39" i="9" s="1"/>
  <c r="O16" i="10"/>
  <c r="BU16" i="10" s="1" a="1"/>
  <c r="BU16" i="10" s="1"/>
  <c r="P33" i="16"/>
  <c r="BV33" i="16" s="1" a="1"/>
  <c r="BV33" i="16" s="1"/>
  <c r="O32" i="6"/>
  <c r="BU32" i="6" s="1" a="1"/>
  <c r="BU32" i="6" s="1"/>
  <c r="P27" i="20"/>
  <c r="BV27" i="20" s="1" a="1"/>
  <c r="BV27" i="20" s="1"/>
  <c r="P26" i="14"/>
  <c r="BV26" i="14" s="1" a="1"/>
  <c r="BV26" i="14" s="1"/>
  <c r="P25" i="12"/>
  <c r="BV25" i="12" s="1" a="1"/>
  <c r="BV25" i="12" s="1"/>
  <c r="P25" i="9"/>
  <c r="BV25" i="9" s="1" a="1"/>
  <c r="BV25" i="9" s="1"/>
  <c r="O24" i="12"/>
  <c r="BU24" i="12" s="1" a="1"/>
  <c r="BU24" i="12" s="1"/>
  <c r="P35" i="3"/>
  <c r="BV35" i="3" s="1" a="1"/>
  <c r="BV35" i="3" s="1"/>
  <c r="P28" i="5" l="1"/>
  <c r="BV28" i="5" s="1" a="1"/>
  <c r="BV28" i="5" s="1"/>
  <c r="P16" i="6"/>
  <c r="BV16" i="6" s="1" a="1"/>
  <c r="BV16" i="6" s="1"/>
  <c r="BT78" i="13"/>
  <c r="BS84" i="15"/>
  <c r="P20" i="7"/>
  <c r="BV20" i="7" s="1" a="1"/>
  <c r="BV20" i="7" s="1"/>
  <c r="P46" i="1"/>
  <c r="BV46" i="1" s="1" a="1"/>
  <c r="BV46" i="1" s="1"/>
  <c r="P22" i="10"/>
  <c r="BV22" i="10" s="1" a="1"/>
  <c r="BV22" i="10" s="1"/>
  <c r="BT94" i="20"/>
  <c r="P44" i="14"/>
  <c r="BV44" i="14" s="1" a="1"/>
  <c r="BV44" i="14" s="1"/>
  <c r="P44" i="19"/>
  <c r="BV44" i="19" s="1" a="1"/>
  <c r="BV44" i="19" s="1"/>
  <c r="P42" i="21"/>
  <c r="BV42" i="21" s="1" a="1"/>
  <c r="BV42" i="21" s="1"/>
  <c r="BS77" i="12"/>
  <c r="P19" i="6"/>
  <c r="BV19" i="6" s="1" a="1"/>
  <c r="BV19" i="6" s="1"/>
  <c r="BT78" i="18"/>
  <c r="BS86" i="17"/>
  <c r="P46" i="21"/>
  <c r="BV46" i="21" s="1" a="1"/>
  <c r="BV46" i="21" s="1"/>
  <c r="BT74" i="19"/>
  <c r="P37" i="5"/>
  <c r="BV37" i="5" s="1" a="1"/>
  <c r="BV37" i="5" s="1"/>
  <c r="P36" i="1"/>
  <c r="BV36" i="1" s="1" a="1"/>
  <c r="BV36" i="1" s="1"/>
  <c r="BS65" i="1"/>
  <c r="BS71" i="6"/>
  <c r="P23" i="9"/>
  <c r="BV23" i="9" s="1" a="1"/>
  <c r="BV23" i="9" s="1"/>
  <c r="BS57" i="14"/>
  <c r="P46" i="4"/>
  <c r="BV46" i="4" s="1" a="1"/>
  <c r="BV46" i="4" s="1"/>
  <c r="BS80" i="9"/>
  <c r="P42" i="15"/>
  <c r="BV42" i="15" s="1" a="1"/>
  <c r="BV42" i="15" s="1"/>
  <c r="BT112" i="7"/>
  <c r="BS80" i="6"/>
  <c r="P23" i="21"/>
  <c r="BV23" i="21" s="1" a="1"/>
  <c r="BV23" i="21" s="1"/>
  <c r="P39" i="1"/>
  <c r="BV39" i="1" s="1" a="1"/>
  <c r="BV39" i="1" s="1"/>
  <c r="P38" i="12"/>
  <c r="BV38" i="12" s="1" a="1"/>
  <c r="BV38" i="12" s="1"/>
  <c r="P18" i="10"/>
  <c r="BV18" i="10" s="1" a="1"/>
  <c r="BV18" i="10" s="1"/>
  <c r="P31" i="13"/>
  <c r="BV31" i="13" s="1" a="1"/>
  <c r="BV31" i="13" s="1"/>
  <c r="P34" i="1"/>
  <c r="BV34" i="1" s="1" a="1"/>
  <c r="BV34" i="1" s="1"/>
  <c r="P39" i="3"/>
  <c r="BV39" i="3" s="1" a="1"/>
  <c r="BV39" i="3" s="1"/>
  <c r="BS79" i="5"/>
  <c r="BT60" i="21"/>
  <c r="BT56" i="9"/>
  <c r="BS109" i="8"/>
  <c r="P36" i="4"/>
  <c r="BV36" i="4" s="1" a="1"/>
  <c r="BV36" i="4" s="1"/>
  <c r="P40" i="1"/>
  <c r="BV40" i="1" s="1" a="1"/>
  <c r="BV40" i="1" s="1"/>
  <c r="P29" i="18"/>
  <c r="BV29" i="18" s="1" a="1"/>
  <c r="BV29" i="18" s="1"/>
  <c r="P28" i="1"/>
  <c r="BV28" i="1" s="1" a="1"/>
  <c r="BV28" i="1" s="1"/>
  <c r="BS84" i="8"/>
  <c r="P32" i="18"/>
  <c r="BV32" i="18" s="1" a="1"/>
  <c r="BV32" i="18" s="1"/>
  <c r="P33" i="19"/>
  <c r="BV33" i="19" s="1" a="1"/>
  <c r="BV33" i="19" s="1"/>
  <c r="BT63" i="19"/>
  <c r="BS73" i="15"/>
  <c r="BS72" i="20"/>
  <c r="BS77" i="17"/>
  <c r="P41" i="15"/>
  <c r="BV41" i="15" s="1" a="1"/>
  <c r="BV41" i="15" s="1"/>
  <c r="O27" i="9"/>
  <c r="N47" i="10"/>
  <c r="P33" i="11"/>
  <c r="BV33" i="11" s="1" a="1"/>
  <c r="BV33" i="11" s="1"/>
  <c r="P25" i="8"/>
  <c r="BV25" i="8" s="1" a="1"/>
  <c r="BV25" i="8" s="1"/>
  <c r="P46" i="11"/>
  <c r="BV46" i="11" s="1" a="1"/>
  <c r="BV46" i="11" s="1"/>
  <c r="BT108" i="5"/>
  <c r="BS85" i="4"/>
  <c r="O46" i="18"/>
  <c r="BU46" i="18" s="1" a="1"/>
  <c r="BU46" i="18" s="1"/>
  <c r="P44" i="18"/>
  <c r="BV44" i="18" s="1" a="1"/>
  <c r="BV44" i="18" s="1"/>
  <c r="P23" i="1"/>
  <c r="BV23" i="1" s="1" a="1"/>
  <c r="BV23" i="1" s="1"/>
  <c r="O27" i="10"/>
  <c r="BU27" i="10" s="1" a="1"/>
  <c r="BU27" i="10" s="1"/>
  <c r="N47" i="4"/>
  <c r="O46" i="16"/>
  <c r="BU46" i="16" s="1" a="1"/>
  <c r="BU46" i="16" s="1"/>
  <c r="O40" i="14"/>
  <c r="BU40" i="14" s="1" a="1"/>
  <c r="BU40" i="14" s="1"/>
  <c r="P26" i="1"/>
  <c r="BV26" i="1" s="1" a="1"/>
  <c r="BV26" i="1" s="1"/>
  <c r="BT80" i="9"/>
  <c r="P18" i="20"/>
  <c r="BV18" i="20" s="1" a="1"/>
  <c r="BV18" i="20" s="1"/>
  <c r="O36" i="21"/>
  <c r="BU36" i="21" s="1" a="1"/>
  <c r="BU36" i="21" s="1"/>
  <c r="P39" i="8"/>
  <c r="BV39" i="8" s="1" a="1"/>
  <c r="BV39" i="8" s="1"/>
  <c r="BT55" i="4"/>
  <c r="BT42" i="1" a="1"/>
  <c r="BT42" i="1" s="1"/>
  <c r="O42" i="1"/>
  <c r="P20" i="12"/>
  <c r="BV20" i="12" s="1" a="1"/>
  <c r="BV20" i="12" s="1"/>
  <c r="P34" i="20"/>
  <c r="BV34" i="20" s="1" a="1"/>
  <c r="BV34" i="20" s="1"/>
  <c r="P40" i="16"/>
  <c r="BV40" i="16" s="1" a="1"/>
  <c r="BV40" i="16" s="1"/>
  <c r="BS61" i="4"/>
  <c r="BT20" i="19" a="1"/>
  <c r="BT20" i="19" s="1"/>
  <c r="O20" i="19"/>
  <c r="P21" i="12"/>
  <c r="BV21" i="12" s="1" a="1"/>
  <c r="BV21" i="12" s="1"/>
  <c r="P42" i="18"/>
  <c r="BV42" i="18" s="1" a="1"/>
  <c r="BV42" i="18" s="1"/>
  <c r="O42" i="4"/>
  <c r="BU42" i="4" s="1" a="1"/>
  <c r="BU42" i="4" s="1"/>
  <c r="O36" i="18"/>
  <c r="BU36" i="18" s="1" a="1"/>
  <c r="BU36" i="18" s="1"/>
  <c r="P41" i="7"/>
  <c r="BV41" i="7" s="1" a="1"/>
  <c r="BV41" i="7" s="1"/>
  <c r="O16" i="4"/>
  <c r="O36" i="16"/>
  <c r="BU36" i="16" s="1" a="1"/>
  <c r="BU36" i="16" s="1"/>
  <c r="BT91" i="7"/>
  <c r="O27" i="12"/>
  <c r="BU27" i="12" s="1" a="1"/>
  <c r="BU27" i="12" s="1"/>
  <c r="P22" i="19"/>
  <c r="BV22" i="19" s="1" a="1"/>
  <c r="BV22" i="19" s="1"/>
  <c r="BT26" i="20" a="1"/>
  <c r="BT26" i="20" s="1"/>
  <c r="O26" i="20"/>
  <c r="P44" i="1"/>
  <c r="BV44" i="1" s="1" a="1"/>
  <c r="BV44" i="1" s="1"/>
  <c r="O26" i="2"/>
  <c r="BU26" i="2" s="1" a="1"/>
  <c r="BU26" i="2" s="1"/>
  <c r="P35" i="6"/>
  <c r="BV35" i="6" s="1" a="1"/>
  <c r="BV35" i="6" s="1"/>
  <c r="P45" i="2"/>
  <c r="BV45" i="2" s="1" a="1"/>
  <c r="BV45" i="2" s="1"/>
  <c r="O38" i="6"/>
  <c r="BU38" i="6" s="1" a="1"/>
  <c r="BU38" i="6" s="1"/>
  <c r="O30" i="14"/>
  <c r="BU30" i="14" s="1" a="1"/>
  <c r="BU30" i="14" s="1"/>
  <c r="P30" i="17"/>
  <c r="BV30" i="17" s="1" a="1"/>
  <c r="BV30" i="17" s="1"/>
  <c r="P37" i="2"/>
  <c r="BV37" i="2" s="1" a="1"/>
  <c r="BV37" i="2" s="1"/>
  <c r="P33" i="2"/>
  <c r="BV33" i="2" s="1" a="1"/>
  <c r="BV33" i="2" s="1"/>
  <c r="P35" i="2"/>
  <c r="BV35" i="2" s="1" a="1"/>
  <c r="BV35" i="2" s="1"/>
  <c r="O15" i="2"/>
  <c r="BU15" i="2" s="1" a="1"/>
  <c r="BU15" i="2" s="1"/>
  <c r="BS68" i="2"/>
  <c r="P25" i="2"/>
  <c r="BV25" i="2" s="1" a="1"/>
  <c r="BV25" i="2" s="1"/>
  <c r="O30" i="2"/>
  <c r="BU30" i="2" s="1" a="1"/>
  <c r="BU30" i="2" s="1"/>
  <c r="BS74" i="1"/>
  <c r="BR101" i="16"/>
  <c r="P28" i="16"/>
  <c r="BV28" i="16" s="1" a="1"/>
  <c r="BV28" i="16" s="1"/>
  <c r="P23" i="16"/>
  <c r="BV23" i="16" s="1" a="1"/>
  <c r="BV23" i="16" s="1"/>
  <c r="P36" i="16"/>
  <c r="BV36" i="16" s="1" a="1"/>
  <c r="BV36" i="16" s="1"/>
  <c r="P19" i="16"/>
  <c r="BV19" i="16" s="1" a="1"/>
  <c r="BV19" i="16" s="1"/>
  <c r="P29" i="16"/>
  <c r="BV29" i="16" s="1" a="1"/>
  <c r="BV29" i="16" s="1"/>
  <c r="BT69" i="16"/>
  <c r="P32" i="13"/>
  <c r="BV32" i="13" s="1" a="1"/>
  <c r="BV32" i="13" s="1"/>
  <c r="BS83" i="7"/>
  <c r="BS63" i="18"/>
  <c r="N47" i="19"/>
  <c r="P25" i="18"/>
  <c r="BV25" i="18" s="1" a="1"/>
  <c r="BV25" i="18" s="1"/>
  <c r="BT24" i="2" a="1"/>
  <c r="BT24" i="2" s="1"/>
  <c r="O24" i="2"/>
  <c r="P20" i="10"/>
  <c r="BV20" i="10" s="1" a="1"/>
  <c r="BV20" i="10" s="1"/>
  <c r="P17" i="9"/>
  <c r="BV17" i="9" s="1" a="1"/>
  <c r="BV17" i="9" s="1"/>
  <c r="P20" i="5"/>
  <c r="BV20" i="5" s="1" a="1"/>
  <c r="BV20" i="5" s="1"/>
  <c r="BS69" i="5"/>
  <c r="BT27" i="15" a="1"/>
  <c r="BT27" i="15" s="1"/>
  <c r="O27" i="15"/>
  <c r="P32" i="17"/>
  <c r="BV32" i="17" s="1" a="1"/>
  <c r="BV32" i="17" s="1"/>
  <c r="P16" i="2"/>
  <c r="BV16" i="2" s="1" a="1"/>
  <c r="BV16" i="2" s="1"/>
  <c r="P40" i="21"/>
  <c r="BV40" i="21" s="1" a="1"/>
  <c r="BV40" i="21" s="1"/>
  <c r="BS79" i="21"/>
  <c r="P36" i="15"/>
  <c r="BV36" i="15" s="1" a="1"/>
  <c r="BV36" i="15" s="1"/>
  <c r="P30" i="5"/>
  <c r="BV30" i="5" s="1" a="1"/>
  <c r="BV30" i="5" s="1"/>
  <c r="BS77" i="4"/>
  <c r="P21" i="16"/>
  <c r="BV21" i="16" s="1" a="1"/>
  <c r="BV21" i="16" s="1"/>
  <c r="P28" i="7"/>
  <c r="BV28" i="7" s="1" a="1"/>
  <c r="BV28" i="7" s="1"/>
  <c r="P30" i="3"/>
  <c r="BV30" i="3" s="1" a="1"/>
  <c r="BV30" i="3" s="1"/>
  <c r="P33" i="1"/>
  <c r="BV33" i="1" s="1" a="1"/>
  <c r="BV33" i="1" s="1"/>
  <c r="P28" i="9"/>
  <c r="BV28" i="9" s="1" a="1"/>
  <c r="BV28" i="9" s="1"/>
  <c r="O21" i="5"/>
  <c r="BU21" i="5" s="1" a="1"/>
  <c r="BU21" i="5" s="1"/>
  <c r="P22" i="7"/>
  <c r="BV22" i="7" s="1" a="1"/>
  <c r="BV22" i="7" s="1"/>
  <c r="P46" i="12"/>
  <c r="BV46" i="12" s="1" a="1"/>
  <c r="BV46" i="12" s="1"/>
  <c r="P17" i="21"/>
  <c r="BV17" i="21" s="1" a="1"/>
  <c r="BV17" i="21" s="1"/>
  <c r="P17" i="16"/>
  <c r="BV17" i="16" s="1" a="1"/>
  <c r="BV17" i="16" s="1"/>
  <c r="P40" i="9"/>
  <c r="BV40" i="9" s="1" a="1"/>
  <c r="BV40" i="9" s="1"/>
  <c r="P19" i="9"/>
  <c r="BV19" i="9" s="1" a="1"/>
  <c r="BV19" i="9" s="1"/>
  <c r="BT37" i="7" a="1"/>
  <c r="BT37" i="7" s="1"/>
  <c r="O37" i="7"/>
  <c r="BS68" i="15"/>
  <c r="BS100" i="15"/>
  <c r="P44" i="13"/>
  <c r="BV44" i="13" s="1" a="1"/>
  <c r="BV44" i="13" s="1"/>
  <c r="N47" i="2"/>
  <c r="O38" i="19"/>
  <c r="BU38" i="19" s="1" a="1"/>
  <c r="BU38" i="19" s="1"/>
  <c r="BT45" i="7" a="1"/>
  <c r="BT45" i="7" s="1"/>
  <c r="O45" i="7"/>
  <c r="O21" i="21"/>
  <c r="O25" i="1"/>
  <c r="BT33" i="20" a="1"/>
  <c r="BT33" i="20" s="1"/>
  <c r="O33" i="20"/>
  <c r="N47" i="14"/>
  <c r="BT15" i="3" a="1"/>
  <c r="BT15" i="3" s="1"/>
  <c r="O15" i="3"/>
  <c r="O47" i="3" s="1"/>
  <c r="O24" i="6"/>
  <c r="BU24" i="6" s="1" a="1"/>
  <c r="BU24" i="6" s="1"/>
  <c r="P41" i="19"/>
  <c r="BV41" i="19" s="1" a="1"/>
  <c r="BV41" i="19" s="1"/>
  <c r="BS67" i="9"/>
  <c r="N47" i="6"/>
  <c r="O45" i="6"/>
  <c r="BU45" i="6" s="1" a="1"/>
  <c r="BU45" i="6" s="1"/>
  <c r="P45" i="15"/>
  <c r="BV45" i="15" s="1" a="1"/>
  <c r="BV45" i="15" s="1"/>
  <c r="BT99" i="11"/>
  <c r="O28" i="11"/>
  <c r="BT26" i="17" a="1"/>
  <c r="BT26" i="17" s="1"/>
  <c r="O26" i="17"/>
  <c r="BS109" i="5"/>
  <c r="BS77" i="5"/>
  <c r="P28" i="4"/>
  <c r="BV28" i="4" s="1" a="1"/>
  <c r="BV28" i="4" s="1"/>
  <c r="N47" i="5"/>
  <c r="P31" i="3"/>
  <c r="BV31" i="3" s="1" a="1"/>
  <c r="BV31" i="3" s="1"/>
  <c r="P31" i="5"/>
  <c r="BV31" i="5" s="1" a="1"/>
  <c r="BV31" i="5" s="1"/>
  <c r="BS65" i="17"/>
  <c r="BS60" i="10"/>
  <c r="O39" i="18"/>
  <c r="BT29" i="8" a="1"/>
  <c r="BT29" i="8" s="1"/>
  <c r="O29" i="8"/>
  <c r="P42" i="6"/>
  <c r="BV42" i="6" s="1" a="1"/>
  <c r="BV42" i="6" s="1"/>
  <c r="P21" i="9"/>
  <c r="BV21" i="9" s="1" a="1"/>
  <c r="BV21" i="9" s="1"/>
  <c r="BS69" i="6"/>
  <c r="BS61" i="3"/>
  <c r="BT23" i="4" a="1"/>
  <c r="BT23" i="4" s="1"/>
  <c r="O23" i="4"/>
  <c r="O22" i="13"/>
  <c r="BU22" i="13" s="1" a="1"/>
  <c r="BU22" i="13" s="1"/>
  <c r="BS108" i="9"/>
  <c r="BT9" i="11"/>
  <c r="BT44" i="7" a="1"/>
  <c r="BT44" i="7" s="1"/>
  <c r="O44" i="7"/>
  <c r="BT29" i="17" a="1"/>
  <c r="BT29" i="17" s="1"/>
  <c r="O29" i="17"/>
  <c r="P28" i="14"/>
  <c r="BV28" i="14" s="1" a="1"/>
  <c r="BV28" i="14" s="1"/>
  <c r="N47" i="11"/>
  <c r="BS82" i="4"/>
  <c r="BT21" i="10" a="1"/>
  <c r="BT21" i="10" s="1"/>
  <c r="O21" i="10"/>
  <c r="BT35" i="1" a="1"/>
  <c r="BT35" i="1" s="1"/>
  <c r="O35" i="1"/>
  <c r="P31" i="9"/>
  <c r="BV31" i="9" s="1" a="1"/>
  <c r="BV31" i="9" s="1"/>
  <c r="O35" i="8"/>
  <c r="BU35" i="8" s="1" a="1"/>
  <c r="BU35" i="8" s="1"/>
  <c r="BT38" i="17" a="1"/>
  <c r="BT38" i="17" s="1"/>
  <c r="O38" i="17"/>
  <c r="P21" i="7"/>
  <c r="BV21" i="7" s="1" a="1"/>
  <c r="BV21" i="7" s="1"/>
  <c r="P31" i="6"/>
  <c r="BV31" i="6" s="1" a="1"/>
  <c r="BV31" i="6" s="1"/>
  <c r="P27" i="5"/>
  <c r="BV27" i="5" s="1" a="1"/>
  <c r="BV27" i="5" s="1"/>
  <c r="P26" i="11"/>
  <c r="BV26" i="11" s="1" a="1"/>
  <c r="BV26" i="11" s="1"/>
  <c r="P36" i="13"/>
  <c r="BV36" i="13" s="1" a="1"/>
  <c r="BV36" i="13" s="1"/>
  <c r="BS64" i="11"/>
  <c r="P31" i="1"/>
  <c r="BV31" i="1" s="1" a="1"/>
  <c r="BV31" i="1" s="1"/>
  <c r="P38" i="13"/>
  <c r="BV38" i="13" s="1" a="1"/>
  <c r="BV38" i="13" s="1"/>
  <c r="N47" i="7"/>
  <c r="P38" i="11"/>
  <c r="BV38" i="11" s="1" a="1"/>
  <c r="BV38" i="11" s="1"/>
  <c r="P45" i="1"/>
  <c r="BV45" i="1" s="1" a="1"/>
  <c r="BV45" i="1" s="1"/>
  <c r="O40" i="7"/>
  <c r="BU40" i="7" s="1" a="1"/>
  <c r="BU40" i="7" s="1"/>
  <c r="P17" i="11"/>
  <c r="BV17" i="11" s="1" a="1"/>
  <c r="BV17" i="11" s="1"/>
  <c r="P23" i="10"/>
  <c r="BV23" i="10" s="1" a="1"/>
  <c r="BV23" i="10" s="1"/>
  <c r="P41" i="11"/>
  <c r="BV41" i="11" s="1" a="1"/>
  <c r="BV41" i="11" s="1"/>
  <c r="P25" i="7"/>
  <c r="BV25" i="7" s="1" a="1"/>
  <c r="BV25" i="7" s="1"/>
  <c r="P39" i="12"/>
  <c r="BV39" i="12" s="1" a="1"/>
  <c r="BV39" i="12" s="1"/>
  <c r="BS96" i="11"/>
  <c r="P45" i="18"/>
  <c r="BV45" i="18" s="1" a="1"/>
  <c r="BV45" i="18" s="1"/>
  <c r="BT35" i="9" a="1"/>
  <c r="BT35" i="9" s="1"/>
  <c r="O35" i="9"/>
  <c r="P21" i="15"/>
  <c r="BV21" i="15" s="1" a="1"/>
  <c r="BV21" i="15" s="1"/>
  <c r="P19" i="3"/>
  <c r="BV19" i="3" s="1" a="1"/>
  <c r="BV19" i="3" s="1"/>
  <c r="P29" i="21"/>
  <c r="BV29" i="21" s="1" a="1"/>
  <c r="BV29" i="21" s="1"/>
  <c r="BT30" i="6" a="1"/>
  <c r="BT30" i="6" s="1"/>
  <c r="O30" i="6"/>
  <c r="P19" i="13"/>
  <c r="BV19" i="13" s="1" a="1"/>
  <c r="BV19" i="13" s="1"/>
  <c r="P44" i="15"/>
  <c r="BV44" i="15" s="1" a="1"/>
  <c r="BV44" i="15" s="1"/>
  <c r="BS74" i="4"/>
  <c r="BT39" i="14" a="1"/>
  <c r="BT39" i="14" s="1"/>
  <c r="O39" i="14"/>
  <c r="P45" i="16"/>
  <c r="BV45" i="16" s="1" a="1"/>
  <c r="BV45" i="16" s="1"/>
  <c r="P38" i="1"/>
  <c r="BV38" i="1" s="1" a="1"/>
  <c r="BV38" i="1" s="1"/>
  <c r="P40" i="3"/>
  <c r="BV40" i="3" s="1" a="1"/>
  <c r="BV40" i="3" s="1"/>
  <c r="P17" i="10"/>
  <c r="BV17" i="10" s="1" a="1"/>
  <c r="BV17" i="10" s="1"/>
  <c r="P41" i="16"/>
  <c r="BV41" i="16" s="1" a="1"/>
  <c r="BV41" i="16" s="1"/>
  <c r="BT24" i="18" a="1"/>
  <c r="BT24" i="18" s="1"/>
  <c r="O24" i="18"/>
  <c r="P27" i="2"/>
  <c r="BV27" i="2" s="1" a="1"/>
  <c r="BV27" i="2" s="1"/>
  <c r="P27" i="8"/>
  <c r="BV27" i="8" s="1" a="1"/>
  <c r="BV27" i="8" s="1"/>
  <c r="BT44" i="12" a="1"/>
  <c r="BT44" i="12" s="1"/>
  <c r="O44" i="12"/>
  <c r="P38" i="8"/>
  <c r="BV38" i="8" s="1" a="1"/>
  <c r="BV38" i="8" s="1"/>
  <c r="P43" i="19"/>
  <c r="BV43" i="19" s="1" a="1"/>
  <c r="BV43" i="19" s="1"/>
  <c r="BT35" i="4" a="1"/>
  <c r="BT35" i="4" s="1"/>
  <c r="O35" i="4"/>
  <c r="P17" i="4"/>
  <c r="BV17" i="4" s="1" a="1"/>
  <c r="BV17" i="4" s="1"/>
  <c r="P38" i="5"/>
  <c r="BV38" i="5" s="1" a="1"/>
  <c r="BV38" i="5" s="1"/>
  <c r="P30" i="11"/>
  <c r="BV30" i="11" s="1" a="1"/>
  <c r="BV30" i="11" s="1"/>
  <c r="P46" i="20"/>
  <c r="BV46" i="20" s="1" a="1"/>
  <c r="BV46" i="20" s="1"/>
  <c r="P21" i="17"/>
  <c r="BV21" i="17" s="1" a="1"/>
  <c r="BV21" i="17" s="1"/>
  <c r="P23" i="19"/>
  <c r="BV23" i="19" s="1" a="1"/>
  <c r="BV23" i="19" s="1"/>
  <c r="P39" i="6"/>
  <c r="BV39" i="6" s="1" a="1"/>
  <c r="BV39" i="6" s="1"/>
  <c r="P29" i="2"/>
  <c r="BV29" i="2" s="1" a="1"/>
  <c r="BV29" i="2" s="1"/>
  <c r="P38" i="10"/>
  <c r="BV38" i="10" s="1" a="1"/>
  <c r="BV38" i="10" s="1"/>
  <c r="P18" i="16"/>
  <c r="BV18" i="16" s="1" a="1"/>
  <c r="BV18" i="16" s="1"/>
  <c r="P33" i="18"/>
  <c r="BV33" i="18" s="1" a="1"/>
  <c r="BV33" i="18" s="1"/>
  <c r="P18" i="11"/>
  <c r="BV18" i="11" s="1" a="1"/>
  <c r="BV18" i="11" s="1"/>
  <c r="P22" i="16"/>
  <c r="BV22" i="16" s="1" a="1"/>
  <c r="BV22" i="16" s="1"/>
  <c r="P46" i="19"/>
  <c r="BV46" i="19" s="1" a="1"/>
  <c r="BV46" i="19" s="1"/>
  <c r="P17" i="14"/>
  <c r="BV17" i="14" s="1" a="1"/>
  <c r="BV17" i="14" s="1"/>
  <c r="P22" i="17"/>
  <c r="BV22" i="17" s="1" a="1"/>
  <c r="BV22" i="17" s="1"/>
  <c r="P37" i="13"/>
  <c r="BV37" i="13" s="1" a="1"/>
  <c r="BV37" i="13" s="1"/>
  <c r="P16" i="20"/>
  <c r="BV16" i="20" s="1" a="1"/>
  <c r="BV16" i="20" s="1"/>
  <c r="P19" i="10"/>
  <c r="BV19" i="10" s="1" a="1"/>
  <c r="BV19" i="10" s="1"/>
  <c r="BT109" i="13"/>
  <c r="BT95" i="14"/>
  <c r="DA50" i="12"/>
  <c r="CZ49" i="12"/>
  <c r="DA50" i="10"/>
  <c r="CZ49" i="10"/>
  <c r="DA50" i="2"/>
  <c r="CZ49" i="2"/>
  <c r="CZ49" i="16"/>
  <c r="DA50" i="16"/>
  <c r="DA50" i="9"/>
  <c r="CZ49" i="9"/>
  <c r="DA50" i="21"/>
  <c r="CZ49" i="21"/>
  <c r="CZ49" i="6"/>
  <c r="DA50" i="6"/>
  <c r="CZ49" i="1"/>
  <c r="DA50" i="1"/>
  <c r="DA50" i="14"/>
  <c r="CZ49" i="14"/>
  <c r="DA50" i="3"/>
  <c r="CZ49" i="3"/>
  <c r="DA50" i="17"/>
  <c r="CZ49" i="17"/>
  <c r="CZ49" i="20"/>
  <c r="DA50" i="20"/>
  <c r="DA50" i="13"/>
  <c r="CZ49" i="13"/>
  <c r="CZ49" i="11"/>
  <c r="DA50" i="11"/>
  <c r="CZ49" i="7"/>
  <c r="DA50" i="7"/>
  <c r="DA50" i="19"/>
  <c r="CZ49" i="19"/>
  <c r="CZ49" i="4"/>
  <c r="DA50" i="4"/>
  <c r="CZ49" i="5"/>
  <c r="DA50" i="5"/>
  <c r="DA50" i="15"/>
  <c r="CZ49" i="15"/>
  <c r="CZ49" i="8"/>
  <c r="DA50" i="8"/>
  <c r="DA50" i="18"/>
  <c r="CZ49" i="18"/>
  <c r="DA48" i="12"/>
  <c r="CZ121" i="12" a="1"/>
  <c r="CZ121" i="12" s="1"/>
  <c r="CZ122" i="12" s="1"/>
  <c r="DA48" i="20"/>
  <c r="CZ121" i="20" a="1"/>
  <c r="CZ121" i="20" s="1"/>
  <c r="CZ122" i="20" s="1"/>
  <c r="DA48" i="7"/>
  <c r="CZ121" i="7" a="1"/>
  <c r="CZ121" i="7" s="1"/>
  <c r="CZ122" i="7" s="1"/>
  <c r="DA48" i="21"/>
  <c r="CZ121" i="21" a="1"/>
  <c r="CZ121" i="21" s="1"/>
  <c r="CZ122" i="21" s="1"/>
  <c r="DA48" i="18"/>
  <c r="CZ121" i="18" a="1"/>
  <c r="CZ121" i="18" s="1"/>
  <c r="CZ122" i="18" s="1"/>
  <c r="DA48" i="17"/>
  <c r="CZ121" i="17" a="1"/>
  <c r="CZ121" i="17" s="1"/>
  <c r="CZ122" i="17" s="1"/>
  <c r="DA48" i="9"/>
  <c r="CZ121" i="9" a="1"/>
  <c r="CZ121" i="9" s="1"/>
  <c r="CZ122" i="9" s="1"/>
  <c r="DA48" i="11"/>
  <c r="CZ121" i="11" a="1"/>
  <c r="CZ121" i="11" s="1"/>
  <c r="CZ122" i="11" s="1"/>
  <c r="DA48" i="5"/>
  <c r="CZ121" i="5" a="1"/>
  <c r="CZ121" i="5" s="1"/>
  <c r="CZ122" i="5" s="1"/>
  <c r="DA48" i="6"/>
  <c r="CZ121" i="6" a="1"/>
  <c r="CZ121" i="6" s="1"/>
  <c r="CZ122" i="6" s="1"/>
  <c r="DA48" i="2"/>
  <c r="CZ121" i="2" a="1"/>
  <c r="CZ121" i="2" s="1"/>
  <c r="CZ122" i="2" s="1"/>
  <c r="DA48" i="3"/>
  <c r="CZ121" i="3" a="1"/>
  <c r="CZ121" i="3" s="1"/>
  <c r="CZ122" i="3" s="1"/>
  <c r="DA48" i="13"/>
  <c r="CZ121" i="13" a="1"/>
  <c r="CZ121" i="13" s="1"/>
  <c r="CZ122" i="13" s="1"/>
  <c r="DA48" i="4"/>
  <c r="CZ121" i="4" a="1"/>
  <c r="CZ121" i="4" s="1"/>
  <c r="CZ122" i="4" s="1"/>
  <c r="DA48" i="8"/>
  <c r="CZ121" i="8" a="1"/>
  <c r="CZ121" i="8" s="1"/>
  <c r="CZ122" i="8" s="1"/>
  <c r="DA48" i="16"/>
  <c r="CZ121" i="16" a="1"/>
  <c r="CZ121" i="16" s="1"/>
  <c r="CZ122" i="16" s="1"/>
  <c r="DA48" i="15"/>
  <c r="CZ121" i="15" a="1"/>
  <c r="CZ121" i="15" s="1"/>
  <c r="CZ122" i="15" s="1"/>
  <c r="DA48" i="10"/>
  <c r="CZ121" i="10" a="1"/>
  <c r="CZ121" i="10" s="1"/>
  <c r="CZ122" i="10" s="1"/>
  <c r="DA48" i="14"/>
  <c r="CZ121" i="14" a="1"/>
  <c r="CZ121" i="14" s="1"/>
  <c r="CZ122" i="14" s="1"/>
  <c r="DA48" i="19"/>
  <c r="CZ121" i="19" a="1"/>
  <c r="CZ121" i="19" s="1"/>
  <c r="CZ122" i="19" s="1"/>
  <c r="DA48" i="1"/>
  <c r="CZ121" i="1" a="1"/>
  <c r="CZ121" i="1" s="1"/>
  <c r="CZ122" i="1" s="1"/>
  <c r="P24" i="3"/>
  <c r="BV24" i="3" s="1" a="1"/>
  <c r="BV24" i="3" s="1"/>
  <c r="P16" i="1"/>
  <c r="BV16" i="1" s="1" a="1"/>
  <c r="BV16" i="1" s="1"/>
  <c r="P34" i="8"/>
  <c r="BV34" i="8" s="1" a="1"/>
  <c r="BV34" i="8" s="1"/>
  <c r="P17" i="19"/>
  <c r="BV17" i="19" s="1" a="1"/>
  <c r="BV17" i="19" s="1"/>
  <c r="P18" i="1"/>
  <c r="BV18" i="1" s="1" a="1"/>
  <c r="BV18" i="1" s="1"/>
  <c r="P18" i="17"/>
  <c r="BV18" i="17" s="1" a="1"/>
  <c r="BV18" i="17" s="1"/>
  <c r="P31" i="10"/>
  <c r="BV31" i="10" s="1" a="1"/>
  <c r="BV31" i="10" s="1"/>
  <c r="P26" i="6"/>
  <c r="BV26" i="6" s="1" a="1"/>
  <c r="BV26" i="6" s="1"/>
  <c r="P32" i="3"/>
  <c r="BV32" i="3" s="1" a="1"/>
  <c r="BV32" i="3" s="1"/>
  <c r="P41" i="21"/>
  <c r="BV41" i="21" s="1" a="1"/>
  <c r="BV41" i="21" s="1"/>
  <c r="P22" i="21"/>
  <c r="BV22" i="21" s="1" a="1"/>
  <c r="BV22" i="21" s="1"/>
  <c r="BT81" i="9"/>
  <c r="P25" i="4"/>
  <c r="BV25" i="4" s="1" a="1"/>
  <c r="BV25" i="4" s="1"/>
  <c r="P31" i="19"/>
  <c r="BV31" i="19" s="1" a="1"/>
  <c r="BV31" i="19" s="1"/>
  <c r="P16" i="13"/>
  <c r="BV16" i="13" s="1" a="1"/>
  <c r="BV16" i="13" s="1"/>
  <c r="P37" i="3"/>
  <c r="BV37" i="3" s="1" a="1"/>
  <c r="BV37" i="3" s="1"/>
  <c r="BT113" i="9"/>
  <c r="P17" i="17"/>
  <c r="BV17" i="17" s="1" a="1"/>
  <c r="BV17" i="17" s="1"/>
  <c r="P43" i="16"/>
  <c r="BV43" i="16" s="1" a="1"/>
  <c r="BV43" i="16" s="1"/>
  <c r="P25" i="21"/>
  <c r="BV25" i="21" s="1" a="1"/>
  <c r="BV25" i="21" s="1"/>
  <c r="P15" i="11"/>
  <c r="BV15" i="11" s="1" a="1"/>
  <c r="BV15" i="11" s="1"/>
  <c r="P35" i="19"/>
  <c r="BV35" i="19" s="1" a="1"/>
  <c r="BV35" i="19" s="1"/>
  <c r="BQ116" i="2"/>
  <c r="P39" i="11"/>
  <c r="BV39" i="11" s="1" a="1"/>
  <c r="BV39" i="11" s="1"/>
  <c r="P41" i="6"/>
  <c r="BV41" i="6" s="1" a="1"/>
  <c r="BV41" i="6" s="1"/>
  <c r="P39" i="13"/>
  <c r="BV39" i="13" s="1" a="1"/>
  <c r="BV39" i="13" s="1"/>
  <c r="P42" i="9"/>
  <c r="BV42" i="9" s="1" a="1"/>
  <c r="BV42" i="9" s="1"/>
  <c r="P37" i="18"/>
  <c r="BV37" i="18" s="1" a="1"/>
  <c r="BV37" i="18" s="1"/>
  <c r="BT110" i="11"/>
  <c r="BT78" i="11"/>
  <c r="BT88" i="17"/>
  <c r="BQ123" i="21"/>
  <c r="BQ116" i="21" s="1"/>
  <c r="BQ123" i="17"/>
  <c r="BQ116" i="17" s="1"/>
  <c r="BT80" i="21"/>
  <c r="BQ123" i="11"/>
  <c r="BP123" i="11" s="1"/>
  <c r="BP116" i="11" s="1"/>
  <c r="BT97" i="6"/>
  <c r="BQ123" i="4"/>
  <c r="BP123" i="4" s="1"/>
  <c r="BP116" i="4" s="1"/>
  <c r="BQ123" i="18"/>
  <c r="BP123" i="18" s="1"/>
  <c r="BP116" i="18" s="1"/>
  <c r="BQ123" i="20"/>
  <c r="BQ116" i="20" s="1"/>
  <c r="BQ123" i="16"/>
  <c r="BQ116" i="16" s="1"/>
  <c r="BQ123" i="6"/>
  <c r="BP85" i="21"/>
  <c r="BP83" i="21"/>
  <c r="BP84" i="21"/>
  <c r="BP56" i="21"/>
  <c r="BP60" i="21"/>
  <c r="BP64" i="21"/>
  <c r="BP68" i="21"/>
  <c r="BP73" i="21"/>
  <c r="BP77" i="21"/>
  <c r="BP81" i="21"/>
  <c r="BP54" i="21"/>
  <c r="BP66" i="21"/>
  <c r="BP57" i="21"/>
  <c r="BP61" i="21"/>
  <c r="BP65" i="21"/>
  <c r="BP69" i="21"/>
  <c r="BP74" i="21"/>
  <c r="BP78" i="21"/>
  <c r="BP82" i="21"/>
  <c r="BP58" i="21"/>
  <c r="BP75" i="21"/>
  <c r="BP62" i="21"/>
  <c r="BP70" i="21"/>
  <c r="BP79" i="21"/>
  <c r="BP55" i="21"/>
  <c r="BP59" i="21"/>
  <c r="BP63" i="21"/>
  <c r="BP67" i="21"/>
  <c r="BP71" i="21"/>
  <c r="BP72" i="21"/>
  <c r="BP76" i="21"/>
  <c r="BP80" i="21"/>
  <c r="BQ123" i="1"/>
  <c r="BP84" i="8"/>
  <c r="BP85" i="8"/>
  <c r="BP56" i="8"/>
  <c r="BP60" i="8"/>
  <c r="BP64" i="8"/>
  <c r="BP68" i="8"/>
  <c r="BP73" i="8"/>
  <c r="BP77" i="8"/>
  <c r="BP81" i="8"/>
  <c r="BP54" i="8"/>
  <c r="BP62" i="8"/>
  <c r="BP70" i="8"/>
  <c r="BP75" i="8"/>
  <c r="BP83" i="8"/>
  <c r="BP57" i="8"/>
  <c r="BP65" i="8"/>
  <c r="BP78" i="8"/>
  <c r="BP61" i="8"/>
  <c r="BP69" i="8"/>
  <c r="BP74" i="8"/>
  <c r="BP82" i="8"/>
  <c r="BP66" i="8"/>
  <c r="BP55" i="8"/>
  <c r="BP76" i="8"/>
  <c r="BP67" i="8"/>
  <c r="BP71" i="8"/>
  <c r="BP72" i="8"/>
  <c r="BP58" i="8"/>
  <c r="BP59" i="8"/>
  <c r="BP79" i="8"/>
  <c r="BP63" i="8"/>
  <c r="BP80" i="8"/>
  <c r="BQ123" i="12"/>
  <c r="BQ123" i="10"/>
  <c r="BP84" i="12"/>
  <c r="BP83" i="12"/>
  <c r="BP85" i="12"/>
  <c r="BP56" i="12"/>
  <c r="BP60" i="12"/>
  <c r="BP64" i="12"/>
  <c r="BP68" i="12"/>
  <c r="BP73" i="12"/>
  <c r="BP77" i="12"/>
  <c r="BP81" i="12"/>
  <c r="BP54" i="12"/>
  <c r="BP62" i="12"/>
  <c r="BP70" i="12"/>
  <c r="BP75" i="12"/>
  <c r="BP57" i="12"/>
  <c r="BP65" i="12"/>
  <c r="BP78" i="12"/>
  <c r="BP61" i="12"/>
  <c r="BP69" i="12"/>
  <c r="BP74" i="12"/>
  <c r="BP82" i="12"/>
  <c r="BP66" i="12"/>
  <c r="BP76" i="12"/>
  <c r="BP67" i="12"/>
  <c r="BP72" i="12"/>
  <c r="BP71" i="12"/>
  <c r="BP55" i="12"/>
  <c r="BP58" i="12"/>
  <c r="BP59" i="12"/>
  <c r="BP79" i="12"/>
  <c r="BP63" i="12"/>
  <c r="BP80" i="12"/>
  <c r="BP84" i="18"/>
  <c r="BP56" i="18"/>
  <c r="BP60" i="18"/>
  <c r="BP64" i="18"/>
  <c r="BP68" i="18"/>
  <c r="BP73" i="18"/>
  <c r="BP77" i="18"/>
  <c r="BP81" i="18"/>
  <c r="BP85" i="18"/>
  <c r="BP54" i="18"/>
  <c r="BP62" i="18"/>
  <c r="BP70" i="18"/>
  <c r="BP75" i="18"/>
  <c r="BP57" i="18"/>
  <c r="BP65" i="18"/>
  <c r="BP78" i="18"/>
  <c r="BP83" i="18"/>
  <c r="BP61" i="18"/>
  <c r="BP69" i="18"/>
  <c r="BP74" i="18"/>
  <c r="BP82" i="18"/>
  <c r="BP66" i="18"/>
  <c r="BP67" i="18"/>
  <c r="BP72" i="18"/>
  <c r="BP71" i="18"/>
  <c r="BP76" i="18"/>
  <c r="BP55" i="18"/>
  <c r="BP58" i="18"/>
  <c r="BP59" i="18"/>
  <c r="BP79" i="18"/>
  <c r="BP63" i="18"/>
  <c r="BP80" i="18"/>
  <c r="BP84" i="4"/>
  <c r="BP83" i="4"/>
  <c r="BP56" i="4"/>
  <c r="BP60" i="4"/>
  <c r="BP64" i="4"/>
  <c r="BP68" i="4"/>
  <c r="BP73" i="4"/>
  <c r="BP77" i="4"/>
  <c r="BP81" i="4"/>
  <c r="BP59" i="4"/>
  <c r="BP75" i="4"/>
  <c r="BP82" i="4"/>
  <c r="BP54" i="4"/>
  <c r="BP61" i="4"/>
  <c r="BP67" i="4"/>
  <c r="BP55" i="4"/>
  <c r="BP78" i="4"/>
  <c r="BP85" i="4"/>
  <c r="BP70" i="4"/>
  <c r="BP74" i="4"/>
  <c r="BP80" i="4"/>
  <c r="BP65" i="4"/>
  <c r="BP69" i="4"/>
  <c r="BP57" i="4"/>
  <c r="BP79" i="4"/>
  <c r="BP62" i="4"/>
  <c r="BP72" i="4"/>
  <c r="BP63" i="4"/>
  <c r="BP66" i="4"/>
  <c r="BP71" i="4"/>
  <c r="BP76" i="4"/>
  <c r="BP58" i="4"/>
  <c r="BP83" i="3"/>
  <c r="BP57" i="3"/>
  <c r="BP61" i="3"/>
  <c r="BP65" i="3"/>
  <c r="BP69" i="3"/>
  <c r="BP74" i="3"/>
  <c r="BP78" i="3"/>
  <c r="BP56" i="3"/>
  <c r="BP72" i="3"/>
  <c r="BP79" i="3"/>
  <c r="BP58" i="3"/>
  <c r="BP64" i="3"/>
  <c r="BP80" i="3"/>
  <c r="BP71" i="3"/>
  <c r="BP75" i="3"/>
  <c r="BP81" i="3"/>
  <c r="BP66" i="3"/>
  <c r="BP82" i="3"/>
  <c r="BP67" i="3"/>
  <c r="BP59" i="3"/>
  <c r="BP68" i="3"/>
  <c r="BP76" i="3"/>
  <c r="BP62" i="3"/>
  <c r="BP63" i="3"/>
  <c r="BP70" i="3"/>
  <c r="BP84" i="3"/>
  <c r="BP60" i="3"/>
  <c r="BP77" i="3"/>
  <c r="BP85" i="3"/>
  <c r="BP54" i="3"/>
  <c r="BP55" i="3"/>
  <c r="BP73" i="3"/>
  <c r="BQ123" i="19"/>
  <c r="BP83" i="15"/>
  <c r="BP56" i="15"/>
  <c r="BP60" i="15"/>
  <c r="BP64" i="15"/>
  <c r="BP68" i="15"/>
  <c r="BP73" i="15"/>
  <c r="BP77" i="15"/>
  <c r="BP81" i="15"/>
  <c r="BP54" i="15"/>
  <c r="BP62" i="15"/>
  <c r="BP70" i="15"/>
  <c r="BP75" i="15"/>
  <c r="BP84" i="15"/>
  <c r="BP57" i="15"/>
  <c r="BP65" i="15"/>
  <c r="BP78" i="15"/>
  <c r="BP61" i="15"/>
  <c r="BP69" i="15"/>
  <c r="BP74" i="15"/>
  <c r="BP82" i="15"/>
  <c r="BP55" i="15"/>
  <c r="BP72" i="15"/>
  <c r="BP85" i="15"/>
  <c r="BP58" i="15"/>
  <c r="BP76" i="15"/>
  <c r="BP66" i="15"/>
  <c r="BP59" i="15"/>
  <c r="BP79" i="15"/>
  <c r="BP63" i="15"/>
  <c r="BP80" i="15"/>
  <c r="BP67" i="15"/>
  <c r="BP71" i="15"/>
  <c r="BQ123" i="14"/>
  <c r="BQ116" i="13"/>
  <c r="BP123" i="13"/>
  <c r="BP116" i="13" s="1"/>
  <c r="BP83" i="7"/>
  <c r="BP85" i="7"/>
  <c r="BP84" i="7"/>
  <c r="BP56" i="7"/>
  <c r="BP60" i="7"/>
  <c r="BP64" i="7"/>
  <c r="BP68" i="7"/>
  <c r="BP73" i="7"/>
  <c r="BP77" i="7"/>
  <c r="BP81" i="7"/>
  <c r="BP54" i="7"/>
  <c r="BP62" i="7"/>
  <c r="BP70" i="7"/>
  <c r="BP75" i="7"/>
  <c r="BP57" i="7"/>
  <c r="BP65" i="7"/>
  <c r="BP78" i="7"/>
  <c r="BP61" i="7"/>
  <c r="BP69" i="7"/>
  <c r="BP74" i="7"/>
  <c r="BP82" i="7"/>
  <c r="BP55" i="7"/>
  <c r="BP72" i="7"/>
  <c r="BP66" i="7"/>
  <c r="BP58" i="7"/>
  <c r="BP76" i="7"/>
  <c r="BP59" i="7"/>
  <c r="BP79" i="7"/>
  <c r="BP63" i="7"/>
  <c r="BP80" i="7"/>
  <c r="BP67" i="7"/>
  <c r="BP71" i="7"/>
  <c r="BP83" i="10"/>
  <c r="BP84" i="10"/>
  <c r="BP85" i="10"/>
  <c r="BP56" i="10"/>
  <c r="BP60" i="10"/>
  <c r="BP64" i="10"/>
  <c r="BP68" i="10"/>
  <c r="BP73" i="10"/>
  <c r="BP77" i="10"/>
  <c r="BP81" i="10"/>
  <c r="BP54" i="10"/>
  <c r="BP62" i="10"/>
  <c r="BP70" i="10"/>
  <c r="BP75" i="10"/>
  <c r="BP57" i="10"/>
  <c r="BP65" i="10"/>
  <c r="BP78" i="10"/>
  <c r="BP61" i="10"/>
  <c r="BP69" i="10"/>
  <c r="BP74" i="10"/>
  <c r="BP82" i="10"/>
  <c r="BP66" i="10"/>
  <c r="BP72" i="10"/>
  <c r="BP76" i="10"/>
  <c r="BP67" i="10"/>
  <c r="BP71" i="10"/>
  <c r="BP58" i="10"/>
  <c r="BP55" i="10"/>
  <c r="BP59" i="10"/>
  <c r="BP79" i="10"/>
  <c r="BP63" i="10"/>
  <c r="BP80" i="10"/>
  <c r="BP84" i="6"/>
  <c r="BP56" i="6"/>
  <c r="BP85" i="6"/>
  <c r="BP54" i="6"/>
  <c r="BP55" i="6"/>
  <c r="BP60" i="6"/>
  <c r="BP64" i="6"/>
  <c r="BP68" i="6"/>
  <c r="BP73" i="6"/>
  <c r="BP77" i="6"/>
  <c r="BP81" i="6"/>
  <c r="BP62" i="6"/>
  <c r="BP70" i="6"/>
  <c r="BP75" i="6"/>
  <c r="BP57" i="6"/>
  <c r="BP65" i="6"/>
  <c r="BP78" i="6"/>
  <c r="BP61" i="6"/>
  <c r="BP69" i="6"/>
  <c r="BP74" i="6"/>
  <c r="BP82" i="6"/>
  <c r="BP83" i="6"/>
  <c r="BP66" i="6"/>
  <c r="BP76" i="6"/>
  <c r="BP67" i="6"/>
  <c r="BP71" i="6"/>
  <c r="BP58" i="6"/>
  <c r="BP72" i="6"/>
  <c r="BP59" i="6"/>
  <c r="BP79" i="6"/>
  <c r="BP63" i="6"/>
  <c r="BP80" i="6"/>
  <c r="BP85" i="14"/>
  <c r="BP83" i="14"/>
  <c r="BP56" i="14"/>
  <c r="BP60" i="14"/>
  <c r="BP64" i="14"/>
  <c r="BP68" i="14"/>
  <c r="BP73" i="14"/>
  <c r="BP77" i="14"/>
  <c r="BP81" i="14"/>
  <c r="BP54" i="14"/>
  <c r="BP62" i="14"/>
  <c r="BP70" i="14"/>
  <c r="BP75" i="14"/>
  <c r="BP84" i="14"/>
  <c r="BP57" i="14"/>
  <c r="BP65" i="14"/>
  <c r="BP78" i="14"/>
  <c r="BP61" i="14"/>
  <c r="BP69" i="14"/>
  <c r="BP74" i="14"/>
  <c r="BP82" i="14"/>
  <c r="BP66" i="14"/>
  <c r="BP55" i="14"/>
  <c r="BP76" i="14"/>
  <c r="BP67" i="14"/>
  <c r="BP71" i="14"/>
  <c r="BP72" i="14"/>
  <c r="BP58" i="14"/>
  <c r="BP59" i="14"/>
  <c r="BP79" i="14"/>
  <c r="BP63" i="14"/>
  <c r="BP80" i="14"/>
  <c r="BQ116" i="5"/>
  <c r="BP123" i="5"/>
  <c r="BP116" i="5" s="1"/>
  <c r="BP85" i="9"/>
  <c r="BP84" i="9"/>
  <c r="BP56" i="9"/>
  <c r="BP60" i="9"/>
  <c r="BP64" i="9"/>
  <c r="BP68" i="9"/>
  <c r="BP73" i="9"/>
  <c r="BP77" i="9"/>
  <c r="BP81" i="9"/>
  <c r="BP54" i="9"/>
  <c r="BP62" i="9"/>
  <c r="BP70" i="9"/>
  <c r="BP75" i="9"/>
  <c r="BP57" i="9"/>
  <c r="BP65" i="9"/>
  <c r="BP78" i="9"/>
  <c r="BP61" i="9"/>
  <c r="BP69" i="9"/>
  <c r="BP74" i="9"/>
  <c r="BP82" i="9"/>
  <c r="BP55" i="9"/>
  <c r="BP72" i="9"/>
  <c r="BP83" i="9"/>
  <c r="BP58" i="9"/>
  <c r="BP76" i="9"/>
  <c r="BP66" i="9"/>
  <c r="BP59" i="9"/>
  <c r="BP79" i="9"/>
  <c r="BP63" i="9"/>
  <c r="BP80" i="9"/>
  <c r="BP67" i="9"/>
  <c r="BP71" i="9"/>
  <c r="BQ123" i="7"/>
  <c r="BQ123" i="15"/>
  <c r="BQ123" i="3"/>
  <c r="BQ123" i="8"/>
  <c r="BQ123" i="9"/>
  <c r="BP123" i="21"/>
  <c r="BP116" i="21" s="1"/>
  <c r="BP84" i="20"/>
  <c r="BP85" i="20"/>
  <c r="BP57" i="20"/>
  <c r="BP61" i="20"/>
  <c r="BP65" i="20"/>
  <c r="BP69" i="20"/>
  <c r="BP74" i="20"/>
  <c r="BP78" i="20"/>
  <c r="BP55" i="20"/>
  <c r="BP71" i="20"/>
  <c r="BP58" i="20"/>
  <c r="BP63" i="20"/>
  <c r="BP68" i="20"/>
  <c r="BP76" i="20"/>
  <c r="BP81" i="20"/>
  <c r="BP73" i="20"/>
  <c r="BP82" i="20"/>
  <c r="BP60" i="20"/>
  <c r="BP54" i="20"/>
  <c r="BP59" i="20"/>
  <c r="BP64" i="20"/>
  <c r="BP70" i="20"/>
  <c r="BP72" i="20"/>
  <c r="BP77" i="20"/>
  <c r="BP66" i="20"/>
  <c r="BP79" i="20"/>
  <c r="BP83" i="20"/>
  <c r="BP56" i="20"/>
  <c r="BP62" i="20"/>
  <c r="BP67" i="20"/>
  <c r="BP75" i="20"/>
  <c r="BP80" i="20"/>
  <c r="BP85" i="1"/>
  <c r="BP57" i="1"/>
  <c r="BP61" i="1"/>
  <c r="BP65" i="1"/>
  <c r="BP69" i="1"/>
  <c r="BP74" i="1"/>
  <c r="BP78" i="1"/>
  <c r="BP82" i="1"/>
  <c r="BP84" i="1"/>
  <c r="BP56" i="1"/>
  <c r="BP72" i="1"/>
  <c r="BP79" i="1"/>
  <c r="BP58" i="1"/>
  <c r="BP64" i="1"/>
  <c r="BP80" i="1"/>
  <c r="BP71" i="1"/>
  <c r="BP75" i="1"/>
  <c r="BP81" i="1"/>
  <c r="BP83" i="1"/>
  <c r="BP67" i="1"/>
  <c r="BP60" i="1"/>
  <c r="BP70" i="1"/>
  <c r="BP77" i="1"/>
  <c r="BP66" i="1"/>
  <c r="BP54" i="1"/>
  <c r="BP62" i="1"/>
  <c r="BP63" i="1"/>
  <c r="BP59" i="1"/>
  <c r="BP68" i="1"/>
  <c r="BP73" i="1"/>
  <c r="BP76" i="1"/>
  <c r="BP55" i="1"/>
  <c r="BP83" i="19"/>
  <c r="BP84" i="19"/>
  <c r="BP85" i="19"/>
  <c r="BP56" i="19"/>
  <c r="BP54" i="19"/>
  <c r="BP57" i="19"/>
  <c r="BP61" i="19"/>
  <c r="BP65" i="19"/>
  <c r="BP69" i="19"/>
  <c r="BP74" i="19"/>
  <c r="BP78" i="19"/>
  <c r="BP82" i="19"/>
  <c r="BP55" i="19"/>
  <c r="BP60" i="19"/>
  <c r="BP63" i="19"/>
  <c r="BP68" i="19"/>
  <c r="BP76" i="19"/>
  <c r="BP81" i="19"/>
  <c r="BP58" i="19"/>
  <c r="BP66" i="19"/>
  <c r="BP73" i="19"/>
  <c r="BP59" i="19"/>
  <c r="BP64" i="19"/>
  <c r="BP70" i="19"/>
  <c r="BP72" i="19"/>
  <c r="BP77" i="19"/>
  <c r="BP71" i="19"/>
  <c r="BP79" i="19"/>
  <c r="BP62" i="19"/>
  <c r="BP67" i="19"/>
  <c r="BP75" i="19"/>
  <c r="BP80" i="19"/>
  <c r="BT104" i="17"/>
  <c r="BU115" i="14"/>
  <c r="BU114" i="14"/>
  <c r="BU98" i="14"/>
  <c r="BT94" i="17"/>
  <c r="BU99" i="14"/>
  <c r="BU95" i="14"/>
  <c r="BT90" i="17"/>
  <c r="BU107" i="14"/>
  <c r="BS86" i="9"/>
  <c r="BU93" i="14"/>
  <c r="BU97" i="14"/>
  <c r="BS86" i="12"/>
  <c r="BT86" i="17"/>
  <c r="BT111" i="17"/>
  <c r="BT102" i="17"/>
  <c r="BU108" i="14"/>
  <c r="BU89" i="14"/>
  <c r="BU88" i="14"/>
  <c r="BU91" i="14"/>
  <c r="BT108" i="17"/>
  <c r="BT99" i="17"/>
  <c r="BT117" i="17"/>
  <c r="BS86" i="21"/>
  <c r="BU104" i="14"/>
  <c r="BT96" i="17"/>
  <c r="BU103" i="14"/>
  <c r="BT98" i="17"/>
  <c r="BU57" i="14"/>
  <c r="BT72" i="17"/>
  <c r="BT85" i="17"/>
  <c r="BU71" i="14"/>
  <c r="BT66" i="17"/>
  <c r="BU56" i="14"/>
  <c r="BU76" i="14"/>
  <c r="BU63" i="14"/>
  <c r="BT70" i="17"/>
  <c r="BT58" i="17"/>
  <c r="BU103" i="3"/>
  <c r="BU71" i="3"/>
  <c r="BU64" i="12"/>
  <c r="BU96" i="12"/>
  <c r="BU98" i="20"/>
  <c r="BU66" i="20"/>
  <c r="BU104" i="16"/>
  <c r="BU72" i="16"/>
  <c r="BU93" i="6"/>
  <c r="BU61" i="6"/>
  <c r="BU75" i="17"/>
  <c r="BU107" i="17"/>
  <c r="BU109" i="21"/>
  <c r="BU77" i="21"/>
  <c r="BU59" i="1"/>
  <c r="BU91" i="1"/>
  <c r="P37" i="11"/>
  <c r="BV37" i="11" s="1" a="1"/>
  <c r="BV37" i="11" s="1"/>
  <c r="BT120" i="5"/>
  <c r="BT123" i="5" s="1"/>
  <c r="BT116" i="5" s="1"/>
  <c r="BT84" i="5"/>
  <c r="BU92" i="16"/>
  <c r="BU60" i="16"/>
  <c r="BT68" i="20"/>
  <c r="BT100" i="20"/>
  <c r="BU117" i="6"/>
  <c r="BU85" i="6"/>
  <c r="P31" i="8"/>
  <c r="BV31" i="8" s="1" a="1"/>
  <c r="BV31" i="8" s="1"/>
  <c r="P41" i="4"/>
  <c r="BV41" i="4" s="1" a="1"/>
  <c r="BV41" i="4" s="1"/>
  <c r="BT95" i="6"/>
  <c r="BT63" i="6"/>
  <c r="P40" i="18"/>
  <c r="BV40" i="18" s="1" a="1"/>
  <c r="BV40" i="18" s="1"/>
  <c r="Q32" i="7"/>
  <c r="BW32" i="7" s="1" a="1"/>
  <c r="BW32" i="7" s="1"/>
  <c r="BT57" i="8"/>
  <c r="BT89" i="8"/>
  <c r="BT60" i="20"/>
  <c r="BT92" i="20"/>
  <c r="BU75" i="15"/>
  <c r="BU107" i="15"/>
  <c r="BT77" i="16"/>
  <c r="BT109" i="16"/>
  <c r="BU89" i="11"/>
  <c r="BU57" i="11"/>
  <c r="BT88" i="2"/>
  <c r="BT56" i="2"/>
  <c r="P40" i="13"/>
  <c r="BV40" i="13" s="1" a="1"/>
  <c r="BV40" i="13" s="1"/>
  <c r="Q23" i="12"/>
  <c r="BW23" i="12" s="1" a="1"/>
  <c r="BW23" i="12" s="1"/>
  <c r="P26" i="9"/>
  <c r="BV26" i="9" s="1" a="1"/>
  <c r="BV26" i="9" s="1"/>
  <c r="Q37" i="9"/>
  <c r="BW37" i="9" s="1" a="1"/>
  <c r="BW37" i="9" s="1"/>
  <c r="Q38" i="18"/>
  <c r="BW38" i="18" s="1" a="1"/>
  <c r="BW38" i="18" s="1"/>
  <c r="Q25" i="10"/>
  <c r="BW25" i="10" s="1" a="1"/>
  <c r="BW25" i="10" s="1"/>
  <c r="Q24" i="19"/>
  <c r="BW24" i="19" s="1" a="1"/>
  <c r="BW24" i="19" s="1"/>
  <c r="BU87" i="6"/>
  <c r="BU55" i="6"/>
  <c r="BU102" i="2"/>
  <c r="BU70" i="2"/>
  <c r="P15" i="10"/>
  <c r="BV15" i="10" s="1" a="1"/>
  <c r="BV15" i="10" s="1"/>
  <c r="Q17" i="8"/>
  <c r="BW17" i="8" s="1" a="1"/>
  <c r="BW17" i="8" s="1"/>
  <c r="BU112" i="18"/>
  <c r="BU80" i="18"/>
  <c r="Q44" i="19"/>
  <c r="BW44" i="19" s="1" a="1"/>
  <c r="BW44" i="19" s="1"/>
  <c r="BU59" i="10"/>
  <c r="BU91" i="10"/>
  <c r="P37" i="20"/>
  <c r="BV37" i="20" s="1" a="1"/>
  <c r="BV37" i="20" s="1"/>
  <c r="BU67" i="12"/>
  <c r="BU99" i="12"/>
  <c r="BU59" i="12"/>
  <c r="BU91" i="12"/>
  <c r="BU90" i="13"/>
  <c r="BU58" i="13"/>
  <c r="BT72" i="13"/>
  <c r="BT104" i="13"/>
  <c r="BU106" i="16"/>
  <c r="BU74" i="16"/>
  <c r="BT65" i="8"/>
  <c r="BT97" i="8"/>
  <c r="P29" i="13"/>
  <c r="BV29" i="13" s="1" a="1"/>
  <c r="BV29" i="13" s="1"/>
  <c r="P18" i="21"/>
  <c r="BV18" i="21" s="1" a="1"/>
  <c r="BV18" i="21" s="1"/>
  <c r="BU75" i="12"/>
  <c r="BU107" i="12"/>
  <c r="BT73" i="15"/>
  <c r="BT105" i="15"/>
  <c r="Q44" i="2"/>
  <c r="BW44" i="2" s="1" a="1"/>
  <c r="BW44" i="2" s="1"/>
  <c r="Q27" i="11"/>
  <c r="BW27" i="11" s="1" a="1"/>
  <c r="BW27" i="11" s="1"/>
  <c r="Q24" i="10"/>
  <c r="BW24" i="10" s="1" a="1"/>
  <c r="BW24" i="10" s="1"/>
  <c r="Q33" i="12"/>
  <c r="BW33" i="12" s="1" a="1"/>
  <c r="BW33" i="12" s="1"/>
  <c r="Q42" i="8"/>
  <c r="BW42" i="8" s="1" a="1"/>
  <c r="BW42" i="8" s="1"/>
  <c r="P27" i="10"/>
  <c r="BV27" i="10" s="1" a="1"/>
  <c r="BV27" i="10" s="1"/>
  <c r="BU98" i="18"/>
  <c r="BU66" i="18"/>
  <c r="P29" i="19"/>
  <c r="BV29" i="19" s="1" a="1"/>
  <c r="BV29" i="19" s="1"/>
  <c r="Q35" i="6"/>
  <c r="BW35" i="6" s="1" a="1"/>
  <c r="BW35" i="6" s="1"/>
  <c r="BU82" i="17"/>
  <c r="BU114" i="17"/>
  <c r="Q28" i="19"/>
  <c r="BW28" i="19" s="1" a="1"/>
  <c r="BW28" i="19" s="1"/>
  <c r="P45" i="3"/>
  <c r="BV45" i="3" s="1" a="1"/>
  <c r="BV45" i="3" s="1"/>
  <c r="Q44" i="15"/>
  <c r="BW44" i="15" s="1" a="1"/>
  <c r="BW44" i="15" s="1"/>
  <c r="BU74" i="17"/>
  <c r="BU106" i="17"/>
  <c r="BT86" i="4"/>
  <c r="BT54" i="4"/>
  <c r="Q29" i="18"/>
  <c r="BW29" i="18" s="1" a="1"/>
  <c r="BW29" i="18" s="1"/>
  <c r="P16" i="5"/>
  <c r="BV16" i="5" s="1" a="1"/>
  <c r="BV16" i="5" s="1"/>
  <c r="BU92" i="9"/>
  <c r="BU60" i="9"/>
  <c r="BT86" i="2"/>
  <c r="BT54" i="2"/>
  <c r="BU68" i="12"/>
  <c r="BU100" i="12"/>
  <c r="Q42" i="11"/>
  <c r="BW42" i="11" s="1" a="1"/>
  <c r="BW42" i="11" s="1"/>
  <c r="BU78" i="8"/>
  <c r="BU110" i="8"/>
  <c r="BU97" i="6"/>
  <c r="BU65" i="6"/>
  <c r="P17" i="12"/>
  <c r="BV17" i="12" s="1" a="1"/>
  <c r="BV17" i="12" s="1"/>
  <c r="Q16" i="3"/>
  <c r="BW16" i="3" s="1" a="1"/>
  <c r="BW16" i="3" s="1"/>
  <c r="BT94" i="8"/>
  <c r="BT62" i="8"/>
  <c r="P41" i="14"/>
  <c r="BV41" i="14" s="1" a="1"/>
  <c r="BV41" i="14" s="1"/>
  <c r="BU72" i="15"/>
  <c r="BU104" i="15"/>
  <c r="BU81" i="12"/>
  <c r="BU113" i="12"/>
  <c r="BU83" i="10"/>
  <c r="BU115" i="10"/>
  <c r="P15" i="15"/>
  <c r="BV15" i="15" s="1" a="1"/>
  <c r="BV15" i="15" s="1"/>
  <c r="O47" i="15"/>
  <c r="Q39" i="17"/>
  <c r="BW39" i="17" s="1" a="1"/>
  <c r="BW39" i="17" s="1"/>
  <c r="P35" i="13"/>
  <c r="BV35" i="13" s="1" a="1"/>
  <c r="BV35" i="13" s="1"/>
  <c r="Q28" i="18"/>
  <c r="BW28" i="18" s="1" a="1"/>
  <c r="BW28" i="18" s="1"/>
  <c r="P30" i="8"/>
  <c r="BV30" i="8" s="1" a="1"/>
  <c r="BV30" i="8" s="1"/>
  <c r="Q34" i="1"/>
  <c r="BW34" i="1" s="1" a="1"/>
  <c r="BW34" i="1" s="1"/>
  <c r="BU88" i="16"/>
  <c r="BU56" i="16"/>
  <c r="BU100" i="6"/>
  <c r="BU68" i="6"/>
  <c r="BU76" i="15"/>
  <c r="BU108" i="15"/>
  <c r="BU110" i="3"/>
  <c r="BU78" i="3"/>
  <c r="P43" i="6"/>
  <c r="BV43" i="6" s="1" a="1"/>
  <c r="BV43" i="6" s="1"/>
  <c r="Q20" i="6"/>
  <c r="BW20" i="6" s="1" a="1"/>
  <c r="BW20" i="6" s="1"/>
  <c r="BT71" i="9"/>
  <c r="BT103" i="9"/>
  <c r="Q26" i="13"/>
  <c r="BW26" i="13" s="1" a="1"/>
  <c r="BW26" i="13" s="1"/>
  <c r="BT85" i="14"/>
  <c r="BT117" i="14"/>
  <c r="Q22" i="3"/>
  <c r="BW22" i="3" s="1" a="1"/>
  <c r="BW22" i="3" s="1"/>
  <c r="BT55" i="11"/>
  <c r="BT87" i="11"/>
  <c r="BT109" i="2"/>
  <c r="BT77" i="2"/>
  <c r="BU113" i="13"/>
  <c r="BU81" i="13"/>
  <c r="BU97" i="21"/>
  <c r="BU65" i="21"/>
  <c r="BU96" i="5"/>
  <c r="BU64" i="5"/>
  <c r="BT83" i="3"/>
  <c r="BT115" i="3"/>
  <c r="BT62" i="14"/>
  <c r="BT94" i="14"/>
  <c r="Q46" i="19"/>
  <c r="BW46" i="19" s="1" a="1"/>
  <c r="BW46" i="19" s="1"/>
  <c r="BU76" i="12"/>
  <c r="BU108" i="12"/>
  <c r="BT98" i="6"/>
  <c r="BT66" i="6"/>
  <c r="BU101" i="5"/>
  <c r="BU69" i="5"/>
  <c r="BU91" i="18"/>
  <c r="BU59" i="18"/>
  <c r="BU103" i="19"/>
  <c r="BU71" i="19"/>
  <c r="BU101" i="11"/>
  <c r="BU69" i="11"/>
  <c r="BT71" i="20"/>
  <c r="BT103" i="20"/>
  <c r="BT90" i="4"/>
  <c r="BT58" i="4"/>
  <c r="BT82" i="13"/>
  <c r="BT114" i="13"/>
  <c r="BT71" i="11"/>
  <c r="BT103" i="11"/>
  <c r="BU88" i="5"/>
  <c r="BU56" i="5"/>
  <c r="BU82" i="4"/>
  <c r="BU114" i="4"/>
  <c r="Q41" i="8"/>
  <c r="BW41" i="8" s="1" a="1"/>
  <c r="BW41" i="8" s="1"/>
  <c r="BT63" i="21"/>
  <c r="BT95" i="21"/>
  <c r="BU76" i="8"/>
  <c r="BU108" i="8"/>
  <c r="BT113" i="5"/>
  <c r="BT81" i="5"/>
  <c r="BU87" i="13"/>
  <c r="BU55" i="13"/>
  <c r="BU60" i="4"/>
  <c r="BU92" i="4"/>
  <c r="Q17" i="1"/>
  <c r="BW17" i="1" s="1" a="1"/>
  <c r="BW17" i="1" s="1"/>
  <c r="BU112" i="5"/>
  <c r="BU80" i="5"/>
  <c r="Q43" i="9"/>
  <c r="BW43" i="9" s="1" a="1"/>
  <c r="BW43" i="9" s="1"/>
  <c r="BT89" i="5"/>
  <c r="BT57" i="5"/>
  <c r="P17" i="7"/>
  <c r="BV17" i="7" s="1" a="1"/>
  <c r="BV17" i="7" s="1"/>
  <c r="Q32" i="13"/>
  <c r="BW32" i="13" s="1" a="1"/>
  <c r="BW32" i="13" s="1"/>
  <c r="BT84" i="20"/>
  <c r="BT120" i="20"/>
  <c r="BT123" i="20" s="1"/>
  <c r="BT116" i="20" s="1"/>
  <c r="BT69" i="13"/>
  <c r="BT101" i="13"/>
  <c r="BU107" i="16"/>
  <c r="BU75" i="16"/>
  <c r="P38" i="3"/>
  <c r="BV38" i="3" s="1" a="1"/>
  <c r="BV38" i="3" s="1"/>
  <c r="BU100" i="7"/>
  <c r="BU68" i="7"/>
  <c r="P45" i="6"/>
  <c r="BV45" i="6" s="1" a="1"/>
  <c r="BV45" i="6" s="1"/>
  <c r="BT110" i="4"/>
  <c r="BT78" i="4"/>
  <c r="Q27" i="19"/>
  <c r="BW27" i="19" s="1" a="1"/>
  <c r="BW27" i="19" s="1"/>
  <c r="BT63" i="11"/>
  <c r="BT95" i="11"/>
  <c r="BT57" i="13"/>
  <c r="BT89" i="13"/>
  <c r="P30" i="19"/>
  <c r="BV30" i="19" s="1" a="1"/>
  <c r="BV30" i="19" s="1"/>
  <c r="BU91" i="11"/>
  <c r="BU59" i="11"/>
  <c r="BU111" i="16"/>
  <c r="BU79" i="16"/>
  <c r="BT97" i="5"/>
  <c r="BT65" i="5"/>
  <c r="BU55" i="20"/>
  <c r="BU87" i="20"/>
  <c r="BU78" i="1"/>
  <c r="BU110" i="1"/>
  <c r="BU90" i="9"/>
  <c r="BU58" i="9"/>
  <c r="BU106" i="3"/>
  <c r="BU74" i="3"/>
  <c r="Q35" i="3"/>
  <c r="BW35" i="3" s="1" a="1"/>
  <c r="BW35" i="3" s="1"/>
  <c r="Q25" i="12"/>
  <c r="BW25" i="12" s="1" a="1"/>
  <c r="BW25" i="12" s="1"/>
  <c r="Q27" i="20"/>
  <c r="BW27" i="20" s="1" a="1"/>
  <c r="BW27" i="20" s="1"/>
  <c r="Q33" i="16"/>
  <c r="BW33" i="16" s="1" a="1"/>
  <c r="BW33" i="16" s="1"/>
  <c r="Q22" i="6"/>
  <c r="BW22" i="6" s="1" a="1"/>
  <c r="BW22" i="6" s="1"/>
  <c r="Q36" i="17"/>
  <c r="BW36" i="17" s="1" a="1"/>
  <c r="BW36" i="17" s="1"/>
  <c r="Q38" i="21"/>
  <c r="BW38" i="21" s="1" a="1"/>
  <c r="BW38" i="21" s="1"/>
  <c r="Q20" i="1"/>
  <c r="BW20" i="1" s="1" a="1"/>
  <c r="BW20" i="1" s="1"/>
  <c r="BU108" i="19"/>
  <c r="BU76" i="19"/>
  <c r="BU109" i="5"/>
  <c r="BU77" i="5"/>
  <c r="BT85" i="15"/>
  <c r="BT117" i="15"/>
  <c r="P45" i="5"/>
  <c r="BV45" i="5" s="1" a="1"/>
  <c r="BV45" i="5" s="1"/>
  <c r="P29" i="20"/>
  <c r="BV29" i="20" s="1" a="1"/>
  <c r="BV29" i="20" s="1"/>
  <c r="Q46" i="6"/>
  <c r="BW46" i="6" s="1" a="1"/>
  <c r="BW46" i="6" s="1"/>
  <c r="BT79" i="11"/>
  <c r="BT111" i="11"/>
  <c r="P24" i="6"/>
  <c r="BV24" i="6" s="1" a="1"/>
  <c r="BV24" i="6" s="1"/>
  <c r="BU113" i="18"/>
  <c r="BU81" i="18"/>
  <c r="P18" i="8"/>
  <c r="BV18" i="8" s="1" a="1"/>
  <c r="BV18" i="8" s="1"/>
  <c r="P21" i="20"/>
  <c r="BV21" i="20" s="1" a="1"/>
  <c r="BV21" i="20" s="1"/>
  <c r="P38" i="16"/>
  <c r="BV38" i="16" s="1" a="1"/>
  <c r="BV38" i="16" s="1"/>
  <c r="P17" i="2"/>
  <c r="BV17" i="2" s="1" a="1"/>
  <c r="BV17" i="2" s="1"/>
  <c r="BT89" i="19"/>
  <c r="BT57" i="19"/>
  <c r="BT61" i="12"/>
  <c r="BT93" i="12"/>
  <c r="BT65" i="9"/>
  <c r="BT97" i="9"/>
  <c r="BT99" i="2"/>
  <c r="BT67" i="2"/>
  <c r="BT69" i="21"/>
  <c r="BT101" i="21"/>
  <c r="BU110" i="11"/>
  <c r="BU78" i="11"/>
  <c r="P26" i="2"/>
  <c r="BV26" i="2" s="1" a="1"/>
  <c r="BV26" i="2" s="1"/>
  <c r="Q16" i="6"/>
  <c r="BW16" i="6" s="1" a="1"/>
  <c r="BW16" i="6" s="1"/>
  <c r="Q31" i="2"/>
  <c r="BW31" i="2" s="1" a="1"/>
  <c r="BW31" i="2" s="1"/>
  <c r="BT64" i="16"/>
  <c r="BT96" i="16"/>
  <c r="BT120" i="4"/>
  <c r="BT123" i="4" s="1"/>
  <c r="BT116" i="4" s="1"/>
  <c r="BT84" i="4"/>
  <c r="BT86" i="19"/>
  <c r="BT54" i="19"/>
  <c r="Q41" i="18"/>
  <c r="BW41" i="18" s="1" a="1"/>
  <c r="BW41" i="18" s="1"/>
  <c r="BU70" i="15"/>
  <c r="BU102" i="15"/>
  <c r="BT65" i="10"/>
  <c r="BT97" i="10"/>
  <c r="BU74" i="7"/>
  <c r="BU106" i="7"/>
  <c r="Q28" i="12"/>
  <c r="BW28" i="12" s="1" a="1"/>
  <c r="BW28" i="12" s="1"/>
  <c r="Q20" i="12"/>
  <c r="BW20" i="12" s="1" a="1"/>
  <c r="BW20" i="12" s="1"/>
  <c r="P33" i="13"/>
  <c r="BV33" i="13" s="1" a="1"/>
  <c r="BV33" i="13" s="1"/>
  <c r="Q35" i="16"/>
  <c r="BW35" i="16" s="1" a="1"/>
  <c r="BW35" i="16" s="1"/>
  <c r="BT75" i="21"/>
  <c r="BT107" i="21"/>
  <c r="P26" i="8"/>
  <c r="BV26" i="8" s="1" a="1"/>
  <c r="BV26" i="8" s="1"/>
  <c r="BT81" i="10"/>
  <c r="BT113" i="10"/>
  <c r="BT90" i="5"/>
  <c r="BT58" i="5"/>
  <c r="Q36" i="12"/>
  <c r="BW36" i="12" s="1" a="1"/>
  <c r="BW36" i="12" s="1"/>
  <c r="P34" i="15"/>
  <c r="BV34" i="15" s="1" a="1"/>
  <c r="BV34" i="15" s="1"/>
  <c r="BU79" i="1"/>
  <c r="BU111" i="1"/>
  <c r="BU70" i="1"/>
  <c r="BU102" i="1"/>
  <c r="BT71" i="16"/>
  <c r="BT103" i="16"/>
  <c r="BT78" i="19"/>
  <c r="BT110" i="19"/>
  <c r="BT63" i="20"/>
  <c r="BT95" i="20"/>
  <c r="Q27" i="18"/>
  <c r="BW27" i="18" s="1" a="1"/>
  <c r="BW27" i="18" s="1"/>
  <c r="BU61" i="7"/>
  <c r="BU93" i="7"/>
  <c r="BU85" i="4"/>
  <c r="BU117" i="4"/>
  <c r="BU66" i="1"/>
  <c r="BU98" i="1"/>
  <c r="BT80" i="3"/>
  <c r="BT112" i="3"/>
  <c r="Q43" i="17"/>
  <c r="BW43" i="17" s="1" a="1"/>
  <c r="BW43" i="17" s="1"/>
  <c r="BU117" i="7"/>
  <c r="BU85" i="7"/>
  <c r="BU75" i="10"/>
  <c r="BU107" i="10"/>
  <c r="Q35" i="17"/>
  <c r="BW35" i="17" s="1" a="1"/>
  <c r="BW35" i="17" s="1"/>
  <c r="BT67" i="13"/>
  <c r="BT99" i="13"/>
  <c r="BT66" i="13"/>
  <c r="BT98" i="13"/>
  <c r="BT69" i="15"/>
  <c r="BT101" i="15"/>
  <c r="Q29" i="12"/>
  <c r="BW29" i="12" s="1" a="1"/>
  <c r="BW29" i="12" s="1"/>
  <c r="BU58" i="20"/>
  <c r="BU90" i="20"/>
  <c r="BU73" i="12"/>
  <c r="BU105" i="12"/>
  <c r="BU105" i="18"/>
  <c r="BU73" i="18"/>
  <c r="Q39" i="8"/>
  <c r="BW39" i="8" s="1" a="1"/>
  <c r="BW39" i="8" s="1"/>
  <c r="BT71" i="15"/>
  <c r="BT103" i="15"/>
  <c r="BU102" i="16"/>
  <c r="BU70" i="16"/>
  <c r="BU81" i="15"/>
  <c r="BU113" i="15"/>
  <c r="BU87" i="9"/>
  <c r="BU55" i="9"/>
  <c r="P23" i="8"/>
  <c r="BV23" i="8" s="1" a="1"/>
  <c r="BV23" i="8" s="1"/>
  <c r="BT97" i="4"/>
  <c r="BT65" i="4"/>
  <c r="Q33" i="15"/>
  <c r="BW33" i="15" s="1" a="1"/>
  <c r="BW33" i="15" s="1"/>
  <c r="P31" i="17"/>
  <c r="BV31" i="17" s="1" a="1"/>
  <c r="BV31" i="17" s="1"/>
  <c r="Q42" i="12"/>
  <c r="BW42" i="12" s="1" a="1"/>
  <c r="BW42" i="12" s="1"/>
  <c r="Q44" i="10"/>
  <c r="BW44" i="10" s="1" a="1"/>
  <c r="BW44" i="10" s="1"/>
  <c r="BU107" i="7"/>
  <c r="BU75" i="7"/>
  <c r="BU89" i="16"/>
  <c r="BU57" i="16"/>
  <c r="BT82" i="21"/>
  <c r="BT114" i="21"/>
  <c r="BT85" i="16"/>
  <c r="BT117" i="16"/>
  <c r="Q29" i="6"/>
  <c r="BW29" i="6" s="1" a="1"/>
  <c r="BW29" i="6" s="1"/>
  <c r="Q37" i="15"/>
  <c r="BW37" i="15" s="1" a="1"/>
  <c r="BW37" i="15" s="1"/>
  <c r="Q39" i="3"/>
  <c r="BW39" i="3" s="1" a="1"/>
  <c r="BW39" i="3" s="1"/>
  <c r="Q37" i="14"/>
  <c r="BW37" i="14" s="1" a="1"/>
  <c r="BW37" i="14" s="1"/>
  <c r="BS54" i="12"/>
  <c r="BU55" i="17"/>
  <c r="BU87" i="17"/>
  <c r="BU69" i="4"/>
  <c r="BU101" i="4"/>
  <c r="P32" i="9"/>
  <c r="BV32" i="9" s="1" a="1"/>
  <c r="BV32" i="9" s="1"/>
  <c r="BU74" i="20"/>
  <c r="BU106" i="20"/>
  <c r="BU77" i="10"/>
  <c r="BU109" i="10"/>
  <c r="Q23" i="13"/>
  <c r="BW23" i="13" s="1" a="1"/>
  <c r="BW23" i="13" s="1"/>
  <c r="BT98" i="12"/>
  <c r="BT66" i="12"/>
  <c r="P16" i="11"/>
  <c r="BV16" i="11" s="1" a="1"/>
  <c r="BV16" i="11" s="1"/>
  <c r="P38" i="2"/>
  <c r="BV38" i="2" s="1" a="1"/>
  <c r="BV38" i="2" s="1"/>
  <c r="Q42" i="13"/>
  <c r="BW42" i="13" s="1" a="1"/>
  <c r="BW42" i="13" s="1"/>
  <c r="Q26" i="21"/>
  <c r="BW26" i="21" s="1" a="1"/>
  <c r="BW26" i="21" s="1"/>
  <c r="Q25" i="5"/>
  <c r="BW25" i="5" s="1" a="1"/>
  <c r="BW25" i="5" s="1"/>
  <c r="P44" i="3"/>
  <c r="BV44" i="3" s="1" a="1"/>
  <c r="BV44" i="3" s="1"/>
  <c r="P23" i="14"/>
  <c r="BV23" i="14" s="1" a="1"/>
  <c r="BV23" i="14" s="1"/>
  <c r="Q37" i="12"/>
  <c r="BW37" i="12" s="1" a="1"/>
  <c r="BW37" i="12" s="1"/>
  <c r="P27" i="6"/>
  <c r="BV27" i="6" s="1" a="1"/>
  <c r="BV27" i="6" s="1"/>
  <c r="Q20" i="18"/>
  <c r="BW20" i="18" s="1" a="1"/>
  <c r="BW20" i="18" s="1"/>
  <c r="Q32" i="19"/>
  <c r="BW32" i="19" s="1" a="1"/>
  <c r="BW32" i="19" s="1"/>
  <c r="P32" i="20"/>
  <c r="BV32" i="20" s="1" a="1"/>
  <c r="BV32" i="20" s="1"/>
  <c r="P19" i="4"/>
  <c r="BV19" i="4" s="1" a="1"/>
  <c r="BV19" i="4" s="1"/>
  <c r="BT55" i="21"/>
  <c r="BT87" i="21"/>
  <c r="P43" i="13"/>
  <c r="BV43" i="13" s="1" a="1"/>
  <c r="BV43" i="13" s="1"/>
  <c r="BU94" i="5"/>
  <c r="BU62" i="5"/>
  <c r="P32" i="11"/>
  <c r="BV32" i="11" s="1" a="1"/>
  <c r="BV32" i="11" s="1"/>
  <c r="Q17" i="5"/>
  <c r="BW17" i="5" s="1" a="1"/>
  <c r="BW17" i="5" s="1"/>
  <c r="Q43" i="4"/>
  <c r="BW43" i="4" s="1" a="1"/>
  <c r="BW43" i="4" s="1"/>
  <c r="P24" i="21"/>
  <c r="BV24" i="21" s="1" a="1"/>
  <c r="BV24" i="21" s="1"/>
  <c r="Q37" i="8"/>
  <c r="BW37" i="8" s="1" a="1"/>
  <c r="BW37" i="8" s="1"/>
  <c r="P42" i="5"/>
  <c r="BV42" i="5" s="1" a="1"/>
  <c r="BV42" i="5" s="1"/>
  <c r="Q21" i="4"/>
  <c r="BW21" i="4" s="1" a="1"/>
  <c r="BW21" i="4" s="1"/>
  <c r="BU56" i="1"/>
  <c r="BU88" i="1"/>
  <c r="Q41" i="5"/>
  <c r="BW41" i="5" s="1" a="1"/>
  <c r="BW41" i="5" s="1"/>
  <c r="BU90" i="3"/>
  <c r="BU58" i="3"/>
  <c r="P18" i="5"/>
  <c r="BV18" i="5" s="1" a="1"/>
  <c r="BV18" i="5" s="1"/>
  <c r="BU110" i="7"/>
  <c r="BU78" i="7"/>
  <c r="P45" i="20"/>
  <c r="BV45" i="20" s="1" a="1"/>
  <c r="BV45" i="20" s="1"/>
  <c r="P30" i="13"/>
  <c r="BV30" i="13" s="1" a="1"/>
  <c r="BV30" i="13" s="1"/>
  <c r="Q36" i="16"/>
  <c r="BW36" i="16" s="1" a="1"/>
  <c r="BW36" i="16" s="1"/>
  <c r="BT77" i="3"/>
  <c r="BT109" i="3"/>
  <c r="Q29" i="7"/>
  <c r="BW29" i="7" s="1" a="1"/>
  <c r="BW29" i="7" s="1"/>
  <c r="BU97" i="11"/>
  <c r="BU65" i="11"/>
  <c r="P39" i="4"/>
  <c r="BV39" i="4" s="1" a="1"/>
  <c r="BV39" i="4" s="1"/>
  <c r="BT62" i="3"/>
  <c r="BT94" i="3"/>
  <c r="P15" i="13"/>
  <c r="BV15" i="13" s="1" a="1"/>
  <c r="BV15" i="13" s="1"/>
  <c r="O47" i="13"/>
  <c r="BS86" i="16"/>
  <c r="BS54" i="16"/>
  <c r="Q40" i="8"/>
  <c r="BW40" i="8" s="1" a="1"/>
  <c r="BW40" i="8" s="1"/>
  <c r="BU104" i="6"/>
  <c r="BU72" i="6"/>
  <c r="P24" i="11"/>
  <c r="BV24" i="11" s="1" a="1"/>
  <c r="BV24" i="11" s="1"/>
  <c r="P18" i="13"/>
  <c r="BV18" i="13" s="1" a="1"/>
  <c r="BV18" i="13" s="1"/>
  <c r="BT79" i="10"/>
  <c r="BT111" i="10"/>
  <c r="Q20" i="11"/>
  <c r="BW20" i="11" s="1" a="1"/>
  <c r="BW20" i="11" s="1"/>
  <c r="P26" i="5"/>
  <c r="BV26" i="5" s="1" a="1"/>
  <c r="BV26" i="5" s="1"/>
  <c r="Q16" i="20"/>
  <c r="BW16" i="20" s="1" a="1"/>
  <c r="BW16" i="20" s="1"/>
  <c r="Q39" i="1"/>
  <c r="BW39" i="1" s="1" a="1"/>
  <c r="BW39" i="1" s="1"/>
  <c r="BT55" i="10"/>
  <c r="BT87" i="10"/>
  <c r="BU120" i="13"/>
  <c r="BU123" i="13" s="1"/>
  <c r="BU116" i="13" s="1"/>
  <c r="BU84" i="13"/>
  <c r="BU105" i="16"/>
  <c r="BU73" i="16"/>
  <c r="BT73" i="11"/>
  <c r="BT105" i="11"/>
  <c r="BT112" i="13"/>
  <c r="BT80" i="13"/>
  <c r="Q37" i="19"/>
  <c r="BW37" i="19" s="1" a="1"/>
  <c r="BW37" i="19" s="1"/>
  <c r="P15" i="17"/>
  <c r="BV15" i="17" s="1" a="1"/>
  <c r="BV15" i="17" s="1"/>
  <c r="P46" i="15"/>
  <c r="BV46" i="15" s="1" a="1"/>
  <c r="BV46" i="15" s="1"/>
  <c r="P33" i="3"/>
  <c r="BV33" i="3" s="1" a="1"/>
  <c r="BV33" i="3" s="1"/>
  <c r="BU90" i="16"/>
  <c r="BU58" i="16"/>
  <c r="BU110" i="21"/>
  <c r="BU78" i="21"/>
  <c r="BU111" i="21"/>
  <c r="BU79" i="21"/>
  <c r="BU55" i="8"/>
  <c r="BU87" i="8"/>
  <c r="P40" i="11"/>
  <c r="BV40" i="11" s="1" a="1"/>
  <c r="BV40" i="11" s="1"/>
  <c r="BT90" i="2"/>
  <c r="BT58" i="2"/>
  <c r="BU109" i="7"/>
  <c r="BU77" i="7"/>
  <c r="BT81" i="16"/>
  <c r="BT113" i="16"/>
  <c r="BT104" i="4"/>
  <c r="BT72" i="4"/>
  <c r="BU93" i="9"/>
  <c r="BU61" i="9"/>
  <c r="BU73" i="17"/>
  <c r="BU105" i="17"/>
  <c r="P36" i="3"/>
  <c r="BV36" i="3" s="1" a="1"/>
  <c r="BV36" i="3" s="1"/>
  <c r="P18" i="19"/>
  <c r="BV18" i="19" s="1" a="1"/>
  <c r="BV18" i="19" s="1"/>
  <c r="P22" i="12"/>
  <c r="BV22" i="12" s="1" a="1"/>
  <c r="BV22" i="12" s="1"/>
  <c r="BU56" i="17"/>
  <c r="BU88" i="17"/>
  <c r="P28" i="2"/>
  <c r="BV28" i="2" s="1" a="1"/>
  <c r="BV28" i="2" s="1"/>
  <c r="P30" i="21"/>
  <c r="BV30" i="21" s="1" a="1"/>
  <c r="BV30" i="21" s="1"/>
  <c r="BT97" i="2"/>
  <c r="BT65" i="2"/>
  <c r="BU71" i="12"/>
  <c r="BU103" i="12"/>
  <c r="BU107" i="5"/>
  <c r="BU75" i="5"/>
  <c r="P25" i="16"/>
  <c r="BV25" i="16" s="1" a="1"/>
  <c r="BV25" i="16" s="1"/>
  <c r="P45" i="4"/>
  <c r="BV45" i="4" s="1" a="1"/>
  <c r="BV45" i="4" s="1"/>
  <c r="BT108" i="4"/>
  <c r="BT76" i="4"/>
  <c r="Q31" i="15"/>
  <c r="BW31" i="15" s="1" a="1"/>
  <c r="BW31" i="15" s="1"/>
  <c r="P26" i="10"/>
  <c r="BV26" i="10" s="1" a="1"/>
  <c r="BV26" i="10" s="1"/>
  <c r="BT107" i="2"/>
  <c r="BT75" i="2"/>
  <c r="Q35" i="7"/>
  <c r="BW35" i="7" s="1" a="1"/>
  <c r="BW35" i="7" s="1"/>
  <c r="BU91" i="2"/>
  <c r="BU59" i="2"/>
  <c r="BU57" i="17"/>
  <c r="BU89" i="17"/>
  <c r="BU109" i="11"/>
  <c r="BU77" i="11"/>
  <c r="P36" i="21"/>
  <c r="BV36" i="21" s="1" a="1"/>
  <c r="BV36" i="21" s="1"/>
  <c r="P42" i="10"/>
  <c r="BV42" i="10" s="1" a="1"/>
  <c r="BV42" i="10" s="1"/>
  <c r="P19" i="5"/>
  <c r="BV19" i="5" s="1" a="1"/>
  <c r="BV19" i="5" s="1"/>
  <c r="BT93" i="2"/>
  <c r="BT61" i="2"/>
  <c r="Q31" i="1"/>
  <c r="BW31" i="1" s="1" a="1"/>
  <c r="BW31" i="1" s="1"/>
  <c r="P32" i="16"/>
  <c r="BV32" i="16" s="1" a="1"/>
  <c r="BV32" i="16" s="1"/>
  <c r="BU82" i="20"/>
  <c r="BU114" i="20"/>
  <c r="BS54" i="8"/>
  <c r="BS86" i="8"/>
  <c r="P39" i="19"/>
  <c r="BV39" i="19" s="1" a="1"/>
  <c r="BV39" i="19" s="1"/>
  <c r="P24" i="20"/>
  <c r="BV24" i="20" s="1" a="1"/>
  <c r="BV24" i="20" s="1"/>
  <c r="BT64" i="19"/>
  <c r="BT96" i="19"/>
  <c r="BU71" i="1"/>
  <c r="BU103" i="1"/>
  <c r="Q27" i="1"/>
  <c r="BW27" i="1" s="1" a="1"/>
  <c r="BW27" i="1" s="1"/>
  <c r="P41" i="3"/>
  <c r="BV41" i="3" s="1" a="1"/>
  <c r="BV41" i="3" s="1"/>
  <c r="BU85" i="12"/>
  <c r="BU117" i="12"/>
  <c r="Q24" i="14"/>
  <c r="BW24" i="14" s="1" a="1"/>
  <c r="BW24" i="14" s="1"/>
  <c r="Q46" i="7"/>
  <c r="BW46" i="7" s="1" a="1"/>
  <c r="BW46" i="7" s="1"/>
  <c r="Q36" i="10"/>
  <c r="BW36" i="10" s="1" a="1"/>
  <c r="BW36" i="10" s="1"/>
  <c r="BT64" i="17"/>
  <c r="BU96" i="7"/>
  <c r="BU64" i="7"/>
  <c r="P15" i="4"/>
  <c r="BV15" i="4" s="1" a="1"/>
  <c r="BV15" i="4" s="1"/>
  <c r="P28" i="13"/>
  <c r="BV28" i="13" s="1" a="1"/>
  <c r="BV28" i="13" s="1"/>
  <c r="P27" i="13"/>
  <c r="BV27" i="13" s="1" a="1"/>
  <c r="BV27" i="13" s="1"/>
  <c r="P30" i="15"/>
  <c r="BV30" i="15" s="1" a="1"/>
  <c r="BV30" i="15" s="1"/>
  <c r="BT117" i="2"/>
  <c r="BT85" i="2"/>
  <c r="P15" i="2"/>
  <c r="BV15" i="2" s="1" a="1"/>
  <c r="BV15" i="2" s="1"/>
  <c r="BU101" i="3"/>
  <c r="BU69" i="3"/>
  <c r="Q19" i="20"/>
  <c r="BW19" i="20" s="1" a="1"/>
  <c r="BW19" i="20" s="1"/>
  <c r="Q34" i="12"/>
  <c r="BW34" i="12" s="1" a="1"/>
  <c r="BW34" i="12" s="1"/>
  <c r="Q34" i="18"/>
  <c r="BW34" i="18" s="1" a="1"/>
  <c r="BW34" i="18" s="1"/>
  <c r="BU76" i="1"/>
  <c r="BU108" i="1"/>
  <c r="BT106" i="18"/>
  <c r="BT74" i="18"/>
  <c r="P32" i="15"/>
  <c r="BV32" i="15" s="1" a="1"/>
  <c r="BV32" i="15" s="1"/>
  <c r="Q31" i="16"/>
  <c r="BW31" i="16" s="1" a="1"/>
  <c r="BW31" i="16" s="1"/>
  <c r="Q42" i="15"/>
  <c r="BW42" i="15" s="1" a="1"/>
  <c r="BW42" i="15" s="1"/>
  <c r="Q30" i="16"/>
  <c r="Q16" i="9"/>
  <c r="BW16" i="9" s="1" a="1"/>
  <c r="BW16" i="9" s="1"/>
  <c r="P26" i="4"/>
  <c r="BV26" i="4" s="1" a="1"/>
  <c r="BV26" i="4" s="1"/>
  <c r="BT67" i="10"/>
  <c r="BT99" i="10"/>
  <c r="BU99" i="5"/>
  <c r="BU67" i="5"/>
  <c r="BU108" i="13"/>
  <c r="BU76" i="13"/>
  <c r="Q36" i="7"/>
  <c r="BW36" i="7" s="1" a="1"/>
  <c r="BW36" i="7" s="1"/>
  <c r="P43" i="21"/>
  <c r="BV43" i="21" s="1" a="1"/>
  <c r="BV43" i="21" s="1"/>
  <c r="BU66" i="4"/>
  <c r="BU98" i="4"/>
  <c r="Q32" i="14"/>
  <c r="BW32" i="14" s="1" a="1"/>
  <c r="BW32" i="14" s="1"/>
  <c r="BU61" i="20"/>
  <c r="BU93" i="20"/>
  <c r="BT77" i="14"/>
  <c r="BT109" i="14"/>
  <c r="BU98" i="2"/>
  <c r="BU66" i="2"/>
  <c r="BT57" i="7"/>
  <c r="BT89" i="7"/>
  <c r="Q16" i="17"/>
  <c r="BW16" i="17" s="1" a="1"/>
  <c r="BW16" i="17" s="1"/>
  <c r="Q30" i="4"/>
  <c r="BW30" i="4" s="1" a="1"/>
  <c r="BW30" i="4" s="1"/>
  <c r="BT77" i="6"/>
  <c r="BT109" i="6"/>
  <c r="Q35" i="20"/>
  <c r="BW35" i="20" s="1" a="1"/>
  <c r="BW35" i="20" s="1"/>
  <c r="Q38" i="10"/>
  <c r="BW38" i="10" s="1" a="1"/>
  <c r="BW38" i="10" s="1"/>
  <c r="BU94" i="13"/>
  <c r="BU62" i="13"/>
  <c r="BU112" i="9"/>
  <c r="BU80" i="9"/>
  <c r="BU85" i="20"/>
  <c r="BU117" i="20"/>
  <c r="BU62" i="20"/>
  <c r="BU94" i="20"/>
  <c r="BU59" i="15"/>
  <c r="BU91" i="15"/>
  <c r="BT60" i="3"/>
  <c r="BT92" i="3"/>
  <c r="BU92" i="6"/>
  <c r="BU60" i="6"/>
  <c r="BT77" i="20"/>
  <c r="BT109" i="20"/>
  <c r="BU94" i="10"/>
  <c r="BU62" i="10"/>
  <c r="BU67" i="1"/>
  <c r="BU99" i="1"/>
  <c r="BU107" i="9"/>
  <c r="BU75" i="9"/>
  <c r="P46" i="13"/>
  <c r="BV46" i="13" s="1" a="1"/>
  <c r="BV46" i="13" s="1"/>
  <c r="BU114" i="10"/>
  <c r="BU82" i="10"/>
  <c r="P16" i="21"/>
  <c r="BV16" i="21" s="1" a="1"/>
  <c r="BV16" i="21" s="1"/>
  <c r="Q23" i="5"/>
  <c r="BW23" i="5" s="1" a="1"/>
  <c r="BW23" i="5" s="1"/>
  <c r="BU101" i="18"/>
  <c r="BU69" i="18"/>
  <c r="BU84" i="17"/>
  <c r="BU120" i="17"/>
  <c r="BU123" i="17" s="1"/>
  <c r="BU116" i="17" s="1"/>
  <c r="Q22" i="14"/>
  <c r="BW22" i="14" s="1" a="1"/>
  <c r="BW22" i="14" s="1"/>
  <c r="BU65" i="1"/>
  <c r="BU97" i="1"/>
  <c r="BU103" i="2"/>
  <c r="BU71" i="2"/>
  <c r="BT69" i="7"/>
  <c r="BT101" i="7"/>
  <c r="Q34" i="6"/>
  <c r="BW34" i="6" s="1" a="1"/>
  <c r="BW34" i="6" s="1"/>
  <c r="BU89" i="6"/>
  <c r="BU57" i="6"/>
  <c r="BU55" i="1"/>
  <c r="BU87" i="1"/>
  <c r="Q19" i="3"/>
  <c r="BW19" i="3" s="1" a="1"/>
  <c r="BW19" i="3" s="1"/>
  <c r="Q39" i="7"/>
  <c r="BW39" i="7" s="1" a="1"/>
  <c r="BW39" i="7" s="1"/>
  <c r="BU105" i="21"/>
  <c r="BU73" i="21"/>
  <c r="BU83" i="17"/>
  <c r="BU115" i="17"/>
  <c r="BT93" i="18"/>
  <c r="BT61" i="18"/>
  <c r="BT55" i="14"/>
  <c r="BT87" i="14"/>
  <c r="BU58" i="15"/>
  <c r="BU90" i="15"/>
  <c r="Q26" i="11"/>
  <c r="BW26" i="11" s="1" a="1"/>
  <c r="BW26" i="11" s="1"/>
  <c r="BU70" i="7"/>
  <c r="BU102" i="7"/>
  <c r="BU88" i="13"/>
  <c r="BU56" i="13"/>
  <c r="P23" i="3"/>
  <c r="BV23" i="3" s="1" a="1"/>
  <c r="BV23" i="3" s="1"/>
  <c r="BU79" i="8"/>
  <c r="BU111" i="8"/>
  <c r="Q33" i="6"/>
  <c r="BW33" i="6" s="1" a="1"/>
  <c r="BW33" i="6" s="1"/>
  <c r="BU61" i="17"/>
  <c r="BU93" i="17"/>
  <c r="BU85" i="10"/>
  <c r="BU117" i="10"/>
  <c r="BU54" i="20"/>
  <c r="BU86" i="20"/>
  <c r="P40" i="10"/>
  <c r="BV40" i="10" s="1" a="1"/>
  <c r="BV40" i="10" s="1"/>
  <c r="BU111" i="6"/>
  <c r="BU79" i="6"/>
  <c r="BU56" i="10"/>
  <c r="BU88" i="10"/>
  <c r="BT108" i="6"/>
  <c r="BT76" i="6"/>
  <c r="BT76" i="16"/>
  <c r="BT108" i="16"/>
  <c r="BT95" i="12"/>
  <c r="BT63" i="12"/>
  <c r="BT103" i="6"/>
  <c r="BT71" i="6"/>
  <c r="P24" i="12"/>
  <c r="BV24" i="12" s="1" a="1"/>
  <c r="BV24" i="12" s="1"/>
  <c r="P32" i="6"/>
  <c r="BV32" i="6" s="1" a="1"/>
  <c r="BV32" i="6" s="1"/>
  <c r="P16" i="10"/>
  <c r="BV16" i="10" s="1" a="1"/>
  <c r="BV16" i="10" s="1"/>
  <c r="Q45" i="13"/>
  <c r="BW45" i="13" s="1" a="1"/>
  <c r="BW45" i="13" s="1"/>
  <c r="Q34" i="16"/>
  <c r="BW34" i="16" s="1" a="1"/>
  <c r="BW34" i="16" s="1"/>
  <c r="P34" i="11"/>
  <c r="BV34" i="11" s="1" a="1"/>
  <c r="BV34" i="11" s="1"/>
  <c r="P41" i="13"/>
  <c r="BV41" i="13" s="1" a="1"/>
  <c r="BV41" i="13" s="1"/>
  <c r="P34" i="14"/>
  <c r="BV34" i="14" s="1" a="1"/>
  <c r="BV34" i="14" s="1"/>
  <c r="BT74" i="21"/>
  <c r="BT106" i="21"/>
  <c r="BT72" i="3"/>
  <c r="BT104" i="3"/>
  <c r="Q39" i="21"/>
  <c r="BW39" i="21" s="1" a="1"/>
  <c r="BW39" i="21" s="1"/>
  <c r="Q16" i="8"/>
  <c r="BW16" i="8" s="1" a="1"/>
  <c r="BW16" i="8" s="1"/>
  <c r="BU77" i="8"/>
  <c r="BU109" i="8"/>
  <c r="BU96" i="21"/>
  <c r="BU64" i="21"/>
  <c r="P19" i="2"/>
  <c r="BV19" i="2" s="1" a="1"/>
  <c r="BV19" i="2" s="1"/>
  <c r="BT79" i="15"/>
  <c r="BT111" i="15"/>
  <c r="BU59" i="17"/>
  <c r="BU91" i="17"/>
  <c r="Q38" i="7"/>
  <c r="BW38" i="7" s="1" a="1"/>
  <c r="BW38" i="7" s="1"/>
  <c r="P42" i="16"/>
  <c r="BV42" i="16" s="1" a="1"/>
  <c r="BV42" i="16" s="1"/>
  <c r="P33" i="4"/>
  <c r="BV33" i="4" s="1" a="1"/>
  <c r="BV33" i="4" s="1"/>
  <c r="Q22" i="9"/>
  <c r="BW22" i="9" s="1" a="1"/>
  <c r="BW22" i="9" s="1"/>
  <c r="Q34" i="17"/>
  <c r="BW34" i="17" s="1" a="1"/>
  <c r="BW34" i="17" s="1"/>
  <c r="BT75" i="3"/>
  <c r="BT107" i="3"/>
  <c r="BU70" i="20"/>
  <c r="BU102" i="20"/>
  <c r="BU81" i="17"/>
  <c r="BU113" i="17"/>
  <c r="Q43" i="14"/>
  <c r="BW43" i="14" s="1" a="1"/>
  <c r="BW43" i="14" s="1"/>
  <c r="BU111" i="19"/>
  <c r="BU79" i="19"/>
  <c r="BT60" i="11"/>
  <c r="BT92" i="11"/>
  <c r="BU100" i="2"/>
  <c r="BU68" i="2"/>
  <c r="Q32" i="12"/>
  <c r="BW32" i="12" s="1" a="1"/>
  <c r="BW32" i="12" s="1"/>
  <c r="Q36" i="5"/>
  <c r="BW36" i="5" s="1" a="1"/>
  <c r="BW36" i="5" s="1"/>
  <c r="BU62" i="15"/>
  <c r="BU94" i="15"/>
  <c r="BU75" i="20"/>
  <c r="BU107" i="20"/>
  <c r="P15" i="19"/>
  <c r="BV15" i="19" s="1" a="1"/>
  <c r="BV15" i="19" s="1"/>
  <c r="P37" i="4"/>
  <c r="BV37" i="4" s="1" a="1"/>
  <c r="BV37" i="4" s="1"/>
  <c r="BU104" i="11"/>
  <c r="BU72" i="11"/>
  <c r="BU100" i="16"/>
  <c r="BU68" i="16"/>
  <c r="P36" i="2"/>
  <c r="BV36" i="2" s="1" a="1"/>
  <c r="BV36" i="2" s="1"/>
  <c r="Q20" i="2"/>
  <c r="BW20" i="2" s="1" a="1"/>
  <c r="BW20" i="2" s="1"/>
  <c r="P28" i="17"/>
  <c r="BV28" i="17" s="1" a="1"/>
  <c r="BV28" i="17" s="1"/>
  <c r="BU67" i="4"/>
  <c r="BU99" i="4"/>
  <c r="P22" i="2"/>
  <c r="BV22" i="2" s="1" a="1"/>
  <c r="BV22" i="2" s="1"/>
  <c r="BT64" i="20"/>
  <c r="BT96" i="20"/>
  <c r="BU67" i="15"/>
  <c r="BU99" i="15"/>
  <c r="BU84" i="1"/>
  <c r="BU120" i="1"/>
  <c r="BU123" i="1" s="1"/>
  <c r="BU116" i="1" s="1"/>
  <c r="BT73" i="10"/>
  <c r="BT105" i="10"/>
  <c r="BU82" i="14"/>
  <c r="BU61" i="1"/>
  <c r="BU93" i="1"/>
  <c r="Q43" i="20"/>
  <c r="BW43" i="20" s="1" a="1"/>
  <c r="BW43" i="20" s="1"/>
  <c r="BU117" i="21"/>
  <c r="BU85" i="21"/>
  <c r="P25" i="19"/>
  <c r="BV25" i="19" s="1" a="1"/>
  <c r="BV25" i="19" s="1"/>
  <c r="Q32" i="1"/>
  <c r="BW32" i="1" s="1" a="1"/>
  <c r="BW32" i="1" s="1"/>
  <c r="BT70" i="14"/>
  <c r="BT102" i="14"/>
  <c r="BT63" i="7"/>
  <c r="BT95" i="7"/>
  <c r="BU81" i="7"/>
  <c r="BU113" i="7"/>
  <c r="BU112" i="19"/>
  <c r="BU80" i="19"/>
  <c r="Q46" i="12"/>
  <c r="BW46" i="12" s="1" a="1"/>
  <c r="BW46" i="12" s="1"/>
  <c r="BT92" i="19"/>
  <c r="BT60" i="19"/>
  <c r="BU94" i="16"/>
  <c r="BU62" i="16"/>
  <c r="Q25" i="7"/>
  <c r="BW25" i="7" s="1" a="1"/>
  <c r="BW25" i="7" s="1"/>
  <c r="BU65" i="7"/>
  <c r="BU97" i="7"/>
  <c r="BT81" i="14"/>
  <c r="BT113" i="14"/>
  <c r="BU102" i="6"/>
  <c r="BU70" i="6"/>
  <c r="BT105" i="2"/>
  <c r="BT73" i="2"/>
  <c r="P46" i="2"/>
  <c r="BV46" i="2" s="1" a="1"/>
  <c r="BV46" i="2" s="1"/>
  <c r="Q30" i="3"/>
  <c r="BW30" i="3" s="1" a="1"/>
  <c r="BW30" i="3" s="1"/>
  <c r="BU90" i="19"/>
  <c r="BU58" i="19"/>
  <c r="BT81" i="20"/>
  <c r="BT113" i="20"/>
  <c r="BU115" i="5"/>
  <c r="BU83" i="5"/>
  <c r="BU112" i="6"/>
  <c r="BU80" i="6"/>
  <c r="Q37" i="1"/>
  <c r="BW37" i="1" s="1" a="1"/>
  <c r="BW37" i="1" s="1"/>
  <c r="P35" i="18"/>
  <c r="BV35" i="18" s="1" a="1"/>
  <c r="BV35" i="18" s="1"/>
  <c r="BU99" i="3"/>
  <c r="BU67" i="3"/>
  <c r="BU108" i="5"/>
  <c r="BU76" i="5"/>
  <c r="BU95" i="13"/>
  <c r="BU63" i="13"/>
  <c r="P28" i="10"/>
  <c r="BV28" i="10" s="1" a="1"/>
  <c r="BV28" i="10" s="1"/>
  <c r="Q28" i="5"/>
  <c r="BW28" i="5" s="1" a="1"/>
  <c r="BW28" i="5" s="1"/>
  <c r="BU101" i="9"/>
  <c r="BU69" i="9"/>
  <c r="Q37" i="13"/>
  <c r="BW37" i="13" s="1" a="1"/>
  <c r="BW37" i="13" s="1"/>
  <c r="BU114" i="11"/>
  <c r="BU82" i="11"/>
  <c r="BT74" i="14"/>
  <c r="BT106" i="14"/>
  <c r="Q27" i="4"/>
  <c r="BW27" i="4" s="1" a="1"/>
  <c r="BW27" i="4" s="1"/>
  <c r="BU93" i="11"/>
  <c r="BU61" i="11"/>
  <c r="BT58" i="21"/>
  <c r="BT90" i="21"/>
  <c r="BT62" i="11"/>
  <c r="BT94" i="11"/>
  <c r="BU91" i="5"/>
  <c r="BU59" i="5"/>
  <c r="Q22" i="20"/>
  <c r="BW22" i="20" s="1" a="1"/>
  <c r="BW22" i="20" s="1"/>
  <c r="P38" i="14"/>
  <c r="BV38" i="14" s="1" a="1"/>
  <c r="BV38" i="14" s="1"/>
  <c r="P18" i="7"/>
  <c r="BV18" i="7" s="1" a="1"/>
  <c r="BV18" i="7" s="1"/>
  <c r="BU66" i="8"/>
  <c r="BU98" i="8"/>
  <c r="BU70" i="12"/>
  <c r="BU102" i="12"/>
  <c r="BU91" i="13"/>
  <c r="BU59" i="13"/>
  <c r="BU72" i="1"/>
  <c r="BU104" i="1"/>
  <c r="BU104" i="2"/>
  <c r="BU72" i="2"/>
  <c r="Q41" i="9"/>
  <c r="BW41" i="9" s="1" a="1"/>
  <c r="BW41" i="9" s="1"/>
  <c r="Q23" i="20"/>
  <c r="BW23" i="20" s="1" a="1"/>
  <c r="BW23" i="20" s="1"/>
  <c r="BU68" i="15"/>
  <c r="BU100" i="15"/>
  <c r="BU93" i="5"/>
  <c r="BU61" i="5"/>
  <c r="Q20" i="15"/>
  <c r="BW20" i="15" s="1" a="1"/>
  <c r="BW20" i="15" s="1"/>
  <c r="P21" i="3"/>
  <c r="BV21" i="3" s="1" a="1"/>
  <c r="BV21" i="3" s="1"/>
  <c r="Q21" i="6"/>
  <c r="BW21" i="6" s="1" a="1"/>
  <c r="BW21" i="6" s="1"/>
  <c r="P38" i="20"/>
  <c r="BV38" i="20" s="1" a="1"/>
  <c r="BV38" i="20" s="1"/>
  <c r="Q28" i="1"/>
  <c r="BW28" i="1" s="1" a="1"/>
  <c r="BW28" i="1" s="1"/>
  <c r="Q36" i="9"/>
  <c r="BW36" i="9" s="1" a="1"/>
  <c r="BW36" i="9" s="1"/>
  <c r="BT85" i="13"/>
  <c r="BT117" i="13"/>
  <c r="Q43" i="10"/>
  <c r="BW43" i="10" s="1" a="1"/>
  <c r="BW43" i="10" s="1"/>
  <c r="BU100" i="9"/>
  <c r="BU68" i="9"/>
  <c r="BU63" i="17"/>
  <c r="BU95" i="17"/>
  <c r="BT69" i="12"/>
  <c r="BT101" i="12"/>
  <c r="Q30" i="18"/>
  <c r="BW30" i="18" s="1" a="1"/>
  <c r="BW30" i="18" s="1"/>
  <c r="Q45" i="17"/>
  <c r="BW45" i="17" s="1" a="1"/>
  <c r="BW45" i="17" s="1"/>
  <c r="P27" i="17"/>
  <c r="BV27" i="17" s="1" a="1"/>
  <c r="BV27" i="17" s="1"/>
  <c r="BU102" i="5"/>
  <c r="BU70" i="5"/>
  <c r="Q26" i="1"/>
  <c r="BW26" i="1" s="1" a="1"/>
  <c r="BW26" i="1" s="1"/>
  <c r="Q18" i="14"/>
  <c r="BW18" i="14" s="1" a="1"/>
  <c r="BW18" i="14" s="1"/>
  <c r="Q32" i="2"/>
  <c r="BW32" i="2" s="1" a="1"/>
  <c r="BW32" i="2" s="1"/>
  <c r="P30" i="7"/>
  <c r="BV30" i="7" s="1" a="1"/>
  <c r="BV30" i="7" s="1"/>
  <c r="BU105" i="6"/>
  <c r="BU73" i="6"/>
  <c r="Q18" i="6"/>
  <c r="BW18" i="6" s="1" a="1"/>
  <c r="BW18" i="6" s="1"/>
  <c r="BU106" i="2"/>
  <c r="BU74" i="2"/>
  <c r="BU120" i="19"/>
  <c r="BU123" i="19" s="1"/>
  <c r="BU116" i="19" s="1"/>
  <c r="BU84" i="19"/>
  <c r="BU105" i="7"/>
  <c r="BU73" i="7"/>
  <c r="BU94" i="21"/>
  <c r="BU62" i="21"/>
  <c r="BS54" i="18"/>
  <c r="BS86" i="18"/>
  <c r="Q34" i="21"/>
  <c r="BW34" i="21" s="1" a="1"/>
  <c r="BW34" i="21" s="1"/>
  <c r="Q44" i="17"/>
  <c r="BW44" i="17" s="1" a="1"/>
  <c r="BW44" i="17" s="1"/>
  <c r="BU107" i="13"/>
  <c r="BU75" i="13"/>
  <c r="P22" i="18"/>
  <c r="BV22" i="18" s="1" a="1"/>
  <c r="BV22" i="18" s="1"/>
  <c r="P16" i="14"/>
  <c r="BV16" i="14" s="1" a="1"/>
  <c r="BV16" i="14" s="1"/>
  <c r="Q19" i="15"/>
  <c r="BW19" i="15" s="1" a="1"/>
  <c r="BW19" i="15" s="1"/>
  <c r="Q31" i="7"/>
  <c r="BW31" i="7" s="1" a="1"/>
  <c r="BW31" i="7" s="1"/>
  <c r="Q17" i="13"/>
  <c r="BW17" i="13" s="1" a="1"/>
  <c r="BW17" i="13" s="1"/>
  <c r="BU69" i="17"/>
  <c r="BU101" i="17"/>
  <c r="O15" i="16"/>
  <c r="BU15" i="16" s="1" a="1"/>
  <c r="BU15" i="16" s="1"/>
  <c r="BU10" i="16" s="1"/>
  <c r="BU30" i="16" s="1"/>
  <c r="BU101" i="16" s="1"/>
  <c r="N47" i="16"/>
  <c r="BU75" i="1"/>
  <c r="BU107" i="1"/>
  <c r="Q46" i="10"/>
  <c r="BW46" i="10" s="1" a="1"/>
  <c r="BW46" i="10" s="1"/>
  <c r="BU75" i="8"/>
  <c r="BU107" i="8"/>
  <c r="Q40" i="6"/>
  <c r="BW40" i="6" s="1" a="1"/>
  <c r="BW40" i="6" s="1"/>
  <c r="BU82" i="1"/>
  <c r="BU114" i="1"/>
  <c r="P37" i="6"/>
  <c r="BV37" i="6" s="1" a="1"/>
  <c r="BV37" i="6" s="1"/>
  <c r="P37" i="16"/>
  <c r="BV37" i="16" s="1" a="1"/>
  <c r="BV37" i="16" s="1"/>
  <c r="BU57" i="1"/>
  <c r="BU89" i="1"/>
  <c r="BU80" i="15"/>
  <c r="BU112" i="15"/>
  <c r="BT78" i="9"/>
  <c r="BT110" i="9"/>
  <c r="BU60" i="8"/>
  <c r="BU92" i="8"/>
  <c r="BU114" i="16"/>
  <c r="BU82" i="16"/>
  <c r="BT78" i="10"/>
  <c r="BT110" i="10"/>
  <c r="BT73" i="14"/>
  <c r="BT105" i="14"/>
  <c r="BU83" i="1"/>
  <c r="BU115" i="1"/>
  <c r="P35" i="21"/>
  <c r="BV35" i="21" s="1" a="1"/>
  <c r="BV35" i="21" s="1"/>
  <c r="BU60" i="12"/>
  <c r="BU92" i="12"/>
  <c r="BT59" i="16"/>
  <c r="BT91" i="16"/>
  <c r="BU120" i="16"/>
  <c r="BU123" i="16" s="1"/>
  <c r="BU116" i="16" s="1"/>
  <c r="BU84" i="16"/>
  <c r="BT97" i="15"/>
  <c r="BT65" i="15"/>
  <c r="BT97" i="18"/>
  <c r="BT65" i="18"/>
  <c r="P40" i="15"/>
  <c r="BV40" i="15" s="1" a="1"/>
  <c r="BV40" i="15" s="1"/>
  <c r="Q20" i="17"/>
  <c r="BW20" i="17" s="1" a="1"/>
  <c r="BW20" i="17" s="1"/>
  <c r="P16" i="12"/>
  <c r="BV16" i="12" s="1" a="1"/>
  <c r="BV16" i="12" s="1"/>
  <c r="BU59" i="8"/>
  <c r="BU91" i="8"/>
  <c r="BU113" i="9"/>
  <c r="BU81" i="9"/>
  <c r="Q31" i="20"/>
  <c r="BW31" i="20" s="1" a="1"/>
  <c r="BW31" i="20" s="1"/>
  <c r="P37" i="17"/>
  <c r="BV37" i="17" s="1" a="1"/>
  <c r="BV37" i="17" s="1"/>
  <c r="Q42" i="17"/>
  <c r="BW42" i="17" s="1" a="1"/>
  <c r="BW42" i="17" s="1"/>
  <c r="BU75" i="4"/>
  <c r="BU107" i="4"/>
  <c r="BT83" i="16"/>
  <c r="BT115" i="16"/>
  <c r="Q40" i="19"/>
  <c r="BW40" i="19" s="1" a="1"/>
  <c r="BW40" i="19" s="1"/>
  <c r="P23" i="17"/>
  <c r="BV23" i="17" s="1" a="1"/>
  <c r="BV23" i="17" s="1"/>
  <c r="P21" i="11"/>
  <c r="BV21" i="11" s="1" a="1"/>
  <c r="BV21" i="11" s="1"/>
  <c r="BU79" i="20"/>
  <c r="BU111" i="20"/>
  <c r="BT59" i="3"/>
  <c r="BT91" i="3"/>
  <c r="Q23" i="15"/>
  <c r="BW23" i="15" s="1" a="1"/>
  <c r="BW23" i="15" s="1"/>
  <c r="Q36" i="20"/>
  <c r="BW36" i="20" s="1" a="1"/>
  <c r="BW36" i="20" s="1"/>
  <c r="Q33" i="11"/>
  <c r="BW33" i="11" s="1" a="1"/>
  <c r="BW33" i="11" s="1"/>
  <c r="BT100" i="5"/>
  <c r="BT68" i="5"/>
  <c r="BU62" i="1"/>
  <c r="BU94" i="1"/>
  <c r="BU106" i="10"/>
  <c r="BU74" i="10"/>
  <c r="BT80" i="10"/>
  <c r="BT112" i="10"/>
  <c r="BU114" i="5"/>
  <c r="BU82" i="5"/>
  <c r="BT83" i="9"/>
  <c r="BT115" i="9"/>
  <c r="BU69" i="1"/>
  <c r="BU101" i="1"/>
  <c r="Q28" i="4"/>
  <c r="BW28" i="4" s="1" a="1"/>
  <c r="BW28" i="4" s="1"/>
  <c r="BU65" i="12"/>
  <c r="BU97" i="12"/>
  <c r="P25" i="20"/>
  <c r="BV25" i="20" s="1" a="1"/>
  <c r="BV25" i="20" s="1"/>
  <c r="Q28" i="15"/>
  <c r="BW28" i="15" s="1" a="1"/>
  <c r="BW28" i="15" s="1"/>
  <c r="P34" i="10"/>
  <c r="BV34" i="10" s="1" a="1"/>
  <c r="BV34" i="10" s="1"/>
  <c r="BU103" i="18"/>
  <c r="BU71" i="18"/>
  <c r="BU72" i="14"/>
  <c r="Q22" i="1"/>
  <c r="BW22" i="1" s="1" a="1"/>
  <c r="BW22" i="1" s="1"/>
  <c r="BT105" i="13"/>
  <c r="BT73" i="13"/>
  <c r="O15" i="8"/>
  <c r="BU15" i="8" s="1" a="1"/>
  <c r="BU15" i="8" s="1"/>
  <c r="N47" i="8"/>
  <c r="BT113" i="4"/>
  <c r="BT81" i="4"/>
  <c r="P31" i="14"/>
  <c r="BV31" i="14" s="1" a="1"/>
  <c r="BV31" i="14" s="1"/>
  <c r="P24" i="7"/>
  <c r="BV24" i="7" s="1" a="1"/>
  <c r="BV24" i="7" s="1"/>
  <c r="Q42" i="7"/>
  <c r="BW42" i="7" s="1" a="1"/>
  <c r="BW42" i="7" s="1"/>
  <c r="P21" i="19"/>
  <c r="BV21" i="19" s="1" a="1"/>
  <c r="BV21" i="19" s="1"/>
  <c r="Q23" i="16"/>
  <c r="BW23" i="16" s="1" a="1"/>
  <c r="BW23" i="16" s="1"/>
  <c r="BT62" i="17"/>
  <c r="BU113" i="6"/>
  <c r="BU81" i="6"/>
  <c r="Q26" i="7"/>
  <c r="BW26" i="7" s="1" a="1"/>
  <c r="BW26" i="7" s="1"/>
  <c r="P42" i="14"/>
  <c r="BV42" i="14" s="1" a="1"/>
  <c r="BV42" i="14" s="1"/>
  <c r="P34" i="2"/>
  <c r="BV34" i="2" s="1" a="1"/>
  <c r="BV34" i="2" s="1"/>
  <c r="BT90" i="18"/>
  <c r="BT58" i="18"/>
  <c r="BT102" i="18"/>
  <c r="BT70" i="18"/>
  <c r="BT59" i="21"/>
  <c r="BT91" i="21"/>
  <c r="Q19" i="19"/>
  <c r="BW19" i="19" s="1" a="1"/>
  <c r="BW19" i="19" s="1"/>
  <c r="P42" i="20"/>
  <c r="BV42" i="20" s="1" a="1"/>
  <c r="BV42" i="20" s="1"/>
  <c r="Q44" i="5"/>
  <c r="BW44" i="5" s="1" a="1"/>
  <c r="BW44" i="5" s="1"/>
  <c r="Q41" i="6"/>
  <c r="BW41" i="6" s="1" a="1"/>
  <c r="BW41" i="6" s="1"/>
  <c r="BU58" i="10"/>
  <c r="BU90" i="10"/>
  <c r="BT74" i="11"/>
  <c r="BT106" i="11"/>
  <c r="Q28" i="3"/>
  <c r="BW28" i="3" s="1" a="1"/>
  <c r="BW28" i="3" s="1"/>
  <c r="Q37" i="5"/>
  <c r="BW37" i="5" s="1" a="1"/>
  <c r="BW37" i="5" s="1"/>
  <c r="Q24" i="13"/>
  <c r="BW24" i="13" s="1" a="1"/>
  <c r="BW24" i="13" s="1"/>
  <c r="BT84" i="10"/>
  <c r="BT120" i="10"/>
  <c r="BT123" i="10" s="1"/>
  <c r="BT116" i="10" s="1"/>
  <c r="BT60" i="14"/>
  <c r="BT92" i="14"/>
  <c r="P34" i="3"/>
  <c r="BV34" i="3" s="1" a="1"/>
  <c r="BV34" i="3" s="1"/>
  <c r="Q30" i="9"/>
  <c r="BW30" i="9" s="1" a="1"/>
  <c r="BW30" i="9" s="1"/>
  <c r="BU102" i="3"/>
  <c r="BU70" i="3"/>
  <c r="BT89" i="4"/>
  <c r="BT57" i="4"/>
  <c r="BU114" i="18"/>
  <c r="BU82" i="18"/>
  <c r="Q36" i="14"/>
  <c r="BW36" i="14" s="1" a="1"/>
  <c r="BW36" i="14" s="1"/>
  <c r="Q43" i="11"/>
  <c r="BW43" i="11" s="1" a="1"/>
  <c r="BW43" i="11" s="1"/>
  <c r="P35" i="14"/>
  <c r="BV35" i="14" s="1" a="1"/>
  <c r="BV35" i="14" s="1"/>
  <c r="Q22" i="11"/>
  <c r="BW22" i="11" s="1" a="1"/>
  <c r="BW22" i="11" s="1"/>
  <c r="P19" i="21"/>
  <c r="BV19" i="21" s="1" a="1"/>
  <c r="BV19" i="21" s="1"/>
  <c r="P23" i="11"/>
  <c r="BV23" i="11" s="1" a="1"/>
  <c r="BV23" i="11" s="1"/>
  <c r="BU110" i="16"/>
  <c r="BU78" i="16"/>
  <c r="BU73" i="20"/>
  <c r="BU105" i="20"/>
  <c r="BU55" i="15"/>
  <c r="BU87" i="15"/>
  <c r="BT86" i="1"/>
  <c r="BT54" i="1"/>
  <c r="BT56" i="3"/>
  <c r="BT88" i="3"/>
  <c r="BU59" i="7"/>
  <c r="BU91" i="7"/>
  <c r="BU108" i="18"/>
  <c r="BU76" i="18"/>
  <c r="Q27" i="8"/>
  <c r="BW27" i="8" s="1" a="1"/>
  <c r="BW27" i="8" s="1"/>
  <c r="Q31" i="12"/>
  <c r="BW31" i="12" s="1" a="1"/>
  <c r="BW31" i="12" s="1"/>
  <c r="Q20" i="13"/>
  <c r="BW20" i="13" s="1" a="1"/>
  <c r="BW20" i="13" s="1"/>
  <c r="BT95" i="4"/>
  <c r="BT63" i="4"/>
  <c r="BU93" i="19"/>
  <c r="BU61" i="19"/>
  <c r="BT65" i="3"/>
  <c r="BT97" i="3"/>
  <c r="Q29" i="15"/>
  <c r="BW29" i="15" s="1" a="1"/>
  <c r="BW29" i="15" s="1"/>
  <c r="Q22" i="5"/>
  <c r="BW22" i="5" s="1" a="1"/>
  <c r="BW22" i="5" s="1"/>
  <c r="BU88" i="18"/>
  <c r="BU56" i="18"/>
  <c r="BU111" i="9"/>
  <c r="BU79" i="9"/>
  <c r="BT79" i="14"/>
  <c r="BT111" i="14"/>
  <c r="BU102" i="9"/>
  <c r="BU70" i="9"/>
  <c r="BU104" i="18"/>
  <c r="BU72" i="18"/>
  <c r="BT57" i="3"/>
  <c r="BT89" i="3"/>
  <c r="BU74" i="15"/>
  <c r="BU106" i="15"/>
  <c r="BT76" i="21"/>
  <c r="BT108" i="21"/>
  <c r="BU112" i="11"/>
  <c r="BU80" i="11"/>
  <c r="Q29" i="9"/>
  <c r="BW29" i="9" s="1" a="1"/>
  <c r="BW29" i="9" s="1"/>
  <c r="Q24" i="17"/>
  <c r="BW24" i="17" s="1" a="1"/>
  <c r="BW24" i="17" s="1"/>
  <c r="P30" i="12"/>
  <c r="BV30" i="12" s="1" a="1"/>
  <c r="BV30" i="12" s="1"/>
  <c r="BT103" i="4"/>
  <c r="BT71" i="4"/>
  <c r="BU120" i="9"/>
  <c r="BU123" i="9" s="1"/>
  <c r="BU116" i="9" s="1"/>
  <c r="BU84" i="9"/>
  <c r="BT103" i="5"/>
  <c r="BT71" i="5"/>
  <c r="BT106" i="8"/>
  <c r="BT74" i="8"/>
  <c r="BU84" i="12"/>
  <c r="BU120" i="12"/>
  <c r="BU123" i="12" s="1"/>
  <c r="BU116" i="12" s="1"/>
  <c r="BU114" i="19"/>
  <c r="BU82" i="19"/>
  <c r="BT72" i="10"/>
  <c r="BT104" i="10"/>
  <c r="BT64" i="6"/>
  <c r="BT96" i="6"/>
  <c r="BU112" i="16"/>
  <c r="BU80" i="16"/>
  <c r="Q35" i="2"/>
  <c r="BW35" i="2" s="1" a="1"/>
  <c r="BW35" i="2" s="1"/>
  <c r="Q45" i="19"/>
  <c r="BW45" i="19" s="1" a="1"/>
  <c r="BW45" i="19" s="1"/>
  <c r="Q34" i="7"/>
  <c r="BW34" i="7" s="1" a="1"/>
  <c r="BW34" i="7" s="1"/>
  <c r="BT84" i="14"/>
  <c r="BT120" i="14"/>
  <c r="BT123" i="14" s="1"/>
  <c r="BT116" i="14" s="1"/>
  <c r="Q23" i="21"/>
  <c r="BW23" i="21" s="1" a="1"/>
  <c r="BW23" i="21" s="1"/>
  <c r="BT61" i="13"/>
  <c r="BT93" i="13"/>
  <c r="BU99" i="9"/>
  <c r="BU67" i="9"/>
  <c r="BU63" i="1"/>
  <c r="BU95" i="1"/>
  <c r="BU111" i="2"/>
  <c r="BU79" i="2"/>
  <c r="BT58" i="14"/>
  <c r="BT90" i="14"/>
  <c r="BT54" i="7"/>
  <c r="BT86" i="7"/>
  <c r="Q30" i="17"/>
  <c r="BW30" i="17" s="1" a="1"/>
  <c r="BW30" i="17" s="1"/>
  <c r="Q36" i="1"/>
  <c r="BW36" i="1" s="1" a="1"/>
  <c r="BW36" i="1" s="1"/>
  <c r="BT58" i="12"/>
  <c r="BT90" i="12"/>
  <c r="BU104" i="9"/>
  <c r="BU72" i="9"/>
  <c r="Q15" i="20"/>
  <c r="BW15" i="20" s="1" a="1"/>
  <c r="BW15" i="20" s="1"/>
  <c r="Q36" i="8"/>
  <c r="BW36" i="8" s="1" a="1"/>
  <c r="BW36" i="8" s="1"/>
  <c r="BT76" i="10"/>
  <c r="BT108" i="10"/>
  <c r="BU64" i="15"/>
  <c r="BU96" i="15"/>
  <c r="Q43" i="1"/>
  <c r="BW43" i="1" s="1" a="1"/>
  <c r="BW43" i="1" s="1"/>
  <c r="BU97" i="16"/>
  <c r="BU65" i="16"/>
  <c r="BU100" i="21"/>
  <c r="BU68" i="21"/>
  <c r="BU57" i="20"/>
  <c r="BU89" i="20"/>
  <c r="Q41" i="15"/>
  <c r="BW41" i="15" s="1" a="1"/>
  <c r="BW41" i="15" s="1"/>
  <c r="Q26" i="14"/>
  <c r="BW26" i="14" s="1" a="1"/>
  <c r="BW26" i="14" s="1"/>
  <c r="P39" i="9"/>
  <c r="BV39" i="9" s="1" a="1"/>
  <c r="BV39" i="9" s="1"/>
  <c r="Q21" i="8"/>
  <c r="BW21" i="8" s="1" a="1"/>
  <c r="BW21" i="8" s="1"/>
  <c r="P39" i="10"/>
  <c r="BV39" i="10" s="1" a="1"/>
  <c r="BV39" i="10" s="1"/>
  <c r="Q44" i="1"/>
  <c r="BW44" i="1" s="1" a="1"/>
  <c r="BW44" i="1" s="1"/>
  <c r="P20" i="16"/>
  <c r="BV20" i="16" s="1" a="1"/>
  <c r="BV20" i="16" s="1"/>
  <c r="P26" i="15"/>
  <c r="BV26" i="15" s="1" a="1"/>
  <c r="BV26" i="15" s="1"/>
  <c r="BU94" i="7"/>
  <c r="BU62" i="7"/>
  <c r="BT67" i="21"/>
  <c r="BT99" i="21"/>
  <c r="P26" i="18"/>
  <c r="BV26" i="18" s="1" a="1"/>
  <c r="BV26" i="18" s="1"/>
  <c r="BU77" i="15"/>
  <c r="BU109" i="15"/>
  <c r="BU94" i="6"/>
  <c r="BU62" i="6"/>
  <c r="BT58" i="7"/>
  <c r="BT90" i="7"/>
  <c r="BT55" i="12"/>
  <c r="BT87" i="12"/>
  <c r="Q20" i="8"/>
  <c r="BW20" i="8" s="1" a="1"/>
  <c r="BW20" i="8" s="1"/>
  <c r="BT66" i="7"/>
  <c r="BT98" i="7"/>
  <c r="Q45" i="8"/>
  <c r="BW45" i="8" s="1" a="1"/>
  <c r="BW45" i="8" s="1"/>
  <c r="BT80" i="20"/>
  <c r="BT112" i="20"/>
  <c r="P44" i="16"/>
  <c r="BV44" i="16" s="1" a="1"/>
  <c r="BV44" i="16" s="1"/>
  <c r="BU115" i="18"/>
  <c r="BU83" i="18"/>
  <c r="P40" i="17"/>
  <c r="BV40" i="17" s="1" a="1"/>
  <c r="BV40" i="17" s="1"/>
  <c r="BT94" i="2"/>
  <c r="BT62" i="2"/>
  <c r="BT105" i="4"/>
  <c r="BT73" i="4"/>
  <c r="BU80" i="1"/>
  <c r="BU112" i="1"/>
  <c r="Q40" i="20"/>
  <c r="BW40" i="20" s="1" a="1"/>
  <c r="BW40" i="20" s="1"/>
  <c r="P20" i="3"/>
  <c r="BV20" i="3" s="1" a="1"/>
  <c r="BV20" i="3" s="1"/>
  <c r="BT73" i="9"/>
  <c r="BT105" i="9"/>
  <c r="BT101" i="2"/>
  <c r="BT69" i="2"/>
  <c r="BU80" i="12"/>
  <c r="BU112" i="12"/>
  <c r="BU104" i="21"/>
  <c r="BU72" i="21"/>
  <c r="BT100" i="4"/>
  <c r="BT68" i="4"/>
  <c r="BT92" i="5"/>
  <c r="BT60" i="5"/>
  <c r="P29" i="5"/>
  <c r="BV29" i="5" s="1" a="1"/>
  <c r="BV29" i="5" s="1"/>
  <c r="Q23" i="1"/>
  <c r="BW23" i="1" s="1" a="1"/>
  <c r="BW23" i="1" s="1"/>
  <c r="Q35" i="10"/>
  <c r="BW35" i="10" s="1" a="1"/>
  <c r="BW35" i="10" s="1"/>
  <c r="P41" i="10"/>
  <c r="BV41" i="10" s="1" a="1"/>
  <c r="BV41" i="10" s="1"/>
  <c r="Q43" i="5"/>
  <c r="BW43" i="5" s="1" a="1"/>
  <c r="BW43" i="5" s="1"/>
  <c r="P44" i="9"/>
  <c r="BV44" i="9" s="1" a="1"/>
  <c r="BV44" i="9" s="1"/>
  <c r="Q30" i="1"/>
  <c r="BW30" i="1" s="1" a="1"/>
  <c r="BW30" i="1" s="1"/>
  <c r="O15" i="12"/>
  <c r="BU15" i="12" s="1" a="1"/>
  <c r="BU15" i="12" s="1"/>
  <c r="N47" i="12"/>
  <c r="BU79" i="4"/>
  <c r="BU111" i="4"/>
  <c r="BU92" i="13"/>
  <c r="BU60" i="13"/>
  <c r="Q26" i="12"/>
  <c r="BW26" i="12" s="1" a="1"/>
  <c r="BW26" i="12" s="1"/>
  <c r="BU88" i="11"/>
  <c r="BU56" i="11"/>
  <c r="P29" i="14"/>
  <c r="BV29" i="14" s="1" a="1"/>
  <c r="BV29" i="14" s="1"/>
  <c r="Q32" i="18"/>
  <c r="BW32" i="18" s="1" a="1"/>
  <c r="BW32" i="18" s="1"/>
  <c r="BU67" i="14"/>
  <c r="BU65" i="14"/>
  <c r="BU87" i="16"/>
  <c r="BU55" i="16"/>
  <c r="P34" i="13"/>
  <c r="BV34" i="13" s="1" a="1"/>
  <c r="BV34" i="13" s="1"/>
  <c r="BU60" i="15"/>
  <c r="BU92" i="15"/>
  <c r="BT55" i="7"/>
  <c r="BT87" i="7"/>
  <c r="P42" i="4"/>
  <c r="BV42" i="4" s="1" a="1"/>
  <c r="BV42" i="4" s="1"/>
  <c r="BT110" i="15"/>
  <c r="BT78" i="15"/>
  <c r="BU98" i="3"/>
  <c r="BU66" i="3"/>
  <c r="BT114" i="8"/>
  <c r="BT82" i="8"/>
  <c r="BT68" i="11"/>
  <c r="BT100" i="11"/>
  <c r="BU106" i="5"/>
  <c r="BU74" i="5"/>
  <c r="BT89" i="15"/>
  <c r="BT57" i="15"/>
  <c r="BU117" i="5"/>
  <c r="BU85" i="5"/>
  <c r="BT67" i="17"/>
  <c r="BT76" i="17"/>
  <c r="BT54" i="17"/>
  <c r="BU96" i="18"/>
  <c r="BU64" i="18"/>
  <c r="BT86" i="5"/>
  <c r="BT54" i="5"/>
  <c r="BU113" i="21"/>
  <c r="BU81" i="21"/>
  <c r="BU120" i="2"/>
  <c r="BU123" i="2" s="1"/>
  <c r="BU116" i="2" s="1"/>
  <c r="BU84" i="2"/>
  <c r="P19" i="18"/>
  <c r="BV19" i="18" s="1" a="1"/>
  <c r="BV19" i="18" s="1"/>
  <c r="P31" i="18"/>
  <c r="BV31" i="18" s="1" a="1"/>
  <c r="BV31" i="18" s="1"/>
  <c r="P20" i="21"/>
  <c r="BV20" i="21" s="1" a="1"/>
  <c r="BV20" i="21" s="1"/>
  <c r="BU64" i="8"/>
  <c r="BU96" i="8"/>
  <c r="BT111" i="12"/>
  <c r="BT79" i="12"/>
  <c r="BU70" i="10"/>
  <c r="BU102" i="10"/>
  <c r="P35" i="11"/>
  <c r="BV35" i="11" s="1" a="1"/>
  <c r="BV35" i="11" s="1"/>
  <c r="BU117" i="11"/>
  <c r="BU85" i="11"/>
  <c r="BU112" i="21"/>
  <c r="BU80" i="21"/>
  <c r="BU114" i="2"/>
  <c r="BU82" i="2"/>
  <c r="P45" i="10"/>
  <c r="BV45" i="10" s="1" a="1"/>
  <c r="BV45" i="10" s="1"/>
  <c r="P21" i="14"/>
  <c r="BV21" i="14" s="1" a="1"/>
  <c r="BV21" i="14" s="1"/>
  <c r="BT73" i="3"/>
  <c r="BT105" i="3"/>
  <c r="BU98" i="16"/>
  <c r="BU66" i="16"/>
  <c r="P18" i="4"/>
  <c r="BV18" i="4" s="1" a="1"/>
  <c r="BV18" i="4" s="1"/>
  <c r="Q43" i="18"/>
  <c r="BW43" i="18" s="1" a="1"/>
  <c r="BW43" i="18" s="1"/>
  <c r="BU114" i="3"/>
  <c r="BU82" i="3"/>
  <c r="BT115" i="8"/>
  <c r="BT83" i="8"/>
  <c r="BU108" i="2"/>
  <c r="BU76" i="2"/>
  <c r="BU92" i="18"/>
  <c r="BU60" i="18"/>
  <c r="BU95" i="16"/>
  <c r="BU63" i="16"/>
  <c r="BU83" i="20"/>
  <c r="BU115" i="20"/>
  <c r="BU77" i="1"/>
  <c r="BU109" i="1"/>
  <c r="BT67" i="20"/>
  <c r="BT99" i="20"/>
  <c r="Q39" i="16"/>
  <c r="BW39" i="16" s="1" a="1"/>
  <c r="BW39" i="16" s="1"/>
  <c r="Q16" i="15"/>
  <c r="BW16" i="15" s="1" a="1"/>
  <c r="BW16" i="15" s="1"/>
  <c r="P17" i="3"/>
  <c r="BV17" i="3" s="1" a="1"/>
  <c r="BV17" i="3" s="1"/>
  <c r="Q20" i="7"/>
  <c r="BW20" i="7" s="1" a="1"/>
  <c r="BW20" i="7" s="1"/>
  <c r="BU70" i="4"/>
  <c r="BU102" i="4"/>
  <c r="BU98" i="5"/>
  <c r="BU66" i="5"/>
  <c r="BT111" i="7"/>
  <c r="BT79" i="7"/>
  <c r="BU56" i="15"/>
  <c r="BU88" i="15"/>
  <c r="P24" i="4"/>
  <c r="BV24" i="4" s="1" a="1"/>
  <c r="BV24" i="4" s="1"/>
  <c r="P26" i="3"/>
  <c r="BV26" i="3" s="1" a="1"/>
  <c r="BV26" i="3" s="1"/>
  <c r="BU95" i="5"/>
  <c r="BU63" i="5"/>
  <c r="BT77" i="19"/>
  <c r="BT109" i="19"/>
  <c r="Q17" i="18"/>
  <c r="BW17" i="18" s="1" a="1"/>
  <c r="BW17" i="18" s="1"/>
  <c r="BU86" i="11"/>
  <c r="BU54" i="11"/>
  <c r="P18" i="3"/>
  <c r="BV18" i="3" s="1" a="1"/>
  <c r="BV18" i="3" s="1"/>
  <c r="Q35" i="15"/>
  <c r="BW35" i="15" s="1" a="1"/>
  <c r="BW35" i="15" s="1"/>
  <c r="BT86" i="6"/>
  <c r="BT54" i="6"/>
  <c r="P37" i="21"/>
  <c r="BV37" i="21" s="1" a="1"/>
  <c r="BV37" i="21" s="1"/>
  <c r="Q41" i="11"/>
  <c r="BW41" i="11" s="1" a="1"/>
  <c r="BW41" i="11" s="1"/>
  <c r="BT54" i="14"/>
  <c r="BT86" i="14"/>
  <c r="BU117" i="9"/>
  <c r="BU85" i="9"/>
  <c r="BT84" i="21"/>
  <c r="BT120" i="21"/>
  <c r="BT123" i="21" s="1"/>
  <c r="BT116" i="21" s="1"/>
  <c r="Q27" i="14"/>
  <c r="BW27" i="14" s="1" a="1"/>
  <c r="BW27" i="14" s="1"/>
  <c r="P32" i="4"/>
  <c r="BV32" i="4" s="1" a="1"/>
  <c r="BV32" i="4" s="1"/>
  <c r="Q45" i="9"/>
  <c r="BW45" i="9" s="1" a="1"/>
  <c r="BW45" i="9" s="1"/>
  <c r="BU93" i="21"/>
  <c r="BU61" i="21"/>
  <c r="BT99" i="8"/>
  <c r="BT67" i="8"/>
  <c r="P32" i="5"/>
  <c r="BV32" i="5" s="1" a="1"/>
  <c r="BV32" i="5" s="1"/>
  <c r="Q45" i="12"/>
  <c r="BW45" i="12" s="1" a="1"/>
  <c r="BW45" i="12" s="1"/>
  <c r="Q43" i="19"/>
  <c r="BW43" i="19" s="1" a="1"/>
  <c r="BW43" i="19" s="1"/>
  <c r="P33" i="10"/>
  <c r="BV33" i="10" s="1" a="1"/>
  <c r="BV33" i="10" s="1"/>
  <c r="P25" i="6"/>
  <c r="BV25" i="6" s="1" a="1"/>
  <c r="BV25" i="6" s="1"/>
  <c r="Q41" i="16"/>
  <c r="BW41" i="16" s="1" a="1"/>
  <c r="BW41" i="16" s="1"/>
  <c r="BU61" i="10"/>
  <c r="BU93" i="10"/>
  <c r="BT114" i="15"/>
  <c r="BT82" i="15"/>
  <c r="P45" i="14"/>
  <c r="BV45" i="14" s="1" a="1"/>
  <c r="BV45" i="14" s="1"/>
  <c r="Q25" i="11"/>
  <c r="BW25" i="11" s="1" a="1"/>
  <c r="BW25" i="11" s="1"/>
  <c r="BU107" i="19"/>
  <c r="BU75" i="19"/>
  <c r="O15" i="18"/>
  <c r="BU15" i="18" s="1" a="1"/>
  <c r="BU15" i="18" s="1"/>
  <c r="N47" i="18"/>
  <c r="Q17" i="14"/>
  <c r="BW17" i="14" s="1" a="1"/>
  <c r="BW17" i="14" s="1"/>
  <c r="P22" i="13"/>
  <c r="BV22" i="13" s="1" a="1"/>
  <c r="BV22" i="13" s="1"/>
  <c r="Q28" i="9"/>
  <c r="BW28" i="9" s="1" a="1"/>
  <c r="BW28" i="9" s="1"/>
  <c r="Q24" i="1"/>
  <c r="BW24" i="1" s="1" a="1"/>
  <c r="BW24" i="1" s="1"/>
  <c r="BU109" i="13"/>
  <c r="BU77" i="13"/>
  <c r="Q40" i="2"/>
  <c r="BW40" i="2" s="1" a="1"/>
  <c r="BW40" i="2" s="1"/>
  <c r="P19" i="14"/>
  <c r="BV19" i="14" s="1" a="1"/>
  <c r="BV19" i="14" s="1"/>
  <c r="P19" i="12"/>
  <c r="BV19" i="12" s="1" a="1"/>
  <c r="BV19" i="12" s="1"/>
  <c r="Q33" i="9"/>
  <c r="BW33" i="9" s="1" a="1"/>
  <c r="BW33" i="9" s="1"/>
  <c r="BT66" i="21"/>
  <c r="BT98" i="21"/>
  <c r="P37" i="10"/>
  <c r="BV37" i="10" s="1" a="1"/>
  <c r="BV37" i="10" s="1"/>
  <c r="Q25" i="15"/>
  <c r="BW25" i="15" s="1" a="1"/>
  <c r="BW25" i="15" s="1"/>
  <c r="Q26" i="16"/>
  <c r="BW26" i="16" s="1" a="1"/>
  <c r="BW26" i="16" s="1"/>
  <c r="Q29" i="21"/>
  <c r="BW29" i="21" s="1" a="1"/>
  <c r="BW29" i="21" s="1"/>
  <c r="BU102" i="13"/>
  <c r="BU70" i="13"/>
  <c r="BU96" i="9"/>
  <c r="BU64" i="9"/>
  <c r="BU78" i="6"/>
  <c r="BU110" i="6"/>
  <c r="BT73" i="19"/>
  <c r="BT105" i="19"/>
  <c r="BT64" i="3"/>
  <c r="BT96" i="3"/>
  <c r="BU113" i="3"/>
  <c r="BU81" i="3"/>
  <c r="BU110" i="2"/>
  <c r="BU78" i="2"/>
  <c r="BU96" i="13"/>
  <c r="BU64" i="13"/>
  <c r="BU87" i="2"/>
  <c r="BU55" i="2"/>
  <c r="BU104" i="5"/>
  <c r="BU72" i="5"/>
  <c r="BU71" i="17"/>
  <c r="BU103" i="17"/>
  <c r="Q23" i="7"/>
  <c r="BW23" i="7" s="1" a="1"/>
  <c r="BW23" i="7" s="1"/>
  <c r="P28" i="21"/>
  <c r="BV28" i="21" s="1" a="1"/>
  <c r="BV28" i="21" s="1"/>
  <c r="BU96" i="2"/>
  <c r="BU64" i="2"/>
  <c r="Q38" i="15"/>
  <c r="BW38" i="15" s="1" a="1"/>
  <c r="BW38" i="15" s="1"/>
  <c r="Q23" i="6"/>
  <c r="BW23" i="6" s="1" a="1"/>
  <c r="BW23" i="6" s="1"/>
  <c r="P19" i="7"/>
  <c r="BV19" i="7" s="1" a="1"/>
  <c r="BV19" i="7" s="1"/>
  <c r="BT56" i="6"/>
  <c r="BT88" i="6"/>
  <c r="BT82" i="12"/>
  <c r="BT114" i="12"/>
  <c r="BU72" i="7"/>
  <c r="BU104" i="7"/>
  <c r="BU93" i="16"/>
  <c r="BU61" i="16"/>
  <c r="P27" i="7"/>
  <c r="BV27" i="7" s="1" a="1"/>
  <c r="BV27" i="7" s="1"/>
  <c r="P25" i="17"/>
  <c r="BV25" i="17" s="1" a="1"/>
  <c r="BV25" i="17" s="1"/>
  <c r="BU84" i="8"/>
  <c r="BU120" i="8"/>
  <c r="BU123" i="8" s="1"/>
  <c r="BU116" i="8" s="1"/>
  <c r="P41" i="20"/>
  <c r="BV41" i="20" s="1" a="1"/>
  <c r="BV41" i="20" s="1"/>
  <c r="BT117" i="18"/>
  <c r="BT85" i="18"/>
  <c r="BT92" i="2"/>
  <c r="BT60" i="2"/>
  <c r="BT113" i="2"/>
  <c r="BT81" i="2"/>
  <c r="P23" i="2"/>
  <c r="BV23" i="2" s="1" a="1"/>
  <c r="BV23" i="2" s="1"/>
  <c r="P34" i="4"/>
  <c r="BV34" i="4" s="1" a="1"/>
  <c r="BV34" i="4" s="1"/>
  <c r="Q41" i="1"/>
  <c r="BW41" i="1" s="1" a="1"/>
  <c r="BW41" i="1" s="1"/>
  <c r="BU77" i="12"/>
  <c r="BU109" i="12"/>
  <c r="BT83" i="21"/>
  <c r="BT115" i="21"/>
  <c r="BT54" i="10"/>
  <c r="BT86" i="10"/>
  <c r="P34" i="9"/>
  <c r="BV34" i="9" s="1" a="1"/>
  <c r="BV34" i="9" s="1"/>
  <c r="BU87" i="19"/>
  <c r="BU55" i="19"/>
  <c r="Q41" i="12"/>
  <c r="BW41" i="12" s="1" a="1"/>
  <c r="BW41" i="12" s="1"/>
  <c r="Q33" i="21"/>
  <c r="BW33" i="21" s="1" a="1"/>
  <c r="BW33" i="21" s="1"/>
  <c r="P29" i="4"/>
  <c r="BV29" i="4" s="1" a="1"/>
  <c r="BV29" i="4" s="1"/>
  <c r="P21" i="5"/>
  <c r="BV21" i="5" s="1" a="1"/>
  <c r="BV21" i="5" s="1"/>
  <c r="BU90" i="11"/>
  <c r="BU58" i="11"/>
  <c r="BU60" i="1"/>
  <c r="BU92" i="1"/>
  <c r="BU115" i="6"/>
  <c r="BU83" i="6"/>
  <c r="BU58" i="1"/>
  <c r="BU90" i="1"/>
  <c r="BU115" i="13"/>
  <c r="BU83" i="13"/>
  <c r="BU107" i="6"/>
  <c r="BU75" i="6"/>
  <c r="BT64" i="14"/>
  <c r="BT96" i="14"/>
  <c r="BT84" i="11"/>
  <c r="BT120" i="11"/>
  <c r="BT123" i="11" s="1"/>
  <c r="BT116" i="11" s="1"/>
  <c r="Q40" i="4"/>
  <c r="BW40" i="4" s="1" a="1"/>
  <c r="BW40" i="4" s="1"/>
  <c r="Q21" i="13"/>
  <c r="BW21" i="13" s="1" a="1"/>
  <c r="BW21" i="13" s="1"/>
  <c r="BT94" i="18"/>
  <c r="BT62" i="18"/>
  <c r="BT91" i="4"/>
  <c r="BT59" i="4"/>
  <c r="BU88" i="9"/>
  <c r="BU56" i="9"/>
  <c r="BT68" i="14"/>
  <c r="BT100" i="14"/>
  <c r="BU83" i="14"/>
  <c r="Q16" i="16"/>
  <c r="BW16" i="16" s="1" a="1"/>
  <c r="BW16" i="16" s="1"/>
  <c r="BT68" i="3"/>
  <c r="BT100" i="3"/>
  <c r="P16" i="7"/>
  <c r="BV16" i="7" s="1" a="1"/>
  <c r="BV16" i="7" s="1"/>
  <c r="P39" i="15"/>
  <c r="BV39" i="15" s="1" a="1"/>
  <c r="BV39" i="15" s="1"/>
  <c r="Q27" i="3"/>
  <c r="BW27" i="3" s="1" a="1"/>
  <c r="BW27" i="3" s="1"/>
  <c r="P43" i="8"/>
  <c r="BV43" i="8" s="1" a="1"/>
  <c r="BV43" i="8" s="1"/>
  <c r="P29" i="11"/>
  <c r="BV29" i="11" s="1" a="1"/>
  <c r="BV29" i="11" s="1"/>
  <c r="BU90" i="6"/>
  <c r="BU58" i="6"/>
  <c r="BT77" i="9"/>
  <c r="BT109" i="9"/>
  <c r="Q35" i="5"/>
  <c r="BW35" i="5" s="1" a="1"/>
  <c r="BW35" i="5" s="1"/>
  <c r="P18" i="15"/>
  <c r="BV18" i="15" s="1" a="1"/>
  <c r="BV18" i="15" s="1"/>
  <c r="Q46" i="5"/>
  <c r="BW46" i="5" s="1" a="1"/>
  <c r="BW46" i="5" s="1"/>
  <c r="BU56" i="4"/>
  <c r="BU88" i="4"/>
  <c r="BU94" i="19"/>
  <c r="BU62" i="19"/>
  <c r="BT71" i="21"/>
  <c r="BT103" i="21"/>
  <c r="Q25" i="18"/>
  <c r="BW25" i="18" s="1" a="1"/>
  <c r="BW25" i="18" s="1"/>
  <c r="BU77" i="4"/>
  <c r="BU109" i="4"/>
  <c r="Q42" i="21"/>
  <c r="BW42" i="21" s="1" a="1"/>
  <c r="BW42" i="21" s="1"/>
  <c r="Q45" i="2"/>
  <c r="BW45" i="2" s="1" a="1"/>
  <c r="BW45" i="2" s="1"/>
  <c r="BU88" i="21"/>
  <c r="BU56" i="21"/>
  <c r="BT105" i="5"/>
  <c r="BT73" i="5"/>
  <c r="Q25" i="8"/>
  <c r="BW25" i="8" s="1" a="1"/>
  <c r="BW25" i="8" s="1"/>
  <c r="P40" i="12"/>
  <c r="BV40" i="12" s="1" a="1"/>
  <c r="BV40" i="12" s="1"/>
  <c r="BU99" i="16"/>
  <c r="BU67" i="16"/>
  <c r="P33" i="17"/>
  <c r="BV33" i="17" s="1" a="1"/>
  <c r="BV33" i="17" s="1"/>
  <c r="Q20" i="14"/>
  <c r="BW20" i="14" s="1" a="1"/>
  <c r="BW20" i="14" s="1"/>
  <c r="Q43" i="2"/>
  <c r="BW43" i="2" s="1" a="1"/>
  <c r="BW43" i="2" s="1"/>
  <c r="BU58" i="8"/>
  <c r="BU90" i="8"/>
  <c r="BT61" i="15"/>
  <c r="BT93" i="15"/>
  <c r="Q27" i="16"/>
  <c r="BW27" i="16" s="1" a="1"/>
  <c r="BW27" i="16" s="1"/>
  <c r="BU95" i="9"/>
  <c r="BU63" i="9"/>
  <c r="BU56" i="20"/>
  <c r="BU88" i="20"/>
  <c r="BT54" i="15"/>
  <c r="BT86" i="15"/>
  <c r="BT85" i="3"/>
  <c r="BT117" i="3"/>
  <c r="Q43" i="3"/>
  <c r="BW43" i="3" s="1" a="1"/>
  <c r="BW43" i="3" s="1"/>
  <c r="P44" i="8"/>
  <c r="BV44" i="8" s="1" a="1"/>
  <c r="BV44" i="8" s="1"/>
  <c r="Q21" i="18"/>
  <c r="BW21" i="18" s="1" a="1"/>
  <c r="BW21" i="18" s="1"/>
  <c r="O15" i="9"/>
  <c r="BU15" i="9" s="1" a="1"/>
  <c r="BU15" i="9" s="1"/>
  <c r="N47" i="9"/>
  <c r="Q24" i="16"/>
  <c r="BW24" i="16" s="1" a="1"/>
  <c r="BW24" i="16" s="1"/>
  <c r="Q44" i="20"/>
  <c r="BW44" i="20" s="1" a="1"/>
  <c r="BW44" i="20" s="1"/>
  <c r="P28" i="20"/>
  <c r="BV28" i="20" s="1" a="1"/>
  <c r="BV28" i="20" s="1"/>
  <c r="BU87" i="18"/>
  <c r="BU55" i="18"/>
  <c r="BT57" i="9"/>
  <c r="BT89" i="9"/>
  <c r="BU68" i="1"/>
  <c r="BU100" i="1"/>
  <c r="P15" i="1"/>
  <c r="BV15" i="1" s="1" a="1"/>
  <c r="BV15" i="1" s="1"/>
  <c r="O47" i="1"/>
  <c r="BT75" i="11"/>
  <c r="BT107" i="11"/>
  <c r="BT83" i="11"/>
  <c r="BT115" i="11"/>
  <c r="BU108" i="3"/>
  <c r="BU76" i="3"/>
  <c r="Q31" i="4"/>
  <c r="BW31" i="4" s="1" a="1"/>
  <c r="BW31" i="4" s="1"/>
  <c r="P46" i="17"/>
  <c r="BV46" i="17" s="1" a="1"/>
  <c r="BV46" i="17" s="1"/>
  <c r="P40" i="7"/>
  <c r="BV40" i="7" s="1" a="1"/>
  <c r="BV40" i="7" s="1"/>
  <c r="Q17" i="15"/>
  <c r="BW17" i="15" s="1" a="1"/>
  <c r="BW17" i="15" s="1"/>
  <c r="BT89" i="12"/>
  <c r="BT57" i="12"/>
  <c r="BU91" i="9"/>
  <c r="BU59" i="9"/>
  <c r="BT70" i="11"/>
  <c r="BT102" i="11"/>
  <c r="BU85" i="1"/>
  <c r="BU117" i="1"/>
  <c r="Q24" i="5"/>
  <c r="BW24" i="5" s="1" a="1"/>
  <c r="BW24" i="5" s="1"/>
  <c r="BU99" i="6"/>
  <c r="BU67" i="6"/>
  <c r="BU102" i="19"/>
  <c r="BU70" i="19"/>
  <c r="BU111" i="3"/>
  <c r="BU79" i="3"/>
  <c r="BT68" i="10"/>
  <c r="BT100" i="10"/>
  <c r="BT69" i="14"/>
  <c r="BT101" i="14"/>
  <c r="BU69" i="10"/>
  <c r="BU101" i="10"/>
  <c r="BU82" i="7"/>
  <c r="BU114" i="7"/>
  <c r="BT63" i="15"/>
  <c r="BT95" i="15"/>
  <c r="BU95" i="3"/>
  <c r="BU63" i="3"/>
  <c r="BT70" i="21"/>
  <c r="BT102" i="21"/>
  <c r="Q46" i="9"/>
  <c r="BW46" i="9" s="1" a="1"/>
  <c r="BW46" i="9" s="1"/>
  <c r="P45" i="21"/>
  <c r="BV45" i="21" s="1" a="1"/>
  <c r="BV45" i="21" s="1"/>
  <c r="BU61" i="4"/>
  <c r="BU93" i="4"/>
  <c r="BT115" i="4"/>
  <c r="BT83" i="4"/>
  <c r="BT112" i="2"/>
  <c r="BT80" i="2"/>
  <c r="P28" i="8"/>
  <c r="BV28" i="8" s="1" a="1"/>
  <c r="BV28" i="8" s="1"/>
  <c r="BU94" i="9"/>
  <c r="BU62" i="9"/>
  <c r="BU61" i="8"/>
  <c r="BU93" i="8"/>
  <c r="BU106" i="19"/>
  <c r="BU74" i="19"/>
  <c r="BU104" i="19"/>
  <c r="BU72" i="19"/>
  <c r="BU110" i="13"/>
  <c r="BU78" i="13"/>
  <c r="BU78" i="12"/>
  <c r="BU110" i="12"/>
  <c r="BT81" i="19"/>
  <c r="BT113" i="19"/>
  <c r="Q22" i="10"/>
  <c r="BW22" i="10" s="1" a="1"/>
  <c r="BW22" i="10" s="1"/>
  <c r="P43" i="15"/>
  <c r="BV43" i="15" s="1" a="1"/>
  <c r="BV43" i="15" s="1"/>
  <c r="BT72" i="8"/>
  <c r="BT104" i="8"/>
  <c r="BT89" i="2"/>
  <c r="BT57" i="2"/>
  <c r="BU96" i="11"/>
  <c r="BU64" i="11"/>
  <c r="Q36" i="19"/>
  <c r="BW36" i="19" s="1" a="1"/>
  <c r="BW36" i="19" s="1"/>
  <c r="BT97" i="19"/>
  <c r="BT65" i="19"/>
  <c r="BT110" i="5"/>
  <c r="BT78" i="5"/>
  <c r="BU69" i="20"/>
  <c r="BU101" i="20"/>
  <c r="BU71" i="10"/>
  <c r="BU103" i="10"/>
  <c r="BU78" i="20"/>
  <c r="BU110" i="20"/>
  <c r="Q38" i="13"/>
  <c r="BW38" i="13" s="1" a="1"/>
  <c r="BW38" i="13" s="1"/>
  <c r="BU60" i="17"/>
  <c r="BU92" i="17"/>
  <c r="BU84" i="15"/>
  <c r="BU120" i="15"/>
  <c r="BU123" i="15" s="1"/>
  <c r="BU116" i="15" s="1"/>
  <c r="P15" i="7"/>
  <c r="BV15" i="7" s="1" a="1"/>
  <c r="BV15" i="7" s="1"/>
  <c r="BU71" i="8"/>
  <c r="BU103" i="8"/>
  <c r="BT59" i="20"/>
  <c r="BT91" i="20"/>
  <c r="BU80" i="17"/>
  <c r="BU112" i="17"/>
  <c r="P27" i="21"/>
  <c r="BV27" i="21" s="1" a="1"/>
  <c r="BV27" i="21" s="1"/>
  <c r="BU63" i="8"/>
  <c r="BU95" i="8"/>
  <c r="O15" i="21"/>
  <c r="BU15" i="21" s="1" a="1"/>
  <c r="BU15" i="21" s="1"/>
  <c r="N47" i="21"/>
  <c r="BT89" i="18"/>
  <c r="BT57" i="18"/>
  <c r="BU74" i="12"/>
  <c r="BU106" i="12"/>
  <c r="BT111" i="5"/>
  <c r="BT79" i="5"/>
  <c r="BT85" i="8"/>
  <c r="BT117" i="8"/>
  <c r="Q25" i="9"/>
  <c r="BW25" i="9" s="1" a="1"/>
  <c r="BW25" i="9" s="1"/>
  <c r="P34" i="19"/>
  <c r="BV34" i="19" s="1" a="1"/>
  <c r="BV34" i="19" s="1"/>
  <c r="P25" i="3"/>
  <c r="BV25" i="3" s="1" a="1"/>
  <c r="BV25" i="3" s="1"/>
  <c r="Q33" i="14"/>
  <c r="BW33" i="14" s="1" a="1"/>
  <c r="BW33" i="14" s="1"/>
  <c r="Q42" i="3"/>
  <c r="BW42" i="3" s="1" a="1"/>
  <c r="BW42" i="3" s="1"/>
  <c r="Q39" i="2"/>
  <c r="BW39" i="2" s="1" a="1"/>
  <c r="BW39" i="2" s="1"/>
  <c r="BT76" i="11"/>
  <c r="BT108" i="11"/>
  <c r="Q25" i="13"/>
  <c r="BW25" i="13" s="1" a="1"/>
  <c r="BW25" i="13" s="1"/>
  <c r="Q33" i="5"/>
  <c r="BW33" i="5" s="1" a="1"/>
  <c r="BW33" i="5" s="1"/>
  <c r="BT102" i="8"/>
  <c r="BT70" i="8"/>
  <c r="BT112" i="4"/>
  <c r="BT80" i="4"/>
  <c r="BT111" i="18"/>
  <c r="BT79" i="18"/>
  <c r="BU103" i="7"/>
  <c r="BU71" i="7"/>
  <c r="P17" i="6"/>
  <c r="BV17" i="6" s="1" a="1"/>
  <c r="BV17" i="6" s="1"/>
  <c r="P43" i="12"/>
  <c r="BV43" i="12" s="1" a="1"/>
  <c r="BV43" i="12" s="1"/>
  <c r="Q33" i="7"/>
  <c r="BW33" i="7" s="1" a="1"/>
  <c r="BW33" i="7" s="1"/>
  <c r="BT79" i="13"/>
  <c r="BT111" i="13"/>
  <c r="BU62" i="12"/>
  <c r="BU94" i="12"/>
  <c r="BU67" i="7"/>
  <c r="BU99" i="7"/>
  <c r="P21" i="2"/>
  <c r="BV21" i="2" s="1" a="1"/>
  <c r="BV21" i="2" s="1"/>
  <c r="P42" i="2"/>
  <c r="BV42" i="2" s="1" a="1"/>
  <c r="BV42" i="2" s="1"/>
  <c r="BU108" i="9"/>
  <c r="BU76" i="9"/>
  <c r="BU109" i="18"/>
  <c r="BU77" i="18"/>
  <c r="BU64" i="10"/>
  <c r="BU96" i="10"/>
  <c r="BU95" i="19"/>
  <c r="BU63" i="19"/>
  <c r="BU88" i="19"/>
  <c r="BU56" i="19"/>
  <c r="Q38" i="12"/>
  <c r="BW38" i="12" s="1" a="1"/>
  <c r="BW38" i="12" s="1"/>
  <c r="P44" i="21"/>
  <c r="BV44" i="21" s="1" a="1"/>
  <c r="BV44" i="21" s="1"/>
  <c r="BU56" i="8"/>
  <c r="BU88" i="8"/>
  <c r="Q16" i="19"/>
  <c r="BW16" i="19" s="1" a="1"/>
  <c r="BW16" i="19" s="1"/>
  <c r="BU115" i="19"/>
  <c r="BU83" i="19"/>
  <c r="BT76" i="20"/>
  <c r="BT108" i="20"/>
  <c r="Q19" i="11"/>
  <c r="BW19" i="11" s="1" a="1"/>
  <c r="BW19" i="11" s="1"/>
  <c r="Q21" i="1"/>
  <c r="BW21" i="1" s="1" a="1"/>
  <c r="BW21" i="1" s="1"/>
  <c r="Q44" i="6"/>
  <c r="BW44" i="6" s="1" a="1"/>
  <c r="BW44" i="6" s="1"/>
  <c r="Q19" i="1"/>
  <c r="BW19" i="1" s="1" a="1"/>
  <c r="BW19" i="1" s="1"/>
  <c r="Q44" i="13"/>
  <c r="BW44" i="13" s="1" a="1"/>
  <c r="BW44" i="13" s="1"/>
  <c r="Q36" i="6"/>
  <c r="BW36" i="6" s="1" a="1"/>
  <c r="BW36" i="6" s="1"/>
  <c r="P25" i="14"/>
  <c r="BV25" i="14" s="1" a="1"/>
  <c r="BV25" i="14" s="1"/>
  <c r="P45" i="11"/>
  <c r="BV45" i="11" s="1" a="1"/>
  <c r="BV45" i="11" s="1"/>
  <c r="BT100" i="13"/>
  <c r="BT68" i="13"/>
  <c r="BT57" i="21"/>
  <c r="BT89" i="21"/>
  <c r="P23" i="18"/>
  <c r="BV23" i="18" s="1" a="1"/>
  <c r="BV23" i="18" s="1"/>
  <c r="P20" i="4"/>
  <c r="BV20" i="4" s="1" a="1"/>
  <c r="BV20" i="4" s="1"/>
  <c r="Q17" i="9"/>
  <c r="BW17" i="9" s="1" a="1"/>
  <c r="BW17" i="9" s="1"/>
  <c r="BU115" i="2"/>
  <c r="BU83" i="2"/>
  <c r="BU98" i="11"/>
  <c r="BU66" i="11"/>
  <c r="BU63" i="10"/>
  <c r="BU95" i="10"/>
  <c r="BU72" i="12"/>
  <c r="BU104" i="12"/>
  <c r="BU81" i="8"/>
  <c r="BU113" i="8"/>
  <c r="P29" i="3"/>
  <c r="BV29" i="3" s="1" a="1"/>
  <c r="BV29" i="3" s="1"/>
  <c r="BT66" i="10"/>
  <c r="BT98" i="10"/>
  <c r="BT100" i="19"/>
  <c r="BT68" i="19"/>
  <c r="BU60" i="7"/>
  <c r="BU92" i="7"/>
  <c r="BU106" i="6"/>
  <c r="BU74" i="6"/>
  <c r="Q19" i="6"/>
  <c r="BW19" i="6" s="1" a="1"/>
  <c r="BW19" i="6" s="1"/>
  <c r="P38" i="9"/>
  <c r="BV38" i="9" s="1" a="1"/>
  <c r="BV38" i="9" s="1"/>
  <c r="BU99" i="19"/>
  <c r="BU67" i="19"/>
  <c r="BT84" i="3"/>
  <c r="BT120" i="3"/>
  <c r="BT123" i="3" s="1"/>
  <c r="BT116" i="3" s="1"/>
  <c r="BU83" i="15"/>
  <c r="BU115" i="15"/>
  <c r="BT79" i="17"/>
  <c r="Q17" i="4"/>
  <c r="BW17" i="4" s="1" a="1"/>
  <c r="BW17" i="4" s="1"/>
  <c r="Q23" i="19"/>
  <c r="BW23" i="19" s="1" a="1"/>
  <c r="BW23" i="19" s="1"/>
  <c r="P32" i="21"/>
  <c r="BV32" i="21" s="1" a="1"/>
  <c r="BV32" i="21" s="1"/>
  <c r="BU100" i="18"/>
  <c r="BU68" i="18"/>
  <c r="P15" i="5"/>
  <c r="BV15" i="5" s="1" a="1"/>
  <c r="BV15" i="5" s="1"/>
  <c r="O47" i="5"/>
  <c r="Q38" i="4"/>
  <c r="BW38" i="4" s="1" a="1"/>
  <c r="BW38" i="4" s="1"/>
  <c r="BU120" i="18"/>
  <c r="BU123" i="18" s="1"/>
  <c r="BU116" i="18" s="1"/>
  <c r="BU84" i="18"/>
  <c r="BT87" i="5"/>
  <c r="BT55" i="5"/>
  <c r="Q17" i="21"/>
  <c r="BW17" i="21" s="1" a="1"/>
  <c r="BW17" i="21" s="1"/>
  <c r="P34" i="5"/>
  <c r="BV34" i="5" s="1" a="1"/>
  <c r="BV34" i="5" s="1"/>
  <c r="BU113" i="11"/>
  <c r="BU81" i="11"/>
  <c r="P19" i="17"/>
  <c r="BV19" i="17" s="1" a="1"/>
  <c r="BV19" i="17" s="1"/>
  <c r="BU57" i="10"/>
  <c r="BU89" i="10"/>
  <c r="BT56" i="12"/>
  <c r="BT88" i="12"/>
  <c r="BU87" i="3"/>
  <c r="BU55" i="3"/>
  <c r="BT107" i="18"/>
  <c r="BT75" i="18"/>
  <c r="BT80" i="14"/>
  <c r="BT112" i="14"/>
  <c r="Q19" i="8"/>
  <c r="BW19" i="8" s="1" a="1"/>
  <c r="BW19" i="8" s="1"/>
  <c r="P22" i="15"/>
  <c r="BV22" i="15" s="1" a="1"/>
  <c r="BV22" i="15" s="1"/>
  <c r="Q24" i="9"/>
  <c r="BW24" i="9" s="1" a="1"/>
  <c r="BW24" i="9" s="1"/>
  <c r="Q17" i="20"/>
  <c r="BW17" i="20" s="1" a="1"/>
  <c r="BW17" i="20" s="1"/>
  <c r="P46" i="3"/>
  <c r="BV46" i="3" s="1" a="1"/>
  <c r="BV46" i="3" s="1"/>
  <c r="BU78" i="17"/>
  <c r="BU110" i="17"/>
  <c r="BT74" i="13"/>
  <c r="BT106" i="13"/>
  <c r="BU112" i="7"/>
  <c r="BU80" i="7"/>
  <c r="BU99" i="18"/>
  <c r="BU67" i="18"/>
  <c r="BT69" i="8"/>
  <c r="BT101" i="8"/>
  <c r="BU73" i="1"/>
  <c r="BU105" i="1"/>
  <c r="Q16" i="18"/>
  <c r="BW16" i="18" s="1" a="1"/>
  <c r="BW16" i="18" s="1"/>
  <c r="P18" i="9"/>
  <c r="BV18" i="9" s="1" a="1"/>
  <c r="BV18" i="9" s="1"/>
  <c r="Q29" i="1"/>
  <c r="BW29" i="1" s="1" a="1"/>
  <c r="BW29" i="1" s="1"/>
  <c r="P36" i="11"/>
  <c r="BV36" i="11" s="1" a="1"/>
  <c r="BV36" i="11" s="1"/>
  <c r="P44" i="11"/>
  <c r="BV44" i="11" s="1" a="1"/>
  <c r="BV44" i="11" s="1"/>
  <c r="BT114" i="6"/>
  <c r="BT82" i="6"/>
  <c r="BU91" i="6"/>
  <c r="BU59" i="6"/>
  <c r="BU97" i="13"/>
  <c r="BU65" i="13"/>
  <c r="P46" i="14"/>
  <c r="BV46" i="14" s="1" a="1"/>
  <c r="BV46" i="14" s="1"/>
  <c r="BU93" i="3"/>
  <c r="BU61" i="3"/>
  <c r="P18" i="12"/>
  <c r="BV18" i="12" s="1" a="1"/>
  <c r="BV18" i="12" s="1"/>
  <c r="Q20" i="9"/>
  <c r="BW20" i="9" s="1" a="1"/>
  <c r="BW20" i="9" s="1"/>
  <c r="P31" i="11"/>
  <c r="BV31" i="11" s="1" a="1"/>
  <c r="BV31" i="11" s="1"/>
  <c r="Q46" i="1"/>
  <c r="BW46" i="1" s="1" a="1"/>
  <c r="BW46" i="1" s="1"/>
  <c r="BU117" i="19"/>
  <c r="BU85" i="19"/>
  <c r="Q28" i="6"/>
  <c r="BW28" i="6" s="1" a="1"/>
  <c r="BW28" i="6" s="1"/>
  <c r="P29" i="10"/>
  <c r="BV29" i="10" s="1" a="1"/>
  <c r="BV29" i="10" s="1"/>
  <c r="Q30" i="10"/>
  <c r="BW30" i="10" s="1" a="1"/>
  <c r="BW30" i="10" s="1"/>
  <c r="Q43" i="7"/>
  <c r="BW43" i="7" s="1" a="1"/>
  <c r="BW43" i="7" s="1"/>
  <c r="P15" i="6"/>
  <c r="BV15" i="6" s="1" a="1"/>
  <c r="BV15" i="6" s="1"/>
  <c r="P24" i="15"/>
  <c r="BV24" i="15" s="1" a="1"/>
  <c r="BV24" i="15" s="1"/>
  <c r="Q24" i="3"/>
  <c r="BW24" i="3" s="1" a="1"/>
  <c r="BW24" i="3" s="1"/>
  <c r="P31" i="21"/>
  <c r="BV31" i="21" s="1" a="1"/>
  <c r="BV31" i="21" s="1"/>
  <c r="P15" i="14"/>
  <c r="BV15" i="14" s="1" a="1"/>
  <c r="BV15" i="14" s="1"/>
  <c r="BU64" i="4"/>
  <c r="BU96" i="4"/>
  <c r="Q22" i="4"/>
  <c r="BW22" i="4" s="1" a="1"/>
  <c r="BW22" i="4" s="1"/>
  <c r="P44" i="4"/>
  <c r="BV44" i="4" s="1" a="1"/>
  <c r="BV44" i="4" s="1"/>
  <c r="P41" i="2"/>
  <c r="BV41" i="2" s="1" a="1"/>
  <c r="BV41" i="2" s="1"/>
  <c r="BU80" i="8"/>
  <c r="BU112" i="8"/>
  <c r="Q23" i="9"/>
  <c r="BW23" i="9" s="1" a="1"/>
  <c r="BW23" i="9" s="1"/>
  <c r="Q22" i="8"/>
  <c r="BW22" i="8" s="1" a="1"/>
  <c r="BW22" i="8" s="1"/>
  <c r="Q33" i="19"/>
  <c r="BW33" i="19" s="1" a="1"/>
  <c r="BW33" i="19" s="1"/>
  <c r="P42" i="19"/>
  <c r="BV42" i="19" s="1" a="1"/>
  <c r="BV42" i="19" s="1"/>
  <c r="BU114" i="9"/>
  <c r="BU82" i="9"/>
  <c r="P33" i="8"/>
  <c r="BV33" i="8" s="1" a="1"/>
  <c r="BV33" i="8" s="1"/>
  <c r="P18" i="2"/>
  <c r="BV18" i="2" s="1" a="1"/>
  <c r="BV18" i="2" s="1"/>
  <c r="BT56" i="7"/>
  <c r="BT88" i="7"/>
  <c r="BU103" i="13"/>
  <c r="BU71" i="13"/>
  <c r="P26" i="19"/>
  <c r="BV26" i="19" s="1" a="1"/>
  <c r="BV26" i="19" s="1"/>
  <c r="P39" i="5"/>
  <c r="BV39" i="5" s="1" a="1"/>
  <c r="BV39" i="5" s="1"/>
  <c r="Q30" i="20"/>
  <c r="BW30" i="20" s="1" a="1"/>
  <c r="BW30" i="20" s="1"/>
  <c r="Q32" i="10"/>
  <c r="BW32" i="10" s="1" a="1"/>
  <c r="BW32" i="10" s="1"/>
  <c r="Q39" i="20"/>
  <c r="BW39" i="20" s="1" a="1"/>
  <c r="BW39" i="20" s="1"/>
  <c r="BT120" i="6"/>
  <c r="BT123" i="6" s="1"/>
  <c r="BT116" i="6" s="1"/>
  <c r="BT84" i="6"/>
  <c r="BT54" i="13"/>
  <c r="BT86" i="13"/>
  <c r="BU98" i="19"/>
  <c r="BU66" i="19"/>
  <c r="Q32" i="8"/>
  <c r="BW32" i="8" s="1" a="1"/>
  <c r="BW32" i="8" s="1"/>
  <c r="P20" i="20"/>
  <c r="BV20" i="20" s="1" a="1"/>
  <c r="BV20" i="20" s="1"/>
  <c r="Q41" i="17"/>
  <c r="BW41" i="17" s="1" a="1"/>
  <c r="BW41" i="17" s="1"/>
  <c r="BU73" i="8"/>
  <c r="BU105" i="8"/>
  <c r="BT69" i="19"/>
  <c r="BT101" i="19"/>
  <c r="Q24" i="8"/>
  <c r="BW24" i="8" s="1" a="1"/>
  <c r="BW24" i="8" s="1"/>
  <c r="P18" i="18"/>
  <c r="BV18" i="18" s="1" a="1"/>
  <c r="BV18" i="18" s="1"/>
  <c r="Q35" i="12"/>
  <c r="BW35" i="12" s="1" a="1"/>
  <c r="BW35" i="12" s="1"/>
  <c r="P40" i="5"/>
  <c r="BV40" i="5" s="1" a="1"/>
  <c r="BV40" i="5" s="1"/>
  <c r="P46" i="8"/>
  <c r="BV46" i="8" s="1" a="1"/>
  <c r="BV46" i="8" s="1"/>
  <c r="Q40" i="9" l="1"/>
  <c r="BW40" i="9" s="1" a="1"/>
  <c r="BW40" i="9" s="1"/>
  <c r="Q21" i="12"/>
  <c r="BW21" i="12" s="1" a="1"/>
  <c r="BW21" i="12" s="1"/>
  <c r="P38" i="19"/>
  <c r="BV38" i="19" s="1" a="1"/>
  <c r="BV38" i="19" s="1"/>
  <c r="Q46" i="4"/>
  <c r="BW46" i="4" s="1" a="1"/>
  <c r="BW46" i="4" s="1"/>
  <c r="Q36" i="4"/>
  <c r="BW36" i="4" s="1" a="1"/>
  <c r="BW36" i="4" s="1"/>
  <c r="O47" i="19"/>
  <c r="Q18" i="10"/>
  <c r="BW18" i="10" s="1" a="1"/>
  <c r="BW18" i="10" s="1"/>
  <c r="Q46" i="21"/>
  <c r="BW46" i="21" s="1" a="1"/>
  <c r="BW46" i="21" s="1"/>
  <c r="P27" i="12"/>
  <c r="BV27" i="12" s="1" a="1"/>
  <c r="BV27" i="12" s="1"/>
  <c r="Q46" i="11"/>
  <c r="BW46" i="11" s="1" a="1"/>
  <c r="BW46" i="11" s="1"/>
  <c r="Q46" i="20"/>
  <c r="BW46" i="20" s="1" a="1"/>
  <c r="BW46" i="20" s="1"/>
  <c r="P38" i="6"/>
  <c r="BV38" i="6" s="1" a="1"/>
  <c r="BV38" i="6" s="1"/>
  <c r="P46" i="16"/>
  <c r="BV46" i="16" s="1" a="1"/>
  <c r="BV46" i="16" s="1"/>
  <c r="Q31" i="3"/>
  <c r="BW31" i="3" s="1" a="1"/>
  <c r="BW31" i="3" s="1"/>
  <c r="O47" i="14"/>
  <c r="P30" i="14"/>
  <c r="BV30" i="14" s="1" a="1"/>
  <c r="BV30" i="14" s="1"/>
  <c r="Q44" i="14"/>
  <c r="BW44" i="14" s="1" a="1"/>
  <c r="BW44" i="14" s="1"/>
  <c r="Q40" i="1"/>
  <c r="BW40" i="1" s="1" a="1"/>
  <c r="BW40" i="1" s="1"/>
  <c r="Q25" i="21"/>
  <c r="BW25" i="21" s="1" a="1"/>
  <c r="BW25" i="21" s="1"/>
  <c r="Q42" i="18"/>
  <c r="BW42" i="18" s="1" a="1"/>
  <c r="BW42" i="18" s="1"/>
  <c r="Q21" i="17"/>
  <c r="BW21" i="17" s="1" a="1"/>
  <c r="BW21" i="17" s="1"/>
  <c r="Q31" i="13"/>
  <c r="BW31" i="13" s="1" a="1"/>
  <c r="BW31" i="13" s="1"/>
  <c r="P30" i="2"/>
  <c r="BV30" i="2" s="1" a="1"/>
  <c r="BV30" i="2" s="1"/>
  <c r="P40" i="14"/>
  <c r="BV40" i="14" s="1" a="1"/>
  <c r="BV40" i="14" s="1"/>
  <c r="Q22" i="19"/>
  <c r="BW22" i="19" s="1" a="1"/>
  <c r="BW22" i="19" s="1"/>
  <c r="O47" i="17"/>
  <c r="O47" i="10"/>
  <c r="O47" i="2"/>
  <c r="Q36" i="13"/>
  <c r="BW36" i="13" s="1" a="1"/>
  <c r="BW36" i="13" s="1"/>
  <c r="Q36" i="15"/>
  <c r="BW36" i="15" s="1" a="1"/>
  <c r="BW36" i="15" s="1"/>
  <c r="Q39" i="6"/>
  <c r="BW39" i="6" s="1" a="1"/>
  <c r="BW39" i="6" s="1"/>
  <c r="Q41" i="19"/>
  <c r="BW41" i="19" s="1" a="1"/>
  <c r="BW41" i="19" s="1"/>
  <c r="Q20" i="5"/>
  <c r="BW20" i="5" s="1" a="1"/>
  <c r="BW20" i="5" s="1"/>
  <c r="Q34" i="20"/>
  <c r="BW34" i="20" s="1" a="1"/>
  <c r="BW34" i="20" s="1"/>
  <c r="P36" i="18"/>
  <c r="BV36" i="18" s="1" a="1"/>
  <c r="BV36" i="18" s="1"/>
  <c r="O47" i="20"/>
  <c r="Q37" i="2"/>
  <c r="BW37" i="2" s="1" a="1"/>
  <c r="BW37" i="2" s="1"/>
  <c r="Q31" i="9"/>
  <c r="BW31" i="9" s="1" a="1"/>
  <c r="BW31" i="9" s="1"/>
  <c r="P46" i="18"/>
  <c r="BV46" i="18" s="1" a="1"/>
  <c r="BV46" i="18" s="1"/>
  <c r="Q17" i="11"/>
  <c r="BW17" i="11" s="1" a="1"/>
  <c r="BW17" i="11" s="1"/>
  <c r="O47" i="4"/>
  <c r="BU27" i="9" a="1"/>
  <c r="BU27" i="9" s="1"/>
  <c r="P27" i="9"/>
  <c r="Q21" i="15"/>
  <c r="BW21" i="15" s="1" a="1"/>
  <c r="BW21" i="15" s="1"/>
  <c r="BU26" i="20" a="1"/>
  <c r="BU26" i="20" s="1"/>
  <c r="P26" i="20"/>
  <c r="Q28" i="16"/>
  <c r="BW28" i="16" s="1" a="1"/>
  <c r="BW28" i="16" s="1"/>
  <c r="Q44" i="18"/>
  <c r="BW44" i="18" s="1" a="1"/>
  <c r="BW44" i="18" s="1"/>
  <c r="P35" i="8"/>
  <c r="BV35" i="8" s="1" a="1"/>
  <c r="BV35" i="8" s="1"/>
  <c r="Q23" i="10"/>
  <c r="BW23" i="10" s="1" a="1"/>
  <c r="BW23" i="10" s="1"/>
  <c r="Q18" i="20"/>
  <c r="BW18" i="20" s="1" a="1"/>
  <c r="BW18" i="20" s="1"/>
  <c r="BT65" i="20"/>
  <c r="BT97" i="20"/>
  <c r="BU42" i="1" a="1"/>
  <c r="BU42" i="1" s="1"/>
  <c r="P42" i="1"/>
  <c r="Q41" i="7"/>
  <c r="BW41" i="7" s="1" a="1"/>
  <c r="BW41" i="7" s="1"/>
  <c r="BT81" i="1"/>
  <c r="BT113" i="1"/>
  <c r="Q33" i="2"/>
  <c r="BW33" i="2" s="1" a="1"/>
  <c r="BW33" i="2" s="1"/>
  <c r="BU20" i="19" a="1"/>
  <c r="BU20" i="19" s="1"/>
  <c r="P20" i="19"/>
  <c r="Q28" i="14"/>
  <c r="BW28" i="14" s="1" a="1"/>
  <c r="BW28" i="14" s="1"/>
  <c r="Q40" i="16"/>
  <c r="BW40" i="16" s="1" a="1"/>
  <c r="BW40" i="16" s="1"/>
  <c r="BT59" i="19"/>
  <c r="BT91" i="19"/>
  <c r="Q22" i="7"/>
  <c r="BW22" i="7" s="1" a="1"/>
  <c r="BW22" i="7" s="1"/>
  <c r="Q30" i="5"/>
  <c r="BW30" i="5" s="1" a="1"/>
  <c r="BW30" i="5" s="1"/>
  <c r="BU16" i="4" a="1"/>
  <c r="BU16" i="4" s="1"/>
  <c r="P16" i="4"/>
  <c r="Q16" i="2"/>
  <c r="BW16" i="2" s="1" a="1"/>
  <c r="BW16" i="2" s="1"/>
  <c r="Q25" i="2"/>
  <c r="BW25" i="2" s="1" a="1"/>
  <c r="BW25" i="2" s="1"/>
  <c r="Q27" i="2"/>
  <c r="BW27" i="2" s="1" a="1"/>
  <c r="BW27" i="2" s="1"/>
  <c r="Q38" i="1"/>
  <c r="BW38" i="1" s="1" a="1"/>
  <c r="BW38" i="1" s="1"/>
  <c r="Q32" i="17"/>
  <c r="BW32" i="17" s="1" a="1"/>
  <c r="BW32" i="17" s="1"/>
  <c r="Q17" i="17"/>
  <c r="BW17" i="17" s="1" a="1"/>
  <c r="BW17" i="17" s="1"/>
  <c r="Q19" i="16"/>
  <c r="BW19" i="16" s="1" a="1"/>
  <c r="BW19" i="16" s="1"/>
  <c r="Q21" i="7"/>
  <c r="BW21" i="7" s="1" a="1"/>
  <c r="BW21" i="7" s="1"/>
  <c r="Q42" i="6"/>
  <c r="BW42" i="6" s="1" a="1"/>
  <c r="BW42" i="6" s="1"/>
  <c r="Q45" i="15"/>
  <c r="BW45" i="15" s="1" a="1"/>
  <c r="BW45" i="15" s="1"/>
  <c r="Q39" i="12"/>
  <c r="BW39" i="12" s="1" a="1"/>
  <c r="BW39" i="12" s="1"/>
  <c r="Q41" i="21"/>
  <c r="BW41" i="21" s="1" a="1"/>
  <c r="BW41" i="21" s="1"/>
  <c r="Q33" i="18"/>
  <c r="BW33" i="18" s="1" a="1"/>
  <c r="BW33" i="18" s="1"/>
  <c r="Q28" i="7"/>
  <c r="BW28" i="7" s="1" a="1"/>
  <c r="BW28" i="7" s="1"/>
  <c r="BU69" i="16"/>
  <c r="Q17" i="16"/>
  <c r="BW17" i="16" s="1" a="1"/>
  <c r="BW17" i="16" s="1"/>
  <c r="Q45" i="16"/>
  <c r="BW45" i="16" s="1" a="1"/>
  <c r="BW45" i="16" s="1"/>
  <c r="Q29" i="16"/>
  <c r="BW29" i="16" s="1" a="1"/>
  <c r="BW29" i="16" s="1"/>
  <c r="Q21" i="16"/>
  <c r="BW21" i="16" s="1" a="1"/>
  <c r="BW21" i="16" s="1"/>
  <c r="BT84" i="7"/>
  <c r="BT120" i="7"/>
  <c r="BT123" i="7" s="1"/>
  <c r="BT116" i="7" s="1"/>
  <c r="BU24" i="2" a="1"/>
  <c r="BU24" i="2" s="1"/>
  <c r="P24" i="2"/>
  <c r="Q40" i="21"/>
  <c r="BW40" i="21" s="1" a="1"/>
  <c r="BW40" i="21" s="1"/>
  <c r="BT63" i="2"/>
  <c r="BT95" i="2"/>
  <c r="Q33" i="1"/>
  <c r="BW33" i="1" s="1" a="1"/>
  <c r="BW33" i="1" s="1"/>
  <c r="Q19" i="9"/>
  <c r="BW19" i="9" s="1" a="1"/>
  <c r="BW19" i="9" s="1"/>
  <c r="BU27" i="15" a="1"/>
  <c r="BU27" i="15" s="1"/>
  <c r="P27" i="15"/>
  <c r="P47" i="15" s="1"/>
  <c r="BT66" i="15"/>
  <c r="BT98" i="15"/>
  <c r="Q18" i="17"/>
  <c r="BW18" i="17" s="1" a="1"/>
  <c r="BW18" i="17" s="1"/>
  <c r="Q21" i="9"/>
  <c r="BW21" i="9" s="1" a="1"/>
  <c r="BW21" i="9" s="1"/>
  <c r="BU37" i="7" a="1"/>
  <c r="BU37" i="7" s="1"/>
  <c r="P37" i="7"/>
  <c r="Q20" i="10"/>
  <c r="BW20" i="10" s="1" a="1"/>
  <c r="BW20" i="10" s="1"/>
  <c r="BU45" i="7" a="1"/>
  <c r="BU45" i="7" s="1"/>
  <c r="P45" i="7"/>
  <c r="BT76" i="7"/>
  <c r="BT108" i="7"/>
  <c r="BU15" i="3" a="1"/>
  <c r="BU15" i="3" s="1"/>
  <c r="P15" i="3"/>
  <c r="P47" i="3" s="1"/>
  <c r="BT54" i="3"/>
  <c r="BT86" i="3"/>
  <c r="BU33" i="20" a="1"/>
  <c r="BU33" i="20" s="1"/>
  <c r="P33" i="20"/>
  <c r="BT104" i="20"/>
  <c r="BT72" i="20"/>
  <c r="BU25" i="1" a="1"/>
  <c r="BU25" i="1" s="1"/>
  <c r="P25" i="1"/>
  <c r="BU21" i="21" a="1"/>
  <c r="BU21" i="21" s="1"/>
  <c r="P21" i="21"/>
  <c r="Q31" i="5"/>
  <c r="BW31" i="5" s="1" a="1"/>
  <c r="BW31" i="5" s="1"/>
  <c r="O47" i="6"/>
  <c r="BU21" i="10" a="1"/>
  <c r="BU21" i="10" s="1"/>
  <c r="P21" i="10"/>
  <c r="P47" i="10" s="1"/>
  <c r="BT83" i="7"/>
  <c r="BT115" i="7"/>
  <c r="BU28" i="11" a="1"/>
  <c r="BU28" i="11" s="1"/>
  <c r="P28" i="11"/>
  <c r="Q45" i="1"/>
  <c r="BW45" i="1" s="1" a="1"/>
  <c r="BW45" i="1" s="1"/>
  <c r="BT60" i="10"/>
  <c r="BT92" i="10"/>
  <c r="BT74" i="1"/>
  <c r="BT106" i="1"/>
  <c r="Q22" i="16"/>
  <c r="BW22" i="16" s="1" a="1"/>
  <c r="BW22" i="16" s="1"/>
  <c r="Q27" i="5"/>
  <c r="BW27" i="5" s="1" a="1"/>
  <c r="BW27" i="5" s="1"/>
  <c r="Q17" i="10"/>
  <c r="BW17" i="10" s="1" a="1"/>
  <c r="BW17" i="10" s="1"/>
  <c r="BU29" i="8" a="1"/>
  <c r="BU29" i="8" s="1"/>
  <c r="P29" i="8"/>
  <c r="BT68" i="8"/>
  <c r="BT100" i="8"/>
  <c r="BU44" i="7" a="1"/>
  <c r="BU44" i="7" s="1"/>
  <c r="P44" i="7"/>
  <c r="Q38" i="8"/>
  <c r="BW38" i="8" s="1" a="1"/>
  <c r="BW38" i="8" s="1"/>
  <c r="BU23" i="4" a="1"/>
  <c r="BU23" i="4" s="1"/>
  <c r="P23" i="4"/>
  <c r="BU39" i="18" a="1"/>
  <c r="BU39" i="18" s="1"/>
  <c r="P39" i="18"/>
  <c r="O47" i="7"/>
  <c r="O47" i="11"/>
  <c r="Q45" i="18"/>
  <c r="BW45" i="18" s="1" a="1"/>
  <c r="BW45" i="18" s="1"/>
  <c r="BU29" i="17" a="1"/>
  <c r="BU29" i="17" s="1"/>
  <c r="P29" i="17"/>
  <c r="BT94" i="4"/>
  <c r="BT62" i="4"/>
  <c r="BU26" i="17" a="1"/>
  <c r="BU26" i="17" s="1"/>
  <c r="P26" i="17"/>
  <c r="Q22" i="21"/>
  <c r="BW22" i="21" s="1" a="1"/>
  <c r="BW22" i="21" s="1"/>
  <c r="Q19" i="13"/>
  <c r="BW19" i="13" s="1" a="1"/>
  <c r="BW19" i="13" s="1"/>
  <c r="BU35" i="1" a="1"/>
  <c r="BU35" i="1" s="1"/>
  <c r="P35" i="1"/>
  <c r="BT100" i="17"/>
  <c r="BT68" i="17"/>
  <c r="BT65" i="17"/>
  <c r="BT97" i="17"/>
  <c r="BU38" i="17" a="1"/>
  <c r="BU38" i="17" s="1"/>
  <c r="P38" i="17"/>
  <c r="BT77" i="17"/>
  <c r="BT109" i="17"/>
  <c r="Q30" i="11"/>
  <c r="BW30" i="11" s="1" a="1"/>
  <c r="BW30" i="11" s="1"/>
  <c r="Q32" i="3"/>
  <c r="BW32" i="3" s="1" a="1"/>
  <c r="BW32" i="3" s="1"/>
  <c r="Q34" i="8"/>
  <c r="BW34" i="8" s="1" a="1"/>
  <c r="BW34" i="8" s="1"/>
  <c r="Q39" i="13"/>
  <c r="BW39" i="13" s="1" a="1"/>
  <c r="BW39" i="13" s="1"/>
  <c r="Q18" i="11"/>
  <c r="BW18" i="11" s="1" a="1"/>
  <c r="BW18" i="11" s="1"/>
  <c r="Q38" i="11"/>
  <c r="BW38" i="11" s="1" a="1"/>
  <c r="BW38" i="11" s="1"/>
  <c r="Q40" i="3"/>
  <c r="BW40" i="3" s="1" a="1"/>
  <c r="BW40" i="3" s="1"/>
  <c r="Q31" i="6"/>
  <c r="BW31" i="6" s="1" a="1"/>
  <c r="BW31" i="6" s="1"/>
  <c r="Q16" i="1"/>
  <c r="BW16" i="1" s="1" a="1"/>
  <c r="BW16" i="1" s="1"/>
  <c r="Q19" i="10"/>
  <c r="BW19" i="10" s="1" a="1"/>
  <c r="BW19" i="10" s="1"/>
  <c r="BU44" i="12" a="1"/>
  <c r="BU44" i="12" s="1"/>
  <c r="P44" i="12"/>
  <c r="BU30" i="6" a="1"/>
  <c r="BU30" i="6" s="1"/>
  <c r="P30" i="6"/>
  <c r="P47" i="6" s="1"/>
  <c r="BT115" i="12"/>
  <c r="BT83" i="12"/>
  <c r="BT101" i="6"/>
  <c r="BT69" i="6"/>
  <c r="Q26" i="6"/>
  <c r="BW26" i="6" s="1" a="1"/>
  <c r="BW26" i="6" s="1"/>
  <c r="BU39" i="14" a="1"/>
  <c r="BU39" i="14" s="1"/>
  <c r="P39" i="14"/>
  <c r="BU35" i="4" a="1"/>
  <c r="BU35" i="4" s="1"/>
  <c r="P35" i="4"/>
  <c r="BU24" i="18" a="1"/>
  <c r="BU24" i="18" s="1"/>
  <c r="P24" i="18"/>
  <c r="BT110" i="14"/>
  <c r="BT78" i="14"/>
  <c r="Q18" i="16"/>
  <c r="BW18" i="16" s="1" a="1"/>
  <c r="BW18" i="16" s="1"/>
  <c r="Q38" i="5"/>
  <c r="BW38" i="5" s="1" a="1"/>
  <c r="BW38" i="5" s="1"/>
  <c r="BT106" i="4"/>
  <c r="BT74" i="4"/>
  <c r="BT63" i="18"/>
  <c r="BT95" i="18"/>
  <c r="BU35" i="9" a="1"/>
  <c r="BU35" i="9" s="1"/>
  <c r="P35" i="9"/>
  <c r="BT74" i="9"/>
  <c r="BT106" i="9"/>
  <c r="Q29" i="2"/>
  <c r="BW29" i="2" s="1" a="1"/>
  <c r="BW29" i="2" s="1"/>
  <c r="Q22" i="17"/>
  <c r="BW22" i="17" s="1" a="1"/>
  <c r="BW22" i="17" s="1"/>
  <c r="Q18" i="1"/>
  <c r="BW18" i="1" s="1" a="1"/>
  <c r="BW18" i="1" s="1"/>
  <c r="Q35" i="19"/>
  <c r="BW35" i="19" s="1" a="1"/>
  <c r="BW35" i="19" s="1"/>
  <c r="Q31" i="19"/>
  <c r="BW31" i="19" s="1" a="1"/>
  <c r="BW31" i="19" s="1"/>
  <c r="DA49" i="8"/>
  <c r="DB50" i="8"/>
  <c r="DB50" i="20"/>
  <c r="DA49" i="20"/>
  <c r="DA49" i="1"/>
  <c r="DB50" i="1"/>
  <c r="DA49" i="16"/>
  <c r="DB50" i="16"/>
  <c r="DB50" i="19"/>
  <c r="DA49" i="19"/>
  <c r="DA49" i="15"/>
  <c r="DB50" i="15"/>
  <c r="DB50" i="17"/>
  <c r="DA49" i="17"/>
  <c r="DA49" i="2"/>
  <c r="DB50" i="2"/>
  <c r="DB50" i="7"/>
  <c r="DA49" i="7"/>
  <c r="DA49" i="5"/>
  <c r="DB50" i="5"/>
  <c r="DA49" i="11"/>
  <c r="DB50" i="11"/>
  <c r="DB50" i="3"/>
  <c r="DA49" i="3"/>
  <c r="DB50" i="21"/>
  <c r="DA49" i="21"/>
  <c r="DB50" i="10"/>
  <c r="DA49" i="10"/>
  <c r="DA49" i="4"/>
  <c r="DB50" i="4"/>
  <c r="DA49" i="6"/>
  <c r="DB50" i="6"/>
  <c r="DB50" i="18"/>
  <c r="DA49" i="18"/>
  <c r="DB50" i="13"/>
  <c r="DA49" i="13"/>
  <c r="DB50" i="14"/>
  <c r="DA49" i="14"/>
  <c r="DA49" i="9"/>
  <c r="DB50" i="9"/>
  <c r="DA49" i="12"/>
  <c r="DB50" i="12"/>
  <c r="DB48" i="10"/>
  <c r="DA121" i="10" a="1"/>
  <c r="DA121" i="10" s="1"/>
  <c r="DA122" i="10" s="1"/>
  <c r="DB48" i="16"/>
  <c r="DA121" i="16" a="1"/>
  <c r="DA121" i="16" s="1"/>
  <c r="DA122" i="16" s="1"/>
  <c r="DB48" i="6"/>
  <c r="DA121" i="6" a="1"/>
  <c r="DA121" i="6" s="1"/>
  <c r="DA122" i="6" s="1"/>
  <c r="DB48" i="18"/>
  <c r="DA121" i="18" a="1"/>
  <c r="DA121" i="18" s="1"/>
  <c r="DA122" i="18" s="1"/>
  <c r="DB48" i="12"/>
  <c r="DA121" i="12" a="1"/>
  <c r="DA121" i="12" s="1"/>
  <c r="DA122" i="12" s="1"/>
  <c r="DB48" i="1"/>
  <c r="DA121" i="1" a="1"/>
  <c r="DA121" i="1" s="1"/>
  <c r="DA122" i="1" s="1"/>
  <c r="DB48" i="15"/>
  <c r="DA121" i="15" a="1"/>
  <c r="DA121" i="15" s="1"/>
  <c r="DA122" i="15" s="1"/>
  <c r="DB48" i="8"/>
  <c r="DA121" i="8" a="1"/>
  <c r="DA121" i="8" s="1"/>
  <c r="DA122" i="8" s="1"/>
  <c r="DB48" i="5"/>
  <c r="DA121" i="5" a="1"/>
  <c r="DA121" i="5" s="1"/>
  <c r="DA122" i="5" s="1"/>
  <c r="DB48" i="21"/>
  <c r="DA121" i="21" a="1"/>
  <c r="DA121" i="21" s="1"/>
  <c r="DA122" i="21" s="1"/>
  <c r="DB48" i="19"/>
  <c r="DA121" i="19" a="1"/>
  <c r="DA121" i="19" s="1"/>
  <c r="DA122" i="19" s="1"/>
  <c r="DB48" i="4"/>
  <c r="DA121" i="4" a="1"/>
  <c r="DA121" i="4" s="1"/>
  <c r="DA122" i="4" s="1"/>
  <c r="DB48" i="3"/>
  <c r="DA121" i="3" a="1"/>
  <c r="DA121" i="3" s="1"/>
  <c r="DA122" i="3" s="1"/>
  <c r="DB48" i="11"/>
  <c r="DA121" i="11" a="1"/>
  <c r="DA121" i="11" s="1"/>
  <c r="DA122" i="11" s="1"/>
  <c r="DB48" i="7"/>
  <c r="DA121" i="7" a="1"/>
  <c r="DA121" i="7" s="1"/>
  <c r="DA122" i="7" s="1"/>
  <c r="DB48" i="14"/>
  <c r="DA121" i="14" a="1"/>
  <c r="DA121" i="14" s="1"/>
  <c r="DA122" i="14" s="1"/>
  <c r="DB48" i="13"/>
  <c r="DA121" i="13" a="1"/>
  <c r="DA121" i="13" s="1"/>
  <c r="DA122" i="13" s="1"/>
  <c r="DB48" i="2"/>
  <c r="DA121" i="2" a="1"/>
  <c r="DA121" i="2" s="1"/>
  <c r="DA122" i="2" s="1"/>
  <c r="DB48" i="9"/>
  <c r="DA121" i="9" a="1"/>
  <c r="DA121" i="9" s="1"/>
  <c r="DA122" i="9" s="1"/>
  <c r="DB48" i="17"/>
  <c r="DA121" i="17" a="1"/>
  <c r="DA121" i="17" s="1"/>
  <c r="DA122" i="17" s="1"/>
  <c r="DB48" i="20"/>
  <c r="DA121" i="20" a="1"/>
  <c r="DA121" i="20" s="1"/>
  <c r="DA122" i="20" s="1"/>
  <c r="Q17" i="19"/>
  <c r="BW17" i="19" s="1" a="1"/>
  <c r="BW17" i="19" s="1"/>
  <c r="Q37" i="3"/>
  <c r="BW37" i="3" s="1" a="1"/>
  <c r="BW37" i="3" s="1"/>
  <c r="Q31" i="10"/>
  <c r="BW31" i="10" s="1" a="1"/>
  <c r="BW31" i="10" s="1"/>
  <c r="Q39" i="11"/>
  <c r="BW39" i="11" s="1" a="1"/>
  <c r="BW39" i="11" s="1"/>
  <c r="Q16" i="13"/>
  <c r="BW16" i="13" s="1" a="1"/>
  <c r="BW16" i="13" s="1"/>
  <c r="Q25" i="4"/>
  <c r="BW25" i="4" s="1" a="1"/>
  <c r="BW25" i="4" s="1"/>
  <c r="Q43" i="16"/>
  <c r="BW43" i="16" s="1" a="1"/>
  <c r="BW43" i="16" s="1"/>
  <c r="BP123" i="17"/>
  <c r="BP116" i="17" s="1"/>
  <c r="Q15" i="11"/>
  <c r="BW15" i="11" s="1" a="1"/>
  <c r="BW15" i="11" s="1"/>
  <c r="Q42" i="9"/>
  <c r="BW42" i="9" s="1" a="1"/>
  <c r="BW42" i="9" s="1"/>
  <c r="Q37" i="18"/>
  <c r="BW37" i="18" s="1" a="1"/>
  <c r="BW37" i="18" s="1"/>
  <c r="BQ116" i="11"/>
  <c r="BQ116" i="18"/>
  <c r="BQ116" i="4"/>
  <c r="BP123" i="16"/>
  <c r="BP116" i="16" s="1"/>
  <c r="BP123" i="20"/>
  <c r="BP116" i="20" s="1"/>
  <c r="BQ116" i="9"/>
  <c r="BP123" i="9"/>
  <c r="BP116" i="9" s="1"/>
  <c r="BQ116" i="1"/>
  <c r="BP123" i="1"/>
  <c r="BP116" i="1" s="1"/>
  <c r="BP123" i="3"/>
  <c r="BP116" i="3" s="1"/>
  <c r="BQ116" i="3"/>
  <c r="BP123" i="14"/>
  <c r="BP116" i="14" s="1"/>
  <c r="BQ116" i="14"/>
  <c r="BQ116" i="8"/>
  <c r="BP123" i="8"/>
  <c r="BP116" i="8" s="1"/>
  <c r="BQ116" i="15"/>
  <c r="BP123" i="15"/>
  <c r="BP116" i="15" s="1"/>
  <c r="BP123" i="10"/>
  <c r="BP116" i="10" s="1"/>
  <c r="BQ116" i="10"/>
  <c r="BQ116" i="7"/>
  <c r="BP123" i="7"/>
  <c r="BP116" i="7" s="1"/>
  <c r="BQ116" i="19"/>
  <c r="BP123" i="19"/>
  <c r="BP116" i="19" s="1"/>
  <c r="BQ116" i="12"/>
  <c r="BP123" i="12"/>
  <c r="BP116" i="12" s="1"/>
  <c r="BP123" i="6"/>
  <c r="BP116" i="6" s="1"/>
  <c r="BQ116" i="6"/>
  <c r="BU110" i="5"/>
  <c r="BU78" i="5"/>
  <c r="BV74" i="19"/>
  <c r="BV106" i="19"/>
  <c r="Q15" i="14"/>
  <c r="BW15" i="14" s="1" a="1"/>
  <c r="BW15" i="14" s="1"/>
  <c r="Q24" i="15"/>
  <c r="BW24" i="15" s="1" a="1"/>
  <c r="BW24" i="15" s="1"/>
  <c r="BU105" i="5"/>
  <c r="BU73" i="5"/>
  <c r="BU85" i="8"/>
  <c r="BU117" i="8"/>
  <c r="BV112" i="17"/>
  <c r="BV80" i="17"/>
  <c r="R45" i="15"/>
  <c r="BX45" i="15" s="1" a="1"/>
  <c r="BX45" i="15" s="1"/>
  <c r="Q39" i="5"/>
  <c r="BW39" i="5" s="1" a="1"/>
  <c r="BW39" i="5" s="1"/>
  <c r="Q18" i="2"/>
  <c r="BW18" i="2" s="1" a="1"/>
  <c r="BW18" i="2" s="1"/>
  <c r="Q42" i="19"/>
  <c r="BW42" i="19" s="1" a="1"/>
  <c r="BW42" i="19" s="1"/>
  <c r="BU102" i="21"/>
  <c r="BU70" i="21"/>
  <c r="BU86" i="6"/>
  <c r="BU54" i="6"/>
  <c r="BV79" i="3"/>
  <c r="BV111" i="3"/>
  <c r="BV117" i="1"/>
  <c r="BV85" i="1"/>
  <c r="Q36" i="11"/>
  <c r="BW36" i="11" s="1" a="1"/>
  <c r="BW36" i="11" s="1"/>
  <c r="R24" i="9"/>
  <c r="BX24" i="9" s="1" a="1"/>
  <c r="BX24" i="9" s="1"/>
  <c r="Q19" i="17"/>
  <c r="BW19" i="17" s="1" a="1"/>
  <c r="BW19" i="17" s="1"/>
  <c r="Q34" i="5"/>
  <c r="BW34" i="5" s="1" a="1"/>
  <c r="BW34" i="5" s="1"/>
  <c r="BU103" i="21"/>
  <c r="BU71" i="21"/>
  <c r="R19" i="6"/>
  <c r="BX19" i="6" s="1" a="1"/>
  <c r="BX19" i="6" s="1"/>
  <c r="Q20" i="4"/>
  <c r="BW20" i="4" s="1" a="1"/>
  <c r="BW20" i="4" s="1"/>
  <c r="Q45" i="11"/>
  <c r="BW45" i="11" s="1" a="1"/>
  <c r="BW45" i="11" s="1"/>
  <c r="R19" i="1"/>
  <c r="BX19" i="1" s="1" a="1"/>
  <c r="BX19" i="1" s="1"/>
  <c r="R33" i="7"/>
  <c r="BX33" i="7" s="1" a="1"/>
  <c r="BX33" i="7" s="1"/>
  <c r="Q17" i="6"/>
  <c r="BW17" i="6" s="1" a="1"/>
  <c r="BW17" i="6" s="1"/>
  <c r="Q25" i="3"/>
  <c r="BW25" i="3" s="1" a="1"/>
  <c r="BW25" i="3" s="1"/>
  <c r="Q15" i="7"/>
  <c r="BW15" i="7" s="1" a="1"/>
  <c r="BW15" i="7" s="1"/>
  <c r="R38" i="13"/>
  <c r="BX38" i="13" s="1" a="1"/>
  <c r="BX38" i="13" s="1"/>
  <c r="R22" i="10"/>
  <c r="BX22" i="10" s="1" a="1"/>
  <c r="BX22" i="10" s="1"/>
  <c r="Q28" i="8"/>
  <c r="BW28" i="8" s="1" a="1"/>
  <c r="BW28" i="8" s="1"/>
  <c r="BU109" i="19"/>
  <c r="BU77" i="19"/>
  <c r="BU111" i="7"/>
  <c r="BU79" i="7"/>
  <c r="BV70" i="4"/>
  <c r="BV102" i="4"/>
  <c r="BV60" i="18"/>
  <c r="BV92" i="18"/>
  <c r="BV66" i="16"/>
  <c r="BV98" i="16"/>
  <c r="BV80" i="21"/>
  <c r="BV112" i="21"/>
  <c r="BU79" i="12"/>
  <c r="BU111" i="12"/>
  <c r="BV120" i="2"/>
  <c r="BV123" i="2" s="1"/>
  <c r="BV116" i="2" s="1"/>
  <c r="BV84" i="2"/>
  <c r="BU57" i="15"/>
  <c r="BU89" i="15"/>
  <c r="BU100" i="11"/>
  <c r="BU68" i="11"/>
  <c r="BU87" i="7"/>
  <c r="BU55" i="7"/>
  <c r="R21" i="13"/>
  <c r="BX21" i="13" s="1" a="1"/>
  <c r="BX21" i="13" s="1"/>
  <c r="R33" i="21"/>
  <c r="BX33" i="21" s="1" a="1"/>
  <c r="BX33" i="21" s="1"/>
  <c r="BU105" i="9"/>
  <c r="BU73" i="9"/>
  <c r="R41" i="1"/>
  <c r="BX41" i="1" s="1" a="1"/>
  <c r="BX41" i="1" s="1"/>
  <c r="Q37" i="10"/>
  <c r="BW37" i="10" s="1" a="1"/>
  <c r="BW37" i="10" s="1"/>
  <c r="Q19" i="12"/>
  <c r="BW19" i="12" s="1" a="1"/>
  <c r="BW19" i="12" s="1"/>
  <c r="BV95" i="1"/>
  <c r="BV63" i="1"/>
  <c r="BT86" i="18"/>
  <c r="BT54" i="18"/>
  <c r="Q45" i="14"/>
  <c r="BW45" i="14" s="1" a="1"/>
  <c r="BW45" i="14" s="1"/>
  <c r="Q25" i="6"/>
  <c r="BW25" i="6" s="1" a="1"/>
  <c r="BW25" i="6" s="1"/>
  <c r="R45" i="9"/>
  <c r="BX45" i="9" s="1" a="1"/>
  <c r="BX45" i="9" s="1"/>
  <c r="R35" i="15"/>
  <c r="BX35" i="15" s="1" a="1"/>
  <c r="BX35" i="15" s="1"/>
  <c r="Q24" i="4"/>
  <c r="BW24" i="4" s="1" a="1"/>
  <c r="BW24" i="4" s="1"/>
  <c r="R16" i="15"/>
  <c r="BX16" i="15" s="1" a="1"/>
  <c r="BX16" i="15" s="1"/>
  <c r="BU57" i="4"/>
  <c r="BU89" i="4"/>
  <c r="BU92" i="14"/>
  <c r="BU60" i="14"/>
  <c r="Q20" i="21"/>
  <c r="BW20" i="21" s="1" a="1"/>
  <c r="BW20" i="21" s="1"/>
  <c r="BV71" i="18"/>
  <c r="BV103" i="18"/>
  <c r="BT86" i="12"/>
  <c r="BT54" i="12"/>
  <c r="R43" i="5"/>
  <c r="BX43" i="5" s="1" a="1"/>
  <c r="BX43" i="5" s="1"/>
  <c r="Q29" i="5"/>
  <c r="BW29" i="5" s="1" a="1"/>
  <c r="BW29" i="5" s="1"/>
  <c r="Q20" i="3"/>
  <c r="BW20" i="3" s="1" a="1"/>
  <c r="BW20" i="3" s="1"/>
  <c r="R45" i="8"/>
  <c r="BX45" i="8" s="1" a="1"/>
  <c r="BX45" i="8" s="1"/>
  <c r="Q39" i="10"/>
  <c r="BW39" i="10" s="1" a="1"/>
  <c r="BW39" i="10" s="1"/>
  <c r="R29" i="9"/>
  <c r="BX29" i="9" s="1" a="1"/>
  <c r="BX29" i="9" s="1"/>
  <c r="R27" i="8"/>
  <c r="BX27" i="8" s="1" a="1"/>
  <c r="BX27" i="8" s="1"/>
  <c r="R22" i="11"/>
  <c r="BX22" i="11" s="1" a="1"/>
  <c r="BX22" i="11" s="1"/>
  <c r="BV107" i="14"/>
  <c r="BV75" i="14"/>
  <c r="R30" i="9"/>
  <c r="BX30" i="9" s="1" a="1"/>
  <c r="BX30" i="9" s="1"/>
  <c r="R28" i="3"/>
  <c r="BX28" i="3" s="1" a="1"/>
  <c r="BX28" i="3" s="1"/>
  <c r="R41" i="6"/>
  <c r="BX41" i="6" s="1" a="1"/>
  <c r="BX41" i="6" s="1"/>
  <c r="BU102" i="14"/>
  <c r="BU70" i="14"/>
  <c r="P15" i="8"/>
  <c r="BV15" i="8" s="1" a="1"/>
  <c r="BV15" i="8" s="1"/>
  <c r="O47" i="8"/>
  <c r="Q34" i="10"/>
  <c r="BW34" i="10" s="1" a="1"/>
  <c r="BW34" i="10" s="1"/>
  <c r="BU62" i="17"/>
  <c r="BU94" i="17"/>
  <c r="BU55" i="12"/>
  <c r="BU87" i="12"/>
  <c r="BV64" i="21"/>
  <c r="BV96" i="21"/>
  <c r="BV85" i="10"/>
  <c r="BV117" i="10"/>
  <c r="R17" i="13"/>
  <c r="BX17" i="13" s="1" a="1"/>
  <c r="BX17" i="13" s="1"/>
  <c r="Q22" i="18"/>
  <c r="BW22" i="18" s="1" a="1"/>
  <c r="BW22" i="18" s="1"/>
  <c r="R26" i="1"/>
  <c r="BX26" i="1" s="1" a="1"/>
  <c r="BX26" i="1" s="1"/>
  <c r="BV120" i="17"/>
  <c r="BV123" i="17" s="1"/>
  <c r="BV116" i="17" s="1"/>
  <c r="BV84" i="17"/>
  <c r="BV75" i="9"/>
  <c r="BV107" i="9"/>
  <c r="BV60" i="6"/>
  <c r="BV92" i="6"/>
  <c r="BV61" i="20"/>
  <c r="BV93" i="20"/>
  <c r="BV66" i="4"/>
  <c r="BV98" i="4"/>
  <c r="BV108" i="13"/>
  <c r="BV76" i="13"/>
  <c r="BU117" i="2"/>
  <c r="BU85" i="2"/>
  <c r="BU93" i="2"/>
  <c r="BU61" i="2"/>
  <c r="Q28" i="17"/>
  <c r="BW28" i="17" s="1" a="1"/>
  <c r="BW28" i="17" s="1"/>
  <c r="R20" i="2"/>
  <c r="BX20" i="2" s="1" a="1"/>
  <c r="BX20" i="2" s="1"/>
  <c r="Q37" i="4"/>
  <c r="BW37" i="4" s="1" a="1"/>
  <c r="BW37" i="4" s="1"/>
  <c r="BV107" i="5"/>
  <c r="BV75" i="5"/>
  <c r="BU72" i="4"/>
  <c r="BU104" i="4"/>
  <c r="BV58" i="16"/>
  <c r="BV90" i="16"/>
  <c r="BU105" i="14"/>
  <c r="BU73" i="14"/>
  <c r="BV120" i="13"/>
  <c r="BV123" i="13" s="1"/>
  <c r="BV116" i="13" s="1"/>
  <c r="BV84" i="13"/>
  <c r="BV73" i="6"/>
  <c r="BV105" i="6"/>
  <c r="BV61" i="14"/>
  <c r="BV93" i="14"/>
  <c r="BU87" i="21"/>
  <c r="BU55" i="21"/>
  <c r="BV69" i="4"/>
  <c r="BV101" i="4"/>
  <c r="Q26" i="4"/>
  <c r="BW26" i="4" s="1" a="1"/>
  <c r="BW26" i="4" s="1"/>
  <c r="R42" i="15"/>
  <c r="BX42" i="15" s="1" a="1"/>
  <c r="BX42" i="15" s="1"/>
  <c r="BU98" i="13"/>
  <c r="BU66" i="13"/>
  <c r="Q15" i="4"/>
  <c r="BW15" i="4" s="1" a="1"/>
  <c r="BW15" i="4" s="1"/>
  <c r="BV63" i="14"/>
  <c r="BV95" i="14"/>
  <c r="BV85" i="4"/>
  <c r="BV117" i="4"/>
  <c r="BU63" i="20"/>
  <c r="BU95" i="20"/>
  <c r="BV111" i="1"/>
  <c r="BV79" i="1"/>
  <c r="BU107" i="21"/>
  <c r="BU75" i="21"/>
  <c r="BU65" i="10"/>
  <c r="BU97" i="10"/>
  <c r="BU96" i="16"/>
  <c r="BU64" i="16"/>
  <c r="BV78" i="11"/>
  <c r="BV110" i="11"/>
  <c r="BU111" i="11"/>
  <c r="BU79" i="11"/>
  <c r="BU85" i="15"/>
  <c r="BU117" i="15"/>
  <c r="Q24" i="11"/>
  <c r="BW24" i="11" s="1" a="1"/>
  <c r="BW24" i="11" s="1"/>
  <c r="BU78" i="4"/>
  <c r="BU110" i="4"/>
  <c r="BU84" i="20"/>
  <c r="BU120" i="20"/>
  <c r="BU123" i="20" s="1"/>
  <c r="BU116" i="20" s="1"/>
  <c r="BV112" i="5"/>
  <c r="BV80" i="5"/>
  <c r="BU113" i="5"/>
  <c r="BU81" i="5"/>
  <c r="BU103" i="11"/>
  <c r="BU71" i="11"/>
  <c r="BU58" i="4"/>
  <c r="BU90" i="4"/>
  <c r="BV101" i="5"/>
  <c r="BV69" i="5"/>
  <c r="BU94" i="14"/>
  <c r="BU62" i="14"/>
  <c r="BV113" i="13"/>
  <c r="BV81" i="13"/>
  <c r="BV94" i="13"/>
  <c r="BV62" i="13"/>
  <c r="R37" i="15"/>
  <c r="BX37" i="15" s="1" a="1"/>
  <c r="BX37" i="15" s="1"/>
  <c r="R42" i="12"/>
  <c r="BX42" i="12" s="1" a="1"/>
  <c r="BX42" i="12" s="1"/>
  <c r="Q23" i="8"/>
  <c r="BW23" i="8" s="1" a="1"/>
  <c r="BW23" i="8" s="1"/>
  <c r="R39" i="8"/>
  <c r="BX39" i="8" s="1" a="1"/>
  <c r="BX39" i="8" s="1"/>
  <c r="R29" i="12"/>
  <c r="BX29" i="12" s="1" a="1"/>
  <c r="BX29" i="12" s="1"/>
  <c r="R35" i="17"/>
  <c r="BX35" i="17" s="1" a="1"/>
  <c r="BX35" i="17" s="1"/>
  <c r="R27" i="18"/>
  <c r="BX27" i="18" s="1" a="1"/>
  <c r="BX27" i="18" s="1"/>
  <c r="Q33" i="13"/>
  <c r="BW33" i="13" s="1" a="1"/>
  <c r="BW33" i="13" s="1"/>
  <c r="R28" i="12"/>
  <c r="BX28" i="12" s="1" a="1"/>
  <c r="BX28" i="12" s="1"/>
  <c r="Q26" i="2"/>
  <c r="BW26" i="2" s="1" a="1"/>
  <c r="BW26" i="2" s="1"/>
  <c r="Q17" i="2"/>
  <c r="BW17" i="2" s="1" a="1"/>
  <c r="BW17" i="2" s="1"/>
  <c r="Q21" i="20"/>
  <c r="BW21" i="20" s="1" a="1"/>
  <c r="BW21" i="20" s="1"/>
  <c r="Q24" i="6"/>
  <c r="BW24" i="6" s="1" a="1"/>
  <c r="BW24" i="6" s="1"/>
  <c r="Q29" i="20"/>
  <c r="BW29" i="20" s="1" a="1"/>
  <c r="BW29" i="20" s="1"/>
  <c r="R38" i="21"/>
  <c r="BX38" i="21" s="1" a="1"/>
  <c r="BX38" i="21" s="1"/>
  <c r="R27" i="20"/>
  <c r="BX27" i="20" s="1" a="1"/>
  <c r="BX27" i="20" s="1"/>
  <c r="R34" i="8"/>
  <c r="BX34" i="8" s="1" a="1"/>
  <c r="BX34" i="8" s="1"/>
  <c r="R32" i="13"/>
  <c r="BX32" i="13" s="1" a="1"/>
  <c r="BX32" i="13" s="1"/>
  <c r="R43" i="9"/>
  <c r="BX43" i="9" s="1" a="1"/>
  <c r="BX43" i="9" s="1"/>
  <c r="BV64" i="4"/>
  <c r="BV96" i="4"/>
  <c r="Q43" i="6"/>
  <c r="BW43" i="6" s="1" a="1"/>
  <c r="BW43" i="6" s="1"/>
  <c r="BV55" i="3"/>
  <c r="BV87" i="3"/>
  <c r="BU87" i="5"/>
  <c r="BU55" i="5"/>
  <c r="BU120" i="3"/>
  <c r="BU123" i="3" s="1"/>
  <c r="BU116" i="3" s="1"/>
  <c r="BU84" i="3"/>
  <c r="BV92" i="7"/>
  <c r="BV60" i="7"/>
  <c r="BV66" i="11"/>
  <c r="BV98" i="11"/>
  <c r="R17" i="8"/>
  <c r="BX17" i="8" s="1" a="1"/>
  <c r="BX17" i="8" s="1"/>
  <c r="BV109" i="18"/>
  <c r="BV77" i="18"/>
  <c r="BV94" i="12"/>
  <c r="BV62" i="12"/>
  <c r="BV103" i="7"/>
  <c r="BV71" i="7"/>
  <c r="BU70" i="8"/>
  <c r="BU102" i="8"/>
  <c r="Q18" i="18"/>
  <c r="BW18" i="18" s="1" a="1"/>
  <c r="BW18" i="18" s="1"/>
  <c r="BU113" i="19"/>
  <c r="BU81" i="19"/>
  <c r="Q18" i="12"/>
  <c r="BW18" i="12" s="1" a="1"/>
  <c r="BW18" i="12" s="1"/>
  <c r="BV63" i="9"/>
  <c r="BV95" i="9"/>
  <c r="BU59" i="4"/>
  <c r="BU91" i="4"/>
  <c r="Q46" i="8"/>
  <c r="BW46" i="8" s="1" a="1"/>
  <c r="BW46" i="8" s="1"/>
  <c r="R41" i="17"/>
  <c r="BX41" i="17" s="1" a="1"/>
  <c r="BX41" i="17" s="1"/>
  <c r="BV92" i="17"/>
  <c r="BV60" i="17"/>
  <c r="BV78" i="20"/>
  <c r="BV110" i="20"/>
  <c r="BU97" i="19"/>
  <c r="BU65" i="19"/>
  <c r="BU72" i="8"/>
  <c r="BU104" i="8"/>
  <c r="BV110" i="12"/>
  <c r="BV78" i="12"/>
  <c r="BV61" i="8"/>
  <c r="BV93" i="8"/>
  <c r="BU112" i="2"/>
  <c r="BU80" i="2"/>
  <c r="Q31" i="21"/>
  <c r="BW31" i="21" s="1" a="1"/>
  <c r="BW31" i="21" s="1"/>
  <c r="BU101" i="14"/>
  <c r="BU69" i="14"/>
  <c r="R40" i="3"/>
  <c r="BX40" i="3" s="1" a="1"/>
  <c r="BX40" i="3" s="1"/>
  <c r="R46" i="1"/>
  <c r="BX46" i="1" s="1" a="1"/>
  <c r="BX46" i="1" s="1"/>
  <c r="BV100" i="1"/>
  <c r="BV68" i="1"/>
  <c r="BV58" i="8"/>
  <c r="BV90" i="8"/>
  <c r="BV56" i="21"/>
  <c r="BV88" i="21"/>
  <c r="BV77" i="4"/>
  <c r="BV109" i="4"/>
  <c r="Q32" i="21"/>
  <c r="BW32" i="21" s="1" a="1"/>
  <c r="BW32" i="21" s="1"/>
  <c r="BU100" i="3"/>
  <c r="BU68" i="3"/>
  <c r="BU94" i="18"/>
  <c r="BU62" i="18"/>
  <c r="BU96" i="14"/>
  <c r="BU64" i="14"/>
  <c r="BV83" i="6"/>
  <c r="BV115" i="6"/>
  <c r="BU113" i="2"/>
  <c r="BU81" i="2"/>
  <c r="BV104" i="5"/>
  <c r="BV72" i="5"/>
  <c r="BV110" i="2"/>
  <c r="BV78" i="2"/>
  <c r="BU105" i="19"/>
  <c r="BU73" i="19"/>
  <c r="BV64" i="9"/>
  <c r="BV96" i="9"/>
  <c r="P15" i="21"/>
  <c r="BV15" i="21" s="1" a="1"/>
  <c r="BV15" i="21" s="1"/>
  <c r="O47" i="21"/>
  <c r="BV61" i="21"/>
  <c r="BV93" i="21"/>
  <c r="Q38" i="19"/>
  <c r="BW38" i="19" s="1" a="1"/>
  <c r="BW38" i="19" s="1"/>
  <c r="Q40" i="7"/>
  <c r="BW40" i="7" s="1" a="1"/>
  <c r="BW40" i="7" s="1"/>
  <c r="R31" i="4"/>
  <c r="BX31" i="4" s="1" a="1"/>
  <c r="BX31" i="4" s="1"/>
  <c r="BV83" i="20"/>
  <c r="BV115" i="20"/>
  <c r="R21" i="18"/>
  <c r="BX21" i="18" s="1" a="1"/>
  <c r="BX21" i="18" s="1"/>
  <c r="R27" i="16"/>
  <c r="BX27" i="16" s="1" a="1"/>
  <c r="BX27" i="16" s="1"/>
  <c r="R41" i="21"/>
  <c r="BX41" i="21" s="1" a="1"/>
  <c r="BX41" i="21" s="1"/>
  <c r="Q40" i="12"/>
  <c r="BW40" i="12" s="1" a="1"/>
  <c r="BW40" i="12" s="1"/>
  <c r="R45" i="2"/>
  <c r="BX45" i="2" s="1" a="1"/>
  <c r="BX45" i="2" s="1"/>
  <c r="Q18" i="15"/>
  <c r="BW18" i="15" s="1" a="1"/>
  <c r="BW18" i="15" s="1"/>
  <c r="Q29" i="11"/>
  <c r="BW29" i="11" s="1" a="1"/>
  <c r="BW29" i="11" s="1"/>
  <c r="Q16" i="7"/>
  <c r="BW16" i="7" s="1" a="1"/>
  <c r="BW16" i="7" s="1"/>
  <c r="BV79" i="4"/>
  <c r="BV111" i="4"/>
  <c r="BV112" i="12"/>
  <c r="BV80" i="12"/>
  <c r="BU73" i="4"/>
  <c r="BU105" i="4"/>
  <c r="BU64" i="17"/>
  <c r="BU96" i="17"/>
  <c r="Q19" i="7"/>
  <c r="BW19" i="7" s="1" a="1"/>
  <c r="BW19" i="7" s="1"/>
  <c r="BU99" i="21"/>
  <c r="BU67" i="21"/>
  <c r="BV68" i="21"/>
  <c r="BV100" i="21"/>
  <c r="R24" i="1"/>
  <c r="BX24" i="1" s="1" a="1"/>
  <c r="BX24" i="1" s="1"/>
  <c r="Q33" i="10"/>
  <c r="BW33" i="10" s="1" a="1"/>
  <c r="BW33" i="10" s="1"/>
  <c r="BU103" i="5"/>
  <c r="BU71" i="5"/>
  <c r="BU71" i="4"/>
  <c r="BU103" i="4"/>
  <c r="BU89" i="3"/>
  <c r="BU57" i="3"/>
  <c r="BU111" i="14"/>
  <c r="BU79" i="14"/>
  <c r="BV76" i="18"/>
  <c r="BV108" i="18"/>
  <c r="BV73" i="20"/>
  <c r="BV105" i="20"/>
  <c r="Q18" i="4"/>
  <c r="BW18" i="4" s="1" a="1"/>
  <c r="BW18" i="4" s="1"/>
  <c r="Q21" i="14"/>
  <c r="BW21" i="14" s="1" a="1"/>
  <c r="BW21" i="14" s="1"/>
  <c r="BU102" i="18"/>
  <c r="BU70" i="18"/>
  <c r="R32" i="18"/>
  <c r="BX32" i="18" s="1" a="1"/>
  <c r="BX32" i="18" s="1"/>
  <c r="Q41" i="10"/>
  <c r="BW41" i="10" s="1" a="1"/>
  <c r="BW41" i="10" s="1"/>
  <c r="BU115" i="16"/>
  <c r="BU83" i="16"/>
  <c r="BU91" i="16"/>
  <c r="BU59" i="16"/>
  <c r="BV82" i="16"/>
  <c r="BV114" i="16"/>
  <c r="BV97" i="14"/>
  <c r="BV65" i="14"/>
  <c r="BV105" i="7"/>
  <c r="BV73" i="7"/>
  <c r="BV93" i="5"/>
  <c r="BV61" i="5"/>
  <c r="BV91" i="13"/>
  <c r="BV59" i="13"/>
  <c r="BU105" i="3"/>
  <c r="BU73" i="3"/>
  <c r="BV115" i="5"/>
  <c r="BV83" i="5"/>
  <c r="BU113" i="14"/>
  <c r="BU81" i="14"/>
  <c r="Q31" i="14"/>
  <c r="BW31" i="14" s="1" a="1"/>
  <c r="BW31" i="14" s="1"/>
  <c r="BU105" i="10"/>
  <c r="BU73" i="10"/>
  <c r="Q23" i="17"/>
  <c r="BW23" i="17" s="1" a="1"/>
  <c r="BW23" i="17" s="1"/>
  <c r="Q16" i="12"/>
  <c r="BW16" i="12" s="1" a="1"/>
  <c r="BW16" i="12" s="1"/>
  <c r="R25" i="21"/>
  <c r="BX25" i="21" s="1" a="1"/>
  <c r="BX25" i="21" s="1"/>
  <c r="R46" i="10"/>
  <c r="BX46" i="10" s="1" a="1"/>
  <c r="BX46" i="10" s="1"/>
  <c r="BV102" i="7"/>
  <c r="BV70" i="7"/>
  <c r="BU69" i="7"/>
  <c r="BU101" i="7"/>
  <c r="R45" i="17"/>
  <c r="BX45" i="17" s="1" a="1"/>
  <c r="BX45" i="17" s="1"/>
  <c r="R36" i="9"/>
  <c r="BX36" i="9" s="1" a="1"/>
  <c r="BX36" i="9" s="1"/>
  <c r="R21" i="6"/>
  <c r="BX21" i="6" s="1" a="1"/>
  <c r="BX21" i="6" s="1"/>
  <c r="R22" i="20"/>
  <c r="BX22" i="20" s="1" a="1"/>
  <c r="BX22" i="20" s="1"/>
  <c r="R27" i="4"/>
  <c r="BX27" i="4" s="1" a="1"/>
  <c r="BX27" i="4" s="1"/>
  <c r="R37" i="13"/>
  <c r="BX37" i="13" s="1" a="1"/>
  <c r="BX37" i="13" s="1"/>
  <c r="Q46" i="2"/>
  <c r="BW46" i="2" s="1" a="1"/>
  <c r="BW46" i="2" s="1"/>
  <c r="Q22" i="2"/>
  <c r="BW22" i="2" s="1" a="1"/>
  <c r="BW22" i="2" s="1"/>
  <c r="BU107" i="2"/>
  <c r="BU75" i="2"/>
  <c r="BU86" i="19"/>
  <c r="BU54" i="19"/>
  <c r="R36" i="5"/>
  <c r="BX36" i="5" s="1" a="1"/>
  <c r="BX36" i="5" s="1"/>
  <c r="Q33" i="4"/>
  <c r="BW33" i="4" s="1" a="1"/>
  <c r="BW33" i="4" s="1"/>
  <c r="R19" i="16"/>
  <c r="BX19" i="16" s="1" a="1"/>
  <c r="BX19" i="16" s="1"/>
  <c r="Q34" i="14"/>
  <c r="BW34" i="14" s="1" a="1"/>
  <c r="BW34" i="14" s="1"/>
  <c r="R45" i="13"/>
  <c r="BX45" i="13" s="1" a="1"/>
  <c r="BX45" i="13" s="1"/>
  <c r="R34" i="6"/>
  <c r="BX34" i="6" s="1" a="1"/>
  <c r="BX34" i="6" s="1"/>
  <c r="R22" i="14"/>
  <c r="BX22" i="14" s="1" a="1"/>
  <c r="BX22" i="14" s="1"/>
  <c r="Q16" i="21"/>
  <c r="BW16" i="21" s="1" a="1"/>
  <c r="BW16" i="21" s="1"/>
  <c r="R30" i="4"/>
  <c r="BX30" i="4" s="1" a="1"/>
  <c r="BX30" i="4" s="1"/>
  <c r="BU117" i="16"/>
  <c r="BU85" i="16"/>
  <c r="BU114" i="21"/>
  <c r="BU82" i="21"/>
  <c r="BV55" i="9"/>
  <c r="BV87" i="9"/>
  <c r="BV70" i="16"/>
  <c r="BV102" i="16"/>
  <c r="BV105" i="18"/>
  <c r="BV73" i="18"/>
  <c r="BU86" i="2"/>
  <c r="BU54" i="2"/>
  <c r="Q27" i="13"/>
  <c r="BW27" i="13" s="1" a="1"/>
  <c r="BW27" i="13" s="1"/>
  <c r="R24" i="14"/>
  <c r="BX24" i="14" s="1" a="1"/>
  <c r="BX24" i="14" s="1"/>
  <c r="R46" i="4"/>
  <c r="BX46" i="4" s="1" a="1"/>
  <c r="BX46" i="4" s="1"/>
  <c r="Q24" i="20"/>
  <c r="BW24" i="20" s="1" a="1"/>
  <c r="BW24" i="20" s="1"/>
  <c r="R40" i="1"/>
  <c r="BX40" i="1" s="1" a="1"/>
  <c r="BX40" i="1" s="1"/>
  <c r="Q36" i="21"/>
  <c r="BW36" i="21" s="1" a="1"/>
  <c r="BW36" i="21" s="1"/>
  <c r="Q26" i="10"/>
  <c r="BW26" i="10" s="1" a="1"/>
  <c r="BW26" i="10" s="1"/>
  <c r="Q25" i="16"/>
  <c r="BW25" i="16" s="1" a="1"/>
  <c r="BW25" i="16" s="1"/>
  <c r="Q40" i="11"/>
  <c r="BW40" i="11" s="1" a="1"/>
  <c r="BW40" i="11" s="1"/>
  <c r="Q46" i="15"/>
  <c r="BW46" i="15" s="1" a="1"/>
  <c r="BW46" i="15" s="1"/>
  <c r="BV76" i="19"/>
  <c r="BV108" i="19"/>
  <c r="BV110" i="1"/>
  <c r="BV78" i="1"/>
  <c r="BV59" i="11"/>
  <c r="BV91" i="11"/>
  <c r="Q39" i="4"/>
  <c r="BW39" i="4" s="1" a="1"/>
  <c r="BW39" i="4" s="1"/>
  <c r="Q45" i="20"/>
  <c r="BW45" i="20" s="1" a="1"/>
  <c r="BW45" i="20" s="1"/>
  <c r="R41" i="5"/>
  <c r="BX41" i="5" s="1" a="1"/>
  <c r="BX41" i="5" s="1"/>
  <c r="Q42" i="5"/>
  <c r="BW42" i="5" s="1" a="1"/>
  <c r="BW42" i="5" s="1"/>
  <c r="Q32" i="11"/>
  <c r="BW32" i="11" s="1" a="1"/>
  <c r="BW32" i="11" s="1"/>
  <c r="Q19" i="4"/>
  <c r="BW19" i="4" s="1" a="1"/>
  <c r="BW19" i="4" s="1"/>
  <c r="Q23" i="14"/>
  <c r="BW23" i="14" s="1" a="1"/>
  <c r="BW23" i="14" s="1"/>
  <c r="R42" i="13"/>
  <c r="BX42" i="13" s="1" a="1"/>
  <c r="BX42" i="13" s="1"/>
  <c r="R23" i="13"/>
  <c r="BX23" i="13" s="1" a="1"/>
  <c r="BX23" i="13" s="1"/>
  <c r="BV68" i="6"/>
  <c r="BV100" i="6"/>
  <c r="BU70" i="17"/>
  <c r="BU102" i="17"/>
  <c r="BV60" i="9"/>
  <c r="BV92" i="9"/>
  <c r="BU73" i="15"/>
  <c r="BU105" i="15"/>
  <c r="BU65" i="8"/>
  <c r="BU97" i="8"/>
  <c r="BV90" i="13"/>
  <c r="BV58" i="13"/>
  <c r="BV57" i="11"/>
  <c r="BV89" i="11"/>
  <c r="BU57" i="8"/>
  <c r="BU89" i="8"/>
  <c r="BV107" i="17"/>
  <c r="BV75" i="17"/>
  <c r="BV96" i="12"/>
  <c r="BV64" i="12"/>
  <c r="BU120" i="6"/>
  <c r="BU123" i="6" s="1"/>
  <c r="BU116" i="6" s="1"/>
  <c r="BU84" i="6"/>
  <c r="BU56" i="7"/>
  <c r="BU88" i="7"/>
  <c r="BV85" i="19"/>
  <c r="BV117" i="19"/>
  <c r="BV61" i="3"/>
  <c r="BV93" i="3"/>
  <c r="BV97" i="13"/>
  <c r="BV65" i="13"/>
  <c r="BV105" i="1"/>
  <c r="BV73" i="1"/>
  <c r="BU106" i="13"/>
  <c r="BU74" i="13"/>
  <c r="Q15" i="15"/>
  <c r="BW15" i="15" s="1" a="1"/>
  <c r="BW15" i="15" s="1"/>
  <c r="R16" i="3"/>
  <c r="BX16" i="3" s="1" a="1"/>
  <c r="BX16" i="3" s="1"/>
  <c r="Q16" i="5"/>
  <c r="BW16" i="5" s="1" a="1"/>
  <c r="BW16" i="5" s="1"/>
  <c r="Q45" i="3"/>
  <c r="BW45" i="3" s="1" a="1"/>
  <c r="BW45" i="3" s="1"/>
  <c r="R21" i="7"/>
  <c r="BX21" i="7" s="1" a="1"/>
  <c r="BX21" i="7" s="1"/>
  <c r="R27" i="11"/>
  <c r="BX27" i="11" s="1" a="1"/>
  <c r="BX27" i="11" s="1"/>
  <c r="BU89" i="21"/>
  <c r="BU57" i="21"/>
  <c r="R38" i="18"/>
  <c r="BX38" i="18" s="1" a="1"/>
  <c r="BX38" i="18" s="1"/>
  <c r="R23" i="12"/>
  <c r="BX23" i="12" s="1" a="1"/>
  <c r="BX23" i="12" s="1"/>
  <c r="R32" i="7"/>
  <c r="BX32" i="7" s="1" a="1"/>
  <c r="BX32" i="7" s="1"/>
  <c r="Q31" i="8"/>
  <c r="BW31" i="8" s="1" a="1"/>
  <c r="BW31" i="8" s="1"/>
  <c r="BV95" i="8"/>
  <c r="BV63" i="8"/>
  <c r="R39" i="20"/>
  <c r="BX39" i="20" s="1" a="1"/>
  <c r="BX39" i="20" s="1"/>
  <c r="Q41" i="2"/>
  <c r="BW41" i="2" s="1" a="1"/>
  <c r="BW41" i="2" s="1"/>
  <c r="BV70" i="19"/>
  <c r="BV102" i="19"/>
  <c r="R29" i="1"/>
  <c r="BX29" i="1" s="1" a="1"/>
  <c r="BX29" i="1" s="1"/>
  <c r="R19" i="8"/>
  <c r="BX19" i="8" s="1" a="1"/>
  <c r="BX19" i="8" s="1"/>
  <c r="R17" i="21"/>
  <c r="BX17" i="21" s="1" a="1"/>
  <c r="BX17" i="21" s="1"/>
  <c r="R38" i="4"/>
  <c r="BX38" i="4" s="1" a="1"/>
  <c r="BX38" i="4" s="1"/>
  <c r="BV62" i="19"/>
  <c r="BV94" i="19"/>
  <c r="Q29" i="3"/>
  <c r="BW29" i="3" s="1" a="1"/>
  <c r="BW29" i="3" s="1"/>
  <c r="Q23" i="18"/>
  <c r="BW23" i="18" s="1" a="1"/>
  <c r="BW23" i="18" s="1"/>
  <c r="Q25" i="14"/>
  <c r="BW25" i="14" s="1" a="1"/>
  <c r="BW25" i="14" s="1"/>
  <c r="R44" i="6"/>
  <c r="BX44" i="6" s="1" a="1"/>
  <c r="BX44" i="6" s="1"/>
  <c r="Q42" i="2"/>
  <c r="BW42" i="2" s="1" a="1"/>
  <c r="BW42" i="2" s="1"/>
  <c r="R33" i="5"/>
  <c r="BX33" i="5" s="1" a="1"/>
  <c r="BX33" i="5" s="1"/>
  <c r="R39" i="2"/>
  <c r="BX39" i="2" s="1" a="1"/>
  <c r="BX39" i="2" s="1"/>
  <c r="Q34" i="19"/>
  <c r="BW34" i="19" s="1" a="1"/>
  <c r="BW34" i="19" s="1"/>
  <c r="R25" i="9"/>
  <c r="BX25" i="9" s="1" a="1"/>
  <c r="BX25" i="9" s="1"/>
  <c r="R22" i="21"/>
  <c r="BX22" i="21" s="1" a="1"/>
  <c r="BX22" i="21" s="1"/>
  <c r="BV95" i="5"/>
  <c r="BV63" i="5"/>
  <c r="BV98" i="5"/>
  <c r="BV66" i="5"/>
  <c r="R44" i="20"/>
  <c r="BX44" i="20" s="1" a="1"/>
  <c r="BX44" i="20" s="1"/>
  <c r="BV108" i="2"/>
  <c r="BV76" i="2"/>
  <c r="BV114" i="2"/>
  <c r="BV82" i="2"/>
  <c r="BV85" i="11"/>
  <c r="BV117" i="11"/>
  <c r="BV64" i="8"/>
  <c r="BV96" i="8"/>
  <c r="BV81" i="21"/>
  <c r="BV113" i="21"/>
  <c r="BV106" i="5"/>
  <c r="BV74" i="5"/>
  <c r="BU82" i="8"/>
  <c r="BU114" i="8"/>
  <c r="BV60" i="15"/>
  <c r="BV92" i="15"/>
  <c r="R40" i="4"/>
  <c r="BX40" i="4" s="1" a="1"/>
  <c r="BX40" i="4" s="1"/>
  <c r="R41" i="12"/>
  <c r="BX41" i="12" s="1" a="1"/>
  <c r="BX41" i="12" s="1"/>
  <c r="Q34" i="4"/>
  <c r="BW34" i="4" s="1" a="1"/>
  <c r="BW34" i="4" s="1"/>
  <c r="Q25" i="17"/>
  <c r="BW25" i="17" s="1" a="1"/>
  <c r="BW25" i="17" s="1"/>
  <c r="BU90" i="7"/>
  <c r="BU58" i="7"/>
  <c r="Q28" i="21"/>
  <c r="BW28" i="21" s="1" a="1"/>
  <c r="BW28" i="21" s="1"/>
  <c r="R29" i="21"/>
  <c r="BX29" i="21" s="1" a="1"/>
  <c r="BX29" i="21" s="1"/>
  <c r="BU90" i="14"/>
  <c r="BU58" i="14"/>
  <c r="BV67" i="9"/>
  <c r="BV99" i="9"/>
  <c r="P15" i="18"/>
  <c r="BV15" i="18" s="1" a="1"/>
  <c r="BV15" i="18" s="1"/>
  <c r="O47" i="18"/>
  <c r="BU72" i="10"/>
  <c r="BU104" i="10"/>
  <c r="Q32" i="5"/>
  <c r="BW32" i="5" s="1" a="1"/>
  <c r="BW32" i="5" s="1"/>
  <c r="Q32" i="4"/>
  <c r="BW32" i="4" s="1" a="1"/>
  <c r="BW32" i="4" s="1"/>
  <c r="Q18" i="3"/>
  <c r="BW18" i="3" s="1" a="1"/>
  <c r="BW18" i="3" s="1"/>
  <c r="R34" i="20"/>
  <c r="BX34" i="20" s="1" a="1"/>
  <c r="BX34" i="20" s="1"/>
  <c r="BV70" i="3"/>
  <c r="BV102" i="3"/>
  <c r="Q31" i="18"/>
  <c r="BW31" i="18" s="1" a="1"/>
  <c r="BW31" i="18" s="1"/>
  <c r="BU105" i="13"/>
  <c r="BU73" i="13"/>
  <c r="BV97" i="12"/>
  <c r="BV65" i="12"/>
  <c r="P15" i="12"/>
  <c r="BV15" i="12" s="1" a="1"/>
  <c r="BV15" i="12" s="1"/>
  <c r="O47" i="12"/>
  <c r="BU80" i="10"/>
  <c r="BU112" i="10"/>
  <c r="Q44" i="16"/>
  <c r="BW44" i="16" s="1" a="1"/>
  <c r="BW44" i="16" s="1"/>
  <c r="Q20" i="16"/>
  <c r="BW20" i="16" s="1" a="1"/>
  <c r="BW20" i="16" s="1"/>
  <c r="R26" i="14"/>
  <c r="BX26" i="14" s="1" a="1"/>
  <c r="BX26" i="14" s="1"/>
  <c r="R34" i="7"/>
  <c r="BX34" i="7" s="1" a="1"/>
  <c r="BX34" i="7" s="1"/>
  <c r="R22" i="5"/>
  <c r="BX22" i="5" s="1" a="1"/>
  <c r="BX22" i="5" s="1"/>
  <c r="R20" i="13"/>
  <c r="BX20" i="13" s="1" a="1"/>
  <c r="BX20" i="13" s="1"/>
  <c r="Q34" i="3"/>
  <c r="BW34" i="3" s="1" a="1"/>
  <c r="BW34" i="3" s="1"/>
  <c r="R44" i="5"/>
  <c r="BX44" i="5" s="1" a="1"/>
  <c r="BX44" i="5" s="1"/>
  <c r="Q42" i="14"/>
  <c r="BW42" i="14" s="1" a="1"/>
  <c r="BW42" i="14" s="1"/>
  <c r="BV80" i="19"/>
  <c r="BV112" i="19"/>
  <c r="BV120" i="1"/>
  <c r="BV123" i="1" s="1"/>
  <c r="BV116" i="1" s="1"/>
  <c r="BV84" i="1"/>
  <c r="BV99" i="14"/>
  <c r="BV67" i="14"/>
  <c r="BV75" i="20"/>
  <c r="BV107" i="20"/>
  <c r="BV79" i="19"/>
  <c r="BV111" i="19"/>
  <c r="BV113" i="17"/>
  <c r="BV81" i="17"/>
  <c r="BV91" i="17"/>
  <c r="BV59" i="17"/>
  <c r="BV77" i="8"/>
  <c r="BV109" i="8"/>
  <c r="BU108" i="16"/>
  <c r="BU76" i="16"/>
  <c r="BV88" i="10"/>
  <c r="BV56" i="10"/>
  <c r="BV93" i="17"/>
  <c r="BV61" i="17"/>
  <c r="BT54" i="16"/>
  <c r="BT86" i="16"/>
  <c r="R31" i="7"/>
  <c r="BX31" i="7" s="1" a="1"/>
  <c r="BX31" i="7" s="1"/>
  <c r="Q30" i="7"/>
  <c r="BW30" i="7" s="1" a="1"/>
  <c r="BW30" i="7" s="1"/>
  <c r="BV101" i="18"/>
  <c r="BV69" i="18"/>
  <c r="BV99" i="1"/>
  <c r="BV67" i="1"/>
  <c r="BU92" i="3"/>
  <c r="BU60" i="3"/>
  <c r="BV62" i="20"/>
  <c r="BV94" i="20"/>
  <c r="BU57" i="7"/>
  <c r="BU89" i="7"/>
  <c r="BU106" i="18"/>
  <c r="BU74" i="18"/>
  <c r="BV96" i="7"/>
  <c r="BV64" i="7"/>
  <c r="BV117" i="12"/>
  <c r="BV85" i="12"/>
  <c r="BV82" i="20"/>
  <c r="BV114" i="20"/>
  <c r="Q36" i="2"/>
  <c r="BW36" i="2" s="1" a="1"/>
  <c r="BW36" i="2" s="1"/>
  <c r="BV103" i="12"/>
  <c r="BV71" i="12"/>
  <c r="BV88" i="17"/>
  <c r="BV56" i="17"/>
  <c r="BU113" i="16"/>
  <c r="BU81" i="16"/>
  <c r="BU90" i="2"/>
  <c r="BU58" i="2"/>
  <c r="BV55" i="8"/>
  <c r="BV87" i="8"/>
  <c r="BU112" i="13"/>
  <c r="BU80" i="13"/>
  <c r="BV57" i="20"/>
  <c r="BV89" i="20"/>
  <c r="BV65" i="11"/>
  <c r="BV97" i="11"/>
  <c r="BV58" i="3"/>
  <c r="BV90" i="3"/>
  <c r="BV77" i="10"/>
  <c r="BV109" i="10"/>
  <c r="BV87" i="17"/>
  <c r="BV55" i="17"/>
  <c r="Q46" i="16"/>
  <c r="BW46" i="16" s="1" a="1"/>
  <c r="BW46" i="16" s="1"/>
  <c r="Q43" i="21"/>
  <c r="BW43" i="21" s="1" a="1"/>
  <c r="BW43" i="21" s="1"/>
  <c r="R16" i="9"/>
  <c r="BX16" i="9" s="1" a="1"/>
  <c r="BX16" i="9" s="1"/>
  <c r="R31" i="16"/>
  <c r="BX31" i="16" s="1" a="1"/>
  <c r="BX31" i="16" s="1"/>
  <c r="R34" i="18"/>
  <c r="BX34" i="18" s="1" a="1"/>
  <c r="BX34" i="18" s="1"/>
  <c r="BV93" i="7"/>
  <c r="BV61" i="7"/>
  <c r="BU110" i="19"/>
  <c r="BU78" i="19"/>
  <c r="BV70" i="15"/>
  <c r="BV102" i="15"/>
  <c r="BU101" i="21"/>
  <c r="BU69" i="21"/>
  <c r="BU61" i="12"/>
  <c r="BU93" i="12"/>
  <c r="BV113" i="18"/>
  <c r="BV81" i="18"/>
  <c r="BV109" i="5"/>
  <c r="BV77" i="5"/>
  <c r="R37" i="19"/>
  <c r="BX37" i="19" s="1" a="1"/>
  <c r="BX37" i="19" s="1"/>
  <c r="R39" i="1"/>
  <c r="BX39" i="1" s="1" a="1"/>
  <c r="BX39" i="1" s="1"/>
  <c r="R20" i="11"/>
  <c r="BX20" i="11" s="1" a="1"/>
  <c r="BX20" i="11" s="1"/>
  <c r="BV75" i="16"/>
  <c r="BV107" i="16"/>
  <c r="BV108" i="8"/>
  <c r="BV76" i="8"/>
  <c r="BU71" i="20"/>
  <c r="BU103" i="20"/>
  <c r="BU98" i="6"/>
  <c r="BU66" i="6"/>
  <c r="BU115" i="3"/>
  <c r="BU83" i="3"/>
  <c r="BU109" i="2"/>
  <c r="BU77" i="2"/>
  <c r="R29" i="6"/>
  <c r="BX29" i="6" s="1" a="1"/>
  <c r="BX29" i="6" s="1"/>
  <c r="Q31" i="17"/>
  <c r="BW31" i="17" s="1" a="1"/>
  <c r="BW31" i="17" s="1"/>
  <c r="R21" i="9"/>
  <c r="BX21" i="9" s="1" a="1"/>
  <c r="BX21" i="9" s="1"/>
  <c r="Q34" i="15"/>
  <c r="BW34" i="15" s="1" a="1"/>
  <c r="BW34" i="15" s="1"/>
  <c r="Q26" i="8"/>
  <c r="BW26" i="8" s="1" a="1"/>
  <c r="BW26" i="8" s="1"/>
  <c r="R18" i="11"/>
  <c r="BX18" i="11" s="1" a="1"/>
  <c r="BX18" i="11" s="1"/>
  <c r="Q18" i="8"/>
  <c r="BW18" i="8" s="1" a="1"/>
  <c r="BW18" i="8" s="1"/>
  <c r="R36" i="17"/>
  <c r="BX36" i="17" s="1" a="1"/>
  <c r="BX36" i="17" s="1"/>
  <c r="R25" i="12"/>
  <c r="BX25" i="12" s="1" a="1"/>
  <c r="BX25" i="12" s="1"/>
  <c r="Q45" i="6"/>
  <c r="BW45" i="6" s="1" a="1"/>
  <c r="BW45" i="6" s="1"/>
  <c r="Q17" i="7"/>
  <c r="BW17" i="7" s="1" a="1"/>
  <c r="BW17" i="7" s="1"/>
  <c r="R46" i="19"/>
  <c r="BX46" i="19" s="1" a="1"/>
  <c r="BX46" i="19" s="1"/>
  <c r="R22" i="3"/>
  <c r="BX22" i="3" s="1" a="1"/>
  <c r="BX22" i="3" s="1"/>
  <c r="R26" i="13"/>
  <c r="BX26" i="13" s="1" a="1"/>
  <c r="BX26" i="13" s="1"/>
  <c r="R34" i="1"/>
  <c r="BX34" i="1" s="1" a="1"/>
  <c r="BX34" i="1" s="1"/>
  <c r="Q35" i="13"/>
  <c r="BW35" i="13" s="1" a="1"/>
  <c r="BW35" i="13" s="1"/>
  <c r="BU112" i="14"/>
  <c r="BU80" i="14"/>
  <c r="BU56" i="12"/>
  <c r="BU88" i="12"/>
  <c r="BV84" i="18"/>
  <c r="BV120" i="18"/>
  <c r="BV123" i="18" s="1"/>
  <c r="BV116" i="18" s="1"/>
  <c r="BV67" i="19"/>
  <c r="BV99" i="19"/>
  <c r="BU100" i="19"/>
  <c r="BU68" i="19"/>
  <c r="BV81" i="8"/>
  <c r="BV113" i="8"/>
  <c r="BV115" i="2"/>
  <c r="BV83" i="2"/>
  <c r="Q18" i="21"/>
  <c r="BW18" i="21" s="1" a="1"/>
  <c r="BW18" i="21" s="1"/>
  <c r="BV56" i="19"/>
  <c r="BV88" i="19"/>
  <c r="BV76" i="9"/>
  <c r="BV108" i="9"/>
  <c r="BU111" i="13"/>
  <c r="BU79" i="13"/>
  <c r="BU111" i="18"/>
  <c r="BU79" i="18"/>
  <c r="BU59" i="20"/>
  <c r="BU91" i="20"/>
  <c r="R21" i="17"/>
  <c r="BX21" i="17" s="1" a="1"/>
  <c r="BX21" i="17" s="1"/>
  <c r="Q33" i="8"/>
  <c r="BW33" i="8" s="1" a="1"/>
  <c r="BW33" i="8" s="1"/>
  <c r="R22" i="8"/>
  <c r="BX22" i="8" s="1" a="1"/>
  <c r="BX22" i="8" s="1"/>
  <c r="BU102" i="11"/>
  <c r="BU70" i="11"/>
  <c r="Q40" i="5"/>
  <c r="BW40" i="5" s="1" a="1"/>
  <c r="BW40" i="5" s="1"/>
  <c r="BV71" i="10"/>
  <c r="BV103" i="10"/>
  <c r="BV62" i="9"/>
  <c r="BV94" i="9"/>
  <c r="BU83" i="4"/>
  <c r="BU115" i="4"/>
  <c r="R24" i="3"/>
  <c r="BX24" i="3" s="1" a="1"/>
  <c r="BX24" i="3" s="1"/>
  <c r="BV114" i="7"/>
  <c r="BV82" i="7"/>
  <c r="BV54" i="11"/>
  <c r="BV86" i="11"/>
  <c r="R31" i="19"/>
  <c r="BX31" i="19" s="1" a="1"/>
  <c r="BX31" i="19" s="1"/>
  <c r="Q31" i="11"/>
  <c r="BW31" i="11" s="1" a="1"/>
  <c r="BW31" i="11" s="1"/>
  <c r="Q46" i="14"/>
  <c r="BW46" i="14" s="1" a="1"/>
  <c r="BW46" i="14" s="1"/>
  <c r="BV76" i="3"/>
  <c r="BV108" i="3"/>
  <c r="BU89" i="9"/>
  <c r="BU57" i="9"/>
  <c r="BU117" i="3"/>
  <c r="BU85" i="3"/>
  <c r="BU61" i="15"/>
  <c r="BU93" i="15"/>
  <c r="BU86" i="5"/>
  <c r="BU54" i="5"/>
  <c r="R23" i="19"/>
  <c r="BX23" i="19" s="1" a="1"/>
  <c r="BX23" i="19" s="1"/>
  <c r="BV75" i="6"/>
  <c r="BV107" i="6"/>
  <c r="BV92" i="1"/>
  <c r="BV60" i="1"/>
  <c r="BU115" i="21"/>
  <c r="BU83" i="21"/>
  <c r="BU92" i="2"/>
  <c r="BU60" i="2"/>
  <c r="BV87" i="2"/>
  <c r="BV55" i="2"/>
  <c r="BV81" i="3"/>
  <c r="BV113" i="3"/>
  <c r="BV102" i="13"/>
  <c r="BV70" i="13"/>
  <c r="BU120" i="21"/>
  <c r="BU123" i="21" s="1"/>
  <c r="BU116" i="21" s="1"/>
  <c r="BU84" i="21"/>
  <c r="R24" i="5"/>
  <c r="BX24" i="5" s="1" a="1"/>
  <c r="BX24" i="5" s="1"/>
  <c r="R27" i="5"/>
  <c r="BX27" i="5" s="1" a="1"/>
  <c r="BX27" i="5" s="1"/>
  <c r="BV63" i="16"/>
  <c r="BV95" i="16"/>
  <c r="R37" i="2"/>
  <c r="BX37" i="2" s="1" a="1"/>
  <c r="BX37" i="2" s="1"/>
  <c r="R43" i="2"/>
  <c r="BX43" i="2" s="1" a="1"/>
  <c r="BX43" i="2" s="1"/>
  <c r="R46" i="11"/>
  <c r="BX46" i="11" s="1" a="1"/>
  <c r="BX46" i="11" s="1"/>
  <c r="R25" i="8"/>
  <c r="BX25" i="8" s="1" a="1"/>
  <c r="BX25" i="8" s="1"/>
  <c r="R42" i="21"/>
  <c r="BX42" i="21" s="1" a="1"/>
  <c r="BX42" i="21" s="1"/>
  <c r="R35" i="5"/>
  <c r="BX35" i="5" s="1" a="1"/>
  <c r="BX35" i="5" s="1"/>
  <c r="Q43" i="8"/>
  <c r="BW43" i="8" s="1" a="1"/>
  <c r="BW43" i="8" s="1"/>
  <c r="R21" i="15"/>
  <c r="BX21" i="15" s="1" a="1"/>
  <c r="BX21" i="15" s="1"/>
  <c r="BU92" i="5"/>
  <c r="BU60" i="5"/>
  <c r="BU94" i="2"/>
  <c r="BU62" i="2"/>
  <c r="BU66" i="7"/>
  <c r="BU98" i="7"/>
  <c r="BV62" i="6"/>
  <c r="BV94" i="6"/>
  <c r="BV94" i="7"/>
  <c r="BV62" i="7"/>
  <c r="BV65" i="16"/>
  <c r="BV97" i="16"/>
  <c r="Q19" i="14"/>
  <c r="BW19" i="14" s="1" a="1"/>
  <c r="BW19" i="14" s="1"/>
  <c r="R28" i="9"/>
  <c r="BX28" i="9" s="1" a="1"/>
  <c r="BX28" i="9" s="1"/>
  <c r="BV82" i="19"/>
  <c r="BV114" i="19"/>
  <c r="BV98" i="14"/>
  <c r="BV66" i="14"/>
  <c r="BV80" i="11"/>
  <c r="BV112" i="11"/>
  <c r="BV79" i="9"/>
  <c r="BV111" i="9"/>
  <c r="BU97" i="3"/>
  <c r="BU65" i="3"/>
  <c r="BV91" i="7"/>
  <c r="BV59" i="7"/>
  <c r="BV78" i="16"/>
  <c r="BV110" i="16"/>
  <c r="R31" i="3"/>
  <c r="BX31" i="3" s="1" a="1"/>
  <c r="BX31" i="3" s="1"/>
  <c r="BU90" i="18"/>
  <c r="BU58" i="18"/>
  <c r="Q34" i="13"/>
  <c r="BW34" i="13" s="1" a="1"/>
  <c r="BW34" i="13" s="1"/>
  <c r="R26" i="12"/>
  <c r="BX26" i="12" s="1" a="1"/>
  <c r="BX26" i="12" s="1"/>
  <c r="BV101" i="1"/>
  <c r="BV69" i="1"/>
  <c r="BV74" i="10"/>
  <c r="BV106" i="10"/>
  <c r="BV79" i="20"/>
  <c r="BV111" i="20"/>
  <c r="BU79" i="17"/>
  <c r="BU111" i="17"/>
  <c r="BV75" i="4"/>
  <c r="BV107" i="4"/>
  <c r="BV81" i="9"/>
  <c r="BV113" i="9"/>
  <c r="BV59" i="8"/>
  <c r="BV91" i="8"/>
  <c r="BU65" i="15"/>
  <c r="BU97" i="15"/>
  <c r="BV92" i="12"/>
  <c r="BV60" i="12"/>
  <c r="BV60" i="8"/>
  <c r="BV92" i="8"/>
  <c r="BV80" i="15"/>
  <c r="BV112" i="15"/>
  <c r="BV75" i="8"/>
  <c r="BV107" i="8"/>
  <c r="BV107" i="13"/>
  <c r="BV75" i="13"/>
  <c r="BV84" i="19"/>
  <c r="BV120" i="19"/>
  <c r="BV123" i="19" s="1"/>
  <c r="BV116" i="19" s="1"/>
  <c r="BU69" i="12"/>
  <c r="BU101" i="12"/>
  <c r="BV68" i="15"/>
  <c r="BV100" i="15"/>
  <c r="BV104" i="2"/>
  <c r="BV72" i="2"/>
  <c r="BV102" i="12"/>
  <c r="BV70" i="12"/>
  <c r="BU94" i="11"/>
  <c r="BU62" i="11"/>
  <c r="BU106" i="14"/>
  <c r="BU74" i="14"/>
  <c r="BV95" i="13"/>
  <c r="BV63" i="13"/>
  <c r="BU81" i="20"/>
  <c r="BU113" i="20"/>
  <c r="BV97" i="7"/>
  <c r="BV65" i="7"/>
  <c r="R41" i="19"/>
  <c r="BX41" i="19" s="1" a="1"/>
  <c r="BX41" i="19" s="1"/>
  <c r="BV93" i="1"/>
  <c r="BV61" i="1"/>
  <c r="R45" i="1"/>
  <c r="BX45" i="1" s="1" a="1"/>
  <c r="BX45" i="1" s="1"/>
  <c r="R36" i="20"/>
  <c r="BX36" i="20" s="1" a="1"/>
  <c r="BX36" i="20" s="1"/>
  <c r="R40" i="19"/>
  <c r="BX40" i="19" s="1" a="1"/>
  <c r="BX40" i="19" s="1"/>
  <c r="R42" i="17"/>
  <c r="BX42" i="17" s="1" a="1"/>
  <c r="BX42" i="17" s="1"/>
  <c r="R20" i="17"/>
  <c r="BX20" i="17" s="1" a="1"/>
  <c r="BX20" i="17" s="1"/>
  <c r="R38" i="8"/>
  <c r="BX38" i="8" s="1" a="1"/>
  <c r="BX38" i="8" s="1"/>
  <c r="Q37" i="16"/>
  <c r="BW37" i="16" s="1" a="1"/>
  <c r="BW37" i="16" s="1"/>
  <c r="R22" i="17"/>
  <c r="BX22" i="17" s="1" a="1"/>
  <c r="BX22" i="17" s="1"/>
  <c r="BV58" i="15"/>
  <c r="BV90" i="15"/>
  <c r="BV115" i="17"/>
  <c r="BV83" i="17"/>
  <c r="BV87" i="1"/>
  <c r="BV55" i="1"/>
  <c r="BV103" i="2"/>
  <c r="BV71" i="2"/>
  <c r="R30" i="18"/>
  <c r="BX30" i="18" s="1" a="1"/>
  <c r="BX30" i="18" s="1"/>
  <c r="R28" i="1"/>
  <c r="BX28" i="1" s="1" a="1"/>
  <c r="BX28" i="1" s="1"/>
  <c r="Q21" i="3"/>
  <c r="BW21" i="3" s="1" a="1"/>
  <c r="BW21" i="3" s="1"/>
  <c r="R23" i="20"/>
  <c r="BX23" i="20" s="1" a="1"/>
  <c r="BX23" i="20" s="1"/>
  <c r="Q18" i="7"/>
  <c r="BW18" i="7" s="1" a="1"/>
  <c r="BW18" i="7" s="1"/>
  <c r="Q35" i="18"/>
  <c r="BW35" i="18" s="1" a="1"/>
  <c r="BW35" i="18" s="1"/>
  <c r="R25" i="7"/>
  <c r="BX25" i="7" s="1" a="1"/>
  <c r="BX25" i="7" s="1"/>
  <c r="R46" i="12"/>
  <c r="BX46" i="12" s="1" a="1"/>
  <c r="BX46" i="12" s="1"/>
  <c r="R43" i="20"/>
  <c r="BX43" i="20" s="1" a="1"/>
  <c r="BX43" i="20" s="1"/>
  <c r="BV77" i="11"/>
  <c r="BV109" i="11"/>
  <c r="Q15" i="19"/>
  <c r="BW15" i="19" s="1" a="1"/>
  <c r="BW15" i="19" s="1"/>
  <c r="P47" i="19"/>
  <c r="R32" i="12"/>
  <c r="BX32" i="12" s="1" a="1"/>
  <c r="BX32" i="12" s="1"/>
  <c r="Q42" i="16"/>
  <c r="BW42" i="16" s="1" a="1"/>
  <c r="BW42" i="16" s="1"/>
  <c r="Q19" i="2"/>
  <c r="BW19" i="2" s="1" a="1"/>
  <c r="BW19" i="2" s="1"/>
  <c r="R16" i="8"/>
  <c r="BX16" i="8" s="1" a="1"/>
  <c r="BX16" i="8" s="1"/>
  <c r="Q41" i="13"/>
  <c r="BW41" i="13" s="1" a="1"/>
  <c r="BW41" i="13" s="1"/>
  <c r="R26" i="11"/>
  <c r="BX26" i="11" s="1" a="1"/>
  <c r="BX26" i="11" s="1"/>
  <c r="R19" i="3"/>
  <c r="BX19" i="3" s="1" a="1"/>
  <c r="BX19" i="3" s="1"/>
  <c r="R38" i="10"/>
  <c r="BX38" i="10" s="1" a="1"/>
  <c r="BX38" i="10" s="1"/>
  <c r="R16" i="17"/>
  <c r="BX16" i="17" s="1" a="1"/>
  <c r="BX16" i="17" s="1"/>
  <c r="BV103" i="14"/>
  <c r="BV71" i="14"/>
  <c r="BV57" i="16"/>
  <c r="BV89" i="16"/>
  <c r="BU71" i="15"/>
  <c r="BU103" i="15"/>
  <c r="BV105" i="12"/>
  <c r="BV73" i="12"/>
  <c r="Q15" i="2"/>
  <c r="BW15" i="2" s="1" a="1"/>
  <c r="BW15" i="2" s="1"/>
  <c r="P47" i="2"/>
  <c r="Q39" i="19"/>
  <c r="BW39" i="19" s="1" a="1"/>
  <c r="BW39" i="19" s="1"/>
  <c r="R31" i="15"/>
  <c r="BX31" i="15" s="1" a="1"/>
  <c r="BX31" i="15" s="1"/>
  <c r="Q30" i="21"/>
  <c r="BW30" i="21" s="1" a="1"/>
  <c r="BW30" i="21" s="1"/>
  <c r="Q22" i="12"/>
  <c r="BW22" i="12" s="1" a="1"/>
  <c r="BW22" i="12" s="1"/>
  <c r="R42" i="18"/>
  <c r="BX42" i="18" s="1" a="1"/>
  <c r="BX42" i="18" s="1"/>
  <c r="R38" i="5"/>
  <c r="BX38" i="5" s="1" a="1"/>
  <c r="BX38" i="5" s="1"/>
  <c r="BV55" i="20"/>
  <c r="BV87" i="20"/>
  <c r="BV79" i="8"/>
  <c r="BV111" i="8"/>
  <c r="BU86" i="13"/>
  <c r="BU54" i="13"/>
  <c r="R36" i="16"/>
  <c r="BX36" i="16" s="1" a="1"/>
  <c r="BX36" i="16" s="1"/>
  <c r="R37" i="8"/>
  <c r="BX37" i="8" s="1" a="1"/>
  <c r="BX37" i="8" s="1"/>
  <c r="Q32" i="20"/>
  <c r="BW32" i="20" s="1" a="1"/>
  <c r="BW32" i="20" s="1"/>
  <c r="Q27" i="6"/>
  <c r="BW27" i="6" s="1" a="1"/>
  <c r="BW27" i="6" s="1"/>
  <c r="Q44" i="3"/>
  <c r="BW44" i="3" s="1" a="1"/>
  <c r="BW44" i="3" s="1"/>
  <c r="Q38" i="2"/>
  <c r="BW38" i="2" s="1" a="1"/>
  <c r="BW38" i="2" s="1"/>
  <c r="BV108" i="14"/>
  <c r="BV76" i="14"/>
  <c r="BV56" i="16"/>
  <c r="BV88" i="16"/>
  <c r="BV72" i="15"/>
  <c r="BV104" i="15"/>
  <c r="BV107" i="12"/>
  <c r="BV75" i="12"/>
  <c r="BV80" i="18"/>
  <c r="BV112" i="18"/>
  <c r="BV102" i="2"/>
  <c r="BV70" i="2"/>
  <c r="BU109" i="16"/>
  <c r="BU77" i="16"/>
  <c r="BV60" i="16"/>
  <c r="BV92" i="16"/>
  <c r="BV61" i="6"/>
  <c r="BV93" i="6"/>
  <c r="BV71" i="3"/>
  <c r="BV103" i="3"/>
  <c r="BV88" i="1"/>
  <c r="BV56" i="1"/>
  <c r="BU69" i="8"/>
  <c r="BU101" i="8"/>
  <c r="BV110" i="17"/>
  <c r="BV78" i="17"/>
  <c r="Q41" i="14"/>
  <c r="BW41" i="14" s="1" a="1"/>
  <c r="BW41" i="14" s="1"/>
  <c r="Q17" i="12"/>
  <c r="BW17" i="12" s="1" a="1"/>
  <c r="BW17" i="12" s="1"/>
  <c r="R28" i="19"/>
  <c r="BX28" i="19" s="1" a="1"/>
  <c r="BX28" i="19" s="1"/>
  <c r="Q29" i="19"/>
  <c r="BW29" i="19" s="1" a="1"/>
  <c r="BW29" i="19" s="1"/>
  <c r="R42" i="8"/>
  <c r="BX42" i="8" s="1" a="1"/>
  <c r="BX42" i="8" s="1"/>
  <c r="R44" i="2"/>
  <c r="BX44" i="2" s="1" a="1"/>
  <c r="BX44" i="2" s="1"/>
  <c r="BU100" i="13"/>
  <c r="BU68" i="13"/>
  <c r="BV83" i="19"/>
  <c r="BV115" i="19"/>
  <c r="BU54" i="10"/>
  <c r="BU86" i="10"/>
  <c r="R37" i="9"/>
  <c r="BX37" i="9" s="1" a="1"/>
  <c r="BX37" i="9" s="1"/>
  <c r="Q40" i="13"/>
  <c r="BW40" i="13" s="1" a="1"/>
  <c r="BW40" i="13" s="1"/>
  <c r="Q40" i="18"/>
  <c r="BW40" i="18" s="1" a="1"/>
  <c r="BW40" i="18" s="1"/>
  <c r="BU111" i="5"/>
  <c r="BU79" i="5"/>
  <c r="Q26" i="19"/>
  <c r="BW26" i="19" s="1" a="1"/>
  <c r="BW26" i="19" s="1"/>
  <c r="BV63" i="3"/>
  <c r="BV95" i="3"/>
  <c r="Q15" i="6"/>
  <c r="BW15" i="6" s="1" a="1"/>
  <c r="BW15" i="6" s="1"/>
  <c r="BU117" i="14"/>
  <c r="BU85" i="14"/>
  <c r="R24" i="8"/>
  <c r="BX24" i="8" s="1" a="1"/>
  <c r="BX24" i="8" s="1"/>
  <c r="Q20" i="20"/>
  <c r="BW20" i="20" s="1" a="1"/>
  <c r="BW20" i="20" s="1"/>
  <c r="BV110" i="13"/>
  <c r="BV78" i="13"/>
  <c r="BV106" i="12"/>
  <c r="BV74" i="12"/>
  <c r="BV103" i="8"/>
  <c r="BV71" i="8"/>
  <c r="R32" i="10"/>
  <c r="BX32" i="10" s="1" a="1"/>
  <c r="BX32" i="10" s="1"/>
  <c r="R23" i="9"/>
  <c r="BX23" i="9" s="1" a="1"/>
  <c r="BX23" i="9" s="1"/>
  <c r="Q44" i="4"/>
  <c r="BW44" i="4" s="1" a="1"/>
  <c r="BW44" i="4" s="1"/>
  <c r="R43" i="7"/>
  <c r="BX43" i="7" s="1" a="1"/>
  <c r="BX43" i="7" s="1"/>
  <c r="BV67" i="6"/>
  <c r="BV99" i="6"/>
  <c r="BV59" i="9"/>
  <c r="BV91" i="9"/>
  <c r="Q18" i="9"/>
  <c r="BW18" i="9" s="1" a="1"/>
  <c r="BW18" i="9" s="1"/>
  <c r="Q46" i="3"/>
  <c r="BW46" i="3" s="1" a="1"/>
  <c r="BW46" i="3" s="1"/>
  <c r="Q22" i="15"/>
  <c r="BW22" i="15" s="1" a="1"/>
  <c r="BW22" i="15" s="1"/>
  <c r="BV56" i="4"/>
  <c r="BV88" i="4"/>
  <c r="R36" i="6"/>
  <c r="BX36" i="6" s="1" a="1"/>
  <c r="BX36" i="6" s="1"/>
  <c r="R21" i="1"/>
  <c r="BX21" i="1" s="1" a="1"/>
  <c r="BX21" i="1" s="1"/>
  <c r="Q44" i="21"/>
  <c r="BW44" i="21" s="1" a="1"/>
  <c r="BW44" i="21" s="1"/>
  <c r="Q21" i="2"/>
  <c r="BW21" i="2" s="1" a="1"/>
  <c r="BW21" i="2" s="1"/>
  <c r="R42" i="3"/>
  <c r="BX42" i="3" s="1" a="1"/>
  <c r="BX42" i="3" s="1"/>
  <c r="Q45" i="21"/>
  <c r="BW45" i="21" s="1" a="1"/>
  <c r="BW45" i="21" s="1"/>
  <c r="BV56" i="15"/>
  <c r="BV88" i="15"/>
  <c r="BU54" i="1"/>
  <c r="BU86" i="1"/>
  <c r="R24" i="16"/>
  <c r="BX24" i="16" s="1" a="1"/>
  <c r="BX24" i="16" s="1"/>
  <c r="BU83" i="8"/>
  <c r="BU115" i="8"/>
  <c r="BV91" i="14"/>
  <c r="BV59" i="14"/>
  <c r="BV66" i="3"/>
  <c r="BV98" i="3"/>
  <c r="Q21" i="5"/>
  <c r="BW21" i="5" s="1" a="1"/>
  <c r="BW21" i="5" s="1"/>
  <c r="Q23" i="2"/>
  <c r="BW23" i="2" s="1" a="1"/>
  <c r="BW23" i="2" s="1"/>
  <c r="Q27" i="7"/>
  <c r="BW27" i="7" s="1" a="1"/>
  <c r="BW27" i="7" s="1"/>
  <c r="R23" i="6"/>
  <c r="BX23" i="6" s="1" a="1"/>
  <c r="BX23" i="6" s="1"/>
  <c r="R23" i="7"/>
  <c r="BX23" i="7" s="1" a="1"/>
  <c r="BX23" i="7" s="1"/>
  <c r="R26" i="16"/>
  <c r="BX26" i="16" s="1" a="1"/>
  <c r="BX26" i="16" s="1"/>
  <c r="BV111" i="2"/>
  <c r="BV79" i="2"/>
  <c r="BU93" i="13"/>
  <c r="BU61" i="13"/>
  <c r="R43" i="19"/>
  <c r="BX43" i="19" s="1" a="1"/>
  <c r="BX43" i="19" s="1"/>
  <c r="R27" i="14"/>
  <c r="BX27" i="14" s="1" a="1"/>
  <c r="BX27" i="14" s="1"/>
  <c r="R41" i="11"/>
  <c r="BX41" i="11" s="1" a="1"/>
  <c r="BX41" i="11" s="1"/>
  <c r="R40" i="9"/>
  <c r="BX40" i="9" s="1" a="1"/>
  <c r="BX40" i="9" s="1"/>
  <c r="Q26" i="3"/>
  <c r="BW26" i="3" s="1" a="1"/>
  <c r="BW26" i="3" s="1"/>
  <c r="R20" i="7"/>
  <c r="BX20" i="7" s="1" a="1"/>
  <c r="BX20" i="7" s="1"/>
  <c r="R39" i="16"/>
  <c r="BX39" i="16" s="1" a="1"/>
  <c r="BX39" i="16" s="1"/>
  <c r="BU84" i="10"/>
  <c r="BU120" i="10"/>
  <c r="BU123" i="10" s="1"/>
  <c r="BU116" i="10" s="1"/>
  <c r="Q19" i="18"/>
  <c r="BW19" i="18" s="1" a="1"/>
  <c r="BW19" i="18" s="1"/>
  <c r="BU81" i="4"/>
  <c r="BU113" i="4"/>
  <c r="R30" i="1"/>
  <c r="BX30" i="1" s="1" a="1"/>
  <c r="BX30" i="1" s="1"/>
  <c r="R35" i="10"/>
  <c r="BX35" i="10" s="1" a="1"/>
  <c r="BX35" i="10" s="1"/>
  <c r="R40" i="20"/>
  <c r="BX40" i="20" s="1" a="1"/>
  <c r="BX40" i="20" s="1"/>
  <c r="Q40" i="17"/>
  <c r="BW40" i="17" s="1" a="1"/>
  <c r="BW40" i="17" s="1"/>
  <c r="R36" i="4"/>
  <c r="BX36" i="4" s="1" a="1"/>
  <c r="BX36" i="4" s="1"/>
  <c r="R20" i="8"/>
  <c r="BX20" i="8" s="1" a="1"/>
  <c r="BX20" i="8" s="1"/>
  <c r="Q26" i="15"/>
  <c r="BW26" i="15" s="1" a="1"/>
  <c r="BW26" i="15" s="1"/>
  <c r="R21" i="12"/>
  <c r="BX21" i="12" s="1" a="1"/>
  <c r="BX21" i="12" s="1"/>
  <c r="R21" i="8"/>
  <c r="BX21" i="8" s="1" a="1"/>
  <c r="BX21" i="8" s="1"/>
  <c r="R41" i="15"/>
  <c r="BX41" i="15" s="1" a="1"/>
  <c r="BX41" i="15" s="1"/>
  <c r="R36" i="8"/>
  <c r="BX36" i="8" s="1" a="1"/>
  <c r="BX36" i="8" s="1"/>
  <c r="BV101" i="17"/>
  <c r="BV69" i="17"/>
  <c r="R36" i="13"/>
  <c r="BX36" i="13" s="1" a="1"/>
  <c r="BX36" i="13" s="1"/>
  <c r="R45" i="19"/>
  <c r="BX45" i="19" s="1" a="1"/>
  <c r="BX45" i="19" s="1"/>
  <c r="Q30" i="12"/>
  <c r="BW30" i="12" s="1" a="1"/>
  <c r="BW30" i="12" s="1"/>
  <c r="R29" i="15"/>
  <c r="BX29" i="15" s="1" a="1"/>
  <c r="BX29" i="15" s="1"/>
  <c r="R31" i="12"/>
  <c r="BX31" i="12" s="1" a="1"/>
  <c r="BX31" i="12" s="1"/>
  <c r="Q23" i="11"/>
  <c r="BW23" i="11" s="1" a="1"/>
  <c r="BW23" i="11" s="1"/>
  <c r="Q35" i="14"/>
  <c r="BW35" i="14" s="1" a="1"/>
  <c r="BW35" i="14" s="1"/>
  <c r="R24" i="13"/>
  <c r="BX24" i="13" s="1" a="1"/>
  <c r="BX24" i="13" s="1"/>
  <c r="Q42" i="20"/>
  <c r="BW42" i="20" s="1" a="1"/>
  <c r="BW42" i="20" s="1"/>
  <c r="R26" i="7"/>
  <c r="BX26" i="7" s="1" a="1"/>
  <c r="BX26" i="7" s="1"/>
  <c r="BV62" i="16"/>
  <c r="BV94" i="16"/>
  <c r="BV113" i="7"/>
  <c r="BV81" i="7"/>
  <c r="BV85" i="21"/>
  <c r="BV117" i="21"/>
  <c r="R22" i="1"/>
  <c r="BX22" i="1" s="1" a="1"/>
  <c r="BX22" i="1" s="1"/>
  <c r="BV67" i="15"/>
  <c r="BV99" i="15"/>
  <c r="BV67" i="4"/>
  <c r="BV99" i="4"/>
  <c r="BV68" i="16"/>
  <c r="BV100" i="16"/>
  <c r="BV62" i="15"/>
  <c r="BV94" i="15"/>
  <c r="BV100" i="2"/>
  <c r="BV68" i="2"/>
  <c r="BU76" i="17"/>
  <c r="BU108" i="17"/>
  <c r="BU79" i="15"/>
  <c r="BU111" i="15"/>
  <c r="BU108" i="6"/>
  <c r="BU76" i="6"/>
  <c r="BV79" i="6"/>
  <c r="BV111" i="6"/>
  <c r="P15" i="16"/>
  <c r="BV15" i="16" s="1" a="1"/>
  <c r="BV15" i="16" s="1"/>
  <c r="BV10" i="16" s="1"/>
  <c r="BV30" i="16" s="1"/>
  <c r="BV69" i="16" s="1"/>
  <c r="O47" i="16"/>
  <c r="R19" i="15"/>
  <c r="BX19" i="15" s="1" a="1"/>
  <c r="BX19" i="15" s="1"/>
  <c r="R44" i="17"/>
  <c r="BX44" i="17" s="1" a="1"/>
  <c r="BX44" i="17" s="1"/>
  <c r="R32" i="2"/>
  <c r="BX32" i="2" s="1" a="1"/>
  <c r="BX32" i="2" s="1"/>
  <c r="BV114" i="10"/>
  <c r="BV82" i="10"/>
  <c r="BV62" i="10"/>
  <c r="BV94" i="10"/>
  <c r="BV59" i="15"/>
  <c r="BV91" i="15"/>
  <c r="BV85" i="20"/>
  <c r="BV117" i="20"/>
  <c r="BV98" i="2"/>
  <c r="BV66" i="2"/>
  <c r="BV99" i="5"/>
  <c r="BV67" i="5"/>
  <c r="BV108" i="1"/>
  <c r="BV76" i="1"/>
  <c r="BV103" i="1"/>
  <c r="BV71" i="1"/>
  <c r="BV114" i="14"/>
  <c r="BV82" i="14"/>
  <c r="BV105" i="17"/>
  <c r="BV73" i="17"/>
  <c r="BV109" i="7"/>
  <c r="BV77" i="7"/>
  <c r="BV79" i="21"/>
  <c r="BV111" i="21"/>
  <c r="BU105" i="11"/>
  <c r="BU73" i="11"/>
  <c r="BU87" i="10"/>
  <c r="BU55" i="10"/>
  <c r="BU63" i="12"/>
  <c r="BU95" i="12"/>
  <c r="BU111" i="10"/>
  <c r="BU79" i="10"/>
  <c r="BV72" i="6"/>
  <c r="BV104" i="6"/>
  <c r="BU94" i="3"/>
  <c r="BU62" i="3"/>
  <c r="BV74" i="20"/>
  <c r="BV106" i="20"/>
  <c r="R32" i="14"/>
  <c r="BX32" i="14" s="1" a="1"/>
  <c r="BX32" i="14" s="1"/>
  <c r="R30" i="16"/>
  <c r="Q32" i="15"/>
  <c r="BW32" i="15" s="1" a="1"/>
  <c r="BW32" i="15" s="1"/>
  <c r="R34" i="12"/>
  <c r="BX34" i="12" s="1" a="1"/>
  <c r="BX34" i="12" s="1"/>
  <c r="BU99" i="13"/>
  <c r="BU67" i="13"/>
  <c r="BV107" i="10"/>
  <c r="BV75" i="10"/>
  <c r="BU112" i="3"/>
  <c r="BU80" i="3"/>
  <c r="BU103" i="16"/>
  <c r="BU71" i="16"/>
  <c r="BU90" i="5"/>
  <c r="BU58" i="5"/>
  <c r="BV106" i="7"/>
  <c r="BV74" i="7"/>
  <c r="BU99" i="2"/>
  <c r="BU67" i="2"/>
  <c r="BU89" i="19"/>
  <c r="BU57" i="19"/>
  <c r="BU54" i="17"/>
  <c r="BU86" i="17"/>
  <c r="R16" i="20"/>
  <c r="BX16" i="20" s="1" a="1"/>
  <c r="BX16" i="20" s="1"/>
  <c r="R40" i="8"/>
  <c r="BX40" i="8" s="1" a="1"/>
  <c r="BX40" i="8" s="1"/>
  <c r="BU101" i="13"/>
  <c r="BU69" i="13"/>
  <c r="BU89" i="5"/>
  <c r="BU57" i="5"/>
  <c r="R21" i="4"/>
  <c r="BX21" i="4" s="1" a="1"/>
  <c r="BX21" i="4" s="1"/>
  <c r="BU95" i="21"/>
  <c r="BU63" i="21"/>
  <c r="BV82" i="4"/>
  <c r="BV114" i="4"/>
  <c r="BU114" i="13"/>
  <c r="BU82" i="13"/>
  <c r="BV69" i="11"/>
  <c r="BV101" i="11"/>
  <c r="BV71" i="19"/>
  <c r="BV103" i="19"/>
  <c r="BV108" i="12"/>
  <c r="BV76" i="12"/>
  <c r="BV96" i="5"/>
  <c r="BV64" i="5"/>
  <c r="BU87" i="11"/>
  <c r="BU55" i="11"/>
  <c r="R37" i="14"/>
  <c r="BX37" i="14" s="1" a="1"/>
  <c r="BX37" i="14" s="1"/>
  <c r="R17" i="16"/>
  <c r="BX17" i="16" s="1" a="1"/>
  <c r="BX17" i="16" s="1"/>
  <c r="R33" i="15"/>
  <c r="BX33" i="15" s="1" a="1"/>
  <c r="BX33" i="15" s="1"/>
  <c r="R36" i="12"/>
  <c r="BX36" i="12" s="1" a="1"/>
  <c r="BX36" i="12" s="1"/>
  <c r="R41" i="18"/>
  <c r="BX41" i="18" s="1" a="1"/>
  <c r="BX41" i="18" s="1"/>
  <c r="R31" i="2"/>
  <c r="BX31" i="2" s="1" a="1"/>
  <c r="BX31" i="2" s="1"/>
  <c r="Q38" i="16"/>
  <c r="BW38" i="16" s="1" a="1"/>
  <c r="BW38" i="16" s="1"/>
  <c r="R22" i="6"/>
  <c r="BX22" i="6" s="1" a="1"/>
  <c r="BX22" i="6" s="1"/>
  <c r="R32" i="3"/>
  <c r="BX32" i="3" s="1" a="1"/>
  <c r="BX32" i="3" s="1"/>
  <c r="R17" i="1"/>
  <c r="BX17" i="1" s="1" a="1"/>
  <c r="BX17" i="1" s="1"/>
  <c r="Q30" i="8"/>
  <c r="BW30" i="8" s="1" a="1"/>
  <c r="BW30" i="8" s="1"/>
  <c r="R39" i="17"/>
  <c r="BX39" i="17" s="1" a="1"/>
  <c r="BX39" i="17" s="1"/>
  <c r="BV57" i="10"/>
  <c r="BV89" i="10"/>
  <c r="BV81" i="11"/>
  <c r="BV113" i="11"/>
  <c r="BV104" i="12"/>
  <c r="BV72" i="12"/>
  <c r="Q29" i="13"/>
  <c r="BW29" i="13" s="1" a="1"/>
  <c r="BW29" i="13" s="1"/>
  <c r="R44" i="19"/>
  <c r="BX44" i="19" s="1" a="1"/>
  <c r="BX44" i="19" s="1"/>
  <c r="BV63" i="19"/>
  <c r="BV95" i="19"/>
  <c r="BU97" i="9"/>
  <c r="BU65" i="9"/>
  <c r="BU108" i="11"/>
  <c r="BU76" i="11"/>
  <c r="BV84" i="15"/>
  <c r="BV120" i="15"/>
  <c r="BV123" i="15" s="1"/>
  <c r="BV116" i="15" s="1"/>
  <c r="BV72" i="19"/>
  <c r="BV104" i="19"/>
  <c r="BU86" i="14"/>
  <c r="BU54" i="14"/>
  <c r="R20" i="9"/>
  <c r="BX20" i="9" s="1" a="1"/>
  <c r="BX20" i="9" s="1"/>
  <c r="BV87" i="18"/>
  <c r="BV55" i="18"/>
  <c r="BV56" i="20"/>
  <c r="BV88" i="20"/>
  <c r="BV67" i="16"/>
  <c r="BV99" i="16"/>
  <c r="R17" i="4"/>
  <c r="BX17" i="4" s="1" a="1"/>
  <c r="BX17" i="4" s="1"/>
  <c r="BV56" i="9"/>
  <c r="BV88" i="9"/>
  <c r="BV115" i="13"/>
  <c r="BV83" i="13"/>
  <c r="BV55" i="19"/>
  <c r="BV87" i="19"/>
  <c r="BV109" i="12"/>
  <c r="BV77" i="12"/>
  <c r="BU117" i="18"/>
  <c r="BU85" i="18"/>
  <c r="BU82" i="12"/>
  <c r="BU114" i="12"/>
  <c r="BV96" i="2"/>
  <c r="BV64" i="2"/>
  <c r="BV96" i="13"/>
  <c r="BV64" i="13"/>
  <c r="BV72" i="14"/>
  <c r="BV104" i="14"/>
  <c r="BV78" i="6"/>
  <c r="BV110" i="6"/>
  <c r="BV75" i="19"/>
  <c r="BV107" i="19"/>
  <c r="BU82" i="15"/>
  <c r="BU114" i="15"/>
  <c r="BV85" i="9"/>
  <c r="BV117" i="9"/>
  <c r="R17" i="15"/>
  <c r="BX17" i="15" s="1" a="1"/>
  <c r="BX17" i="15" s="1"/>
  <c r="BU67" i="20"/>
  <c r="BU99" i="20"/>
  <c r="BT54" i="9"/>
  <c r="BT86" i="9"/>
  <c r="Q44" i="8"/>
  <c r="BW44" i="8" s="1" a="1"/>
  <c r="BW44" i="8" s="1"/>
  <c r="R20" i="14"/>
  <c r="BX20" i="14" s="1" a="1"/>
  <c r="BX20" i="14" s="1"/>
  <c r="R27" i="3"/>
  <c r="BX27" i="3" s="1" a="1"/>
  <c r="BX27" i="3" s="1"/>
  <c r="BU68" i="4"/>
  <c r="BU100" i="4"/>
  <c r="BU101" i="2"/>
  <c r="BU69" i="2"/>
  <c r="BV115" i="18"/>
  <c r="BV83" i="18"/>
  <c r="BU112" i="20"/>
  <c r="BU80" i="20"/>
  <c r="BV77" i="15"/>
  <c r="BV109" i="15"/>
  <c r="BV64" i="15"/>
  <c r="BV96" i="15"/>
  <c r="BV72" i="9"/>
  <c r="BV104" i="9"/>
  <c r="R40" i="2"/>
  <c r="BX40" i="2" s="1" a="1"/>
  <c r="BX40" i="2" s="1"/>
  <c r="Q22" i="13"/>
  <c r="BW22" i="13" s="1" a="1"/>
  <c r="BW22" i="13" s="1"/>
  <c r="BV64" i="11"/>
  <c r="BV96" i="11"/>
  <c r="BV80" i="16"/>
  <c r="BV112" i="16"/>
  <c r="BV120" i="12"/>
  <c r="BV123" i="12" s="1"/>
  <c r="BV116" i="12" s="1"/>
  <c r="BV84" i="12"/>
  <c r="BU108" i="21"/>
  <c r="BU76" i="21"/>
  <c r="BV104" i="18"/>
  <c r="BV72" i="18"/>
  <c r="BV56" i="18"/>
  <c r="BV88" i="18"/>
  <c r="BV61" i="19"/>
  <c r="BV93" i="19"/>
  <c r="BU88" i="3"/>
  <c r="BU56" i="3"/>
  <c r="Q45" i="10"/>
  <c r="BW45" i="10" s="1" a="1"/>
  <c r="BW45" i="10" s="1"/>
  <c r="BU106" i="11"/>
  <c r="BU74" i="11"/>
  <c r="BV81" i="6"/>
  <c r="BV113" i="6"/>
  <c r="Q42" i="4"/>
  <c r="BW42" i="4" s="1" a="1"/>
  <c r="BW42" i="4" s="1"/>
  <c r="BU115" i="9"/>
  <c r="BU83" i="9"/>
  <c r="BV94" i="1"/>
  <c r="BV62" i="1"/>
  <c r="BV115" i="14"/>
  <c r="BV83" i="14"/>
  <c r="BU97" i="18"/>
  <c r="BU65" i="18"/>
  <c r="BV115" i="1"/>
  <c r="BV83" i="1"/>
  <c r="BU110" i="9"/>
  <c r="BU78" i="9"/>
  <c r="BV89" i="1"/>
  <c r="BV57" i="1"/>
  <c r="BV114" i="1"/>
  <c r="BV82" i="1"/>
  <c r="BV54" i="20"/>
  <c r="BV86" i="20"/>
  <c r="R30" i="17"/>
  <c r="BX30" i="17" s="1" a="1"/>
  <c r="BX30" i="17" s="1"/>
  <c r="BV62" i="21"/>
  <c r="BV94" i="21"/>
  <c r="BV106" i="2"/>
  <c r="BV74" i="2"/>
  <c r="BV102" i="5"/>
  <c r="BV70" i="5"/>
  <c r="BV95" i="17"/>
  <c r="BV63" i="17"/>
  <c r="BV104" i="1"/>
  <c r="BV72" i="1"/>
  <c r="BU90" i="21"/>
  <c r="BU58" i="21"/>
  <c r="BV82" i="11"/>
  <c r="BV114" i="11"/>
  <c r="BV108" i="5"/>
  <c r="BV76" i="5"/>
  <c r="BV58" i="19"/>
  <c r="BV90" i="19"/>
  <c r="BU105" i="2"/>
  <c r="BU73" i="2"/>
  <c r="R23" i="16"/>
  <c r="BX23" i="16" s="1" a="1"/>
  <c r="BX23" i="16" s="1"/>
  <c r="R42" i="7"/>
  <c r="BX42" i="7" s="1" a="1"/>
  <c r="BX42" i="7" s="1"/>
  <c r="R28" i="15"/>
  <c r="BX28" i="15" s="1" a="1"/>
  <c r="BX28" i="15" s="1"/>
  <c r="R28" i="4"/>
  <c r="BX28" i="4" s="1" a="1"/>
  <c r="BX28" i="4" s="1"/>
  <c r="R29" i="16"/>
  <c r="BX29" i="16" s="1" a="1"/>
  <c r="BX29" i="16" s="1"/>
  <c r="R23" i="15"/>
  <c r="BX23" i="15" s="1" a="1"/>
  <c r="BX23" i="15" s="1"/>
  <c r="Q37" i="17"/>
  <c r="BW37" i="17" s="1" a="1"/>
  <c r="BW37" i="17" s="1"/>
  <c r="Q40" i="15"/>
  <c r="BW40" i="15" s="1" a="1"/>
  <c r="BW40" i="15" s="1"/>
  <c r="Q37" i="6"/>
  <c r="BW37" i="6" s="1" a="1"/>
  <c r="BW37" i="6" s="1"/>
  <c r="R40" i="6"/>
  <c r="BX40" i="6" s="1" a="1"/>
  <c r="BX40" i="6" s="1"/>
  <c r="BU87" i="14"/>
  <c r="BU55" i="14"/>
  <c r="BV73" i="21"/>
  <c r="BV105" i="21"/>
  <c r="BV57" i="6"/>
  <c r="BV89" i="6"/>
  <c r="BV89" i="14"/>
  <c r="BV57" i="14"/>
  <c r="R43" i="10"/>
  <c r="BX43" i="10" s="1" a="1"/>
  <c r="BX43" i="10" s="1"/>
  <c r="R23" i="10"/>
  <c r="BX23" i="10" s="1" a="1"/>
  <c r="BX23" i="10" s="1"/>
  <c r="R20" i="15"/>
  <c r="BX20" i="15" s="1" a="1"/>
  <c r="BX20" i="15" s="1"/>
  <c r="R46" i="20"/>
  <c r="BX46" i="20" s="1" a="1"/>
  <c r="BX46" i="20" s="1"/>
  <c r="R28" i="5"/>
  <c r="BX28" i="5" s="1" a="1"/>
  <c r="BX28" i="5" s="1"/>
  <c r="R37" i="1"/>
  <c r="BX37" i="1" s="1" a="1"/>
  <c r="BX37" i="1" s="1"/>
  <c r="R32" i="1"/>
  <c r="BX32" i="1" s="1" a="1"/>
  <c r="BX32" i="1" s="1"/>
  <c r="BV89" i="17"/>
  <c r="BV57" i="17"/>
  <c r="R43" i="14"/>
  <c r="BX43" i="14" s="1" a="1"/>
  <c r="BX43" i="14" s="1"/>
  <c r="R34" i="17"/>
  <c r="BX34" i="17" s="1" a="1"/>
  <c r="BX34" i="17" s="1"/>
  <c r="R38" i="7"/>
  <c r="BX38" i="7" s="1" a="1"/>
  <c r="BX38" i="7" s="1"/>
  <c r="R40" i="21"/>
  <c r="BX40" i="21" s="1" a="1"/>
  <c r="BX40" i="21" s="1"/>
  <c r="Q34" i="11"/>
  <c r="BW34" i="11" s="1" a="1"/>
  <c r="BW34" i="11" s="1"/>
  <c r="Q16" i="10"/>
  <c r="BW16" i="10" s="1" a="1"/>
  <c r="BW16" i="10" s="1"/>
  <c r="Q24" i="12"/>
  <c r="BW24" i="12" s="1" a="1"/>
  <c r="BW24" i="12" s="1"/>
  <c r="Q40" i="10"/>
  <c r="BW40" i="10" s="1" a="1"/>
  <c r="BW40" i="10" s="1"/>
  <c r="R33" i="6"/>
  <c r="BX33" i="6" s="1" a="1"/>
  <c r="BX33" i="6" s="1"/>
  <c r="Q23" i="3"/>
  <c r="BW23" i="3" s="1" a="1"/>
  <c r="BW23" i="3" s="1"/>
  <c r="R35" i="20"/>
  <c r="BX35" i="20" s="1" a="1"/>
  <c r="BX35" i="20" s="1"/>
  <c r="BV91" i="5"/>
  <c r="BV59" i="5"/>
  <c r="BV107" i="7"/>
  <c r="BV75" i="7"/>
  <c r="BV58" i="20"/>
  <c r="BV90" i="20"/>
  <c r="Q28" i="13"/>
  <c r="BW28" i="13" s="1" a="1"/>
  <c r="BW28" i="13" s="1"/>
  <c r="R36" i="10"/>
  <c r="BX36" i="10" s="1" a="1"/>
  <c r="BX36" i="10" s="1"/>
  <c r="Q41" i="3"/>
  <c r="BW41" i="3" s="1" a="1"/>
  <c r="BW41" i="3" s="1"/>
  <c r="Q32" i="16"/>
  <c r="BW32" i="16" s="1" a="1"/>
  <c r="BW32" i="16" s="1"/>
  <c r="Q19" i="5"/>
  <c r="BW19" i="5" s="1" a="1"/>
  <c r="BW19" i="5" s="1"/>
  <c r="R35" i="7"/>
  <c r="BX35" i="7" s="1" a="1"/>
  <c r="BX35" i="7" s="1"/>
  <c r="Q28" i="2"/>
  <c r="BW28" i="2" s="1" a="1"/>
  <c r="BW28" i="2" s="1"/>
  <c r="Q18" i="19"/>
  <c r="BW18" i="19" s="1" a="1"/>
  <c r="BW18" i="19" s="1"/>
  <c r="BU97" i="5"/>
  <c r="BU65" i="5"/>
  <c r="BU89" i="13"/>
  <c r="BU57" i="13"/>
  <c r="Q15" i="13"/>
  <c r="BW15" i="13" s="1" a="1"/>
  <c r="BW15" i="13" s="1"/>
  <c r="P47" i="13"/>
  <c r="Q30" i="13"/>
  <c r="BW30" i="13" s="1" a="1"/>
  <c r="BW30" i="13" s="1"/>
  <c r="Q18" i="5"/>
  <c r="BW18" i="5" s="1" a="1"/>
  <c r="BW18" i="5" s="1"/>
  <c r="BV60" i="4"/>
  <c r="BV92" i="4"/>
  <c r="Q24" i="21"/>
  <c r="BW24" i="21" s="1" a="1"/>
  <c r="BW24" i="21" s="1"/>
  <c r="R43" i="4"/>
  <c r="BX43" i="4" s="1" a="1"/>
  <c r="BX43" i="4" s="1"/>
  <c r="Q43" i="13"/>
  <c r="BW43" i="13" s="1" a="1"/>
  <c r="BW43" i="13" s="1"/>
  <c r="R32" i="19"/>
  <c r="BX32" i="19" s="1" a="1"/>
  <c r="BX32" i="19" s="1"/>
  <c r="R37" i="12"/>
  <c r="BX37" i="12" s="1" a="1"/>
  <c r="BX37" i="12" s="1"/>
  <c r="R25" i="5"/>
  <c r="BX25" i="5" s="1" a="1"/>
  <c r="BX25" i="5" s="1"/>
  <c r="Q16" i="11"/>
  <c r="BW16" i="11" s="1" a="1"/>
  <c r="BW16" i="11" s="1"/>
  <c r="BV78" i="3"/>
  <c r="BV110" i="3"/>
  <c r="BV115" i="10"/>
  <c r="BV83" i="10"/>
  <c r="BV65" i="6"/>
  <c r="BV97" i="6"/>
  <c r="BV114" i="17"/>
  <c r="BV82" i="17"/>
  <c r="BV74" i="16"/>
  <c r="BV106" i="16"/>
  <c r="BV91" i="12"/>
  <c r="BV59" i="12"/>
  <c r="BV91" i="10"/>
  <c r="BV59" i="10"/>
  <c r="BV55" i="6"/>
  <c r="BV87" i="6"/>
  <c r="BV75" i="15"/>
  <c r="BV107" i="15"/>
  <c r="BV85" i="6"/>
  <c r="BV117" i="6"/>
  <c r="BU120" i="5"/>
  <c r="BU123" i="5" s="1"/>
  <c r="BU116" i="5" s="1"/>
  <c r="BU84" i="5"/>
  <c r="BV91" i="1"/>
  <c r="BV59" i="1"/>
  <c r="BV72" i="16"/>
  <c r="BV104" i="16"/>
  <c r="BV74" i="3"/>
  <c r="BV106" i="3"/>
  <c r="BU101" i="19"/>
  <c r="BU69" i="19"/>
  <c r="BV66" i="19"/>
  <c r="BV98" i="19"/>
  <c r="BU109" i="3"/>
  <c r="BU77" i="3"/>
  <c r="BV80" i="8"/>
  <c r="BV112" i="8"/>
  <c r="BV59" i="6"/>
  <c r="BV91" i="6"/>
  <c r="BV99" i="18"/>
  <c r="BV67" i="18"/>
  <c r="R18" i="10"/>
  <c r="BX18" i="10" s="1" a="1"/>
  <c r="BX18" i="10" s="1"/>
  <c r="R42" i="11"/>
  <c r="BX42" i="11" s="1" a="1"/>
  <c r="BX42" i="11" s="1"/>
  <c r="R33" i="12"/>
  <c r="BX33" i="12" s="1" a="1"/>
  <c r="BX33" i="12" s="1"/>
  <c r="BU76" i="20"/>
  <c r="BU108" i="20"/>
  <c r="Q15" i="10"/>
  <c r="BW15" i="10" s="1" a="1"/>
  <c r="BW15" i="10" s="1"/>
  <c r="R24" i="19"/>
  <c r="BX24" i="19" s="1" a="1"/>
  <c r="BX24" i="19" s="1"/>
  <c r="Q26" i="9"/>
  <c r="BW26" i="9" s="1" a="1"/>
  <c r="BW26" i="9" s="1"/>
  <c r="Q37" i="11"/>
  <c r="BW37" i="11" s="1" a="1"/>
  <c r="BW37" i="11" s="1"/>
  <c r="R35" i="12"/>
  <c r="BX35" i="12" s="1" a="1"/>
  <c r="BX35" i="12" s="1"/>
  <c r="R32" i="8"/>
  <c r="BX32" i="8" s="1" a="1"/>
  <c r="BX32" i="8" s="1"/>
  <c r="BV69" i="20"/>
  <c r="BV101" i="20"/>
  <c r="BV61" i="4"/>
  <c r="BV93" i="4"/>
  <c r="BV69" i="10"/>
  <c r="BV101" i="10"/>
  <c r="R28" i="6"/>
  <c r="BX28" i="6" s="1" a="1"/>
  <c r="BX28" i="6" s="1"/>
  <c r="BU115" i="11"/>
  <c r="BU83" i="11"/>
  <c r="Q15" i="5"/>
  <c r="BW15" i="5" s="1" a="1"/>
  <c r="BW15" i="5" s="1"/>
  <c r="P47" i="5"/>
  <c r="BU109" i="9"/>
  <c r="BU77" i="9"/>
  <c r="BV58" i="11"/>
  <c r="BV90" i="11"/>
  <c r="BV61" i="16"/>
  <c r="BV93" i="16"/>
  <c r="BU89" i="18"/>
  <c r="BU57" i="18"/>
  <c r="R30" i="20"/>
  <c r="BX30" i="20" s="1" a="1"/>
  <c r="BX30" i="20" s="1"/>
  <c r="R33" i="19"/>
  <c r="BX33" i="19" s="1" a="1"/>
  <c r="BX33" i="19" s="1"/>
  <c r="R22" i="4"/>
  <c r="BX22" i="4" s="1" a="1"/>
  <c r="BX22" i="4" s="1"/>
  <c r="BU63" i="15"/>
  <c r="BU95" i="15"/>
  <c r="R30" i="10"/>
  <c r="BX30" i="10" s="1" a="1"/>
  <c r="BX30" i="10" s="1"/>
  <c r="BU100" i="10"/>
  <c r="BU68" i="10"/>
  <c r="BU57" i="12"/>
  <c r="BU89" i="12"/>
  <c r="Q44" i="11"/>
  <c r="BW44" i="11" s="1" a="1"/>
  <c r="BW44" i="11" s="1"/>
  <c r="R16" i="18"/>
  <c r="BX16" i="18" s="1" a="1"/>
  <c r="BX16" i="18" s="1"/>
  <c r="R17" i="20"/>
  <c r="BX17" i="20" s="1" a="1"/>
  <c r="BX17" i="20" s="1"/>
  <c r="R28" i="16"/>
  <c r="BX28" i="16" s="1" a="1"/>
  <c r="BX28" i="16" s="1"/>
  <c r="Q38" i="9"/>
  <c r="BW38" i="9" s="1" a="1"/>
  <c r="BW38" i="9" s="1"/>
  <c r="R17" i="9"/>
  <c r="BX17" i="9" s="1" a="1"/>
  <c r="BX17" i="9" s="1"/>
  <c r="R44" i="13"/>
  <c r="BX44" i="13" s="1" a="1"/>
  <c r="BX44" i="13" s="1"/>
  <c r="R19" i="11"/>
  <c r="BX19" i="11" s="1" a="1"/>
  <c r="BX19" i="11" s="1"/>
  <c r="R16" i="19"/>
  <c r="BX16" i="19" s="1" a="1"/>
  <c r="BX16" i="19" s="1"/>
  <c r="R38" i="12"/>
  <c r="BX38" i="12" s="1" a="1"/>
  <c r="BX38" i="12" s="1"/>
  <c r="Q46" i="18"/>
  <c r="BW46" i="18" s="1" a="1"/>
  <c r="BW46" i="18" s="1"/>
  <c r="Q43" i="12"/>
  <c r="BW43" i="12" s="1" a="1"/>
  <c r="BW43" i="12" s="1"/>
  <c r="R25" i="2"/>
  <c r="BX25" i="2" s="1" a="1"/>
  <c r="BX25" i="2" s="1"/>
  <c r="R25" i="13"/>
  <c r="BX25" i="13" s="1" a="1"/>
  <c r="BX25" i="13" s="1"/>
  <c r="R33" i="14"/>
  <c r="BX33" i="14" s="1" a="1"/>
  <c r="BX33" i="14" s="1"/>
  <c r="R39" i="6"/>
  <c r="BX39" i="6" s="1" a="1"/>
  <c r="BX39" i="6" s="1"/>
  <c r="BU98" i="21"/>
  <c r="BU66" i="21"/>
  <c r="BU86" i="7"/>
  <c r="BU54" i="7"/>
  <c r="R36" i="19"/>
  <c r="BX36" i="19" s="1" a="1"/>
  <c r="BX36" i="19" s="1"/>
  <c r="Q43" i="15"/>
  <c r="BW43" i="15" s="1" a="1"/>
  <c r="BW43" i="15" s="1"/>
  <c r="R46" i="9"/>
  <c r="BX46" i="9" s="1" a="1"/>
  <c r="BX46" i="9" s="1"/>
  <c r="BU85" i="17"/>
  <c r="BU117" i="17"/>
  <c r="Q15" i="1"/>
  <c r="BW15" i="1" s="1" a="1"/>
  <c r="BW15" i="1" s="1"/>
  <c r="Q28" i="20"/>
  <c r="BW28" i="20" s="1" a="1"/>
  <c r="BW28" i="20" s="1"/>
  <c r="BV82" i="3"/>
  <c r="BV114" i="3"/>
  <c r="BU72" i="17"/>
  <c r="BU104" i="17"/>
  <c r="BV70" i="10"/>
  <c r="BV102" i="10"/>
  <c r="BV64" i="18"/>
  <c r="BV96" i="18"/>
  <c r="BV117" i="5"/>
  <c r="BV85" i="5"/>
  <c r="BU78" i="15"/>
  <c r="BU110" i="15"/>
  <c r="BV55" i="16"/>
  <c r="BV87" i="16"/>
  <c r="Q29" i="4"/>
  <c r="BW29" i="4" s="1" a="1"/>
  <c r="BW29" i="4" s="1"/>
  <c r="Q30" i="2"/>
  <c r="BW30" i="2" s="1" a="1"/>
  <c r="BW30" i="2" s="1"/>
  <c r="Q41" i="20"/>
  <c r="BW41" i="20" s="1" a="1"/>
  <c r="BW41" i="20" s="1"/>
  <c r="R38" i="15"/>
  <c r="BX38" i="15" s="1" a="1"/>
  <c r="BX38" i="15" s="1"/>
  <c r="R25" i="15"/>
  <c r="BX25" i="15" s="1" a="1"/>
  <c r="BX25" i="15" s="1"/>
  <c r="R33" i="9"/>
  <c r="BX33" i="9" s="1" a="1"/>
  <c r="BX33" i="9" s="1"/>
  <c r="BV88" i="14"/>
  <c r="BV56" i="14"/>
  <c r="R25" i="11"/>
  <c r="BX25" i="11" s="1" a="1"/>
  <c r="BX25" i="11" s="1"/>
  <c r="R41" i="16"/>
  <c r="BX41" i="16" s="1" a="1"/>
  <c r="BX41" i="16" s="1"/>
  <c r="R45" i="12"/>
  <c r="BX45" i="12" s="1" a="1"/>
  <c r="BX45" i="12" s="1"/>
  <c r="Q37" i="21"/>
  <c r="BW37" i="21" s="1" a="1"/>
  <c r="BW37" i="21" s="1"/>
  <c r="R33" i="18"/>
  <c r="BX33" i="18" s="1" a="1"/>
  <c r="BX33" i="18" s="1"/>
  <c r="R17" i="18"/>
  <c r="BX17" i="18" s="1" a="1"/>
  <c r="BX17" i="18" s="1"/>
  <c r="R22" i="19"/>
  <c r="BX22" i="19" s="1" a="1"/>
  <c r="BX22" i="19" s="1"/>
  <c r="Q17" i="3"/>
  <c r="BW17" i="3" s="1" a="1"/>
  <c r="BW17" i="3" s="1"/>
  <c r="BV82" i="18"/>
  <c r="BV114" i="18"/>
  <c r="Q35" i="11"/>
  <c r="BW35" i="11" s="1" a="1"/>
  <c r="BW35" i="11" s="1"/>
  <c r="BU100" i="14"/>
  <c r="BU68" i="14"/>
  <c r="Q44" i="9"/>
  <c r="BW44" i="9" s="1" a="1"/>
  <c r="BW44" i="9" s="1"/>
  <c r="R23" i="1"/>
  <c r="BX23" i="1" s="1" a="1"/>
  <c r="BX23" i="1" s="1"/>
  <c r="R44" i="14"/>
  <c r="BX44" i="14" s="1" a="1"/>
  <c r="BX44" i="14" s="1"/>
  <c r="Q26" i="18"/>
  <c r="BW26" i="18" s="1" a="1"/>
  <c r="BW26" i="18" s="1"/>
  <c r="R44" i="1"/>
  <c r="BX44" i="1" s="1" a="1"/>
  <c r="BX44" i="1" s="1"/>
  <c r="Q39" i="9"/>
  <c r="BW39" i="9" s="1" a="1"/>
  <c r="BW39" i="9" s="1"/>
  <c r="R43" i="1"/>
  <c r="BX43" i="1" s="1" a="1"/>
  <c r="BX43" i="1" s="1"/>
  <c r="BV107" i="1"/>
  <c r="BV75" i="1"/>
  <c r="R23" i="21"/>
  <c r="BX23" i="21" s="1" a="1"/>
  <c r="BX23" i="21" s="1"/>
  <c r="R35" i="2"/>
  <c r="BX35" i="2" s="1" a="1"/>
  <c r="BX35" i="2" s="1"/>
  <c r="R24" i="17"/>
  <c r="BX24" i="17" s="1" a="1"/>
  <c r="BX24" i="17" s="1"/>
  <c r="Q19" i="21"/>
  <c r="BW19" i="21" s="1" a="1"/>
  <c r="BW19" i="21" s="1"/>
  <c r="R43" i="11"/>
  <c r="BX43" i="11" s="1" a="1"/>
  <c r="BX43" i="11" s="1"/>
  <c r="R37" i="5"/>
  <c r="BX37" i="5" s="1" a="1"/>
  <c r="BX37" i="5" s="1"/>
  <c r="R19" i="19"/>
  <c r="BX19" i="19" s="1" a="1"/>
  <c r="BX19" i="19" s="1"/>
  <c r="Q34" i="2"/>
  <c r="BW34" i="2" s="1" a="1"/>
  <c r="BW34" i="2" s="1"/>
  <c r="BU92" i="19"/>
  <c r="BU60" i="19"/>
  <c r="BU95" i="7"/>
  <c r="BU63" i="7"/>
  <c r="BT86" i="8"/>
  <c r="BT54" i="8"/>
  <c r="BU64" i="20"/>
  <c r="BU96" i="20"/>
  <c r="BV72" i="11"/>
  <c r="BV104" i="11"/>
  <c r="BU92" i="11"/>
  <c r="BU60" i="11"/>
  <c r="BV70" i="20"/>
  <c r="BV102" i="20"/>
  <c r="BU106" i="21"/>
  <c r="BU74" i="21"/>
  <c r="Q16" i="14"/>
  <c r="BW16" i="14" s="1" a="1"/>
  <c r="BW16" i="14" s="1"/>
  <c r="R34" i="21"/>
  <c r="BX34" i="21" s="1" a="1"/>
  <c r="BX34" i="21" s="1"/>
  <c r="R18" i="6"/>
  <c r="BX18" i="6" s="1" a="1"/>
  <c r="BX18" i="6" s="1"/>
  <c r="R18" i="14"/>
  <c r="BX18" i="14" s="1" a="1"/>
  <c r="BX18" i="14" s="1"/>
  <c r="BU66" i="17"/>
  <c r="BU98" i="17"/>
  <c r="BU77" i="20"/>
  <c r="BU109" i="20"/>
  <c r="BV80" i="9"/>
  <c r="BV112" i="9"/>
  <c r="BU109" i="6"/>
  <c r="BU77" i="6"/>
  <c r="BU109" i="14"/>
  <c r="BU77" i="14"/>
  <c r="BU67" i="10"/>
  <c r="BU99" i="10"/>
  <c r="BV69" i="3"/>
  <c r="BV101" i="3"/>
  <c r="BU96" i="19"/>
  <c r="BU64" i="19"/>
  <c r="R18" i="17"/>
  <c r="BX18" i="17" s="1" a="1"/>
  <c r="BX18" i="17" s="1"/>
  <c r="BV61" i="9"/>
  <c r="BV93" i="9"/>
  <c r="BV78" i="21"/>
  <c r="BV110" i="21"/>
  <c r="BV73" i="16"/>
  <c r="BV105" i="16"/>
  <c r="BU103" i="6"/>
  <c r="BU71" i="6"/>
  <c r="BV110" i="7"/>
  <c r="BV78" i="7"/>
  <c r="BV94" i="5"/>
  <c r="BV62" i="5"/>
  <c r="BU117" i="13"/>
  <c r="BU85" i="13"/>
  <c r="BU66" i="12"/>
  <c r="BU98" i="12"/>
  <c r="R20" i="5"/>
  <c r="BX20" i="5" s="1" a="1"/>
  <c r="BX20" i="5" s="1"/>
  <c r="R36" i="7"/>
  <c r="BX36" i="7" s="1" a="1"/>
  <c r="BX36" i="7" s="1"/>
  <c r="R19" i="20"/>
  <c r="BX19" i="20" s="1" a="1"/>
  <c r="BX19" i="20" s="1"/>
  <c r="BU69" i="15"/>
  <c r="BU101" i="15"/>
  <c r="BU54" i="4"/>
  <c r="BU86" i="4"/>
  <c r="BV117" i="7"/>
  <c r="BV85" i="7"/>
  <c r="BV98" i="1"/>
  <c r="BV66" i="1"/>
  <c r="BV102" i="1"/>
  <c r="BV70" i="1"/>
  <c r="BU113" i="10"/>
  <c r="BU81" i="10"/>
  <c r="BU84" i="4"/>
  <c r="BU120" i="4"/>
  <c r="BU123" i="4" s="1"/>
  <c r="BU116" i="4" s="1"/>
  <c r="BU107" i="3"/>
  <c r="BU75" i="3"/>
  <c r="BU104" i="3"/>
  <c r="BU72" i="3"/>
  <c r="Q15" i="17"/>
  <c r="BW15" i="17" s="1" a="1"/>
  <c r="BW15" i="17" s="1"/>
  <c r="Q26" i="5"/>
  <c r="BW26" i="5" s="1" a="1"/>
  <c r="BW26" i="5" s="1"/>
  <c r="Q18" i="13"/>
  <c r="BW18" i="13" s="1" a="1"/>
  <c r="BW18" i="13" s="1"/>
  <c r="BV100" i="7"/>
  <c r="BV68" i="7"/>
  <c r="BV87" i="13"/>
  <c r="BV55" i="13"/>
  <c r="BV88" i="5"/>
  <c r="BV56" i="5"/>
  <c r="BV91" i="18"/>
  <c r="BV59" i="18"/>
  <c r="BV65" i="21"/>
  <c r="BV97" i="21"/>
  <c r="BU103" i="9"/>
  <c r="BU71" i="9"/>
  <c r="R39" i="3"/>
  <c r="BX39" i="3" s="1" a="1"/>
  <c r="BX39" i="3" s="1"/>
  <c r="R44" i="10"/>
  <c r="BX44" i="10" s="1" a="1"/>
  <c r="BX44" i="10" s="1"/>
  <c r="R43" i="17"/>
  <c r="BX43" i="17" s="1" a="1"/>
  <c r="BX43" i="17" s="1"/>
  <c r="R35" i="16"/>
  <c r="BX35" i="16" s="1" a="1"/>
  <c r="BX35" i="16" s="1"/>
  <c r="R20" i="12"/>
  <c r="BX20" i="12" s="1" a="1"/>
  <c r="BX20" i="12" s="1"/>
  <c r="R20" i="10"/>
  <c r="BX20" i="10" s="1" a="1"/>
  <c r="BX20" i="10" s="1"/>
  <c r="R16" i="6"/>
  <c r="BX16" i="6" s="1" a="1"/>
  <c r="BX16" i="6" s="1"/>
  <c r="R46" i="6"/>
  <c r="BX46" i="6" s="1" a="1"/>
  <c r="BX46" i="6" s="1"/>
  <c r="Q45" i="5"/>
  <c r="BW45" i="5" s="1" a="1"/>
  <c r="BW45" i="5" s="1"/>
  <c r="R20" i="1"/>
  <c r="BX20" i="1" s="1" a="1"/>
  <c r="BX20" i="1" s="1"/>
  <c r="R33" i="16"/>
  <c r="BX33" i="16" s="1" a="1"/>
  <c r="BX33" i="16" s="1"/>
  <c r="R35" i="3"/>
  <c r="BX35" i="3" s="1" a="1"/>
  <c r="BX35" i="3" s="1"/>
  <c r="Q30" i="19"/>
  <c r="BW30" i="19" s="1" a="1"/>
  <c r="BW30" i="19" s="1"/>
  <c r="R27" i="19"/>
  <c r="BX27" i="19" s="1" a="1"/>
  <c r="BX27" i="19" s="1"/>
  <c r="Q38" i="3"/>
  <c r="BW38" i="3" s="1" a="1"/>
  <c r="BW38" i="3" s="1"/>
  <c r="R41" i="8"/>
  <c r="BX41" i="8" s="1" a="1"/>
  <c r="BX41" i="8" s="1"/>
  <c r="R20" i="6"/>
  <c r="BX20" i="6" s="1" a="1"/>
  <c r="BX20" i="6" s="1"/>
  <c r="R28" i="18"/>
  <c r="BX28" i="18" s="1" a="1"/>
  <c r="BX28" i="18" s="1"/>
  <c r="BU107" i="18"/>
  <c r="BU75" i="18"/>
  <c r="BV68" i="18"/>
  <c r="BV100" i="18"/>
  <c r="BV83" i="15"/>
  <c r="BV115" i="15"/>
  <c r="BV74" i="6"/>
  <c r="BV106" i="6"/>
  <c r="BU98" i="10"/>
  <c r="BU66" i="10"/>
  <c r="BV63" i="10"/>
  <c r="BV95" i="10"/>
  <c r="Q37" i="20"/>
  <c r="BW37" i="20" s="1" a="1"/>
  <c r="BW37" i="20" s="1"/>
  <c r="BV64" i="10"/>
  <c r="BV96" i="10"/>
  <c r="Q41" i="4"/>
  <c r="BW41" i="4" s="1" a="1"/>
  <c r="BW41" i="4" s="1"/>
  <c r="BU89" i="2"/>
  <c r="BU57" i="2"/>
  <c r="Q29" i="10"/>
  <c r="BW29" i="10" s="1" a="1"/>
  <c r="BW29" i="10" s="1"/>
  <c r="BU107" i="11"/>
  <c r="BU75" i="11"/>
  <c r="BU58" i="17"/>
  <c r="BU90" i="17"/>
  <c r="BV58" i="6"/>
  <c r="BV90" i="6"/>
  <c r="BU120" i="11"/>
  <c r="BU123" i="11" s="1"/>
  <c r="BU116" i="11" s="1"/>
  <c r="BU84" i="11"/>
  <c r="BV90" i="1"/>
  <c r="BV58" i="1"/>
  <c r="BV104" i="7"/>
  <c r="BV72" i="7"/>
  <c r="BU88" i="6"/>
  <c r="BU56" i="6"/>
  <c r="BV103" i="17"/>
  <c r="BV71" i="17"/>
  <c r="BU96" i="3"/>
  <c r="BU64" i="3"/>
  <c r="BT54" i="21"/>
  <c r="BT86" i="21"/>
  <c r="Q27" i="21"/>
  <c r="BW27" i="21" s="1" a="1"/>
  <c r="BW27" i="21" s="1"/>
  <c r="BV109" i="13"/>
  <c r="BV77" i="13"/>
  <c r="BV61" i="10"/>
  <c r="BV93" i="10"/>
  <c r="BU67" i="8"/>
  <c r="BU99" i="8"/>
  <c r="Q46" i="17"/>
  <c r="BW46" i="17" s="1" a="1"/>
  <c r="BW46" i="17" s="1"/>
  <c r="BV109" i="1"/>
  <c r="BV77" i="1"/>
  <c r="P15" i="9"/>
  <c r="BV15" i="9" s="1" a="1"/>
  <c r="BV15" i="9" s="1"/>
  <c r="O47" i="9"/>
  <c r="R43" i="3"/>
  <c r="BX43" i="3" s="1" a="1"/>
  <c r="BX43" i="3" s="1"/>
  <c r="Q33" i="17"/>
  <c r="BW33" i="17" s="1" a="1"/>
  <c r="BW33" i="17" s="1"/>
  <c r="R25" i="18"/>
  <c r="BX25" i="18" s="1" a="1"/>
  <c r="BX25" i="18" s="1"/>
  <c r="R46" i="5"/>
  <c r="BX46" i="5" s="1" a="1"/>
  <c r="BX46" i="5" s="1"/>
  <c r="Q39" i="15"/>
  <c r="BW39" i="15" s="1" a="1"/>
  <c r="BW39" i="15" s="1"/>
  <c r="R16" i="16"/>
  <c r="BX16" i="16" s="1" a="1"/>
  <c r="BX16" i="16" s="1"/>
  <c r="BV56" i="11"/>
  <c r="BV88" i="11"/>
  <c r="BV92" i="13"/>
  <c r="BV60" i="13"/>
  <c r="BV72" i="21"/>
  <c r="BV104" i="21"/>
  <c r="Q34" i="9"/>
  <c r="BW34" i="9" s="1" a="1"/>
  <c r="BW34" i="9" s="1"/>
  <c r="BV112" i="1"/>
  <c r="BV80" i="1"/>
  <c r="BU76" i="10"/>
  <c r="BU108" i="10"/>
  <c r="BU58" i="12"/>
  <c r="BU90" i="12"/>
  <c r="R17" i="14"/>
  <c r="BX17" i="14" s="1" a="1"/>
  <c r="BX17" i="14" s="1"/>
  <c r="BU120" i="14"/>
  <c r="BU123" i="14" s="1"/>
  <c r="BU116" i="14" s="1"/>
  <c r="BU84" i="14"/>
  <c r="BU96" i="6"/>
  <c r="BU64" i="6"/>
  <c r="BU74" i="8"/>
  <c r="BU106" i="8"/>
  <c r="BV84" i="9"/>
  <c r="BV120" i="9"/>
  <c r="BV123" i="9" s="1"/>
  <c r="BV116" i="9" s="1"/>
  <c r="BV74" i="15"/>
  <c r="BV106" i="15"/>
  <c r="BV70" i="9"/>
  <c r="BV102" i="9"/>
  <c r="BU63" i="4"/>
  <c r="BU95" i="4"/>
  <c r="BV55" i="15"/>
  <c r="BV87" i="15"/>
  <c r="R43" i="18"/>
  <c r="BX43" i="18" s="1" a="1"/>
  <c r="BX43" i="18" s="1"/>
  <c r="BV90" i="10"/>
  <c r="BV58" i="10"/>
  <c r="BU91" i="21"/>
  <c r="BU59" i="21"/>
  <c r="Q29" i="14"/>
  <c r="BW29" i="14" s="1" a="1"/>
  <c r="BW29" i="14" s="1"/>
  <c r="BV114" i="5"/>
  <c r="BV82" i="5"/>
  <c r="BU100" i="5"/>
  <c r="BU68" i="5"/>
  <c r="BU91" i="3"/>
  <c r="BU59" i="3"/>
  <c r="BV120" i="8"/>
  <c r="BV123" i="8" s="1"/>
  <c r="BV116" i="8" s="1"/>
  <c r="BV84" i="8"/>
  <c r="BV84" i="16"/>
  <c r="BV120" i="16"/>
  <c r="BV123" i="16" s="1"/>
  <c r="BV116" i="16" s="1"/>
  <c r="BU110" i="10"/>
  <c r="BU78" i="10"/>
  <c r="R15" i="20"/>
  <c r="BX15" i="20" s="1" a="1"/>
  <c r="BX15" i="20" s="1"/>
  <c r="R36" i="1"/>
  <c r="BX36" i="1" s="1" a="1"/>
  <c r="BX36" i="1" s="1"/>
  <c r="BV68" i="9"/>
  <c r="BV100" i="9"/>
  <c r="BV66" i="8"/>
  <c r="BV98" i="8"/>
  <c r="BV61" i="11"/>
  <c r="BV93" i="11"/>
  <c r="R36" i="14"/>
  <c r="BX36" i="14" s="1" a="1"/>
  <c r="BX36" i="14" s="1"/>
  <c r="BV69" i="9"/>
  <c r="BV101" i="9"/>
  <c r="BV67" i="3"/>
  <c r="BV99" i="3"/>
  <c r="BV80" i="6"/>
  <c r="BV112" i="6"/>
  <c r="BV70" i="6"/>
  <c r="BV102" i="6"/>
  <c r="Q21" i="19"/>
  <c r="BW21" i="19" s="1" a="1"/>
  <c r="BW21" i="19" s="1"/>
  <c r="Q24" i="7"/>
  <c r="BW24" i="7" s="1" a="1"/>
  <c r="BW24" i="7" s="1"/>
  <c r="Q25" i="20"/>
  <c r="BW25" i="20" s="1" a="1"/>
  <c r="BW25" i="20" s="1"/>
  <c r="R33" i="11"/>
  <c r="BX33" i="11" s="1" a="1"/>
  <c r="BX33" i="11" s="1"/>
  <c r="Q21" i="11"/>
  <c r="BW21" i="11" s="1" a="1"/>
  <c r="BW21" i="11" s="1"/>
  <c r="R31" i="20"/>
  <c r="BX31" i="20" s="1" a="1"/>
  <c r="BX31" i="20" s="1"/>
  <c r="Q35" i="21"/>
  <c r="BW35" i="21" s="1" a="1"/>
  <c r="BW35" i="21" s="1"/>
  <c r="BV88" i="13"/>
  <c r="BV56" i="13"/>
  <c r="BU93" i="18"/>
  <c r="BU61" i="18"/>
  <c r="BV97" i="1"/>
  <c r="BV65" i="1"/>
  <c r="Q27" i="17"/>
  <c r="BW27" i="17" s="1" a="1"/>
  <c r="BW27" i="17" s="1"/>
  <c r="Q38" i="20"/>
  <c r="BW38" i="20" s="1" a="1"/>
  <c r="BW38" i="20" s="1"/>
  <c r="R41" i="9"/>
  <c r="BX41" i="9" s="1" a="1"/>
  <c r="BX41" i="9" s="1"/>
  <c r="Q38" i="6"/>
  <c r="BW38" i="6" s="1" a="1"/>
  <c r="BW38" i="6" s="1"/>
  <c r="Q38" i="14"/>
  <c r="BW38" i="14" s="1" a="1"/>
  <c r="BW38" i="14" s="1"/>
  <c r="Q28" i="10"/>
  <c r="BW28" i="10" s="1" a="1"/>
  <c r="BW28" i="10" s="1"/>
  <c r="R30" i="3"/>
  <c r="BX30" i="3" s="1" a="1"/>
  <c r="BX30" i="3" s="1"/>
  <c r="Q25" i="19"/>
  <c r="BW25" i="19" s="1" a="1"/>
  <c r="BW25" i="19" s="1"/>
  <c r="BU67" i="17"/>
  <c r="BU99" i="17"/>
  <c r="BV91" i="2"/>
  <c r="BV59" i="2"/>
  <c r="BU76" i="4"/>
  <c r="BU108" i="4"/>
  <c r="R22" i="9"/>
  <c r="BX22" i="9" s="1" a="1"/>
  <c r="BX22" i="9" s="1"/>
  <c r="R39" i="21"/>
  <c r="BX39" i="21" s="1" a="1"/>
  <c r="BX39" i="21" s="1"/>
  <c r="R34" i="16"/>
  <c r="BX34" i="16" s="1" a="1"/>
  <c r="BX34" i="16" s="1"/>
  <c r="Q32" i="6"/>
  <c r="BW32" i="6" s="1" a="1"/>
  <c r="BW32" i="6" s="1"/>
  <c r="R39" i="7"/>
  <c r="BX39" i="7" s="1" a="1"/>
  <c r="BX39" i="7" s="1"/>
  <c r="R23" i="5"/>
  <c r="BX23" i="5" s="1" a="1"/>
  <c r="BX23" i="5" s="1"/>
  <c r="Q46" i="13"/>
  <c r="BW46" i="13" s="1" a="1"/>
  <c r="BW46" i="13" s="1"/>
  <c r="Q27" i="12"/>
  <c r="BW27" i="12" s="1" a="1"/>
  <c r="BW27" i="12" s="1"/>
  <c r="BU65" i="4"/>
  <c r="BU97" i="4"/>
  <c r="BV81" i="15"/>
  <c r="BV113" i="15"/>
  <c r="Q30" i="15"/>
  <c r="BW30" i="15" s="1" a="1"/>
  <c r="BW30" i="15" s="1"/>
  <c r="R46" i="7"/>
  <c r="BX46" i="7" s="1" a="1"/>
  <c r="BX46" i="7" s="1"/>
  <c r="R27" i="1"/>
  <c r="BX27" i="1" s="1" a="1"/>
  <c r="BX27" i="1" s="1"/>
  <c r="R31" i="1"/>
  <c r="BX31" i="1" s="1" a="1"/>
  <c r="BX31" i="1" s="1"/>
  <c r="Q42" i="10"/>
  <c r="BW42" i="10" s="1" a="1"/>
  <c r="BW42" i="10" s="1"/>
  <c r="Q45" i="4"/>
  <c r="BW45" i="4" s="1" a="1"/>
  <c r="BW45" i="4" s="1"/>
  <c r="Q36" i="3"/>
  <c r="BW36" i="3" s="1" a="1"/>
  <c r="BW36" i="3" s="1"/>
  <c r="Q33" i="3"/>
  <c r="BW33" i="3" s="1" a="1"/>
  <c r="BW33" i="3" s="1"/>
  <c r="BV58" i="9"/>
  <c r="BV90" i="9"/>
  <c r="BV79" i="16"/>
  <c r="BV111" i="16"/>
  <c r="BU95" i="11"/>
  <c r="BU63" i="11"/>
  <c r="R29" i="7"/>
  <c r="BX29" i="7" s="1" a="1"/>
  <c r="BX29" i="7" s="1"/>
  <c r="R16" i="13"/>
  <c r="BX16" i="13" s="1" a="1"/>
  <c r="BX16" i="13" s="1"/>
  <c r="R17" i="5"/>
  <c r="BX17" i="5" s="1" a="1"/>
  <c r="BX17" i="5" s="1"/>
  <c r="R20" i="18"/>
  <c r="BX20" i="18" s="1" a="1"/>
  <c r="BX20" i="18" s="1"/>
  <c r="R26" i="21"/>
  <c r="BX26" i="21" s="1" a="1"/>
  <c r="BX26" i="21" s="1"/>
  <c r="Q32" i="9"/>
  <c r="BW32" i="9" s="1" a="1"/>
  <c r="BW32" i="9" s="1"/>
  <c r="BV76" i="15"/>
  <c r="BV108" i="15"/>
  <c r="BV113" i="12"/>
  <c r="BV81" i="12"/>
  <c r="BU62" i="8"/>
  <c r="BU94" i="8"/>
  <c r="BV78" i="8"/>
  <c r="BV110" i="8"/>
  <c r="BV100" i="12"/>
  <c r="BV68" i="12"/>
  <c r="BV106" i="17"/>
  <c r="BV74" i="17"/>
  <c r="BV66" i="18"/>
  <c r="BV98" i="18"/>
  <c r="BU104" i="13"/>
  <c r="BU72" i="13"/>
  <c r="BV99" i="12"/>
  <c r="BV67" i="12"/>
  <c r="BU97" i="2"/>
  <c r="BU65" i="2"/>
  <c r="BU88" i="2"/>
  <c r="BU56" i="2"/>
  <c r="BU60" i="20"/>
  <c r="BU92" i="20"/>
  <c r="BU95" i="6"/>
  <c r="BU63" i="6"/>
  <c r="BU68" i="20"/>
  <c r="BU100" i="20"/>
  <c r="BV77" i="21"/>
  <c r="BV109" i="21"/>
  <c r="BV66" i="20"/>
  <c r="BV98" i="20"/>
  <c r="BV105" i="8"/>
  <c r="BV73" i="8"/>
  <c r="BV103" i="13"/>
  <c r="BV71" i="13"/>
  <c r="BV82" i="9"/>
  <c r="BV114" i="9"/>
  <c r="BU82" i="6"/>
  <c r="BU114" i="6"/>
  <c r="BV112" i="7"/>
  <c r="BV80" i="7"/>
  <c r="BU54" i="15"/>
  <c r="BU86" i="15"/>
  <c r="Q36" i="18"/>
  <c r="BW36" i="18" s="1" a="1"/>
  <c r="BW36" i="18" s="1"/>
  <c r="R29" i="18"/>
  <c r="BX29" i="18" s="1" a="1"/>
  <c r="BX29" i="18" s="1"/>
  <c r="R44" i="15"/>
  <c r="BX44" i="15" s="1" a="1"/>
  <c r="BX44" i="15" s="1"/>
  <c r="R35" i="6"/>
  <c r="BX35" i="6" s="1" a="1"/>
  <c r="BX35" i="6" s="1"/>
  <c r="Q27" i="10"/>
  <c r="BW27" i="10" s="1" a="1"/>
  <c r="BW27" i="10" s="1"/>
  <c r="R24" i="10"/>
  <c r="BX24" i="10" s="1" a="1"/>
  <c r="BX24" i="10" s="1"/>
  <c r="BV56" i="8"/>
  <c r="BV88" i="8"/>
  <c r="R25" i="10"/>
  <c r="BX25" i="10" s="1" a="1"/>
  <c r="BX25" i="10" s="1"/>
  <c r="BV99" i="7"/>
  <c r="BV67" i="7"/>
  <c r="BU80" i="4"/>
  <c r="BU112" i="4"/>
  <c r="R44" i="18" l="1"/>
  <c r="BX44" i="18" s="1" a="1"/>
  <c r="BX44" i="18" s="1"/>
  <c r="R39" i="12"/>
  <c r="BX39" i="12" s="1" a="1"/>
  <c r="BX39" i="12" s="1"/>
  <c r="P47" i="14"/>
  <c r="R46" i="21"/>
  <c r="BX46" i="21" s="1" a="1"/>
  <c r="BX46" i="21" s="1"/>
  <c r="R41" i="7"/>
  <c r="BX41" i="7" s="1" a="1"/>
  <c r="BX41" i="7" s="1"/>
  <c r="Q30" i="14"/>
  <c r="BW30" i="14" s="1" a="1"/>
  <c r="BW30" i="14" s="1"/>
  <c r="R27" i="2"/>
  <c r="BX27" i="2" s="1" a="1"/>
  <c r="BX27" i="2" s="1"/>
  <c r="R29" i="2"/>
  <c r="BX29" i="2" s="1" a="1"/>
  <c r="BX29" i="2" s="1"/>
  <c r="R21" i="16"/>
  <c r="BX21" i="16" s="1" a="1"/>
  <c r="BX21" i="16" s="1"/>
  <c r="Q40" i="14"/>
  <c r="BW40" i="14" s="1" a="1"/>
  <c r="BW40" i="14" s="1"/>
  <c r="R40" i="16"/>
  <c r="BX40" i="16" s="1" a="1"/>
  <c r="BX40" i="16" s="1"/>
  <c r="R38" i="1"/>
  <c r="BX38" i="1" s="1" a="1"/>
  <c r="BX38" i="1" s="1"/>
  <c r="P47" i="20"/>
  <c r="R19" i="9"/>
  <c r="BX19" i="9" s="1" a="1"/>
  <c r="BX19" i="9" s="1"/>
  <c r="Q35" i="8"/>
  <c r="BW35" i="8" s="1" a="1"/>
  <c r="BW35" i="8" s="1"/>
  <c r="R42" i="6"/>
  <c r="BX42" i="6" s="1" a="1"/>
  <c r="BX42" i="6" s="1"/>
  <c r="R31" i="13"/>
  <c r="BX31" i="13" s="1" a="1"/>
  <c r="BX31" i="13" s="1"/>
  <c r="R36" i="15"/>
  <c r="BX36" i="15" s="1" a="1"/>
  <c r="BX36" i="15" s="1"/>
  <c r="R18" i="16"/>
  <c r="BX18" i="16" s="1" a="1"/>
  <c r="BX18" i="16" s="1"/>
  <c r="R28" i="14"/>
  <c r="BX28" i="14" s="1" a="1"/>
  <c r="BX28" i="14" s="1"/>
  <c r="R25" i="4"/>
  <c r="BX25" i="4" s="1" a="1"/>
  <c r="BX25" i="4" s="1"/>
  <c r="R16" i="2"/>
  <c r="BX16" i="2" s="1" a="1"/>
  <c r="BX16" i="2" s="1"/>
  <c r="R39" i="13"/>
  <c r="BX39" i="13" s="1" a="1"/>
  <c r="BX39" i="13" s="1"/>
  <c r="P47" i="7"/>
  <c r="R45" i="16"/>
  <c r="BX45" i="16" s="1" a="1"/>
  <c r="BX45" i="16" s="1"/>
  <c r="R31" i="9"/>
  <c r="BX31" i="9" s="1" a="1"/>
  <c r="BX31" i="9" s="1"/>
  <c r="R17" i="11"/>
  <c r="BX17" i="11" s="1" a="1"/>
  <c r="BX17" i="11" s="1"/>
  <c r="R22" i="7"/>
  <c r="BX22" i="7" s="1" a="1"/>
  <c r="BX22" i="7" s="1"/>
  <c r="R32" i="17"/>
  <c r="BX32" i="17" s="1" a="1"/>
  <c r="BX32" i="17" s="1"/>
  <c r="P47" i="4"/>
  <c r="BV27" i="9" a="1"/>
  <c r="BV27" i="9" s="1"/>
  <c r="Q27" i="9"/>
  <c r="BU98" i="9"/>
  <c r="BU66" i="9"/>
  <c r="R17" i="17"/>
  <c r="BX17" i="17" s="1" a="1"/>
  <c r="BX17" i="17" s="1"/>
  <c r="R31" i="5"/>
  <c r="BX31" i="5" s="1" a="1"/>
  <c r="BX31" i="5" s="1"/>
  <c r="R16" i="1"/>
  <c r="BX16" i="1" s="1" a="1"/>
  <c r="BX16" i="1" s="1"/>
  <c r="R18" i="20"/>
  <c r="BX18" i="20" s="1" a="1"/>
  <c r="BX18" i="20" s="1"/>
  <c r="R30" i="5"/>
  <c r="BX30" i="5" s="1" a="1"/>
  <c r="BX30" i="5" s="1"/>
  <c r="R35" i="19"/>
  <c r="BX35" i="19" s="1" a="1"/>
  <c r="BX35" i="19" s="1"/>
  <c r="BV42" i="1" a="1"/>
  <c r="BV42" i="1" s="1"/>
  <c r="Q42" i="1"/>
  <c r="R28" i="7"/>
  <c r="BX28" i="7" s="1" a="1"/>
  <c r="BX28" i="7" s="1"/>
  <c r="BU81" i="1"/>
  <c r="BU113" i="1"/>
  <c r="BV26" i="20" a="1"/>
  <c r="BV26" i="20" s="1"/>
  <c r="Q26" i="20"/>
  <c r="R30" i="11"/>
  <c r="BX30" i="11" s="1" a="1"/>
  <c r="BX30" i="11" s="1"/>
  <c r="BV16" i="4" a="1"/>
  <c r="BV16" i="4" s="1"/>
  <c r="Q16" i="4"/>
  <c r="BV20" i="19" a="1"/>
  <c r="BV20" i="19" s="1"/>
  <c r="Q20" i="19"/>
  <c r="BU65" i="20"/>
  <c r="BU97" i="20"/>
  <c r="R33" i="2"/>
  <c r="BX33" i="2" s="1" a="1"/>
  <c r="BX33" i="2" s="1"/>
  <c r="BU55" i="4"/>
  <c r="BU87" i="4"/>
  <c r="BU91" i="19"/>
  <c r="BU59" i="19"/>
  <c r="BV101" i="16"/>
  <c r="R33" i="1"/>
  <c r="BX33" i="1" s="1" a="1"/>
  <c r="BX33" i="1" s="1"/>
  <c r="BU76" i="7"/>
  <c r="BU108" i="7"/>
  <c r="R38" i="11"/>
  <c r="BX38" i="11" s="1" a="1"/>
  <c r="BX38" i="11" s="1"/>
  <c r="R45" i="18"/>
  <c r="BX45" i="18" s="1" a="1"/>
  <c r="BX45" i="18" s="1"/>
  <c r="BV45" i="7" a="1"/>
  <c r="BV45" i="7" s="1"/>
  <c r="Q45" i="7"/>
  <c r="BV24" i="2" a="1"/>
  <c r="BV24" i="2" s="1"/>
  <c r="Q24" i="2"/>
  <c r="Q47" i="2" s="1"/>
  <c r="R19" i="13"/>
  <c r="BX19" i="13" s="1" a="1"/>
  <c r="BX19" i="13" s="1"/>
  <c r="BU84" i="7"/>
  <c r="BU120" i="7"/>
  <c r="BU123" i="7" s="1"/>
  <c r="BU116" i="7" s="1"/>
  <c r="BV27" i="15" a="1"/>
  <c r="BV27" i="15" s="1"/>
  <c r="Q27" i="15"/>
  <c r="Q47" i="15" s="1"/>
  <c r="BU95" i="2"/>
  <c r="BU63" i="2"/>
  <c r="P47" i="1"/>
  <c r="BU66" i="15"/>
  <c r="BU98" i="15"/>
  <c r="R22" i="16"/>
  <c r="BX22" i="16" s="1" a="1"/>
  <c r="BX22" i="16" s="1"/>
  <c r="BV37" i="7" a="1"/>
  <c r="BV37" i="7" s="1"/>
  <c r="Q37" i="7"/>
  <c r="BV33" i="20" a="1"/>
  <c r="BV33" i="20" s="1"/>
  <c r="Q33" i="20"/>
  <c r="BU72" i="20"/>
  <c r="BU104" i="20"/>
  <c r="P47" i="17"/>
  <c r="BV21" i="21" a="1"/>
  <c r="BV21" i="21" s="1"/>
  <c r="Q21" i="21"/>
  <c r="BU92" i="21"/>
  <c r="BU60" i="21"/>
  <c r="BV25" i="1" a="1"/>
  <c r="BV25" i="1" s="1"/>
  <c r="Q25" i="1"/>
  <c r="BV15" i="3" a="1"/>
  <c r="BV15" i="3" s="1"/>
  <c r="Q15" i="3"/>
  <c r="Q47" i="3" s="1"/>
  <c r="BU64" i="1"/>
  <c r="BU96" i="1"/>
  <c r="BU86" i="3"/>
  <c r="BU54" i="3"/>
  <c r="R17" i="10"/>
  <c r="BX17" i="10" s="1" a="1"/>
  <c r="BX17" i="10" s="1"/>
  <c r="BU74" i="1"/>
  <c r="BU106" i="1"/>
  <c r="BU100" i="17"/>
  <c r="BU68" i="17"/>
  <c r="BU99" i="11"/>
  <c r="BU67" i="11"/>
  <c r="BU9" i="11"/>
  <c r="BV28" i="11" a="1"/>
  <c r="BV28" i="11" s="1"/>
  <c r="Q28" i="11"/>
  <c r="Q47" i="11" s="1"/>
  <c r="BV44" i="7" a="1"/>
  <c r="BV44" i="7" s="1"/>
  <c r="Q44" i="7"/>
  <c r="BV35" i="1" a="1"/>
  <c r="BV35" i="1" s="1"/>
  <c r="Q35" i="1"/>
  <c r="P47" i="11"/>
  <c r="BU115" i="7"/>
  <c r="BU83" i="7"/>
  <c r="BV29" i="17" a="1"/>
  <c r="BV29" i="17" s="1"/>
  <c r="Q29" i="17"/>
  <c r="BV26" i="17" a="1"/>
  <c r="BV26" i="17" s="1"/>
  <c r="Q26" i="17"/>
  <c r="BV21" i="10" a="1"/>
  <c r="BV21" i="10" s="1"/>
  <c r="Q21" i="10"/>
  <c r="Q47" i="10" s="1"/>
  <c r="BU62" i="4"/>
  <c r="BU94" i="4"/>
  <c r="R31" i="6"/>
  <c r="BX31" i="6" s="1" a="1"/>
  <c r="BX31" i="6" s="1"/>
  <c r="BU65" i="17"/>
  <c r="BU97" i="17"/>
  <c r="BV39" i="18" a="1"/>
  <c r="BV39" i="18" s="1"/>
  <c r="Q39" i="18"/>
  <c r="BU60" i="10"/>
  <c r="BU92" i="10"/>
  <c r="R17" i="19"/>
  <c r="BX17" i="19" s="1" a="1"/>
  <c r="BX17" i="19" s="1"/>
  <c r="BU110" i="18"/>
  <c r="BU78" i="18"/>
  <c r="BV29" i="8" a="1"/>
  <c r="BV29" i="8" s="1"/>
  <c r="Q29" i="8"/>
  <c r="BV23" i="4" a="1"/>
  <c r="BV23" i="4" s="1"/>
  <c r="Q23" i="4"/>
  <c r="BU68" i="8"/>
  <c r="BU100" i="8"/>
  <c r="BV38" i="17" a="1"/>
  <c r="BV38" i="17" s="1"/>
  <c r="Q38" i="17"/>
  <c r="BU77" i="17"/>
  <c r="BU109" i="17"/>
  <c r="R19" i="10"/>
  <c r="BX19" i="10" s="1" a="1"/>
  <c r="BX19" i="10" s="1"/>
  <c r="R26" i="6"/>
  <c r="BX26" i="6" s="1" a="1"/>
  <c r="BX26" i="6" s="1"/>
  <c r="BV24" i="18" a="1"/>
  <c r="BV24" i="18" s="1"/>
  <c r="Q24" i="18"/>
  <c r="R37" i="3"/>
  <c r="BX37" i="3" s="1" a="1"/>
  <c r="BX37" i="3" s="1"/>
  <c r="BU95" i="18"/>
  <c r="BU63" i="18"/>
  <c r="BU106" i="9"/>
  <c r="BU74" i="9"/>
  <c r="BV35" i="4" a="1"/>
  <c r="BV35" i="4" s="1"/>
  <c r="Q35" i="4"/>
  <c r="BU106" i="4"/>
  <c r="BU74" i="4"/>
  <c r="BV30" i="6" a="1"/>
  <c r="BV30" i="6" s="1"/>
  <c r="Q30" i="6"/>
  <c r="Q47" i="6" s="1"/>
  <c r="R42" i="9"/>
  <c r="BX42" i="9" s="1" a="1"/>
  <c r="BX42" i="9" s="1"/>
  <c r="BV39" i="14" a="1"/>
  <c r="BV39" i="14" s="1"/>
  <c r="Q39" i="14"/>
  <c r="Q47" i="14" s="1"/>
  <c r="BU101" i="6"/>
  <c r="BU69" i="6"/>
  <c r="R31" i="10"/>
  <c r="BX31" i="10" s="1" a="1"/>
  <c r="BX31" i="10" s="1"/>
  <c r="BU110" i="14"/>
  <c r="BU78" i="14"/>
  <c r="BV44" i="12" a="1"/>
  <c r="BV44" i="12" s="1"/>
  <c r="Q44" i="12"/>
  <c r="R18" i="1"/>
  <c r="BX18" i="1" s="1" a="1"/>
  <c r="BX18" i="1" s="1"/>
  <c r="R37" i="18"/>
  <c r="BX37" i="18" s="1" a="1"/>
  <c r="BX37" i="18" s="1"/>
  <c r="BV35" i="9" a="1"/>
  <c r="BV35" i="9" s="1"/>
  <c r="Q35" i="9"/>
  <c r="BU83" i="12"/>
  <c r="BU115" i="12"/>
  <c r="R39" i="11"/>
  <c r="BX39" i="11" s="1" a="1"/>
  <c r="BX39" i="11" s="1"/>
  <c r="R15" i="11"/>
  <c r="BX15" i="11" s="1" a="1"/>
  <c r="BX15" i="11" s="1"/>
  <c r="DC50" i="3"/>
  <c r="DB49" i="3"/>
  <c r="DC50" i="14"/>
  <c r="DB49" i="14"/>
  <c r="DC50" i="17"/>
  <c r="DB49" i="17"/>
  <c r="DC50" i="9"/>
  <c r="DB49" i="9"/>
  <c r="DC50" i="5"/>
  <c r="DB49" i="5"/>
  <c r="DC50" i="15"/>
  <c r="DB49" i="15"/>
  <c r="DC50" i="6"/>
  <c r="DB49" i="6"/>
  <c r="DC50" i="11"/>
  <c r="DB49" i="11"/>
  <c r="DC50" i="13"/>
  <c r="DB49" i="13"/>
  <c r="DC50" i="10"/>
  <c r="DB49" i="10"/>
  <c r="DC50" i="20"/>
  <c r="DB49" i="20"/>
  <c r="DC50" i="2"/>
  <c r="DB49" i="2"/>
  <c r="DC50" i="1"/>
  <c r="DB49" i="1"/>
  <c r="DC50" i="12"/>
  <c r="DB49" i="12"/>
  <c r="DB49" i="8"/>
  <c r="DC50" i="8"/>
  <c r="DB49" i="16"/>
  <c r="DC50" i="16"/>
  <c r="DC50" i="4"/>
  <c r="DB49" i="4"/>
  <c r="DC50" i="18"/>
  <c r="DB49" i="18"/>
  <c r="DC50" i="21"/>
  <c r="DB49" i="21"/>
  <c r="DB49" i="7"/>
  <c r="DC50" i="7"/>
  <c r="DC50" i="19"/>
  <c r="DB49" i="19"/>
  <c r="DC48" i="2"/>
  <c r="DB121" i="2" a="1"/>
  <c r="DB121" i="2" s="1"/>
  <c r="DB122" i="2" s="1"/>
  <c r="DC48" i="3"/>
  <c r="DB121" i="3" a="1"/>
  <c r="DB121" i="3" s="1"/>
  <c r="DB122" i="3" s="1"/>
  <c r="DC48" i="19"/>
  <c r="DB121" i="19" a="1"/>
  <c r="DB121" i="19" s="1"/>
  <c r="DB122" i="19" s="1"/>
  <c r="DC48" i="12"/>
  <c r="DB121" i="12" a="1"/>
  <c r="DB121" i="12" s="1"/>
  <c r="DB122" i="12" s="1"/>
  <c r="DC48" i="20"/>
  <c r="DB121" i="20" a="1"/>
  <c r="DB121" i="20" s="1"/>
  <c r="DB122" i="20" s="1"/>
  <c r="DC48" i="13"/>
  <c r="DB121" i="13" a="1"/>
  <c r="DB121" i="13" s="1"/>
  <c r="DB122" i="13" s="1"/>
  <c r="DC48" i="14"/>
  <c r="DB121" i="14" a="1"/>
  <c r="DB121" i="14" s="1"/>
  <c r="DB122" i="14" s="1"/>
  <c r="DC48" i="4"/>
  <c r="DB121" i="4" a="1"/>
  <c r="DB121" i="4" s="1"/>
  <c r="DB122" i="4" s="1"/>
  <c r="DC48" i="21"/>
  <c r="DB121" i="21" a="1"/>
  <c r="DB121" i="21" s="1"/>
  <c r="DB122" i="21" s="1"/>
  <c r="DC48" i="18"/>
  <c r="DB121" i="18" a="1"/>
  <c r="DB121" i="18" s="1"/>
  <c r="DB122" i="18" s="1"/>
  <c r="DC48" i="17"/>
  <c r="DB121" i="17" a="1"/>
  <c r="DB121" i="17" s="1"/>
  <c r="DB122" i="17" s="1"/>
  <c r="DC48" i="7"/>
  <c r="DB121" i="7" a="1"/>
  <c r="DB121" i="7" s="1"/>
  <c r="DB122" i="7" s="1"/>
  <c r="DC48" i="5"/>
  <c r="DB121" i="5" a="1"/>
  <c r="DB121" i="5" s="1"/>
  <c r="DB122" i="5" s="1"/>
  <c r="DC48" i="15"/>
  <c r="DB121" i="15" a="1"/>
  <c r="DB121" i="15" s="1"/>
  <c r="DB122" i="15" s="1"/>
  <c r="DC48" i="6"/>
  <c r="DB121" i="6" a="1"/>
  <c r="DB121" i="6" s="1"/>
  <c r="DB122" i="6" s="1"/>
  <c r="DC48" i="9"/>
  <c r="DB121" i="9" a="1"/>
  <c r="DB121" i="9" s="1"/>
  <c r="DB122" i="9" s="1"/>
  <c r="DC48" i="11"/>
  <c r="DB121" i="11" a="1"/>
  <c r="DB121" i="11" s="1"/>
  <c r="DB122" i="11" s="1"/>
  <c r="DC48" i="8"/>
  <c r="DB121" i="8" a="1"/>
  <c r="DB121" i="8" s="1"/>
  <c r="DB122" i="8" s="1"/>
  <c r="DC48" i="1"/>
  <c r="DB121" i="1" a="1"/>
  <c r="DB121" i="1" s="1"/>
  <c r="DB122" i="1" s="1"/>
  <c r="DC48" i="16"/>
  <c r="DB121" i="16" a="1"/>
  <c r="DB121" i="16" s="1"/>
  <c r="DB122" i="16" s="1"/>
  <c r="DC48" i="10"/>
  <c r="DB121" i="10" a="1"/>
  <c r="DB121" i="10" s="1"/>
  <c r="DB122" i="10" s="1"/>
  <c r="R43" i="16"/>
  <c r="BX43" i="16" s="1" a="1"/>
  <c r="BX43" i="16" s="1"/>
  <c r="R46" i="13"/>
  <c r="BX46" i="13" s="1" a="1"/>
  <c r="BX46" i="13" s="1"/>
  <c r="BW104" i="11"/>
  <c r="BW72" i="11"/>
  <c r="S28" i="18"/>
  <c r="BY28" i="18" s="1" a="1"/>
  <c r="BY28" i="18" s="1"/>
  <c r="BW105" i="21"/>
  <c r="BW73" i="21"/>
  <c r="BW62" i="1"/>
  <c r="BW94" i="1"/>
  <c r="BW88" i="9"/>
  <c r="BW56" i="9"/>
  <c r="BV76" i="11"/>
  <c r="BV108" i="11"/>
  <c r="BV86" i="13"/>
  <c r="BV54" i="13"/>
  <c r="R34" i="11"/>
  <c r="BX34" i="11" s="1" a="1"/>
  <c r="BX34" i="11" s="1"/>
  <c r="S29" i="16"/>
  <c r="BY29" i="16" s="1" a="1"/>
  <c r="BY29" i="16" s="1"/>
  <c r="S44" i="17"/>
  <c r="BY44" i="17" s="1" a="1"/>
  <c r="BY44" i="17" s="1"/>
  <c r="BW75" i="8"/>
  <c r="BW107" i="8"/>
  <c r="BW60" i="1"/>
  <c r="BW92" i="1"/>
  <c r="S24" i="8"/>
  <c r="BY24" i="8" s="1" a="1"/>
  <c r="BY24" i="8" s="1"/>
  <c r="S18" i="20"/>
  <c r="BY18" i="20" s="1" a="1"/>
  <c r="BY18" i="20" s="1"/>
  <c r="R37" i="16"/>
  <c r="BX37" i="16" s="1" a="1"/>
  <c r="BX37" i="16" s="1"/>
  <c r="S46" i="11"/>
  <c r="BY46" i="11" s="1" a="1"/>
  <c r="BY46" i="11" s="1"/>
  <c r="R46" i="14"/>
  <c r="BX46" i="14" s="1" a="1"/>
  <c r="BX46" i="14" s="1"/>
  <c r="BW100" i="6"/>
  <c r="BW68" i="6"/>
  <c r="BV73" i="4"/>
  <c r="BV105" i="4"/>
  <c r="R45" i="20"/>
  <c r="BX45" i="20" s="1" a="1"/>
  <c r="BX45" i="20" s="1"/>
  <c r="BW61" i="20"/>
  <c r="BW93" i="20"/>
  <c r="BW66" i="16"/>
  <c r="BW98" i="16"/>
  <c r="BW68" i="12"/>
  <c r="BW100" i="12"/>
  <c r="R28" i="17"/>
  <c r="BX28" i="17" s="1" a="1"/>
  <c r="BX28" i="17" s="1"/>
  <c r="BV63" i="4"/>
  <c r="BV95" i="4"/>
  <c r="BV105" i="5"/>
  <c r="BV73" i="5"/>
  <c r="R27" i="10"/>
  <c r="BX27" i="10" s="1" a="1"/>
  <c r="BX27" i="10" s="1"/>
  <c r="BW68" i="7"/>
  <c r="BW100" i="7"/>
  <c r="BV72" i="3"/>
  <c r="BV104" i="3"/>
  <c r="R42" i="10"/>
  <c r="BX42" i="10" s="1" a="1"/>
  <c r="BX42" i="10" s="1"/>
  <c r="R30" i="15"/>
  <c r="BX30" i="15" s="1" a="1"/>
  <c r="BX30" i="15" s="1"/>
  <c r="R27" i="12"/>
  <c r="BX27" i="12" s="1" a="1"/>
  <c r="BX27" i="12" s="1"/>
  <c r="S39" i="7"/>
  <c r="BY39" i="7" s="1" a="1"/>
  <c r="BY39" i="7" s="1"/>
  <c r="S39" i="21"/>
  <c r="BY39" i="21" s="1" a="1"/>
  <c r="BY39" i="21" s="1"/>
  <c r="BV99" i="10"/>
  <c r="BV67" i="10"/>
  <c r="BW80" i="9"/>
  <c r="BW112" i="9"/>
  <c r="BW102" i="20"/>
  <c r="BW70" i="20"/>
  <c r="BV95" i="7"/>
  <c r="BV63" i="7"/>
  <c r="BW54" i="20"/>
  <c r="BW86" i="20"/>
  <c r="BW82" i="18"/>
  <c r="BW114" i="18"/>
  <c r="S25" i="18"/>
  <c r="BY25" i="18" s="1" a="1"/>
  <c r="BY25" i="18" s="1"/>
  <c r="BV66" i="21"/>
  <c r="BV98" i="21"/>
  <c r="BV68" i="10"/>
  <c r="BV100" i="10"/>
  <c r="BW67" i="7"/>
  <c r="BW99" i="7"/>
  <c r="R38" i="3"/>
  <c r="BX38" i="3" s="1" a="1"/>
  <c r="BX38" i="3" s="1"/>
  <c r="S33" i="16"/>
  <c r="BY33" i="16" s="1" a="1"/>
  <c r="BY33" i="16" s="1"/>
  <c r="BW107" i="15"/>
  <c r="BW75" i="15"/>
  <c r="S35" i="16"/>
  <c r="BY35" i="16" s="1" a="1"/>
  <c r="BY35" i="16" s="1"/>
  <c r="R18" i="13"/>
  <c r="BX18" i="13" s="1" a="1"/>
  <c r="BX18" i="13" s="1"/>
  <c r="BW58" i="20"/>
  <c r="BW90" i="20"/>
  <c r="BW91" i="5"/>
  <c r="BW59" i="5"/>
  <c r="S18" i="17"/>
  <c r="BY18" i="17" s="1" a="1"/>
  <c r="BY18" i="17" s="1"/>
  <c r="BW89" i="14"/>
  <c r="BW57" i="14"/>
  <c r="BW114" i="11"/>
  <c r="BW82" i="11"/>
  <c r="BW63" i="17"/>
  <c r="BW95" i="17"/>
  <c r="BW57" i="1"/>
  <c r="BW89" i="1"/>
  <c r="BV97" i="18"/>
  <c r="BV65" i="18"/>
  <c r="S33" i="18"/>
  <c r="BY33" i="18" s="1" a="1"/>
  <c r="BY33" i="18" s="1"/>
  <c r="S25" i="11"/>
  <c r="BY25" i="11" s="1" a="1"/>
  <c r="BY25" i="11" s="1"/>
  <c r="S38" i="15"/>
  <c r="BY38" i="15" s="1" a="1"/>
  <c r="BY38" i="15" s="1"/>
  <c r="R29" i="4"/>
  <c r="BX29" i="4" s="1" a="1"/>
  <c r="BX29" i="4" s="1"/>
  <c r="R28" i="20"/>
  <c r="BX28" i="20" s="1" a="1"/>
  <c r="BX28" i="20" s="1"/>
  <c r="BW117" i="9"/>
  <c r="BW85" i="9"/>
  <c r="BW96" i="13"/>
  <c r="BW64" i="13"/>
  <c r="BW93" i="16"/>
  <c r="BW61" i="16"/>
  <c r="BW90" i="11"/>
  <c r="BW58" i="11"/>
  <c r="BW55" i="18"/>
  <c r="BW87" i="18"/>
  <c r="BW101" i="10"/>
  <c r="BW69" i="10"/>
  <c r="BW74" i="12"/>
  <c r="BW106" i="12"/>
  <c r="BW95" i="19"/>
  <c r="BW63" i="19"/>
  <c r="S18" i="10"/>
  <c r="BY18" i="10" s="1" a="1"/>
  <c r="BY18" i="10" s="1"/>
  <c r="BW96" i="5"/>
  <c r="BW64" i="5"/>
  <c r="BV114" i="13"/>
  <c r="BV82" i="13"/>
  <c r="BV89" i="5"/>
  <c r="BV57" i="5"/>
  <c r="R28" i="2"/>
  <c r="BX28" i="2" s="1" a="1"/>
  <c r="BX28" i="2" s="1"/>
  <c r="R41" i="3"/>
  <c r="BX41" i="3" s="1" a="1"/>
  <c r="BX41" i="3" s="1"/>
  <c r="S35" i="20"/>
  <c r="BY35" i="20" s="1" a="1"/>
  <c r="BY35" i="20" s="1"/>
  <c r="R24" i="12"/>
  <c r="BX24" i="12" s="1" a="1"/>
  <c r="BX24" i="12" s="1"/>
  <c r="S38" i="7"/>
  <c r="BY38" i="7" s="1" a="1"/>
  <c r="BY38" i="7" s="1"/>
  <c r="S37" i="1"/>
  <c r="BY37" i="1" s="1" a="1"/>
  <c r="BY37" i="1" s="1"/>
  <c r="S46" i="20"/>
  <c r="BY46" i="20" s="1" a="1"/>
  <c r="BY46" i="20" s="1"/>
  <c r="S40" i="6"/>
  <c r="BY40" i="6" s="1" a="1"/>
  <c r="BY40" i="6" s="1"/>
  <c r="S28" i="15"/>
  <c r="BY28" i="15" s="1" a="1"/>
  <c r="BY28" i="15" s="1"/>
  <c r="BW91" i="14"/>
  <c r="BW59" i="14"/>
  <c r="S44" i="19"/>
  <c r="BY44" i="19" s="1" a="1"/>
  <c r="BY44" i="19" s="1"/>
  <c r="R30" i="8"/>
  <c r="BX30" i="8" s="1" a="1"/>
  <c r="BX30" i="8" s="1"/>
  <c r="S22" i="6"/>
  <c r="BY22" i="6" s="1" a="1"/>
  <c r="BY22" i="6" s="1"/>
  <c r="S41" i="18"/>
  <c r="BY41" i="18" s="1" a="1"/>
  <c r="BY41" i="18" s="1"/>
  <c r="S30" i="16"/>
  <c r="BW95" i="13"/>
  <c r="BW63" i="13"/>
  <c r="BW104" i="2"/>
  <c r="BW72" i="2"/>
  <c r="BW107" i="13"/>
  <c r="BW75" i="13"/>
  <c r="BW60" i="8"/>
  <c r="BW92" i="8"/>
  <c r="BW113" i="9"/>
  <c r="BW81" i="9"/>
  <c r="BW106" i="10"/>
  <c r="BW74" i="10"/>
  <c r="BW111" i="9"/>
  <c r="BW79" i="9"/>
  <c r="BW114" i="19"/>
  <c r="BW82" i="19"/>
  <c r="BW62" i="7"/>
  <c r="BW94" i="7"/>
  <c r="BV92" i="5"/>
  <c r="BV60" i="5"/>
  <c r="BV84" i="21"/>
  <c r="BV120" i="21"/>
  <c r="BV123" i="21" s="1"/>
  <c r="BV116" i="21" s="1"/>
  <c r="BW113" i="3"/>
  <c r="BW81" i="3"/>
  <c r="BV92" i="2"/>
  <c r="BV60" i="2"/>
  <c r="BW108" i="3"/>
  <c r="BW76" i="3"/>
  <c r="S43" i="7"/>
  <c r="BY43" i="7" s="1" a="1"/>
  <c r="BY43" i="7" s="1"/>
  <c r="R30" i="14"/>
  <c r="BX30" i="14" s="1" a="1"/>
  <c r="BX30" i="14" s="1"/>
  <c r="BW88" i="19"/>
  <c r="BW56" i="19"/>
  <c r="BV68" i="19"/>
  <c r="BV100" i="19"/>
  <c r="BV88" i="12"/>
  <c r="BV56" i="12"/>
  <c r="BV66" i="6"/>
  <c r="BV98" i="6"/>
  <c r="BW75" i="16"/>
  <c r="BW107" i="16"/>
  <c r="BV93" i="12"/>
  <c r="BV61" i="12"/>
  <c r="BV78" i="19"/>
  <c r="BV110" i="19"/>
  <c r="R15" i="2"/>
  <c r="BX15" i="2" s="1" a="1"/>
  <c r="BX15" i="2" s="1"/>
  <c r="S19" i="3"/>
  <c r="BY19" i="3" s="1" a="1"/>
  <c r="BY19" i="3" s="1"/>
  <c r="R41" i="13"/>
  <c r="BX41" i="13" s="1" a="1"/>
  <c r="BX41" i="13" s="1"/>
  <c r="BW64" i="7"/>
  <c r="BW96" i="7"/>
  <c r="BW62" i="20"/>
  <c r="BW94" i="20"/>
  <c r="BW69" i="18"/>
  <c r="BW101" i="18"/>
  <c r="S22" i="17"/>
  <c r="BY22" i="17" s="1" a="1"/>
  <c r="BY22" i="17" s="1"/>
  <c r="S20" i="17"/>
  <c r="BY20" i="17" s="1" a="1"/>
  <c r="BY20" i="17" s="1"/>
  <c r="S28" i="14"/>
  <c r="BY28" i="14" s="1" a="1"/>
  <c r="BY28" i="14" s="1"/>
  <c r="S28" i="9"/>
  <c r="BY28" i="9" s="1" a="1"/>
  <c r="BY28" i="9" s="1"/>
  <c r="S42" i="21"/>
  <c r="BY42" i="21" s="1" a="1"/>
  <c r="BY42" i="21" s="1"/>
  <c r="S37" i="2"/>
  <c r="BY37" i="2" s="1" a="1"/>
  <c r="BY37" i="2" s="1"/>
  <c r="S31" i="19"/>
  <c r="BY31" i="19" s="1" a="1"/>
  <c r="BY31" i="19" s="1"/>
  <c r="S21" i="17"/>
  <c r="BY21" i="17" s="1" a="1"/>
  <c r="BY21" i="17" s="1"/>
  <c r="R18" i="21"/>
  <c r="BX18" i="21" s="1" a="1"/>
  <c r="BX18" i="21" s="1"/>
  <c r="S34" i="1"/>
  <c r="BY34" i="1" s="1" a="1"/>
  <c r="BY34" i="1" s="1"/>
  <c r="R17" i="7"/>
  <c r="BX17" i="7" s="1" a="1"/>
  <c r="BX17" i="7" s="1"/>
  <c r="BW90" i="13"/>
  <c r="BW58" i="13"/>
  <c r="BW92" i="9"/>
  <c r="BW60" i="9"/>
  <c r="BW78" i="1"/>
  <c r="BW110" i="1"/>
  <c r="BW73" i="18"/>
  <c r="BW105" i="18"/>
  <c r="BV85" i="16"/>
  <c r="BV117" i="16"/>
  <c r="BV101" i="7"/>
  <c r="BV69" i="7"/>
  <c r="BW115" i="5"/>
  <c r="BW83" i="5"/>
  <c r="S34" i="7"/>
  <c r="BY34" i="7" s="1" a="1"/>
  <c r="BY34" i="7" s="1"/>
  <c r="R32" i="4"/>
  <c r="BX32" i="4" s="1" a="1"/>
  <c r="BX32" i="4" s="1"/>
  <c r="BW111" i="4"/>
  <c r="BW79" i="4"/>
  <c r="BW110" i="2"/>
  <c r="BW78" i="2"/>
  <c r="BW115" i="6"/>
  <c r="BW83" i="6"/>
  <c r="BW68" i="1"/>
  <c r="BW100" i="1"/>
  <c r="BW110" i="20"/>
  <c r="BW78" i="20"/>
  <c r="BW62" i="12"/>
  <c r="BW94" i="12"/>
  <c r="BW60" i="7"/>
  <c r="BW92" i="7"/>
  <c r="BV54" i="15"/>
  <c r="BV86" i="15"/>
  <c r="S23" i="13"/>
  <c r="BY23" i="13" s="1" a="1"/>
  <c r="BY23" i="13" s="1"/>
  <c r="R42" i="5"/>
  <c r="BX42" i="5" s="1" a="1"/>
  <c r="BX42" i="5" s="1"/>
  <c r="R40" i="11"/>
  <c r="BX40" i="11" s="1" a="1"/>
  <c r="BX40" i="11" s="1"/>
  <c r="R26" i="10"/>
  <c r="BX26" i="10" s="1" a="1"/>
  <c r="BX26" i="10" s="1"/>
  <c r="R24" i="20"/>
  <c r="BX24" i="20" s="1" a="1"/>
  <c r="BX24" i="20" s="1"/>
  <c r="S22" i="14"/>
  <c r="BY22" i="14" s="1" a="1"/>
  <c r="BY22" i="14" s="1"/>
  <c r="BV105" i="14"/>
  <c r="BV73" i="14"/>
  <c r="BW107" i="5"/>
  <c r="BW75" i="5"/>
  <c r="BW108" i="13"/>
  <c r="BW76" i="13"/>
  <c r="BW107" i="9"/>
  <c r="BW75" i="9"/>
  <c r="BV94" i="17"/>
  <c r="BV62" i="17"/>
  <c r="BV57" i="4"/>
  <c r="BV89" i="4"/>
  <c r="BV87" i="7"/>
  <c r="BV55" i="7"/>
  <c r="BV111" i="12"/>
  <c r="BV79" i="12"/>
  <c r="S32" i="13"/>
  <c r="BY32" i="13" s="1" a="1"/>
  <c r="BY32" i="13" s="1"/>
  <c r="BW109" i="21"/>
  <c r="BW77" i="21"/>
  <c r="BV88" i="2"/>
  <c r="BV56" i="2"/>
  <c r="BW66" i="18"/>
  <c r="BW98" i="18"/>
  <c r="BV94" i="8"/>
  <c r="BV62" i="8"/>
  <c r="BV63" i="11"/>
  <c r="BV95" i="11"/>
  <c r="R15" i="4"/>
  <c r="BX15" i="4" s="1" a="1"/>
  <c r="BX15" i="4" s="1"/>
  <c r="R37" i="4"/>
  <c r="BX37" i="4" s="1" a="1"/>
  <c r="BX37" i="4" s="1"/>
  <c r="R34" i="10"/>
  <c r="BX34" i="10" s="1" a="1"/>
  <c r="BX34" i="10" s="1"/>
  <c r="BW112" i="6"/>
  <c r="BW80" i="6"/>
  <c r="BW93" i="11"/>
  <c r="BW61" i="11"/>
  <c r="BV110" i="10"/>
  <c r="BV78" i="10"/>
  <c r="R20" i="21"/>
  <c r="BX20" i="21" s="1" a="1"/>
  <c r="BX20" i="21" s="1"/>
  <c r="S16" i="15"/>
  <c r="BY16" i="15" s="1" a="1"/>
  <c r="BY16" i="15" s="1"/>
  <c r="S35" i="15"/>
  <c r="BY35" i="15" s="1" a="1"/>
  <c r="BY35" i="15" s="1"/>
  <c r="R25" i="6"/>
  <c r="BX25" i="6" s="1" a="1"/>
  <c r="BX25" i="6" s="1"/>
  <c r="R19" i="12"/>
  <c r="BX19" i="12" s="1" a="1"/>
  <c r="BX19" i="12" s="1"/>
  <c r="BW104" i="21"/>
  <c r="BW72" i="21"/>
  <c r="BW93" i="10"/>
  <c r="BW61" i="10"/>
  <c r="S33" i="7"/>
  <c r="BY33" i="7" s="1" a="1"/>
  <c r="BY33" i="7" s="1"/>
  <c r="BW90" i="6"/>
  <c r="BW58" i="6"/>
  <c r="BV110" i="5"/>
  <c r="BV78" i="5"/>
  <c r="BV109" i="14"/>
  <c r="BV77" i="14"/>
  <c r="S20" i="10"/>
  <c r="BY20" i="10" s="1" a="1"/>
  <c r="BY20" i="10" s="1"/>
  <c r="BW83" i="1"/>
  <c r="BW115" i="1"/>
  <c r="S44" i="18"/>
  <c r="BY44" i="18" s="1" a="1"/>
  <c r="BY44" i="18" s="1"/>
  <c r="S37" i="14"/>
  <c r="BY37" i="14" s="1" a="1"/>
  <c r="BY37" i="14" s="1"/>
  <c r="S34" i="12"/>
  <c r="BY34" i="12" s="1" a="1"/>
  <c r="BY34" i="12" s="1"/>
  <c r="BV111" i="17"/>
  <c r="BV79" i="17"/>
  <c r="BW84" i="18"/>
  <c r="BW120" i="18"/>
  <c r="BW123" i="18" s="1"/>
  <c r="BW116" i="18" s="1"/>
  <c r="S31" i="15"/>
  <c r="BY31" i="15" s="1" a="1"/>
  <c r="BY31" i="15" s="1"/>
  <c r="S16" i="17"/>
  <c r="BY16" i="17" s="1" a="1"/>
  <c r="BY16" i="17" s="1"/>
  <c r="BV73" i="15"/>
  <c r="BV105" i="15"/>
  <c r="BW88" i="21"/>
  <c r="BW56" i="21"/>
  <c r="R23" i="14"/>
  <c r="BX23" i="14" s="1" a="1"/>
  <c r="BX23" i="14" s="1"/>
  <c r="S24" i="14"/>
  <c r="BY24" i="14" s="1" a="1"/>
  <c r="BY24" i="14" s="1"/>
  <c r="BW96" i="21"/>
  <c r="BW64" i="21"/>
  <c r="S46" i="1"/>
  <c r="BY46" i="1" s="1" a="1"/>
  <c r="BY46" i="1" s="1"/>
  <c r="BV63" i="6"/>
  <c r="BV95" i="6"/>
  <c r="S45" i="9"/>
  <c r="BY45" i="9" s="1" a="1"/>
  <c r="BY45" i="9" s="1"/>
  <c r="BV86" i="7"/>
  <c r="BV54" i="7"/>
  <c r="BW106" i="6"/>
  <c r="BW74" i="6"/>
  <c r="BV107" i="18"/>
  <c r="BV75" i="18"/>
  <c r="S29" i="7"/>
  <c r="BY29" i="7" s="1" a="1"/>
  <c r="BY29" i="7" s="1"/>
  <c r="R33" i="3"/>
  <c r="BX33" i="3" s="1" a="1"/>
  <c r="BX33" i="3" s="1"/>
  <c r="BW70" i="1"/>
  <c r="BW102" i="1"/>
  <c r="BV71" i="6"/>
  <c r="BV103" i="6"/>
  <c r="BW93" i="9"/>
  <c r="BW61" i="9"/>
  <c r="R28" i="10"/>
  <c r="BX28" i="10" s="1" a="1"/>
  <c r="BX28" i="10" s="1"/>
  <c r="S41" i="9"/>
  <c r="BY41" i="9" s="1" a="1"/>
  <c r="BY41" i="9" s="1"/>
  <c r="S31" i="20"/>
  <c r="BY31" i="20" s="1" a="1"/>
  <c r="BY31" i="20" s="1"/>
  <c r="R24" i="7"/>
  <c r="BX24" i="7" s="1" a="1"/>
  <c r="BX24" i="7" s="1"/>
  <c r="S43" i="18"/>
  <c r="BY43" i="18" s="1" a="1"/>
  <c r="BY43" i="18" s="1"/>
  <c r="BW88" i="14"/>
  <c r="BW56" i="14"/>
  <c r="BV73" i="9"/>
  <c r="BV105" i="9"/>
  <c r="BW55" i="16"/>
  <c r="BW87" i="16"/>
  <c r="BW70" i="10"/>
  <c r="BW102" i="10"/>
  <c r="Q15" i="9"/>
  <c r="BW15" i="9" s="1" a="1"/>
  <c r="BW15" i="9" s="1"/>
  <c r="P47" i="9"/>
  <c r="R27" i="21"/>
  <c r="BX27" i="21" s="1" a="1"/>
  <c r="BX27" i="21" s="1"/>
  <c r="R29" i="10"/>
  <c r="BX29" i="10" s="1" a="1"/>
  <c r="BX29" i="10" s="1"/>
  <c r="S28" i="7"/>
  <c r="BY28" i="7" s="1" a="1"/>
  <c r="BY28" i="7" s="1"/>
  <c r="BW98" i="19"/>
  <c r="BW66" i="19"/>
  <c r="BW59" i="1"/>
  <c r="BW91" i="1"/>
  <c r="BW87" i="6"/>
  <c r="BW55" i="6"/>
  <c r="BW115" i="10"/>
  <c r="BW83" i="10"/>
  <c r="BV97" i="5"/>
  <c r="BV65" i="5"/>
  <c r="S19" i="20"/>
  <c r="BY19" i="20" s="1" a="1"/>
  <c r="BY19" i="20" s="1"/>
  <c r="S20" i="5"/>
  <c r="BY20" i="5" s="1" a="1"/>
  <c r="BY20" i="5" s="1"/>
  <c r="S18" i="14"/>
  <c r="BY18" i="14" s="1" a="1"/>
  <c r="BY18" i="14" s="1"/>
  <c r="S43" i="11"/>
  <c r="BY43" i="11" s="1" a="1"/>
  <c r="BY43" i="11" s="1"/>
  <c r="S24" i="17"/>
  <c r="BY24" i="17" s="1" a="1"/>
  <c r="BY24" i="17" s="1"/>
  <c r="R26" i="18"/>
  <c r="BX26" i="18" s="1" a="1"/>
  <c r="BX26" i="18" s="1"/>
  <c r="BV56" i="3"/>
  <c r="BV88" i="3"/>
  <c r="BV76" i="21"/>
  <c r="BV108" i="21"/>
  <c r="BV80" i="20"/>
  <c r="BV112" i="20"/>
  <c r="BV86" i="1"/>
  <c r="BV54" i="1"/>
  <c r="S46" i="9"/>
  <c r="BY46" i="9" s="1" a="1"/>
  <c r="BY46" i="9" s="1"/>
  <c r="S25" i="13"/>
  <c r="BY25" i="13" s="1" a="1"/>
  <c r="BY25" i="13" s="1"/>
  <c r="S19" i="11"/>
  <c r="BY19" i="11" s="1" a="1"/>
  <c r="BY19" i="11" s="1"/>
  <c r="S16" i="18"/>
  <c r="BY16" i="18" s="1" a="1"/>
  <c r="BY16" i="18" s="1"/>
  <c r="S30" i="10"/>
  <c r="BY30" i="10" s="1" a="1"/>
  <c r="BY30" i="10" s="1"/>
  <c r="BW69" i="20"/>
  <c r="BW101" i="20"/>
  <c r="S35" i="12"/>
  <c r="BY35" i="12" s="1" a="1"/>
  <c r="BY35" i="12" s="1"/>
  <c r="S24" i="19"/>
  <c r="BY24" i="19" s="1" a="1"/>
  <c r="BY24" i="19" s="1"/>
  <c r="S25" i="5"/>
  <c r="BY25" i="5" s="1" a="1"/>
  <c r="BY25" i="5" s="1"/>
  <c r="R43" i="13"/>
  <c r="BX43" i="13" s="1" a="1"/>
  <c r="BX43" i="13" s="1"/>
  <c r="R18" i="5"/>
  <c r="BX18" i="5" s="1" a="1"/>
  <c r="BX18" i="5" s="1"/>
  <c r="BW74" i="7"/>
  <c r="BW106" i="7"/>
  <c r="BW107" i="10"/>
  <c r="BW75" i="10"/>
  <c r="BV62" i="3"/>
  <c r="BV94" i="3"/>
  <c r="BV55" i="10"/>
  <c r="BV87" i="10"/>
  <c r="BW73" i="17"/>
  <c r="BW105" i="17"/>
  <c r="BW99" i="5"/>
  <c r="BW67" i="5"/>
  <c r="BW59" i="15"/>
  <c r="BW91" i="15"/>
  <c r="BV76" i="6"/>
  <c r="BV108" i="6"/>
  <c r="BW94" i="15"/>
  <c r="BW62" i="15"/>
  <c r="BW117" i="21"/>
  <c r="BW85" i="21"/>
  <c r="S20" i="14"/>
  <c r="BY20" i="14" s="1" a="1"/>
  <c r="BY20" i="14" s="1"/>
  <c r="BW56" i="15"/>
  <c r="BW88" i="15"/>
  <c r="BW88" i="4"/>
  <c r="BW56" i="4"/>
  <c r="BW91" i="9"/>
  <c r="BW59" i="9"/>
  <c r="BV100" i="13"/>
  <c r="BV68" i="13"/>
  <c r="BW60" i="16"/>
  <c r="BW92" i="16"/>
  <c r="BW88" i="16"/>
  <c r="BW56" i="16"/>
  <c r="BW89" i="16"/>
  <c r="BW57" i="16"/>
  <c r="Q15" i="16"/>
  <c r="BW15" i="16" s="1" a="1"/>
  <c r="BW15" i="16" s="1"/>
  <c r="BW10" i="16" s="1"/>
  <c r="BW30" i="16" s="1"/>
  <c r="BW101" i="16" s="1"/>
  <c r="P47" i="16"/>
  <c r="S24" i="13"/>
  <c r="BY24" i="13" s="1" a="1"/>
  <c r="BY24" i="13" s="1"/>
  <c r="S33" i="2"/>
  <c r="BY33" i="2" s="1" a="1"/>
  <c r="BY33" i="2" s="1"/>
  <c r="S36" i="13"/>
  <c r="BY36" i="13" s="1" a="1"/>
  <c r="BY36" i="13" s="1"/>
  <c r="S21" i="8"/>
  <c r="BY21" i="8" s="1" a="1"/>
  <c r="BY21" i="8" s="1"/>
  <c r="S35" i="10"/>
  <c r="BY35" i="10" s="1" a="1"/>
  <c r="BY35" i="10" s="1"/>
  <c r="S40" i="9"/>
  <c r="BY40" i="9" s="1" a="1"/>
  <c r="BY40" i="9" s="1"/>
  <c r="S43" i="19"/>
  <c r="BY43" i="19" s="1" a="1"/>
  <c r="BY43" i="19" s="1"/>
  <c r="S23" i="7"/>
  <c r="BY23" i="7" s="1" a="1"/>
  <c r="BY23" i="7" s="1"/>
  <c r="R21" i="5"/>
  <c r="BX21" i="5" s="1" a="1"/>
  <c r="BX21" i="5" s="1"/>
  <c r="R45" i="21"/>
  <c r="BX45" i="21" s="1" a="1"/>
  <c r="BX45" i="21" s="1"/>
  <c r="S42" i="3"/>
  <c r="BY42" i="3" s="1" a="1"/>
  <c r="BY42" i="3" s="1"/>
  <c r="R21" i="2"/>
  <c r="BX21" i="2" s="1" a="1"/>
  <c r="BX21" i="2" s="1"/>
  <c r="BW103" i="10"/>
  <c r="BW71" i="10"/>
  <c r="BV59" i="20"/>
  <c r="BV91" i="20"/>
  <c r="BV54" i="6"/>
  <c r="BV86" i="6"/>
  <c r="R29" i="19"/>
  <c r="BX29" i="19" s="1" a="1"/>
  <c r="BX29" i="19" s="1"/>
  <c r="R17" i="12"/>
  <c r="BX17" i="12" s="1" a="1"/>
  <c r="BX17" i="12" s="1"/>
  <c r="R27" i="6"/>
  <c r="BX27" i="6" s="1" a="1"/>
  <c r="BX27" i="6" s="1"/>
  <c r="S36" i="16"/>
  <c r="BY36" i="16" s="1" a="1"/>
  <c r="BY36" i="16" s="1"/>
  <c r="R22" i="12"/>
  <c r="BX22" i="12" s="1" a="1"/>
  <c r="BX22" i="12" s="1"/>
  <c r="R39" i="19"/>
  <c r="BX39" i="19" s="1" a="1"/>
  <c r="BX39" i="19" s="1"/>
  <c r="BW97" i="11"/>
  <c r="BW65" i="11"/>
  <c r="BW55" i="8"/>
  <c r="BW87" i="8"/>
  <c r="BW71" i="12"/>
  <c r="BW103" i="12"/>
  <c r="S25" i="7"/>
  <c r="BY25" i="7" s="1" a="1"/>
  <c r="BY25" i="7" s="1"/>
  <c r="S23" i="20"/>
  <c r="BY23" i="20" s="1" a="1"/>
  <c r="BY23" i="20" s="1"/>
  <c r="S30" i="18"/>
  <c r="BY30" i="18" s="1" a="1"/>
  <c r="BY30" i="18" s="1"/>
  <c r="BW88" i="10"/>
  <c r="BW56" i="10"/>
  <c r="BW81" i="17"/>
  <c r="BW113" i="17"/>
  <c r="BW84" i="1"/>
  <c r="BW120" i="1"/>
  <c r="BW123" i="1" s="1"/>
  <c r="BW116" i="1" s="1"/>
  <c r="BW70" i="3"/>
  <c r="BW102" i="3"/>
  <c r="BV90" i="14"/>
  <c r="BV58" i="14"/>
  <c r="BW60" i="15"/>
  <c r="BW92" i="15"/>
  <c r="BW64" i="8"/>
  <c r="BW96" i="8"/>
  <c r="S22" i="8"/>
  <c r="BY22" i="8" s="1" a="1"/>
  <c r="BY22" i="8" s="1"/>
  <c r="BW97" i="13"/>
  <c r="BW65" i="13"/>
  <c r="BV84" i="6"/>
  <c r="BV120" i="6"/>
  <c r="BV123" i="6" s="1"/>
  <c r="BV116" i="6" s="1"/>
  <c r="S19" i="13"/>
  <c r="BY19" i="13" s="1" a="1"/>
  <c r="BY19" i="13" s="1"/>
  <c r="S21" i="9"/>
  <c r="BY21" i="9" s="1" a="1"/>
  <c r="BY21" i="9" s="1"/>
  <c r="S39" i="1"/>
  <c r="BY39" i="1" s="1" a="1"/>
  <c r="BY39" i="1" s="1"/>
  <c r="S34" i="18"/>
  <c r="BY34" i="18" s="1" a="1"/>
  <c r="BY34" i="18" s="1"/>
  <c r="R46" i="16"/>
  <c r="BX46" i="16" s="1" a="1"/>
  <c r="BX46" i="16" s="1"/>
  <c r="R30" i="7"/>
  <c r="BX30" i="7" s="1" a="1"/>
  <c r="BX30" i="7" s="1"/>
  <c r="S44" i="5"/>
  <c r="BY44" i="5" s="1" a="1"/>
  <c r="BY44" i="5" s="1"/>
  <c r="BW97" i="14"/>
  <c r="BW65" i="14"/>
  <c r="BV83" i="16"/>
  <c r="BV115" i="16"/>
  <c r="BU54" i="12"/>
  <c r="BU86" i="12"/>
  <c r="BV79" i="14"/>
  <c r="BV111" i="14"/>
  <c r="BV103" i="5"/>
  <c r="BV71" i="5"/>
  <c r="S40" i="4"/>
  <c r="BY40" i="4" s="1" a="1"/>
  <c r="BY40" i="4" s="1"/>
  <c r="S39" i="2"/>
  <c r="BY39" i="2" s="1" a="1"/>
  <c r="BY39" i="2" s="1"/>
  <c r="S44" i="6"/>
  <c r="BY44" i="6" s="1" a="1"/>
  <c r="BY44" i="6" s="1"/>
  <c r="S29" i="1"/>
  <c r="BY29" i="1" s="1" a="1"/>
  <c r="BY29" i="1" s="1"/>
  <c r="S39" i="20"/>
  <c r="BY39" i="20" s="1" a="1"/>
  <c r="BY39" i="20" s="1"/>
  <c r="S23" i="12"/>
  <c r="BY23" i="12" s="1" a="1"/>
  <c r="BY23" i="12" s="1"/>
  <c r="S21" i="7"/>
  <c r="BY21" i="7" s="1" a="1"/>
  <c r="BY21" i="7" s="1"/>
  <c r="BW113" i="13"/>
  <c r="BW81" i="13"/>
  <c r="BV58" i="4"/>
  <c r="BV90" i="4"/>
  <c r="S41" i="5"/>
  <c r="BY41" i="5" s="1" a="1"/>
  <c r="BY41" i="5" s="1"/>
  <c r="BV75" i="21"/>
  <c r="BV107" i="21"/>
  <c r="BW117" i="4"/>
  <c r="BW85" i="4"/>
  <c r="BW105" i="6"/>
  <c r="BW73" i="6"/>
  <c r="R34" i="14"/>
  <c r="BX34" i="14" s="1" a="1"/>
  <c r="BX34" i="14" s="1"/>
  <c r="S36" i="5"/>
  <c r="BY36" i="5" s="1" a="1"/>
  <c r="BY36" i="5" s="1"/>
  <c r="S37" i="13"/>
  <c r="BY37" i="13" s="1" a="1"/>
  <c r="BY37" i="13" s="1"/>
  <c r="S36" i="9"/>
  <c r="BY36" i="9" s="1" a="1"/>
  <c r="BY36" i="9" s="1"/>
  <c r="R23" i="17"/>
  <c r="BX23" i="17" s="1" a="1"/>
  <c r="BX23" i="17" s="1"/>
  <c r="R18" i="4"/>
  <c r="BX18" i="4" s="1" a="1"/>
  <c r="BX18" i="4" s="1"/>
  <c r="R16" i="7"/>
  <c r="BX16" i="7" s="1" a="1"/>
  <c r="BX16" i="7" s="1"/>
  <c r="R40" i="12"/>
  <c r="BX40" i="12" s="1" a="1"/>
  <c r="BX40" i="12" s="1"/>
  <c r="BV71" i="21"/>
  <c r="BV103" i="21"/>
  <c r="BV70" i="21"/>
  <c r="BV102" i="21"/>
  <c r="BW80" i="17"/>
  <c r="BW112" i="17"/>
  <c r="BV89" i="18"/>
  <c r="BV57" i="18"/>
  <c r="S38" i="21"/>
  <c r="BY38" i="21" s="1" a="1"/>
  <c r="BY38" i="21" s="1"/>
  <c r="R17" i="2"/>
  <c r="BX17" i="2" s="1" a="1"/>
  <c r="BX17" i="2" s="1"/>
  <c r="S27" i="18"/>
  <c r="BY27" i="18" s="1" a="1"/>
  <c r="BY27" i="18" s="1"/>
  <c r="R23" i="8"/>
  <c r="BX23" i="8" s="1" a="1"/>
  <c r="BX23" i="8" s="1"/>
  <c r="R24" i="11"/>
  <c r="BX24" i="11" s="1" a="1"/>
  <c r="BX24" i="11" s="1"/>
  <c r="BW91" i="2"/>
  <c r="BW59" i="2"/>
  <c r="BW65" i="1"/>
  <c r="BW97" i="1"/>
  <c r="BU54" i="8"/>
  <c r="BU86" i="8"/>
  <c r="S41" i="6"/>
  <c r="BY41" i="6" s="1" a="1"/>
  <c r="BY41" i="6" s="1"/>
  <c r="S22" i="11"/>
  <c r="BY22" i="11" s="1" a="1"/>
  <c r="BY22" i="11" s="1"/>
  <c r="R39" i="10"/>
  <c r="BX39" i="10" s="1" a="1"/>
  <c r="BX39" i="10" s="1"/>
  <c r="BW90" i="10"/>
  <c r="BW58" i="10"/>
  <c r="BV120" i="14"/>
  <c r="BV123" i="14" s="1"/>
  <c r="BV116" i="14" s="1"/>
  <c r="BV84" i="14"/>
  <c r="BV76" i="10"/>
  <c r="BV108" i="10"/>
  <c r="S33" i="21"/>
  <c r="BY33" i="21" s="1" a="1"/>
  <c r="BY33" i="21" s="1"/>
  <c r="S22" i="10"/>
  <c r="BY22" i="10" s="1" a="1"/>
  <c r="BY22" i="10" s="1"/>
  <c r="BV64" i="3"/>
  <c r="BV96" i="3"/>
  <c r="S19" i="6"/>
  <c r="BY19" i="6" s="1" a="1"/>
  <c r="BY19" i="6" s="1"/>
  <c r="R39" i="5"/>
  <c r="BX39" i="5" s="1" a="1"/>
  <c r="BX39" i="5" s="1"/>
  <c r="BV63" i="15"/>
  <c r="BV95" i="15"/>
  <c r="BW87" i="13"/>
  <c r="BW55" i="13"/>
  <c r="BV64" i="19"/>
  <c r="BV96" i="19"/>
  <c r="BV76" i="20"/>
  <c r="BV108" i="20"/>
  <c r="R30" i="19"/>
  <c r="BX30" i="19" s="1" a="1"/>
  <c r="BX30" i="19" s="1"/>
  <c r="S45" i="12"/>
  <c r="BY45" i="12" s="1" a="1"/>
  <c r="BY45" i="12" s="1"/>
  <c r="BW96" i="2"/>
  <c r="BW64" i="2"/>
  <c r="R19" i="5"/>
  <c r="BX19" i="5" s="1" a="1"/>
  <c r="BX19" i="5" s="1"/>
  <c r="S23" i="10"/>
  <c r="BY23" i="10" s="1" a="1"/>
  <c r="BY23" i="10" s="1"/>
  <c r="R38" i="16"/>
  <c r="BX38" i="16" s="1" a="1"/>
  <c r="BX38" i="16" s="1"/>
  <c r="S40" i="8"/>
  <c r="BY40" i="8" s="1" a="1"/>
  <c r="BY40" i="8" s="1"/>
  <c r="BW65" i="7"/>
  <c r="BW97" i="7"/>
  <c r="BW112" i="11"/>
  <c r="BW80" i="11"/>
  <c r="BV85" i="3"/>
  <c r="BV117" i="3"/>
  <c r="BW115" i="2"/>
  <c r="BW83" i="2"/>
  <c r="S40" i="19"/>
  <c r="BY40" i="19" s="1" a="1"/>
  <c r="BY40" i="19" s="1"/>
  <c r="S26" i="12"/>
  <c r="BY26" i="12" s="1" a="1"/>
  <c r="BY26" i="12" s="1"/>
  <c r="S39" i="12"/>
  <c r="BY39" i="12" s="1" a="1"/>
  <c r="BY39" i="12" s="1"/>
  <c r="BW89" i="11"/>
  <c r="BW57" i="11"/>
  <c r="BV62" i="18"/>
  <c r="BV94" i="18"/>
  <c r="R32" i="11"/>
  <c r="BX32" i="11" s="1" a="1"/>
  <c r="BX32" i="11" s="1"/>
  <c r="BV102" i="14"/>
  <c r="BV70" i="14"/>
  <c r="BV104" i="10"/>
  <c r="BV72" i="10"/>
  <c r="BW101" i="9"/>
  <c r="BW69" i="9"/>
  <c r="BW80" i="1"/>
  <c r="BW112" i="1"/>
  <c r="BV81" i="19"/>
  <c r="BV113" i="19"/>
  <c r="S35" i="6"/>
  <c r="BY35" i="6" s="1" a="1"/>
  <c r="BY35" i="6" s="1"/>
  <c r="R36" i="18"/>
  <c r="BX36" i="18" s="1" a="1"/>
  <c r="BX36" i="18" s="1"/>
  <c r="BV71" i="9"/>
  <c r="BV103" i="9"/>
  <c r="BW88" i="5"/>
  <c r="BW56" i="5"/>
  <c r="BV75" i="3"/>
  <c r="BV107" i="3"/>
  <c r="S31" i="1"/>
  <c r="BY31" i="1" s="1" a="1"/>
  <c r="BY31" i="1" s="1"/>
  <c r="R32" i="6"/>
  <c r="BX32" i="6" s="1" a="1"/>
  <c r="BX32" i="6" s="1"/>
  <c r="S22" i="9"/>
  <c r="BY22" i="9" s="1" a="1"/>
  <c r="BY22" i="9" s="1"/>
  <c r="BV77" i="20"/>
  <c r="BV109" i="20"/>
  <c r="BV60" i="11"/>
  <c r="BV92" i="11"/>
  <c r="BV60" i="19"/>
  <c r="BV92" i="19"/>
  <c r="S15" i="20"/>
  <c r="BY15" i="20" s="1" a="1"/>
  <c r="BY15" i="20" s="1"/>
  <c r="S17" i="14"/>
  <c r="BY17" i="14" s="1" a="1"/>
  <c r="BY17" i="14" s="1"/>
  <c r="R34" i="9"/>
  <c r="BX34" i="9" s="1" a="1"/>
  <c r="BX34" i="9" s="1"/>
  <c r="S16" i="16"/>
  <c r="BY16" i="16" s="1" a="1"/>
  <c r="BY16" i="16" s="1"/>
  <c r="S31" i="10"/>
  <c r="BY31" i="10" s="1" a="1"/>
  <c r="BY31" i="10" s="1"/>
  <c r="S27" i="19"/>
  <c r="BY27" i="19" s="1" a="1"/>
  <c r="BY27" i="19" s="1"/>
  <c r="S20" i="1"/>
  <c r="BY20" i="1" s="1" a="1"/>
  <c r="BY20" i="1" s="1"/>
  <c r="S16" i="6"/>
  <c r="BY16" i="6" s="1" a="1"/>
  <c r="BY16" i="6" s="1"/>
  <c r="S44" i="10"/>
  <c r="BY44" i="10" s="1" a="1"/>
  <c r="BY44" i="10" s="1"/>
  <c r="R26" i="5"/>
  <c r="BX26" i="5" s="1" a="1"/>
  <c r="BX26" i="5" s="1"/>
  <c r="BW89" i="6"/>
  <c r="BW57" i="6"/>
  <c r="BV105" i="2"/>
  <c r="BV73" i="2"/>
  <c r="BV58" i="21"/>
  <c r="BV90" i="21"/>
  <c r="BW102" i="5"/>
  <c r="BW70" i="5"/>
  <c r="BV78" i="9"/>
  <c r="BV110" i="9"/>
  <c r="BW115" i="14"/>
  <c r="BW83" i="14"/>
  <c r="BW113" i="6"/>
  <c r="BW81" i="6"/>
  <c r="R17" i="3"/>
  <c r="BX17" i="3" s="1" a="1"/>
  <c r="BX17" i="3" s="1"/>
  <c r="R37" i="21"/>
  <c r="BX37" i="21" s="1" a="1"/>
  <c r="BX37" i="21" s="1"/>
  <c r="R41" i="20"/>
  <c r="BX41" i="20" s="1" a="1"/>
  <c r="BX41" i="20" s="1"/>
  <c r="BV82" i="15"/>
  <c r="BV114" i="15"/>
  <c r="BV117" i="18"/>
  <c r="BV85" i="18"/>
  <c r="BW115" i="13"/>
  <c r="BW83" i="13"/>
  <c r="BW99" i="16"/>
  <c r="BW67" i="16"/>
  <c r="BV83" i="11"/>
  <c r="BV115" i="11"/>
  <c r="S30" i="20"/>
  <c r="BY30" i="20" s="1" a="1"/>
  <c r="BY30" i="20" s="1"/>
  <c r="BV86" i="10"/>
  <c r="BV54" i="10"/>
  <c r="BW76" i="12"/>
  <c r="BW108" i="12"/>
  <c r="BW114" i="4"/>
  <c r="BW82" i="4"/>
  <c r="BV101" i="13"/>
  <c r="BV69" i="13"/>
  <c r="S35" i="7"/>
  <c r="BY35" i="7" s="1" a="1"/>
  <c r="BY35" i="7" s="1"/>
  <c r="S36" i="10"/>
  <c r="BY36" i="10" s="1" a="1"/>
  <c r="BY36" i="10" s="1"/>
  <c r="R23" i="3"/>
  <c r="BX23" i="3" s="1" a="1"/>
  <c r="BX23" i="3" s="1"/>
  <c r="R16" i="10"/>
  <c r="BX16" i="10" s="1" a="1"/>
  <c r="BX16" i="10" s="1"/>
  <c r="S34" i="17"/>
  <c r="BY34" i="17" s="1" a="1"/>
  <c r="BY34" i="17" s="1"/>
  <c r="S28" i="5"/>
  <c r="BY28" i="5" s="1" a="1"/>
  <c r="BY28" i="5" s="1"/>
  <c r="S20" i="15"/>
  <c r="BY20" i="15" s="1" a="1"/>
  <c r="BY20" i="15" s="1"/>
  <c r="R37" i="6"/>
  <c r="BX37" i="6" s="1" a="1"/>
  <c r="BX37" i="6" s="1"/>
  <c r="S23" i="15"/>
  <c r="BY23" i="15" s="1" a="1"/>
  <c r="BY23" i="15" s="1"/>
  <c r="S46" i="21"/>
  <c r="BY46" i="21" s="1" a="1"/>
  <c r="BY46" i="21" s="1"/>
  <c r="S17" i="15"/>
  <c r="BY17" i="15" s="1" a="1"/>
  <c r="BY17" i="15" s="1"/>
  <c r="S17" i="4"/>
  <c r="BY17" i="4" s="1" a="1"/>
  <c r="BY17" i="4" s="1"/>
  <c r="S20" i="9"/>
  <c r="BY20" i="9" s="1" a="1"/>
  <c r="BY20" i="9" s="1"/>
  <c r="R29" i="13"/>
  <c r="BX29" i="13" s="1" a="1"/>
  <c r="BX29" i="13" s="1"/>
  <c r="S21" i="16"/>
  <c r="BY21" i="16" s="1" a="1"/>
  <c r="BY21" i="16" s="1"/>
  <c r="S17" i="16"/>
  <c r="BY17" i="16" s="1" a="1"/>
  <c r="BY17" i="16" s="1"/>
  <c r="S18" i="16"/>
  <c r="BY18" i="16" s="1" a="1"/>
  <c r="BY18" i="16" s="1"/>
  <c r="BV74" i="14"/>
  <c r="BV106" i="14"/>
  <c r="BW68" i="15"/>
  <c r="BW100" i="15"/>
  <c r="BW60" i="12"/>
  <c r="BW92" i="12"/>
  <c r="BW107" i="4"/>
  <c r="BW75" i="4"/>
  <c r="BW69" i="1"/>
  <c r="BW101" i="1"/>
  <c r="BW110" i="16"/>
  <c r="BW78" i="16"/>
  <c r="BW94" i="6"/>
  <c r="BW62" i="6"/>
  <c r="BW63" i="16"/>
  <c r="BW95" i="16"/>
  <c r="BW87" i="2"/>
  <c r="BW55" i="2"/>
  <c r="BV83" i="21"/>
  <c r="BV115" i="21"/>
  <c r="BV61" i="15"/>
  <c r="BV93" i="15"/>
  <c r="S32" i="10"/>
  <c r="BY32" i="10" s="1" a="1"/>
  <c r="BY32" i="10" s="1"/>
  <c r="R20" i="20"/>
  <c r="BX20" i="20" s="1" a="1"/>
  <c r="BX20" i="20" s="1"/>
  <c r="BV111" i="18"/>
  <c r="BV79" i="18"/>
  <c r="BW99" i="19"/>
  <c r="BW67" i="19"/>
  <c r="BV80" i="14"/>
  <c r="BV112" i="14"/>
  <c r="BW109" i="5"/>
  <c r="BW77" i="5"/>
  <c r="BV69" i="21"/>
  <c r="BV101" i="21"/>
  <c r="BW61" i="7"/>
  <c r="BW93" i="7"/>
  <c r="S26" i="11"/>
  <c r="BY26" i="11" s="1" a="1"/>
  <c r="BY26" i="11" s="1"/>
  <c r="S16" i="8"/>
  <c r="BY16" i="8" s="1" a="1"/>
  <c r="BY16" i="8" s="1"/>
  <c r="S32" i="12"/>
  <c r="BY32" i="12" s="1" a="1"/>
  <c r="BY32" i="12" s="1"/>
  <c r="BV106" i="18"/>
  <c r="BV74" i="18"/>
  <c r="BV60" i="3"/>
  <c r="BV92" i="3"/>
  <c r="S42" i="17"/>
  <c r="BY42" i="17" s="1" a="1"/>
  <c r="BY42" i="17" s="1"/>
  <c r="S45" i="1"/>
  <c r="BY45" i="1" s="1" a="1"/>
  <c r="BY45" i="1" s="1"/>
  <c r="S31" i="3"/>
  <c r="BY31" i="3" s="1" a="1"/>
  <c r="BY31" i="3" s="1"/>
  <c r="R19" i="14"/>
  <c r="BX19" i="14" s="1" a="1"/>
  <c r="BX19" i="14" s="1"/>
  <c r="S21" i="15"/>
  <c r="BY21" i="15" s="1" a="1"/>
  <c r="BY21" i="15" s="1"/>
  <c r="S25" i="8"/>
  <c r="BY25" i="8" s="1" a="1"/>
  <c r="BY25" i="8" s="1"/>
  <c r="BW61" i="8"/>
  <c r="BW93" i="8"/>
  <c r="S26" i="13"/>
  <c r="BY26" i="13" s="1" a="1"/>
  <c r="BY26" i="13" s="1"/>
  <c r="R45" i="6"/>
  <c r="BX45" i="6" s="1" a="1"/>
  <c r="BX45" i="6" s="1"/>
  <c r="BV57" i="8"/>
  <c r="BV89" i="8"/>
  <c r="BV65" i="8"/>
  <c r="BV97" i="8"/>
  <c r="BV102" i="17"/>
  <c r="BV70" i="17"/>
  <c r="BW108" i="19"/>
  <c r="BW76" i="19"/>
  <c r="BW102" i="16"/>
  <c r="BW70" i="16"/>
  <c r="BV107" i="2"/>
  <c r="BV75" i="2"/>
  <c r="BW70" i="7"/>
  <c r="BW102" i="7"/>
  <c r="S26" i="14"/>
  <c r="BY26" i="14" s="1" a="1"/>
  <c r="BY26" i="14" s="1"/>
  <c r="R44" i="16"/>
  <c r="BX44" i="16" s="1" a="1"/>
  <c r="BX44" i="16" s="1"/>
  <c r="BV102" i="18"/>
  <c r="BV70" i="18"/>
  <c r="R40" i="14"/>
  <c r="BX40" i="14" s="1" a="1"/>
  <c r="BX40" i="14" s="1"/>
  <c r="R32" i="5"/>
  <c r="BX32" i="5" s="1" a="1"/>
  <c r="BX32" i="5" s="1"/>
  <c r="BV96" i="17"/>
  <c r="BV64" i="17"/>
  <c r="BW93" i="21"/>
  <c r="BW61" i="21"/>
  <c r="BW104" i="5"/>
  <c r="BW72" i="5"/>
  <c r="BV96" i="14"/>
  <c r="BV64" i="14"/>
  <c r="BW109" i="4"/>
  <c r="BW77" i="4"/>
  <c r="BW77" i="18"/>
  <c r="BW109" i="18"/>
  <c r="BV84" i="3"/>
  <c r="BV120" i="3"/>
  <c r="BV123" i="3" s="1"/>
  <c r="BV116" i="3" s="1"/>
  <c r="R15" i="15"/>
  <c r="BX15" i="15" s="1" a="1"/>
  <c r="BX15" i="15" s="1"/>
  <c r="S42" i="13"/>
  <c r="BY42" i="13" s="1" a="1"/>
  <c r="BY42" i="13" s="1"/>
  <c r="R19" i="4"/>
  <c r="BX19" i="4" s="1" a="1"/>
  <c r="BX19" i="4" s="1"/>
  <c r="BW112" i="5"/>
  <c r="BW80" i="5"/>
  <c r="R36" i="21"/>
  <c r="BX36" i="21" s="1" a="1"/>
  <c r="BX36" i="21" s="1"/>
  <c r="S46" i="4"/>
  <c r="BY46" i="4" s="1" a="1"/>
  <c r="BY46" i="4" s="1"/>
  <c r="S34" i="6"/>
  <c r="BY34" i="6" s="1" a="1"/>
  <c r="BY34" i="6" s="1"/>
  <c r="BW58" i="16"/>
  <c r="BW90" i="16"/>
  <c r="BW98" i="4"/>
  <c r="BW66" i="4"/>
  <c r="BW84" i="17"/>
  <c r="BW120" i="17"/>
  <c r="BW123" i="17" s="1"/>
  <c r="BW116" i="17" s="1"/>
  <c r="BW117" i="10"/>
  <c r="BW85" i="10"/>
  <c r="BV68" i="11"/>
  <c r="BV100" i="11"/>
  <c r="BW112" i="21"/>
  <c r="BW80" i="21"/>
  <c r="BW102" i="4"/>
  <c r="BW70" i="4"/>
  <c r="BU86" i="21"/>
  <c r="BU54" i="21"/>
  <c r="R32" i="21"/>
  <c r="BX32" i="21" s="1" a="1"/>
  <c r="BX32" i="21" s="1"/>
  <c r="R31" i="21"/>
  <c r="BX31" i="21" s="1" a="1"/>
  <c r="BX31" i="21" s="1"/>
  <c r="S41" i="17"/>
  <c r="BY41" i="17" s="1" a="1"/>
  <c r="BY41" i="17" s="1"/>
  <c r="R18" i="18"/>
  <c r="BX18" i="18" s="1" a="1"/>
  <c r="BX18" i="18" s="1"/>
  <c r="BV68" i="20"/>
  <c r="BV100" i="20"/>
  <c r="BV97" i="2"/>
  <c r="BV65" i="2"/>
  <c r="BW74" i="17"/>
  <c r="BW106" i="17"/>
  <c r="BW81" i="12"/>
  <c r="BW113" i="12"/>
  <c r="BW79" i="16"/>
  <c r="BW111" i="16"/>
  <c r="S20" i="2"/>
  <c r="BY20" i="2" s="1" a="1"/>
  <c r="BY20" i="2" s="1"/>
  <c r="S26" i="1"/>
  <c r="BY26" i="1" s="1" a="1"/>
  <c r="BY26" i="1" s="1"/>
  <c r="BW99" i="3"/>
  <c r="BW67" i="3"/>
  <c r="BW66" i="8"/>
  <c r="BW98" i="8"/>
  <c r="BW120" i="16"/>
  <c r="BW123" i="16" s="1"/>
  <c r="BW116" i="16" s="1"/>
  <c r="BW84" i="16"/>
  <c r="BV59" i="3"/>
  <c r="BV91" i="3"/>
  <c r="S19" i="10"/>
  <c r="BY19" i="10" s="1" a="1"/>
  <c r="BY19" i="10" s="1"/>
  <c r="R45" i="14"/>
  <c r="BX45" i="14" s="1" a="1"/>
  <c r="BX45" i="14" s="1"/>
  <c r="R37" i="10"/>
  <c r="BX37" i="10" s="1" a="1"/>
  <c r="BX37" i="10" s="1"/>
  <c r="BW92" i="13"/>
  <c r="BW60" i="13"/>
  <c r="BW109" i="13"/>
  <c r="BW77" i="13"/>
  <c r="R25" i="3"/>
  <c r="BX25" i="3" s="1" a="1"/>
  <c r="BX25" i="3" s="1"/>
  <c r="BW58" i="1"/>
  <c r="BW90" i="1"/>
  <c r="BW63" i="9"/>
  <c r="BW95" i="9"/>
  <c r="BW106" i="19"/>
  <c r="BW74" i="19"/>
  <c r="R24" i="15"/>
  <c r="BX24" i="15" s="1" a="1"/>
  <c r="BX24" i="15" s="1"/>
  <c r="S44" i="15"/>
  <c r="BY44" i="15" s="1" a="1"/>
  <c r="BY44" i="15" s="1"/>
  <c r="BV117" i="17"/>
  <c r="BV85" i="17"/>
  <c r="S43" i="17"/>
  <c r="BY43" i="17" s="1" a="1"/>
  <c r="BY43" i="17" s="1"/>
  <c r="BW90" i="19"/>
  <c r="BW58" i="19"/>
  <c r="BW110" i="6"/>
  <c r="BW78" i="6"/>
  <c r="BW103" i="19"/>
  <c r="BW71" i="19"/>
  <c r="S33" i="6"/>
  <c r="BY33" i="6" s="1" a="1"/>
  <c r="BY33" i="6" s="1"/>
  <c r="R40" i="15"/>
  <c r="BX40" i="15" s="1" a="1"/>
  <c r="BX40" i="15" s="1"/>
  <c r="R42" i="4"/>
  <c r="BX42" i="4" s="1" a="1"/>
  <c r="BX42" i="4" s="1"/>
  <c r="S36" i="12"/>
  <c r="BY36" i="12" s="1" a="1"/>
  <c r="BY36" i="12" s="1"/>
  <c r="BV65" i="15"/>
  <c r="BV97" i="15"/>
  <c r="BV109" i="2"/>
  <c r="BV77" i="2"/>
  <c r="BW67" i="1"/>
  <c r="BW99" i="1"/>
  <c r="S27" i="5"/>
  <c r="BY27" i="5" s="1" a="1"/>
  <c r="BY27" i="5" s="1"/>
  <c r="Q15" i="21"/>
  <c r="BW15" i="21" s="1" a="1"/>
  <c r="BW15" i="21" s="1"/>
  <c r="P47" i="21"/>
  <c r="S17" i="8"/>
  <c r="BY17" i="8" s="1" a="1"/>
  <c r="BY17" i="8" s="1"/>
  <c r="S41" i="7"/>
  <c r="BY41" i="7" s="1" a="1"/>
  <c r="BY41" i="7" s="1"/>
  <c r="BW58" i="9"/>
  <c r="BW90" i="9"/>
  <c r="S42" i="15"/>
  <c r="BY42" i="15" s="1" a="1"/>
  <c r="BY42" i="15" s="1"/>
  <c r="R22" i="18"/>
  <c r="BX22" i="18" s="1" a="1"/>
  <c r="BX22" i="18" s="1"/>
  <c r="BV75" i="11"/>
  <c r="BV107" i="11"/>
  <c r="BW115" i="15"/>
  <c r="BW83" i="15"/>
  <c r="R32" i="9"/>
  <c r="BX32" i="9" s="1" a="1"/>
  <c r="BX32" i="9" s="1"/>
  <c r="S17" i="5"/>
  <c r="BY17" i="5" s="1" a="1"/>
  <c r="BY17" i="5" s="1"/>
  <c r="R36" i="3"/>
  <c r="BX36" i="3" s="1" a="1"/>
  <c r="BX36" i="3" s="1"/>
  <c r="BW66" i="1"/>
  <c r="BW98" i="1"/>
  <c r="BV117" i="13"/>
  <c r="BV85" i="13"/>
  <c r="BW73" i="16"/>
  <c r="BW105" i="16"/>
  <c r="R38" i="20"/>
  <c r="BX38" i="20" s="1" a="1"/>
  <c r="BX38" i="20" s="1"/>
  <c r="R21" i="11"/>
  <c r="BX21" i="11" s="1" a="1"/>
  <c r="BX21" i="11" s="1"/>
  <c r="R21" i="19"/>
  <c r="BX21" i="19" s="1" a="1"/>
  <c r="BX21" i="19" s="1"/>
  <c r="BV78" i="15"/>
  <c r="BV110" i="15"/>
  <c r="BV104" i="17"/>
  <c r="BV72" i="17"/>
  <c r="BW67" i="18"/>
  <c r="BW99" i="18"/>
  <c r="BW80" i="8"/>
  <c r="BW112" i="8"/>
  <c r="BV69" i="19"/>
  <c r="BV101" i="19"/>
  <c r="BV120" i="5"/>
  <c r="BV123" i="5" s="1"/>
  <c r="BV116" i="5" s="1"/>
  <c r="BV84" i="5"/>
  <c r="BW91" i="10"/>
  <c r="BW59" i="10"/>
  <c r="BW82" i="17"/>
  <c r="BW114" i="17"/>
  <c r="BV86" i="17"/>
  <c r="BV54" i="17"/>
  <c r="S18" i="6"/>
  <c r="BY18" i="6" s="1" a="1"/>
  <c r="BY18" i="6" s="1"/>
  <c r="R34" i="2"/>
  <c r="BX34" i="2" s="1" a="1"/>
  <c r="BX34" i="2" s="1"/>
  <c r="R19" i="21"/>
  <c r="BX19" i="21" s="1" a="1"/>
  <c r="BX19" i="21" s="1"/>
  <c r="S31" i="5"/>
  <c r="BY31" i="5" s="1" a="1"/>
  <c r="BY31" i="5" s="1"/>
  <c r="R39" i="9"/>
  <c r="BX39" i="9" s="1" a="1"/>
  <c r="BX39" i="9" s="1"/>
  <c r="S44" i="14"/>
  <c r="BY44" i="14" s="1" a="1"/>
  <c r="BY44" i="14" s="1"/>
  <c r="BW93" i="19"/>
  <c r="BW61" i="19"/>
  <c r="BW84" i="12"/>
  <c r="BW120" i="12"/>
  <c r="BW123" i="12" s="1"/>
  <c r="BW116" i="12" s="1"/>
  <c r="BW72" i="9"/>
  <c r="BW104" i="9"/>
  <c r="BW83" i="18"/>
  <c r="BW115" i="18"/>
  <c r="R15" i="1"/>
  <c r="BX15" i="1" s="1" a="1"/>
  <c r="BX15" i="1" s="1"/>
  <c r="R43" i="15"/>
  <c r="BX43" i="15" s="1" a="1"/>
  <c r="BX43" i="15" s="1"/>
  <c r="R46" i="18"/>
  <c r="BX46" i="18" s="1" a="1"/>
  <c r="BX46" i="18" s="1"/>
  <c r="S44" i="13"/>
  <c r="BY44" i="13" s="1" a="1"/>
  <c r="BY44" i="13" s="1"/>
  <c r="S28" i="16"/>
  <c r="BY28" i="16" s="1" a="1"/>
  <c r="BY28" i="16" s="1"/>
  <c r="R44" i="11"/>
  <c r="BX44" i="11" s="1" a="1"/>
  <c r="BX44" i="11" s="1"/>
  <c r="BW72" i="12"/>
  <c r="BW104" i="12"/>
  <c r="S37" i="12"/>
  <c r="BY37" i="12" s="1" a="1"/>
  <c r="BY37" i="12" s="1"/>
  <c r="S43" i="4"/>
  <c r="BY43" i="4" s="1" a="1"/>
  <c r="BY43" i="4" s="1"/>
  <c r="R30" i="13"/>
  <c r="BX30" i="13" s="1" a="1"/>
  <c r="BX30" i="13" s="1"/>
  <c r="BV90" i="5"/>
  <c r="BV58" i="5"/>
  <c r="BV99" i="13"/>
  <c r="BV67" i="13"/>
  <c r="BW104" i="6"/>
  <c r="BW72" i="6"/>
  <c r="BV73" i="11"/>
  <c r="BV105" i="11"/>
  <c r="BW114" i="14"/>
  <c r="BW82" i="14"/>
  <c r="BW62" i="10"/>
  <c r="BW94" i="10"/>
  <c r="BV79" i="15"/>
  <c r="BV111" i="15"/>
  <c r="BW68" i="16"/>
  <c r="BW100" i="16"/>
  <c r="BW81" i="7"/>
  <c r="BW113" i="7"/>
  <c r="BV81" i="4"/>
  <c r="BV113" i="4"/>
  <c r="BV83" i="8"/>
  <c r="BV115" i="8"/>
  <c r="BW86" i="11"/>
  <c r="BW54" i="11"/>
  <c r="BW56" i="1"/>
  <c r="BW88" i="1"/>
  <c r="BV77" i="16"/>
  <c r="BV109" i="16"/>
  <c r="BW75" i="12"/>
  <c r="BW107" i="12"/>
  <c r="BW108" i="14"/>
  <c r="BW76" i="14"/>
  <c r="BW79" i="8"/>
  <c r="BW111" i="8"/>
  <c r="BW73" i="12"/>
  <c r="BW105" i="12"/>
  <c r="BW103" i="14"/>
  <c r="BW71" i="14"/>
  <c r="BW109" i="11"/>
  <c r="BW77" i="11"/>
  <c r="BW83" i="17"/>
  <c r="BW115" i="17"/>
  <c r="R35" i="14"/>
  <c r="BX35" i="14" s="1" a="1"/>
  <c r="BX35" i="14" s="1"/>
  <c r="S29" i="15"/>
  <c r="BY29" i="15" s="1" a="1"/>
  <c r="BY29" i="15" s="1"/>
  <c r="S21" i="12"/>
  <c r="BY21" i="12" s="1" a="1"/>
  <c r="BY21" i="12" s="1"/>
  <c r="S36" i="4"/>
  <c r="BY36" i="4" s="1" a="1"/>
  <c r="BY36" i="4" s="1"/>
  <c r="S30" i="1"/>
  <c r="BY30" i="1" s="1" a="1"/>
  <c r="BY30" i="1" s="1"/>
  <c r="S39" i="16"/>
  <c r="BY39" i="16" s="1" a="1"/>
  <c r="BY39" i="16" s="1"/>
  <c r="S23" i="6"/>
  <c r="BY23" i="6" s="1" a="1"/>
  <c r="BY23" i="6" s="1"/>
  <c r="S24" i="16"/>
  <c r="BY24" i="16" s="1" a="1"/>
  <c r="BY24" i="16" s="1"/>
  <c r="S16" i="2"/>
  <c r="BY16" i="2" s="1" a="1"/>
  <c r="BY16" i="2" s="1"/>
  <c r="R44" i="21"/>
  <c r="BX44" i="21" s="1" a="1"/>
  <c r="BX44" i="21" s="1"/>
  <c r="R22" i="15"/>
  <c r="BX22" i="15" s="1" a="1"/>
  <c r="BX22" i="15" s="1"/>
  <c r="BV83" i="4"/>
  <c r="BV115" i="4"/>
  <c r="BW63" i="8"/>
  <c r="BW95" i="8"/>
  <c r="R15" i="6"/>
  <c r="BX15" i="6" s="1" a="1"/>
  <c r="BX15" i="6" s="1"/>
  <c r="R40" i="18"/>
  <c r="BX40" i="18" s="1" a="1"/>
  <c r="BX40" i="18" s="1"/>
  <c r="S28" i="19"/>
  <c r="BY28" i="19" s="1" a="1"/>
  <c r="BY28" i="19" s="1"/>
  <c r="R41" i="14"/>
  <c r="BX41" i="14" s="1" a="1"/>
  <c r="BX41" i="14" s="1"/>
  <c r="S38" i="5"/>
  <c r="BY38" i="5" s="1" a="1"/>
  <c r="BY38" i="5" s="1"/>
  <c r="R30" i="21"/>
  <c r="BX30" i="21" s="1" a="1"/>
  <c r="BX30" i="21" s="1"/>
  <c r="S22" i="7"/>
  <c r="BY22" i="7" s="1" a="1"/>
  <c r="BY22" i="7" s="1"/>
  <c r="BW55" i="17"/>
  <c r="BW87" i="17"/>
  <c r="BW57" i="20"/>
  <c r="BW89" i="20"/>
  <c r="BV90" i="2"/>
  <c r="BV58" i="2"/>
  <c r="BV54" i="19"/>
  <c r="BV86" i="19"/>
  <c r="R35" i="18"/>
  <c r="BX35" i="18" s="1" a="1"/>
  <c r="BX35" i="18" s="1"/>
  <c r="R21" i="3"/>
  <c r="BX21" i="3" s="1" a="1"/>
  <c r="BX21" i="3" s="1"/>
  <c r="BV76" i="16"/>
  <c r="BV108" i="16"/>
  <c r="BW111" i="19"/>
  <c r="BW79" i="19"/>
  <c r="BW65" i="12"/>
  <c r="BW97" i="12"/>
  <c r="BV82" i="8"/>
  <c r="BV114" i="8"/>
  <c r="BW117" i="11"/>
  <c r="BW85" i="11"/>
  <c r="BW98" i="5"/>
  <c r="BW66" i="5"/>
  <c r="BV85" i="14"/>
  <c r="BV117" i="14"/>
  <c r="BW78" i="12"/>
  <c r="BW110" i="12"/>
  <c r="BW61" i="3"/>
  <c r="BW93" i="3"/>
  <c r="R18" i="8"/>
  <c r="BX18" i="8" s="1" a="1"/>
  <c r="BX18" i="8" s="1"/>
  <c r="R26" i="8"/>
  <c r="BX26" i="8" s="1" a="1"/>
  <c r="BX26" i="8" s="1"/>
  <c r="R31" i="17"/>
  <c r="BX31" i="17" s="1" a="1"/>
  <c r="BX31" i="17" s="1"/>
  <c r="S37" i="19"/>
  <c r="BY37" i="19" s="1" a="1"/>
  <c r="BY37" i="19" s="1"/>
  <c r="S31" i="16"/>
  <c r="BY31" i="16" s="1" a="1"/>
  <c r="BY31" i="16" s="1"/>
  <c r="R36" i="2"/>
  <c r="BX36" i="2" s="1" a="1"/>
  <c r="BX36" i="2" s="1"/>
  <c r="S31" i="7"/>
  <c r="BY31" i="7" s="1" a="1"/>
  <c r="BY31" i="7" s="1"/>
  <c r="BW91" i="13"/>
  <c r="BW59" i="13"/>
  <c r="BW114" i="16"/>
  <c r="BW82" i="16"/>
  <c r="Q15" i="12"/>
  <c r="BW15" i="12" s="1" a="1"/>
  <c r="BW15" i="12" s="1"/>
  <c r="P47" i="12"/>
  <c r="R31" i="18"/>
  <c r="BX31" i="18" s="1" a="1"/>
  <c r="BX31" i="18" s="1"/>
  <c r="BV57" i="3"/>
  <c r="BV89" i="3"/>
  <c r="R25" i="17"/>
  <c r="BX25" i="17" s="1" a="1"/>
  <c r="BX25" i="17" s="1"/>
  <c r="S22" i="21"/>
  <c r="BY22" i="21" s="1" a="1"/>
  <c r="BY22" i="21" s="1"/>
  <c r="S33" i="5"/>
  <c r="BY33" i="5" s="1" a="1"/>
  <c r="BY33" i="5" s="1"/>
  <c r="R25" i="14"/>
  <c r="BX25" i="14" s="1" a="1"/>
  <c r="BX25" i="14" s="1"/>
  <c r="S38" i="4"/>
  <c r="BY38" i="4" s="1" a="1"/>
  <c r="BY38" i="4" s="1"/>
  <c r="S38" i="18"/>
  <c r="BY38" i="18" s="1" a="1"/>
  <c r="BY38" i="18" s="1"/>
  <c r="R45" i="3"/>
  <c r="BX45" i="3" s="1" a="1"/>
  <c r="BX45" i="3" s="1"/>
  <c r="BV94" i="14"/>
  <c r="BV62" i="14"/>
  <c r="BV71" i="11"/>
  <c r="BV103" i="11"/>
  <c r="BV84" i="20"/>
  <c r="BV120" i="20"/>
  <c r="BV123" i="20" s="1"/>
  <c r="BV116" i="20" s="1"/>
  <c r="BW110" i="11"/>
  <c r="BW78" i="11"/>
  <c r="BW79" i="1"/>
  <c r="BW111" i="1"/>
  <c r="BW95" i="14"/>
  <c r="BW63" i="14"/>
  <c r="BW101" i="4"/>
  <c r="BW69" i="4"/>
  <c r="S19" i="16"/>
  <c r="BY19" i="16" s="1" a="1"/>
  <c r="BY19" i="16" s="1"/>
  <c r="S27" i="4"/>
  <c r="BY27" i="4" s="1" a="1"/>
  <c r="BY27" i="4" s="1"/>
  <c r="S45" i="17"/>
  <c r="BY45" i="17" s="1" a="1"/>
  <c r="BY45" i="17" s="1"/>
  <c r="S46" i="10"/>
  <c r="BY46" i="10" s="1" a="1"/>
  <c r="BY46" i="10" s="1"/>
  <c r="R29" i="11"/>
  <c r="BX29" i="11" s="1" a="1"/>
  <c r="BX29" i="11" s="1"/>
  <c r="S41" i="21"/>
  <c r="BY41" i="21" s="1" a="1"/>
  <c r="BY41" i="21" s="1"/>
  <c r="S31" i="4"/>
  <c r="BY31" i="4" s="1" a="1"/>
  <c r="BY31" i="4" s="1"/>
  <c r="BW85" i="1"/>
  <c r="BW117" i="1"/>
  <c r="BV89" i="12"/>
  <c r="BV57" i="12"/>
  <c r="BW56" i="8"/>
  <c r="BW88" i="8"/>
  <c r="BW80" i="7"/>
  <c r="BW112" i="7"/>
  <c r="R29" i="20"/>
  <c r="BX29" i="20" s="1" a="1"/>
  <c r="BX29" i="20" s="1"/>
  <c r="R26" i="2"/>
  <c r="BX26" i="2" s="1" a="1"/>
  <c r="BX26" i="2" s="1"/>
  <c r="S35" i="17"/>
  <c r="BY35" i="17" s="1" a="1"/>
  <c r="BY35" i="17" s="1"/>
  <c r="S42" i="12"/>
  <c r="BY42" i="12" s="1" a="1"/>
  <c r="BY42" i="12" s="1"/>
  <c r="S40" i="16"/>
  <c r="BY40" i="16" s="1" a="1"/>
  <c r="BY40" i="16" s="1"/>
  <c r="BW113" i="15"/>
  <c r="BW81" i="15"/>
  <c r="BV99" i="17"/>
  <c r="BV67" i="17"/>
  <c r="BV93" i="18"/>
  <c r="BV61" i="18"/>
  <c r="Q15" i="8"/>
  <c r="BW15" i="8" s="1" a="1"/>
  <c r="BW15" i="8" s="1"/>
  <c r="P47" i="8"/>
  <c r="S28" i="3"/>
  <c r="BY28" i="3" s="1" a="1"/>
  <c r="BY28" i="3" s="1"/>
  <c r="S27" i="8"/>
  <c r="BY27" i="8" s="1" a="1"/>
  <c r="BY27" i="8" s="1"/>
  <c r="S45" i="16"/>
  <c r="BY45" i="16" s="1" a="1"/>
  <c r="BY45" i="16" s="1"/>
  <c r="R20" i="3"/>
  <c r="BX20" i="3" s="1" a="1"/>
  <c r="BX20" i="3" s="1"/>
  <c r="R24" i="4"/>
  <c r="BX24" i="4" s="1" a="1"/>
  <c r="BX24" i="4" s="1"/>
  <c r="BW120" i="9"/>
  <c r="BW123" i="9" s="1"/>
  <c r="BW116" i="9" s="1"/>
  <c r="BW84" i="9"/>
  <c r="S21" i="13"/>
  <c r="BY21" i="13" s="1" a="1"/>
  <c r="BY21" i="13" s="1"/>
  <c r="S38" i="13"/>
  <c r="BY38" i="13" s="1" a="1"/>
  <c r="BY38" i="13" s="1"/>
  <c r="BW71" i="17"/>
  <c r="BW103" i="17"/>
  <c r="S19" i="1"/>
  <c r="BY19" i="1" s="1" a="1"/>
  <c r="BY19" i="1" s="1"/>
  <c r="S24" i="9"/>
  <c r="BY24" i="9" s="1" a="1"/>
  <c r="BY24" i="9" s="1"/>
  <c r="BV86" i="14"/>
  <c r="BV54" i="14"/>
  <c r="R39" i="15"/>
  <c r="BX39" i="15" s="1" a="1"/>
  <c r="BX39" i="15" s="1"/>
  <c r="BV74" i="11"/>
  <c r="BV106" i="11"/>
  <c r="BW93" i="4"/>
  <c r="BW61" i="4"/>
  <c r="R15" i="10"/>
  <c r="BX15" i="10" s="1" a="1"/>
  <c r="BX15" i="10" s="1"/>
  <c r="R28" i="13"/>
  <c r="BX28" i="13" s="1" a="1"/>
  <c r="BX28" i="13" s="1"/>
  <c r="S42" i="7"/>
  <c r="BY42" i="7" s="1" a="1"/>
  <c r="BY42" i="7" s="1"/>
  <c r="BW61" i="1"/>
  <c r="BW93" i="1"/>
  <c r="BW59" i="7"/>
  <c r="BW91" i="7"/>
  <c r="BW64" i="12"/>
  <c r="BW96" i="12"/>
  <c r="S20" i="13"/>
  <c r="BY20" i="13" s="1" a="1"/>
  <c r="BY20" i="13" s="1"/>
  <c r="BW100" i="21"/>
  <c r="BW68" i="21"/>
  <c r="BW96" i="9"/>
  <c r="BW64" i="9"/>
  <c r="S40" i="1"/>
  <c r="BY40" i="1" s="1" a="1"/>
  <c r="BY40" i="1" s="1"/>
  <c r="S30" i="4"/>
  <c r="BY30" i="4" s="1" a="1"/>
  <c r="BY30" i="4" s="1"/>
  <c r="BV57" i="15"/>
  <c r="BV89" i="15"/>
  <c r="BW73" i="8"/>
  <c r="BW105" i="8"/>
  <c r="BW84" i="15"/>
  <c r="BW120" i="15"/>
  <c r="BW123" i="15" s="1"/>
  <c r="BW116" i="15" s="1"/>
  <c r="BW95" i="10"/>
  <c r="BW63" i="10"/>
  <c r="BW68" i="18"/>
  <c r="BW100" i="18"/>
  <c r="BW96" i="4"/>
  <c r="BW64" i="4"/>
  <c r="S26" i="21"/>
  <c r="BY26" i="21" s="1" a="1"/>
  <c r="BY26" i="21" s="1"/>
  <c r="S16" i="13"/>
  <c r="BY16" i="13" s="1" a="1"/>
  <c r="BY16" i="13" s="1"/>
  <c r="BV84" i="4"/>
  <c r="BV120" i="4"/>
  <c r="BV123" i="4" s="1"/>
  <c r="BV116" i="4" s="1"/>
  <c r="BW85" i="7"/>
  <c r="BW117" i="7"/>
  <c r="BW94" i="5"/>
  <c r="BW62" i="5"/>
  <c r="R25" i="19"/>
  <c r="BX25" i="19" s="1" a="1"/>
  <c r="BX25" i="19" s="1"/>
  <c r="R38" i="14"/>
  <c r="BX38" i="14" s="1" a="1"/>
  <c r="BX38" i="14" s="1"/>
  <c r="R27" i="17"/>
  <c r="BX27" i="17" s="1" a="1"/>
  <c r="BX27" i="17" s="1"/>
  <c r="S33" i="11"/>
  <c r="BY33" i="11" s="1" a="1"/>
  <c r="BY33" i="11" s="1"/>
  <c r="S36" i="14"/>
  <c r="BY36" i="14" s="1" a="1"/>
  <c r="BY36" i="14" s="1"/>
  <c r="BV100" i="14"/>
  <c r="BV68" i="14"/>
  <c r="BW117" i="5"/>
  <c r="BW85" i="5"/>
  <c r="BW114" i="3"/>
  <c r="BW82" i="3"/>
  <c r="R46" i="17"/>
  <c r="BX46" i="17" s="1" a="1"/>
  <c r="BX46" i="17" s="1"/>
  <c r="R37" i="20"/>
  <c r="BX37" i="20" s="1" a="1"/>
  <c r="BX37" i="20" s="1"/>
  <c r="BW91" i="6"/>
  <c r="BW59" i="6"/>
  <c r="BW106" i="3"/>
  <c r="BW74" i="3"/>
  <c r="BW117" i="6"/>
  <c r="BW85" i="6"/>
  <c r="BW59" i="12"/>
  <c r="BW91" i="12"/>
  <c r="BW78" i="3"/>
  <c r="BW110" i="3"/>
  <c r="R15" i="17"/>
  <c r="BX15" i="17" s="1" a="1"/>
  <c r="BX15" i="17" s="1"/>
  <c r="S36" i="7"/>
  <c r="BY36" i="7" s="1" a="1"/>
  <c r="BY36" i="7" s="1"/>
  <c r="S34" i="21"/>
  <c r="BY34" i="21" s="1" a="1"/>
  <c r="BY34" i="21" s="1"/>
  <c r="S19" i="19"/>
  <c r="BY19" i="19" s="1" a="1"/>
  <c r="BY19" i="19" s="1"/>
  <c r="S35" i="2"/>
  <c r="BY35" i="2" s="1" a="1"/>
  <c r="BY35" i="2" s="1"/>
  <c r="S44" i="1"/>
  <c r="BY44" i="1" s="1" a="1"/>
  <c r="BY44" i="1" s="1"/>
  <c r="S23" i="1"/>
  <c r="BY23" i="1" s="1" a="1"/>
  <c r="BY23" i="1" s="1"/>
  <c r="R35" i="11"/>
  <c r="BX35" i="11" s="1" a="1"/>
  <c r="BX35" i="11" s="1"/>
  <c r="BW56" i="18"/>
  <c r="BW88" i="18"/>
  <c r="BW112" i="16"/>
  <c r="BW80" i="16"/>
  <c r="BW64" i="15"/>
  <c r="BW96" i="15"/>
  <c r="BV101" i="2"/>
  <c r="BV69" i="2"/>
  <c r="S36" i="19"/>
  <c r="BY36" i="19" s="1" a="1"/>
  <c r="BY36" i="19" s="1"/>
  <c r="S39" i="6"/>
  <c r="BY39" i="6" s="1" a="1"/>
  <c r="BY39" i="6" s="1"/>
  <c r="S25" i="2"/>
  <c r="BY25" i="2" s="1" a="1"/>
  <c r="BY25" i="2" s="1"/>
  <c r="S38" i="12"/>
  <c r="BY38" i="12" s="1" a="1"/>
  <c r="BY38" i="12" s="1"/>
  <c r="S17" i="9"/>
  <c r="BY17" i="9" s="1" a="1"/>
  <c r="BY17" i="9" s="1"/>
  <c r="S22" i="4"/>
  <c r="BY22" i="4" s="1" a="1"/>
  <c r="BY22" i="4" s="1"/>
  <c r="BV86" i="5"/>
  <c r="BV54" i="5"/>
  <c r="R37" i="11"/>
  <c r="BX37" i="11" s="1" a="1"/>
  <c r="BX37" i="11" s="1"/>
  <c r="BW113" i="11"/>
  <c r="BW81" i="11"/>
  <c r="S32" i="19"/>
  <c r="BY32" i="19" s="1" a="1"/>
  <c r="BY32" i="19" s="1"/>
  <c r="R24" i="21"/>
  <c r="BX24" i="21" s="1" a="1"/>
  <c r="BX24" i="21" s="1"/>
  <c r="BV57" i="19"/>
  <c r="BV89" i="19"/>
  <c r="BV71" i="16"/>
  <c r="BV103" i="16"/>
  <c r="BV79" i="10"/>
  <c r="BV111" i="10"/>
  <c r="BW111" i="21"/>
  <c r="BW79" i="21"/>
  <c r="BW71" i="1"/>
  <c r="BW103" i="1"/>
  <c r="BW98" i="2"/>
  <c r="BW66" i="2"/>
  <c r="BW114" i="10"/>
  <c r="BW82" i="10"/>
  <c r="BV108" i="17"/>
  <c r="BV76" i="17"/>
  <c r="BW99" i="4"/>
  <c r="BW67" i="4"/>
  <c r="BW94" i="16"/>
  <c r="BW62" i="16"/>
  <c r="BW69" i="17"/>
  <c r="BW101" i="17"/>
  <c r="BV84" i="10"/>
  <c r="BV120" i="10"/>
  <c r="BV123" i="10" s="1"/>
  <c r="BV116" i="10" s="1"/>
  <c r="R22" i="13"/>
  <c r="BX22" i="13" s="1" a="1"/>
  <c r="BX22" i="13" s="1"/>
  <c r="BW78" i="17"/>
  <c r="BW110" i="17"/>
  <c r="BW71" i="3"/>
  <c r="BW103" i="3"/>
  <c r="BW102" i="2"/>
  <c r="BW70" i="2"/>
  <c r="BW72" i="15"/>
  <c r="BW104" i="15"/>
  <c r="BW92" i="4"/>
  <c r="BW60" i="4"/>
  <c r="BW87" i="20"/>
  <c r="BW55" i="20"/>
  <c r="BV71" i="15"/>
  <c r="BV103" i="15"/>
  <c r="BW103" i="2"/>
  <c r="BW71" i="2"/>
  <c r="BW58" i="15"/>
  <c r="BW90" i="15"/>
  <c r="S22" i="1"/>
  <c r="BY22" i="1" s="1" a="1"/>
  <c r="BY22" i="1" s="1"/>
  <c r="S26" i="7"/>
  <c r="BY26" i="7" s="1" a="1"/>
  <c r="BY26" i="7" s="1"/>
  <c r="R23" i="11"/>
  <c r="BX23" i="11" s="1" a="1"/>
  <c r="BX23" i="11" s="1"/>
  <c r="R30" i="12"/>
  <c r="BX30" i="12" s="1" a="1"/>
  <c r="BX30" i="12" s="1"/>
  <c r="S36" i="8"/>
  <c r="BY36" i="8" s="1" a="1"/>
  <c r="BY36" i="8" s="1"/>
  <c r="R26" i="15"/>
  <c r="BX26" i="15" s="1" a="1"/>
  <c r="BX26" i="15" s="1"/>
  <c r="R40" i="17"/>
  <c r="BX40" i="17" s="1" a="1"/>
  <c r="BX40" i="17" s="1"/>
  <c r="S20" i="7"/>
  <c r="BY20" i="7" s="1" a="1"/>
  <c r="BY20" i="7" s="1"/>
  <c r="S41" i="11"/>
  <c r="BY41" i="11" s="1" a="1"/>
  <c r="BY41" i="11" s="1"/>
  <c r="R27" i="7"/>
  <c r="BX27" i="7" s="1" a="1"/>
  <c r="BX27" i="7" s="1"/>
  <c r="S31" i="13"/>
  <c r="BY31" i="13" s="1" a="1"/>
  <c r="BY31" i="13" s="1"/>
  <c r="S21" i="1"/>
  <c r="BY21" i="1" s="1" a="1"/>
  <c r="BY21" i="1" s="1"/>
  <c r="R46" i="3"/>
  <c r="BX46" i="3" s="1" a="1"/>
  <c r="BX46" i="3" s="1"/>
  <c r="BW94" i="9"/>
  <c r="BW62" i="9"/>
  <c r="R40" i="13"/>
  <c r="BX40" i="13" s="1" a="1"/>
  <c r="BX40" i="13" s="1"/>
  <c r="S44" i="2"/>
  <c r="BY44" i="2" s="1" a="1"/>
  <c r="BY44" i="2" s="1"/>
  <c r="S45" i="18"/>
  <c r="BY45" i="18" s="1" a="1"/>
  <c r="BY45" i="18" s="1"/>
  <c r="R38" i="2"/>
  <c r="BX38" i="2" s="1" a="1"/>
  <c r="BX38" i="2" s="1"/>
  <c r="R32" i="20"/>
  <c r="BX32" i="20" s="1" a="1"/>
  <c r="BX32" i="20" s="1"/>
  <c r="BW102" i="15"/>
  <c r="BW70" i="15"/>
  <c r="BW109" i="10"/>
  <c r="BW77" i="10"/>
  <c r="BV81" i="16"/>
  <c r="BV113" i="16"/>
  <c r="R15" i="19"/>
  <c r="BX15" i="19" s="1" a="1"/>
  <c r="BX15" i="19" s="1"/>
  <c r="Q47" i="19"/>
  <c r="S43" i="20"/>
  <c r="BY43" i="20" s="1" a="1"/>
  <c r="BY43" i="20" s="1"/>
  <c r="S28" i="1"/>
  <c r="BY28" i="1" s="1" a="1"/>
  <c r="BY28" i="1" s="1"/>
  <c r="BW77" i="8"/>
  <c r="BW109" i="8"/>
  <c r="BW75" i="20"/>
  <c r="BW107" i="20"/>
  <c r="BW112" i="19"/>
  <c r="BW80" i="19"/>
  <c r="BV105" i="13"/>
  <c r="BV73" i="13"/>
  <c r="BW106" i="5"/>
  <c r="BW74" i="5"/>
  <c r="BW114" i="2"/>
  <c r="BW82" i="2"/>
  <c r="BW95" i="5"/>
  <c r="BW63" i="5"/>
  <c r="BW62" i="19"/>
  <c r="BW94" i="19"/>
  <c r="BV70" i="11"/>
  <c r="BV102" i="11"/>
  <c r="BW95" i="3"/>
  <c r="BW63" i="3"/>
  <c r="BV111" i="5"/>
  <c r="BV79" i="5"/>
  <c r="BV72" i="8"/>
  <c r="BV104" i="8"/>
  <c r="BV106" i="13"/>
  <c r="BV74" i="13"/>
  <c r="BW117" i="19"/>
  <c r="BW85" i="19"/>
  <c r="S25" i="12"/>
  <c r="BY25" i="12" s="1" a="1"/>
  <c r="BY25" i="12" s="1"/>
  <c r="S18" i="11"/>
  <c r="BY18" i="11" s="1" a="1"/>
  <c r="BY18" i="11" s="1"/>
  <c r="R34" i="15"/>
  <c r="BX34" i="15" s="1" a="1"/>
  <c r="BX34" i="15" s="1"/>
  <c r="S29" i="6"/>
  <c r="BY29" i="6" s="1" a="1"/>
  <c r="BY29" i="6" s="1"/>
  <c r="S16" i="9"/>
  <c r="BY16" i="9" s="1" a="1"/>
  <c r="BY16" i="9" s="1"/>
  <c r="BW93" i="5"/>
  <c r="BW61" i="5"/>
  <c r="BV59" i="16"/>
  <c r="BV91" i="16"/>
  <c r="S34" i="20"/>
  <c r="BY34" i="20" s="1" a="1"/>
  <c r="BY34" i="20" s="1"/>
  <c r="BU86" i="18"/>
  <c r="BU54" i="18"/>
  <c r="S29" i="21"/>
  <c r="BY29" i="21" s="1" a="1"/>
  <c r="BY29" i="21" s="1"/>
  <c r="R34" i="4"/>
  <c r="BX34" i="4" s="1" a="1"/>
  <c r="BX34" i="4" s="1"/>
  <c r="S44" i="20"/>
  <c r="BY44" i="20" s="1" a="1"/>
  <c r="BY44" i="20" s="1"/>
  <c r="S25" i="9"/>
  <c r="BY25" i="9" s="1" a="1"/>
  <c r="BY25" i="9" s="1"/>
  <c r="R23" i="18"/>
  <c r="BX23" i="18" s="1" a="1"/>
  <c r="BX23" i="18" s="1"/>
  <c r="S17" i="21"/>
  <c r="BY17" i="21" s="1" a="1"/>
  <c r="BY17" i="21" s="1"/>
  <c r="R31" i="8"/>
  <c r="BX31" i="8" s="1" a="1"/>
  <c r="BX31" i="8" s="1"/>
  <c r="R16" i="5"/>
  <c r="BX16" i="5" s="1" a="1"/>
  <c r="BX16" i="5" s="1"/>
  <c r="BW101" i="5"/>
  <c r="BW69" i="5"/>
  <c r="BV78" i="4"/>
  <c r="BV110" i="4"/>
  <c r="BV85" i="15"/>
  <c r="BV117" i="15"/>
  <c r="BV64" i="16"/>
  <c r="BV96" i="16"/>
  <c r="BV98" i="13"/>
  <c r="BV66" i="13"/>
  <c r="BV55" i="21"/>
  <c r="BV87" i="21"/>
  <c r="R22" i="2"/>
  <c r="BX22" i="2" s="1" a="1"/>
  <c r="BX22" i="2" s="1"/>
  <c r="S22" i="20"/>
  <c r="BY22" i="20" s="1" a="1"/>
  <c r="BY22" i="20" s="1"/>
  <c r="S25" i="21"/>
  <c r="BY25" i="21" s="1" a="1"/>
  <c r="BY25" i="21" s="1"/>
  <c r="R31" i="14"/>
  <c r="BX31" i="14" s="1" a="1"/>
  <c r="BX31" i="14" s="1"/>
  <c r="R41" i="10"/>
  <c r="BX41" i="10" s="1" a="1"/>
  <c r="BX41" i="10" s="1"/>
  <c r="R33" i="10"/>
  <c r="BX33" i="10" s="1" a="1"/>
  <c r="BX33" i="10" s="1"/>
  <c r="R19" i="7"/>
  <c r="BX19" i="7" s="1" a="1"/>
  <c r="BX19" i="7" s="1"/>
  <c r="R18" i="15"/>
  <c r="BX18" i="15" s="1" a="1"/>
  <c r="BX18" i="15" s="1"/>
  <c r="S27" i="16"/>
  <c r="BY27" i="16" s="1" a="1"/>
  <c r="BY27" i="16" s="1"/>
  <c r="R40" i="7"/>
  <c r="BX40" i="7" s="1" a="1"/>
  <c r="BX40" i="7" s="1"/>
  <c r="BW111" i="3"/>
  <c r="BW79" i="3"/>
  <c r="BV85" i="8"/>
  <c r="BV117" i="8"/>
  <c r="BV82" i="6"/>
  <c r="BV114" i="6"/>
  <c r="BW114" i="9"/>
  <c r="BW82" i="9"/>
  <c r="S34" i="8"/>
  <c r="BY34" i="8" s="1" a="1"/>
  <c r="BY34" i="8" s="1"/>
  <c r="R24" i="6"/>
  <c r="BX24" i="6" s="1" a="1"/>
  <c r="BX24" i="6" s="1"/>
  <c r="S28" i="12"/>
  <c r="BY28" i="12" s="1" a="1"/>
  <c r="BY28" i="12" s="1"/>
  <c r="S29" i="12"/>
  <c r="BY29" i="12" s="1" a="1"/>
  <c r="BY29" i="12" s="1"/>
  <c r="S37" i="15"/>
  <c r="BY37" i="15" s="1" a="1"/>
  <c r="BY37" i="15" s="1"/>
  <c r="S19" i="9"/>
  <c r="BY19" i="9" s="1" a="1"/>
  <c r="BY19" i="9" s="1"/>
  <c r="BV65" i="4"/>
  <c r="BV97" i="4"/>
  <c r="BW88" i="13"/>
  <c r="BW56" i="13"/>
  <c r="S30" i="9"/>
  <c r="BY30" i="9" s="1" a="1"/>
  <c r="BY30" i="9" s="1"/>
  <c r="R29" i="5"/>
  <c r="BX29" i="5" s="1" a="1"/>
  <c r="BX29" i="5" s="1"/>
  <c r="BW102" i="9"/>
  <c r="BW70" i="9"/>
  <c r="BV74" i="8"/>
  <c r="BV106" i="8"/>
  <c r="S41" i="1"/>
  <c r="BY41" i="1" s="1" a="1"/>
  <c r="BY41" i="1" s="1"/>
  <c r="S17" i="11"/>
  <c r="BY17" i="11" s="1" a="1"/>
  <c r="BY17" i="11" s="1"/>
  <c r="BV56" i="6"/>
  <c r="BV88" i="6"/>
  <c r="R45" i="11"/>
  <c r="BX45" i="11" s="1" a="1"/>
  <c r="BX45" i="11" s="1"/>
  <c r="R34" i="5"/>
  <c r="BX34" i="5" s="1" a="1"/>
  <c r="BX34" i="5" s="1"/>
  <c r="R36" i="11"/>
  <c r="BX36" i="11" s="1" a="1"/>
  <c r="BX36" i="11" s="1"/>
  <c r="R42" i="19"/>
  <c r="BX42" i="19" s="1" a="1"/>
  <c r="BX42" i="19" s="1"/>
  <c r="S45" i="15"/>
  <c r="BY45" i="15" s="1" a="1"/>
  <c r="BY45" i="15" s="1"/>
  <c r="R15" i="14"/>
  <c r="BX15" i="14" s="1" a="1"/>
  <c r="BX15" i="14" s="1"/>
  <c r="BV98" i="17"/>
  <c r="BV66" i="17"/>
  <c r="S41" i="8"/>
  <c r="BY41" i="8" s="1" a="1"/>
  <c r="BY41" i="8" s="1"/>
  <c r="BW106" i="2"/>
  <c r="BW74" i="2"/>
  <c r="S33" i="9"/>
  <c r="BY33" i="9" s="1" a="1"/>
  <c r="BY33" i="9" s="1"/>
  <c r="BW77" i="12"/>
  <c r="BW109" i="12"/>
  <c r="S43" i="14"/>
  <c r="BY43" i="14" s="1" a="1"/>
  <c r="BY43" i="14" s="1"/>
  <c r="BV93" i="13"/>
  <c r="BV61" i="13"/>
  <c r="R44" i="8"/>
  <c r="BX44" i="8" s="1" a="1"/>
  <c r="BX44" i="8" s="1"/>
  <c r="S17" i="1"/>
  <c r="BY17" i="1" s="1" a="1"/>
  <c r="BY17" i="1" s="1"/>
  <c r="BV101" i="12"/>
  <c r="BV69" i="12"/>
  <c r="BW102" i="13"/>
  <c r="BW70" i="13"/>
  <c r="R44" i="4"/>
  <c r="BX44" i="4" s="1" a="1"/>
  <c r="BX44" i="4" s="1"/>
  <c r="R19" i="2"/>
  <c r="BX19" i="2" s="1" a="1"/>
  <c r="BX19" i="2" s="1"/>
  <c r="R43" i="8"/>
  <c r="BX43" i="8" s="1" a="1"/>
  <c r="BX43" i="8" s="1"/>
  <c r="S22" i="3"/>
  <c r="BY22" i="3" s="1" a="1"/>
  <c r="BY22" i="3" s="1"/>
  <c r="R18" i="3"/>
  <c r="BX18" i="3" s="1" a="1"/>
  <c r="BX18" i="3" s="1"/>
  <c r="BW115" i="20"/>
  <c r="BW83" i="20"/>
  <c r="BV87" i="5"/>
  <c r="BV55" i="5"/>
  <c r="BV93" i="2"/>
  <c r="BV61" i="2"/>
  <c r="BV90" i="7"/>
  <c r="BV58" i="7"/>
  <c r="BW67" i="12"/>
  <c r="BW99" i="12"/>
  <c r="BV100" i="5"/>
  <c r="BV68" i="5"/>
  <c r="BW96" i="10"/>
  <c r="BW64" i="10"/>
  <c r="S24" i="10"/>
  <c r="BY24" i="10" s="1" a="1"/>
  <c r="BY24" i="10" s="1"/>
  <c r="S29" i="18"/>
  <c r="BY29" i="18" s="1" a="1"/>
  <c r="BY29" i="18" s="1"/>
  <c r="S25" i="4"/>
  <c r="BY25" i="4" s="1" a="1"/>
  <c r="BY25" i="4" s="1"/>
  <c r="BW59" i="18"/>
  <c r="BW91" i="18"/>
  <c r="R45" i="4"/>
  <c r="BX45" i="4" s="1" a="1"/>
  <c r="BX45" i="4" s="1"/>
  <c r="S46" i="7"/>
  <c r="BY46" i="7" s="1" a="1"/>
  <c r="BY46" i="7" s="1"/>
  <c r="S23" i="5"/>
  <c r="BY23" i="5" s="1" a="1"/>
  <c r="BY23" i="5" s="1"/>
  <c r="BW69" i="3"/>
  <c r="BW101" i="3"/>
  <c r="BV77" i="6"/>
  <c r="BV109" i="6"/>
  <c r="BV74" i="21"/>
  <c r="BV106" i="21"/>
  <c r="BV64" i="20"/>
  <c r="BV96" i="20"/>
  <c r="BW75" i="1"/>
  <c r="BW107" i="1"/>
  <c r="R29" i="14"/>
  <c r="BX29" i="14" s="1" a="1"/>
  <c r="BX29" i="14" s="1"/>
  <c r="S46" i="5"/>
  <c r="BY46" i="5" s="1" a="1"/>
  <c r="BY46" i="5" s="1"/>
  <c r="S43" i="3"/>
  <c r="BY43" i="3" s="1" a="1"/>
  <c r="BY43" i="3" s="1"/>
  <c r="BV80" i="4"/>
  <c r="BV112" i="4"/>
  <c r="S20" i="6"/>
  <c r="BY20" i="6" s="1" a="1"/>
  <c r="BY20" i="6" s="1"/>
  <c r="S35" i="3"/>
  <c r="BY35" i="3" s="1" a="1"/>
  <c r="BY35" i="3" s="1"/>
  <c r="S46" i="6"/>
  <c r="BY46" i="6" s="1" a="1"/>
  <c r="BY46" i="6" s="1"/>
  <c r="S20" i="12"/>
  <c r="BY20" i="12" s="1" a="1"/>
  <c r="BY20" i="12" s="1"/>
  <c r="S39" i="3"/>
  <c r="BY39" i="3" s="1" a="1"/>
  <c r="BY39" i="3" s="1"/>
  <c r="BV87" i="14"/>
  <c r="BV55" i="14"/>
  <c r="BW108" i="5"/>
  <c r="BW76" i="5"/>
  <c r="BW72" i="1"/>
  <c r="BW104" i="1"/>
  <c r="BW94" i="21"/>
  <c r="BW62" i="21"/>
  <c r="BW82" i="1"/>
  <c r="BW114" i="1"/>
  <c r="BV83" i="9"/>
  <c r="BV115" i="9"/>
  <c r="S17" i="18"/>
  <c r="BY17" i="18" s="1" a="1"/>
  <c r="BY17" i="18" s="1"/>
  <c r="S41" i="16"/>
  <c r="BY41" i="16" s="1" a="1"/>
  <c r="BY41" i="16" s="1"/>
  <c r="S25" i="15"/>
  <c r="BY25" i="15" s="1" a="1"/>
  <c r="BY25" i="15" s="1"/>
  <c r="R30" i="2"/>
  <c r="BX30" i="2" s="1" a="1"/>
  <c r="BX30" i="2" s="1"/>
  <c r="BW104" i="14"/>
  <c r="BW72" i="14"/>
  <c r="BV114" i="12"/>
  <c r="BV82" i="12"/>
  <c r="BW87" i="19"/>
  <c r="BW55" i="19"/>
  <c r="BV77" i="9"/>
  <c r="BV109" i="9"/>
  <c r="BW88" i="20"/>
  <c r="BW56" i="20"/>
  <c r="BW72" i="19"/>
  <c r="BW104" i="19"/>
  <c r="BW99" i="6"/>
  <c r="BW67" i="6"/>
  <c r="BW71" i="8"/>
  <c r="BW103" i="8"/>
  <c r="BV65" i="9"/>
  <c r="BV97" i="9"/>
  <c r="S42" i="11"/>
  <c r="BY42" i="11" s="1" a="1"/>
  <c r="BY42" i="11" s="1"/>
  <c r="BV55" i="11"/>
  <c r="BV87" i="11"/>
  <c r="BW101" i="11"/>
  <c r="BW69" i="11"/>
  <c r="R15" i="13"/>
  <c r="BX15" i="13" s="1" a="1"/>
  <c r="BX15" i="13" s="1"/>
  <c r="Q47" i="13"/>
  <c r="R18" i="19"/>
  <c r="BX18" i="19" s="1" a="1"/>
  <c r="BX18" i="19" s="1"/>
  <c r="R32" i="16"/>
  <c r="BX32" i="16" s="1" a="1"/>
  <c r="BX32" i="16" s="1"/>
  <c r="R40" i="10"/>
  <c r="BX40" i="10" s="1" a="1"/>
  <c r="BX40" i="10" s="1"/>
  <c r="S40" i="21"/>
  <c r="BY40" i="21" s="1" a="1"/>
  <c r="BY40" i="21" s="1"/>
  <c r="S32" i="1"/>
  <c r="BY32" i="1" s="1" a="1"/>
  <c r="BY32" i="1" s="1"/>
  <c r="S27" i="2"/>
  <c r="BY27" i="2" s="1" a="1"/>
  <c r="BY27" i="2" s="1"/>
  <c r="S43" i="10"/>
  <c r="BY43" i="10" s="1" a="1"/>
  <c r="BY43" i="10" s="1"/>
  <c r="R37" i="17"/>
  <c r="BX37" i="17" s="1" a="1"/>
  <c r="BX37" i="17" s="1"/>
  <c r="S28" i="4"/>
  <c r="BY28" i="4" s="1" a="1"/>
  <c r="BY28" i="4" s="1"/>
  <c r="S23" i="16"/>
  <c r="BY23" i="16" s="1" a="1"/>
  <c r="BY23" i="16" s="1"/>
  <c r="S30" i="17"/>
  <c r="BY30" i="17" s="1" a="1"/>
  <c r="BY30" i="17" s="1"/>
  <c r="R45" i="10"/>
  <c r="BX45" i="10" s="1" a="1"/>
  <c r="BX45" i="10" s="1"/>
  <c r="BW111" i="2"/>
  <c r="BW79" i="2"/>
  <c r="BW98" i="3"/>
  <c r="BW66" i="3"/>
  <c r="S39" i="17"/>
  <c r="BY39" i="17" s="1" a="1"/>
  <c r="BY39" i="17" s="1"/>
  <c r="S32" i="3"/>
  <c r="BY32" i="3" s="1" a="1"/>
  <c r="BY32" i="3" s="1"/>
  <c r="S31" i="2"/>
  <c r="BY31" i="2" s="1" a="1"/>
  <c r="BY31" i="2" s="1"/>
  <c r="S33" i="15"/>
  <c r="BY33" i="15" s="1" a="1"/>
  <c r="BY33" i="15" s="1"/>
  <c r="S21" i="4"/>
  <c r="BY21" i="4" s="1" a="1"/>
  <c r="BY21" i="4" s="1"/>
  <c r="S16" i="20"/>
  <c r="BY16" i="20" s="1" a="1"/>
  <c r="BY16" i="20" s="1"/>
  <c r="R32" i="15"/>
  <c r="BX32" i="15" s="1" a="1"/>
  <c r="BX32" i="15" s="1"/>
  <c r="S32" i="2"/>
  <c r="BY32" i="2" s="1" a="1"/>
  <c r="BY32" i="2" s="1"/>
  <c r="S19" i="15"/>
  <c r="BY19" i="15" s="1" a="1"/>
  <c r="BY19" i="15" s="1"/>
  <c r="BV81" i="20"/>
  <c r="BV113" i="20"/>
  <c r="BW70" i="12"/>
  <c r="BW102" i="12"/>
  <c r="BW120" i="19"/>
  <c r="BW123" i="19" s="1"/>
  <c r="BW116" i="19" s="1"/>
  <c r="BW84" i="19"/>
  <c r="BW80" i="15"/>
  <c r="BW112" i="15"/>
  <c r="BW59" i="8"/>
  <c r="BW91" i="8"/>
  <c r="BW79" i="20"/>
  <c r="BW111" i="20"/>
  <c r="BV58" i="18"/>
  <c r="BV90" i="18"/>
  <c r="BV65" i="3"/>
  <c r="BV97" i="3"/>
  <c r="BW98" i="14"/>
  <c r="BW66" i="14"/>
  <c r="BW97" i="16"/>
  <c r="BW65" i="16"/>
  <c r="BV94" i="2"/>
  <c r="BV62" i="2"/>
  <c r="BW107" i="6"/>
  <c r="BW75" i="6"/>
  <c r="BV57" i="9"/>
  <c r="BV89" i="9"/>
  <c r="S23" i="9"/>
  <c r="BY23" i="9" s="1" a="1"/>
  <c r="BY23" i="9" s="1"/>
  <c r="BV65" i="19"/>
  <c r="BV97" i="19"/>
  <c r="BW108" i="9"/>
  <c r="BW76" i="9"/>
  <c r="BW81" i="8"/>
  <c r="BW113" i="8"/>
  <c r="BV83" i="3"/>
  <c r="BV115" i="3"/>
  <c r="BW76" i="8"/>
  <c r="BW108" i="8"/>
  <c r="BW81" i="18"/>
  <c r="BW113" i="18"/>
  <c r="S38" i="10"/>
  <c r="BY38" i="10" s="1" a="1"/>
  <c r="BY38" i="10" s="1"/>
  <c r="R42" i="16"/>
  <c r="BX42" i="16" s="1" a="1"/>
  <c r="BX42" i="16" s="1"/>
  <c r="BW85" i="12"/>
  <c r="BW117" i="12"/>
  <c r="BV89" i="7"/>
  <c r="BV57" i="7"/>
  <c r="S38" i="8"/>
  <c r="BY38" i="8" s="1" a="1"/>
  <c r="BY38" i="8" s="1"/>
  <c r="S36" i="20"/>
  <c r="BY36" i="20" s="1" a="1"/>
  <c r="BY36" i="20" s="1"/>
  <c r="S41" i="19"/>
  <c r="BY41" i="19" s="1" a="1"/>
  <c r="BY41" i="19" s="1"/>
  <c r="R34" i="13"/>
  <c r="BX34" i="13" s="1" a="1"/>
  <c r="BX34" i="13" s="1"/>
  <c r="S35" i="5"/>
  <c r="BY35" i="5" s="1" a="1"/>
  <c r="BY35" i="5" s="1"/>
  <c r="S43" i="2"/>
  <c r="BY43" i="2" s="1" a="1"/>
  <c r="BY43" i="2" s="1"/>
  <c r="S24" i="5"/>
  <c r="BY24" i="5" s="1" a="1"/>
  <c r="BY24" i="5" s="1"/>
  <c r="S23" i="19"/>
  <c r="BY23" i="19" s="1" a="1"/>
  <c r="BY23" i="19" s="1"/>
  <c r="R31" i="11"/>
  <c r="BX31" i="11" s="1" a="1"/>
  <c r="BX31" i="11" s="1"/>
  <c r="S24" i="3"/>
  <c r="BY24" i="3" s="1" a="1"/>
  <c r="BY24" i="3" s="1"/>
  <c r="R40" i="5"/>
  <c r="BX40" i="5" s="1" a="1"/>
  <c r="BX40" i="5" s="1"/>
  <c r="R33" i="8"/>
  <c r="BX33" i="8" s="1" a="1"/>
  <c r="BX33" i="8" s="1"/>
  <c r="R35" i="13"/>
  <c r="BX35" i="13" s="1" a="1"/>
  <c r="BX35" i="13" s="1"/>
  <c r="S46" i="19"/>
  <c r="BY46" i="19" s="1" a="1"/>
  <c r="BY46" i="19" s="1"/>
  <c r="BW75" i="17"/>
  <c r="BW107" i="17"/>
  <c r="BW91" i="11"/>
  <c r="BW59" i="11"/>
  <c r="BV82" i="21"/>
  <c r="BV114" i="21"/>
  <c r="BV81" i="14"/>
  <c r="BV113" i="14"/>
  <c r="BV73" i="3"/>
  <c r="BV105" i="3"/>
  <c r="S22" i="5"/>
  <c r="BY22" i="5" s="1" a="1"/>
  <c r="BY22" i="5" s="1"/>
  <c r="R20" i="16"/>
  <c r="BX20" i="16" s="1" a="1"/>
  <c r="BX20" i="16" s="1"/>
  <c r="BW76" i="18"/>
  <c r="BW108" i="18"/>
  <c r="BV67" i="21"/>
  <c r="BV99" i="21"/>
  <c r="BW80" i="12"/>
  <c r="BW112" i="12"/>
  <c r="BV73" i="19"/>
  <c r="BV105" i="19"/>
  <c r="BV113" i="2"/>
  <c r="BV81" i="2"/>
  <c r="BV68" i="3"/>
  <c r="BV100" i="3"/>
  <c r="BW58" i="8"/>
  <c r="BW90" i="8"/>
  <c r="BV112" i="2"/>
  <c r="BV80" i="2"/>
  <c r="BW71" i="7"/>
  <c r="BW103" i="7"/>
  <c r="BW98" i="11"/>
  <c r="BW66" i="11"/>
  <c r="BW87" i="3"/>
  <c r="BW55" i="3"/>
  <c r="R39" i="4"/>
  <c r="BX39" i="4" s="1" a="1"/>
  <c r="BX39" i="4" s="1"/>
  <c r="R46" i="15"/>
  <c r="BX46" i="15" s="1" a="1"/>
  <c r="BX46" i="15" s="1"/>
  <c r="R25" i="16"/>
  <c r="BX25" i="16" s="1" a="1"/>
  <c r="BX25" i="16" s="1"/>
  <c r="R27" i="13"/>
  <c r="BX27" i="13" s="1" a="1"/>
  <c r="BX27" i="13" s="1"/>
  <c r="R16" i="21"/>
  <c r="BX16" i="21" s="1" a="1"/>
  <c r="BX16" i="21" s="1"/>
  <c r="BW120" i="13"/>
  <c r="BW123" i="13" s="1"/>
  <c r="BW116" i="13" s="1"/>
  <c r="BW84" i="13"/>
  <c r="BV72" i="4"/>
  <c r="BV104" i="4"/>
  <c r="BV117" i="2"/>
  <c r="BV85" i="2"/>
  <c r="BW92" i="6"/>
  <c r="BW60" i="6"/>
  <c r="BV87" i="12"/>
  <c r="BV55" i="12"/>
  <c r="BW71" i="18"/>
  <c r="BW103" i="18"/>
  <c r="BV60" i="14"/>
  <c r="BV92" i="14"/>
  <c r="BW63" i="1"/>
  <c r="BW95" i="1"/>
  <c r="BW120" i="2"/>
  <c r="BW123" i="2" s="1"/>
  <c r="BW116" i="2" s="1"/>
  <c r="BW84" i="2"/>
  <c r="BW60" i="18"/>
  <c r="BW92" i="18"/>
  <c r="BV77" i="19"/>
  <c r="BV109" i="19"/>
  <c r="S40" i="3"/>
  <c r="BY40" i="3" s="1" a="1"/>
  <c r="BY40" i="3" s="1"/>
  <c r="R46" i="8"/>
  <c r="BX46" i="8" s="1" a="1"/>
  <c r="BX46" i="8" s="1"/>
  <c r="R43" i="6"/>
  <c r="BX43" i="6" s="1" a="1"/>
  <c r="BX43" i="6" s="1"/>
  <c r="S43" i="9"/>
  <c r="BY43" i="9" s="1" a="1"/>
  <c r="BY43" i="9" s="1"/>
  <c r="BW98" i="20"/>
  <c r="BW66" i="20"/>
  <c r="BV60" i="20"/>
  <c r="BV92" i="20"/>
  <c r="BV104" i="13"/>
  <c r="BV72" i="13"/>
  <c r="BW78" i="8"/>
  <c r="BW110" i="8"/>
  <c r="BV54" i="4"/>
  <c r="BV86" i="4"/>
  <c r="R26" i="4"/>
  <c r="BX26" i="4" s="1" a="1"/>
  <c r="BX26" i="4" s="1"/>
  <c r="S17" i="13"/>
  <c r="BY17" i="13" s="1" a="1"/>
  <c r="BY17" i="13" s="1"/>
  <c r="BW102" i="6"/>
  <c r="BW70" i="6"/>
  <c r="BW100" i="9"/>
  <c r="BW68" i="9"/>
  <c r="BW84" i="8"/>
  <c r="BW120" i="8"/>
  <c r="BW123" i="8" s="1"/>
  <c r="BW116" i="8" s="1"/>
  <c r="BW114" i="5"/>
  <c r="BW82" i="5"/>
  <c r="R35" i="8"/>
  <c r="BX35" i="8" s="1" a="1"/>
  <c r="BX35" i="8" s="1"/>
  <c r="BW77" i="1"/>
  <c r="BW109" i="1"/>
  <c r="BV67" i="8"/>
  <c r="BV99" i="8"/>
  <c r="R15" i="7"/>
  <c r="BX15" i="7" s="1" a="1"/>
  <c r="BX15" i="7" s="1"/>
  <c r="R17" i="6"/>
  <c r="BX17" i="6" s="1" a="1"/>
  <c r="BX17" i="6" s="1"/>
  <c r="BV59" i="4"/>
  <c r="BV91" i="4"/>
  <c r="BV90" i="17"/>
  <c r="BV58" i="17"/>
  <c r="BV89" i="2"/>
  <c r="BV57" i="2"/>
  <c r="BW97" i="21"/>
  <c r="BW65" i="21"/>
  <c r="S27" i="1"/>
  <c r="BY27" i="1" s="1" a="1"/>
  <c r="BY27" i="1" s="1"/>
  <c r="S34" i="16"/>
  <c r="BY34" i="16" s="1" a="1"/>
  <c r="BY34" i="16" s="1"/>
  <c r="BW107" i="14"/>
  <c r="BW75" i="14"/>
  <c r="R33" i="17"/>
  <c r="BX33" i="17" s="1" a="1"/>
  <c r="BX33" i="17" s="1"/>
  <c r="R45" i="5"/>
  <c r="BX45" i="5" s="1" a="1"/>
  <c r="BX45" i="5" s="1"/>
  <c r="BW75" i="7"/>
  <c r="BW107" i="7"/>
  <c r="S22" i="19"/>
  <c r="BY22" i="19" s="1" a="1"/>
  <c r="BY22" i="19" s="1"/>
  <c r="BW107" i="19"/>
  <c r="BW75" i="19"/>
  <c r="S33" i="12"/>
  <c r="BY33" i="12" s="1" a="1"/>
  <c r="BY33" i="12" s="1"/>
  <c r="BV63" i="21"/>
  <c r="BV95" i="21"/>
  <c r="S32" i="14"/>
  <c r="BY32" i="14" s="1" a="1"/>
  <c r="BY32" i="14" s="1"/>
  <c r="BV62" i="11"/>
  <c r="BV94" i="11"/>
  <c r="BV98" i="7"/>
  <c r="BV66" i="7"/>
  <c r="BV111" i="13"/>
  <c r="BV79" i="13"/>
  <c r="BV71" i="20"/>
  <c r="BV103" i="20"/>
  <c r="BW82" i="20"/>
  <c r="BW114" i="20"/>
  <c r="BW87" i="9"/>
  <c r="BW55" i="9"/>
  <c r="BW105" i="20"/>
  <c r="BW73" i="20"/>
  <c r="BV70" i="8"/>
  <c r="BV102" i="8"/>
  <c r="BV112" i="10"/>
  <c r="BV80" i="10"/>
  <c r="BV111" i="7"/>
  <c r="BV79" i="7"/>
  <c r="R18" i="12"/>
  <c r="BX18" i="12" s="1" a="1"/>
  <c r="BX18" i="12" s="1"/>
  <c r="BW108" i="15"/>
  <c r="BW76" i="15"/>
  <c r="BW88" i="11"/>
  <c r="BW56" i="11"/>
  <c r="BV84" i="11"/>
  <c r="BV120" i="11"/>
  <c r="BV123" i="11" s="1"/>
  <c r="BV116" i="11" s="1"/>
  <c r="S25" i="10"/>
  <c r="BY25" i="10" s="1" a="1"/>
  <c r="BY25" i="10" s="1"/>
  <c r="BV98" i="10"/>
  <c r="BV66" i="10"/>
  <c r="S20" i="18"/>
  <c r="BY20" i="18" s="1" a="1"/>
  <c r="BY20" i="18" s="1"/>
  <c r="BV113" i="10"/>
  <c r="BV81" i="10"/>
  <c r="BV69" i="15"/>
  <c r="BV101" i="15"/>
  <c r="BV98" i="12"/>
  <c r="BV66" i="12"/>
  <c r="BW78" i="7"/>
  <c r="BW110" i="7"/>
  <c r="BW110" i="21"/>
  <c r="BW78" i="21"/>
  <c r="S30" i="3"/>
  <c r="BY30" i="3" s="1" a="1"/>
  <c r="BY30" i="3" s="1"/>
  <c r="R38" i="6"/>
  <c r="BX38" i="6" s="1" a="1"/>
  <c r="BX38" i="6" s="1"/>
  <c r="R35" i="21"/>
  <c r="BX35" i="21" s="1" a="1"/>
  <c r="BX35" i="21" s="1"/>
  <c r="R25" i="20"/>
  <c r="BX25" i="20" s="1" a="1"/>
  <c r="BX25" i="20" s="1"/>
  <c r="S36" i="1"/>
  <c r="BY36" i="1" s="1" a="1"/>
  <c r="BY36" i="1" s="1"/>
  <c r="BW64" i="18"/>
  <c r="BW96" i="18"/>
  <c r="BU86" i="9"/>
  <c r="BU54" i="9"/>
  <c r="R41" i="4"/>
  <c r="BX41" i="4" s="1" a="1"/>
  <c r="BX41" i="4" s="1"/>
  <c r="BV77" i="3"/>
  <c r="BV109" i="3"/>
  <c r="BW104" i="16"/>
  <c r="BW72" i="16"/>
  <c r="S36" i="15"/>
  <c r="BY36" i="15" s="1" a="1"/>
  <c r="BY36" i="15" s="1"/>
  <c r="BW106" i="16"/>
  <c r="BW74" i="16"/>
  <c r="BW97" i="6"/>
  <c r="BW65" i="6"/>
  <c r="BV89" i="13"/>
  <c r="BV57" i="13"/>
  <c r="BW57" i="17"/>
  <c r="BW89" i="17"/>
  <c r="R16" i="14"/>
  <c r="BX16" i="14" s="1" a="1"/>
  <c r="BX16" i="14" s="1"/>
  <c r="S37" i="5"/>
  <c r="BY37" i="5" s="1" a="1"/>
  <c r="BY37" i="5" s="1"/>
  <c r="S33" i="1"/>
  <c r="BY33" i="1" s="1" a="1"/>
  <c r="BY33" i="1" s="1"/>
  <c r="S23" i="21"/>
  <c r="BY23" i="21" s="1" a="1"/>
  <c r="BY23" i="21" s="1"/>
  <c r="S43" i="1"/>
  <c r="BY43" i="1" s="1" a="1"/>
  <c r="BY43" i="1" s="1"/>
  <c r="R44" i="9"/>
  <c r="BX44" i="9" s="1" a="1"/>
  <c r="BX44" i="9" s="1"/>
  <c r="BW72" i="18"/>
  <c r="BW104" i="18"/>
  <c r="BW96" i="11"/>
  <c r="BW64" i="11"/>
  <c r="BW77" i="15"/>
  <c r="BW109" i="15"/>
  <c r="BV68" i="4"/>
  <c r="BV100" i="4"/>
  <c r="BV67" i="20"/>
  <c r="BV99" i="20"/>
  <c r="S33" i="14"/>
  <c r="BY33" i="14" s="1" a="1"/>
  <c r="BY33" i="14" s="1"/>
  <c r="R43" i="12"/>
  <c r="BX43" i="12" s="1" a="1"/>
  <c r="BX43" i="12" s="1"/>
  <c r="S16" i="19"/>
  <c r="BY16" i="19" s="1" a="1"/>
  <c r="BY16" i="19" s="1"/>
  <c r="R38" i="9"/>
  <c r="BX38" i="9" s="1" a="1"/>
  <c r="BX38" i="9" s="1"/>
  <c r="S17" i="20"/>
  <c r="BY17" i="20" s="1" a="1"/>
  <c r="BY17" i="20" s="1"/>
  <c r="S33" i="19"/>
  <c r="BY33" i="19" s="1" a="1"/>
  <c r="BY33" i="19" s="1"/>
  <c r="R15" i="5"/>
  <c r="BX15" i="5" s="1" a="1"/>
  <c r="BX15" i="5" s="1"/>
  <c r="Q47" i="5"/>
  <c r="S28" i="6"/>
  <c r="BY28" i="6" s="1" a="1"/>
  <c r="BY28" i="6" s="1"/>
  <c r="S32" i="8"/>
  <c r="BY32" i="8" s="1" a="1"/>
  <c r="BY32" i="8" s="1"/>
  <c r="R26" i="9"/>
  <c r="BX26" i="9" s="1" a="1"/>
  <c r="BX26" i="9" s="1"/>
  <c r="BW89" i="10"/>
  <c r="BW57" i="10"/>
  <c r="R16" i="11"/>
  <c r="BX16" i="11" s="1" a="1"/>
  <c r="BX16" i="11" s="1"/>
  <c r="S30" i="11"/>
  <c r="BY30" i="11" s="1" a="1"/>
  <c r="BY30" i="11" s="1"/>
  <c r="BV99" i="2"/>
  <c r="BV67" i="2"/>
  <c r="BV80" i="3"/>
  <c r="BV112" i="3"/>
  <c r="BW106" i="20"/>
  <c r="BW74" i="20"/>
  <c r="BV95" i="12"/>
  <c r="BV63" i="12"/>
  <c r="BW77" i="7"/>
  <c r="BW109" i="7"/>
  <c r="BW76" i="1"/>
  <c r="BW108" i="1"/>
  <c r="BW85" i="20"/>
  <c r="BW117" i="20"/>
  <c r="BW111" i="6"/>
  <c r="BW79" i="6"/>
  <c r="BW100" i="2"/>
  <c r="BW68" i="2"/>
  <c r="BW67" i="15"/>
  <c r="BW99" i="15"/>
  <c r="S40" i="2"/>
  <c r="BY40" i="2" s="1" a="1"/>
  <c r="BY40" i="2" s="1"/>
  <c r="S27" i="3"/>
  <c r="BY27" i="3" s="1" a="1"/>
  <c r="BY27" i="3" s="1"/>
  <c r="BW115" i="19"/>
  <c r="BW83" i="19"/>
  <c r="BV69" i="8"/>
  <c r="BV101" i="8"/>
  <c r="BW93" i="6"/>
  <c r="BW61" i="6"/>
  <c r="BW80" i="18"/>
  <c r="BW112" i="18"/>
  <c r="BW55" i="1"/>
  <c r="BW87" i="1"/>
  <c r="BU86" i="16"/>
  <c r="BU54" i="16"/>
  <c r="R42" i="20"/>
  <c r="BX42" i="20" s="1" a="1"/>
  <c r="BX42" i="20" s="1"/>
  <c r="S31" i="12"/>
  <c r="BY31" i="12" s="1" a="1"/>
  <c r="BY31" i="12" s="1"/>
  <c r="S45" i="19"/>
  <c r="BY45" i="19" s="1" a="1"/>
  <c r="BY45" i="19" s="1"/>
  <c r="S41" i="15"/>
  <c r="BY41" i="15" s="1" a="1"/>
  <c r="BY41" i="15" s="1"/>
  <c r="S20" i="8"/>
  <c r="BY20" i="8" s="1" a="1"/>
  <c r="BY20" i="8" s="1"/>
  <c r="S40" i="20"/>
  <c r="BY40" i="20" s="1" a="1"/>
  <c r="BY40" i="20" s="1"/>
  <c r="R19" i="18"/>
  <c r="BX19" i="18" s="1" a="1"/>
  <c r="BX19" i="18" s="1"/>
  <c r="R26" i="3"/>
  <c r="BX26" i="3" s="1" a="1"/>
  <c r="BX26" i="3" s="1"/>
  <c r="S27" i="14"/>
  <c r="BY27" i="14" s="1" a="1"/>
  <c r="BY27" i="14" s="1"/>
  <c r="S26" i="16"/>
  <c r="BY26" i="16" s="1" a="1"/>
  <c r="BY26" i="16" s="1"/>
  <c r="R23" i="2"/>
  <c r="BX23" i="2" s="1" a="1"/>
  <c r="BX23" i="2" s="1"/>
  <c r="S36" i="6"/>
  <c r="BY36" i="6" s="1" a="1"/>
  <c r="BY36" i="6" s="1"/>
  <c r="R18" i="9"/>
  <c r="BX18" i="9" s="1" a="1"/>
  <c r="BX18" i="9" s="1"/>
  <c r="BW82" i="7"/>
  <c r="BW114" i="7"/>
  <c r="BW110" i="13"/>
  <c r="BW78" i="13"/>
  <c r="BV69" i="14"/>
  <c r="BV101" i="14"/>
  <c r="R26" i="19"/>
  <c r="BX26" i="19" s="1" a="1"/>
  <c r="BX26" i="19" s="1"/>
  <c r="S37" i="9"/>
  <c r="BY37" i="9" s="1" a="1"/>
  <c r="BY37" i="9" s="1"/>
  <c r="S42" i="8"/>
  <c r="BY42" i="8" s="1" a="1"/>
  <c r="BY42" i="8" s="1"/>
  <c r="R44" i="3"/>
  <c r="BX44" i="3" s="1" a="1"/>
  <c r="BX44" i="3" s="1"/>
  <c r="S37" i="8"/>
  <c r="BY37" i="8" s="1" a="1"/>
  <c r="BY37" i="8" s="1"/>
  <c r="S42" i="18"/>
  <c r="BY42" i="18" s="1" a="1"/>
  <c r="BY42" i="18" s="1"/>
  <c r="BV86" i="2"/>
  <c r="BV54" i="2"/>
  <c r="BW90" i="3"/>
  <c r="BW58" i="3"/>
  <c r="BV112" i="13"/>
  <c r="BV80" i="13"/>
  <c r="BW56" i="17"/>
  <c r="BW88" i="17"/>
  <c r="S46" i="12"/>
  <c r="BY46" i="12" s="1" a="1"/>
  <c r="BY46" i="12" s="1"/>
  <c r="R18" i="7"/>
  <c r="BX18" i="7" s="1" a="1"/>
  <c r="BX18" i="7" s="1"/>
  <c r="BW61" i="17"/>
  <c r="BW93" i="17"/>
  <c r="BW59" i="17"/>
  <c r="BW91" i="17"/>
  <c r="BW99" i="14"/>
  <c r="BW67" i="14"/>
  <c r="BW99" i="9"/>
  <c r="BW67" i="9"/>
  <c r="BW113" i="21"/>
  <c r="BW81" i="21"/>
  <c r="BW108" i="2"/>
  <c r="BW76" i="2"/>
  <c r="BW102" i="19"/>
  <c r="BW70" i="19"/>
  <c r="BW60" i="17"/>
  <c r="BW92" i="17"/>
  <c r="BV57" i="21"/>
  <c r="BV89" i="21"/>
  <c r="BW73" i="1"/>
  <c r="BW105" i="1"/>
  <c r="BV88" i="7"/>
  <c r="BV56" i="7"/>
  <c r="S36" i="17"/>
  <c r="BY36" i="17" s="1" a="1"/>
  <c r="BY36" i="17" s="1"/>
  <c r="S20" i="11"/>
  <c r="BY20" i="11" s="1" a="1"/>
  <c r="BY20" i="11" s="1"/>
  <c r="R43" i="21"/>
  <c r="BX43" i="21" s="1" a="1"/>
  <c r="BX43" i="21" s="1"/>
  <c r="R42" i="14"/>
  <c r="BX42" i="14" s="1" a="1"/>
  <c r="BX42" i="14" s="1"/>
  <c r="R34" i="3"/>
  <c r="BX34" i="3" s="1" a="1"/>
  <c r="BX34" i="3" s="1"/>
  <c r="BW73" i="7"/>
  <c r="BW105" i="7"/>
  <c r="BV71" i="4"/>
  <c r="BV103" i="4"/>
  <c r="Q15" i="18"/>
  <c r="BW15" i="18" s="1" a="1"/>
  <c r="BW15" i="18" s="1"/>
  <c r="P47" i="18"/>
  <c r="R28" i="21"/>
  <c r="BX28" i="21" s="1" a="1"/>
  <c r="BX28" i="21" s="1"/>
  <c r="S41" i="12"/>
  <c r="BY41" i="12" s="1" a="1"/>
  <c r="BY41" i="12" s="1"/>
  <c r="R34" i="19"/>
  <c r="BX34" i="19" s="1" a="1"/>
  <c r="BX34" i="19" s="1"/>
  <c r="R42" i="2"/>
  <c r="BX42" i="2" s="1" a="1"/>
  <c r="BX42" i="2" s="1"/>
  <c r="R29" i="3"/>
  <c r="BX29" i="3" s="1" a="1"/>
  <c r="BX29" i="3" s="1"/>
  <c r="S19" i="8"/>
  <c r="BY19" i="8" s="1" a="1"/>
  <c r="BY19" i="8" s="1"/>
  <c r="R41" i="2"/>
  <c r="BX41" i="2" s="1" a="1"/>
  <c r="BX41" i="2" s="1"/>
  <c r="S32" i="7"/>
  <c r="BY32" i="7" s="1" a="1"/>
  <c r="BY32" i="7" s="1"/>
  <c r="S27" i="11"/>
  <c r="BY27" i="11" s="1" a="1"/>
  <c r="BY27" i="11" s="1"/>
  <c r="S16" i="3"/>
  <c r="BY16" i="3" s="1" a="1"/>
  <c r="BY16" i="3" s="1"/>
  <c r="BW94" i="13"/>
  <c r="BW62" i="13"/>
  <c r="BV113" i="5"/>
  <c r="BV81" i="5"/>
  <c r="BV79" i="11"/>
  <c r="BV111" i="11"/>
  <c r="BV97" i="10"/>
  <c r="BV65" i="10"/>
  <c r="BV63" i="20"/>
  <c r="BV95" i="20"/>
  <c r="BW93" i="14"/>
  <c r="BW61" i="14"/>
  <c r="S45" i="13"/>
  <c r="BY45" i="13" s="1" a="1"/>
  <c r="BY45" i="13" s="1"/>
  <c r="R33" i="4"/>
  <c r="BX33" i="4" s="1" a="1"/>
  <c r="BX33" i="4" s="1"/>
  <c r="R46" i="2"/>
  <c r="BX46" i="2" s="1" a="1"/>
  <c r="BX46" i="2" s="1"/>
  <c r="S21" i="6"/>
  <c r="BY21" i="6" s="1" a="1"/>
  <c r="BY21" i="6" s="1"/>
  <c r="R16" i="12"/>
  <c r="BX16" i="12" s="1" a="1"/>
  <c r="BX16" i="12" s="1"/>
  <c r="S32" i="18"/>
  <c r="BY32" i="18" s="1" a="1"/>
  <c r="BY32" i="18" s="1"/>
  <c r="R21" i="14"/>
  <c r="BX21" i="14" s="1" a="1"/>
  <c r="BX21" i="14" s="1"/>
  <c r="S24" i="1"/>
  <c r="BY24" i="1" s="1" a="1"/>
  <c r="BY24" i="1" s="1"/>
  <c r="S45" i="2"/>
  <c r="BY45" i="2" s="1" a="1"/>
  <c r="BY45" i="2" s="1"/>
  <c r="S21" i="18"/>
  <c r="BY21" i="18" s="1" a="1"/>
  <c r="BY21" i="18" s="1"/>
  <c r="R38" i="19"/>
  <c r="BX38" i="19" s="1" a="1"/>
  <c r="BX38" i="19" s="1"/>
  <c r="BW103" i="13"/>
  <c r="BW71" i="13"/>
  <c r="S27" i="20"/>
  <c r="BY27" i="20" s="1" a="1"/>
  <c r="BY27" i="20" s="1"/>
  <c r="R21" i="20"/>
  <c r="BX21" i="20" s="1" a="1"/>
  <c r="BX21" i="20" s="1"/>
  <c r="R33" i="13"/>
  <c r="BX33" i="13" s="1" a="1"/>
  <c r="BX33" i="13" s="1"/>
  <c r="S39" i="8"/>
  <c r="BY39" i="8" s="1" a="1"/>
  <c r="BY39" i="8" s="1"/>
  <c r="BV76" i="4"/>
  <c r="BV108" i="4"/>
  <c r="BV73" i="10"/>
  <c r="BV105" i="10"/>
  <c r="S29" i="9"/>
  <c r="BY29" i="9" s="1" a="1"/>
  <c r="BY29" i="9" s="1"/>
  <c r="S45" i="8"/>
  <c r="BY45" i="8" s="1" a="1"/>
  <c r="BY45" i="8" s="1"/>
  <c r="S43" i="5"/>
  <c r="BY43" i="5" s="1" a="1"/>
  <c r="BY43" i="5" s="1"/>
  <c r="BV59" i="21"/>
  <c r="BV91" i="21"/>
  <c r="BW87" i="15"/>
  <c r="BW55" i="15"/>
  <c r="BW74" i="15"/>
  <c r="BW106" i="15"/>
  <c r="BV64" i="6"/>
  <c r="BV96" i="6"/>
  <c r="BV90" i="12"/>
  <c r="BV58" i="12"/>
  <c r="S38" i="1"/>
  <c r="BY38" i="1" s="1" a="1"/>
  <c r="BY38" i="1" s="1"/>
  <c r="R28" i="8"/>
  <c r="BX28" i="8" s="1" a="1"/>
  <c r="BX28" i="8" s="1"/>
  <c r="BW72" i="7"/>
  <c r="BW104" i="7"/>
  <c r="R20" i="4"/>
  <c r="BX20" i="4" s="1" a="1"/>
  <c r="BX20" i="4" s="1"/>
  <c r="R19" i="17"/>
  <c r="BX19" i="17" s="1" a="1"/>
  <c r="BX19" i="17" s="1"/>
  <c r="R18" i="2"/>
  <c r="BX18" i="2" s="1" a="1"/>
  <c r="BX18" i="2" s="1"/>
  <c r="S29" i="2" l="1"/>
  <c r="BY29" i="2" s="1" a="1"/>
  <c r="BY29" i="2" s="1"/>
  <c r="S22" i="16"/>
  <c r="BY22" i="16" s="1" a="1"/>
  <c r="BY22" i="16" s="1"/>
  <c r="S42" i="6"/>
  <c r="BY42" i="6" s="1" a="1"/>
  <c r="BY42" i="6" s="1"/>
  <c r="S38" i="11"/>
  <c r="BY38" i="11" s="1" a="1"/>
  <c r="BY38" i="11" s="1"/>
  <c r="S35" i="19"/>
  <c r="BY35" i="19" s="1" a="1"/>
  <c r="BY35" i="19" s="1"/>
  <c r="Q47" i="17"/>
  <c r="S31" i="9"/>
  <c r="BY31" i="9" s="1" a="1"/>
  <c r="BY31" i="9" s="1"/>
  <c r="S39" i="13"/>
  <c r="BY39" i="13" s="1" a="1"/>
  <c r="BY39" i="13" s="1"/>
  <c r="S31" i="6"/>
  <c r="BY31" i="6" s="1" a="1"/>
  <c r="BY31" i="6" s="1"/>
  <c r="S32" i="17"/>
  <c r="BY32" i="17" s="1" a="1"/>
  <c r="BY32" i="17" s="1"/>
  <c r="S42" i="9"/>
  <c r="BY42" i="9" s="1" a="1"/>
  <c r="BY42" i="9" s="1"/>
  <c r="S30" i="5"/>
  <c r="BY30" i="5" s="1" a="1"/>
  <c r="BY30" i="5" s="1"/>
  <c r="S17" i="17"/>
  <c r="BY17" i="17" s="1" a="1"/>
  <c r="BY17" i="17" s="1"/>
  <c r="S16" i="1"/>
  <c r="BY16" i="1" s="1" a="1"/>
  <c r="BY16" i="1" s="1"/>
  <c r="Q47" i="20"/>
  <c r="Q47" i="7"/>
  <c r="Q47" i="1"/>
  <c r="BW27" i="9" a="1"/>
  <c r="BW27" i="9" s="1"/>
  <c r="R27" i="9"/>
  <c r="BV66" i="9"/>
  <c r="BV98" i="9"/>
  <c r="BW16" i="4" a="1"/>
  <c r="BW16" i="4" s="1"/>
  <c r="R16" i="4"/>
  <c r="BV113" i="1"/>
  <c r="BV81" i="1"/>
  <c r="BW42" i="1" a="1"/>
  <c r="BW42" i="1" s="1"/>
  <c r="R42" i="1"/>
  <c r="BV55" i="4"/>
  <c r="BV87" i="4"/>
  <c r="BW26" i="20" a="1"/>
  <c r="BW26" i="20" s="1"/>
  <c r="R26" i="20"/>
  <c r="BV65" i="20"/>
  <c r="BV97" i="20"/>
  <c r="S15" i="11"/>
  <c r="BY15" i="11" s="1" a="1"/>
  <c r="BY15" i="11" s="1"/>
  <c r="BW20" i="19" a="1"/>
  <c r="BW20" i="19" s="1"/>
  <c r="R20" i="19"/>
  <c r="R47" i="19" s="1"/>
  <c r="Q47" i="4"/>
  <c r="BV59" i="19"/>
  <c r="BV91" i="19"/>
  <c r="S43" i="16"/>
  <c r="BY43" i="16" s="1" a="1"/>
  <c r="BY43" i="16" s="1"/>
  <c r="BW69" i="16"/>
  <c r="BV95" i="2"/>
  <c r="BV63" i="2"/>
  <c r="S17" i="10"/>
  <c r="BY17" i="10" s="1" a="1"/>
  <c r="BY17" i="10" s="1"/>
  <c r="BW45" i="7" a="1"/>
  <c r="BW45" i="7" s="1"/>
  <c r="R45" i="7"/>
  <c r="S17" i="19"/>
  <c r="BY17" i="19" s="1" a="1"/>
  <c r="BY17" i="19" s="1"/>
  <c r="BW37" i="7" a="1"/>
  <c r="BW37" i="7" s="1"/>
  <c r="R37" i="7"/>
  <c r="BW27" i="15" a="1"/>
  <c r="BW27" i="15" s="1"/>
  <c r="R27" i="15"/>
  <c r="R47" i="15" s="1"/>
  <c r="BV120" i="7"/>
  <c r="BV123" i="7" s="1"/>
  <c r="BV116" i="7" s="1"/>
  <c r="BV84" i="7"/>
  <c r="BV108" i="7"/>
  <c r="BV76" i="7"/>
  <c r="BV66" i="15"/>
  <c r="BV98" i="15"/>
  <c r="BW24" i="2" a="1"/>
  <c r="BW24" i="2" s="1"/>
  <c r="R24" i="2"/>
  <c r="R47" i="2" s="1"/>
  <c r="BW21" i="21" a="1"/>
  <c r="BW21" i="21" s="1"/>
  <c r="R21" i="21"/>
  <c r="BV60" i="21"/>
  <c r="BV92" i="21"/>
  <c r="BW15" i="3" a="1"/>
  <c r="BW15" i="3" s="1"/>
  <c r="R15" i="3"/>
  <c r="R47" i="3" s="1"/>
  <c r="BV54" i="3"/>
  <c r="BV86" i="3"/>
  <c r="BW25" i="1" a="1"/>
  <c r="BW25" i="1" s="1"/>
  <c r="R25" i="1"/>
  <c r="BV96" i="1"/>
  <c r="BV64" i="1"/>
  <c r="BW33" i="20" a="1"/>
  <c r="BW33" i="20" s="1"/>
  <c r="R33" i="20"/>
  <c r="BV72" i="20"/>
  <c r="BV104" i="20"/>
  <c r="BW23" i="4" a="1"/>
  <c r="BW23" i="4" s="1"/>
  <c r="R23" i="4"/>
  <c r="BW21" i="10" a="1"/>
  <c r="BW21" i="10" s="1"/>
  <c r="R21" i="10"/>
  <c r="R47" i="10" s="1"/>
  <c r="BV62" i="4"/>
  <c r="BV94" i="4"/>
  <c r="BW39" i="18" a="1"/>
  <c r="BW39" i="18" s="1"/>
  <c r="R39" i="18"/>
  <c r="BV60" i="10"/>
  <c r="BV92" i="10"/>
  <c r="BW35" i="1" a="1"/>
  <c r="BW35" i="1" s="1"/>
  <c r="R35" i="1"/>
  <c r="BW29" i="8" a="1"/>
  <c r="BW29" i="8" s="1"/>
  <c r="R29" i="8"/>
  <c r="BV78" i="18"/>
  <c r="BV110" i="18"/>
  <c r="BW26" i="17" a="1"/>
  <c r="BW26" i="17" s="1"/>
  <c r="R26" i="17"/>
  <c r="BV106" i="1"/>
  <c r="BV74" i="1"/>
  <c r="BV68" i="8"/>
  <c r="BV100" i="8"/>
  <c r="BV65" i="17"/>
  <c r="BV97" i="17"/>
  <c r="BW44" i="7" a="1"/>
  <c r="BW44" i="7" s="1"/>
  <c r="R44" i="7"/>
  <c r="BW29" i="17" a="1"/>
  <c r="BW29" i="17" s="1"/>
  <c r="R29" i="17"/>
  <c r="BV115" i="7"/>
  <c r="BV83" i="7"/>
  <c r="S37" i="18"/>
  <c r="BY37" i="18" s="1" a="1"/>
  <c r="BY37" i="18" s="1"/>
  <c r="BV100" i="17"/>
  <c r="BV68" i="17"/>
  <c r="BW28" i="11" a="1"/>
  <c r="BW28" i="11" s="1"/>
  <c r="R28" i="11"/>
  <c r="BV67" i="11"/>
  <c r="BV9" i="11"/>
  <c r="BV99" i="11"/>
  <c r="BW38" i="17" a="1"/>
  <c r="BW38" i="17" s="1"/>
  <c r="R38" i="17"/>
  <c r="BV109" i="17"/>
  <c r="BV77" i="17"/>
  <c r="S37" i="3"/>
  <c r="BY37" i="3" s="1" a="1"/>
  <c r="BY37" i="3" s="1"/>
  <c r="S18" i="1"/>
  <c r="BY18" i="1" s="1" a="1"/>
  <c r="BY18" i="1" s="1"/>
  <c r="S26" i="6"/>
  <c r="BY26" i="6" s="1" a="1"/>
  <c r="BY26" i="6" s="1"/>
  <c r="S39" i="11"/>
  <c r="BY39" i="11" s="1" a="1"/>
  <c r="BY39" i="11" s="1"/>
  <c r="BW39" i="14" a="1"/>
  <c r="BW39" i="14" s="1"/>
  <c r="R39" i="14"/>
  <c r="BV74" i="4"/>
  <c r="BV106" i="4"/>
  <c r="BW44" i="12" a="1"/>
  <c r="BW44" i="12" s="1"/>
  <c r="R44" i="12"/>
  <c r="BV78" i="14"/>
  <c r="BV110" i="14"/>
  <c r="BV115" i="12"/>
  <c r="BV83" i="12"/>
  <c r="BW30" i="6" a="1"/>
  <c r="BW30" i="6" s="1"/>
  <c r="R30" i="6"/>
  <c r="R47" i="6" s="1"/>
  <c r="BV69" i="6"/>
  <c r="BV101" i="6"/>
  <c r="BW35" i="9" a="1"/>
  <c r="BW35" i="9" s="1"/>
  <c r="R35" i="9"/>
  <c r="BV106" i="9"/>
  <c r="BV74" i="9"/>
  <c r="BW24" i="18" a="1"/>
  <c r="BW24" i="18" s="1"/>
  <c r="R24" i="18"/>
  <c r="BW35" i="4" a="1"/>
  <c r="BW35" i="4" s="1"/>
  <c r="R35" i="4"/>
  <c r="BV95" i="18"/>
  <c r="BV63" i="18"/>
  <c r="DC49" i="7"/>
  <c r="DD50" i="7"/>
  <c r="DD50" i="16"/>
  <c r="DC49" i="16"/>
  <c r="DD50" i="2"/>
  <c r="DC49" i="2"/>
  <c r="DD50" i="11"/>
  <c r="DC49" i="11"/>
  <c r="DD50" i="9"/>
  <c r="DC49" i="9"/>
  <c r="DD50" i="21"/>
  <c r="DC49" i="21"/>
  <c r="DD50" i="20"/>
  <c r="DC49" i="20"/>
  <c r="DD50" i="6"/>
  <c r="DC49" i="6"/>
  <c r="DD50" i="17"/>
  <c r="DC49" i="17"/>
  <c r="DD50" i="8"/>
  <c r="DC49" i="8"/>
  <c r="DD50" i="18"/>
  <c r="DC49" i="18"/>
  <c r="DD50" i="12"/>
  <c r="DC49" i="12"/>
  <c r="DC49" i="10"/>
  <c r="DD50" i="10"/>
  <c r="DC49" i="15"/>
  <c r="DD50" i="15"/>
  <c r="DC49" i="14"/>
  <c r="DD50" i="14"/>
  <c r="DC49" i="19"/>
  <c r="DD50" i="19"/>
  <c r="DD50" i="4"/>
  <c r="DC49" i="4"/>
  <c r="DD50" i="1"/>
  <c r="DC49" i="1"/>
  <c r="DC49" i="13"/>
  <c r="DD50" i="13"/>
  <c r="DC49" i="5"/>
  <c r="DD50" i="5"/>
  <c r="DC49" i="3"/>
  <c r="DD50" i="3"/>
  <c r="DD48" i="8"/>
  <c r="DC121" i="8" a="1"/>
  <c r="DC121" i="8" s="1"/>
  <c r="DC122" i="8" s="1"/>
  <c r="DD48" i="11"/>
  <c r="DC121" i="11" a="1"/>
  <c r="DC121" i="11" s="1"/>
  <c r="DC122" i="11" s="1"/>
  <c r="DD48" i="5"/>
  <c r="DC121" i="5" a="1"/>
  <c r="DC121" i="5" s="1"/>
  <c r="DC122" i="5" s="1"/>
  <c r="DD48" i="17"/>
  <c r="DC121" i="17" a="1"/>
  <c r="DC121" i="17" s="1"/>
  <c r="DC122" i="17" s="1"/>
  <c r="DD48" i="20"/>
  <c r="DC121" i="20" a="1"/>
  <c r="DC121" i="20" s="1"/>
  <c r="DC122" i="20" s="1"/>
  <c r="DD48" i="10"/>
  <c r="DC121" i="10" a="1"/>
  <c r="DC121" i="10" s="1"/>
  <c r="DC122" i="10" s="1"/>
  <c r="DD48" i="9"/>
  <c r="DC121" i="9" a="1"/>
  <c r="DC121" i="9" s="1"/>
  <c r="DC122" i="9" s="1"/>
  <c r="DD48" i="18"/>
  <c r="DC121" i="18" a="1"/>
  <c r="DC121" i="18" s="1"/>
  <c r="DC122" i="18" s="1"/>
  <c r="DD48" i="4"/>
  <c r="DC121" i="4" a="1"/>
  <c r="DC121" i="4" s="1"/>
  <c r="DC122" i="4" s="1"/>
  <c r="DD48" i="12"/>
  <c r="DC121" i="12" a="1"/>
  <c r="DC121" i="12" s="1"/>
  <c r="DC122" i="12" s="1"/>
  <c r="DD48" i="16"/>
  <c r="DC121" i="16" a="1"/>
  <c r="DC121" i="16" s="1"/>
  <c r="DC122" i="16" s="1"/>
  <c r="DD48" i="6"/>
  <c r="DC121" i="6" a="1"/>
  <c r="DC121" i="6" s="1"/>
  <c r="DC122" i="6" s="1"/>
  <c r="DD48" i="21"/>
  <c r="DC121" i="21" a="1"/>
  <c r="DC121" i="21" s="1"/>
  <c r="DC122" i="21" s="1"/>
  <c r="DD48" i="14"/>
  <c r="DC121" i="14" a="1"/>
  <c r="DC121" i="14" s="1"/>
  <c r="DC122" i="14" s="1"/>
  <c r="DD48" i="19"/>
  <c r="DC121" i="19" a="1"/>
  <c r="DC121" i="19" s="1"/>
  <c r="DC122" i="19" s="1"/>
  <c r="DD48" i="3"/>
  <c r="DC121" i="3" a="1"/>
  <c r="DC121" i="3" s="1"/>
  <c r="DC122" i="3" s="1"/>
  <c r="DD48" i="1"/>
  <c r="DC121" i="1" a="1"/>
  <c r="DC121" i="1" s="1"/>
  <c r="DC122" i="1" s="1"/>
  <c r="DD48" i="15"/>
  <c r="DC121" i="15" a="1"/>
  <c r="DC121" i="15" s="1"/>
  <c r="DC122" i="15" s="1"/>
  <c r="DD48" i="7"/>
  <c r="DC121" i="7" a="1"/>
  <c r="DC121" i="7" s="1"/>
  <c r="DC122" i="7" s="1"/>
  <c r="DD48" i="13"/>
  <c r="DC121" i="13" a="1"/>
  <c r="DC121" i="13" s="1"/>
  <c r="DC122" i="13" s="1"/>
  <c r="DD48" i="2"/>
  <c r="DC121" i="2" a="1"/>
  <c r="DC121" i="2" s="1"/>
  <c r="DC122" i="2" s="1"/>
  <c r="S28" i="8"/>
  <c r="BY28" i="8" s="1" a="1"/>
  <c r="BY28" i="8" s="1"/>
  <c r="S21" i="20"/>
  <c r="BY21" i="20" s="1" a="1"/>
  <c r="BY21" i="20" s="1"/>
  <c r="BW109" i="19"/>
  <c r="BW77" i="19"/>
  <c r="BW92" i="14"/>
  <c r="BW60" i="14"/>
  <c r="BW117" i="2"/>
  <c r="BW85" i="2"/>
  <c r="BW112" i="2"/>
  <c r="BW80" i="2"/>
  <c r="BW105" i="19"/>
  <c r="BW73" i="19"/>
  <c r="R15" i="18"/>
  <c r="BX15" i="18" s="1" a="1"/>
  <c r="BX15" i="18" s="1"/>
  <c r="Q47" i="18"/>
  <c r="S34" i="3"/>
  <c r="BY34" i="3" s="1" a="1"/>
  <c r="BY34" i="3" s="1"/>
  <c r="BX107" i="6"/>
  <c r="BX75" i="6"/>
  <c r="BX65" i="16"/>
  <c r="BX97" i="16"/>
  <c r="S19" i="18"/>
  <c r="BY19" i="18" s="1" a="1"/>
  <c r="BY19" i="18" s="1"/>
  <c r="T45" i="19"/>
  <c r="BZ45" i="19" s="1" a="1"/>
  <c r="BZ45" i="19" s="1"/>
  <c r="T40" i="2"/>
  <c r="BZ40" i="2" s="1" a="1"/>
  <c r="BZ40" i="2" s="1"/>
  <c r="S16" i="11"/>
  <c r="BY16" i="11" s="1" a="1"/>
  <c r="BY16" i="11" s="1"/>
  <c r="T28" i="6"/>
  <c r="BZ28" i="6" s="1" a="1"/>
  <c r="BZ28" i="6" s="1"/>
  <c r="BW109" i="9"/>
  <c r="BW77" i="9"/>
  <c r="BX62" i="21"/>
  <c r="BX94" i="21"/>
  <c r="T36" i="1"/>
  <c r="BZ36" i="1" s="1" a="1"/>
  <c r="BZ36" i="1" s="1"/>
  <c r="T30" i="3"/>
  <c r="BZ30" i="3" s="1" a="1"/>
  <c r="BZ30" i="3" s="1"/>
  <c r="T32" i="14"/>
  <c r="BZ32" i="14" s="1" a="1"/>
  <c r="BZ32" i="14" s="1"/>
  <c r="BW72" i="17"/>
  <c r="BW104" i="17"/>
  <c r="BX70" i="9"/>
  <c r="BX102" i="9"/>
  <c r="S26" i="4"/>
  <c r="BY26" i="4" s="1" a="1"/>
  <c r="BY26" i="4" s="1"/>
  <c r="BW85" i="8"/>
  <c r="BW117" i="8"/>
  <c r="BW98" i="13"/>
  <c r="BW66" i="13"/>
  <c r="BW110" i="4"/>
  <c r="BW78" i="4"/>
  <c r="S33" i="8"/>
  <c r="BY33" i="8" s="1" a="1"/>
  <c r="BY33" i="8" s="1"/>
  <c r="T23" i="19"/>
  <c r="BZ23" i="19" s="1" a="1"/>
  <c r="BZ23" i="19" s="1"/>
  <c r="BW105" i="13"/>
  <c r="BW73" i="13"/>
  <c r="T32" i="2"/>
  <c r="BZ32" i="2" s="1" a="1"/>
  <c r="BZ32" i="2" s="1"/>
  <c r="BX104" i="15"/>
  <c r="BX72" i="15"/>
  <c r="T28" i="4"/>
  <c r="BZ28" i="4" s="1" a="1"/>
  <c r="BZ28" i="4" s="1"/>
  <c r="T32" i="1"/>
  <c r="BZ32" i="1" s="1" a="1"/>
  <c r="BZ32" i="1" s="1"/>
  <c r="S18" i="19"/>
  <c r="BY18" i="19" s="1" a="1"/>
  <c r="BY18" i="19" s="1"/>
  <c r="BX81" i="11"/>
  <c r="BX113" i="11"/>
  <c r="BX80" i="16"/>
  <c r="BX112" i="16"/>
  <c r="BX117" i="6"/>
  <c r="BX85" i="6"/>
  <c r="BX117" i="5"/>
  <c r="BX85" i="5"/>
  <c r="BX94" i="5"/>
  <c r="BX62" i="5"/>
  <c r="BW89" i="3"/>
  <c r="BW57" i="3"/>
  <c r="T22" i="3"/>
  <c r="BZ22" i="3" s="1" a="1"/>
  <c r="BZ22" i="3" s="1"/>
  <c r="BW115" i="4"/>
  <c r="BW83" i="4"/>
  <c r="T41" i="8"/>
  <c r="BZ41" i="8" s="1" a="1"/>
  <c r="BZ41" i="8" s="1"/>
  <c r="S36" i="11"/>
  <c r="BY36" i="11" s="1" a="1"/>
  <c r="BY36" i="11" s="1"/>
  <c r="S29" i="5"/>
  <c r="BY29" i="5" s="1" a="1"/>
  <c r="BY29" i="5" s="1"/>
  <c r="BX100" i="12"/>
  <c r="BX68" i="12"/>
  <c r="BW79" i="7"/>
  <c r="BW111" i="7"/>
  <c r="BW104" i="10"/>
  <c r="BW72" i="10"/>
  <c r="BX64" i="21"/>
  <c r="BX96" i="21"/>
  <c r="BX56" i="21"/>
  <c r="BX88" i="21"/>
  <c r="BX83" i="20"/>
  <c r="BX115" i="20"/>
  <c r="BX57" i="11"/>
  <c r="BX89" i="11"/>
  <c r="BW54" i="19"/>
  <c r="BW86" i="19"/>
  <c r="S32" i="20"/>
  <c r="BY32" i="20" s="1" a="1"/>
  <c r="BY32" i="20" s="1"/>
  <c r="S40" i="13"/>
  <c r="BY40" i="13" s="1" a="1"/>
  <c r="BY40" i="13" s="1"/>
  <c r="T20" i="7"/>
  <c r="BZ20" i="7" s="1" a="1"/>
  <c r="BZ20" i="7" s="1"/>
  <c r="S30" i="12"/>
  <c r="BY30" i="12" s="1" a="1"/>
  <c r="BY30" i="12" s="1"/>
  <c r="BW93" i="13"/>
  <c r="BW61" i="13"/>
  <c r="BW108" i="11"/>
  <c r="BW76" i="11"/>
  <c r="BX56" i="9"/>
  <c r="BX88" i="9"/>
  <c r="BX75" i="19"/>
  <c r="BX107" i="19"/>
  <c r="BX106" i="2"/>
  <c r="BX74" i="2"/>
  <c r="BX107" i="7"/>
  <c r="BX75" i="7"/>
  <c r="S46" i="17"/>
  <c r="BY46" i="17" s="1" a="1"/>
  <c r="BY46" i="17" s="1"/>
  <c r="T36" i="14"/>
  <c r="BZ36" i="14" s="1" a="1"/>
  <c r="BZ36" i="14" s="1"/>
  <c r="S38" i="14"/>
  <c r="BY38" i="14" s="1" a="1"/>
  <c r="BY38" i="14" s="1"/>
  <c r="T40" i="1"/>
  <c r="BZ40" i="1" s="1" a="1"/>
  <c r="BZ40" i="1" s="1"/>
  <c r="T35" i="19"/>
  <c r="BZ35" i="19" s="1" a="1"/>
  <c r="BZ35" i="19" s="1"/>
  <c r="BX92" i="13"/>
  <c r="BX60" i="13"/>
  <c r="BW95" i="4"/>
  <c r="BW63" i="4"/>
  <c r="BW91" i="3"/>
  <c r="BW59" i="3"/>
  <c r="T28" i="3"/>
  <c r="BZ28" i="3" s="1" a="1"/>
  <c r="BZ28" i="3" s="1"/>
  <c r="BW97" i="2"/>
  <c r="BW65" i="2"/>
  <c r="BX58" i="16"/>
  <c r="BX90" i="16"/>
  <c r="BW96" i="14"/>
  <c r="BW64" i="14"/>
  <c r="BW64" i="17"/>
  <c r="BW96" i="17"/>
  <c r="BW70" i="18"/>
  <c r="BW102" i="18"/>
  <c r="T37" i="19"/>
  <c r="BZ37" i="19" s="1" a="1"/>
  <c r="BZ37" i="19" s="1"/>
  <c r="S30" i="21"/>
  <c r="BY30" i="21" s="1" a="1"/>
  <c r="BY30" i="21" s="1"/>
  <c r="S41" i="14"/>
  <c r="BY41" i="14" s="1" a="1"/>
  <c r="BY41" i="14" s="1"/>
  <c r="BX87" i="2"/>
  <c r="BX55" i="2"/>
  <c r="BX92" i="12"/>
  <c r="BX60" i="12"/>
  <c r="BX82" i="4"/>
  <c r="BX114" i="4"/>
  <c r="BW115" i="11"/>
  <c r="BW83" i="11"/>
  <c r="T42" i="6"/>
  <c r="BZ42" i="6" s="1" a="1"/>
  <c r="BZ42" i="6" s="1"/>
  <c r="S19" i="21"/>
  <c r="BY19" i="21" s="1" a="1"/>
  <c r="BY19" i="21" s="1"/>
  <c r="S21" i="19"/>
  <c r="BY21" i="19" s="1" a="1"/>
  <c r="BY21" i="19" s="1"/>
  <c r="T17" i="5"/>
  <c r="BZ17" i="5" s="1" a="1"/>
  <c r="BZ17" i="5" s="1"/>
  <c r="T41" i="7"/>
  <c r="BZ41" i="7" s="1" a="1"/>
  <c r="BZ41" i="7" s="1"/>
  <c r="BX66" i="5"/>
  <c r="BX98" i="5"/>
  <c r="BX77" i="11"/>
  <c r="BX109" i="11"/>
  <c r="S40" i="15"/>
  <c r="BY40" i="15" s="1" a="1"/>
  <c r="BY40" i="15" s="1"/>
  <c r="T44" i="15"/>
  <c r="BZ44" i="15" s="1" a="1"/>
  <c r="BZ44" i="15" s="1"/>
  <c r="BW108" i="10"/>
  <c r="BW76" i="10"/>
  <c r="BX90" i="10"/>
  <c r="BX58" i="10"/>
  <c r="BX97" i="1"/>
  <c r="BX65" i="1"/>
  <c r="BW57" i="18"/>
  <c r="BW89" i="18"/>
  <c r="T34" i="6"/>
  <c r="BZ34" i="6" s="1" a="1"/>
  <c r="BZ34" i="6" s="1"/>
  <c r="BW111" i="14"/>
  <c r="BW79" i="14"/>
  <c r="BW83" i="16"/>
  <c r="BW115" i="16"/>
  <c r="BX70" i="3"/>
  <c r="BX102" i="3"/>
  <c r="BX55" i="8"/>
  <c r="BX87" i="8"/>
  <c r="BW59" i="20"/>
  <c r="BW91" i="20"/>
  <c r="BX57" i="16"/>
  <c r="BX89" i="16"/>
  <c r="T17" i="15"/>
  <c r="BZ17" i="15" s="1" a="1"/>
  <c r="BZ17" i="15" s="1"/>
  <c r="T20" i="15"/>
  <c r="BZ20" i="15" s="1" a="1"/>
  <c r="BZ20" i="15" s="1"/>
  <c r="S23" i="3"/>
  <c r="BY23" i="3" s="1" a="1"/>
  <c r="BY23" i="3" s="1"/>
  <c r="S17" i="3"/>
  <c r="BY17" i="3" s="1" a="1"/>
  <c r="BY17" i="3" s="1"/>
  <c r="T44" i="10"/>
  <c r="BZ44" i="10" s="1" a="1"/>
  <c r="BZ44" i="10" s="1"/>
  <c r="T27" i="19"/>
  <c r="BZ27" i="19" s="1" a="1"/>
  <c r="BZ27" i="19" s="1"/>
  <c r="S34" i="9"/>
  <c r="BY34" i="9" s="1" a="1"/>
  <c r="BY34" i="9" s="1"/>
  <c r="BW103" i="6"/>
  <c r="BW71" i="6"/>
  <c r="T39" i="12"/>
  <c r="BZ39" i="12" s="1" a="1"/>
  <c r="BZ39" i="12" s="1"/>
  <c r="BW90" i="5"/>
  <c r="BW58" i="5"/>
  <c r="BW101" i="19"/>
  <c r="BW69" i="19"/>
  <c r="BW110" i="5"/>
  <c r="BW78" i="5"/>
  <c r="T22" i="10"/>
  <c r="BZ22" i="10" s="1" a="1"/>
  <c r="BZ22" i="10" s="1"/>
  <c r="S39" i="10"/>
  <c r="BY39" i="10" s="1" a="1"/>
  <c r="BY39" i="10" s="1"/>
  <c r="BX98" i="18"/>
  <c r="BX66" i="18"/>
  <c r="BW79" i="12"/>
  <c r="BW111" i="12"/>
  <c r="S23" i="17"/>
  <c r="BY23" i="17" s="1" a="1"/>
  <c r="BY23" i="17" s="1"/>
  <c r="S34" i="14"/>
  <c r="BY34" i="14" s="1" a="1"/>
  <c r="BY34" i="14" s="1"/>
  <c r="T21" i="7"/>
  <c r="BZ21" i="7" s="1" a="1"/>
  <c r="BZ21" i="7" s="1"/>
  <c r="T44" i="6"/>
  <c r="BZ44" i="6" s="1" a="1"/>
  <c r="BZ44" i="6" s="1"/>
  <c r="T34" i="18"/>
  <c r="BZ34" i="18" s="1" a="1"/>
  <c r="BZ34" i="18" s="1"/>
  <c r="S22" i="12"/>
  <c r="BY22" i="12" s="1" a="1"/>
  <c r="BY22" i="12" s="1"/>
  <c r="S29" i="19"/>
  <c r="BY29" i="19" s="1" a="1"/>
  <c r="BY29" i="19" s="1"/>
  <c r="BW120" i="21"/>
  <c r="BW123" i="21" s="1"/>
  <c r="BW116" i="21" s="1"/>
  <c r="BW84" i="21"/>
  <c r="BX79" i="9"/>
  <c r="BX111" i="9"/>
  <c r="T21" i="8"/>
  <c r="BZ21" i="8" s="1" a="1"/>
  <c r="BZ21" i="8" s="1"/>
  <c r="BX59" i="14"/>
  <c r="BX91" i="14"/>
  <c r="S18" i="5"/>
  <c r="BY18" i="5" s="1" a="1"/>
  <c r="BY18" i="5" s="1"/>
  <c r="T35" i="12"/>
  <c r="BZ35" i="12" s="1" a="1"/>
  <c r="BZ35" i="12" s="1"/>
  <c r="BX85" i="9"/>
  <c r="BX117" i="9"/>
  <c r="BX82" i="11"/>
  <c r="BX114" i="11"/>
  <c r="BX59" i="5"/>
  <c r="BX91" i="5"/>
  <c r="BV54" i="9"/>
  <c r="BV86" i="9"/>
  <c r="T31" i="20"/>
  <c r="BZ31" i="20" s="1" a="1"/>
  <c r="BZ31" i="20" s="1"/>
  <c r="T29" i="7"/>
  <c r="BZ29" i="7" s="1" a="1"/>
  <c r="BZ29" i="7" s="1"/>
  <c r="T45" i="9"/>
  <c r="BZ45" i="9" s="1" a="1"/>
  <c r="BZ45" i="9" s="1"/>
  <c r="T20" i="10"/>
  <c r="BZ20" i="10" s="1" a="1"/>
  <c r="BZ20" i="10" s="1"/>
  <c r="S19" i="12"/>
  <c r="BY19" i="12" s="1" a="1"/>
  <c r="BY19" i="12" s="1"/>
  <c r="S20" i="21"/>
  <c r="BY20" i="21" s="1" a="1"/>
  <c r="BY20" i="21" s="1"/>
  <c r="BW108" i="4"/>
  <c r="BW76" i="4"/>
  <c r="S26" i="10"/>
  <c r="BY26" i="10" s="1" a="1"/>
  <c r="BY26" i="10" s="1"/>
  <c r="T23" i="13"/>
  <c r="BZ23" i="13" s="1" a="1"/>
  <c r="BZ23" i="13" s="1"/>
  <c r="BX105" i="1"/>
  <c r="BX73" i="1"/>
  <c r="BX108" i="2"/>
  <c r="BX76" i="2"/>
  <c r="T20" i="17"/>
  <c r="BZ20" i="17" s="1" a="1"/>
  <c r="BZ20" i="17" s="1"/>
  <c r="BW86" i="2"/>
  <c r="BW54" i="2"/>
  <c r="BX83" i="19"/>
  <c r="BX115" i="19"/>
  <c r="BX99" i="15"/>
  <c r="BX67" i="15"/>
  <c r="BX108" i="1"/>
  <c r="BX76" i="1"/>
  <c r="BW80" i="3"/>
  <c r="BW112" i="3"/>
  <c r="BW100" i="4"/>
  <c r="BW68" i="4"/>
  <c r="BX74" i="16"/>
  <c r="BX106" i="16"/>
  <c r="BX96" i="18"/>
  <c r="BX64" i="18"/>
  <c r="BX78" i="7"/>
  <c r="BX110" i="7"/>
  <c r="T18" i="20"/>
  <c r="BZ18" i="20" s="1" a="1"/>
  <c r="BZ18" i="20" s="1"/>
  <c r="S46" i="13"/>
  <c r="BY46" i="13" s="1" a="1"/>
  <c r="BY46" i="13" s="1"/>
  <c r="BX109" i="1"/>
  <c r="BX77" i="1"/>
  <c r="BX68" i="9"/>
  <c r="BX100" i="9"/>
  <c r="BX66" i="20"/>
  <c r="BX98" i="20"/>
  <c r="S38" i="19"/>
  <c r="BY38" i="19" s="1" a="1"/>
  <c r="BY38" i="19" s="1"/>
  <c r="S21" i="14"/>
  <c r="BY21" i="14" s="1" a="1"/>
  <c r="BY21" i="14" s="1"/>
  <c r="S46" i="2"/>
  <c r="BY46" i="2" s="1" a="1"/>
  <c r="BY46" i="2" s="1"/>
  <c r="S41" i="2"/>
  <c r="BY41" i="2" s="1" a="1"/>
  <c r="BY41" i="2" s="1"/>
  <c r="S34" i="19"/>
  <c r="BY34" i="19" s="1" a="1"/>
  <c r="BY34" i="19" s="1"/>
  <c r="BW113" i="14"/>
  <c r="BW81" i="14"/>
  <c r="T36" i="6"/>
  <c r="BZ36" i="6" s="1" a="1"/>
  <c r="BZ36" i="6" s="1"/>
  <c r="T26" i="16"/>
  <c r="BZ26" i="16" s="1" a="1"/>
  <c r="BZ26" i="16" s="1"/>
  <c r="BX79" i="20"/>
  <c r="BX111" i="20"/>
  <c r="BX102" i="12"/>
  <c r="BX70" i="12"/>
  <c r="BW86" i="5"/>
  <c r="BW54" i="5"/>
  <c r="S38" i="9"/>
  <c r="BY38" i="9" s="1" a="1"/>
  <c r="BY38" i="9" s="1"/>
  <c r="T23" i="21"/>
  <c r="BZ23" i="21" s="1" a="1"/>
  <c r="BZ23" i="21" s="1"/>
  <c r="BW96" i="20"/>
  <c r="BW64" i="20"/>
  <c r="S33" i="17"/>
  <c r="BY33" i="17" s="1" a="1"/>
  <c r="BY33" i="17" s="1"/>
  <c r="BW88" i="6"/>
  <c r="BW56" i="6"/>
  <c r="T31" i="9"/>
  <c r="BZ31" i="9" s="1" a="1"/>
  <c r="BZ31" i="9" s="1"/>
  <c r="S46" i="8"/>
  <c r="BY46" i="8" s="1" a="1"/>
  <c r="BY46" i="8" s="1"/>
  <c r="S27" i="13"/>
  <c r="BY27" i="13" s="1" a="1"/>
  <c r="BY27" i="13" s="1"/>
  <c r="S39" i="4"/>
  <c r="BY39" i="4" s="1" a="1"/>
  <c r="BY39" i="4" s="1"/>
  <c r="BX85" i="19"/>
  <c r="BX117" i="19"/>
  <c r="BW111" i="5"/>
  <c r="BW79" i="5"/>
  <c r="BX95" i="5"/>
  <c r="BX63" i="5"/>
  <c r="S34" i="13"/>
  <c r="BY34" i="13" s="1" a="1"/>
  <c r="BY34" i="13" s="1"/>
  <c r="BW71" i="15"/>
  <c r="BW103" i="15"/>
  <c r="BX102" i="2"/>
  <c r="BX70" i="2"/>
  <c r="BW120" i="10"/>
  <c r="BW123" i="10" s="1"/>
  <c r="BW116" i="10" s="1"/>
  <c r="BW84" i="10"/>
  <c r="BW76" i="17"/>
  <c r="BW108" i="17"/>
  <c r="BX79" i="21"/>
  <c r="BX111" i="21"/>
  <c r="BW86" i="13"/>
  <c r="BW54" i="13"/>
  <c r="T42" i="11"/>
  <c r="BZ42" i="11" s="1" a="1"/>
  <c r="BZ42" i="11" s="1"/>
  <c r="T41" i="16"/>
  <c r="BZ41" i="16" s="1" a="1"/>
  <c r="BZ41" i="16" s="1"/>
  <c r="T46" i="6"/>
  <c r="BZ46" i="6" s="1" a="1"/>
  <c r="BZ46" i="6" s="1"/>
  <c r="T46" i="5"/>
  <c r="BZ46" i="5" s="1" a="1"/>
  <c r="BZ46" i="5" s="1"/>
  <c r="T23" i="5"/>
  <c r="BZ23" i="5" s="1" a="1"/>
  <c r="BZ23" i="5" s="1"/>
  <c r="S18" i="3"/>
  <c r="BY18" i="3" s="1" a="1"/>
  <c r="BY18" i="3" s="1"/>
  <c r="BW82" i="8"/>
  <c r="BW114" i="8"/>
  <c r="S44" i="4"/>
  <c r="BY44" i="4" s="1" a="1"/>
  <c r="BY44" i="4" s="1"/>
  <c r="BW83" i="8"/>
  <c r="BW115" i="8"/>
  <c r="BW105" i="5"/>
  <c r="BW73" i="5"/>
  <c r="T29" i="12"/>
  <c r="BZ29" i="12" s="1" a="1"/>
  <c r="BZ29" i="12" s="1"/>
  <c r="S40" i="7"/>
  <c r="BY40" i="7" s="1" a="1"/>
  <c r="BY40" i="7" s="1"/>
  <c r="S33" i="10"/>
  <c r="BY33" i="10" s="1" a="1"/>
  <c r="BY33" i="10" s="1"/>
  <c r="T25" i="21"/>
  <c r="BZ25" i="21" s="1" a="1"/>
  <c r="BZ25" i="21" s="1"/>
  <c r="T17" i="21"/>
  <c r="BZ17" i="21" s="1" a="1"/>
  <c r="BZ17" i="21" s="1"/>
  <c r="T44" i="20"/>
  <c r="BZ44" i="20" s="1" a="1"/>
  <c r="BZ44" i="20" s="1"/>
  <c r="T18" i="11"/>
  <c r="BZ18" i="11" s="1" a="1"/>
  <c r="BZ18" i="11" s="1"/>
  <c r="BW109" i="2"/>
  <c r="BW77" i="2"/>
  <c r="BX102" i="13"/>
  <c r="BX70" i="13"/>
  <c r="BW79" i="17"/>
  <c r="BW111" i="17"/>
  <c r="BW94" i="11"/>
  <c r="BW62" i="11"/>
  <c r="S22" i="13"/>
  <c r="BY22" i="13" s="1" a="1"/>
  <c r="BY22" i="13" s="1"/>
  <c r="S37" i="11"/>
  <c r="BY37" i="11" s="1" a="1"/>
  <c r="BY37" i="11" s="1"/>
  <c r="T17" i="9"/>
  <c r="BZ17" i="9" s="1" a="1"/>
  <c r="BZ17" i="9" s="1"/>
  <c r="T36" i="19"/>
  <c r="BZ36" i="19" s="1" a="1"/>
  <c r="BZ36" i="19" s="1"/>
  <c r="T35" i="2"/>
  <c r="BZ35" i="2" s="1" a="1"/>
  <c r="BZ35" i="2" s="1"/>
  <c r="T36" i="7"/>
  <c r="BZ36" i="7" s="1" a="1"/>
  <c r="BZ36" i="7" s="1"/>
  <c r="T33" i="11"/>
  <c r="BZ33" i="11" s="1" a="1"/>
  <c r="BZ33" i="11" s="1"/>
  <c r="BW96" i="19"/>
  <c r="BW64" i="19"/>
  <c r="BW99" i="13"/>
  <c r="BW67" i="13"/>
  <c r="S24" i="4"/>
  <c r="BY24" i="4" s="1" a="1"/>
  <c r="BY24" i="4" s="1"/>
  <c r="S20" i="3"/>
  <c r="BY20" i="3" s="1" a="1"/>
  <c r="BY20" i="3" s="1"/>
  <c r="BV86" i="8"/>
  <c r="BV54" i="8"/>
  <c r="S26" i="2"/>
  <c r="BY26" i="2" s="1" a="1"/>
  <c r="BY26" i="2" s="1"/>
  <c r="BX102" i="4"/>
  <c r="BX70" i="4"/>
  <c r="T19" i="16"/>
  <c r="BZ19" i="16" s="1" a="1"/>
  <c r="BZ19" i="16" s="1"/>
  <c r="BW120" i="3"/>
  <c r="BW123" i="3" s="1"/>
  <c r="BW116" i="3" s="1"/>
  <c r="BW84" i="3"/>
  <c r="S25" i="14"/>
  <c r="BY25" i="14" s="1" a="1"/>
  <c r="BY25" i="14" s="1"/>
  <c r="S25" i="17"/>
  <c r="BY25" i="17" s="1" a="1"/>
  <c r="BY25" i="17" s="1"/>
  <c r="S31" i="18"/>
  <c r="BY31" i="18" s="1" a="1"/>
  <c r="BY31" i="18" s="1"/>
  <c r="BX102" i="7"/>
  <c r="BX70" i="7"/>
  <c r="BW70" i="17"/>
  <c r="BW102" i="17"/>
  <c r="BW92" i="3"/>
  <c r="BW60" i="3"/>
  <c r="BX77" i="5"/>
  <c r="BX109" i="5"/>
  <c r="BX67" i="19"/>
  <c r="BX99" i="19"/>
  <c r="T16" i="2"/>
  <c r="BZ16" i="2" s="1" a="1"/>
  <c r="BZ16" i="2" s="1"/>
  <c r="T21" i="12"/>
  <c r="BZ21" i="12" s="1" a="1"/>
  <c r="BZ21" i="12" s="1"/>
  <c r="T43" i="4"/>
  <c r="BZ43" i="4" s="1" a="1"/>
  <c r="BZ43" i="4" s="1"/>
  <c r="S44" i="11"/>
  <c r="BY44" i="11" s="1" a="1"/>
  <c r="BY44" i="11" s="1"/>
  <c r="BX83" i="14"/>
  <c r="BX115" i="14"/>
  <c r="BW105" i="2"/>
  <c r="BW73" i="2"/>
  <c r="BW92" i="11"/>
  <c r="BW60" i="11"/>
  <c r="BW103" i="9"/>
  <c r="BW71" i="9"/>
  <c r="BW61" i="18"/>
  <c r="BW93" i="18"/>
  <c r="BX56" i="8"/>
  <c r="BX88" i="8"/>
  <c r="T27" i="5"/>
  <c r="BZ27" i="5" s="1" a="1"/>
  <c r="BZ27" i="5" s="1"/>
  <c r="T38" i="11"/>
  <c r="BZ38" i="11" s="1" a="1"/>
  <c r="BZ38" i="11" s="1"/>
  <c r="BX72" i="6"/>
  <c r="BX104" i="6"/>
  <c r="BX82" i="17"/>
  <c r="BX114" i="17"/>
  <c r="S37" i="10"/>
  <c r="BY37" i="10" s="1" a="1"/>
  <c r="BY37" i="10" s="1"/>
  <c r="T19" i="10"/>
  <c r="BZ19" i="10" s="1" a="1"/>
  <c r="BZ19" i="10" s="1"/>
  <c r="T26" i="1"/>
  <c r="BZ26" i="1" s="1" a="1"/>
  <c r="BZ26" i="1" s="1"/>
  <c r="S18" i="18"/>
  <c r="BY18" i="18" s="1" a="1"/>
  <c r="BY18" i="18" s="1"/>
  <c r="BX85" i="4"/>
  <c r="BX117" i="4"/>
  <c r="BW90" i="4"/>
  <c r="BW58" i="4"/>
  <c r="S40" i="14"/>
  <c r="BY40" i="14" s="1" a="1"/>
  <c r="BY40" i="14" s="1"/>
  <c r="S44" i="16"/>
  <c r="BY44" i="16" s="1" a="1"/>
  <c r="BY44" i="16" s="1"/>
  <c r="BW120" i="6"/>
  <c r="BW123" i="6" s="1"/>
  <c r="BW116" i="6" s="1"/>
  <c r="BW84" i="6"/>
  <c r="T31" i="3"/>
  <c r="BZ31" i="3" s="1" a="1"/>
  <c r="BZ31" i="3" s="1"/>
  <c r="T16" i="8"/>
  <c r="BZ16" i="8" s="1" a="1"/>
  <c r="BZ16" i="8" s="1"/>
  <c r="S20" i="20"/>
  <c r="BY20" i="20" s="1" a="1"/>
  <c r="BY20" i="20" s="1"/>
  <c r="T18" i="16"/>
  <c r="BZ18" i="16" s="1" a="1"/>
  <c r="BZ18" i="16" s="1"/>
  <c r="BX59" i="9"/>
  <c r="BX91" i="9"/>
  <c r="BX85" i="21"/>
  <c r="BX117" i="21"/>
  <c r="BX67" i="5"/>
  <c r="BX99" i="5"/>
  <c r="BX107" i="10"/>
  <c r="BX75" i="10"/>
  <c r="BX56" i="14"/>
  <c r="BX88" i="14"/>
  <c r="S32" i="6"/>
  <c r="BY32" i="6" s="1" a="1"/>
  <c r="BY32" i="6" s="1"/>
  <c r="BX97" i="12"/>
  <c r="BX65" i="12"/>
  <c r="BX79" i="8"/>
  <c r="BX111" i="8"/>
  <c r="S19" i="5"/>
  <c r="BY19" i="5" s="1" a="1"/>
  <c r="BY19" i="5" s="1"/>
  <c r="S30" i="19"/>
  <c r="BY30" i="19" s="1" a="1"/>
  <c r="BY30" i="19" s="1"/>
  <c r="S39" i="5"/>
  <c r="BY39" i="5" s="1" a="1"/>
  <c r="BY39" i="5" s="1"/>
  <c r="BX72" i="21"/>
  <c r="BX104" i="21"/>
  <c r="T27" i="18"/>
  <c r="BZ27" i="18" s="1" a="1"/>
  <c r="BZ27" i="18" s="1"/>
  <c r="S40" i="12"/>
  <c r="BY40" i="12" s="1" a="1"/>
  <c r="BY40" i="12" s="1"/>
  <c r="BX75" i="9"/>
  <c r="BX107" i="9"/>
  <c r="BX94" i="12"/>
  <c r="BX62" i="12"/>
  <c r="BX110" i="2"/>
  <c r="BX78" i="2"/>
  <c r="BX83" i="5"/>
  <c r="BX115" i="5"/>
  <c r="BX110" i="1"/>
  <c r="BX78" i="1"/>
  <c r="BX101" i="18"/>
  <c r="BX69" i="18"/>
  <c r="BX75" i="16"/>
  <c r="BX107" i="16"/>
  <c r="S45" i="21"/>
  <c r="BY45" i="21" s="1" a="1"/>
  <c r="BY45" i="21" s="1"/>
  <c r="T40" i="9"/>
  <c r="BZ40" i="9" s="1" a="1"/>
  <c r="BZ40" i="9" s="1"/>
  <c r="BX107" i="13"/>
  <c r="BX75" i="13"/>
  <c r="R15" i="16"/>
  <c r="BX15" i="16" s="1" a="1"/>
  <c r="BX15" i="16" s="1"/>
  <c r="BX10" i="16" s="1"/>
  <c r="BX30" i="16" s="1"/>
  <c r="BX69" i="16" s="1"/>
  <c r="Q47" i="16"/>
  <c r="T20" i="14"/>
  <c r="BZ20" i="14" s="1" a="1"/>
  <c r="BZ20" i="14" s="1"/>
  <c r="BW114" i="13"/>
  <c r="BW82" i="13"/>
  <c r="BX58" i="11"/>
  <c r="BX90" i="11"/>
  <c r="T43" i="11"/>
  <c r="BZ43" i="11" s="1" a="1"/>
  <c r="BZ43" i="11" s="1"/>
  <c r="T20" i="5"/>
  <c r="BZ20" i="5" s="1" a="1"/>
  <c r="BZ20" i="5" s="1"/>
  <c r="BX80" i="9"/>
  <c r="BX112" i="9"/>
  <c r="BX63" i="14"/>
  <c r="BX95" i="14"/>
  <c r="BW96" i="6"/>
  <c r="BW64" i="6"/>
  <c r="S37" i="4"/>
  <c r="BY37" i="4" s="1" a="1"/>
  <c r="BY37" i="4" s="1"/>
  <c r="BX103" i="13"/>
  <c r="BX71" i="13"/>
  <c r="BW111" i="11"/>
  <c r="BW79" i="11"/>
  <c r="T34" i="1"/>
  <c r="BZ34" i="1" s="1" a="1"/>
  <c r="BZ34" i="1" s="1"/>
  <c r="T37" i="2"/>
  <c r="BZ37" i="2" s="1" a="1"/>
  <c r="BZ37" i="2" s="1"/>
  <c r="BX61" i="17"/>
  <c r="BX93" i="17"/>
  <c r="BX56" i="17"/>
  <c r="BX88" i="17"/>
  <c r="S15" i="2"/>
  <c r="BY15" i="2" s="1" a="1"/>
  <c r="BY15" i="2" s="1"/>
  <c r="BW101" i="14"/>
  <c r="BW69" i="14"/>
  <c r="T44" i="19"/>
  <c r="BZ44" i="19" s="1" a="1"/>
  <c r="BZ44" i="19" s="1"/>
  <c r="T28" i="15"/>
  <c r="BZ28" i="15" s="1" a="1"/>
  <c r="BZ28" i="15" s="1"/>
  <c r="T37" i="1"/>
  <c r="BZ37" i="1" s="1" a="1"/>
  <c r="BZ37" i="1" s="1"/>
  <c r="S41" i="3"/>
  <c r="BY41" i="3" s="1" a="1"/>
  <c r="BY41" i="3" s="1"/>
  <c r="S29" i="4"/>
  <c r="BY29" i="4" s="1" a="1"/>
  <c r="BY29" i="4" s="1"/>
  <c r="T35" i="16"/>
  <c r="BZ35" i="16" s="1" a="1"/>
  <c r="BZ35" i="16" s="1"/>
  <c r="T25" i="18"/>
  <c r="BZ25" i="18" s="1" a="1"/>
  <c r="BZ25" i="18" s="1"/>
  <c r="T39" i="7"/>
  <c r="BZ39" i="7" s="1" a="1"/>
  <c r="BZ39" i="7" s="1"/>
  <c r="BW117" i="14"/>
  <c r="BW85" i="14"/>
  <c r="BX115" i="17"/>
  <c r="BX83" i="17"/>
  <c r="BW89" i="2"/>
  <c r="BW57" i="2"/>
  <c r="T38" i="1"/>
  <c r="BZ38" i="1" s="1" a="1"/>
  <c r="BZ38" i="1" s="1"/>
  <c r="T29" i="9"/>
  <c r="BZ29" i="9" s="1" a="1"/>
  <c r="BZ29" i="9" s="1"/>
  <c r="T27" i="20"/>
  <c r="BZ27" i="20" s="1" a="1"/>
  <c r="BZ27" i="20" s="1"/>
  <c r="BX92" i="18"/>
  <c r="BX60" i="18"/>
  <c r="BX71" i="18"/>
  <c r="BX103" i="18"/>
  <c r="BW104" i="4"/>
  <c r="BW72" i="4"/>
  <c r="BX87" i="3"/>
  <c r="BX55" i="3"/>
  <c r="BX58" i="8"/>
  <c r="BX90" i="8"/>
  <c r="BX112" i="12"/>
  <c r="BX80" i="12"/>
  <c r="S42" i="14"/>
  <c r="BY42" i="14" s="1" a="1"/>
  <c r="BY42" i="14" s="1"/>
  <c r="BX113" i="18"/>
  <c r="BX81" i="18"/>
  <c r="BX81" i="8"/>
  <c r="BX113" i="8"/>
  <c r="BX66" i="14"/>
  <c r="BX98" i="14"/>
  <c r="T40" i="20"/>
  <c r="BZ40" i="20" s="1" a="1"/>
  <c r="BZ40" i="20" s="1"/>
  <c r="T31" i="12"/>
  <c r="BZ31" i="12" s="1" a="1"/>
  <c r="BZ31" i="12" s="1"/>
  <c r="BX55" i="19"/>
  <c r="BX87" i="19"/>
  <c r="BW115" i="9"/>
  <c r="BW83" i="9"/>
  <c r="BX104" i="1"/>
  <c r="BX72" i="1"/>
  <c r="S25" i="20"/>
  <c r="BY25" i="20" s="1" a="1"/>
  <c r="BY25" i="20" s="1"/>
  <c r="BX61" i="19"/>
  <c r="BX93" i="19"/>
  <c r="S17" i="6"/>
  <c r="BY17" i="6" s="1" a="1"/>
  <c r="BY17" i="6" s="1"/>
  <c r="T40" i="3"/>
  <c r="BZ40" i="3" s="1" a="1"/>
  <c r="BZ40" i="3" s="1"/>
  <c r="T46" i="19"/>
  <c r="BZ46" i="19" s="1" a="1"/>
  <c r="BZ46" i="19" s="1"/>
  <c r="S40" i="5"/>
  <c r="BY40" i="5" s="1" a="1"/>
  <c r="BY40" i="5" s="1"/>
  <c r="T24" i="5"/>
  <c r="BZ24" i="5" s="1" a="1"/>
  <c r="BZ24" i="5" s="1"/>
  <c r="BX80" i="19"/>
  <c r="BX112" i="19"/>
  <c r="BX109" i="10"/>
  <c r="BX77" i="10"/>
  <c r="S32" i="15"/>
  <c r="BY32" i="15" s="1" a="1"/>
  <c r="BY32" i="15" s="1"/>
  <c r="T31" i="2"/>
  <c r="BZ31" i="2" s="1" a="1"/>
  <c r="BZ31" i="2" s="1"/>
  <c r="S45" i="10"/>
  <c r="BY45" i="10" s="1" a="1"/>
  <c r="BY45" i="10" s="1"/>
  <c r="S37" i="17"/>
  <c r="BY37" i="17" s="1" a="1"/>
  <c r="BY37" i="17" s="1"/>
  <c r="T40" i="21"/>
  <c r="BZ40" i="21" s="1" a="1"/>
  <c r="BZ40" i="21" s="1"/>
  <c r="BX88" i="18"/>
  <c r="BX56" i="18"/>
  <c r="BX78" i="3"/>
  <c r="BX110" i="3"/>
  <c r="BX74" i="3"/>
  <c r="BX106" i="3"/>
  <c r="BW100" i="14"/>
  <c r="BW68" i="14"/>
  <c r="BX117" i="7"/>
  <c r="BX85" i="7"/>
  <c r="BX64" i="4"/>
  <c r="BX96" i="4"/>
  <c r="S43" i="8"/>
  <c r="BY43" i="8" s="1" a="1"/>
  <c r="BY43" i="8" s="1"/>
  <c r="S44" i="8"/>
  <c r="BY44" i="8" s="1" a="1"/>
  <c r="BY44" i="8" s="1"/>
  <c r="S34" i="5"/>
  <c r="BY34" i="5" s="1" a="1"/>
  <c r="BY34" i="5" s="1"/>
  <c r="BX99" i="12"/>
  <c r="BX67" i="12"/>
  <c r="BX66" i="16"/>
  <c r="BX98" i="16"/>
  <c r="BW112" i="10"/>
  <c r="BW80" i="10"/>
  <c r="BX61" i="20"/>
  <c r="BX93" i="20"/>
  <c r="BW62" i="18"/>
  <c r="BW94" i="18"/>
  <c r="BW105" i="4"/>
  <c r="BW73" i="4"/>
  <c r="BX73" i="20"/>
  <c r="BX105" i="20"/>
  <c r="BX55" i="9"/>
  <c r="BX87" i="9"/>
  <c r="BX96" i="12"/>
  <c r="BX64" i="12"/>
  <c r="BX99" i="1"/>
  <c r="BX67" i="1"/>
  <c r="S15" i="19"/>
  <c r="BY15" i="19" s="1" a="1"/>
  <c r="BY15" i="19" s="1"/>
  <c r="S38" i="2"/>
  <c r="BY38" i="2" s="1" a="1"/>
  <c r="BY38" i="2" s="1"/>
  <c r="T31" i="13"/>
  <c r="BZ31" i="13" s="1" a="1"/>
  <c r="BZ31" i="13" s="1"/>
  <c r="S40" i="17"/>
  <c r="BY40" i="17" s="1" a="1"/>
  <c r="BY40" i="17" s="1"/>
  <c r="S23" i="11"/>
  <c r="BY23" i="11" s="1" a="1"/>
  <c r="BY23" i="11" s="1"/>
  <c r="BW95" i="21"/>
  <c r="BW63" i="21"/>
  <c r="BX109" i="12"/>
  <c r="BX77" i="12"/>
  <c r="BW106" i="11"/>
  <c r="BW74" i="11"/>
  <c r="BW54" i="17"/>
  <c r="BW86" i="17"/>
  <c r="BX72" i="11"/>
  <c r="BX104" i="11"/>
  <c r="S25" i="19"/>
  <c r="BY25" i="19" s="1" a="1"/>
  <c r="BY25" i="19" s="1"/>
  <c r="S28" i="13"/>
  <c r="BY28" i="13" s="1" a="1"/>
  <c r="BY28" i="13" s="1"/>
  <c r="BX84" i="16"/>
  <c r="BX120" i="16"/>
  <c r="BX123" i="16" s="1"/>
  <c r="BX116" i="16" s="1"/>
  <c r="BX79" i="16"/>
  <c r="BX111" i="16"/>
  <c r="BW68" i="20"/>
  <c r="BW100" i="20"/>
  <c r="T31" i="4"/>
  <c r="BZ31" i="4" s="1" a="1"/>
  <c r="BZ31" i="4" s="1"/>
  <c r="BX117" i="10"/>
  <c r="BX85" i="10"/>
  <c r="S45" i="3"/>
  <c r="BY45" i="3" s="1" a="1"/>
  <c r="BY45" i="3" s="1"/>
  <c r="BX72" i="5"/>
  <c r="BX104" i="5"/>
  <c r="BV86" i="12"/>
  <c r="BV54" i="12"/>
  <c r="T31" i="7"/>
  <c r="BZ31" i="7" s="1" a="1"/>
  <c r="BZ31" i="7" s="1"/>
  <c r="S31" i="17"/>
  <c r="BY31" i="17" s="1" a="1"/>
  <c r="BY31" i="17" s="1"/>
  <c r="S21" i="3"/>
  <c r="BY21" i="3" s="1" a="1"/>
  <c r="BY21" i="3" s="1"/>
  <c r="T38" i="5"/>
  <c r="BZ38" i="5" s="1" a="1"/>
  <c r="BZ38" i="5" s="1"/>
  <c r="T28" i="19"/>
  <c r="BZ28" i="19" s="1" a="1"/>
  <c r="BZ28" i="19" s="1"/>
  <c r="BX63" i="16"/>
  <c r="BX95" i="16"/>
  <c r="BX78" i="16"/>
  <c r="BX110" i="16"/>
  <c r="BX100" i="15"/>
  <c r="BX68" i="15"/>
  <c r="BX108" i="12"/>
  <c r="BX76" i="12"/>
  <c r="BX67" i="16"/>
  <c r="BX99" i="16"/>
  <c r="BW82" i="15"/>
  <c r="BW114" i="15"/>
  <c r="T44" i="14"/>
  <c r="BZ44" i="14" s="1" a="1"/>
  <c r="BZ44" i="14" s="1"/>
  <c r="S34" i="2"/>
  <c r="BY34" i="2" s="1" a="1"/>
  <c r="BY34" i="2" s="1"/>
  <c r="S21" i="11"/>
  <c r="BY21" i="11" s="1" a="1"/>
  <c r="BY21" i="11" s="1"/>
  <c r="S32" i="9"/>
  <c r="BY32" i="9" s="1" a="1"/>
  <c r="BY32" i="9" s="1"/>
  <c r="S22" i="18"/>
  <c r="BY22" i="18" s="1" a="1"/>
  <c r="BY22" i="18" s="1"/>
  <c r="T17" i="8"/>
  <c r="BZ17" i="8" s="1" a="1"/>
  <c r="BZ17" i="8" s="1"/>
  <c r="BX107" i="12"/>
  <c r="BX75" i="12"/>
  <c r="T33" i="6"/>
  <c r="BZ33" i="6" s="1" a="1"/>
  <c r="BZ33" i="6" s="1"/>
  <c r="T43" i="17"/>
  <c r="BZ43" i="17" s="1" a="1"/>
  <c r="BZ43" i="17" s="1"/>
  <c r="BW63" i="15"/>
  <c r="BW95" i="15"/>
  <c r="BW120" i="14"/>
  <c r="BW123" i="14" s="1"/>
  <c r="BW116" i="14" s="1"/>
  <c r="BW84" i="14"/>
  <c r="BX91" i="2"/>
  <c r="BX59" i="2"/>
  <c r="BX112" i="17"/>
  <c r="BX80" i="17"/>
  <c r="T46" i="4"/>
  <c r="BZ46" i="4" s="1" a="1"/>
  <c r="BZ46" i="4" s="1"/>
  <c r="S19" i="4"/>
  <c r="BY19" i="4" s="1" a="1"/>
  <c r="BY19" i="4" s="1"/>
  <c r="BW54" i="15"/>
  <c r="BW86" i="15"/>
  <c r="BX65" i="14"/>
  <c r="BX97" i="14"/>
  <c r="S45" i="6"/>
  <c r="BY45" i="6" s="1" a="1"/>
  <c r="BY45" i="6" s="1"/>
  <c r="BX64" i="8"/>
  <c r="BX96" i="8"/>
  <c r="BX65" i="11"/>
  <c r="BX97" i="11"/>
  <c r="BX103" i="10"/>
  <c r="BX71" i="10"/>
  <c r="BX56" i="16"/>
  <c r="BX88" i="16"/>
  <c r="BW100" i="13"/>
  <c r="BW68" i="13"/>
  <c r="T20" i="9"/>
  <c r="BZ20" i="9" s="1" a="1"/>
  <c r="BZ20" i="9" s="1"/>
  <c r="T46" i="21"/>
  <c r="BZ46" i="21" s="1" a="1"/>
  <c r="BZ46" i="21" s="1"/>
  <c r="T28" i="5"/>
  <c r="BZ28" i="5" s="1" a="1"/>
  <c r="BZ28" i="5" s="1"/>
  <c r="T36" i="10"/>
  <c r="BZ36" i="10" s="1" a="1"/>
  <c r="BZ36" i="10" s="1"/>
  <c r="T17" i="14"/>
  <c r="BZ17" i="14" s="1" a="1"/>
  <c r="BZ17" i="14" s="1"/>
  <c r="BX82" i="16"/>
  <c r="BX114" i="16"/>
  <c r="T26" i="12"/>
  <c r="BZ26" i="12" s="1" a="1"/>
  <c r="BZ26" i="12" s="1"/>
  <c r="T40" i="8"/>
  <c r="BZ40" i="8" s="1" a="1"/>
  <c r="BZ40" i="8" s="1"/>
  <c r="T33" i="21"/>
  <c r="BZ33" i="21" s="1" a="1"/>
  <c r="BZ33" i="21" s="1"/>
  <c r="BX61" i="11"/>
  <c r="BX93" i="11"/>
  <c r="BW88" i="2"/>
  <c r="BW56" i="2"/>
  <c r="BW55" i="7"/>
  <c r="BW87" i="7"/>
  <c r="T36" i="9"/>
  <c r="BZ36" i="9" s="1" a="1"/>
  <c r="BZ36" i="9" s="1"/>
  <c r="T23" i="12"/>
  <c r="BZ23" i="12" s="1" a="1"/>
  <c r="BZ23" i="12" s="1"/>
  <c r="T39" i="2"/>
  <c r="BZ39" i="2" s="1" a="1"/>
  <c r="BZ39" i="2" s="1"/>
  <c r="T44" i="5"/>
  <c r="BZ44" i="5" s="1" a="1"/>
  <c r="BZ44" i="5" s="1"/>
  <c r="T39" i="1"/>
  <c r="BZ39" i="1" s="1" a="1"/>
  <c r="BZ39" i="1" s="1"/>
  <c r="T30" i="18"/>
  <c r="BZ30" i="18" s="1" a="1"/>
  <c r="BZ30" i="18" s="1"/>
  <c r="T36" i="16"/>
  <c r="BZ36" i="16" s="1" a="1"/>
  <c r="BZ36" i="16" s="1"/>
  <c r="BX56" i="19"/>
  <c r="BX88" i="19"/>
  <c r="BX108" i="3"/>
  <c r="BX76" i="3"/>
  <c r="BW92" i="5"/>
  <c r="BW60" i="5"/>
  <c r="T36" i="13"/>
  <c r="BZ36" i="13" s="1" a="1"/>
  <c r="BZ36" i="13" s="1"/>
  <c r="S43" i="13"/>
  <c r="BY43" i="13" s="1" a="1"/>
  <c r="BY43" i="13" s="1"/>
  <c r="T19" i="11"/>
  <c r="BZ19" i="11" s="1" a="1"/>
  <c r="BZ19" i="11" s="1"/>
  <c r="BW65" i="18"/>
  <c r="BW97" i="18"/>
  <c r="BX57" i="14"/>
  <c r="BX89" i="14"/>
  <c r="BX58" i="20"/>
  <c r="BX90" i="20"/>
  <c r="BX67" i="7"/>
  <c r="BX99" i="7"/>
  <c r="R15" i="9"/>
  <c r="BX15" i="9" s="1" a="1"/>
  <c r="BX15" i="9" s="1"/>
  <c r="Q47" i="9"/>
  <c r="T41" i="9"/>
  <c r="BZ41" i="9" s="1" a="1"/>
  <c r="BZ41" i="9" s="1"/>
  <c r="T24" i="14"/>
  <c r="BZ24" i="14" s="1" a="1"/>
  <c r="BZ24" i="14" s="1"/>
  <c r="BX87" i="17"/>
  <c r="BX55" i="17"/>
  <c r="S25" i="6"/>
  <c r="BY25" i="6" s="1" a="1"/>
  <c r="BY25" i="6" s="1"/>
  <c r="T32" i="13"/>
  <c r="BZ32" i="13" s="1" a="1"/>
  <c r="BZ32" i="13" s="1"/>
  <c r="S40" i="11"/>
  <c r="BY40" i="11" s="1" a="1"/>
  <c r="BY40" i="11" s="1"/>
  <c r="BW89" i="21"/>
  <c r="BW57" i="21"/>
  <c r="BX81" i="21"/>
  <c r="BX113" i="21"/>
  <c r="T22" i="17"/>
  <c r="BZ22" i="17" s="1" a="1"/>
  <c r="BZ22" i="17" s="1"/>
  <c r="S30" i="14"/>
  <c r="BY30" i="14" s="1" a="1"/>
  <c r="BY30" i="14" s="1"/>
  <c r="BX112" i="18"/>
  <c r="BX80" i="18"/>
  <c r="BX100" i="2"/>
  <c r="BX68" i="2"/>
  <c r="BX109" i="7"/>
  <c r="BX77" i="7"/>
  <c r="BW99" i="2"/>
  <c r="BW67" i="2"/>
  <c r="BX89" i="10"/>
  <c r="BX57" i="10"/>
  <c r="BX109" i="15"/>
  <c r="BX77" i="15"/>
  <c r="BX89" i="17"/>
  <c r="BX57" i="17"/>
  <c r="BW66" i="12"/>
  <c r="BW98" i="12"/>
  <c r="S46" i="14"/>
  <c r="BY46" i="14" s="1" a="1"/>
  <c r="BY46" i="14" s="1"/>
  <c r="T44" i="17"/>
  <c r="BZ44" i="17" s="1" a="1"/>
  <c r="BZ44" i="17" s="1"/>
  <c r="S18" i="2"/>
  <c r="BY18" i="2" s="1" a="1"/>
  <c r="BY18" i="2" s="1"/>
  <c r="BX82" i="5"/>
  <c r="BX114" i="5"/>
  <c r="BX70" i="6"/>
  <c r="BX102" i="6"/>
  <c r="BX78" i="8"/>
  <c r="BX110" i="8"/>
  <c r="T21" i="18"/>
  <c r="BZ21" i="18" s="1" a="1"/>
  <c r="BZ21" i="18" s="1"/>
  <c r="T32" i="18"/>
  <c r="BZ32" i="18" s="1" a="1"/>
  <c r="BZ32" i="18" s="1"/>
  <c r="S33" i="4"/>
  <c r="BY33" i="4" s="1" a="1"/>
  <c r="BY33" i="4" s="1"/>
  <c r="T16" i="3"/>
  <c r="BZ16" i="3" s="1" a="1"/>
  <c r="BZ16" i="3" s="1"/>
  <c r="T19" i="8"/>
  <c r="BZ19" i="8" s="1" a="1"/>
  <c r="BZ19" i="8" s="1"/>
  <c r="T41" i="12"/>
  <c r="BZ41" i="12" s="1" a="1"/>
  <c r="BZ41" i="12" s="1"/>
  <c r="BW114" i="21"/>
  <c r="BW82" i="21"/>
  <c r="BX107" i="17"/>
  <c r="BX75" i="17"/>
  <c r="T42" i="18"/>
  <c r="BZ42" i="18" s="1" a="1"/>
  <c r="BZ42" i="18" s="1"/>
  <c r="T42" i="8"/>
  <c r="BZ42" i="8" s="1" a="1"/>
  <c r="BZ42" i="8" s="1"/>
  <c r="T27" i="14"/>
  <c r="BZ27" i="14" s="1" a="1"/>
  <c r="BZ27" i="14" s="1"/>
  <c r="BX59" i="8"/>
  <c r="BX91" i="8"/>
  <c r="BW113" i="20"/>
  <c r="BW81" i="20"/>
  <c r="BW97" i="9"/>
  <c r="BW65" i="9"/>
  <c r="S15" i="5"/>
  <c r="BY15" i="5" s="1" a="1"/>
  <c r="BY15" i="5" s="1"/>
  <c r="R47" i="5"/>
  <c r="T16" i="19"/>
  <c r="BZ16" i="19" s="1" a="1"/>
  <c r="BZ16" i="19" s="1"/>
  <c r="S44" i="9"/>
  <c r="BY44" i="9" s="1" a="1"/>
  <c r="BY44" i="9" s="1"/>
  <c r="T33" i="1"/>
  <c r="BZ33" i="1" s="1" a="1"/>
  <c r="BZ33" i="1" s="1"/>
  <c r="BW106" i="21"/>
  <c r="BW74" i="21"/>
  <c r="BX96" i="10"/>
  <c r="BX64" i="10"/>
  <c r="BW57" i="12"/>
  <c r="BW89" i="12"/>
  <c r="BX78" i="11"/>
  <c r="BX110" i="11"/>
  <c r="T22" i="19"/>
  <c r="BZ22" i="19" s="1" a="1"/>
  <c r="BZ22" i="19" s="1"/>
  <c r="BW54" i="7"/>
  <c r="BW86" i="7"/>
  <c r="BX82" i="9"/>
  <c r="BX114" i="9"/>
  <c r="BX79" i="3"/>
  <c r="BX111" i="3"/>
  <c r="BW91" i="16"/>
  <c r="BW59" i="16"/>
  <c r="BW106" i="13"/>
  <c r="BW74" i="13"/>
  <c r="BX95" i="3"/>
  <c r="BX63" i="3"/>
  <c r="BX114" i="2"/>
  <c r="BX82" i="2"/>
  <c r="T41" i="19"/>
  <c r="BZ41" i="19" s="1" a="1"/>
  <c r="BZ41" i="19" s="1"/>
  <c r="T38" i="10"/>
  <c r="BZ38" i="10" s="1" a="1"/>
  <c r="BZ38" i="10" s="1"/>
  <c r="BX55" i="20"/>
  <c r="BX87" i="20"/>
  <c r="BX71" i="3"/>
  <c r="BX103" i="3"/>
  <c r="BX69" i="17"/>
  <c r="BX101" i="17"/>
  <c r="BX114" i="10"/>
  <c r="BX82" i="10"/>
  <c r="BW111" i="10"/>
  <c r="BW79" i="10"/>
  <c r="S15" i="13"/>
  <c r="BY15" i="13" s="1" a="1"/>
  <c r="BY15" i="13" s="1"/>
  <c r="R47" i="13"/>
  <c r="T17" i="18"/>
  <c r="BZ17" i="18" s="1" a="1"/>
  <c r="BZ17" i="18" s="1"/>
  <c r="T39" i="3"/>
  <c r="BZ39" i="3" s="1" a="1"/>
  <c r="BZ39" i="3" s="1"/>
  <c r="T35" i="3"/>
  <c r="BZ35" i="3" s="1" a="1"/>
  <c r="BZ35" i="3" s="1"/>
  <c r="S29" i="14"/>
  <c r="BY29" i="14" s="1" a="1"/>
  <c r="BY29" i="14" s="1"/>
  <c r="T46" i="7"/>
  <c r="BZ46" i="7" s="1" a="1"/>
  <c r="BZ46" i="7" s="1"/>
  <c r="T25" i="4"/>
  <c r="BZ25" i="4" s="1" a="1"/>
  <c r="BZ25" i="4" s="1"/>
  <c r="BX72" i="9"/>
  <c r="BX104" i="9"/>
  <c r="BX120" i="15"/>
  <c r="BX123" i="15" s="1"/>
  <c r="BX116" i="15" s="1"/>
  <c r="BX84" i="15"/>
  <c r="BW120" i="11"/>
  <c r="BW123" i="11" s="1"/>
  <c r="BW116" i="11" s="1"/>
  <c r="BW84" i="11"/>
  <c r="BX56" i="11"/>
  <c r="BX88" i="11"/>
  <c r="T28" i="12"/>
  <c r="BZ28" i="12" s="1" a="1"/>
  <c r="BZ28" i="12" s="1"/>
  <c r="T27" i="16"/>
  <c r="BZ27" i="16" s="1" a="1"/>
  <c r="BZ27" i="16" s="1"/>
  <c r="S41" i="10"/>
  <c r="BY41" i="10" s="1" a="1"/>
  <c r="BY41" i="10" s="1"/>
  <c r="T22" i="20"/>
  <c r="BZ22" i="20" s="1" a="1"/>
  <c r="BZ22" i="20" s="1"/>
  <c r="S23" i="18"/>
  <c r="BY23" i="18" s="1" a="1"/>
  <c r="BY23" i="18" s="1"/>
  <c r="S34" i="4"/>
  <c r="BY34" i="4" s="1" a="1"/>
  <c r="BY34" i="4" s="1"/>
  <c r="T34" i="20"/>
  <c r="BZ34" i="20" s="1" a="1"/>
  <c r="BZ34" i="20" s="1"/>
  <c r="T16" i="9"/>
  <c r="BZ16" i="9" s="1" a="1"/>
  <c r="BZ16" i="9" s="1"/>
  <c r="T25" i="12"/>
  <c r="BZ25" i="12" s="1" a="1"/>
  <c r="BZ25" i="12" s="1"/>
  <c r="T28" i="1"/>
  <c r="BZ28" i="1" s="1" a="1"/>
  <c r="BZ28" i="1" s="1"/>
  <c r="BX84" i="18"/>
  <c r="BX120" i="18"/>
  <c r="BX123" i="18" s="1"/>
  <c r="BX116" i="18" s="1"/>
  <c r="BW117" i="3"/>
  <c r="BW85" i="3"/>
  <c r="BW66" i="7"/>
  <c r="BW98" i="7"/>
  <c r="BW97" i="15"/>
  <c r="BW65" i="15"/>
  <c r="BX65" i="7"/>
  <c r="BX97" i="7"/>
  <c r="S24" i="21"/>
  <c r="BY24" i="21" s="1" a="1"/>
  <c r="BY24" i="21" s="1"/>
  <c r="T38" i="12"/>
  <c r="BZ38" i="12" s="1" a="1"/>
  <c r="BZ38" i="12" s="1"/>
  <c r="S35" i="11"/>
  <c r="BY35" i="11" s="1" a="1"/>
  <c r="BY35" i="11" s="1"/>
  <c r="BX87" i="13"/>
  <c r="BX55" i="13"/>
  <c r="BW86" i="10"/>
  <c r="BW54" i="10"/>
  <c r="T24" i="9"/>
  <c r="BZ24" i="9" s="1" a="1"/>
  <c r="BZ24" i="9" s="1"/>
  <c r="T45" i="16"/>
  <c r="BZ45" i="16" s="1" a="1"/>
  <c r="BZ45" i="16" s="1"/>
  <c r="R15" i="8"/>
  <c r="BX15" i="8" s="1" a="1"/>
  <c r="BX15" i="8" s="1"/>
  <c r="Q47" i="8"/>
  <c r="T40" i="16"/>
  <c r="BZ40" i="16" s="1" a="1"/>
  <c r="BZ40" i="16" s="1"/>
  <c r="S29" i="20"/>
  <c r="BY29" i="20" s="1" a="1"/>
  <c r="BY29" i="20" s="1"/>
  <c r="BX80" i="21"/>
  <c r="BX112" i="21"/>
  <c r="T46" i="10"/>
  <c r="BZ46" i="10" s="1" a="1"/>
  <c r="BZ46" i="10" s="1"/>
  <c r="T33" i="5"/>
  <c r="BZ33" i="5" s="1" a="1"/>
  <c r="BZ33" i="5" s="1"/>
  <c r="BW107" i="2"/>
  <c r="BW75" i="2"/>
  <c r="BW65" i="8"/>
  <c r="BW97" i="8"/>
  <c r="BW74" i="18"/>
  <c r="BW106" i="18"/>
  <c r="BW79" i="18"/>
  <c r="BW111" i="18"/>
  <c r="T24" i="16"/>
  <c r="BZ24" i="16" s="1" a="1"/>
  <c r="BZ24" i="16" s="1"/>
  <c r="T39" i="16"/>
  <c r="BZ39" i="16" s="1" a="1"/>
  <c r="BZ39" i="16" s="1"/>
  <c r="T29" i="15"/>
  <c r="BZ29" i="15" s="1" a="1"/>
  <c r="BZ29" i="15" s="1"/>
  <c r="T37" i="12"/>
  <c r="BZ37" i="12" s="1" a="1"/>
  <c r="BZ37" i="12" s="1"/>
  <c r="T28" i="16"/>
  <c r="BZ28" i="16" s="1" a="1"/>
  <c r="BZ28" i="16" s="1"/>
  <c r="S43" i="15"/>
  <c r="BY43" i="15" s="1" a="1"/>
  <c r="BY43" i="15" s="1"/>
  <c r="BW110" i="9"/>
  <c r="BW78" i="9"/>
  <c r="BX89" i="6"/>
  <c r="BX57" i="6"/>
  <c r="BW109" i="20"/>
  <c r="BW77" i="20"/>
  <c r="BX113" i="15"/>
  <c r="BX81" i="15"/>
  <c r="BV54" i="21"/>
  <c r="BV86" i="21"/>
  <c r="T36" i="12"/>
  <c r="BZ36" i="12" s="1" a="1"/>
  <c r="BZ36" i="12" s="1"/>
  <c r="S24" i="15"/>
  <c r="BY24" i="15" s="1" a="1"/>
  <c r="BY24" i="15" s="1"/>
  <c r="S45" i="14"/>
  <c r="BY45" i="14" s="1" a="1"/>
  <c r="BY45" i="14" s="1"/>
  <c r="T20" i="2"/>
  <c r="BZ20" i="2" s="1" a="1"/>
  <c r="BZ20" i="2" s="1"/>
  <c r="T41" i="17"/>
  <c r="BZ41" i="17" s="1" a="1"/>
  <c r="BZ41" i="17" s="1"/>
  <c r="BW107" i="21"/>
  <c r="BW75" i="21"/>
  <c r="BX113" i="13"/>
  <c r="BX81" i="13"/>
  <c r="T26" i="14"/>
  <c r="BZ26" i="14" s="1" a="1"/>
  <c r="BZ26" i="14" s="1"/>
  <c r="BX97" i="13"/>
  <c r="BX65" i="13"/>
  <c r="T25" i="8"/>
  <c r="BZ25" i="8" s="1" a="1"/>
  <c r="BZ25" i="8" s="1"/>
  <c r="BX120" i="1"/>
  <c r="BX123" i="1" s="1"/>
  <c r="BX116" i="1" s="1"/>
  <c r="BX84" i="1"/>
  <c r="T26" i="11"/>
  <c r="BZ26" i="11" s="1" a="1"/>
  <c r="BZ26" i="11" s="1"/>
  <c r="T32" i="10"/>
  <c r="BZ32" i="10" s="1" a="1"/>
  <c r="BZ32" i="10" s="1"/>
  <c r="T17" i="16"/>
  <c r="BZ17" i="16" s="1" a="1"/>
  <c r="BZ17" i="16" s="1"/>
  <c r="S29" i="13"/>
  <c r="BY29" i="13" s="1" a="1"/>
  <c r="BY29" i="13" s="1"/>
  <c r="BX56" i="4"/>
  <c r="BX88" i="4"/>
  <c r="BX94" i="15"/>
  <c r="BX62" i="15"/>
  <c r="BX73" i="17"/>
  <c r="BX105" i="17"/>
  <c r="BX74" i="7"/>
  <c r="BX106" i="7"/>
  <c r="BW80" i="20"/>
  <c r="BW112" i="20"/>
  <c r="BX87" i="6"/>
  <c r="BX55" i="6"/>
  <c r="BX102" i="10"/>
  <c r="BX70" i="10"/>
  <c r="BX54" i="20"/>
  <c r="BX86" i="20"/>
  <c r="BX79" i="19"/>
  <c r="BX111" i="19"/>
  <c r="BW77" i="16"/>
  <c r="BW109" i="16"/>
  <c r="T22" i="11"/>
  <c r="BZ22" i="11" s="1" a="1"/>
  <c r="BZ22" i="11" s="1"/>
  <c r="S17" i="2"/>
  <c r="BY17" i="2" s="1" a="1"/>
  <c r="BY17" i="2" s="1"/>
  <c r="S16" i="7"/>
  <c r="BY16" i="7" s="1" a="1"/>
  <c r="BY16" i="7" s="1"/>
  <c r="BX108" i="13"/>
  <c r="BX76" i="13"/>
  <c r="BX78" i="20"/>
  <c r="BX110" i="20"/>
  <c r="BX111" i="4"/>
  <c r="BX79" i="4"/>
  <c r="BW69" i="7"/>
  <c r="BW101" i="7"/>
  <c r="BX60" i="9"/>
  <c r="BX92" i="9"/>
  <c r="BX62" i="20"/>
  <c r="BX94" i="20"/>
  <c r="BW98" i="6"/>
  <c r="BW66" i="6"/>
  <c r="S21" i="5"/>
  <c r="BY21" i="5" s="1" a="1"/>
  <c r="BY21" i="5" s="1"/>
  <c r="BX106" i="10"/>
  <c r="BX74" i="10"/>
  <c r="BX104" i="2"/>
  <c r="BX72" i="2"/>
  <c r="BX96" i="5"/>
  <c r="BX64" i="5"/>
  <c r="BX101" i="10"/>
  <c r="BX69" i="10"/>
  <c r="BX61" i="16"/>
  <c r="BX93" i="16"/>
  <c r="S26" i="18"/>
  <c r="BY26" i="18" s="1" a="1"/>
  <c r="BY26" i="18" s="1"/>
  <c r="T18" i="14"/>
  <c r="BZ18" i="14" s="1" a="1"/>
  <c r="BZ18" i="14" s="1"/>
  <c r="T19" i="20"/>
  <c r="BZ19" i="20" s="1" a="1"/>
  <c r="BZ19" i="20" s="1"/>
  <c r="T28" i="7"/>
  <c r="BZ28" i="7" s="1" a="1"/>
  <c r="BZ28" i="7" s="1"/>
  <c r="BX114" i="18"/>
  <c r="BX82" i="18"/>
  <c r="BW99" i="10"/>
  <c r="BW67" i="10"/>
  <c r="BW94" i="14"/>
  <c r="BW62" i="14"/>
  <c r="T16" i="17"/>
  <c r="BZ16" i="17" s="1" a="1"/>
  <c r="BZ16" i="17" s="1"/>
  <c r="BX83" i="18"/>
  <c r="BX115" i="18"/>
  <c r="BX72" i="7"/>
  <c r="BX104" i="7"/>
  <c r="BX106" i="15"/>
  <c r="BX74" i="15"/>
  <c r="BX61" i="14"/>
  <c r="BX93" i="14"/>
  <c r="BW113" i="5"/>
  <c r="BW81" i="5"/>
  <c r="S18" i="21"/>
  <c r="BY18" i="21" s="1" a="1"/>
  <c r="BY18" i="21" s="1"/>
  <c r="T42" i="21"/>
  <c r="BZ42" i="21" s="1" a="1"/>
  <c r="BZ42" i="21" s="1"/>
  <c r="BW112" i="13"/>
  <c r="BW80" i="13"/>
  <c r="BX110" i="13"/>
  <c r="BX78" i="13"/>
  <c r="T41" i="18"/>
  <c r="BZ41" i="18" s="1" a="1"/>
  <c r="BZ41" i="18" s="1"/>
  <c r="T29" i="2"/>
  <c r="BZ29" i="2" s="1" a="1"/>
  <c r="BZ29" i="2" s="1"/>
  <c r="T38" i="7"/>
  <c r="BZ38" i="7" s="1" a="1"/>
  <c r="BZ38" i="7" s="1"/>
  <c r="S28" i="2"/>
  <c r="BY28" i="2" s="1" a="1"/>
  <c r="BY28" i="2" s="1"/>
  <c r="T18" i="10"/>
  <c r="BZ18" i="10" s="1" a="1"/>
  <c r="BZ18" i="10" s="1"/>
  <c r="T38" i="15"/>
  <c r="BZ38" i="15" s="1" a="1"/>
  <c r="BZ38" i="15" s="1"/>
  <c r="T18" i="17"/>
  <c r="BZ18" i="17" s="1" a="1"/>
  <c r="BZ18" i="17" s="1"/>
  <c r="S27" i="12"/>
  <c r="BY27" i="12" s="1" a="1"/>
  <c r="BY27" i="12" s="1"/>
  <c r="BX85" i="11"/>
  <c r="BX117" i="11"/>
  <c r="BX95" i="8"/>
  <c r="BX63" i="8"/>
  <c r="BX68" i="16"/>
  <c r="BX100" i="16"/>
  <c r="BX99" i="18"/>
  <c r="BX67" i="18"/>
  <c r="BW58" i="17"/>
  <c r="BW90" i="17"/>
  <c r="T43" i="5"/>
  <c r="BZ43" i="5" s="1" a="1"/>
  <c r="BZ43" i="5" s="1"/>
  <c r="T31" i="6"/>
  <c r="BZ31" i="6" s="1" a="1"/>
  <c r="BZ31" i="6" s="1"/>
  <c r="T39" i="8"/>
  <c r="BZ39" i="8" s="1" a="1"/>
  <c r="BZ39" i="8" s="1"/>
  <c r="BX120" i="2"/>
  <c r="BX123" i="2" s="1"/>
  <c r="BX116" i="2" s="1"/>
  <c r="BX84" i="2"/>
  <c r="BW55" i="12"/>
  <c r="BW87" i="12"/>
  <c r="BX120" i="13"/>
  <c r="BX123" i="13" s="1"/>
  <c r="BX116" i="13" s="1"/>
  <c r="BX84" i="13"/>
  <c r="BX66" i="11"/>
  <c r="BX98" i="11"/>
  <c r="BW100" i="3"/>
  <c r="BW68" i="3"/>
  <c r="BW99" i="21"/>
  <c r="BW67" i="21"/>
  <c r="S43" i="21"/>
  <c r="BY43" i="21" s="1" a="1"/>
  <c r="BY43" i="21" s="1"/>
  <c r="T36" i="17"/>
  <c r="BZ36" i="17" s="1" a="1"/>
  <c r="BZ36" i="17" s="1"/>
  <c r="BW57" i="7"/>
  <c r="BW89" i="7"/>
  <c r="BX76" i="8"/>
  <c r="BX108" i="8"/>
  <c r="BX76" i="9"/>
  <c r="BX108" i="9"/>
  <c r="BW65" i="3"/>
  <c r="BW97" i="3"/>
  <c r="T20" i="8"/>
  <c r="BZ20" i="8" s="1" a="1"/>
  <c r="BZ20" i="8" s="1"/>
  <c r="S42" i="20"/>
  <c r="BY42" i="20" s="1" a="1"/>
  <c r="BY42" i="20" s="1"/>
  <c r="S26" i="9"/>
  <c r="BY26" i="9" s="1" a="1"/>
  <c r="BY26" i="9" s="1"/>
  <c r="BX72" i="19"/>
  <c r="BX104" i="19"/>
  <c r="BW82" i="12"/>
  <c r="BW114" i="12"/>
  <c r="BX108" i="5"/>
  <c r="BX76" i="5"/>
  <c r="S35" i="21"/>
  <c r="BY35" i="21" s="1" a="1"/>
  <c r="BY35" i="21" s="1"/>
  <c r="T25" i="10"/>
  <c r="BZ25" i="10" s="1" a="1"/>
  <c r="BZ25" i="10" s="1"/>
  <c r="S18" i="12"/>
  <c r="BY18" i="12" s="1" a="1"/>
  <c r="BY18" i="12" s="1"/>
  <c r="BX73" i="16"/>
  <c r="BX105" i="16"/>
  <c r="BX88" i="13"/>
  <c r="BX56" i="13"/>
  <c r="T43" i="9"/>
  <c r="BZ43" i="9" s="1" a="1"/>
  <c r="BZ43" i="9" s="1"/>
  <c r="BW64" i="16"/>
  <c r="BW96" i="16"/>
  <c r="BX69" i="5"/>
  <c r="BX101" i="5"/>
  <c r="S20" i="16"/>
  <c r="BY20" i="16" s="1" a="1"/>
  <c r="BY20" i="16" s="1"/>
  <c r="S35" i="13"/>
  <c r="BY35" i="13" s="1" a="1"/>
  <c r="BY35" i="13" s="1"/>
  <c r="T24" i="3"/>
  <c r="BZ24" i="3" s="1" a="1"/>
  <c r="BZ24" i="3" s="1"/>
  <c r="T43" i="2"/>
  <c r="BZ43" i="2" s="1" a="1"/>
  <c r="BZ43" i="2" s="1"/>
  <c r="BX75" i="20"/>
  <c r="BX107" i="20"/>
  <c r="BX62" i="9"/>
  <c r="BX94" i="9"/>
  <c r="T16" i="20"/>
  <c r="BZ16" i="20" s="1" a="1"/>
  <c r="BZ16" i="20" s="1"/>
  <c r="T32" i="3"/>
  <c r="BZ32" i="3" s="1" a="1"/>
  <c r="BZ32" i="3" s="1"/>
  <c r="T30" i="17"/>
  <c r="BZ30" i="17" s="1" a="1"/>
  <c r="BZ30" i="17" s="1"/>
  <c r="T43" i="10"/>
  <c r="BZ43" i="10" s="1" a="1"/>
  <c r="BZ43" i="10" s="1"/>
  <c r="S40" i="10"/>
  <c r="BY40" i="10" s="1" a="1"/>
  <c r="BY40" i="10" s="1"/>
  <c r="BW101" i="2"/>
  <c r="BW69" i="2"/>
  <c r="BW120" i="4"/>
  <c r="BW123" i="4" s="1"/>
  <c r="BW116" i="4" s="1"/>
  <c r="BW84" i="4"/>
  <c r="BX100" i="18"/>
  <c r="BX68" i="18"/>
  <c r="T33" i="9"/>
  <c r="BZ33" i="9" s="1" a="1"/>
  <c r="BZ33" i="9" s="1"/>
  <c r="BW86" i="14"/>
  <c r="BW54" i="14"/>
  <c r="T45" i="15"/>
  <c r="BZ45" i="15" s="1" a="1"/>
  <c r="BZ45" i="15" s="1"/>
  <c r="S45" i="11"/>
  <c r="BY45" i="11" s="1" a="1"/>
  <c r="BY45" i="11" s="1"/>
  <c r="T17" i="11"/>
  <c r="BZ17" i="11" s="1" a="1"/>
  <c r="BZ17" i="11" s="1"/>
  <c r="BX58" i="9"/>
  <c r="BX90" i="9"/>
  <c r="BW95" i="6"/>
  <c r="BW63" i="6"/>
  <c r="BW89" i="15"/>
  <c r="BW57" i="15"/>
  <c r="BW93" i="2"/>
  <c r="BW61" i="2"/>
  <c r="BW87" i="5"/>
  <c r="BW55" i="5"/>
  <c r="BX68" i="21"/>
  <c r="BX100" i="21"/>
  <c r="BX100" i="6"/>
  <c r="BX68" i="6"/>
  <c r="T45" i="18"/>
  <c r="BZ45" i="18" s="1" a="1"/>
  <c r="BZ45" i="18" s="1"/>
  <c r="S46" i="3"/>
  <c r="BY46" i="3" s="1" a="1"/>
  <c r="BY46" i="3" s="1"/>
  <c r="S27" i="7"/>
  <c r="BY27" i="7" s="1" a="1"/>
  <c r="BY27" i="7" s="1"/>
  <c r="S26" i="15"/>
  <c r="BY26" i="15" s="1" a="1"/>
  <c r="BY26" i="15" s="1"/>
  <c r="T26" i="7"/>
  <c r="BZ26" i="7" s="1" a="1"/>
  <c r="BZ26" i="7" s="1"/>
  <c r="BX71" i="19"/>
  <c r="BX103" i="19"/>
  <c r="BX61" i="4"/>
  <c r="BX93" i="4"/>
  <c r="BX96" i="2"/>
  <c r="BX64" i="2"/>
  <c r="BX94" i="1"/>
  <c r="BX62" i="1"/>
  <c r="BX58" i="19"/>
  <c r="BX90" i="19"/>
  <c r="S15" i="17"/>
  <c r="BY15" i="17" s="1" a="1"/>
  <c r="BY15" i="17" s="1"/>
  <c r="T16" i="13"/>
  <c r="BZ16" i="13" s="1" a="1"/>
  <c r="BZ16" i="13" s="1"/>
  <c r="BW78" i="15"/>
  <c r="BW110" i="15"/>
  <c r="BX63" i="9"/>
  <c r="BX95" i="9"/>
  <c r="BX113" i="12"/>
  <c r="BX81" i="12"/>
  <c r="T41" i="21"/>
  <c r="BZ41" i="21" s="1" a="1"/>
  <c r="BZ41" i="21" s="1"/>
  <c r="BX120" i="17"/>
  <c r="BX123" i="17" s="1"/>
  <c r="BX116" i="17" s="1"/>
  <c r="BX84" i="17"/>
  <c r="BX109" i="18"/>
  <c r="BX77" i="18"/>
  <c r="BX61" i="21"/>
  <c r="BX93" i="21"/>
  <c r="R15" i="12"/>
  <c r="BX15" i="12" s="1" a="1"/>
  <c r="BX15" i="12" s="1"/>
  <c r="Q47" i="12"/>
  <c r="S36" i="2"/>
  <c r="BY36" i="2" s="1" a="1"/>
  <c r="BY36" i="2" s="1"/>
  <c r="S26" i="8"/>
  <c r="BY26" i="8" s="1" a="1"/>
  <c r="BY26" i="8" s="1"/>
  <c r="S35" i="18"/>
  <c r="BY35" i="18" s="1" a="1"/>
  <c r="BY35" i="18" s="1"/>
  <c r="S40" i="18"/>
  <c r="BY40" i="18" s="1" a="1"/>
  <c r="BY40" i="18" s="1"/>
  <c r="BW93" i="15"/>
  <c r="BW61" i="15"/>
  <c r="BX101" i="1"/>
  <c r="BX69" i="1"/>
  <c r="BW106" i="14"/>
  <c r="BW74" i="14"/>
  <c r="BX115" i="13"/>
  <c r="BX83" i="13"/>
  <c r="BW54" i="1"/>
  <c r="BW86" i="1"/>
  <c r="S39" i="9"/>
  <c r="BY39" i="9" s="1" a="1"/>
  <c r="BY39" i="9" s="1"/>
  <c r="T18" i="6"/>
  <c r="BZ18" i="6" s="1" a="1"/>
  <c r="BZ18" i="6" s="1"/>
  <c r="S38" i="20"/>
  <c r="BY38" i="20" s="1" a="1"/>
  <c r="BY38" i="20" s="1"/>
  <c r="T42" i="15"/>
  <c r="BZ42" i="15" s="1" a="1"/>
  <c r="BZ42" i="15" s="1"/>
  <c r="BW102" i="21"/>
  <c r="BW70" i="21"/>
  <c r="S36" i="21"/>
  <c r="BY36" i="21" s="1" a="1"/>
  <c r="BY36" i="21" s="1"/>
  <c r="T42" i="13"/>
  <c r="BZ42" i="13" s="1" a="1"/>
  <c r="BZ42" i="13" s="1"/>
  <c r="S15" i="15"/>
  <c r="BY15" i="15" s="1" a="1"/>
  <c r="BY15" i="15" s="1"/>
  <c r="T26" i="13"/>
  <c r="BZ26" i="13" s="1" a="1"/>
  <c r="BZ26" i="13" s="1"/>
  <c r="BX92" i="15"/>
  <c r="BX60" i="15"/>
  <c r="T45" i="1"/>
  <c r="BZ45" i="1" s="1" a="1"/>
  <c r="BZ45" i="1" s="1"/>
  <c r="T17" i="4"/>
  <c r="BZ17" i="4" s="1" a="1"/>
  <c r="BZ17" i="4" s="1"/>
  <c r="T23" i="15"/>
  <c r="BZ23" i="15" s="1" a="1"/>
  <c r="BZ23" i="15" s="1"/>
  <c r="T34" i="17"/>
  <c r="BZ34" i="17" s="1" a="1"/>
  <c r="BZ34" i="17" s="1"/>
  <c r="T35" i="7"/>
  <c r="BZ35" i="7" s="1" a="1"/>
  <c r="BZ35" i="7" s="1"/>
  <c r="S41" i="20"/>
  <c r="BY41" i="20" s="1" a="1"/>
  <c r="BY41" i="20" s="1"/>
  <c r="T16" i="6"/>
  <c r="BZ16" i="6" s="1" a="1"/>
  <c r="BZ16" i="6" s="1"/>
  <c r="T31" i="10"/>
  <c r="BZ31" i="10" s="1" a="1"/>
  <c r="BZ31" i="10" s="1"/>
  <c r="BX102" i="1"/>
  <c r="BX70" i="1"/>
  <c r="BW75" i="18"/>
  <c r="BW107" i="18"/>
  <c r="T40" i="19"/>
  <c r="BZ40" i="19" s="1" a="1"/>
  <c r="BZ40" i="19" s="1"/>
  <c r="S38" i="16"/>
  <c r="BY38" i="16" s="1" a="1"/>
  <c r="BY38" i="16" s="1"/>
  <c r="BX120" i="12"/>
  <c r="BX123" i="12" s="1"/>
  <c r="BX116" i="12" s="1"/>
  <c r="BX84" i="12"/>
  <c r="BX80" i="6"/>
  <c r="BX112" i="6"/>
  <c r="BW95" i="11"/>
  <c r="BW63" i="11"/>
  <c r="BX77" i="21"/>
  <c r="BX109" i="21"/>
  <c r="BW89" i="4"/>
  <c r="BW57" i="4"/>
  <c r="T37" i="13"/>
  <c r="BZ37" i="13" s="1" a="1"/>
  <c r="BZ37" i="13" s="1"/>
  <c r="T39" i="20"/>
  <c r="BZ39" i="20" s="1" a="1"/>
  <c r="BZ39" i="20" s="1"/>
  <c r="T40" i="4"/>
  <c r="BZ40" i="4" s="1" a="1"/>
  <c r="BZ40" i="4" s="1"/>
  <c r="S30" i="7"/>
  <c r="BY30" i="7" s="1" a="1"/>
  <c r="BY30" i="7" s="1"/>
  <c r="T21" i="9"/>
  <c r="BZ21" i="9" s="1" a="1"/>
  <c r="BZ21" i="9" s="1"/>
  <c r="T23" i="20"/>
  <c r="BZ23" i="20" s="1" a="1"/>
  <c r="BZ23" i="20" s="1"/>
  <c r="S27" i="6"/>
  <c r="BY27" i="6" s="1" a="1"/>
  <c r="BY27" i="6" s="1"/>
  <c r="BW92" i="2"/>
  <c r="BW60" i="2"/>
  <c r="T23" i="7"/>
  <c r="BZ23" i="7" s="1" a="1"/>
  <c r="BZ23" i="7" s="1"/>
  <c r="T35" i="10"/>
  <c r="BZ35" i="10" s="1" a="1"/>
  <c r="BZ35" i="10" s="1"/>
  <c r="T33" i="2"/>
  <c r="BZ33" i="2" s="1" a="1"/>
  <c r="BZ33" i="2" s="1"/>
  <c r="T25" i="5"/>
  <c r="BZ25" i="5" s="1" a="1"/>
  <c r="BZ25" i="5" s="1"/>
  <c r="T30" i="10"/>
  <c r="BZ30" i="10" s="1" a="1"/>
  <c r="BZ30" i="10" s="1"/>
  <c r="T22" i="16"/>
  <c r="BZ22" i="16" s="1" a="1"/>
  <c r="BZ22" i="16" s="1"/>
  <c r="BX89" i="1"/>
  <c r="BX57" i="1"/>
  <c r="BW68" i="10"/>
  <c r="BW100" i="10"/>
  <c r="T43" i="18"/>
  <c r="BZ43" i="18" s="1" a="1"/>
  <c r="BZ43" i="18" s="1"/>
  <c r="S28" i="10"/>
  <c r="BY28" i="10" s="1" a="1"/>
  <c r="BY28" i="10" s="1"/>
  <c r="S23" i="14"/>
  <c r="BY23" i="14" s="1" a="1"/>
  <c r="BY23" i="14" s="1"/>
  <c r="BX102" i="15"/>
  <c r="BX70" i="15"/>
  <c r="BX105" i="12"/>
  <c r="BX73" i="12"/>
  <c r="T44" i="18"/>
  <c r="BZ44" i="18" s="1" a="1"/>
  <c r="BZ44" i="18" s="1"/>
  <c r="T33" i="7"/>
  <c r="BZ33" i="7" s="1" a="1"/>
  <c r="BZ33" i="7" s="1"/>
  <c r="T35" i="15"/>
  <c r="BZ35" i="15" s="1" a="1"/>
  <c r="BZ35" i="15" s="1"/>
  <c r="BW86" i="4"/>
  <c r="BW54" i="4"/>
  <c r="T22" i="14"/>
  <c r="BZ22" i="14" s="1" a="1"/>
  <c r="BZ22" i="14" s="1"/>
  <c r="S42" i="5"/>
  <c r="BY42" i="5" s="1" a="1"/>
  <c r="BY42" i="5" s="1"/>
  <c r="BX92" i="17"/>
  <c r="BX60" i="17"/>
  <c r="BX67" i="9"/>
  <c r="BX99" i="9"/>
  <c r="S41" i="13"/>
  <c r="BY41" i="13" s="1" a="1"/>
  <c r="BY41" i="13" s="1"/>
  <c r="BX87" i="1"/>
  <c r="BX55" i="1"/>
  <c r="BX93" i="6"/>
  <c r="BX61" i="6"/>
  <c r="BX79" i="6"/>
  <c r="BX111" i="6"/>
  <c r="BW63" i="12"/>
  <c r="BW95" i="12"/>
  <c r="BX64" i="11"/>
  <c r="BX96" i="11"/>
  <c r="BW89" i="13"/>
  <c r="BW57" i="13"/>
  <c r="BX72" i="16"/>
  <c r="BX104" i="16"/>
  <c r="BW101" i="15"/>
  <c r="BW69" i="15"/>
  <c r="T46" i="11"/>
  <c r="BZ46" i="11" s="1" a="1"/>
  <c r="BZ46" i="11" s="1"/>
  <c r="T24" i="8"/>
  <c r="BZ24" i="8" s="1" a="1"/>
  <c r="BZ24" i="8" s="1"/>
  <c r="T29" i="16"/>
  <c r="BZ29" i="16" s="1" a="1"/>
  <c r="BZ29" i="16" s="1"/>
  <c r="T28" i="18"/>
  <c r="BZ28" i="18" s="1" a="1"/>
  <c r="BZ28" i="18" s="1"/>
  <c r="S19" i="17"/>
  <c r="BY19" i="17" s="1" a="1"/>
  <c r="BY19" i="17" s="1"/>
  <c r="BX84" i="8"/>
  <c r="BX120" i="8"/>
  <c r="BX123" i="8" s="1"/>
  <c r="BX116" i="8" s="1"/>
  <c r="BW104" i="13"/>
  <c r="BW72" i="13"/>
  <c r="T45" i="2"/>
  <c r="BZ45" i="2" s="1" a="1"/>
  <c r="BZ45" i="2" s="1"/>
  <c r="S16" i="12"/>
  <c r="BY16" i="12" s="1" a="1"/>
  <c r="BY16" i="12" s="1"/>
  <c r="T45" i="13"/>
  <c r="BZ45" i="13" s="1" a="1"/>
  <c r="BZ45" i="13" s="1"/>
  <c r="T27" i="11"/>
  <c r="BZ27" i="11" s="1" a="1"/>
  <c r="BZ27" i="11" s="1"/>
  <c r="S29" i="3"/>
  <c r="BY29" i="3" s="1" a="1"/>
  <c r="BY29" i="3" s="1"/>
  <c r="S28" i="21"/>
  <c r="BY28" i="21" s="1" a="1"/>
  <c r="BY28" i="21" s="1"/>
  <c r="BX59" i="11"/>
  <c r="BX91" i="11"/>
  <c r="S18" i="7"/>
  <c r="BY18" i="7" s="1" a="1"/>
  <c r="BY18" i="7" s="1"/>
  <c r="T37" i="8"/>
  <c r="BZ37" i="8" s="1" a="1"/>
  <c r="BZ37" i="8" s="1"/>
  <c r="T37" i="9"/>
  <c r="BZ37" i="9" s="1" a="1"/>
  <c r="BZ37" i="9" s="1"/>
  <c r="S26" i="3"/>
  <c r="BY26" i="3" s="1" a="1"/>
  <c r="BY26" i="3" s="1"/>
  <c r="BX112" i="15"/>
  <c r="BX80" i="15"/>
  <c r="BX66" i="3"/>
  <c r="BX98" i="3"/>
  <c r="BX69" i="11"/>
  <c r="BX101" i="11"/>
  <c r="BX71" i="8"/>
  <c r="BX103" i="8"/>
  <c r="T33" i="19"/>
  <c r="BZ33" i="19" s="1" a="1"/>
  <c r="BZ33" i="19" s="1"/>
  <c r="S43" i="12"/>
  <c r="BY43" i="12" s="1" a="1"/>
  <c r="BY43" i="12" s="1"/>
  <c r="T37" i="5"/>
  <c r="BZ37" i="5" s="1" a="1"/>
  <c r="BZ37" i="5" s="1"/>
  <c r="BX107" i="15"/>
  <c r="BX75" i="15"/>
  <c r="BW112" i="4"/>
  <c r="BW80" i="4"/>
  <c r="BW109" i="6"/>
  <c r="BW77" i="6"/>
  <c r="BX59" i="18"/>
  <c r="BX91" i="18"/>
  <c r="T34" i="16"/>
  <c r="BZ34" i="16" s="1" a="1"/>
  <c r="BZ34" i="16" s="1"/>
  <c r="S15" i="7"/>
  <c r="BY15" i="7" s="1" a="1"/>
  <c r="BY15" i="7" s="1"/>
  <c r="T17" i="13"/>
  <c r="BZ17" i="13" s="1" a="1"/>
  <c r="BZ17" i="13" s="1"/>
  <c r="BW114" i="6"/>
  <c r="BW82" i="6"/>
  <c r="S25" i="16"/>
  <c r="BY25" i="16" s="1" a="1"/>
  <c r="BY25" i="16" s="1"/>
  <c r="T30" i="5"/>
  <c r="BZ30" i="5" s="1" a="1"/>
  <c r="BZ30" i="5" s="1"/>
  <c r="BX61" i="5"/>
  <c r="BX93" i="5"/>
  <c r="BW102" i="11"/>
  <c r="BW70" i="11"/>
  <c r="BX74" i="5"/>
  <c r="BX106" i="5"/>
  <c r="T36" i="20"/>
  <c r="BZ36" i="20" s="1" a="1"/>
  <c r="BZ36" i="20" s="1"/>
  <c r="T23" i="9"/>
  <c r="BZ23" i="9" s="1" a="1"/>
  <c r="BZ23" i="9" s="1"/>
  <c r="BX90" i="15"/>
  <c r="BX58" i="15"/>
  <c r="BX60" i="4"/>
  <c r="BX92" i="4"/>
  <c r="BX78" i="17"/>
  <c r="BX110" i="17"/>
  <c r="BX62" i="16"/>
  <c r="BX94" i="16"/>
  <c r="BX98" i="2"/>
  <c r="BX66" i="2"/>
  <c r="BW103" i="16"/>
  <c r="BW71" i="16"/>
  <c r="S30" i="2"/>
  <c r="BY30" i="2" s="1" a="1"/>
  <c r="BY30" i="2" s="1"/>
  <c r="S45" i="4"/>
  <c r="BY45" i="4" s="1" a="1"/>
  <c r="BY45" i="4" s="1"/>
  <c r="T29" i="18"/>
  <c r="BZ29" i="18" s="1" a="1"/>
  <c r="BZ29" i="18" s="1"/>
  <c r="BX82" i="14"/>
  <c r="BX114" i="14"/>
  <c r="BW113" i="19"/>
  <c r="BW81" i="19"/>
  <c r="BX112" i="1"/>
  <c r="BX80" i="1"/>
  <c r="BX69" i="9"/>
  <c r="BX101" i="9"/>
  <c r="T19" i="9"/>
  <c r="BZ19" i="9" s="1" a="1"/>
  <c r="BZ19" i="9" s="1"/>
  <c r="S24" i="6"/>
  <c r="BY24" i="6" s="1" a="1"/>
  <c r="BY24" i="6" s="1"/>
  <c r="S18" i="15"/>
  <c r="BY18" i="15" s="1" a="1"/>
  <c r="BY18" i="15" s="1"/>
  <c r="S22" i="2"/>
  <c r="BY22" i="2" s="1" a="1"/>
  <c r="BY22" i="2" s="1"/>
  <c r="S16" i="5"/>
  <c r="BY16" i="5" s="1" a="1"/>
  <c r="BY16" i="5" s="1"/>
  <c r="T29" i="21"/>
  <c r="BZ29" i="21" s="1" a="1"/>
  <c r="BZ29" i="21" s="1"/>
  <c r="T29" i="6"/>
  <c r="BZ29" i="6" s="1" a="1"/>
  <c r="BZ29" i="6" s="1"/>
  <c r="BX115" i="2"/>
  <c r="BX83" i="2"/>
  <c r="BX92" i="1"/>
  <c r="BX60" i="1"/>
  <c r="BX80" i="11"/>
  <c r="BX112" i="11"/>
  <c r="BX75" i="8"/>
  <c r="BX107" i="8"/>
  <c r="BX93" i="1"/>
  <c r="BX61" i="1"/>
  <c r="BX54" i="11"/>
  <c r="BX86" i="11"/>
  <c r="T32" i="19"/>
  <c r="BZ32" i="19" s="1" a="1"/>
  <c r="BZ32" i="19" s="1"/>
  <c r="T22" i="4"/>
  <c r="BZ22" i="4" s="1" a="1"/>
  <c r="BZ22" i="4" s="1"/>
  <c r="T25" i="2"/>
  <c r="BZ25" i="2" s="1" a="1"/>
  <c r="BZ25" i="2" s="1"/>
  <c r="T23" i="1"/>
  <c r="BZ23" i="1" s="1" a="1"/>
  <c r="BZ23" i="1" s="1"/>
  <c r="T19" i="19"/>
  <c r="BZ19" i="19" s="1" a="1"/>
  <c r="BZ19" i="19" s="1"/>
  <c r="BW108" i="20"/>
  <c r="BW76" i="20"/>
  <c r="BW66" i="17"/>
  <c r="BW98" i="17"/>
  <c r="BX65" i="21"/>
  <c r="BX97" i="21"/>
  <c r="BX69" i="4"/>
  <c r="BX101" i="4"/>
  <c r="BX91" i="13"/>
  <c r="BX59" i="13"/>
  <c r="BX113" i="7"/>
  <c r="BX81" i="7"/>
  <c r="S15" i="10"/>
  <c r="BY15" i="10" s="1" a="1"/>
  <c r="BY15" i="10" s="1"/>
  <c r="S39" i="15"/>
  <c r="BY39" i="15" s="1" a="1"/>
  <c r="BY39" i="15" s="1"/>
  <c r="BX90" i="1"/>
  <c r="BX58" i="1"/>
  <c r="BX109" i="13"/>
  <c r="BX77" i="13"/>
  <c r="BX66" i="8"/>
  <c r="BX98" i="8"/>
  <c r="T42" i="12"/>
  <c r="BZ42" i="12" s="1" a="1"/>
  <c r="BZ42" i="12" s="1"/>
  <c r="BW100" i="11"/>
  <c r="BW68" i="11"/>
  <c r="T45" i="17"/>
  <c r="BZ45" i="17" s="1" a="1"/>
  <c r="BZ45" i="17" s="1"/>
  <c r="T38" i="18"/>
  <c r="BZ38" i="18" s="1" a="1"/>
  <c r="BZ38" i="18" s="1"/>
  <c r="T22" i="21"/>
  <c r="BZ22" i="21" s="1" a="1"/>
  <c r="BZ22" i="21" s="1"/>
  <c r="BX70" i="16"/>
  <c r="BX102" i="16"/>
  <c r="BW57" i="8"/>
  <c r="BW89" i="8"/>
  <c r="BX93" i="7"/>
  <c r="BX61" i="7"/>
  <c r="BW86" i="6"/>
  <c r="BW54" i="6"/>
  <c r="S22" i="15"/>
  <c r="BY22" i="15" s="1" a="1"/>
  <c r="BY22" i="15" s="1"/>
  <c r="T30" i="1"/>
  <c r="BZ30" i="1" s="1" a="1"/>
  <c r="BZ30" i="1" s="1"/>
  <c r="S35" i="14"/>
  <c r="BY35" i="14" s="1" a="1"/>
  <c r="BY35" i="14" s="1"/>
  <c r="T44" i="13"/>
  <c r="BZ44" i="13" s="1" a="1"/>
  <c r="BZ44" i="13" s="1"/>
  <c r="BX102" i="5"/>
  <c r="BX70" i="5"/>
  <c r="BW107" i="3"/>
  <c r="BW75" i="3"/>
  <c r="R15" i="21"/>
  <c r="BX15" i="21" s="1" a="1"/>
  <c r="BX15" i="21" s="1"/>
  <c r="Q47" i="21"/>
  <c r="BW113" i="4"/>
  <c r="BW81" i="4"/>
  <c r="S31" i="21"/>
  <c r="BY31" i="21" s="1" a="1"/>
  <c r="BY31" i="21" s="1"/>
  <c r="T21" i="15"/>
  <c r="BZ21" i="15" s="1" a="1"/>
  <c r="BZ21" i="15" s="1"/>
  <c r="BX113" i="17"/>
  <c r="BX81" i="17"/>
  <c r="BW108" i="6"/>
  <c r="BW76" i="6"/>
  <c r="BW87" i="10"/>
  <c r="BW55" i="10"/>
  <c r="BX69" i="20"/>
  <c r="BX101" i="20"/>
  <c r="BW108" i="21"/>
  <c r="BW76" i="21"/>
  <c r="BW97" i="5"/>
  <c r="BW65" i="5"/>
  <c r="BX91" i="1"/>
  <c r="BX59" i="1"/>
  <c r="BX55" i="16"/>
  <c r="BX87" i="16"/>
  <c r="T15" i="20"/>
  <c r="BZ15" i="20" s="1" a="1"/>
  <c r="BZ15" i="20" s="1"/>
  <c r="T31" i="1"/>
  <c r="BZ31" i="1" s="1" a="1"/>
  <c r="BZ31" i="1" s="1"/>
  <c r="S36" i="18"/>
  <c r="BY36" i="18" s="1" a="1"/>
  <c r="BY36" i="18" s="1"/>
  <c r="T45" i="12"/>
  <c r="BZ45" i="12" s="1" a="1"/>
  <c r="BZ45" i="12" s="1"/>
  <c r="T41" i="6"/>
  <c r="BZ41" i="6" s="1" a="1"/>
  <c r="BZ41" i="6" s="1"/>
  <c r="S24" i="11"/>
  <c r="BY24" i="11" s="1" a="1"/>
  <c r="BY24" i="11" s="1"/>
  <c r="T38" i="21"/>
  <c r="BZ38" i="21" s="1" a="1"/>
  <c r="BZ38" i="21" s="1"/>
  <c r="S18" i="4"/>
  <c r="BY18" i="4" s="1" a="1"/>
  <c r="BY18" i="4" s="1"/>
  <c r="BX107" i="5"/>
  <c r="BX75" i="5"/>
  <c r="BX112" i="5"/>
  <c r="BX80" i="5"/>
  <c r="BX100" i="1"/>
  <c r="BX68" i="1"/>
  <c r="BW85" i="16"/>
  <c r="BW117" i="16"/>
  <c r="BX90" i="13"/>
  <c r="BX58" i="13"/>
  <c r="BX64" i="7"/>
  <c r="BX96" i="7"/>
  <c r="BW110" i="19"/>
  <c r="BW78" i="19"/>
  <c r="BW56" i="12"/>
  <c r="BW88" i="12"/>
  <c r="S21" i="2"/>
  <c r="BY21" i="2" s="1" a="1"/>
  <c r="BY21" i="2" s="1"/>
  <c r="BX94" i="7"/>
  <c r="BX62" i="7"/>
  <c r="BX81" i="9"/>
  <c r="BX113" i="9"/>
  <c r="BX95" i="13"/>
  <c r="BX63" i="13"/>
  <c r="BX63" i="19"/>
  <c r="BX95" i="19"/>
  <c r="BX87" i="18"/>
  <c r="BX55" i="18"/>
  <c r="BX96" i="13"/>
  <c r="BX64" i="13"/>
  <c r="S29" i="10"/>
  <c r="BY29" i="10" s="1" a="1"/>
  <c r="BY29" i="10" s="1"/>
  <c r="BW63" i="7"/>
  <c r="BW95" i="7"/>
  <c r="BW72" i="3"/>
  <c r="BW104" i="3"/>
  <c r="BX117" i="1"/>
  <c r="BX85" i="1"/>
  <c r="T31" i="15"/>
  <c r="BZ31" i="15" s="1" a="1"/>
  <c r="BZ31" i="15" s="1"/>
  <c r="T34" i="12"/>
  <c r="BZ34" i="12" s="1" a="1"/>
  <c r="BZ34" i="12" s="1"/>
  <c r="BX87" i="15"/>
  <c r="BX55" i="15"/>
  <c r="BW73" i="10"/>
  <c r="BW105" i="10"/>
  <c r="BW63" i="20"/>
  <c r="BW95" i="20"/>
  <c r="BW103" i="4"/>
  <c r="BW71" i="4"/>
  <c r="T21" i="17"/>
  <c r="BZ21" i="17" s="1" a="1"/>
  <c r="BZ21" i="17" s="1"/>
  <c r="T28" i="9"/>
  <c r="BZ28" i="9" s="1" a="1"/>
  <c r="BZ28" i="9" s="1"/>
  <c r="BX67" i="14"/>
  <c r="BX99" i="14"/>
  <c r="BX58" i="3"/>
  <c r="BX90" i="3"/>
  <c r="BX82" i="7"/>
  <c r="BX114" i="7"/>
  <c r="T16" i="1"/>
  <c r="BZ16" i="1" s="1" a="1"/>
  <c r="BZ16" i="1" s="1"/>
  <c r="T22" i="6"/>
  <c r="BZ22" i="6" s="1" a="1"/>
  <c r="BZ22" i="6" s="1"/>
  <c r="T40" i="6"/>
  <c r="BZ40" i="6" s="1" a="1"/>
  <c r="BZ40" i="6" s="1"/>
  <c r="S24" i="12"/>
  <c r="BY24" i="12" s="1" a="1"/>
  <c r="BY24" i="12" s="1"/>
  <c r="T25" i="11"/>
  <c r="BZ25" i="11" s="1" a="1"/>
  <c r="BZ25" i="11" s="1"/>
  <c r="S18" i="13"/>
  <c r="BY18" i="13" s="1" a="1"/>
  <c r="BY18" i="13" s="1"/>
  <c r="T33" i="16"/>
  <c r="BZ33" i="16" s="1" a="1"/>
  <c r="BZ33" i="16" s="1"/>
  <c r="S30" i="15"/>
  <c r="BY30" i="15" s="1" a="1"/>
  <c r="BY30" i="15" s="1"/>
  <c r="BW108" i="16"/>
  <c r="BW76" i="16"/>
  <c r="BW105" i="11"/>
  <c r="BW73" i="11"/>
  <c r="BW91" i="4"/>
  <c r="BW59" i="4"/>
  <c r="T45" i="8"/>
  <c r="BZ45" i="8" s="1" a="1"/>
  <c r="BZ45" i="8" s="1"/>
  <c r="S33" i="13"/>
  <c r="BY33" i="13" s="1" a="1"/>
  <c r="BY33" i="13" s="1"/>
  <c r="BX95" i="1"/>
  <c r="BX63" i="1"/>
  <c r="T21" i="6"/>
  <c r="BZ21" i="6" s="1" a="1"/>
  <c r="BZ21" i="6" s="1"/>
  <c r="BX71" i="7"/>
  <c r="BX103" i="7"/>
  <c r="BW113" i="2"/>
  <c r="BW81" i="2"/>
  <c r="BV54" i="18"/>
  <c r="BV86" i="18"/>
  <c r="BX108" i="18"/>
  <c r="BX76" i="18"/>
  <c r="T20" i="11"/>
  <c r="BZ20" i="11" s="1" a="1"/>
  <c r="BZ20" i="11" s="1"/>
  <c r="BX117" i="12"/>
  <c r="BX85" i="12"/>
  <c r="BW83" i="3"/>
  <c r="BW115" i="3"/>
  <c r="BW97" i="19"/>
  <c r="BW65" i="19"/>
  <c r="BW89" i="9"/>
  <c r="BW57" i="9"/>
  <c r="BW94" i="2"/>
  <c r="BW62" i="2"/>
  <c r="T41" i="15"/>
  <c r="BZ41" i="15" s="1" a="1"/>
  <c r="BZ41" i="15" s="1"/>
  <c r="T27" i="3"/>
  <c r="BZ27" i="3" s="1" a="1"/>
  <c r="BZ27" i="3" s="1"/>
  <c r="T30" i="11"/>
  <c r="BZ30" i="11" s="1" a="1"/>
  <c r="BZ30" i="11" s="1"/>
  <c r="T32" i="8"/>
  <c r="BZ32" i="8" s="1" a="1"/>
  <c r="BZ32" i="8" s="1"/>
  <c r="BX56" i="20"/>
  <c r="BX88" i="20"/>
  <c r="BX72" i="14"/>
  <c r="BX104" i="14"/>
  <c r="BX114" i="1"/>
  <c r="BX82" i="1"/>
  <c r="BW87" i="14"/>
  <c r="BW55" i="14"/>
  <c r="T36" i="15"/>
  <c r="BZ36" i="15" s="1" a="1"/>
  <c r="BZ36" i="15" s="1"/>
  <c r="S41" i="4"/>
  <c r="BY41" i="4" s="1" a="1"/>
  <c r="BY41" i="4" s="1"/>
  <c r="S38" i="6"/>
  <c r="BY38" i="6" s="1" a="1"/>
  <c r="BY38" i="6" s="1"/>
  <c r="T20" i="18"/>
  <c r="BZ20" i="18" s="1" a="1"/>
  <c r="BZ20" i="18" s="1"/>
  <c r="BX104" i="12"/>
  <c r="BX72" i="12"/>
  <c r="BW120" i="5"/>
  <c r="BW123" i="5" s="1"/>
  <c r="BW116" i="5" s="1"/>
  <c r="BW84" i="5"/>
  <c r="BX98" i="1"/>
  <c r="BX66" i="1"/>
  <c r="BW74" i="8"/>
  <c r="BW106" i="8"/>
  <c r="S43" i="6"/>
  <c r="BY43" i="6" s="1" a="1"/>
  <c r="BY43" i="6" s="1"/>
  <c r="BW87" i="21"/>
  <c r="BW55" i="21"/>
  <c r="BW117" i="15"/>
  <c r="BW85" i="15"/>
  <c r="T22" i="5"/>
  <c r="BZ22" i="5" s="1" a="1"/>
  <c r="BZ22" i="5" s="1"/>
  <c r="S31" i="11"/>
  <c r="BY31" i="11" s="1" a="1"/>
  <c r="BY31" i="11" s="1"/>
  <c r="T35" i="5"/>
  <c r="BZ35" i="5" s="1" a="1"/>
  <c r="BZ35" i="5" s="1"/>
  <c r="BX77" i="8"/>
  <c r="BX109" i="8"/>
  <c r="BW81" i="16"/>
  <c r="BW113" i="16"/>
  <c r="T19" i="15"/>
  <c r="BZ19" i="15" s="1" a="1"/>
  <c r="BZ19" i="15" s="1"/>
  <c r="T21" i="4"/>
  <c r="BZ21" i="4" s="1" a="1"/>
  <c r="BZ21" i="4" s="1"/>
  <c r="T39" i="17"/>
  <c r="BZ39" i="17" s="1" a="1"/>
  <c r="BZ39" i="17" s="1"/>
  <c r="T23" i="16"/>
  <c r="BZ23" i="16" s="1" a="1"/>
  <c r="BZ23" i="16" s="1"/>
  <c r="T27" i="2"/>
  <c r="BZ27" i="2" s="1" a="1"/>
  <c r="BZ27" i="2" s="1"/>
  <c r="S32" i="16"/>
  <c r="BY32" i="16" s="1" a="1"/>
  <c r="BY32" i="16" s="1"/>
  <c r="BX96" i="15"/>
  <c r="BX64" i="15"/>
  <c r="BX91" i="12"/>
  <c r="BX59" i="12"/>
  <c r="BX91" i="6"/>
  <c r="BX59" i="6"/>
  <c r="BX82" i="3"/>
  <c r="BX114" i="3"/>
  <c r="BX95" i="10"/>
  <c r="BX63" i="10"/>
  <c r="BW90" i="2"/>
  <c r="BW58" i="2"/>
  <c r="BX88" i="1"/>
  <c r="BX56" i="1"/>
  <c r="T43" i="14"/>
  <c r="BZ43" i="14" s="1" a="1"/>
  <c r="BZ43" i="14" s="1"/>
  <c r="S15" i="14"/>
  <c r="BY15" i="14" s="1" a="1"/>
  <c r="BY15" i="14" s="1"/>
  <c r="R47" i="14"/>
  <c r="S42" i="19"/>
  <c r="BY42" i="19" s="1" a="1"/>
  <c r="BY42" i="19" s="1"/>
  <c r="T41" i="1"/>
  <c r="BZ41" i="1" s="1" a="1"/>
  <c r="BZ41" i="1" s="1"/>
  <c r="T30" i="9"/>
  <c r="BZ30" i="9" s="1" a="1"/>
  <c r="BZ30" i="9" s="1"/>
  <c r="BX108" i="15"/>
  <c r="BX76" i="15"/>
  <c r="BX73" i="8"/>
  <c r="BX105" i="8"/>
  <c r="BW58" i="7"/>
  <c r="BW90" i="7"/>
  <c r="BW102" i="14"/>
  <c r="BW70" i="14"/>
  <c r="BW70" i="8"/>
  <c r="BW102" i="8"/>
  <c r="BX64" i="9"/>
  <c r="BX96" i="9"/>
  <c r="BW73" i="15"/>
  <c r="BW105" i="15"/>
  <c r="BX82" i="20"/>
  <c r="BX114" i="20"/>
  <c r="T44" i="2"/>
  <c r="BZ44" i="2" s="1" a="1"/>
  <c r="BZ44" i="2" s="1"/>
  <c r="T21" i="1"/>
  <c r="BZ21" i="1" s="1" a="1"/>
  <c r="BZ21" i="1" s="1"/>
  <c r="T41" i="11"/>
  <c r="BZ41" i="11" s="1" a="1"/>
  <c r="BZ41" i="11" s="1"/>
  <c r="T36" i="8"/>
  <c r="BZ36" i="8" s="1" a="1"/>
  <c r="BZ36" i="8" s="1"/>
  <c r="T22" i="1"/>
  <c r="BZ22" i="1" s="1" a="1"/>
  <c r="BZ22" i="1" s="1"/>
  <c r="R47" i="11"/>
  <c r="BX78" i="6"/>
  <c r="BX110" i="6"/>
  <c r="BX115" i="1"/>
  <c r="BX83" i="1"/>
  <c r="BX73" i="21"/>
  <c r="BX105" i="21"/>
  <c r="S37" i="20"/>
  <c r="BY37" i="20" s="1" a="1"/>
  <c r="BY37" i="20" s="1"/>
  <c r="S27" i="17"/>
  <c r="BY27" i="17" s="1" a="1"/>
  <c r="BY27" i="17" s="1"/>
  <c r="T26" i="21"/>
  <c r="BZ26" i="21" s="1" a="1"/>
  <c r="BZ26" i="21" s="1"/>
  <c r="T30" i="4"/>
  <c r="BZ30" i="4" s="1" a="1"/>
  <c r="BZ30" i="4" s="1"/>
  <c r="T20" i="13"/>
  <c r="BZ20" i="13" s="1" a="1"/>
  <c r="BZ20" i="13" s="1"/>
  <c r="T42" i="7"/>
  <c r="BZ42" i="7" s="1" a="1"/>
  <c r="BZ42" i="7" s="1"/>
  <c r="T19" i="1"/>
  <c r="BZ19" i="1" s="1" a="1"/>
  <c r="BZ19" i="1" s="1"/>
  <c r="T38" i="13"/>
  <c r="BZ38" i="13" s="1" a="1"/>
  <c r="BZ38" i="13" s="1"/>
  <c r="T27" i="8"/>
  <c r="BZ27" i="8" s="1" a="1"/>
  <c r="BZ27" i="8" s="1"/>
  <c r="BX74" i="17"/>
  <c r="BX106" i="17"/>
  <c r="S29" i="11"/>
  <c r="BY29" i="11" s="1" a="1"/>
  <c r="BY29" i="11" s="1"/>
  <c r="BX66" i="4"/>
  <c r="BX98" i="4"/>
  <c r="BX109" i="4"/>
  <c r="BX77" i="4"/>
  <c r="T31" i="16"/>
  <c r="BZ31" i="16" s="1" a="1"/>
  <c r="BZ31" i="16" s="1"/>
  <c r="S18" i="8"/>
  <c r="BY18" i="8" s="1" a="1"/>
  <c r="BY18" i="8" s="1"/>
  <c r="T22" i="7"/>
  <c r="BZ22" i="7" s="1" a="1"/>
  <c r="BZ22" i="7" s="1"/>
  <c r="BW115" i="21"/>
  <c r="BW83" i="21"/>
  <c r="BX62" i="6"/>
  <c r="BX94" i="6"/>
  <c r="BX107" i="4"/>
  <c r="BX75" i="4"/>
  <c r="BW101" i="13"/>
  <c r="BW69" i="13"/>
  <c r="BW85" i="18"/>
  <c r="BW117" i="18"/>
  <c r="S15" i="1"/>
  <c r="BY15" i="1" s="1" a="1"/>
  <c r="BY15" i="1" s="1"/>
  <c r="T31" i="5"/>
  <c r="BZ31" i="5" s="1" a="1"/>
  <c r="BZ31" i="5" s="1"/>
  <c r="S36" i="3"/>
  <c r="BY36" i="3" s="1" a="1"/>
  <c r="BY36" i="3" s="1"/>
  <c r="S42" i="4"/>
  <c r="BY42" i="4" s="1" a="1"/>
  <c r="BY42" i="4" s="1"/>
  <c r="BW96" i="3"/>
  <c r="BW64" i="3"/>
  <c r="BW103" i="21"/>
  <c r="BW71" i="21"/>
  <c r="BW103" i="5"/>
  <c r="BW71" i="5"/>
  <c r="BW90" i="14"/>
  <c r="BW58" i="14"/>
  <c r="T42" i="17"/>
  <c r="BZ42" i="17" s="1" a="1"/>
  <c r="BZ42" i="17" s="1"/>
  <c r="BX103" i="12"/>
  <c r="BX71" i="12"/>
  <c r="BX60" i="16"/>
  <c r="BX92" i="16"/>
  <c r="S37" i="6"/>
  <c r="BY37" i="6" s="1" a="1"/>
  <c r="BY37" i="6" s="1"/>
  <c r="S16" i="10"/>
  <c r="BY16" i="10" s="1" a="1"/>
  <c r="BY16" i="10" s="1"/>
  <c r="T30" i="20"/>
  <c r="BZ30" i="20" s="1" a="1"/>
  <c r="BZ30" i="20" s="1"/>
  <c r="S37" i="21"/>
  <c r="BY37" i="21" s="1" a="1"/>
  <c r="BY37" i="21" s="1"/>
  <c r="S26" i="5"/>
  <c r="BY26" i="5" s="1" a="1"/>
  <c r="BY26" i="5" s="1"/>
  <c r="T20" i="1"/>
  <c r="BZ20" i="1" s="1" a="1"/>
  <c r="BZ20" i="1" s="1"/>
  <c r="T16" i="16"/>
  <c r="BZ16" i="16" s="1" a="1"/>
  <c r="BZ16" i="16" s="1"/>
  <c r="BX61" i="9"/>
  <c r="BX93" i="9"/>
  <c r="BX106" i="6"/>
  <c r="BX74" i="6"/>
  <c r="BW103" i="11"/>
  <c r="BW71" i="11"/>
  <c r="BX94" i="10"/>
  <c r="BX62" i="10"/>
  <c r="BX58" i="6"/>
  <c r="BX90" i="6"/>
  <c r="BW62" i="8"/>
  <c r="BW94" i="8"/>
  <c r="T36" i="5"/>
  <c r="BZ36" i="5" s="1" a="1"/>
  <c r="BZ36" i="5" s="1"/>
  <c r="T41" i="5"/>
  <c r="BZ41" i="5" s="1" a="1"/>
  <c r="BZ41" i="5" s="1"/>
  <c r="T29" i="1"/>
  <c r="BZ29" i="1" s="1" a="1"/>
  <c r="BZ29" i="1" s="1"/>
  <c r="S46" i="16"/>
  <c r="BY46" i="16" s="1" a="1"/>
  <c r="BY46" i="16" s="1"/>
  <c r="T19" i="13"/>
  <c r="BZ19" i="13" s="1" a="1"/>
  <c r="BZ19" i="13" s="1"/>
  <c r="BX61" i="8"/>
  <c r="BX93" i="8"/>
  <c r="T25" i="7"/>
  <c r="BZ25" i="7" s="1" a="1"/>
  <c r="BZ25" i="7" s="1"/>
  <c r="S39" i="19"/>
  <c r="BY39" i="19" s="1" a="1"/>
  <c r="BY39" i="19" s="1"/>
  <c r="S17" i="12"/>
  <c r="BY17" i="12" s="1" a="1"/>
  <c r="BY17" i="12" s="1"/>
  <c r="BX113" i="3"/>
  <c r="BX81" i="3"/>
  <c r="BX82" i="19"/>
  <c r="BX114" i="19"/>
  <c r="T42" i="9"/>
  <c r="BZ42" i="9" s="1" a="1"/>
  <c r="BZ42" i="9" s="1"/>
  <c r="T24" i="13"/>
  <c r="BZ24" i="13" s="1" a="1"/>
  <c r="BZ24" i="13" s="1"/>
  <c r="T24" i="19"/>
  <c r="BZ24" i="19" s="1" a="1"/>
  <c r="BZ24" i="19" s="1"/>
  <c r="T16" i="18"/>
  <c r="BZ16" i="18" s="1" a="1"/>
  <c r="BZ16" i="18" s="1"/>
  <c r="T25" i="13"/>
  <c r="BZ25" i="13" s="1" a="1"/>
  <c r="BZ25" i="13" s="1"/>
  <c r="BX95" i="17"/>
  <c r="BX63" i="17"/>
  <c r="BW98" i="21"/>
  <c r="BW66" i="21"/>
  <c r="S24" i="7"/>
  <c r="BY24" i="7" s="1" a="1"/>
  <c r="BY24" i="7" s="1"/>
  <c r="S33" i="3"/>
  <c r="BY33" i="3" s="1" a="1"/>
  <c r="BY33" i="3" s="1"/>
  <c r="T46" i="1"/>
  <c r="BZ46" i="1" s="1" a="1"/>
  <c r="BZ46" i="1" s="1"/>
  <c r="BX76" i="14"/>
  <c r="BX108" i="14"/>
  <c r="T16" i="15"/>
  <c r="BZ16" i="15" s="1" a="1"/>
  <c r="BZ16" i="15" s="1"/>
  <c r="S34" i="10"/>
  <c r="BY34" i="10" s="1" a="1"/>
  <c r="BY34" i="10" s="1"/>
  <c r="S15" i="4"/>
  <c r="BY15" i="4" s="1" a="1"/>
  <c r="BY15" i="4" s="1"/>
  <c r="S24" i="20"/>
  <c r="BY24" i="20" s="1" a="1"/>
  <c r="BY24" i="20" s="1"/>
  <c r="S32" i="4"/>
  <c r="BY32" i="4" s="1" a="1"/>
  <c r="BY32" i="4" s="1"/>
  <c r="BX105" i="7"/>
  <c r="BX73" i="7"/>
  <c r="BW56" i="7"/>
  <c r="BW88" i="7"/>
  <c r="BX70" i="19"/>
  <c r="BX102" i="19"/>
  <c r="T28" i="14"/>
  <c r="BZ28" i="14" s="1" a="1"/>
  <c r="BZ28" i="14" s="1"/>
  <c r="T19" i="3"/>
  <c r="BZ19" i="3" s="1" a="1"/>
  <c r="BZ19" i="3" s="1"/>
  <c r="T43" i="7"/>
  <c r="BZ43" i="7" s="1" a="1"/>
  <c r="BZ43" i="7" s="1"/>
  <c r="BW69" i="8"/>
  <c r="BW101" i="8"/>
  <c r="BX85" i="20"/>
  <c r="BX117" i="20"/>
  <c r="BX74" i="20"/>
  <c r="BX106" i="20"/>
  <c r="BW67" i="20"/>
  <c r="BW99" i="20"/>
  <c r="BX72" i="18"/>
  <c r="BX104" i="18"/>
  <c r="BW109" i="3"/>
  <c r="BW77" i="3"/>
  <c r="BX78" i="21"/>
  <c r="BX110" i="21"/>
  <c r="BW113" i="10"/>
  <c r="BW81" i="10"/>
  <c r="BW98" i="10"/>
  <c r="BW66" i="10"/>
  <c r="BW67" i="17"/>
  <c r="BW99" i="17"/>
  <c r="BW84" i="20"/>
  <c r="BW120" i="20"/>
  <c r="BW123" i="20" s="1"/>
  <c r="BW116" i="20" s="1"/>
  <c r="S37" i="16"/>
  <c r="BY37" i="16" s="1" a="1"/>
  <c r="BY37" i="16" s="1"/>
  <c r="S34" i="11"/>
  <c r="BY34" i="11" s="1" a="1"/>
  <c r="BY34" i="11" s="1"/>
  <c r="S20" i="4"/>
  <c r="BY20" i="4" s="1" a="1"/>
  <c r="BY20" i="4" s="1"/>
  <c r="BW67" i="8"/>
  <c r="BW99" i="8"/>
  <c r="BW60" i="20"/>
  <c r="BW92" i="20"/>
  <c r="T24" i="1"/>
  <c r="BZ24" i="1" s="1" a="1"/>
  <c r="BZ24" i="1" s="1"/>
  <c r="BX60" i="6"/>
  <c r="BX92" i="6"/>
  <c r="T32" i="7"/>
  <c r="BZ32" i="7" s="1" a="1"/>
  <c r="BZ32" i="7" s="1"/>
  <c r="S42" i="2"/>
  <c r="BY42" i="2" s="1" a="1"/>
  <c r="BY42" i="2" s="1"/>
  <c r="T37" i="18"/>
  <c r="BZ37" i="18" s="1" a="1"/>
  <c r="BZ37" i="18" s="1"/>
  <c r="BW73" i="3"/>
  <c r="BW105" i="3"/>
  <c r="T46" i="12"/>
  <c r="BZ46" i="12" s="1" a="1"/>
  <c r="BZ46" i="12" s="1"/>
  <c r="S44" i="3"/>
  <c r="BY44" i="3" s="1" a="1"/>
  <c r="BY44" i="3" s="1"/>
  <c r="S26" i="19"/>
  <c r="BY26" i="19" s="1" a="1"/>
  <c r="BY26" i="19" s="1"/>
  <c r="S18" i="9"/>
  <c r="BY18" i="9" s="1" a="1"/>
  <c r="BY18" i="9" s="1"/>
  <c r="S23" i="2"/>
  <c r="BY23" i="2" s="1" a="1"/>
  <c r="BY23" i="2" s="1"/>
  <c r="BW58" i="18"/>
  <c r="BW90" i="18"/>
  <c r="BX84" i="19"/>
  <c r="BX120" i="19"/>
  <c r="BX123" i="19" s="1"/>
  <c r="BX116" i="19" s="1"/>
  <c r="BX111" i="2"/>
  <c r="BX79" i="2"/>
  <c r="BW87" i="11"/>
  <c r="BW55" i="11"/>
  <c r="BX67" i="6"/>
  <c r="BX99" i="6"/>
  <c r="T17" i="20"/>
  <c r="BZ17" i="20" s="1" a="1"/>
  <c r="BZ17" i="20" s="1"/>
  <c r="T33" i="14"/>
  <c r="BZ33" i="14" s="1" a="1"/>
  <c r="BZ33" i="14" s="1"/>
  <c r="T43" i="1"/>
  <c r="BZ43" i="1" s="1" a="1"/>
  <c r="BZ43" i="1" s="1"/>
  <c r="S16" i="14"/>
  <c r="BY16" i="14" s="1" a="1"/>
  <c r="BY16" i="14" s="1"/>
  <c r="BX107" i="1"/>
  <c r="BX75" i="1"/>
  <c r="BX69" i="3"/>
  <c r="BX101" i="3"/>
  <c r="BX71" i="14"/>
  <c r="BX103" i="14"/>
  <c r="T33" i="12"/>
  <c r="BZ33" i="12" s="1" a="1"/>
  <c r="BZ33" i="12" s="1"/>
  <c r="S45" i="5"/>
  <c r="BY45" i="5" s="1" a="1"/>
  <c r="BY45" i="5" s="1"/>
  <c r="T27" i="1"/>
  <c r="BZ27" i="1" s="1" a="1"/>
  <c r="BZ27" i="1" s="1"/>
  <c r="S35" i="8"/>
  <c r="BY35" i="8" s="1" a="1"/>
  <c r="BY35" i="8" s="1"/>
  <c r="BW97" i="4"/>
  <c r="BW65" i="4"/>
  <c r="S16" i="21"/>
  <c r="BY16" i="21" s="1" a="1"/>
  <c r="BY16" i="21" s="1"/>
  <c r="S46" i="15"/>
  <c r="BY46" i="15" s="1" a="1"/>
  <c r="BY46" i="15" s="1"/>
  <c r="BW72" i="8"/>
  <c r="BW104" i="8"/>
  <c r="BX62" i="19"/>
  <c r="BX94" i="19"/>
  <c r="T38" i="8"/>
  <c r="BZ38" i="8" s="1" a="1"/>
  <c r="BZ38" i="8" s="1"/>
  <c r="S42" i="16"/>
  <c r="BY42" i="16" s="1" a="1"/>
  <c r="BY42" i="16" s="1"/>
  <c r="BX103" i="2"/>
  <c r="BX71" i="2"/>
  <c r="T33" i="15"/>
  <c r="BZ33" i="15" s="1" a="1"/>
  <c r="BZ33" i="15" s="1"/>
  <c r="BX67" i="4"/>
  <c r="BX99" i="4"/>
  <c r="BX103" i="1"/>
  <c r="BX71" i="1"/>
  <c r="BW89" i="19"/>
  <c r="BW57" i="19"/>
  <c r="T25" i="15"/>
  <c r="BZ25" i="15" s="1" a="1"/>
  <c r="BZ25" i="15" s="1"/>
  <c r="T20" i="12"/>
  <c r="BZ20" i="12" s="1" a="1"/>
  <c r="BZ20" i="12" s="1"/>
  <c r="T20" i="6"/>
  <c r="BZ20" i="6" s="1" a="1"/>
  <c r="BZ20" i="6" s="1"/>
  <c r="T43" i="3"/>
  <c r="BZ43" i="3" s="1" a="1"/>
  <c r="BZ43" i="3" s="1"/>
  <c r="T24" i="10"/>
  <c r="BZ24" i="10" s="1" a="1"/>
  <c r="BZ24" i="10" s="1"/>
  <c r="BX61" i="3"/>
  <c r="BX93" i="3"/>
  <c r="S19" i="2"/>
  <c r="BY19" i="2" s="1" a="1"/>
  <c r="BY19" i="2" s="1"/>
  <c r="T17" i="1"/>
  <c r="BZ17" i="1" s="1" a="1"/>
  <c r="BZ17" i="1" s="1"/>
  <c r="BX80" i="8"/>
  <c r="BX112" i="8"/>
  <c r="BW107" i="11"/>
  <c r="BW75" i="11"/>
  <c r="BW100" i="5"/>
  <c r="BW68" i="5"/>
  <c r="T37" i="15"/>
  <c r="BZ37" i="15" s="1" a="1"/>
  <c r="BZ37" i="15" s="1"/>
  <c r="T34" i="8"/>
  <c r="BZ34" i="8" s="1" a="1"/>
  <c r="BZ34" i="8" s="1"/>
  <c r="S19" i="7"/>
  <c r="BY19" i="7" s="1" a="1"/>
  <c r="BY19" i="7" s="1"/>
  <c r="S31" i="14"/>
  <c r="BY31" i="14" s="1" a="1"/>
  <c r="BY31" i="14" s="1"/>
  <c r="S31" i="8"/>
  <c r="BY31" i="8" s="1" a="1"/>
  <c r="BY31" i="8" s="1"/>
  <c r="T25" i="9"/>
  <c r="BZ25" i="9" s="1" a="1"/>
  <c r="BZ25" i="9" s="1"/>
  <c r="S34" i="15"/>
  <c r="BY34" i="15" s="1" a="1"/>
  <c r="BY34" i="15" s="1"/>
  <c r="T43" i="20"/>
  <c r="BZ43" i="20" s="1" a="1"/>
  <c r="BZ43" i="20" s="1"/>
  <c r="BW103" i="20"/>
  <c r="BW71" i="20"/>
  <c r="BW111" i="13"/>
  <c r="BW79" i="13"/>
  <c r="BX91" i="7"/>
  <c r="BX59" i="7"/>
  <c r="BW69" i="12"/>
  <c r="BW101" i="12"/>
  <c r="T15" i="11"/>
  <c r="BZ15" i="11" s="1" a="1"/>
  <c r="BZ15" i="11" s="1"/>
  <c r="T39" i="6"/>
  <c r="BZ39" i="6" s="1" a="1"/>
  <c r="BZ39" i="6" s="1"/>
  <c r="T44" i="1"/>
  <c r="BZ44" i="1" s="1" a="1"/>
  <c r="BZ44" i="1" s="1"/>
  <c r="T34" i="21"/>
  <c r="BZ34" i="21" s="1" a="1"/>
  <c r="BZ34" i="21" s="1"/>
  <c r="BW85" i="17"/>
  <c r="BW117" i="17"/>
  <c r="BX75" i="14"/>
  <c r="BX107" i="14"/>
  <c r="BW109" i="14"/>
  <c r="BW77" i="14"/>
  <c r="BX103" i="17"/>
  <c r="BX71" i="17"/>
  <c r="BX111" i="1"/>
  <c r="BX79" i="1"/>
  <c r="BX74" i="19"/>
  <c r="BX106" i="19"/>
  <c r="T21" i="13"/>
  <c r="BZ21" i="13" s="1" a="1"/>
  <c r="BZ21" i="13" s="1"/>
  <c r="BX99" i="3"/>
  <c r="BX67" i="3"/>
  <c r="T35" i="17"/>
  <c r="BZ35" i="17" s="1" a="1"/>
  <c r="BZ35" i="17" s="1"/>
  <c r="T27" i="4"/>
  <c r="BZ27" i="4" s="1" a="1"/>
  <c r="BZ27" i="4" s="1"/>
  <c r="T38" i="4"/>
  <c r="BZ38" i="4" s="1" a="1"/>
  <c r="BZ38" i="4" s="1"/>
  <c r="BX76" i="19"/>
  <c r="BX108" i="19"/>
  <c r="BW101" i="21"/>
  <c r="BW69" i="21"/>
  <c r="BW112" i="14"/>
  <c r="BW80" i="14"/>
  <c r="S15" i="6"/>
  <c r="BY15" i="6" s="1" a="1"/>
  <c r="BY15" i="6" s="1"/>
  <c r="S44" i="21"/>
  <c r="BY44" i="21" s="1" a="1"/>
  <c r="BY44" i="21" s="1"/>
  <c r="T23" i="6"/>
  <c r="BZ23" i="6" s="1" a="1"/>
  <c r="BZ23" i="6" s="1"/>
  <c r="T36" i="4"/>
  <c r="BZ36" i="4" s="1" a="1"/>
  <c r="BZ36" i="4" s="1"/>
  <c r="S30" i="13"/>
  <c r="BY30" i="13" s="1" a="1"/>
  <c r="BY30" i="13" s="1"/>
  <c r="S46" i="18"/>
  <c r="BY46" i="18" s="1" a="1"/>
  <c r="BY46" i="18" s="1"/>
  <c r="BX113" i="6"/>
  <c r="BX81" i="6"/>
  <c r="BW90" i="21"/>
  <c r="BW58" i="21"/>
  <c r="BW92" i="19"/>
  <c r="BW60" i="19"/>
  <c r="BX56" i="5"/>
  <c r="BX88" i="5"/>
  <c r="BX80" i="7"/>
  <c r="BX112" i="7"/>
  <c r="BW111" i="15"/>
  <c r="BW79" i="15"/>
  <c r="BX115" i="15"/>
  <c r="BX83" i="15"/>
  <c r="S25" i="3"/>
  <c r="BY25" i="3" s="1" a="1"/>
  <c r="BY25" i="3" s="1"/>
  <c r="S32" i="21"/>
  <c r="BY32" i="21" s="1" a="1"/>
  <c r="BY32" i="21" s="1"/>
  <c r="BX73" i="6"/>
  <c r="BX105" i="6"/>
  <c r="S32" i="5"/>
  <c r="BY32" i="5" s="1" a="1"/>
  <c r="BY32" i="5" s="1"/>
  <c r="S19" i="14"/>
  <c r="BY19" i="14" s="1" a="1"/>
  <c r="BY19" i="14" s="1"/>
  <c r="BX88" i="10"/>
  <c r="BX56" i="10"/>
  <c r="T32" i="12"/>
  <c r="BZ32" i="12" s="1" a="1"/>
  <c r="BZ32" i="12" s="1"/>
  <c r="T21" i="16"/>
  <c r="BZ21" i="16" s="1" a="1"/>
  <c r="BZ21" i="16" s="1"/>
  <c r="BX88" i="15"/>
  <c r="BX56" i="15"/>
  <c r="BX91" i="15"/>
  <c r="BX59" i="15"/>
  <c r="BW94" i="3"/>
  <c r="BW62" i="3"/>
  <c r="BW88" i="3"/>
  <c r="BW56" i="3"/>
  <c r="BX115" i="10"/>
  <c r="BX83" i="10"/>
  <c r="BX66" i="19"/>
  <c r="BX98" i="19"/>
  <c r="BW105" i="9"/>
  <c r="BW73" i="9"/>
  <c r="T22" i="9"/>
  <c r="BZ22" i="9" s="1" a="1"/>
  <c r="BZ22" i="9" s="1"/>
  <c r="T35" i="6"/>
  <c r="BZ35" i="6" s="1" a="1"/>
  <c r="BZ35" i="6" s="1"/>
  <c r="S32" i="11"/>
  <c r="BY32" i="11" s="1" a="1"/>
  <c r="BY32" i="11" s="1"/>
  <c r="BX110" i="12"/>
  <c r="BX78" i="12"/>
  <c r="T23" i="10"/>
  <c r="BZ23" i="10" s="1" a="1"/>
  <c r="BZ23" i="10" s="1"/>
  <c r="T19" i="6"/>
  <c r="BZ19" i="6" s="1" a="1"/>
  <c r="BZ19" i="6" s="1"/>
  <c r="BX93" i="10"/>
  <c r="BX61" i="10"/>
  <c r="BW110" i="10"/>
  <c r="BW78" i="10"/>
  <c r="S23" i="8"/>
  <c r="BY23" i="8" s="1" a="1"/>
  <c r="BY23" i="8" s="1"/>
  <c r="BW62" i="17"/>
  <c r="BW94" i="17"/>
  <c r="BW105" i="14"/>
  <c r="BW73" i="14"/>
  <c r="BX92" i="7"/>
  <c r="BX60" i="7"/>
  <c r="BX83" i="6"/>
  <c r="BX115" i="6"/>
  <c r="BX105" i="18"/>
  <c r="BX73" i="18"/>
  <c r="T22" i="8"/>
  <c r="BZ22" i="8" s="1" a="1"/>
  <c r="BZ22" i="8" s="1"/>
  <c r="BW61" i="12"/>
  <c r="BW93" i="12"/>
  <c r="BW68" i="19"/>
  <c r="BW100" i="19"/>
  <c r="T42" i="3"/>
  <c r="BZ42" i="3" s="1" a="1"/>
  <c r="BZ42" i="3" s="1"/>
  <c r="T43" i="19"/>
  <c r="BZ43" i="19" s="1" a="1"/>
  <c r="BZ43" i="19" s="1"/>
  <c r="BX60" i="8"/>
  <c r="BX92" i="8"/>
  <c r="BV54" i="16"/>
  <c r="BV86" i="16"/>
  <c r="BW89" i="5"/>
  <c r="BW57" i="5"/>
  <c r="BX106" i="12"/>
  <c r="BX74" i="12"/>
  <c r="T46" i="9"/>
  <c r="BZ46" i="9" s="1" a="1"/>
  <c r="BZ46" i="9" s="1"/>
  <c r="T24" i="17"/>
  <c r="BZ24" i="17" s="1" a="1"/>
  <c r="BZ24" i="17" s="1"/>
  <c r="S27" i="21"/>
  <c r="BY27" i="21" s="1" a="1"/>
  <c r="BY27" i="21" s="1"/>
  <c r="BX70" i="20"/>
  <c r="BX102" i="20"/>
  <c r="BX100" i="7"/>
  <c r="BX68" i="7"/>
  <c r="BX84" i="9"/>
  <c r="BX120" i="9"/>
  <c r="BX123" i="9" s="1"/>
  <c r="BX116" i="9" s="1"/>
  <c r="T37" i="14"/>
  <c r="BZ37" i="14" s="1" a="1"/>
  <c r="BZ37" i="14" s="1"/>
  <c r="BX91" i="10"/>
  <c r="BX59" i="10"/>
  <c r="BW58" i="12"/>
  <c r="BW90" i="12"/>
  <c r="BW91" i="21"/>
  <c r="BW59" i="21"/>
  <c r="BW97" i="10"/>
  <c r="BW65" i="10"/>
  <c r="BX94" i="13"/>
  <c r="BX62" i="13"/>
  <c r="T34" i="7"/>
  <c r="BZ34" i="7" s="1" a="1"/>
  <c r="BZ34" i="7" s="1"/>
  <c r="S17" i="7"/>
  <c r="BY17" i="7" s="1" a="1"/>
  <c r="BY17" i="7" s="1"/>
  <c r="T31" i="19"/>
  <c r="BZ31" i="19" s="1" a="1"/>
  <c r="BZ31" i="19" s="1"/>
  <c r="BX59" i="17"/>
  <c r="BX91" i="17"/>
  <c r="T30" i="16"/>
  <c r="S30" i="8"/>
  <c r="BY30" i="8" s="1" a="1"/>
  <c r="BY30" i="8" s="1"/>
  <c r="T46" i="20"/>
  <c r="BZ46" i="20" s="1" a="1"/>
  <c r="BZ46" i="20" s="1"/>
  <c r="T35" i="20"/>
  <c r="BZ35" i="20" s="1" a="1"/>
  <c r="BZ35" i="20" s="1"/>
  <c r="S28" i="20"/>
  <c r="BY28" i="20" s="1" a="1"/>
  <c r="BY28" i="20" s="1"/>
  <c r="T33" i="18"/>
  <c r="BZ33" i="18" s="1" a="1"/>
  <c r="BZ33" i="18" s="1"/>
  <c r="BX65" i="6"/>
  <c r="BX97" i="6"/>
  <c r="S38" i="3"/>
  <c r="BY38" i="3" s="1" a="1"/>
  <c r="BY38" i="3" s="1"/>
  <c r="T39" i="21"/>
  <c r="BZ39" i="21" s="1" a="1"/>
  <c r="BZ39" i="21" s="1"/>
  <c r="S42" i="10"/>
  <c r="BY42" i="10" s="1" a="1"/>
  <c r="BY42" i="10" s="1"/>
  <c r="S27" i="10"/>
  <c r="BY27" i="10" s="1" a="1"/>
  <c r="BY27" i="10" s="1"/>
  <c r="S28" i="17"/>
  <c r="BY28" i="17" s="1" a="1"/>
  <c r="BY28" i="17" s="1"/>
  <c r="S45" i="20"/>
  <c r="BY45" i="20" s="1" a="1"/>
  <c r="BY45" i="20" s="1"/>
  <c r="BX57" i="20"/>
  <c r="BX89" i="20"/>
  <c r="BW117" i="13"/>
  <c r="BW85" i="13"/>
  <c r="R47" i="4" l="1"/>
  <c r="T32" i="17"/>
  <c r="BZ32" i="17" s="1" a="1"/>
  <c r="BZ32" i="17" s="1"/>
  <c r="T26" i="6"/>
  <c r="BZ26" i="6" s="1" a="1"/>
  <c r="BZ26" i="6" s="1"/>
  <c r="T39" i="13"/>
  <c r="BZ39" i="13" s="1" a="1"/>
  <c r="BZ39" i="13" s="1"/>
  <c r="T17" i="17"/>
  <c r="BZ17" i="17" s="1" a="1"/>
  <c r="BZ17" i="17" s="1"/>
  <c r="R47" i="1"/>
  <c r="T18" i="1"/>
  <c r="BZ18" i="1" s="1" a="1"/>
  <c r="BZ18" i="1" s="1"/>
  <c r="T17" i="19"/>
  <c r="BZ17" i="19" s="1" a="1"/>
  <c r="BZ17" i="19" s="1"/>
  <c r="R47" i="20"/>
  <c r="T37" i="3"/>
  <c r="BZ37" i="3" s="1" a="1"/>
  <c r="BZ37" i="3" s="1"/>
  <c r="BX27" i="9" a="1"/>
  <c r="BX27" i="9" s="1"/>
  <c r="S27" i="9"/>
  <c r="BW98" i="9"/>
  <c r="BW66" i="9"/>
  <c r="T17" i="10"/>
  <c r="BZ17" i="10" s="1" a="1"/>
  <c r="BZ17" i="10" s="1"/>
  <c r="BX20" i="19" a="1"/>
  <c r="BX20" i="19" s="1"/>
  <c r="S20" i="19"/>
  <c r="S47" i="19" s="1"/>
  <c r="BX101" i="16"/>
  <c r="BW91" i="19"/>
  <c r="BW59" i="19"/>
  <c r="BX42" i="1" a="1"/>
  <c r="BX42" i="1" s="1"/>
  <c r="S42" i="1"/>
  <c r="BW81" i="1"/>
  <c r="BW113" i="1"/>
  <c r="BX26" i="20" a="1"/>
  <c r="BX26" i="20" s="1"/>
  <c r="S26" i="20"/>
  <c r="BX16" i="4" a="1"/>
  <c r="BX16" i="4" s="1"/>
  <c r="S16" i="4"/>
  <c r="BW97" i="20"/>
  <c r="BW65" i="20"/>
  <c r="BW87" i="4"/>
  <c r="BW55" i="4"/>
  <c r="T43" i="16"/>
  <c r="BZ43" i="16" s="1" a="1"/>
  <c r="BZ43" i="16" s="1"/>
  <c r="BX37" i="7" a="1"/>
  <c r="BX37" i="7" s="1"/>
  <c r="S37" i="7"/>
  <c r="BW108" i="7"/>
  <c r="BW76" i="7"/>
  <c r="T39" i="11"/>
  <c r="BZ39" i="11" s="1" a="1"/>
  <c r="BZ39" i="11" s="1"/>
  <c r="BX45" i="7" a="1"/>
  <c r="BX45" i="7" s="1"/>
  <c r="S45" i="7"/>
  <c r="BW84" i="7"/>
  <c r="BW120" i="7"/>
  <c r="BW123" i="7" s="1"/>
  <c r="BW116" i="7" s="1"/>
  <c r="R47" i="7"/>
  <c r="BX24" i="2" a="1"/>
  <c r="BX24" i="2" s="1"/>
  <c r="S24" i="2"/>
  <c r="BX27" i="15" a="1"/>
  <c r="BX27" i="15" s="1"/>
  <c r="S27" i="15"/>
  <c r="BW95" i="2"/>
  <c r="BW63" i="2"/>
  <c r="BW66" i="15"/>
  <c r="BW98" i="15"/>
  <c r="R47" i="17"/>
  <c r="BX33" i="20" a="1"/>
  <c r="BX33" i="20" s="1"/>
  <c r="S33" i="20"/>
  <c r="S47" i="20" s="1"/>
  <c r="BX15" i="3" a="1"/>
  <c r="BX15" i="3" s="1"/>
  <c r="S15" i="3"/>
  <c r="S47" i="3" s="1"/>
  <c r="BW104" i="20"/>
  <c r="BW72" i="20"/>
  <c r="BW86" i="3"/>
  <c r="BW54" i="3"/>
  <c r="BX25" i="1" a="1"/>
  <c r="BX25" i="1" s="1"/>
  <c r="S25" i="1"/>
  <c r="BX21" i="21" a="1"/>
  <c r="BX21" i="21" s="1"/>
  <c r="S21" i="21"/>
  <c r="BW64" i="1"/>
  <c r="BW96" i="1"/>
  <c r="BW92" i="21"/>
  <c r="BW60" i="21"/>
  <c r="BW110" i="18"/>
  <c r="BW78" i="18"/>
  <c r="BX39" i="18" a="1"/>
  <c r="BX39" i="18" s="1"/>
  <c r="S39" i="18"/>
  <c r="BX29" i="8" a="1"/>
  <c r="BX29" i="8" s="1"/>
  <c r="S29" i="8"/>
  <c r="BW100" i="8"/>
  <c r="BW68" i="8"/>
  <c r="BX29" i="17" a="1"/>
  <c r="BX29" i="17" s="1"/>
  <c r="S29" i="17"/>
  <c r="BX35" i="1" a="1"/>
  <c r="BX35" i="1" s="1"/>
  <c r="S35" i="1"/>
  <c r="BX21" i="10" a="1"/>
  <c r="BX21" i="10" s="1"/>
  <c r="S21" i="10"/>
  <c r="BX28" i="11" a="1"/>
  <c r="BX28" i="11" s="1"/>
  <c r="S28" i="11"/>
  <c r="S47" i="11" s="1"/>
  <c r="BW100" i="17"/>
  <c r="BW68" i="17"/>
  <c r="BW74" i="1"/>
  <c r="BW106" i="1"/>
  <c r="BW92" i="10"/>
  <c r="BW60" i="10"/>
  <c r="BW67" i="11"/>
  <c r="BW9" i="11"/>
  <c r="BW99" i="11"/>
  <c r="BX44" i="7" a="1"/>
  <c r="BX44" i="7" s="1"/>
  <c r="S44" i="7"/>
  <c r="BX26" i="17" a="1"/>
  <c r="BX26" i="17" s="1"/>
  <c r="S26" i="17"/>
  <c r="BX23" i="4" a="1"/>
  <c r="BX23" i="4" s="1"/>
  <c r="S23" i="4"/>
  <c r="BW115" i="7"/>
  <c r="BW83" i="7"/>
  <c r="BW65" i="17"/>
  <c r="BW97" i="17"/>
  <c r="BW94" i="4"/>
  <c r="BW62" i="4"/>
  <c r="BX38" i="17" a="1"/>
  <c r="BX38" i="17" s="1"/>
  <c r="S38" i="17"/>
  <c r="BW77" i="17"/>
  <c r="BW109" i="17"/>
  <c r="BW74" i="9"/>
  <c r="BW106" i="9"/>
  <c r="BX35" i="4" a="1"/>
  <c r="BX35" i="4" s="1"/>
  <c r="S35" i="4"/>
  <c r="BX44" i="12" a="1"/>
  <c r="BX44" i="12" s="1"/>
  <c r="S44" i="12"/>
  <c r="BX35" i="9" a="1"/>
  <c r="BX35" i="9" s="1"/>
  <c r="S35" i="9"/>
  <c r="BW106" i="4"/>
  <c r="BW74" i="4"/>
  <c r="BW115" i="12"/>
  <c r="BW83" i="12"/>
  <c r="BX24" i="18" a="1"/>
  <c r="BX24" i="18" s="1"/>
  <c r="S24" i="18"/>
  <c r="BX30" i="6" a="1"/>
  <c r="BX30" i="6" s="1"/>
  <c r="S30" i="6"/>
  <c r="BW63" i="18"/>
  <c r="BW95" i="18"/>
  <c r="BW69" i="6"/>
  <c r="BW101" i="6"/>
  <c r="BX39" i="14" a="1"/>
  <c r="BX39" i="14" s="1"/>
  <c r="S39" i="14"/>
  <c r="BW110" i="14"/>
  <c r="BW78" i="14"/>
  <c r="DE50" i="5"/>
  <c r="DD49" i="5"/>
  <c r="DE50" i="19"/>
  <c r="DD49" i="19"/>
  <c r="DE50" i="12"/>
  <c r="DD49" i="12"/>
  <c r="DE50" i="6"/>
  <c r="DD49" i="6"/>
  <c r="DE50" i="11"/>
  <c r="DD49" i="11"/>
  <c r="DE50" i="18"/>
  <c r="DD49" i="18"/>
  <c r="DE50" i="20"/>
  <c r="DD49" i="20"/>
  <c r="DE50" i="2"/>
  <c r="DD49" i="2"/>
  <c r="DD49" i="15"/>
  <c r="DE50" i="15"/>
  <c r="DD49" i="1"/>
  <c r="DE50" i="1"/>
  <c r="DE50" i="8"/>
  <c r="DD49" i="8"/>
  <c r="DE50" i="21"/>
  <c r="DD49" i="21"/>
  <c r="DE50" i="16"/>
  <c r="DD49" i="16"/>
  <c r="DD49" i="13"/>
  <c r="DE50" i="13"/>
  <c r="DD49" i="3"/>
  <c r="DE50" i="3"/>
  <c r="DD49" i="10"/>
  <c r="DE50" i="10"/>
  <c r="DD49" i="7"/>
  <c r="DE50" i="7"/>
  <c r="DE50" i="14"/>
  <c r="DD49" i="14"/>
  <c r="DE50" i="4"/>
  <c r="DD49" i="4"/>
  <c r="DE50" i="17"/>
  <c r="DD49" i="17"/>
  <c r="DD49" i="9"/>
  <c r="DE50" i="9"/>
  <c r="DE48" i="6"/>
  <c r="DD121" i="6" a="1"/>
  <c r="DD121" i="6" s="1"/>
  <c r="DD122" i="6" s="1"/>
  <c r="DE48" i="18"/>
  <c r="DD121" i="18" a="1"/>
  <c r="DD121" i="18" s="1"/>
  <c r="DD122" i="18" s="1"/>
  <c r="DE48" i="1"/>
  <c r="DD121" i="1" a="1"/>
  <c r="DD121" i="1" s="1"/>
  <c r="DD122" i="1" s="1"/>
  <c r="DE48" i="21"/>
  <c r="DD121" i="21" a="1"/>
  <c r="DD121" i="21" s="1"/>
  <c r="DD122" i="21" s="1"/>
  <c r="DE48" i="10"/>
  <c r="DD121" i="10" a="1"/>
  <c r="DD121" i="10" s="1"/>
  <c r="DD122" i="10" s="1"/>
  <c r="DE48" i="16"/>
  <c r="DD121" i="16" a="1"/>
  <c r="DD121" i="16" s="1"/>
  <c r="DD122" i="16" s="1"/>
  <c r="DE48" i="2"/>
  <c r="DD121" i="2" a="1"/>
  <c r="DD121" i="2" s="1"/>
  <c r="DD122" i="2" s="1"/>
  <c r="DE48" i="3"/>
  <c r="DD121" i="3" a="1"/>
  <c r="DD121" i="3" s="1"/>
  <c r="DD122" i="3" s="1"/>
  <c r="DE48" i="20"/>
  <c r="DD121" i="20" a="1"/>
  <c r="DD121" i="20" s="1"/>
  <c r="DD122" i="20" s="1"/>
  <c r="DE48" i="5"/>
  <c r="DD121" i="5" a="1"/>
  <c r="DD121" i="5" s="1"/>
  <c r="DD122" i="5" s="1"/>
  <c r="DE48" i="12"/>
  <c r="DD121" i="12" a="1"/>
  <c r="DD121" i="12" s="1"/>
  <c r="DD122" i="12" s="1"/>
  <c r="DE48" i="13"/>
  <c r="DD121" i="13" a="1"/>
  <c r="DD121" i="13" s="1"/>
  <c r="DD122" i="13" s="1"/>
  <c r="DE48" i="19"/>
  <c r="DD121" i="19" a="1"/>
  <c r="DD121" i="19" s="1"/>
  <c r="DD122" i="19" s="1"/>
  <c r="DE48" i="17"/>
  <c r="DD121" i="17" a="1"/>
  <c r="DD121" i="17" s="1"/>
  <c r="DD122" i="17" s="1"/>
  <c r="DE48" i="11"/>
  <c r="DD121" i="11" a="1"/>
  <c r="DD121" i="11" s="1"/>
  <c r="DD122" i="11" s="1"/>
  <c r="DE48" i="4"/>
  <c r="DD121" i="4" a="1"/>
  <c r="DD121" i="4" s="1"/>
  <c r="DD122" i="4" s="1"/>
  <c r="DE48" i="7"/>
  <c r="DD121" i="7" a="1"/>
  <c r="DD121" i="7" s="1"/>
  <c r="DD122" i="7" s="1"/>
  <c r="DE48" i="15"/>
  <c r="DD121" i="15" a="1"/>
  <c r="DD121" i="15" s="1"/>
  <c r="DD122" i="15" s="1"/>
  <c r="DE48" i="14"/>
  <c r="DD121" i="14" a="1"/>
  <c r="DD121" i="14" s="1"/>
  <c r="DD122" i="14" s="1"/>
  <c r="DE48" i="9"/>
  <c r="DD121" i="9" a="1"/>
  <c r="DD121" i="9" s="1"/>
  <c r="DD122" i="9" s="1"/>
  <c r="DE48" i="8"/>
  <c r="DD121" i="8" a="1"/>
  <c r="DD121" i="8" s="1"/>
  <c r="DD122" i="8" s="1"/>
  <c r="U27" i="4"/>
  <c r="CA27" i="4" s="1" a="1"/>
  <c r="CA27" i="4" s="1"/>
  <c r="T27" i="10"/>
  <c r="BZ27" i="10" s="1" a="1"/>
  <c r="BZ27" i="10" s="1"/>
  <c r="BY85" i="20"/>
  <c r="BY117" i="20"/>
  <c r="U31" i="19"/>
  <c r="CA31" i="19" s="1" a="1"/>
  <c r="CA31" i="19" s="1"/>
  <c r="BY117" i="9"/>
  <c r="BY85" i="9"/>
  <c r="U43" i="19"/>
  <c r="CA43" i="19" s="1" a="1"/>
  <c r="CA43" i="19" s="1"/>
  <c r="U22" i="8"/>
  <c r="CA22" i="8" s="1" a="1"/>
  <c r="CA22" i="8" s="1"/>
  <c r="T23" i="8"/>
  <c r="BZ23" i="8" s="1" a="1"/>
  <c r="BZ23" i="8" s="1"/>
  <c r="U23" i="10"/>
  <c r="CA23" i="10" s="1" a="1"/>
  <c r="CA23" i="10" s="1"/>
  <c r="U35" i="6"/>
  <c r="CA35" i="6" s="1" a="1"/>
  <c r="CA35" i="6" s="1"/>
  <c r="BX103" i="5"/>
  <c r="BX71" i="5"/>
  <c r="BY74" i="17"/>
  <c r="BY106" i="17"/>
  <c r="U34" i="21"/>
  <c r="CA34" i="21" s="1" a="1"/>
  <c r="CA34" i="21" s="1"/>
  <c r="BX70" i="14"/>
  <c r="BX102" i="14"/>
  <c r="BY63" i="10"/>
  <c r="BY95" i="10"/>
  <c r="BY91" i="12"/>
  <c r="BY59" i="12"/>
  <c r="BY77" i="8"/>
  <c r="BY109" i="8"/>
  <c r="BX117" i="15"/>
  <c r="BX85" i="15"/>
  <c r="T35" i="8"/>
  <c r="BZ35" i="8" s="1" a="1"/>
  <c r="BZ35" i="8" s="1"/>
  <c r="U33" i="14"/>
  <c r="CA33" i="14" s="1" a="1"/>
  <c r="CA33" i="14" s="1"/>
  <c r="T18" i="9"/>
  <c r="BZ18" i="9" s="1" a="1"/>
  <c r="BZ18" i="9" s="1"/>
  <c r="BY71" i="7"/>
  <c r="BY103" i="7"/>
  <c r="T34" i="11"/>
  <c r="BZ34" i="11" s="1" a="1"/>
  <c r="BZ34" i="11" s="1"/>
  <c r="U26" i="6"/>
  <c r="CA26" i="6" s="1" a="1"/>
  <c r="CA26" i="6" s="1"/>
  <c r="BY90" i="3"/>
  <c r="BY58" i="3"/>
  <c r="BX63" i="20"/>
  <c r="BX95" i="20"/>
  <c r="U16" i="15"/>
  <c r="CA16" i="15" s="1" a="1"/>
  <c r="CA16" i="15" s="1"/>
  <c r="BX72" i="3"/>
  <c r="BX104" i="3"/>
  <c r="BY112" i="5"/>
  <c r="BY80" i="5"/>
  <c r="BY91" i="1"/>
  <c r="BY59" i="1"/>
  <c r="BX87" i="10"/>
  <c r="BX55" i="10"/>
  <c r="U42" i="17"/>
  <c r="CA42" i="17" s="1" a="1"/>
  <c r="CA42" i="17" s="1"/>
  <c r="BX113" i="4"/>
  <c r="BX81" i="4"/>
  <c r="U31" i="5"/>
  <c r="CA31" i="5" s="1" a="1"/>
  <c r="CA31" i="5" s="1"/>
  <c r="BY61" i="7"/>
  <c r="BY93" i="7"/>
  <c r="U19" i="1"/>
  <c r="CA19" i="1" s="1" a="1"/>
  <c r="CA19" i="1" s="1"/>
  <c r="U20" i="13"/>
  <c r="CA20" i="13" s="1" a="1"/>
  <c r="CA20" i="13" s="1"/>
  <c r="T37" i="20"/>
  <c r="BZ37" i="20" s="1" a="1"/>
  <c r="BZ37" i="20" s="1"/>
  <c r="BY92" i="1"/>
  <c r="BY60" i="1"/>
  <c r="T42" i="19"/>
  <c r="BZ42" i="19" s="1" a="1"/>
  <c r="BZ42" i="19" s="1"/>
  <c r="BY98" i="2"/>
  <c r="BY66" i="2"/>
  <c r="BY58" i="15"/>
  <c r="BY90" i="15"/>
  <c r="BX70" i="11"/>
  <c r="BX102" i="11"/>
  <c r="U20" i="18"/>
  <c r="CA20" i="18" s="1" a="1"/>
  <c r="CA20" i="18" s="1"/>
  <c r="U41" i="15"/>
  <c r="CA41" i="15" s="1" a="1"/>
  <c r="CA41" i="15" s="1"/>
  <c r="BY104" i="16"/>
  <c r="BY72" i="16"/>
  <c r="T24" i="12"/>
  <c r="BZ24" i="12" s="1" a="1"/>
  <c r="BZ24" i="12" s="1"/>
  <c r="U16" i="1"/>
  <c r="CA16" i="1" s="1" a="1"/>
  <c r="CA16" i="1" s="1"/>
  <c r="U28" i="9"/>
  <c r="CA28" i="9" s="1" a="1"/>
  <c r="CA28" i="9" s="1"/>
  <c r="BX100" i="10"/>
  <c r="BX68" i="10"/>
  <c r="T18" i="4"/>
  <c r="BZ18" i="4" s="1" a="1"/>
  <c r="BZ18" i="4" s="1"/>
  <c r="BY102" i="1"/>
  <c r="BY70" i="1"/>
  <c r="BY101" i="1"/>
  <c r="BY69" i="1"/>
  <c r="BY93" i="21"/>
  <c r="BY61" i="21"/>
  <c r="BX86" i="10"/>
  <c r="BX54" i="10"/>
  <c r="U19" i="19"/>
  <c r="CA19" i="19" s="1" a="1"/>
  <c r="CA19" i="19" s="1"/>
  <c r="U32" i="19"/>
  <c r="CA32" i="19" s="1" a="1"/>
  <c r="CA32" i="19" s="1"/>
  <c r="T16" i="5"/>
  <c r="BZ16" i="5" s="1" a="1"/>
  <c r="BZ16" i="5" s="1"/>
  <c r="T24" i="6"/>
  <c r="BZ24" i="6" s="1" a="1"/>
  <c r="BZ24" i="6" s="1"/>
  <c r="U29" i="18"/>
  <c r="CA29" i="18" s="1" a="1"/>
  <c r="CA29" i="18" s="1"/>
  <c r="T30" i="2"/>
  <c r="BZ30" i="2" s="1" a="1"/>
  <c r="BZ30" i="2" s="1"/>
  <c r="U36" i="20"/>
  <c r="CA36" i="20" s="1" a="1"/>
  <c r="CA36" i="20" s="1"/>
  <c r="U17" i="13"/>
  <c r="CA17" i="13" s="1" a="1"/>
  <c r="CA17" i="13" s="1"/>
  <c r="BY104" i="19"/>
  <c r="BY72" i="19"/>
  <c r="BY76" i="8"/>
  <c r="BY108" i="8"/>
  <c r="T28" i="21"/>
  <c r="BZ28" i="21" s="1" a="1"/>
  <c r="BZ28" i="21" s="1"/>
  <c r="T16" i="12"/>
  <c r="BZ16" i="12" s="1" a="1"/>
  <c r="BZ16" i="12" s="1"/>
  <c r="T19" i="17"/>
  <c r="BZ19" i="17" s="1" a="1"/>
  <c r="BZ19" i="17" s="1"/>
  <c r="U24" i="8"/>
  <c r="CA24" i="8" s="1" a="1"/>
  <c r="CA24" i="8" s="1"/>
  <c r="BY93" i="14"/>
  <c r="BY61" i="14"/>
  <c r="BY74" i="15"/>
  <c r="BY106" i="15"/>
  <c r="U43" i="18"/>
  <c r="CA43" i="18" s="1" a="1"/>
  <c r="CA43" i="18" s="1"/>
  <c r="BY69" i="10"/>
  <c r="BY101" i="10"/>
  <c r="U33" i="2"/>
  <c r="CA33" i="2" s="1" a="1"/>
  <c r="CA33" i="2" s="1"/>
  <c r="T27" i="6"/>
  <c r="BZ27" i="6" s="1" a="1"/>
  <c r="BZ27" i="6" s="1"/>
  <c r="U40" i="4"/>
  <c r="CA40" i="4" s="1" a="1"/>
  <c r="CA40" i="4" s="1"/>
  <c r="U40" i="19"/>
  <c r="CA40" i="19" s="1" a="1"/>
  <c r="CA40" i="19" s="1"/>
  <c r="BY87" i="6"/>
  <c r="BY55" i="6"/>
  <c r="BY62" i="15"/>
  <c r="BY94" i="15"/>
  <c r="T38" i="20"/>
  <c r="BZ38" i="20" s="1" a="1"/>
  <c r="BZ38" i="20" s="1"/>
  <c r="T26" i="8"/>
  <c r="BZ26" i="8" s="1" a="1"/>
  <c r="BZ26" i="8" s="1"/>
  <c r="U16" i="13"/>
  <c r="CA16" i="13" s="1" a="1"/>
  <c r="CA16" i="13" s="1"/>
  <c r="BY65" i="7"/>
  <c r="BY97" i="7"/>
  <c r="BY84" i="18"/>
  <c r="BY120" i="18"/>
  <c r="BY123" i="18" s="1"/>
  <c r="BY116" i="18" s="1"/>
  <c r="T40" i="10"/>
  <c r="BZ40" i="10" s="1" a="1"/>
  <c r="BZ40" i="10" s="1"/>
  <c r="U16" i="20"/>
  <c r="CA16" i="20" s="1" a="1"/>
  <c r="CA16" i="20" s="1"/>
  <c r="U24" i="3"/>
  <c r="CA24" i="3" s="1" a="1"/>
  <c r="CA24" i="3" s="1"/>
  <c r="U20" i="8"/>
  <c r="CA20" i="8" s="1" a="1"/>
  <c r="CA20" i="8" s="1"/>
  <c r="U43" i="5"/>
  <c r="CA43" i="5" s="1" a="1"/>
  <c r="CA43" i="5" s="1"/>
  <c r="BY57" i="17"/>
  <c r="BY89" i="17"/>
  <c r="BY77" i="7"/>
  <c r="BY109" i="7"/>
  <c r="BX57" i="21"/>
  <c r="BX89" i="21"/>
  <c r="U19" i="20"/>
  <c r="CA19" i="20" s="1" a="1"/>
  <c r="CA19" i="20" s="1"/>
  <c r="BX88" i="2"/>
  <c r="BX56" i="2"/>
  <c r="BY80" i="17"/>
  <c r="BY112" i="17"/>
  <c r="T43" i="15"/>
  <c r="BZ43" i="15" s="1" a="1"/>
  <c r="BZ43" i="15" s="1"/>
  <c r="BY110" i="16"/>
  <c r="BY78" i="16"/>
  <c r="BY85" i="10"/>
  <c r="BY117" i="10"/>
  <c r="BW54" i="8"/>
  <c r="BW86" i="8"/>
  <c r="BX74" i="11"/>
  <c r="BX106" i="11"/>
  <c r="BY99" i="1"/>
  <c r="BY67" i="1"/>
  <c r="BX73" i="4"/>
  <c r="BX105" i="4"/>
  <c r="BY66" i="16"/>
  <c r="BY98" i="16"/>
  <c r="BY106" i="3"/>
  <c r="BY74" i="3"/>
  <c r="T15" i="13"/>
  <c r="BZ15" i="13" s="1" a="1"/>
  <c r="BZ15" i="13" s="1"/>
  <c r="S47" i="13"/>
  <c r="U33" i="1"/>
  <c r="CA33" i="1" s="1" a="1"/>
  <c r="CA33" i="1" s="1"/>
  <c r="BY87" i="3"/>
  <c r="BY55" i="3"/>
  <c r="T40" i="11"/>
  <c r="BZ40" i="11" s="1" a="1"/>
  <c r="BZ40" i="11" s="1"/>
  <c r="BY83" i="5"/>
  <c r="BY115" i="5"/>
  <c r="U33" i="21"/>
  <c r="CA33" i="21" s="1" a="1"/>
  <c r="CA33" i="21" s="1"/>
  <c r="U46" i="21"/>
  <c r="CA46" i="21" s="1" a="1"/>
  <c r="CA46" i="21" s="1"/>
  <c r="T19" i="4"/>
  <c r="BZ19" i="4" s="1" a="1"/>
  <c r="BZ19" i="4" s="1"/>
  <c r="BY104" i="6"/>
  <c r="BY72" i="6"/>
  <c r="BX71" i="9"/>
  <c r="BX103" i="9"/>
  <c r="BY115" i="14"/>
  <c r="BY83" i="14"/>
  <c r="U28" i="19"/>
  <c r="CA28" i="19" s="1" a="1"/>
  <c r="CA28" i="19" s="1"/>
  <c r="U31" i="7"/>
  <c r="CA31" i="7" s="1" a="1"/>
  <c r="CA31" i="7" s="1"/>
  <c r="BX99" i="13"/>
  <c r="BX67" i="13"/>
  <c r="BX62" i="11"/>
  <c r="BX94" i="11"/>
  <c r="BX105" i="5"/>
  <c r="BX73" i="5"/>
  <c r="T37" i="17"/>
  <c r="BZ37" i="17" s="1" a="1"/>
  <c r="BZ37" i="17" s="1"/>
  <c r="U46" i="19"/>
  <c r="CA46" i="19" s="1" a="1"/>
  <c r="CA46" i="19" s="1"/>
  <c r="U40" i="3"/>
  <c r="CA40" i="3" s="1" a="1"/>
  <c r="CA40" i="3" s="1"/>
  <c r="T25" i="20"/>
  <c r="BZ25" i="20" s="1" a="1"/>
  <c r="BZ25" i="20" s="1"/>
  <c r="U27" i="20"/>
  <c r="CA27" i="20" s="1" a="1"/>
  <c r="CA27" i="20" s="1"/>
  <c r="U25" i="18"/>
  <c r="CA25" i="18" s="1" a="1"/>
  <c r="CA25" i="18" s="1"/>
  <c r="T41" i="3"/>
  <c r="BZ41" i="3" s="1" a="1"/>
  <c r="BZ41" i="3" s="1"/>
  <c r="BX76" i="4"/>
  <c r="BX108" i="4"/>
  <c r="BY58" i="10"/>
  <c r="BY90" i="10"/>
  <c r="BY109" i="11"/>
  <c r="BY77" i="11"/>
  <c r="BY92" i="12"/>
  <c r="BY60" i="12"/>
  <c r="BX102" i="18"/>
  <c r="BX70" i="18"/>
  <c r="BY90" i="16"/>
  <c r="BY58" i="16"/>
  <c r="U35" i="2"/>
  <c r="CA35" i="2" s="1" a="1"/>
  <c r="CA35" i="2" s="1"/>
  <c r="BX76" i="11"/>
  <c r="BX108" i="11"/>
  <c r="BY96" i="21"/>
  <c r="BY64" i="21"/>
  <c r="T44" i="4"/>
  <c r="BZ44" i="4" s="1" a="1"/>
  <c r="BZ44" i="4" s="1"/>
  <c r="U46" i="5"/>
  <c r="CA46" i="5" s="1" a="1"/>
  <c r="CA46" i="5" s="1"/>
  <c r="U42" i="11"/>
  <c r="CA42" i="11" s="1" a="1"/>
  <c r="CA42" i="11" s="1"/>
  <c r="T34" i="13"/>
  <c r="BZ34" i="13" s="1" a="1"/>
  <c r="BZ34" i="13" s="1"/>
  <c r="T46" i="8"/>
  <c r="BZ46" i="8" s="1" a="1"/>
  <c r="BZ46" i="8" s="1"/>
  <c r="BY97" i="16"/>
  <c r="BY65" i="16"/>
  <c r="T41" i="2"/>
  <c r="BZ41" i="2" s="1" a="1"/>
  <c r="BZ41" i="2" s="1"/>
  <c r="U18" i="20"/>
  <c r="CA18" i="20" s="1" a="1"/>
  <c r="CA18" i="20" s="1"/>
  <c r="U20" i="10"/>
  <c r="CA20" i="10" s="1" a="1"/>
  <c r="CA20" i="10" s="1"/>
  <c r="BY60" i="8"/>
  <c r="BY92" i="8"/>
  <c r="BX93" i="12"/>
  <c r="BX61" i="12"/>
  <c r="BY115" i="6"/>
  <c r="BY83" i="6"/>
  <c r="BY98" i="19"/>
  <c r="BY66" i="19"/>
  <c r="T23" i="3"/>
  <c r="BZ23" i="3" s="1" a="1"/>
  <c r="BZ23" i="3" s="1"/>
  <c r="T40" i="15"/>
  <c r="BZ40" i="15" s="1" a="1"/>
  <c r="BZ40" i="15" s="1"/>
  <c r="U17" i="5"/>
  <c r="CA17" i="5" s="1" a="1"/>
  <c r="CA17" i="5" s="1"/>
  <c r="T30" i="21"/>
  <c r="BZ30" i="21" s="1" a="1"/>
  <c r="BZ30" i="21" s="1"/>
  <c r="U28" i="3"/>
  <c r="CA28" i="3" s="1" a="1"/>
  <c r="CA28" i="3" s="1"/>
  <c r="U35" i="19"/>
  <c r="CA35" i="19" s="1" a="1"/>
  <c r="CA35" i="19" s="1"/>
  <c r="T38" i="14"/>
  <c r="BZ38" i="14" s="1" a="1"/>
  <c r="BZ38" i="14" s="1"/>
  <c r="T40" i="13"/>
  <c r="BZ40" i="13" s="1" a="1"/>
  <c r="BZ40" i="13" s="1"/>
  <c r="T29" i="5"/>
  <c r="BZ29" i="5" s="1" a="1"/>
  <c r="BZ29" i="5" s="1"/>
  <c r="BY94" i="19"/>
  <c r="BY62" i="19"/>
  <c r="U36" i="1"/>
  <c r="CA36" i="1" s="1" a="1"/>
  <c r="CA36" i="1" s="1"/>
  <c r="U28" i="6"/>
  <c r="CA28" i="6" s="1" a="1"/>
  <c r="CA28" i="6" s="1"/>
  <c r="U45" i="19"/>
  <c r="CA45" i="19" s="1" a="1"/>
  <c r="CA45" i="19" s="1"/>
  <c r="BX67" i="8"/>
  <c r="BX99" i="8"/>
  <c r="BY102" i="19"/>
  <c r="BY70" i="19"/>
  <c r="U46" i="20"/>
  <c r="CA46" i="20" s="1" a="1"/>
  <c r="CA46" i="20" s="1"/>
  <c r="BX56" i="7"/>
  <c r="BX88" i="7"/>
  <c r="U46" i="9"/>
  <c r="CA46" i="9" s="1" a="1"/>
  <c r="CA46" i="9" s="1"/>
  <c r="BY113" i="3"/>
  <c r="BY81" i="3"/>
  <c r="BY93" i="9"/>
  <c r="BY61" i="9"/>
  <c r="T32" i="5"/>
  <c r="BZ32" i="5" s="1" a="1"/>
  <c r="BZ32" i="5" s="1"/>
  <c r="BY75" i="4"/>
  <c r="BY107" i="4"/>
  <c r="T15" i="6"/>
  <c r="BZ15" i="6" s="1" a="1"/>
  <c r="BZ15" i="6" s="1"/>
  <c r="U35" i="17"/>
  <c r="CA35" i="17" s="1" a="1"/>
  <c r="CA35" i="17" s="1"/>
  <c r="BY115" i="1"/>
  <c r="BY83" i="1"/>
  <c r="U15" i="11"/>
  <c r="CA15" i="11" s="1" a="1"/>
  <c r="CA15" i="11" s="1"/>
  <c r="T31" i="14"/>
  <c r="BZ31" i="14" s="1" a="1"/>
  <c r="BZ31" i="14" s="1"/>
  <c r="U24" i="10"/>
  <c r="CA24" i="10" s="1" a="1"/>
  <c r="CA24" i="10" s="1"/>
  <c r="U20" i="12"/>
  <c r="CA20" i="12" s="1" a="1"/>
  <c r="CA20" i="12" s="1"/>
  <c r="U38" i="8"/>
  <c r="CA38" i="8" s="1" a="1"/>
  <c r="CA38" i="8" s="1"/>
  <c r="T46" i="15"/>
  <c r="BZ46" i="15" s="1" a="1"/>
  <c r="BZ46" i="15" s="1"/>
  <c r="BY98" i="1"/>
  <c r="BY66" i="1"/>
  <c r="BY56" i="20"/>
  <c r="BY88" i="20"/>
  <c r="BX65" i="19"/>
  <c r="BX97" i="19"/>
  <c r="BX76" i="16"/>
  <c r="BX108" i="16"/>
  <c r="U19" i="3"/>
  <c r="CA19" i="3" s="1" a="1"/>
  <c r="CA19" i="3" s="1"/>
  <c r="T24" i="20"/>
  <c r="BZ24" i="20" s="1" a="1"/>
  <c r="BZ24" i="20" s="1"/>
  <c r="T33" i="3"/>
  <c r="BZ33" i="3" s="1" a="1"/>
  <c r="BZ33" i="3" s="1"/>
  <c r="BY96" i="13"/>
  <c r="BY64" i="13"/>
  <c r="BY95" i="13"/>
  <c r="BY63" i="13"/>
  <c r="BX88" i="12"/>
  <c r="BX56" i="12"/>
  <c r="BY90" i="13"/>
  <c r="BY58" i="13"/>
  <c r="U41" i="5"/>
  <c r="CA41" i="5" s="1" a="1"/>
  <c r="CA41" i="5" s="1"/>
  <c r="U20" i="1"/>
  <c r="CA20" i="1" s="1" a="1"/>
  <c r="CA20" i="1" s="1"/>
  <c r="T16" i="10"/>
  <c r="BZ16" i="10" s="1" a="1"/>
  <c r="BZ16" i="10" s="1"/>
  <c r="T42" i="4"/>
  <c r="BZ42" i="4" s="1" a="1"/>
  <c r="BZ42" i="4" s="1"/>
  <c r="BX86" i="1"/>
  <c r="BX54" i="1"/>
  <c r="U22" i="7"/>
  <c r="CA22" i="7" s="1" a="1"/>
  <c r="CA22" i="7" s="1"/>
  <c r="BY69" i="4"/>
  <c r="BY101" i="4"/>
  <c r="U21" i="1"/>
  <c r="CA21" i="1" s="1" a="1"/>
  <c r="CA21" i="1" s="1"/>
  <c r="BX54" i="14"/>
  <c r="BX86" i="14"/>
  <c r="U27" i="2"/>
  <c r="CA27" i="2" s="1" a="1"/>
  <c r="CA27" i="2" s="1"/>
  <c r="U19" i="15"/>
  <c r="CA19" i="15" s="1" a="1"/>
  <c r="CA19" i="15" s="1"/>
  <c r="T31" i="11"/>
  <c r="BZ31" i="11" s="1" a="1"/>
  <c r="BZ31" i="11" s="1"/>
  <c r="BX109" i="6"/>
  <c r="BX77" i="6"/>
  <c r="BY71" i="8"/>
  <c r="BY103" i="8"/>
  <c r="BX104" i="13"/>
  <c r="BX72" i="13"/>
  <c r="U33" i="16"/>
  <c r="CA33" i="16" s="1" a="1"/>
  <c r="CA33" i="16" s="1"/>
  <c r="BY111" i="6"/>
  <c r="BY79" i="6"/>
  <c r="BY60" i="17"/>
  <c r="BY92" i="17"/>
  <c r="T29" i="10"/>
  <c r="BZ29" i="10" s="1" a="1"/>
  <c r="BZ29" i="10" s="1"/>
  <c r="BY109" i="21"/>
  <c r="BY77" i="21"/>
  <c r="U31" i="1"/>
  <c r="CA31" i="1" s="1" a="1"/>
  <c r="CA31" i="1" s="1"/>
  <c r="BX70" i="21"/>
  <c r="BX102" i="21"/>
  <c r="U30" i="1"/>
  <c r="CA30" i="1" s="1" a="1"/>
  <c r="CA30" i="1" s="1"/>
  <c r="U22" i="21"/>
  <c r="CA22" i="21" s="1" a="1"/>
  <c r="CA22" i="21" s="1"/>
  <c r="BY94" i="1"/>
  <c r="BY62" i="1"/>
  <c r="BY100" i="6"/>
  <c r="BY68" i="6"/>
  <c r="BX93" i="2"/>
  <c r="BX61" i="2"/>
  <c r="BY90" i="9"/>
  <c r="BY58" i="9"/>
  <c r="BX120" i="4"/>
  <c r="BX123" i="4" s="1"/>
  <c r="BX116" i="4" s="1"/>
  <c r="BX84" i="4"/>
  <c r="BY69" i="5"/>
  <c r="BY101" i="5"/>
  <c r="U33" i="19"/>
  <c r="CA33" i="19" s="1" a="1"/>
  <c r="CA33" i="19" s="1"/>
  <c r="U37" i="8"/>
  <c r="CA37" i="8" s="1" a="1"/>
  <c r="CA37" i="8" s="1"/>
  <c r="BX100" i="3"/>
  <c r="BX68" i="3"/>
  <c r="BY120" i="2"/>
  <c r="BY123" i="2" s="1"/>
  <c r="BY116" i="2" s="1"/>
  <c r="BY84" i="2"/>
  <c r="BY117" i="11"/>
  <c r="BY85" i="11"/>
  <c r="BY110" i="13"/>
  <c r="BY78" i="13"/>
  <c r="U22" i="14"/>
  <c r="CA22" i="14" s="1" a="1"/>
  <c r="CA22" i="14" s="1"/>
  <c r="U35" i="15"/>
  <c r="CA35" i="15" s="1" a="1"/>
  <c r="CA35" i="15" s="1"/>
  <c r="U30" i="10"/>
  <c r="CA30" i="10" s="1" a="1"/>
  <c r="CA30" i="10" s="1"/>
  <c r="BY74" i="10"/>
  <c r="BY106" i="10"/>
  <c r="BY62" i="20"/>
  <c r="BY94" i="20"/>
  <c r="BY110" i="20"/>
  <c r="BY78" i="20"/>
  <c r="U16" i="6"/>
  <c r="CA16" i="6" s="1" a="1"/>
  <c r="CA16" i="6" s="1"/>
  <c r="U23" i="15"/>
  <c r="CA23" i="15" s="1" a="1"/>
  <c r="CA23" i="15" s="1"/>
  <c r="BY120" i="1"/>
  <c r="BY123" i="1" s="1"/>
  <c r="BY116" i="1" s="1"/>
  <c r="BY84" i="1"/>
  <c r="T15" i="15"/>
  <c r="BZ15" i="15" s="1" a="1"/>
  <c r="BZ15" i="15" s="1"/>
  <c r="S47" i="15"/>
  <c r="BY89" i="6"/>
  <c r="BY57" i="6"/>
  <c r="BX111" i="18"/>
  <c r="BX79" i="18"/>
  <c r="BX107" i="2"/>
  <c r="BX75" i="2"/>
  <c r="U26" i="7"/>
  <c r="CA26" i="7" s="1" a="1"/>
  <c r="CA26" i="7" s="1"/>
  <c r="U45" i="18"/>
  <c r="CA45" i="18" s="1" a="1"/>
  <c r="CA45" i="18" s="1"/>
  <c r="BY88" i="11"/>
  <c r="BY56" i="11"/>
  <c r="BY104" i="9"/>
  <c r="BY72" i="9"/>
  <c r="BY82" i="10"/>
  <c r="BY114" i="10"/>
  <c r="BX106" i="13"/>
  <c r="BX74" i="13"/>
  <c r="BY114" i="9"/>
  <c r="BY82" i="9"/>
  <c r="BY110" i="11"/>
  <c r="BY78" i="11"/>
  <c r="BX74" i="21"/>
  <c r="BX106" i="21"/>
  <c r="U18" i="17"/>
  <c r="CA18" i="17" s="1" a="1"/>
  <c r="CA18" i="17" s="1"/>
  <c r="U38" i="7"/>
  <c r="CA38" i="7" s="1" a="1"/>
  <c r="CA38" i="7" s="1"/>
  <c r="T18" i="21"/>
  <c r="BZ18" i="21" s="1" a="1"/>
  <c r="BZ18" i="21" s="1"/>
  <c r="BY89" i="14"/>
  <c r="BY57" i="14"/>
  <c r="BX92" i="5"/>
  <c r="BX60" i="5"/>
  <c r="T17" i="2"/>
  <c r="BZ17" i="2" s="1" a="1"/>
  <c r="BZ17" i="2" s="1"/>
  <c r="BX100" i="13"/>
  <c r="BX68" i="13"/>
  <c r="U41" i="17"/>
  <c r="CA41" i="17" s="1" a="1"/>
  <c r="CA41" i="17" s="1"/>
  <c r="BX95" i="15"/>
  <c r="BX63" i="15"/>
  <c r="BY99" i="16"/>
  <c r="BY67" i="16"/>
  <c r="U39" i="16"/>
  <c r="CA39" i="16" s="1" a="1"/>
  <c r="CA39" i="16" s="1"/>
  <c r="U46" i="10"/>
  <c r="CA46" i="10" s="1" a="1"/>
  <c r="CA46" i="10" s="1"/>
  <c r="T35" i="11"/>
  <c r="BZ35" i="11" s="1" a="1"/>
  <c r="BZ35" i="11" s="1"/>
  <c r="U28" i="1"/>
  <c r="CA28" i="1" s="1" a="1"/>
  <c r="CA28" i="1" s="1"/>
  <c r="T34" i="4"/>
  <c r="BZ34" i="4" s="1" a="1"/>
  <c r="BZ34" i="4" s="1"/>
  <c r="U27" i="16"/>
  <c r="CA27" i="16" s="1" a="1"/>
  <c r="CA27" i="16" s="1"/>
  <c r="U35" i="3"/>
  <c r="CA35" i="3" s="1" a="1"/>
  <c r="CA35" i="3" s="1"/>
  <c r="BY61" i="19"/>
  <c r="BY93" i="19"/>
  <c r="BX83" i="9"/>
  <c r="BX115" i="9"/>
  <c r="U16" i="3"/>
  <c r="CA16" i="3" s="1" a="1"/>
  <c r="CA16" i="3" s="1"/>
  <c r="BY103" i="13"/>
  <c r="BY71" i="13"/>
  <c r="S15" i="9"/>
  <c r="BY15" i="9" s="1" a="1"/>
  <c r="BY15" i="9" s="1"/>
  <c r="R47" i="9"/>
  <c r="BY107" i="13"/>
  <c r="BY75" i="13"/>
  <c r="BY107" i="16"/>
  <c r="BY75" i="16"/>
  <c r="U44" i="5"/>
  <c r="CA44" i="5" s="1" a="1"/>
  <c r="CA44" i="5" s="1"/>
  <c r="BY91" i="9"/>
  <c r="BY59" i="9"/>
  <c r="BX120" i="6"/>
  <c r="BX123" i="6" s="1"/>
  <c r="BX116" i="6" s="1"/>
  <c r="BX84" i="6"/>
  <c r="BY85" i="4"/>
  <c r="BY117" i="4"/>
  <c r="U33" i="6"/>
  <c r="CA33" i="6" s="1" a="1"/>
  <c r="CA33" i="6" s="1"/>
  <c r="T32" i="9"/>
  <c r="BZ32" i="9" s="1" a="1"/>
  <c r="BZ32" i="9" s="1"/>
  <c r="U44" i="14"/>
  <c r="CA44" i="14" s="1" a="1"/>
  <c r="CA44" i="14" s="1"/>
  <c r="BY77" i="5"/>
  <c r="BY109" i="5"/>
  <c r="BY70" i="4"/>
  <c r="BY102" i="4"/>
  <c r="T28" i="13"/>
  <c r="BZ28" i="13" s="1" a="1"/>
  <c r="BZ28" i="13" s="1"/>
  <c r="T23" i="11"/>
  <c r="BZ23" i="11" s="1" a="1"/>
  <c r="BZ23" i="11" s="1"/>
  <c r="T34" i="5"/>
  <c r="BZ34" i="5" s="1" a="1"/>
  <c r="BZ34" i="5" s="1"/>
  <c r="BX120" i="10"/>
  <c r="BX123" i="10" s="1"/>
  <c r="BX116" i="10" s="1"/>
  <c r="BX84" i="10"/>
  <c r="BX56" i="6"/>
  <c r="BX88" i="6"/>
  <c r="BY102" i="12"/>
  <c r="BY70" i="12"/>
  <c r="BX81" i="14"/>
  <c r="BX113" i="14"/>
  <c r="BY100" i="9"/>
  <c r="BY68" i="9"/>
  <c r="BY108" i="1"/>
  <c r="BY76" i="1"/>
  <c r="T37" i="4"/>
  <c r="BZ37" i="4" s="1" a="1"/>
  <c r="BZ37" i="4" s="1"/>
  <c r="BY91" i="5"/>
  <c r="BY59" i="5"/>
  <c r="BX69" i="19"/>
  <c r="BX101" i="19"/>
  <c r="BX103" i="6"/>
  <c r="BX71" i="6"/>
  <c r="U19" i="10"/>
  <c r="CA19" i="10" s="1" a="1"/>
  <c r="CA19" i="10" s="1"/>
  <c r="U38" i="11"/>
  <c r="CA38" i="11" s="1" a="1"/>
  <c r="CA38" i="11" s="1"/>
  <c r="U21" i="12"/>
  <c r="CA21" i="12" s="1" a="1"/>
  <c r="CA21" i="12" s="1"/>
  <c r="T31" i="18"/>
  <c r="BZ31" i="18" s="1" a="1"/>
  <c r="BZ31" i="18" s="1"/>
  <c r="U19" i="16"/>
  <c r="CA19" i="16" s="1" a="1"/>
  <c r="CA19" i="16" s="1"/>
  <c r="BX91" i="3"/>
  <c r="BX59" i="3"/>
  <c r="T37" i="11"/>
  <c r="BZ37" i="11" s="1" a="1"/>
  <c r="BZ37" i="11" s="1"/>
  <c r="U25" i="21"/>
  <c r="CA25" i="21" s="1" a="1"/>
  <c r="CA25" i="21" s="1"/>
  <c r="BY117" i="6"/>
  <c r="BY85" i="6"/>
  <c r="U26" i="16"/>
  <c r="CA26" i="16" s="1" a="1"/>
  <c r="CA26" i="16" s="1"/>
  <c r="BX117" i="2"/>
  <c r="BX85" i="2"/>
  <c r="BY59" i="17"/>
  <c r="BY91" i="17"/>
  <c r="BY120" i="9"/>
  <c r="BY123" i="9" s="1"/>
  <c r="BY116" i="9" s="1"/>
  <c r="BY84" i="9"/>
  <c r="BY106" i="12"/>
  <c r="BY74" i="12"/>
  <c r="U21" i="8"/>
  <c r="CA21" i="8" s="1" a="1"/>
  <c r="CA21" i="8" s="1"/>
  <c r="T22" i="12"/>
  <c r="BZ22" i="12" s="1" a="1"/>
  <c r="BZ22" i="12" s="1"/>
  <c r="U44" i="6"/>
  <c r="CA44" i="6" s="1" a="1"/>
  <c r="CA44" i="6" s="1"/>
  <c r="BY110" i="12"/>
  <c r="BY78" i="12"/>
  <c r="U27" i="19"/>
  <c r="CA27" i="19" s="1" a="1"/>
  <c r="CA27" i="19" s="1"/>
  <c r="BY59" i="15"/>
  <c r="BY91" i="15"/>
  <c r="BY56" i="10"/>
  <c r="BY88" i="10"/>
  <c r="BX60" i="19"/>
  <c r="BX92" i="19"/>
  <c r="BY108" i="19"/>
  <c r="BY76" i="19"/>
  <c r="BY107" i="14"/>
  <c r="BY75" i="14"/>
  <c r="BX101" i="12"/>
  <c r="BX69" i="12"/>
  <c r="BX71" i="20"/>
  <c r="BX103" i="20"/>
  <c r="U23" i="19"/>
  <c r="CA23" i="19" s="1" a="1"/>
  <c r="CA23" i="19" s="1"/>
  <c r="BX55" i="11"/>
  <c r="BX87" i="11"/>
  <c r="BX90" i="18"/>
  <c r="BX58" i="18"/>
  <c r="S15" i="18"/>
  <c r="BY15" i="18" s="1" a="1"/>
  <c r="BY15" i="18" s="1"/>
  <c r="R47" i="18"/>
  <c r="T28" i="8"/>
  <c r="BZ28" i="8" s="1" a="1"/>
  <c r="BZ28" i="8" s="1"/>
  <c r="BX98" i="10"/>
  <c r="BX66" i="10"/>
  <c r="BY62" i="10"/>
  <c r="BY94" i="10"/>
  <c r="BX113" i="10"/>
  <c r="BX81" i="10"/>
  <c r="T42" i="10"/>
  <c r="BZ42" i="10" s="1" a="1"/>
  <c r="BZ42" i="10" s="1"/>
  <c r="BY72" i="18"/>
  <c r="BY104" i="18"/>
  <c r="BX69" i="8"/>
  <c r="BX101" i="8"/>
  <c r="T17" i="7"/>
  <c r="BZ17" i="7" s="1" a="1"/>
  <c r="BZ17" i="7" s="1"/>
  <c r="U42" i="3"/>
  <c r="CA42" i="3" s="1" a="1"/>
  <c r="CA42" i="3" s="1"/>
  <c r="U22" i="9"/>
  <c r="CA22" i="9" s="1" a="1"/>
  <c r="CA22" i="9" s="1"/>
  <c r="BY92" i="16"/>
  <c r="BY60" i="16"/>
  <c r="BY103" i="12"/>
  <c r="BY71" i="12"/>
  <c r="U36" i="4"/>
  <c r="CA36" i="4" s="1" a="1"/>
  <c r="CA36" i="4" s="1"/>
  <c r="U44" i="1"/>
  <c r="CA44" i="1" s="1" a="1"/>
  <c r="CA44" i="1" s="1"/>
  <c r="BY96" i="9"/>
  <c r="BY64" i="9"/>
  <c r="BX58" i="7"/>
  <c r="BX90" i="7"/>
  <c r="BY88" i="1"/>
  <c r="BY56" i="1"/>
  <c r="BY64" i="15"/>
  <c r="BY96" i="15"/>
  <c r="BY72" i="15"/>
  <c r="BY104" i="15"/>
  <c r="BX55" i="21"/>
  <c r="BX87" i="21"/>
  <c r="U27" i="1"/>
  <c r="CA27" i="1" s="1" a="1"/>
  <c r="CA27" i="1" s="1"/>
  <c r="U17" i="20"/>
  <c r="CA17" i="20" s="1" a="1"/>
  <c r="CA17" i="20" s="1"/>
  <c r="T26" i="19"/>
  <c r="BZ26" i="19" s="1" a="1"/>
  <c r="BZ26" i="19" s="1"/>
  <c r="T37" i="16"/>
  <c r="BZ37" i="16" s="1" a="1"/>
  <c r="BZ37" i="16" s="1"/>
  <c r="BY99" i="14"/>
  <c r="BY67" i="14"/>
  <c r="BX54" i="4"/>
  <c r="BX86" i="4"/>
  <c r="BX95" i="7"/>
  <c r="BX63" i="7"/>
  <c r="U25" i="13"/>
  <c r="CA25" i="13" s="1" a="1"/>
  <c r="CA25" i="13" s="1"/>
  <c r="U24" i="13"/>
  <c r="CA24" i="13" s="1" a="1"/>
  <c r="CA24" i="13" s="1"/>
  <c r="T17" i="12"/>
  <c r="BZ17" i="12" s="1" a="1"/>
  <c r="BZ17" i="12" s="1"/>
  <c r="U19" i="13"/>
  <c r="CA19" i="13" s="1" a="1"/>
  <c r="CA19" i="13" s="1"/>
  <c r="BY75" i="5"/>
  <c r="BY107" i="5"/>
  <c r="BX97" i="5"/>
  <c r="BX65" i="5"/>
  <c r="BX108" i="6"/>
  <c r="BX76" i="6"/>
  <c r="BX75" i="3"/>
  <c r="BX107" i="3"/>
  <c r="BX57" i="8"/>
  <c r="BX89" i="8"/>
  <c r="BY66" i="8"/>
  <c r="BY98" i="8"/>
  <c r="U30" i="4"/>
  <c r="CA30" i="4" s="1" a="1"/>
  <c r="CA30" i="4" s="1"/>
  <c r="BY93" i="1"/>
  <c r="BY61" i="1"/>
  <c r="BY115" i="2"/>
  <c r="BY83" i="2"/>
  <c r="BY101" i="9"/>
  <c r="BY69" i="9"/>
  <c r="BY94" i="16"/>
  <c r="BY62" i="16"/>
  <c r="T38" i="6"/>
  <c r="BZ38" i="6" s="1" a="1"/>
  <c r="BZ38" i="6" s="1"/>
  <c r="U32" i="8"/>
  <c r="CA32" i="8" s="1" a="1"/>
  <c r="CA32" i="8" s="1"/>
  <c r="T33" i="13"/>
  <c r="BZ33" i="13" s="1" a="1"/>
  <c r="BZ33" i="13" s="1"/>
  <c r="BX89" i="13"/>
  <c r="BX57" i="13"/>
  <c r="U40" i="6"/>
  <c r="CA40" i="6" s="1" a="1"/>
  <c r="CA40" i="6" s="1"/>
  <c r="U21" i="17"/>
  <c r="CA21" i="17" s="1" a="1"/>
  <c r="CA21" i="17" s="1"/>
  <c r="BY105" i="12"/>
  <c r="BY73" i="12"/>
  <c r="U38" i="21"/>
  <c r="CA38" i="21" s="1" a="1"/>
  <c r="CA38" i="21" s="1"/>
  <c r="BY54" i="20"/>
  <c r="BY86" i="20"/>
  <c r="T31" i="21"/>
  <c r="BZ31" i="21" s="1" a="1"/>
  <c r="BZ31" i="21" s="1"/>
  <c r="BW86" i="21"/>
  <c r="BW54" i="21"/>
  <c r="BY77" i="18"/>
  <c r="BY109" i="18"/>
  <c r="BY113" i="12"/>
  <c r="BY81" i="12"/>
  <c r="T15" i="10"/>
  <c r="BZ15" i="10" s="1" a="1"/>
  <c r="BZ15" i="10" s="1"/>
  <c r="S47" i="10"/>
  <c r="U23" i="1"/>
  <c r="CA23" i="1" s="1" a="1"/>
  <c r="CA23" i="1" s="1"/>
  <c r="U29" i="6"/>
  <c r="CA29" i="6" s="1" a="1"/>
  <c r="CA29" i="6" s="1"/>
  <c r="T22" i="2"/>
  <c r="BZ22" i="2" s="1" a="1"/>
  <c r="BZ22" i="2" s="1"/>
  <c r="U19" i="9"/>
  <c r="CA19" i="9" s="1" a="1"/>
  <c r="CA19" i="9" s="1"/>
  <c r="T45" i="4"/>
  <c r="BZ45" i="4" s="1" a="1"/>
  <c r="BZ45" i="4" s="1"/>
  <c r="U30" i="5"/>
  <c r="CA30" i="5" s="1" a="1"/>
  <c r="CA30" i="5" s="1"/>
  <c r="BY76" i="5"/>
  <c r="BY108" i="5"/>
  <c r="BX97" i="3"/>
  <c r="BX65" i="3"/>
  <c r="BX57" i="7"/>
  <c r="BX89" i="7"/>
  <c r="T29" i="3"/>
  <c r="BZ29" i="3" s="1" a="1"/>
  <c r="BZ29" i="3" s="1"/>
  <c r="U45" i="2"/>
  <c r="CA45" i="2" s="1" a="1"/>
  <c r="CA45" i="2" s="1"/>
  <c r="U46" i="11"/>
  <c r="CA46" i="11" s="1" a="1"/>
  <c r="CA46" i="11" s="1"/>
  <c r="U39" i="13"/>
  <c r="CA39" i="13" s="1" a="1"/>
  <c r="CA39" i="13" s="1"/>
  <c r="BY64" i="5"/>
  <c r="BY96" i="5"/>
  <c r="U35" i="10"/>
  <c r="CA35" i="10" s="1" a="1"/>
  <c r="CA35" i="10" s="1"/>
  <c r="U23" i="20"/>
  <c r="CA23" i="20" s="1" a="1"/>
  <c r="CA23" i="20" s="1"/>
  <c r="U39" i="20"/>
  <c r="CA39" i="20" s="1" a="1"/>
  <c r="CA39" i="20" s="1"/>
  <c r="BX80" i="20"/>
  <c r="BX112" i="20"/>
  <c r="BY88" i="4"/>
  <c r="BY56" i="4"/>
  <c r="U45" i="1"/>
  <c r="CA45" i="1" s="1" a="1"/>
  <c r="CA45" i="1" s="1"/>
  <c r="BY113" i="13"/>
  <c r="BY81" i="13"/>
  <c r="U18" i="6"/>
  <c r="CA18" i="6" s="1" a="1"/>
  <c r="CA18" i="6" s="1"/>
  <c r="T40" i="18"/>
  <c r="BZ40" i="18" s="1" a="1"/>
  <c r="BZ40" i="18" s="1"/>
  <c r="T36" i="2"/>
  <c r="BZ36" i="2" s="1" a="1"/>
  <c r="BZ36" i="2" s="1"/>
  <c r="BX97" i="15"/>
  <c r="BX65" i="15"/>
  <c r="U17" i="11"/>
  <c r="CA17" i="11" s="1" a="1"/>
  <c r="CA17" i="11" s="1"/>
  <c r="U33" i="9"/>
  <c r="CA33" i="9" s="1" a="1"/>
  <c r="CA33" i="9" s="1"/>
  <c r="U43" i="10"/>
  <c r="CA43" i="10" s="1" a="1"/>
  <c r="CA43" i="10" s="1"/>
  <c r="T35" i="13"/>
  <c r="BZ35" i="13" s="1" a="1"/>
  <c r="BZ35" i="13" s="1"/>
  <c r="U43" i="9"/>
  <c r="CA43" i="9" s="1" a="1"/>
  <c r="CA43" i="9" s="1"/>
  <c r="T35" i="21"/>
  <c r="BZ35" i="21" s="1" a="1"/>
  <c r="BZ35" i="21" s="1"/>
  <c r="BY77" i="15"/>
  <c r="BY109" i="15"/>
  <c r="BY100" i="2"/>
  <c r="BY68" i="2"/>
  <c r="U18" i="14"/>
  <c r="CA18" i="14" s="1" a="1"/>
  <c r="CA18" i="14" s="1"/>
  <c r="T21" i="5"/>
  <c r="BZ21" i="5" s="1" a="1"/>
  <c r="BZ21" i="5" s="1"/>
  <c r="BY93" i="11"/>
  <c r="BY61" i="11"/>
  <c r="T29" i="13"/>
  <c r="BZ29" i="13" s="1" a="1"/>
  <c r="BZ29" i="13" s="1"/>
  <c r="BY97" i="11"/>
  <c r="BY65" i="11"/>
  <c r="BY97" i="14"/>
  <c r="BY65" i="14"/>
  <c r="BY91" i="2"/>
  <c r="BY59" i="2"/>
  <c r="T24" i="15"/>
  <c r="BZ24" i="15" s="1" a="1"/>
  <c r="BZ24" i="15" s="1"/>
  <c r="U28" i="16"/>
  <c r="CA28" i="16" s="1" a="1"/>
  <c r="CA28" i="16" s="1"/>
  <c r="BY95" i="16"/>
  <c r="BY63" i="16"/>
  <c r="S15" i="8"/>
  <c r="BY15" i="8" s="1" a="1"/>
  <c r="BY15" i="8" s="1"/>
  <c r="R47" i="8"/>
  <c r="BY109" i="12"/>
  <c r="BY77" i="12"/>
  <c r="BY96" i="12"/>
  <c r="BY64" i="12"/>
  <c r="BX62" i="18"/>
  <c r="BX94" i="18"/>
  <c r="BY99" i="12"/>
  <c r="BY67" i="12"/>
  <c r="BY96" i="4"/>
  <c r="BY64" i="4"/>
  <c r="BY110" i="3"/>
  <c r="BY78" i="3"/>
  <c r="U22" i="19"/>
  <c r="CA22" i="19" s="1" a="1"/>
  <c r="CA22" i="19" s="1"/>
  <c r="T44" i="9"/>
  <c r="BZ44" i="9" s="1" a="1"/>
  <c r="BZ44" i="9" s="1"/>
  <c r="BY81" i="8"/>
  <c r="BY113" i="8"/>
  <c r="BX72" i="4"/>
  <c r="BX104" i="4"/>
  <c r="BX69" i="14"/>
  <c r="BX101" i="14"/>
  <c r="U32" i="13"/>
  <c r="CA32" i="13" s="1" a="1"/>
  <c r="CA32" i="13" s="1"/>
  <c r="BY90" i="11"/>
  <c r="BY58" i="11"/>
  <c r="U36" i="13"/>
  <c r="CA36" i="13" s="1" a="1"/>
  <c r="CA36" i="13" s="1"/>
  <c r="U36" i="16"/>
  <c r="CA36" i="16" s="1" a="1"/>
  <c r="CA36" i="16" s="1"/>
  <c r="BY110" i="2"/>
  <c r="BY78" i="2"/>
  <c r="U20" i="9"/>
  <c r="CA20" i="9" s="1" a="1"/>
  <c r="CA20" i="9" s="1"/>
  <c r="T45" i="6"/>
  <c r="BZ45" i="6" s="1" a="1"/>
  <c r="BZ45" i="6" s="1"/>
  <c r="U46" i="4"/>
  <c r="CA46" i="4" s="1" a="1"/>
  <c r="CA46" i="4" s="1"/>
  <c r="BX60" i="11"/>
  <c r="BX92" i="11"/>
  <c r="U38" i="5"/>
  <c r="CA38" i="5" s="1" a="1"/>
  <c r="CA38" i="5" s="1"/>
  <c r="U31" i="4"/>
  <c r="CA31" i="4" s="1" a="1"/>
  <c r="CA31" i="4" s="1"/>
  <c r="BX64" i="19"/>
  <c r="BX96" i="19"/>
  <c r="BX111" i="17"/>
  <c r="BX79" i="17"/>
  <c r="BX54" i="19"/>
  <c r="BX86" i="19"/>
  <c r="BX83" i="8"/>
  <c r="BX115" i="8"/>
  <c r="T45" i="10"/>
  <c r="BZ45" i="10" s="1" a="1"/>
  <c r="BZ45" i="10" s="1"/>
  <c r="T17" i="6"/>
  <c r="BZ17" i="6" s="1" a="1"/>
  <c r="BZ17" i="6" s="1"/>
  <c r="U31" i="12"/>
  <c r="CA31" i="12" s="1" a="1"/>
  <c r="CA31" i="12" s="1"/>
  <c r="T42" i="14"/>
  <c r="BZ42" i="14" s="1" a="1"/>
  <c r="BZ42" i="14" s="1"/>
  <c r="U29" i="9"/>
  <c r="CA29" i="9" s="1" a="1"/>
  <c r="CA29" i="9" s="1"/>
  <c r="U37" i="1"/>
  <c r="CA37" i="1" s="1" a="1"/>
  <c r="CA37" i="1" s="1"/>
  <c r="U20" i="5"/>
  <c r="CA20" i="5" s="1" a="1"/>
  <c r="CA20" i="5" s="1"/>
  <c r="BY111" i="9"/>
  <c r="BY79" i="9"/>
  <c r="T30" i="19"/>
  <c r="BZ30" i="19" s="1" a="1"/>
  <c r="BZ30" i="19" s="1"/>
  <c r="T32" i="6"/>
  <c r="BZ32" i="6" s="1" a="1"/>
  <c r="BZ32" i="6" s="1"/>
  <c r="BX108" i="10"/>
  <c r="BX76" i="10"/>
  <c r="BY66" i="5"/>
  <c r="BY98" i="5"/>
  <c r="BX96" i="17"/>
  <c r="BX64" i="17"/>
  <c r="T20" i="3"/>
  <c r="BZ20" i="3" s="1" a="1"/>
  <c r="BZ20" i="3" s="1"/>
  <c r="BX93" i="13"/>
  <c r="BX61" i="13"/>
  <c r="BY83" i="20"/>
  <c r="BY115" i="20"/>
  <c r="BX104" i="10"/>
  <c r="BX72" i="10"/>
  <c r="U46" i="6"/>
  <c r="CA46" i="6" s="1" a="1"/>
  <c r="CA46" i="6" s="1"/>
  <c r="BY102" i="9"/>
  <c r="BY70" i="9"/>
  <c r="BY107" i="6"/>
  <c r="BY75" i="6"/>
  <c r="T46" i="2"/>
  <c r="BZ46" i="2" s="1" a="1"/>
  <c r="BZ46" i="2" s="1"/>
  <c r="U20" i="17"/>
  <c r="CA20" i="17" s="1" a="1"/>
  <c r="CA20" i="17" s="1"/>
  <c r="BX59" i="21"/>
  <c r="BX91" i="21"/>
  <c r="U45" i="9"/>
  <c r="CA45" i="9" s="1" a="1"/>
  <c r="CA45" i="9" s="1"/>
  <c r="U35" i="12"/>
  <c r="CA35" i="12" s="1" a="1"/>
  <c r="CA35" i="12" s="1"/>
  <c r="BY60" i="7"/>
  <c r="BY92" i="7"/>
  <c r="U39" i="12"/>
  <c r="CA39" i="12" s="1" a="1"/>
  <c r="CA39" i="12" s="1"/>
  <c r="BY83" i="10"/>
  <c r="BY115" i="10"/>
  <c r="U20" i="15"/>
  <c r="CA20" i="15" s="1" a="1"/>
  <c r="CA20" i="15" s="1"/>
  <c r="U17" i="10"/>
  <c r="CA17" i="10" s="1" a="1"/>
  <c r="CA17" i="10" s="1"/>
  <c r="T21" i="19"/>
  <c r="BZ21" i="19" s="1" a="1"/>
  <c r="BZ21" i="19" s="1"/>
  <c r="U37" i="19"/>
  <c r="CA37" i="19" s="1" a="1"/>
  <c r="CA37" i="19" s="1"/>
  <c r="U36" i="14"/>
  <c r="CA36" i="14" s="1" a="1"/>
  <c r="CA36" i="14" s="1"/>
  <c r="T30" i="12"/>
  <c r="BZ30" i="12" s="1" a="1"/>
  <c r="BZ30" i="12" s="1"/>
  <c r="T32" i="20"/>
  <c r="BZ32" i="20" s="1" a="1"/>
  <c r="BZ32" i="20" s="1"/>
  <c r="BX75" i="11"/>
  <c r="BX107" i="11"/>
  <c r="BY93" i="3"/>
  <c r="BY61" i="3"/>
  <c r="BX57" i="19"/>
  <c r="BX89" i="19"/>
  <c r="BY103" i="2"/>
  <c r="BY71" i="2"/>
  <c r="BX72" i="8"/>
  <c r="BX104" i="8"/>
  <c r="T16" i="11"/>
  <c r="BZ16" i="11" s="1" a="1"/>
  <c r="BZ16" i="11" s="1"/>
  <c r="T19" i="18"/>
  <c r="BZ19" i="18" s="1" a="1"/>
  <c r="BZ19" i="18" s="1"/>
  <c r="U35" i="20"/>
  <c r="CA35" i="20" s="1" a="1"/>
  <c r="CA35" i="20" s="1"/>
  <c r="BY61" i="8"/>
  <c r="BY93" i="8"/>
  <c r="BX84" i="20"/>
  <c r="BX120" i="20"/>
  <c r="BX123" i="20" s="1"/>
  <c r="BX116" i="20" s="1"/>
  <c r="T30" i="8"/>
  <c r="BZ30" i="8" s="1" a="1"/>
  <c r="BZ30" i="8" s="1"/>
  <c r="BX71" i="11"/>
  <c r="BX103" i="11"/>
  <c r="U32" i="12"/>
  <c r="CA32" i="12" s="1" a="1"/>
  <c r="CA32" i="12" s="1"/>
  <c r="BX64" i="3"/>
  <c r="BX96" i="3"/>
  <c r="BY94" i="6"/>
  <c r="BY62" i="6"/>
  <c r="BY110" i="6"/>
  <c r="BY78" i="6"/>
  <c r="U25" i="9"/>
  <c r="CA25" i="9" s="1" a="1"/>
  <c r="CA25" i="9" s="1"/>
  <c r="T19" i="7"/>
  <c r="BZ19" i="7" s="1" a="1"/>
  <c r="BZ19" i="7" s="1"/>
  <c r="U17" i="1"/>
  <c r="CA17" i="1" s="1" a="1"/>
  <c r="CA17" i="1" s="1"/>
  <c r="U25" i="15"/>
  <c r="CA25" i="15" s="1" a="1"/>
  <c r="CA25" i="15" s="1"/>
  <c r="U33" i="15"/>
  <c r="CA33" i="15" s="1" a="1"/>
  <c r="CA33" i="15" s="1"/>
  <c r="T16" i="21"/>
  <c r="BZ16" i="21" s="1" a="1"/>
  <c r="BZ16" i="21" s="1"/>
  <c r="BX120" i="5"/>
  <c r="BX123" i="5" s="1"/>
  <c r="BX116" i="5" s="1"/>
  <c r="BX84" i="5"/>
  <c r="BX55" i="14"/>
  <c r="BX87" i="14"/>
  <c r="BX115" i="3"/>
  <c r="BX83" i="3"/>
  <c r="BY76" i="18"/>
  <c r="BY108" i="18"/>
  <c r="BY95" i="1"/>
  <c r="BY63" i="1"/>
  <c r="BX59" i="4"/>
  <c r="BX91" i="4"/>
  <c r="U28" i="14"/>
  <c r="CA28" i="14" s="1" a="1"/>
  <c r="CA28" i="14" s="1"/>
  <c r="T24" i="7"/>
  <c r="BZ24" i="7" s="1" a="1"/>
  <c r="BZ24" i="7" s="1"/>
  <c r="BY55" i="18"/>
  <c r="BY87" i="18"/>
  <c r="BY113" i="9"/>
  <c r="BY81" i="9"/>
  <c r="BX78" i="19"/>
  <c r="BX110" i="19"/>
  <c r="BX85" i="16"/>
  <c r="BX117" i="16"/>
  <c r="U36" i="5"/>
  <c r="CA36" i="5" s="1" a="1"/>
  <c r="CA36" i="5" s="1"/>
  <c r="T26" i="5"/>
  <c r="BZ26" i="5" s="1" a="1"/>
  <c r="BZ26" i="5" s="1"/>
  <c r="T37" i="6"/>
  <c r="BZ37" i="6" s="1" a="1"/>
  <c r="BZ37" i="6" s="1"/>
  <c r="T36" i="3"/>
  <c r="BZ36" i="3" s="1" a="1"/>
  <c r="BZ36" i="3" s="1"/>
  <c r="T15" i="1"/>
  <c r="BZ15" i="1" s="1" a="1"/>
  <c r="BZ15" i="1" s="1"/>
  <c r="T18" i="8"/>
  <c r="BZ18" i="8" s="1" a="1"/>
  <c r="BZ18" i="8" s="1"/>
  <c r="U27" i="8"/>
  <c r="CA27" i="8" s="1" a="1"/>
  <c r="CA27" i="8" s="1"/>
  <c r="BY97" i="21"/>
  <c r="BY65" i="21"/>
  <c r="U22" i="1"/>
  <c r="CA22" i="1" s="1" a="1"/>
  <c r="CA22" i="1" s="1"/>
  <c r="U44" i="2"/>
  <c r="CA44" i="2" s="1" a="1"/>
  <c r="CA44" i="2" s="1"/>
  <c r="U30" i="9"/>
  <c r="CA30" i="9" s="1" a="1"/>
  <c r="CA30" i="9" s="1"/>
  <c r="T15" i="14"/>
  <c r="BZ15" i="14" s="1" a="1"/>
  <c r="BZ15" i="14" s="1"/>
  <c r="S47" i="14"/>
  <c r="U23" i="16"/>
  <c r="CA23" i="16" s="1" a="1"/>
  <c r="CA23" i="16" s="1"/>
  <c r="BX80" i="4"/>
  <c r="BX112" i="4"/>
  <c r="BY101" i="11"/>
  <c r="BY69" i="11"/>
  <c r="BY91" i="11"/>
  <c r="BY59" i="11"/>
  <c r="BY84" i="8"/>
  <c r="BY120" i="8"/>
  <c r="BY123" i="8" s="1"/>
  <c r="BY116" i="8" s="1"/>
  <c r="T18" i="13"/>
  <c r="BZ18" i="13" s="1" a="1"/>
  <c r="BZ18" i="13" s="1"/>
  <c r="U34" i="12"/>
  <c r="CA34" i="12" s="1" a="1"/>
  <c r="CA34" i="12" s="1"/>
  <c r="BY89" i="1"/>
  <c r="BY57" i="1"/>
  <c r="BX63" i="11"/>
  <c r="BX95" i="11"/>
  <c r="U38" i="18"/>
  <c r="CA38" i="18" s="1" a="1"/>
  <c r="CA38" i="18" s="1"/>
  <c r="U42" i="12"/>
  <c r="CA42" i="12" s="1" a="1"/>
  <c r="CA42" i="12" s="1"/>
  <c r="BY96" i="2"/>
  <c r="BY64" i="2"/>
  <c r="BY100" i="21"/>
  <c r="BY68" i="21"/>
  <c r="BX64" i="16"/>
  <c r="BX96" i="16"/>
  <c r="BX54" i="7"/>
  <c r="BX86" i="7"/>
  <c r="U37" i="5"/>
  <c r="CA37" i="5" s="1" a="1"/>
  <c r="CA37" i="5" s="1"/>
  <c r="T26" i="3"/>
  <c r="BZ26" i="3" s="1" a="1"/>
  <c r="BZ26" i="3" s="1"/>
  <c r="T18" i="7"/>
  <c r="BZ18" i="7" s="1" a="1"/>
  <c r="BZ18" i="7" s="1"/>
  <c r="BY98" i="11"/>
  <c r="BY66" i="11"/>
  <c r="BY67" i="18"/>
  <c r="BY99" i="18"/>
  <c r="BX112" i="13"/>
  <c r="BX80" i="13"/>
  <c r="BY72" i="7"/>
  <c r="BY104" i="7"/>
  <c r="BX62" i="14"/>
  <c r="BX94" i="14"/>
  <c r="U25" i="5"/>
  <c r="CA25" i="5" s="1" a="1"/>
  <c r="CA25" i="5" s="1"/>
  <c r="BY62" i="7"/>
  <c r="BY94" i="7"/>
  <c r="BY92" i="9"/>
  <c r="BY60" i="9"/>
  <c r="T41" i="20"/>
  <c r="BZ41" i="20" s="1" a="1"/>
  <c r="BZ41" i="20" s="1"/>
  <c r="U17" i="4"/>
  <c r="CA17" i="4" s="1" a="1"/>
  <c r="CA17" i="4" s="1"/>
  <c r="U42" i="13"/>
  <c r="CA42" i="13" s="1" a="1"/>
  <c r="CA42" i="13" s="1"/>
  <c r="BX78" i="9"/>
  <c r="BX110" i="9"/>
  <c r="BW54" i="12"/>
  <c r="BW86" i="12"/>
  <c r="BX86" i="17"/>
  <c r="BX54" i="17"/>
  <c r="T26" i="15"/>
  <c r="BZ26" i="15" s="1" a="1"/>
  <c r="BZ26" i="15" s="1"/>
  <c r="BX84" i="11"/>
  <c r="BX120" i="11"/>
  <c r="BX123" i="11" s="1"/>
  <c r="BX116" i="11" s="1"/>
  <c r="BY69" i="17"/>
  <c r="BY101" i="17"/>
  <c r="BX59" i="16"/>
  <c r="BX91" i="16"/>
  <c r="BX89" i="12"/>
  <c r="BX57" i="12"/>
  <c r="BX65" i="9"/>
  <c r="BX97" i="9"/>
  <c r="U36" i="17"/>
  <c r="CA36" i="17" s="1" a="1"/>
  <c r="CA36" i="17" s="1"/>
  <c r="BY78" i="8"/>
  <c r="BY110" i="8"/>
  <c r="U38" i="15"/>
  <c r="CA38" i="15" s="1" a="1"/>
  <c r="CA38" i="15" s="1"/>
  <c r="U29" i="2"/>
  <c r="CA29" i="2" s="1" a="1"/>
  <c r="CA29" i="2" s="1"/>
  <c r="BX97" i="18"/>
  <c r="BX65" i="18"/>
  <c r="BY108" i="3"/>
  <c r="BY76" i="3"/>
  <c r="U22" i="11"/>
  <c r="CA22" i="11" s="1" a="1"/>
  <c r="CA22" i="11" s="1"/>
  <c r="BY88" i="16"/>
  <c r="BY56" i="16"/>
  <c r="U26" i="11"/>
  <c r="CA26" i="11" s="1" a="1"/>
  <c r="CA26" i="11" s="1"/>
  <c r="U26" i="14"/>
  <c r="CA26" i="14" s="1" a="1"/>
  <c r="CA26" i="14" s="1"/>
  <c r="U20" i="2"/>
  <c r="CA20" i="2" s="1" a="1"/>
  <c r="CA20" i="2" s="1"/>
  <c r="BY107" i="12"/>
  <c r="BY75" i="12"/>
  <c r="BY108" i="12"/>
  <c r="BY76" i="12"/>
  <c r="U24" i="16"/>
  <c r="CA24" i="16" s="1" a="1"/>
  <c r="CA24" i="16" s="1"/>
  <c r="BY120" i="16"/>
  <c r="BY123" i="16" s="1"/>
  <c r="BY116" i="16" s="1"/>
  <c r="BY84" i="16"/>
  <c r="U38" i="12"/>
  <c r="CA38" i="12" s="1" a="1"/>
  <c r="CA38" i="12" s="1"/>
  <c r="U25" i="12"/>
  <c r="CA25" i="12" s="1" a="1"/>
  <c r="CA25" i="12" s="1"/>
  <c r="T23" i="18"/>
  <c r="BZ23" i="18" s="1" a="1"/>
  <c r="BZ23" i="18" s="1"/>
  <c r="U28" i="12"/>
  <c r="CA28" i="12" s="1" a="1"/>
  <c r="CA28" i="12" s="1"/>
  <c r="U25" i="4"/>
  <c r="CA25" i="4" s="1" a="1"/>
  <c r="CA25" i="4" s="1"/>
  <c r="U39" i="3"/>
  <c r="CA39" i="3" s="1" a="1"/>
  <c r="CA39" i="3" s="1"/>
  <c r="BY77" i="10"/>
  <c r="BY109" i="10"/>
  <c r="BY87" i="19"/>
  <c r="BY55" i="19"/>
  <c r="U42" i="8"/>
  <c r="CA42" i="8" s="1" a="1"/>
  <c r="CA42" i="8" s="1"/>
  <c r="T33" i="4"/>
  <c r="BZ33" i="4" s="1" a="1"/>
  <c r="BZ33" i="4" s="1"/>
  <c r="T30" i="14"/>
  <c r="BZ30" i="14" s="1" a="1"/>
  <c r="BZ30" i="14" s="1"/>
  <c r="BY95" i="14"/>
  <c r="BY63" i="14"/>
  <c r="U19" i="11"/>
  <c r="CA19" i="11" s="1" a="1"/>
  <c r="CA19" i="11" s="1"/>
  <c r="BY69" i="18"/>
  <c r="BY101" i="18"/>
  <c r="U39" i="2"/>
  <c r="CA39" i="2" s="1" a="1"/>
  <c r="CA39" i="2" s="1"/>
  <c r="BY75" i="10"/>
  <c r="BY107" i="10"/>
  <c r="T21" i="11"/>
  <c r="BZ21" i="11" s="1" a="1"/>
  <c r="BZ21" i="11" s="1"/>
  <c r="BX60" i="3"/>
  <c r="BX92" i="3"/>
  <c r="T25" i="19"/>
  <c r="BZ25" i="19" s="1" a="1"/>
  <c r="BZ25" i="19" s="1"/>
  <c r="T40" i="17"/>
  <c r="BZ40" i="17" s="1" a="1"/>
  <c r="BZ40" i="17" s="1"/>
  <c r="T44" i="8"/>
  <c r="BZ44" i="8" s="1" a="1"/>
  <c r="BZ44" i="8" s="1"/>
  <c r="BY102" i="2"/>
  <c r="BY70" i="2"/>
  <c r="BY95" i="5"/>
  <c r="BY63" i="5"/>
  <c r="BY79" i="20"/>
  <c r="BY111" i="20"/>
  <c r="BY109" i="1"/>
  <c r="BY77" i="1"/>
  <c r="BY106" i="16"/>
  <c r="BY74" i="16"/>
  <c r="BY67" i="15"/>
  <c r="BY99" i="15"/>
  <c r="BX86" i="2"/>
  <c r="BX54" i="2"/>
  <c r="BY114" i="11"/>
  <c r="BY82" i="11"/>
  <c r="BY91" i="14"/>
  <c r="BY59" i="14"/>
  <c r="U40" i="9"/>
  <c r="CA40" i="9" s="1" a="1"/>
  <c r="CA40" i="9" s="1"/>
  <c r="BX90" i="5"/>
  <c r="BX58" i="5"/>
  <c r="T37" i="10"/>
  <c r="BZ37" i="10" s="1" a="1"/>
  <c r="BZ37" i="10" s="1"/>
  <c r="U27" i="5"/>
  <c r="CA27" i="5" s="1" a="1"/>
  <c r="CA27" i="5" s="1"/>
  <c r="T25" i="17"/>
  <c r="BZ25" i="17" s="1" a="1"/>
  <c r="BZ25" i="17" s="1"/>
  <c r="BX95" i="4"/>
  <c r="BX63" i="4"/>
  <c r="BY104" i="11"/>
  <c r="BY72" i="11"/>
  <c r="T22" i="13"/>
  <c r="BZ22" i="13" s="1" a="1"/>
  <c r="BZ22" i="13" s="1"/>
  <c r="U44" i="20"/>
  <c r="CA44" i="20" s="1" a="1"/>
  <c r="CA44" i="20" s="1"/>
  <c r="T33" i="10"/>
  <c r="BZ33" i="10" s="1" a="1"/>
  <c r="BZ33" i="10" s="1"/>
  <c r="BX57" i="3"/>
  <c r="BX89" i="3"/>
  <c r="BX110" i="4"/>
  <c r="BX78" i="4"/>
  <c r="U31" i="9"/>
  <c r="CA31" i="9" s="1" a="1"/>
  <c r="CA31" i="9" s="1"/>
  <c r="U36" i="6"/>
  <c r="CA36" i="6" s="1" a="1"/>
  <c r="CA36" i="6" s="1"/>
  <c r="BX60" i="14"/>
  <c r="BX92" i="14"/>
  <c r="BY94" i="13"/>
  <c r="BY62" i="13"/>
  <c r="T20" i="21"/>
  <c r="BZ20" i="21" s="1" a="1"/>
  <c r="BZ20" i="21" s="1"/>
  <c r="U29" i="7"/>
  <c r="CA29" i="7" s="1" a="1"/>
  <c r="CA29" i="7" s="1"/>
  <c r="BX89" i="5"/>
  <c r="BX57" i="5"/>
  <c r="U21" i="7"/>
  <c r="CA21" i="7" s="1" a="1"/>
  <c r="CA21" i="7" s="1"/>
  <c r="U44" i="10"/>
  <c r="CA44" i="10" s="1" a="1"/>
  <c r="CA44" i="10" s="1"/>
  <c r="BY56" i="15"/>
  <c r="BY88" i="15"/>
  <c r="BY105" i="6"/>
  <c r="BY73" i="6"/>
  <c r="BY111" i="1"/>
  <c r="BY79" i="1"/>
  <c r="BX117" i="17"/>
  <c r="BX85" i="17"/>
  <c r="BY59" i="7"/>
  <c r="BY91" i="7"/>
  <c r="T36" i="11"/>
  <c r="BZ36" i="11" s="1" a="1"/>
  <c r="BZ36" i="11" s="1"/>
  <c r="U22" i="3"/>
  <c r="CA22" i="3" s="1" a="1"/>
  <c r="CA22" i="3" s="1"/>
  <c r="T18" i="19"/>
  <c r="BZ18" i="19" s="1" a="1"/>
  <c r="BZ18" i="19" s="1"/>
  <c r="U32" i="2"/>
  <c r="CA32" i="2" s="1" a="1"/>
  <c r="CA32" i="2" s="1"/>
  <c r="T33" i="8"/>
  <c r="BZ33" i="8" s="1" a="1"/>
  <c r="BZ33" i="8" s="1"/>
  <c r="BY103" i="14"/>
  <c r="BY71" i="14"/>
  <c r="BY111" i="2"/>
  <c r="BY79" i="2"/>
  <c r="BX62" i="8"/>
  <c r="BX94" i="8"/>
  <c r="BY110" i="21"/>
  <c r="BY78" i="21"/>
  <c r="U33" i="18"/>
  <c r="CA33" i="18" s="1" a="1"/>
  <c r="CA33" i="18" s="1"/>
  <c r="BX66" i="21"/>
  <c r="BX98" i="21"/>
  <c r="U21" i="16"/>
  <c r="CA21" i="16" s="1" a="1"/>
  <c r="CA21" i="16" s="1"/>
  <c r="T45" i="20"/>
  <c r="BZ45" i="20" s="1" a="1"/>
  <c r="BZ45" i="20" s="1"/>
  <c r="U39" i="21"/>
  <c r="CA39" i="21" s="1" a="1"/>
  <c r="CA39" i="21" s="1"/>
  <c r="BX67" i="20"/>
  <c r="BX99" i="20"/>
  <c r="U34" i="7"/>
  <c r="CA34" i="7" s="1" a="1"/>
  <c r="CA34" i="7" s="1"/>
  <c r="U37" i="14"/>
  <c r="CA37" i="14" s="1" a="1"/>
  <c r="CA37" i="14" s="1"/>
  <c r="T27" i="21"/>
  <c r="BZ27" i="21" s="1" a="1"/>
  <c r="BZ27" i="21" s="1"/>
  <c r="T32" i="11"/>
  <c r="BZ32" i="11" s="1" a="1"/>
  <c r="BZ32" i="11" s="1"/>
  <c r="BX71" i="21"/>
  <c r="BX103" i="21"/>
  <c r="T25" i="3"/>
  <c r="BZ25" i="3" s="1" a="1"/>
  <c r="BZ25" i="3" s="1"/>
  <c r="BX117" i="18"/>
  <c r="BX85" i="18"/>
  <c r="U23" i="6"/>
  <c r="CA23" i="6" s="1" a="1"/>
  <c r="CA23" i="6" s="1"/>
  <c r="BY77" i="4"/>
  <c r="BY109" i="4"/>
  <c r="U39" i="6"/>
  <c r="CA39" i="6" s="1" a="1"/>
  <c r="CA39" i="6" s="1"/>
  <c r="BY82" i="20"/>
  <c r="BY114" i="20"/>
  <c r="BX70" i="8"/>
  <c r="BX102" i="8"/>
  <c r="BY73" i="8"/>
  <c r="BY105" i="8"/>
  <c r="BX90" i="2"/>
  <c r="BX58" i="2"/>
  <c r="BY114" i="3"/>
  <c r="BY82" i="3"/>
  <c r="T45" i="5"/>
  <c r="BZ45" i="5" s="1" a="1"/>
  <c r="BZ45" i="5" s="1"/>
  <c r="T16" i="14"/>
  <c r="BZ16" i="14" s="1" a="1"/>
  <c r="BZ16" i="14" s="1"/>
  <c r="T44" i="3"/>
  <c r="BZ44" i="3" s="1" a="1"/>
  <c r="BZ44" i="3" s="1"/>
  <c r="U37" i="18"/>
  <c r="CA37" i="18" s="1" a="1"/>
  <c r="CA37" i="18" s="1"/>
  <c r="U24" i="1"/>
  <c r="CA24" i="1" s="1" a="1"/>
  <c r="CA24" i="1" s="1"/>
  <c r="T20" i="4"/>
  <c r="BZ20" i="4" s="1" a="1"/>
  <c r="BZ20" i="4" s="1"/>
  <c r="BX71" i="4"/>
  <c r="BX103" i="4"/>
  <c r="T15" i="4"/>
  <c r="BZ15" i="4" s="1" a="1"/>
  <c r="BZ15" i="4" s="1"/>
  <c r="U16" i="18"/>
  <c r="CA16" i="18" s="1" a="1"/>
  <c r="CA16" i="18" s="1"/>
  <c r="U42" i="9"/>
  <c r="CA42" i="9" s="1" a="1"/>
  <c r="CA42" i="9" s="1"/>
  <c r="T39" i="19"/>
  <c r="BZ39" i="19" s="1" a="1"/>
  <c r="BZ39" i="19" s="1"/>
  <c r="T46" i="16"/>
  <c r="BZ46" i="16" s="1" a="1"/>
  <c r="BZ46" i="16" s="1"/>
  <c r="BX76" i="21"/>
  <c r="BX108" i="21"/>
  <c r="BY102" i="16"/>
  <c r="BY70" i="16"/>
  <c r="T29" i="11"/>
  <c r="BZ29" i="11" s="1" a="1"/>
  <c r="BZ29" i="11" s="1"/>
  <c r="U26" i="21"/>
  <c r="CA26" i="21" s="1" a="1"/>
  <c r="CA26" i="21" s="1"/>
  <c r="BY75" i="8"/>
  <c r="BY107" i="8"/>
  <c r="BY114" i="14"/>
  <c r="BY82" i="14"/>
  <c r="BY78" i="17"/>
  <c r="BY110" i="17"/>
  <c r="BY61" i="5"/>
  <c r="BY93" i="5"/>
  <c r="BX82" i="6"/>
  <c r="BX114" i="6"/>
  <c r="T41" i="4"/>
  <c r="BZ41" i="4" s="1" a="1"/>
  <c r="BZ41" i="4" s="1"/>
  <c r="U30" i="11"/>
  <c r="CA30" i="11" s="1" a="1"/>
  <c r="CA30" i="11" s="1"/>
  <c r="U20" i="11"/>
  <c r="CA20" i="11" s="1" a="1"/>
  <c r="CA20" i="11" s="1"/>
  <c r="U45" i="8"/>
  <c r="CA45" i="8" s="1" a="1"/>
  <c r="CA45" i="8" s="1"/>
  <c r="BY70" i="15"/>
  <c r="BY102" i="15"/>
  <c r="U18" i="1"/>
  <c r="CA18" i="1" s="1" a="1"/>
  <c r="CA18" i="1" s="1"/>
  <c r="BX92" i="2"/>
  <c r="BX60" i="2"/>
  <c r="T24" i="11"/>
  <c r="BZ24" i="11" s="1" a="1"/>
  <c r="BZ24" i="11" s="1"/>
  <c r="BY120" i="12"/>
  <c r="BY123" i="12" s="1"/>
  <c r="BY116" i="12" s="1"/>
  <c r="BY84" i="12"/>
  <c r="U15" i="20"/>
  <c r="CA15" i="20" s="1" a="1"/>
  <c r="CA15" i="20" s="1"/>
  <c r="BY60" i="15"/>
  <c r="BY92" i="15"/>
  <c r="S15" i="21"/>
  <c r="BY15" i="21" s="1" a="1"/>
  <c r="BY15" i="21" s="1"/>
  <c r="R47" i="21"/>
  <c r="BY115" i="13"/>
  <c r="BY83" i="13"/>
  <c r="BX93" i="15"/>
  <c r="BX61" i="15"/>
  <c r="BY84" i="17"/>
  <c r="BY120" i="17"/>
  <c r="BY123" i="17" s="1"/>
  <c r="BY116" i="17" s="1"/>
  <c r="U25" i="2"/>
  <c r="CA25" i="2" s="1" a="1"/>
  <c r="CA25" i="2" s="1"/>
  <c r="U29" i="21"/>
  <c r="CA29" i="21" s="1" a="1"/>
  <c r="CA29" i="21" s="1"/>
  <c r="T25" i="16"/>
  <c r="BZ25" i="16" s="1" a="1"/>
  <c r="BZ25" i="16" s="1"/>
  <c r="U27" i="11"/>
  <c r="CA27" i="11" s="1" a="1"/>
  <c r="CA27" i="11" s="1"/>
  <c r="U28" i="18"/>
  <c r="CA28" i="18" s="1" a="1"/>
  <c r="CA28" i="18" s="1"/>
  <c r="T41" i="13"/>
  <c r="BZ41" i="13" s="1" a="1"/>
  <c r="BZ41" i="13" s="1"/>
  <c r="U33" i="7"/>
  <c r="CA33" i="7" s="1" a="1"/>
  <c r="CA33" i="7" s="1"/>
  <c r="T23" i="14"/>
  <c r="BZ23" i="14" s="1" a="1"/>
  <c r="BZ23" i="14" s="1"/>
  <c r="U23" i="7"/>
  <c r="CA23" i="7" s="1" a="1"/>
  <c r="CA23" i="7" s="1"/>
  <c r="U21" i="9"/>
  <c r="CA21" i="9" s="1" a="1"/>
  <c r="CA21" i="9" s="1"/>
  <c r="BY108" i="13"/>
  <c r="BY76" i="13"/>
  <c r="BY74" i="7"/>
  <c r="BY106" i="7"/>
  <c r="BX75" i="21"/>
  <c r="BX107" i="21"/>
  <c r="T39" i="9"/>
  <c r="BZ39" i="9" s="1" a="1"/>
  <c r="BZ39" i="9" s="1"/>
  <c r="BY112" i="21"/>
  <c r="BY80" i="21"/>
  <c r="BX98" i="7"/>
  <c r="BX66" i="7"/>
  <c r="T45" i="11"/>
  <c r="BZ45" i="11" s="1" a="1"/>
  <c r="BZ45" i="11" s="1"/>
  <c r="U30" i="17"/>
  <c r="CA30" i="17" s="1" a="1"/>
  <c r="CA30" i="17" s="1"/>
  <c r="T20" i="16"/>
  <c r="BZ20" i="16" s="1" a="1"/>
  <c r="BZ20" i="16" s="1"/>
  <c r="T18" i="12"/>
  <c r="BZ18" i="12" s="1" a="1"/>
  <c r="BZ18" i="12" s="1"/>
  <c r="T26" i="9"/>
  <c r="BZ26" i="9" s="1" a="1"/>
  <c r="BZ26" i="9" s="1"/>
  <c r="BY75" i="17"/>
  <c r="BY107" i="17"/>
  <c r="U39" i="8"/>
  <c r="CA39" i="8" s="1" a="1"/>
  <c r="CA39" i="8" s="1"/>
  <c r="BY57" i="10"/>
  <c r="BY89" i="10"/>
  <c r="T26" i="18"/>
  <c r="BZ26" i="18" s="1" a="1"/>
  <c r="BZ26" i="18" s="1"/>
  <c r="U37" i="3"/>
  <c r="CA37" i="3" s="1" a="1"/>
  <c r="CA37" i="3" s="1"/>
  <c r="U17" i="16"/>
  <c r="CA17" i="16" s="1" a="1"/>
  <c r="CA17" i="16" s="1"/>
  <c r="U36" i="12"/>
  <c r="CA36" i="12" s="1" a="1"/>
  <c r="CA36" i="12" s="1"/>
  <c r="U37" i="12"/>
  <c r="CA37" i="12" s="1" a="1"/>
  <c r="CA37" i="12" s="1"/>
  <c r="BX68" i="20"/>
  <c r="BX100" i="20"/>
  <c r="U45" i="16"/>
  <c r="CA45" i="16" s="1" a="1"/>
  <c r="CA45" i="16" s="1"/>
  <c r="BX63" i="21"/>
  <c r="BX95" i="21"/>
  <c r="BY87" i="9"/>
  <c r="BY55" i="9"/>
  <c r="BY61" i="20"/>
  <c r="BY93" i="20"/>
  <c r="BY85" i="7"/>
  <c r="BY117" i="7"/>
  <c r="BY56" i="18"/>
  <c r="BY88" i="18"/>
  <c r="U38" i="10"/>
  <c r="CA38" i="10" s="1" a="1"/>
  <c r="CA38" i="10" s="1"/>
  <c r="U16" i="19"/>
  <c r="CA16" i="19" s="1" a="1"/>
  <c r="CA16" i="19" s="1"/>
  <c r="BY81" i="18"/>
  <c r="BY113" i="18"/>
  <c r="BY112" i="12"/>
  <c r="BY80" i="12"/>
  <c r="BY71" i="18"/>
  <c r="BY103" i="18"/>
  <c r="BY83" i="17"/>
  <c r="BY115" i="17"/>
  <c r="BY56" i="17"/>
  <c r="BY88" i="17"/>
  <c r="U24" i="14"/>
  <c r="CA24" i="14" s="1" a="1"/>
  <c r="CA24" i="14" s="1"/>
  <c r="BX114" i="13"/>
  <c r="BX82" i="13"/>
  <c r="U30" i="18"/>
  <c r="CA30" i="18" s="1" a="1"/>
  <c r="CA30" i="18" s="1"/>
  <c r="BY94" i="12"/>
  <c r="BY62" i="12"/>
  <c r="BY79" i="8"/>
  <c r="BY111" i="8"/>
  <c r="BY88" i="14"/>
  <c r="BY56" i="14"/>
  <c r="U36" i="10"/>
  <c r="CA36" i="10" s="1" a="1"/>
  <c r="CA36" i="10" s="1"/>
  <c r="BY56" i="8"/>
  <c r="BY88" i="8"/>
  <c r="T21" i="3"/>
  <c r="BZ21" i="3" s="1" a="1"/>
  <c r="BZ21" i="3" s="1"/>
  <c r="BY102" i="13"/>
  <c r="BY70" i="13"/>
  <c r="T15" i="19"/>
  <c r="BZ15" i="19" s="1" a="1"/>
  <c r="BZ15" i="19" s="1"/>
  <c r="BX82" i="8"/>
  <c r="BX114" i="8"/>
  <c r="U31" i="2"/>
  <c r="CA31" i="2" s="1" a="1"/>
  <c r="CA31" i="2" s="1"/>
  <c r="U24" i="5"/>
  <c r="CA24" i="5" s="1" a="1"/>
  <c r="CA24" i="5" s="1"/>
  <c r="U40" i="20"/>
  <c r="CA40" i="20" s="1" a="1"/>
  <c r="CA40" i="20" s="1"/>
  <c r="U38" i="1"/>
  <c r="CA38" i="1" s="1" a="1"/>
  <c r="CA38" i="1" s="1"/>
  <c r="U35" i="16"/>
  <c r="CA35" i="16" s="1" a="1"/>
  <c r="CA35" i="16" s="1"/>
  <c r="U28" i="15"/>
  <c r="CA28" i="15" s="1" a="1"/>
  <c r="CA28" i="15" s="1"/>
  <c r="BY108" i="2"/>
  <c r="BY76" i="2"/>
  <c r="U43" i="11"/>
  <c r="CA43" i="11" s="1" a="1"/>
  <c r="CA43" i="11" s="1"/>
  <c r="U20" i="14"/>
  <c r="CA20" i="14" s="1" a="1"/>
  <c r="CA20" i="14" s="1"/>
  <c r="BX84" i="21"/>
  <c r="BX120" i="21"/>
  <c r="BX123" i="21" s="1"/>
  <c r="BX116" i="21" s="1"/>
  <c r="BX111" i="12"/>
  <c r="BX79" i="12"/>
  <c r="T19" i="5"/>
  <c r="BZ19" i="5" s="1" a="1"/>
  <c r="BZ19" i="5" s="1"/>
  <c r="BY89" i="16"/>
  <c r="BY57" i="16"/>
  <c r="BY55" i="8"/>
  <c r="BY87" i="8"/>
  <c r="BX83" i="16"/>
  <c r="BX115" i="16"/>
  <c r="BX57" i="18"/>
  <c r="BX89" i="18"/>
  <c r="BX83" i="11"/>
  <c r="BX115" i="11"/>
  <c r="BY87" i="2"/>
  <c r="BY55" i="2"/>
  <c r="BX64" i="14"/>
  <c r="BX96" i="14"/>
  <c r="T24" i="4"/>
  <c r="BZ24" i="4" s="1" a="1"/>
  <c r="BZ24" i="4" s="1"/>
  <c r="U33" i="11"/>
  <c r="CA33" i="11" s="1" a="1"/>
  <c r="CA33" i="11" s="1"/>
  <c r="BY107" i="19"/>
  <c r="BY75" i="19"/>
  <c r="BY88" i="21"/>
  <c r="BY56" i="21"/>
  <c r="BX79" i="7"/>
  <c r="BX111" i="7"/>
  <c r="T18" i="3"/>
  <c r="BZ18" i="3" s="1" a="1"/>
  <c r="BZ18" i="3" s="1"/>
  <c r="T39" i="4"/>
  <c r="BZ39" i="4" s="1" a="1"/>
  <c r="BZ39" i="4" s="1"/>
  <c r="BY94" i="21"/>
  <c r="BY62" i="21"/>
  <c r="T21" i="14"/>
  <c r="BZ21" i="14" s="1" a="1"/>
  <c r="BZ21" i="14" s="1"/>
  <c r="U23" i="13"/>
  <c r="CA23" i="13" s="1" a="1"/>
  <c r="CA23" i="13" s="1"/>
  <c r="BX90" i="12"/>
  <c r="BX58" i="12"/>
  <c r="BY68" i="7"/>
  <c r="BY100" i="7"/>
  <c r="T18" i="5"/>
  <c r="BZ18" i="5" s="1" a="1"/>
  <c r="BZ18" i="5" s="1"/>
  <c r="BY73" i="18"/>
  <c r="BY105" i="18"/>
  <c r="BX73" i="14"/>
  <c r="BX105" i="14"/>
  <c r="BX110" i="10"/>
  <c r="BX78" i="10"/>
  <c r="U17" i="15"/>
  <c r="CA17" i="15" s="1" a="1"/>
  <c r="CA17" i="15" s="1"/>
  <c r="U34" i="6"/>
  <c r="CA34" i="6" s="1" a="1"/>
  <c r="CA34" i="6" s="1"/>
  <c r="BX58" i="21"/>
  <c r="BX90" i="21"/>
  <c r="U40" i="1"/>
  <c r="CA40" i="1" s="1" a="1"/>
  <c r="CA40" i="1" s="1"/>
  <c r="T46" i="17"/>
  <c r="BZ46" i="17" s="1" a="1"/>
  <c r="BZ46" i="17" s="1"/>
  <c r="U20" i="7"/>
  <c r="CA20" i="7" s="1" a="1"/>
  <c r="CA20" i="7" s="1"/>
  <c r="BY80" i="8"/>
  <c r="BY112" i="8"/>
  <c r="BY103" i="1"/>
  <c r="BY71" i="1"/>
  <c r="BX65" i="4"/>
  <c r="BX97" i="4"/>
  <c r="U32" i="14"/>
  <c r="CA32" i="14" s="1" a="1"/>
  <c r="CA32" i="14" s="1"/>
  <c r="U40" i="2"/>
  <c r="CA40" i="2" s="1" a="1"/>
  <c r="CA40" i="2" s="1"/>
  <c r="BX60" i="20"/>
  <c r="BX92" i="20"/>
  <c r="BY114" i="19"/>
  <c r="BY82" i="19"/>
  <c r="BY73" i="7"/>
  <c r="BY105" i="7"/>
  <c r="BY108" i="14"/>
  <c r="BY76" i="14"/>
  <c r="BX99" i="17"/>
  <c r="BX67" i="17"/>
  <c r="BX77" i="3"/>
  <c r="BX109" i="3"/>
  <c r="T28" i="20"/>
  <c r="BZ28" i="20" s="1" a="1"/>
  <c r="BZ28" i="20" s="1"/>
  <c r="U30" i="16"/>
  <c r="BY90" i="6"/>
  <c r="BY58" i="6"/>
  <c r="T32" i="21"/>
  <c r="BZ32" i="21" s="1" a="1"/>
  <c r="BZ32" i="21" s="1"/>
  <c r="T46" i="18"/>
  <c r="BZ46" i="18" s="1" a="1"/>
  <c r="BZ46" i="18" s="1"/>
  <c r="BX83" i="21"/>
  <c r="BX115" i="21"/>
  <c r="U38" i="4"/>
  <c r="CA38" i="4" s="1" a="1"/>
  <c r="CA38" i="4" s="1"/>
  <c r="BY92" i="13"/>
  <c r="BY60" i="13"/>
  <c r="U43" i="20"/>
  <c r="CA43" i="20" s="1" a="1"/>
  <c r="CA43" i="20" s="1"/>
  <c r="T31" i="8"/>
  <c r="BZ31" i="8" s="1" a="1"/>
  <c r="BZ31" i="8" s="1"/>
  <c r="U34" i="8"/>
  <c r="CA34" i="8" s="1" a="1"/>
  <c r="CA34" i="8" s="1"/>
  <c r="T19" i="2"/>
  <c r="BZ19" i="2" s="1" a="1"/>
  <c r="BZ19" i="2" s="1"/>
  <c r="U43" i="3"/>
  <c r="CA43" i="3" s="1" a="1"/>
  <c r="CA43" i="3" s="1"/>
  <c r="BY104" i="12"/>
  <c r="BY72" i="12"/>
  <c r="BY114" i="1"/>
  <c r="BY82" i="1"/>
  <c r="BX94" i="2"/>
  <c r="BX62" i="2"/>
  <c r="BY117" i="12"/>
  <c r="BY85" i="12"/>
  <c r="BX113" i="2"/>
  <c r="BX81" i="2"/>
  <c r="BY82" i="7"/>
  <c r="BY114" i="7"/>
  <c r="T32" i="4"/>
  <c r="BZ32" i="4" s="1" a="1"/>
  <c r="BZ32" i="4" s="1"/>
  <c r="BX105" i="10"/>
  <c r="BX73" i="10"/>
  <c r="BY95" i="19"/>
  <c r="BY63" i="19"/>
  <c r="BY64" i="7"/>
  <c r="BY96" i="7"/>
  <c r="BY100" i="1"/>
  <c r="BY68" i="1"/>
  <c r="T37" i="21"/>
  <c r="BZ37" i="21" s="1" a="1"/>
  <c r="BZ37" i="21" s="1"/>
  <c r="U31" i="16"/>
  <c r="CA31" i="16" s="1" a="1"/>
  <c r="CA31" i="16" s="1"/>
  <c r="BX68" i="11"/>
  <c r="BX100" i="11"/>
  <c r="BY109" i="13"/>
  <c r="BY77" i="13"/>
  <c r="BY81" i="7"/>
  <c r="BY113" i="7"/>
  <c r="BX98" i="17"/>
  <c r="BX66" i="17"/>
  <c r="U36" i="8"/>
  <c r="CA36" i="8" s="1" a="1"/>
  <c r="CA36" i="8" s="1"/>
  <c r="BY112" i="1"/>
  <c r="BY80" i="1"/>
  <c r="U43" i="14"/>
  <c r="CA43" i="14" s="1" a="1"/>
  <c r="CA43" i="14" s="1"/>
  <c r="U39" i="17"/>
  <c r="CA39" i="17" s="1" a="1"/>
  <c r="CA39" i="17" s="1"/>
  <c r="U22" i="5"/>
  <c r="CA22" i="5" s="1" a="1"/>
  <c r="CA22" i="5" s="1"/>
  <c r="T43" i="6"/>
  <c r="BZ43" i="6" s="1" a="1"/>
  <c r="BZ43" i="6" s="1"/>
  <c r="BY75" i="15"/>
  <c r="BY107" i="15"/>
  <c r="BY98" i="3"/>
  <c r="BY66" i="3"/>
  <c r="BY92" i="6"/>
  <c r="BY60" i="6"/>
  <c r="BY96" i="11"/>
  <c r="BY64" i="11"/>
  <c r="BY93" i="6"/>
  <c r="BY61" i="6"/>
  <c r="U31" i="15"/>
  <c r="CA31" i="15" s="1" a="1"/>
  <c r="CA31" i="15" s="1"/>
  <c r="T21" i="2"/>
  <c r="BZ21" i="2" s="1" a="1"/>
  <c r="BZ21" i="2" s="1"/>
  <c r="BY112" i="6"/>
  <c r="BY80" i="6"/>
  <c r="U45" i="12"/>
  <c r="CA45" i="12" s="1" a="1"/>
  <c r="CA45" i="12" s="1"/>
  <c r="U21" i="15"/>
  <c r="CA21" i="15" s="1" a="1"/>
  <c r="CA21" i="15" s="1"/>
  <c r="U44" i="13"/>
  <c r="CA44" i="13" s="1" a="1"/>
  <c r="CA44" i="13" s="1"/>
  <c r="T22" i="15"/>
  <c r="BZ22" i="15" s="1" a="1"/>
  <c r="BZ22" i="15" s="1"/>
  <c r="U45" i="17"/>
  <c r="CA45" i="17" s="1" a="1"/>
  <c r="CA45" i="17" s="1"/>
  <c r="BY61" i="4"/>
  <c r="BY93" i="4"/>
  <c r="BX89" i="15"/>
  <c r="BX57" i="15"/>
  <c r="BY94" i="9"/>
  <c r="BY62" i="9"/>
  <c r="T15" i="7"/>
  <c r="BZ15" i="7" s="1" a="1"/>
  <c r="BZ15" i="7" s="1"/>
  <c r="BY120" i="13"/>
  <c r="BY123" i="13" s="1"/>
  <c r="BY116" i="13" s="1"/>
  <c r="BY84" i="13"/>
  <c r="BY100" i="16"/>
  <c r="BY68" i="16"/>
  <c r="BY83" i="18"/>
  <c r="BY115" i="18"/>
  <c r="BX99" i="10"/>
  <c r="BX67" i="10"/>
  <c r="BX101" i="7"/>
  <c r="BX69" i="7"/>
  <c r="U37" i="13"/>
  <c r="CA37" i="13" s="1" a="1"/>
  <c r="CA37" i="13" s="1"/>
  <c r="BX77" i="16"/>
  <c r="BX109" i="16"/>
  <c r="U35" i="7"/>
  <c r="CA35" i="7" s="1" a="1"/>
  <c r="CA35" i="7" s="1"/>
  <c r="BY97" i="13"/>
  <c r="BY65" i="13"/>
  <c r="T36" i="21"/>
  <c r="BZ36" i="21" s="1" a="1"/>
  <c r="BZ36" i="21" s="1"/>
  <c r="BY81" i="15"/>
  <c r="BY113" i="15"/>
  <c r="BX74" i="18"/>
  <c r="BX106" i="18"/>
  <c r="S15" i="12"/>
  <c r="BY15" i="12" s="1" a="1"/>
  <c r="BY15" i="12" s="1"/>
  <c r="R47" i="12"/>
  <c r="U41" i="21"/>
  <c r="CA41" i="21" s="1" a="1"/>
  <c r="CA41" i="21" s="1"/>
  <c r="T15" i="17"/>
  <c r="BZ15" i="17" s="1" a="1"/>
  <c r="BZ15" i="17" s="1"/>
  <c r="T27" i="7"/>
  <c r="BZ27" i="7" s="1" a="1"/>
  <c r="BZ27" i="7" s="1"/>
  <c r="BY84" i="15"/>
  <c r="BY120" i="15"/>
  <c r="BY123" i="15" s="1"/>
  <c r="BY116" i="15" s="1"/>
  <c r="BY103" i="3"/>
  <c r="BY71" i="3"/>
  <c r="BY114" i="2"/>
  <c r="BY82" i="2"/>
  <c r="BY64" i="10"/>
  <c r="BY96" i="10"/>
  <c r="BX81" i="20"/>
  <c r="BX113" i="20"/>
  <c r="BX82" i="21"/>
  <c r="BX114" i="21"/>
  <c r="BY102" i="6"/>
  <c r="BY70" i="6"/>
  <c r="U18" i="10"/>
  <c r="CA18" i="10" s="1" a="1"/>
  <c r="CA18" i="10" s="1"/>
  <c r="BY55" i="17"/>
  <c r="BY87" i="17"/>
  <c r="BY67" i="7"/>
  <c r="BY99" i="7"/>
  <c r="BY88" i="19"/>
  <c r="BY56" i="19"/>
  <c r="BY114" i="16"/>
  <c r="BY82" i="16"/>
  <c r="BY71" i="10"/>
  <c r="BY103" i="10"/>
  <c r="T29" i="20"/>
  <c r="BZ29" i="20" s="1" a="1"/>
  <c r="BZ29" i="20" s="1"/>
  <c r="T24" i="21"/>
  <c r="BZ24" i="21" s="1" a="1"/>
  <c r="BZ24" i="21" s="1"/>
  <c r="U16" i="9"/>
  <c r="CA16" i="9" s="1" a="1"/>
  <c r="CA16" i="9" s="1"/>
  <c r="U22" i="20"/>
  <c r="CA22" i="20" s="1" a="1"/>
  <c r="CA22" i="20" s="1"/>
  <c r="U46" i="7"/>
  <c r="CA46" i="7" s="1" a="1"/>
  <c r="CA46" i="7" s="1"/>
  <c r="U17" i="18"/>
  <c r="CA17" i="18" s="1" a="1"/>
  <c r="CA17" i="18" s="1"/>
  <c r="BY112" i="19"/>
  <c r="BY80" i="19"/>
  <c r="BX86" i="5"/>
  <c r="BX54" i="5"/>
  <c r="U42" i="18"/>
  <c r="CA42" i="18" s="1" a="1"/>
  <c r="CA42" i="18" s="1"/>
  <c r="U41" i="12"/>
  <c r="CA41" i="12" s="1" a="1"/>
  <c r="CA41" i="12" s="1"/>
  <c r="U32" i="18"/>
  <c r="CA32" i="18" s="1" a="1"/>
  <c r="CA32" i="18" s="1"/>
  <c r="U44" i="17"/>
  <c r="CA44" i="17" s="1" a="1"/>
  <c r="CA44" i="17" s="1"/>
  <c r="U17" i="17"/>
  <c r="CA17" i="17" s="1" a="1"/>
  <c r="CA17" i="17" s="1"/>
  <c r="BY112" i="9"/>
  <c r="BY80" i="9"/>
  <c r="T43" i="13"/>
  <c r="BZ43" i="13" s="1" a="1"/>
  <c r="BZ43" i="13" s="1"/>
  <c r="U23" i="12"/>
  <c r="CA23" i="12" s="1" a="1"/>
  <c r="CA23" i="12" s="1"/>
  <c r="U40" i="8"/>
  <c r="CA40" i="8" s="1" a="1"/>
  <c r="CA40" i="8" s="1"/>
  <c r="U17" i="14"/>
  <c r="CA17" i="14" s="1" a="1"/>
  <c r="CA17" i="14" s="1"/>
  <c r="BY99" i="5"/>
  <c r="BY67" i="5"/>
  <c r="U17" i="8"/>
  <c r="CA17" i="8" s="1" a="1"/>
  <c r="CA17" i="8" s="1"/>
  <c r="BX70" i="17"/>
  <c r="BX102" i="17"/>
  <c r="BX120" i="3"/>
  <c r="BX123" i="3" s="1"/>
  <c r="BX116" i="3" s="1"/>
  <c r="BX84" i="3"/>
  <c r="U31" i="13"/>
  <c r="CA31" i="13" s="1" a="1"/>
  <c r="CA31" i="13" s="1"/>
  <c r="T43" i="8"/>
  <c r="BZ43" i="8" s="1" a="1"/>
  <c r="BZ43" i="8" s="1"/>
  <c r="BY111" i="21"/>
  <c r="BY79" i="21"/>
  <c r="BX103" i="15"/>
  <c r="BX71" i="15"/>
  <c r="BX111" i="5"/>
  <c r="BX79" i="5"/>
  <c r="BY78" i="7"/>
  <c r="BY110" i="7"/>
  <c r="BX68" i="4"/>
  <c r="BX100" i="4"/>
  <c r="BY83" i="19"/>
  <c r="BY115" i="19"/>
  <c r="T15" i="2"/>
  <c r="BZ15" i="2" s="1" a="1"/>
  <c r="BZ15" i="2" s="1"/>
  <c r="S47" i="2"/>
  <c r="U37" i="2"/>
  <c r="CA37" i="2" s="1" a="1"/>
  <c r="CA37" i="2" s="1"/>
  <c r="BW86" i="16"/>
  <c r="BW54" i="16"/>
  <c r="T45" i="21"/>
  <c r="BZ45" i="21" s="1" a="1"/>
  <c r="BZ45" i="21" s="1"/>
  <c r="T40" i="12"/>
  <c r="BZ40" i="12" s="1" a="1"/>
  <c r="BZ40" i="12" s="1"/>
  <c r="BX78" i="5"/>
  <c r="BX110" i="5"/>
  <c r="U18" i="16"/>
  <c r="CA18" i="16" s="1" a="1"/>
  <c r="CA18" i="16" s="1"/>
  <c r="U16" i="8"/>
  <c r="CA16" i="8" s="1" a="1"/>
  <c r="CA16" i="8" s="1"/>
  <c r="T44" i="16"/>
  <c r="BZ44" i="16" s="1" a="1"/>
  <c r="BZ44" i="16" s="1"/>
  <c r="T18" i="18"/>
  <c r="BZ18" i="18" s="1" a="1"/>
  <c r="BZ18" i="18" s="1"/>
  <c r="T44" i="11"/>
  <c r="BZ44" i="11" s="1" a="1"/>
  <c r="BZ44" i="11" s="1"/>
  <c r="U16" i="2"/>
  <c r="CA16" i="2" s="1" a="1"/>
  <c r="CA16" i="2" s="1"/>
  <c r="T25" i="14"/>
  <c r="BZ25" i="14" s="1" a="1"/>
  <c r="BZ25" i="14" s="1"/>
  <c r="BX97" i="2"/>
  <c r="BX65" i="2"/>
  <c r="BY75" i="7"/>
  <c r="BY107" i="7"/>
  <c r="U36" i="19"/>
  <c r="CA36" i="19" s="1" a="1"/>
  <c r="CA36" i="19" s="1"/>
  <c r="U17" i="21"/>
  <c r="CA17" i="21" s="1" a="1"/>
  <c r="CA17" i="21" s="1"/>
  <c r="T40" i="7"/>
  <c r="BZ40" i="7" s="1" a="1"/>
  <c r="BZ40" i="7" s="1"/>
  <c r="BY62" i="5"/>
  <c r="BY94" i="5"/>
  <c r="BY112" i="16"/>
  <c r="BY80" i="16"/>
  <c r="BX98" i="13"/>
  <c r="BX66" i="13"/>
  <c r="U23" i="21"/>
  <c r="CA23" i="21" s="1" a="1"/>
  <c r="CA23" i="21" s="1"/>
  <c r="BX73" i="19"/>
  <c r="BX105" i="19"/>
  <c r="BX77" i="19"/>
  <c r="BX109" i="19"/>
  <c r="BX117" i="13"/>
  <c r="BX85" i="13"/>
  <c r="BX65" i="10"/>
  <c r="BX97" i="10"/>
  <c r="T19" i="12"/>
  <c r="BZ19" i="12" s="1" a="1"/>
  <c r="BZ19" i="12" s="1"/>
  <c r="BY102" i="20"/>
  <c r="BY70" i="20"/>
  <c r="U34" i="18"/>
  <c r="CA34" i="18" s="1" a="1"/>
  <c r="CA34" i="18" s="1"/>
  <c r="T34" i="14"/>
  <c r="BZ34" i="14" s="1" a="1"/>
  <c r="BZ34" i="14" s="1"/>
  <c r="T39" i="10"/>
  <c r="BZ39" i="10" s="1" a="1"/>
  <c r="BZ39" i="10" s="1"/>
  <c r="BX56" i="3"/>
  <c r="BX88" i="3"/>
  <c r="BY83" i="15"/>
  <c r="BY115" i="15"/>
  <c r="BY80" i="7"/>
  <c r="BY112" i="7"/>
  <c r="T19" i="21"/>
  <c r="BZ19" i="21" s="1" a="1"/>
  <c r="BZ19" i="21" s="1"/>
  <c r="BX80" i="14"/>
  <c r="BX112" i="14"/>
  <c r="BY71" i="17"/>
  <c r="BY103" i="17"/>
  <c r="U41" i="8"/>
  <c r="CA41" i="8" s="1" a="1"/>
  <c r="CA41" i="8" s="1"/>
  <c r="U32" i="1"/>
  <c r="CA32" i="1" s="1" a="1"/>
  <c r="CA32" i="1" s="1"/>
  <c r="T26" i="4"/>
  <c r="BZ26" i="4" s="1" a="1"/>
  <c r="BZ26" i="4" s="1"/>
  <c r="BY101" i="3"/>
  <c r="BY69" i="3"/>
  <c r="BX105" i="3"/>
  <c r="BX73" i="3"/>
  <c r="T21" i="20"/>
  <c r="BZ21" i="20" s="1" a="1"/>
  <c r="BZ21" i="20" s="1"/>
  <c r="BY106" i="6"/>
  <c r="BY74" i="6"/>
  <c r="T28" i="17"/>
  <c r="BZ28" i="17" s="1" a="1"/>
  <c r="BZ28" i="17" s="1"/>
  <c r="T38" i="3"/>
  <c r="BZ38" i="3" s="1" a="1"/>
  <c r="BZ38" i="3" s="1"/>
  <c r="BY74" i="20"/>
  <c r="BY106" i="20"/>
  <c r="BY63" i="17"/>
  <c r="BY95" i="17"/>
  <c r="U19" i="6"/>
  <c r="CA19" i="6" s="1" a="1"/>
  <c r="CA19" i="6" s="1"/>
  <c r="BX58" i="14"/>
  <c r="BX90" i="14"/>
  <c r="BX101" i="13"/>
  <c r="BX69" i="13"/>
  <c r="T44" i="21"/>
  <c r="BZ44" i="21" s="1" a="1"/>
  <c r="BZ44" i="21" s="1"/>
  <c r="BY66" i="4"/>
  <c r="BY98" i="4"/>
  <c r="U21" i="13"/>
  <c r="CA21" i="13" s="1" a="1"/>
  <c r="CA21" i="13" s="1"/>
  <c r="BX105" i="15"/>
  <c r="BX73" i="15"/>
  <c r="BY76" i="15"/>
  <c r="BY108" i="15"/>
  <c r="BY91" i="6"/>
  <c r="BY59" i="6"/>
  <c r="BX81" i="16"/>
  <c r="BX113" i="16"/>
  <c r="U33" i="12"/>
  <c r="CA33" i="12" s="1" a="1"/>
  <c r="CA33" i="12" s="1"/>
  <c r="U43" i="1"/>
  <c r="CA43" i="1" s="1" a="1"/>
  <c r="CA43" i="1" s="1"/>
  <c r="T23" i="2"/>
  <c r="BZ23" i="2" s="1" a="1"/>
  <c r="BZ23" i="2" s="1"/>
  <c r="U46" i="12"/>
  <c r="CA46" i="12" s="1" a="1"/>
  <c r="CA46" i="12" s="1"/>
  <c r="T42" i="2"/>
  <c r="BZ42" i="2" s="1" a="1"/>
  <c r="BZ42" i="2" s="1"/>
  <c r="U43" i="7"/>
  <c r="CA43" i="7" s="1" a="1"/>
  <c r="CA43" i="7" s="1"/>
  <c r="T34" i="10"/>
  <c r="BZ34" i="10" s="1" a="1"/>
  <c r="BZ34" i="10" s="1"/>
  <c r="BY117" i="1"/>
  <c r="BY85" i="1"/>
  <c r="U24" i="19"/>
  <c r="CA24" i="19" s="1" a="1"/>
  <c r="CA24" i="19" s="1"/>
  <c r="U25" i="7"/>
  <c r="CA25" i="7" s="1" a="1"/>
  <c r="CA25" i="7" s="1"/>
  <c r="U29" i="1"/>
  <c r="CA29" i="1" s="1" a="1"/>
  <c r="CA29" i="1" s="1"/>
  <c r="BY87" i="16"/>
  <c r="BY55" i="16"/>
  <c r="BY69" i="20"/>
  <c r="BY101" i="20"/>
  <c r="U38" i="13"/>
  <c r="CA38" i="13" s="1" a="1"/>
  <c r="CA38" i="13" s="1"/>
  <c r="U42" i="7"/>
  <c r="CA42" i="7" s="1" a="1"/>
  <c r="CA42" i="7" s="1"/>
  <c r="T27" i="17"/>
  <c r="BZ27" i="17" s="1" a="1"/>
  <c r="BZ27" i="17" s="1"/>
  <c r="BY112" i="11"/>
  <c r="BY80" i="11"/>
  <c r="U41" i="1"/>
  <c r="CA41" i="1" s="1" a="1"/>
  <c r="CA41" i="1" s="1"/>
  <c r="BX71" i="16"/>
  <c r="BX103" i="16"/>
  <c r="BY92" i="4"/>
  <c r="BY60" i="4"/>
  <c r="BY74" i="5"/>
  <c r="BY106" i="5"/>
  <c r="U36" i="15"/>
  <c r="CA36" i="15" s="1" a="1"/>
  <c r="CA36" i="15" s="1"/>
  <c r="U27" i="3"/>
  <c r="CA27" i="3" s="1" a="1"/>
  <c r="CA27" i="3" s="1"/>
  <c r="U21" i="6"/>
  <c r="CA21" i="6" s="1" a="1"/>
  <c r="CA21" i="6" s="1"/>
  <c r="BX101" i="15"/>
  <c r="BX69" i="15"/>
  <c r="U25" i="11"/>
  <c r="CA25" i="11" s="1" a="1"/>
  <c r="CA25" i="11" s="1"/>
  <c r="U22" i="6"/>
  <c r="CA22" i="6" s="1" a="1"/>
  <c r="CA22" i="6" s="1"/>
  <c r="U41" i="6"/>
  <c r="CA41" i="6" s="1" a="1"/>
  <c r="CA41" i="6" s="1"/>
  <c r="BX107" i="18"/>
  <c r="BX75" i="18"/>
  <c r="BX74" i="14"/>
  <c r="BX106" i="14"/>
  <c r="BX110" i="15"/>
  <c r="BX78" i="15"/>
  <c r="U22" i="4"/>
  <c r="CA22" i="4" s="1" a="1"/>
  <c r="CA22" i="4" s="1"/>
  <c r="T18" i="15"/>
  <c r="BZ18" i="15" s="1" a="1"/>
  <c r="BZ18" i="15" s="1"/>
  <c r="U23" i="9"/>
  <c r="CA23" i="9" s="1" a="1"/>
  <c r="CA23" i="9" s="1"/>
  <c r="BY105" i="16"/>
  <c r="BY73" i="16"/>
  <c r="BX114" i="12"/>
  <c r="BX82" i="12"/>
  <c r="BY108" i="9"/>
  <c r="BY76" i="9"/>
  <c r="U45" i="13"/>
  <c r="CA45" i="13" s="1" a="1"/>
  <c r="CA45" i="13" s="1"/>
  <c r="U29" i="16"/>
  <c r="CA29" i="16" s="1" a="1"/>
  <c r="CA29" i="16" s="1"/>
  <c r="BX113" i="5"/>
  <c r="BX81" i="5"/>
  <c r="U44" i="18"/>
  <c r="CA44" i="18" s="1" a="1"/>
  <c r="CA44" i="18" s="1"/>
  <c r="T28" i="10"/>
  <c r="BZ28" i="10" s="1" a="1"/>
  <c r="BZ28" i="10" s="1"/>
  <c r="BY61" i="16"/>
  <c r="BY93" i="16"/>
  <c r="T30" i="7"/>
  <c r="BZ30" i="7" s="1" a="1"/>
  <c r="BZ30" i="7" s="1"/>
  <c r="T38" i="16"/>
  <c r="BZ38" i="16" s="1" a="1"/>
  <c r="BZ38" i="16" s="1"/>
  <c r="BY70" i="10"/>
  <c r="BY102" i="10"/>
  <c r="BY73" i="17"/>
  <c r="BY105" i="17"/>
  <c r="U26" i="13"/>
  <c r="CA26" i="13" s="1" a="1"/>
  <c r="CA26" i="13" s="1"/>
  <c r="U42" i="15"/>
  <c r="CA42" i="15" s="1" a="1"/>
  <c r="CA42" i="15" s="1"/>
  <c r="T35" i="18"/>
  <c r="BZ35" i="18" s="1" a="1"/>
  <c r="BZ35" i="18" s="1"/>
  <c r="BX85" i="3"/>
  <c r="BX117" i="3"/>
  <c r="U45" i="15"/>
  <c r="CA45" i="15" s="1" a="1"/>
  <c r="CA45" i="15" s="1"/>
  <c r="U32" i="3"/>
  <c r="CA32" i="3" s="1" a="1"/>
  <c r="CA32" i="3" s="1"/>
  <c r="U43" i="2"/>
  <c r="CA43" i="2" s="1" a="1"/>
  <c r="CA43" i="2" s="1"/>
  <c r="U25" i="10"/>
  <c r="CA25" i="10" s="1" a="1"/>
  <c r="CA25" i="10" s="1"/>
  <c r="T42" i="20"/>
  <c r="BZ42" i="20" s="1" a="1"/>
  <c r="BZ42" i="20" s="1"/>
  <c r="T43" i="21"/>
  <c r="BZ43" i="21" s="1" a="1"/>
  <c r="BZ43" i="21" s="1"/>
  <c r="U31" i="6"/>
  <c r="CA31" i="6" s="1" a="1"/>
  <c r="CA31" i="6" s="1"/>
  <c r="BX98" i="12"/>
  <c r="BX66" i="12"/>
  <c r="BX99" i="2"/>
  <c r="BX67" i="2"/>
  <c r="BY80" i="18"/>
  <c r="BY112" i="18"/>
  <c r="BY113" i="21"/>
  <c r="BY81" i="21"/>
  <c r="U16" i="17"/>
  <c r="CA16" i="17" s="1" a="1"/>
  <c r="CA16" i="17" s="1"/>
  <c r="U28" i="7"/>
  <c r="CA28" i="7" s="1" a="1"/>
  <c r="CA28" i="7" s="1"/>
  <c r="U17" i="19"/>
  <c r="CA17" i="19" s="1" a="1"/>
  <c r="CA17" i="19" s="1"/>
  <c r="BX87" i="7"/>
  <c r="BX55" i="7"/>
  <c r="U32" i="10"/>
  <c r="CA32" i="10" s="1" a="1"/>
  <c r="CA32" i="10" s="1"/>
  <c r="BY64" i="8"/>
  <c r="BY96" i="8"/>
  <c r="BX84" i="14"/>
  <c r="BX120" i="14"/>
  <c r="BX123" i="14" s="1"/>
  <c r="BX116" i="14" s="1"/>
  <c r="BY68" i="15"/>
  <c r="BY100" i="15"/>
  <c r="BY104" i="5"/>
  <c r="BY72" i="5"/>
  <c r="BY111" i="16"/>
  <c r="BY79" i="16"/>
  <c r="BY95" i="9"/>
  <c r="BY63" i="9"/>
  <c r="BY105" i="20"/>
  <c r="BY73" i="20"/>
  <c r="BX112" i="10"/>
  <c r="BX80" i="10"/>
  <c r="BX68" i="14"/>
  <c r="BX100" i="14"/>
  <c r="BX86" i="13"/>
  <c r="BX54" i="13"/>
  <c r="U41" i="19"/>
  <c r="CA41" i="19" s="1" a="1"/>
  <c r="CA41" i="19" s="1"/>
  <c r="BY98" i="14"/>
  <c r="BY66" i="14"/>
  <c r="BY58" i="8"/>
  <c r="BY90" i="8"/>
  <c r="BY60" i="18"/>
  <c r="BY92" i="18"/>
  <c r="BX89" i="2"/>
  <c r="BX57" i="2"/>
  <c r="BX85" i="14"/>
  <c r="BX117" i="14"/>
  <c r="BY61" i="17"/>
  <c r="BY93" i="17"/>
  <c r="BX64" i="6"/>
  <c r="BX96" i="6"/>
  <c r="U41" i="9"/>
  <c r="CA41" i="9" s="1" a="1"/>
  <c r="CA41" i="9" s="1"/>
  <c r="BY110" i="1"/>
  <c r="BY78" i="1"/>
  <c r="BY107" i="9"/>
  <c r="BY75" i="9"/>
  <c r="BY97" i="12"/>
  <c r="BY65" i="12"/>
  <c r="U28" i="5"/>
  <c r="CA28" i="5" s="1" a="1"/>
  <c r="CA28" i="5" s="1"/>
  <c r="BY82" i="17"/>
  <c r="BY114" i="17"/>
  <c r="BX61" i="18"/>
  <c r="BX93" i="18"/>
  <c r="BX105" i="2"/>
  <c r="BX73" i="2"/>
  <c r="T31" i="17"/>
  <c r="BZ31" i="17" s="1" a="1"/>
  <c r="BZ31" i="17" s="1"/>
  <c r="T45" i="3"/>
  <c r="BZ45" i="3" s="1" a="1"/>
  <c r="BZ45" i="3" s="1"/>
  <c r="BX109" i="2"/>
  <c r="BX77" i="2"/>
  <c r="U40" i="21"/>
  <c r="CA40" i="21" s="1" a="1"/>
  <c r="CA40" i="21" s="1"/>
  <c r="T32" i="15"/>
  <c r="BZ32" i="15" s="1" a="1"/>
  <c r="BZ32" i="15" s="1"/>
  <c r="T40" i="5"/>
  <c r="BZ40" i="5" s="1" a="1"/>
  <c r="BZ40" i="5" s="1"/>
  <c r="U39" i="7"/>
  <c r="CA39" i="7" s="1" a="1"/>
  <c r="CA39" i="7" s="1"/>
  <c r="T29" i="4"/>
  <c r="BZ29" i="4" s="1" a="1"/>
  <c r="BZ29" i="4" s="1"/>
  <c r="U44" i="19"/>
  <c r="CA44" i="19" s="1" a="1"/>
  <c r="CA44" i="19" s="1"/>
  <c r="BY105" i="1"/>
  <c r="BY73" i="1"/>
  <c r="BY66" i="18"/>
  <c r="BY98" i="18"/>
  <c r="T39" i="5"/>
  <c r="BZ39" i="5" s="1" a="1"/>
  <c r="BZ39" i="5" s="1"/>
  <c r="BX59" i="20"/>
  <c r="BX91" i="20"/>
  <c r="BY102" i="3"/>
  <c r="BY70" i="3"/>
  <c r="BX79" i="14"/>
  <c r="BX111" i="14"/>
  <c r="BY97" i="1"/>
  <c r="BY65" i="1"/>
  <c r="BY82" i="4"/>
  <c r="BY114" i="4"/>
  <c r="T26" i="2"/>
  <c r="BZ26" i="2" s="1" a="1"/>
  <c r="BZ26" i="2" s="1"/>
  <c r="U36" i="7"/>
  <c r="CA36" i="7" s="1" a="1"/>
  <c r="CA36" i="7" s="1"/>
  <c r="BY88" i="9"/>
  <c r="BY56" i="9"/>
  <c r="BY89" i="11"/>
  <c r="BY57" i="11"/>
  <c r="BY100" i="12"/>
  <c r="BY68" i="12"/>
  <c r="U23" i="5"/>
  <c r="CA23" i="5" s="1" a="1"/>
  <c r="CA23" i="5" s="1"/>
  <c r="U41" i="16"/>
  <c r="CA41" i="16" s="1" a="1"/>
  <c r="CA41" i="16" s="1"/>
  <c r="T27" i="13"/>
  <c r="BZ27" i="13" s="1" a="1"/>
  <c r="BZ27" i="13" s="1"/>
  <c r="BX104" i="17"/>
  <c r="BX72" i="17"/>
  <c r="BX77" i="9"/>
  <c r="BX109" i="9"/>
  <c r="T34" i="19"/>
  <c r="BZ34" i="19" s="1" a="1"/>
  <c r="BZ34" i="19" s="1"/>
  <c r="T38" i="19"/>
  <c r="BZ38" i="19" s="1" a="1"/>
  <c r="BZ38" i="19" s="1"/>
  <c r="T46" i="13"/>
  <c r="BZ46" i="13" s="1" a="1"/>
  <c r="BZ46" i="13" s="1"/>
  <c r="T26" i="10"/>
  <c r="BZ26" i="10" s="1" a="1"/>
  <c r="BZ26" i="10" s="1"/>
  <c r="U31" i="20"/>
  <c r="CA31" i="20" s="1" a="1"/>
  <c r="CA31" i="20" s="1"/>
  <c r="BX68" i="19"/>
  <c r="BX100" i="19"/>
  <c r="BX94" i="17"/>
  <c r="BX62" i="17"/>
  <c r="BY61" i="10"/>
  <c r="BY93" i="10"/>
  <c r="BX73" i="9"/>
  <c r="BX105" i="9"/>
  <c r="T17" i="3"/>
  <c r="BZ17" i="3" s="1" a="1"/>
  <c r="BZ17" i="3" s="1"/>
  <c r="U44" i="15"/>
  <c r="CA44" i="15" s="1" a="1"/>
  <c r="CA44" i="15" s="1"/>
  <c r="U41" i="7"/>
  <c r="CA41" i="7" s="1" a="1"/>
  <c r="CA41" i="7" s="1"/>
  <c r="BY113" i="6"/>
  <c r="BY81" i="6"/>
  <c r="T41" i="14"/>
  <c r="BZ41" i="14" s="1" a="1"/>
  <c r="BZ41" i="14" s="1"/>
  <c r="U32" i="17"/>
  <c r="CA32" i="17" s="1" a="1"/>
  <c r="CA32" i="17" s="1"/>
  <c r="BY67" i="4"/>
  <c r="BY99" i="4"/>
  <c r="U30" i="3"/>
  <c r="CA30" i="3" s="1" a="1"/>
  <c r="CA30" i="3" s="1"/>
  <c r="T34" i="3"/>
  <c r="BZ34" i="3" s="1" a="1"/>
  <c r="BZ34" i="3" s="1"/>
  <c r="U24" i="17"/>
  <c r="CA24" i="17" s="1" a="1"/>
  <c r="CA24" i="17" s="1"/>
  <c r="T19" i="14"/>
  <c r="BZ19" i="14" s="1" a="1"/>
  <c r="BZ19" i="14" s="1"/>
  <c r="T30" i="13"/>
  <c r="BZ30" i="13" s="1" a="1"/>
  <c r="BZ30" i="13" s="1"/>
  <c r="BX54" i="6"/>
  <c r="BX86" i="6"/>
  <c r="BY105" i="21"/>
  <c r="BY73" i="21"/>
  <c r="BY86" i="11"/>
  <c r="BY54" i="11"/>
  <c r="T34" i="15"/>
  <c r="BZ34" i="15" s="1" a="1"/>
  <c r="BZ34" i="15" s="1"/>
  <c r="U37" i="15"/>
  <c r="CA37" i="15" s="1" a="1"/>
  <c r="CA37" i="15" s="1"/>
  <c r="U20" i="6"/>
  <c r="CA20" i="6" s="1" a="1"/>
  <c r="CA20" i="6" s="1"/>
  <c r="T42" i="16"/>
  <c r="BZ42" i="16" s="1" a="1"/>
  <c r="BZ42" i="16" s="1"/>
  <c r="BX74" i="8"/>
  <c r="BX106" i="8"/>
  <c r="BY104" i="14"/>
  <c r="BY72" i="14"/>
  <c r="BX57" i="9"/>
  <c r="BX89" i="9"/>
  <c r="U32" i="7"/>
  <c r="CA32" i="7" s="1" a="1"/>
  <c r="CA32" i="7" s="1"/>
  <c r="BX73" i="11"/>
  <c r="BX105" i="11"/>
  <c r="BY97" i="6"/>
  <c r="BY65" i="6"/>
  <c r="BY55" i="15"/>
  <c r="BY87" i="15"/>
  <c r="U46" i="1"/>
  <c r="CA46" i="1" s="1" a="1"/>
  <c r="CA46" i="1" s="1"/>
  <c r="U16" i="16"/>
  <c r="CA16" i="16" s="1" a="1"/>
  <c r="CA16" i="16" s="1"/>
  <c r="U30" i="20"/>
  <c r="CA30" i="20" s="1" a="1"/>
  <c r="CA30" i="20" s="1"/>
  <c r="BY81" i="17"/>
  <c r="BY113" i="17"/>
  <c r="BY102" i="5"/>
  <c r="BY70" i="5"/>
  <c r="BY90" i="1"/>
  <c r="BY58" i="1"/>
  <c r="BY91" i="13"/>
  <c r="BY59" i="13"/>
  <c r="BX76" i="20"/>
  <c r="BX108" i="20"/>
  <c r="U41" i="11"/>
  <c r="CA41" i="11" s="1" a="1"/>
  <c r="CA41" i="11" s="1"/>
  <c r="BX81" i="19"/>
  <c r="BX113" i="19"/>
  <c r="T32" i="16"/>
  <c r="BZ32" i="16" s="1" a="1"/>
  <c r="BZ32" i="16" s="1"/>
  <c r="U21" i="4"/>
  <c r="CA21" i="4" s="1" a="1"/>
  <c r="CA21" i="4" s="1"/>
  <c r="U35" i="5"/>
  <c r="CA35" i="5" s="1" a="1"/>
  <c r="CA35" i="5" s="1"/>
  <c r="BY59" i="18"/>
  <c r="BY91" i="18"/>
  <c r="BY80" i="15"/>
  <c r="BY112" i="15"/>
  <c r="T30" i="15"/>
  <c r="BZ30" i="15" s="1" a="1"/>
  <c r="BZ30" i="15" s="1"/>
  <c r="BX95" i="12"/>
  <c r="BX63" i="12"/>
  <c r="BY87" i="1"/>
  <c r="BY55" i="1"/>
  <c r="BY99" i="9"/>
  <c r="BY67" i="9"/>
  <c r="BX57" i="4"/>
  <c r="BX89" i="4"/>
  <c r="T36" i="18"/>
  <c r="BZ36" i="18" s="1" a="1"/>
  <c r="BZ36" i="18" s="1"/>
  <c r="T35" i="14"/>
  <c r="BZ35" i="14" s="1" a="1"/>
  <c r="BZ35" i="14" s="1"/>
  <c r="T39" i="15"/>
  <c r="BZ39" i="15" s="1" a="1"/>
  <c r="BZ39" i="15" s="1"/>
  <c r="BY90" i="19"/>
  <c r="BY58" i="19"/>
  <c r="BY103" i="19"/>
  <c r="BY71" i="19"/>
  <c r="BX55" i="5"/>
  <c r="BX87" i="5"/>
  <c r="BX95" i="6"/>
  <c r="BX63" i="6"/>
  <c r="BY68" i="18"/>
  <c r="BY100" i="18"/>
  <c r="BX101" i="2"/>
  <c r="BX69" i="2"/>
  <c r="BY75" i="20"/>
  <c r="BY107" i="20"/>
  <c r="BY88" i="13"/>
  <c r="BY56" i="13"/>
  <c r="U34" i="16"/>
  <c r="CA34" i="16" s="1" a="1"/>
  <c r="CA34" i="16" s="1"/>
  <c r="T43" i="12"/>
  <c r="BZ43" i="12" s="1" a="1"/>
  <c r="BZ43" i="12" s="1"/>
  <c r="U37" i="9"/>
  <c r="CA37" i="9" s="1" a="1"/>
  <c r="CA37" i="9" s="1"/>
  <c r="BX67" i="21"/>
  <c r="BX99" i="21"/>
  <c r="BX87" i="12"/>
  <c r="BX55" i="12"/>
  <c r="BX90" i="17"/>
  <c r="BX58" i="17"/>
  <c r="BY63" i="8"/>
  <c r="BY95" i="8"/>
  <c r="T42" i="5"/>
  <c r="BZ42" i="5" s="1" a="1"/>
  <c r="BZ42" i="5" s="1"/>
  <c r="BY82" i="18"/>
  <c r="BY114" i="18"/>
  <c r="U22" i="16"/>
  <c r="CA22" i="16" s="1" a="1"/>
  <c r="CA22" i="16" s="1"/>
  <c r="BY104" i="2"/>
  <c r="BY72" i="2"/>
  <c r="BX66" i="6"/>
  <c r="BX98" i="6"/>
  <c r="BY79" i="4"/>
  <c r="BY111" i="4"/>
  <c r="BY111" i="19"/>
  <c r="BY79" i="19"/>
  <c r="U31" i="10"/>
  <c r="CA31" i="10" s="1" a="1"/>
  <c r="CA31" i="10" s="1"/>
  <c r="U34" i="17"/>
  <c r="CA34" i="17" s="1" a="1"/>
  <c r="CA34" i="17" s="1"/>
  <c r="BX86" i="15"/>
  <c r="BX54" i="15"/>
  <c r="BX77" i="20"/>
  <c r="BX109" i="20"/>
  <c r="BX65" i="8"/>
  <c r="BX97" i="8"/>
  <c r="BY87" i="13"/>
  <c r="BY55" i="13"/>
  <c r="T46" i="3"/>
  <c r="BZ46" i="3" s="1" a="1"/>
  <c r="BZ46" i="3" s="1"/>
  <c r="BX111" i="10"/>
  <c r="BX79" i="10"/>
  <c r="BY55" i="20"/>
  <c r="BY87" i="20"/>
  <c r="BY95" i="3"/>
  <c r="BY63" i="3"/>
  <c r="BY59" i="8"/>
  <c r="BY91" i="8"/>
  <c r="BY114" i="5"/>
  <c r="BY82" i="5"/>
  <c r="T27" i="12"/>
  <c r="BZ27" i="12" s="1" a="1"/>
  <c r="BZ27" i="12" s="1"/>
  <c r="T28" i="2"/>
  <c r="BZ28" i="2" s="1" a="1"/>
  <c r="BZ28" i="2" s="1"/>
  <c r="U41" i="18"/>
  <c r="CA41" i="18" s="1" a="1"/>
  <c r="CA41" i="18" s="1"/>
  <c r="U42" i="21"/>
  <c r="CA42" i="21" s="1" a="1"/>
  <c r="CA42" i="21" s="1"/>
  <c r="BY90" i="20"/>
  <c r="BY58" i="20"/>
  <c r="T16" i="7"/>
  <c r="BZ16" i="7" s="1" a="1"/>
  <c r="BZ16" i="7" s="1"/>
  <c r="U25" i="8"/>
  <c r="CA25" i="8" s="1" a="1"/>
  <c r="CA25" i="8" s="1"/>
  <c r="T45" i="14"/>
  <c r="BZ45" i="14" s="1" a="1"/>
  <c r="BZ45" i="14" s="1"/>
  <c r="BX114" i="15"/>
  <c r="BX82" i="15"/>
  <c r="U29" i="15"/>
  <c r="CA29" i="15" s="1" a="1"/>
  <c r="CA29" i="15" s="1"/>
  <c r="U33" i="5"/>
  <c r="CA33" i="5" s="1" a="1"/>
  <c r="CA33" i="5" s="1"/>
  <c r="U40" i="16"/>
  <c r="CA40" i="16" s="1" a="1"/>
  <c r="CA40" i="16" s="1"/>
  <c r="U24" i="9"/>
  <c r="CA24" i="9" s="1" a="1"/>
  <c r="CA24" i="9" s="1"/>
  <c r="U34" i="20"/>
  <c r="CA34" i="20" s="1" a="1"/>
  <c r="CA34" i="20" s="1"/>
  <c r="T41" i="10"/>
  <c r="BZ41" i="10" s="1" a="1"/>
  <c r="BZ41" i="10" s="1"/>
  <c r="T29" i="14"/>
  <c r="BZ29" i="14" s="1" a="1"/>
  <c r="BZ29" i="14" s="1"/>
  <c r="BY104" i="1"/>
  <c r="BY72" i="1"/>
  <c r="T15" i="5"/>
  <c r="BZ15" i="5" s="1" a="1"/>
  <c r="BZ15" i="5" s="1"/>
  <c r="S47" i="5"/>
  <c r="U27" i="14"/>
  <c r="CA27" i="14" s="1" a="1"/>
  <c r="CA27" i="14" s="1"/>
  <c r="U19" i="8"/>
  <c r="CA19" i="8" s="1" a="1"/>
  <c r="CA19" i="8" s="1"/>
  <c r="U21" i="18"/>
  <c r="CA21" i="18" s="1" a="1"/>
  <c r="CA21" i="18" s="1"/>
  <c r="T18" i="2"/>
  <c r="BZ18" i="2" s="1" a="1"/>
  <c r="BZ18" i="2" s="1"/>
  <c r="T46" i="14"/>
  <c r="BZ46" i="14" s="1" a="1"/>
  <c r="BZ46" i="14" s="1"/>
  <c r="U22" i="17"/>
  <c r="CA22" i="17" s="1" a="1"/>
  <c r="CA22" i="17" s="1"/>
  <c r="BX79" i="11"/>
  <c r="BX111" i="11"/>
  <c r="T25" i="6"/>
  <c r="BZ25" i="6" s="1" a="1"/>
  <c r="BZ25" i="6" s="1"/>
  <c r="BW86" i="9"/>
  <c r="BW54" i="9"/>
  <c r="U39" i="1"/>
  <c r="CA39" i="1" s="1" a="1"/>
  <c r="CA39" i="1" s="1"/>
  <c r="U36" i="9"/>
  <c r="CA36" i="9" s="1" a="1"/>
  <c r="CA36" i="9" s="1"/>
  <c r="BY104" i="21"/>
  <c r="BY72" i="21"/>
  <c r="U26" i="12"/>
  <c r="CA26" i="12" s="1" a="1"/>
  <c r="CA26" i="12" s="1"/>
  <c r="BY117" i="21"/>
  <c r="BY85" i="21"/>
  <c r="BX58" i="4"/>
  <c r="BX90" i="4"/>
  <c r="U43" i="17"/>
  <c r="CA43" i="17" s="1" a="1"/>
  <c r="CA43" i="17" s="1"/>
  <c r="T22" i="18"/>
  <c r="BZ22" i="18" s="1" a="1"/>
  <c r="BZ22" i="18" s="1"/>
  <c r="T34" i="2"/>
  <c r="BZ34" i="2" s="1" a="1"/>
  <c r="BZ34" i="2" s="1"/>
  <c r="BY67" i="19"/>
  <c r="BY99" i="19"/>
  <c r="BY70" i="7"/>
  <c r="BY102" i="7"/>
  <c r="T38" i="2"/>
  <c r="BZ38" i="2" s="1" a="1"/>
  <c r="BZ38" i="2" s="1"/>
  <c r="BX108" i="17"/>
  <c r="BX76" i="17"/>
  <c r="BY85" i="19"/>
  <c r="BY117" i="19"/>
  <c r="BY111" i="3"/>
  <c r="BY79" i="3"/>
  <c r="BX64" i="20"/>
  <c r="BX96" i="20"/>
  <c r="BY66" i="20"/>
  <c r="BY98" i="20"/>
  <c r="BY64" i="18"/>
  <c r="BY96" i="18"/>
  <c r="BX80" i="3"/>
  <c r="BX112" i="3"/>
  <c r="U34" i="1"/>
  <c r="CA34" i="1" s="1" a="1"/>
  <c r="CA34" i="1" s="1"/>
  <c r="S15" i="16"/>
  <c r="BY15" i="16" s="1" a="1"/>
  <c r="BY15" i="16" s="1"/>
  <c r="BY10" i="16" s="1"/>
  <c r="BY30" i="16" s="1"/>
  <c r="BY101" i="16" s="1"/>
  <c r="R47" i="16"/>
  <c r="U27" i="18"/>
  <c r="CA27" i="18" s="1" a="1"/>
  <c r="CA27" i="18" s="1"/>
  <c r="T20" i="20"/>
  <c r="BZ20" i="20" s="1" a="1"/>
  <c r="BZ20" i="20" s="1"/>
  <c r="U31" i="3"/>
  <c r="CA31" i="3" s="1" a="1"/>
  <c r="CA31" i="3" s="1"/>
  <c r="T40" i="14"/>
  <c r="BZ40" i="14" s="1" a="1"/>
  <c r="BZ40" i="14" s="1"/>
  <c r="U26" i="1"/>
  <c r="CA26" i="1" s="1" a="1"/>
  <c r="CA26" i="1" s="1"/>
  <c r="U43" i="4"/>
  <c r="CA43" i="4" s="1" a="1"/>
  <c r="CA43" i="4" s="1"/>
  <c r="BY106" i="2"/>
  <c r="BY74" i="2"/>
  <c r="U17" i="9"/>
  <c r="CA17" i="9" s="1" a="1"/>
  <c r="CA17" i="9" s="1"/>
  <c r="U18" i="11"/>
  <c r="CA18" i="11" s="1" a="1"/>
  <c r="CA18" i="11" s="1"/>
  <c r="U29" i="12"/>
  <c r="CA29" i="12" s="1" a="1"/>
  <c r="CA29" i="12" s="1"/>
  <c r="BX83" i="4"/>
  <c r="BX115" i="4"/>
  <c r="BY85" i="5"/>
  <c r="BY117" i="5"/>
  <c r="BY113" i="11"/>
  <c r="BY81" i="11"/>
  <c r="BX105" i="13"/>
  <c r="BX73" i="13"/>
  <c r="BX85" i="8"/>
  <c r="BX117" i="8"/>
  <c r="T33" i="17"/>
  <c r="BZ33" i="17" s="1" a="1"/>
  <c r="BZ33" i="17" s="1"/>
  <c r="T38" i="9"/>
  <c r="BZ38" i="9" s="1" a="1"/>
  <c r="BZ38" i="9" s="1"/>
  <c r="BX112" i="2"/>
  <c r="BX80" i="2"/>
  <c r="BY57" i="20"/>
  <c r="BY89" i="20"/>
  <c r="BY59" i="10"/>
  <c r="BY91" i="10"/>
  <c r="T29" i="19"/>
  <c r="BZ29" i="19" s="1" a="1"/>
  <c r="BZ29" i="19" s="1"/>
  <c r="T23" i="17"/>
  <c r="BZ23" i="17" s="1" a="1"/>
  <c r="BZ23" i="17" s="1"/>
  <c r="U22" i="10"/>
  <c r="CA22" i="10" s="1" a="1"/>
  <c r="CA22" i="10" s="1"/>
  <c r="T34" i="9"/>
  <c r="BZ34" i="9" s="1" a="1"/>
  <c r="BZ34" i="9" s="1"/>
  <c r="BX94" i="3"/>
  <c r="BX62" i="3"/>
  <c r="BX111" i="15"/>
  <c r="BX79" i="15"/>
  <c r="BY56" i="5"/>
  <c r="BY88" i="5"/>
  <c r="U42" i="6"/>
  <c r="CA42" i="6" s="1" a="1"/>
  <c r="CA42" i="6" s="1"/>
  <c r="BX69" i="21"/>
  <c r="BX101" i="21"/>
  <c r="BY99" i="3"/>
  <c r="BY67" i="3"/>
  <c r="BY74" i="19"/>
  <c r="BY106" i="19"/>
  <c r="BX77" i="14"/>
  <c r="BX109" i="14"/>
  <c r="BX111" i="13"/>
  <c r="BX79" i="13"/>
  <c r="BX100" i="5"/>
  <c r="BX68" i="5"/>
  <c r="U28" i="4"/>
  <c r="CA28" i="4" s="1" a="1"/>
  <c r="CA28" i="4" s="1"/>
  <c r="BY107" i="1"/>
  <c r="BY75" i="1"/>
  <c r="BY99" i="6"/>
  <c r="BY67" i="6"/>
  <c r="BY120" i="19"/>
  <c r="BY123" i="19" s="1"/>
  <c r="BY116" i="19" s="1"/>
  <c r="BY84" i="19"/>
  <c r="BW54" i="18"/>
  <c r="BW86" i="18"/>
  <c r="U39" i="11" l="1"/>
  <c r="CA39" i="11" s="1" a="1"/>
  <c r="CA39" i="11" s="1"/>
  <c r="U43" i="16"/>
  <c r="CA43" i="16" s="1" a="1"/>
  <c r="CA43" i="16" s="1"/>
  <c r="S47" i="4"/>
  <c r="S47" i="1"/>
  <c r="BY27" i="9" a="1"/>
  <c r="BY27" i="9" s="1"/>
  <c r="T27" i="9"/>
  <c r="BX66" i="9"/>
  <c r="BX98" i="9"/>
  <c r="BY42" i="1" a="1"/>
  <c r="BY42" i="1" s="1"/>
  <c r="T42" i="1"/>
  <c r="BX113" i="1"/>
  <c r="BX81" i="1"/>
  <c r="BY16" i="4" a="1"/>
  <c r="BY16" i="4" s="1"/>
  <c r="T16" i="4"/>
  <c r="BX87" i="4"/>
  <c r="BX55" i="4"/>
  <c r="BY26" i="20" a="1"/>
  <c r="BY26" i="20" s="1"/>
  <c r="T26" i="20"/>
  <c r="BX65" i="20"/>
  <c r="BX97" i="20"/>
  <c r="BY20" i="19" a="1"/>
  <c r="BY20" i="19" s="1"/>
  <c r="T20" i="19"/>
  <c r="T47" i="19" s="1"/>
  <c r="BX59" i="19"/>
  <c r="BX91" i="19"/>
  <c r="S47" i="7"/>
  <c r="S47" i="17"/>
  <c r="BY69" i="16"/>
  <c r="BY45" i="7" a="1"/>
  <c r="BY45" i="7" s="1"/>
  <c r="T45" i="7"/>
  <c r="BY27" i="15" a="1"/>
  <c r="BY27" i="15" s="1"/>
  <c r="T27" i="15"/>
  <c r="T47" i="15" s="1"/>
  <c r="BX120" i="7"/>
  <c r="BX123" i="7" s="1"/>
  <c r="BX116" i="7" s="1"/>
  <c r="BX84" i="7"/>
  <c r="BX98" i="15"/>
  <c r="BX66" i="15"/>
  <c r="BY24" i="2" a="1"/>
  <c r="BY24" i="2" s="1"/>
  <c r="T24" i="2"/>
  <c r="BX95" i="2"/>
  <c r="BX63" i="2"/>
  <c r="BY37" i="7" a="1"/>
  <c r="BY37" i="7" s="1"/>
  <c r="T37" i="7"/>
  <c r="BX76" i="7"/>
  <c r="BX108" i="7"/>
  <c r="BY21" i="21" a="1"/>
  <c r="BY21" i="21" s="1"/>
  <c r="T21" i="21"/>
  <c r="BY15" i="3" a="1"/>
  <c r="BY15" i="3" s="1"/>
  <c r="T15" i="3"/>
  <c r="T47" i="3" s="1"/>
  <c r="BX60" i="21"/>
  <c r="BX92" i="21"/>
  <c r="BX86" i="3"/>
  <c r="BX54" i="3"/>
  <c r="BY25" i="1" a="1"/>
  <c r="BY25" i="1" s="1"/>
  <c r="T25" i="1"/>
  <c r="BY33" i="20" a="1"/>
  <c r="BY33" i="20" s="1"/>
  <c r="T33" i="20"/>
  <c r="BX64" i="1"/>
  <c r="BX96" i="1"/>
  <c r="BX104" i="20"/>
  <c r="BX72" i="20"/>
  <c r="BY23" i="4" a="1"/>
  <c r="BY23" i="4" s="1"/>
  <c r="T23" i="4"/>
  <c r="BX67" i="11"/>
  <c r="BX9" i="11"/>
  <c r="BX99" i="11"/>
  <c r="BX94" i="4"/>
  <c r="BX62" i="4"/>
  <c r="BY21" i="10" a="1"/>
  <c r="BY21" i="10" s="1"/>
  <c r="T21" i="10"/>
  <c r="BY29" i="8" a="1"/>
  <c r="BY29" i="8" s="1"/>
  <c r="T29" i="8"/>
  <c r="BY28" i="11" a="1"/>
  <c r="BY28" i="11" s="1"/>
  <c r="T28" i="11"/>
  <c r="T47" i="11" s="1"/>
  <c r="BY26" i="17" a="1"/>
  <c r="BY26" i="17" s="1"/>
  <c r="T26" i="17"/>
  <c r="BX92" i="10"/>
  <c r="BX60" i="10"/>
  <c r="BX68" i="8"/>
  <c r="BX100" i="8"/>
  <c r="BX97" i="17"/>
  <c r="BX65" i="17"/>
  <c r="BY35" i="1" a="1"/>
  <c r="BY35" i="1" s="1"/>
  <c r="T35" i="1"/>
  <c r="BY39" i="18" a="1"/>
  <c r="BY39" i="18" s="1"/>
  <c r="T39" i="18"/>
  <c r="BY44" i="7" a="1"/>
  <c r="BY44" i="7" s="1"/>
  <c r="T44" i="7"/>
  <c r="BX74" i="1"/>
  <c r="BX106" i="1"/>
  <c r="BX78" i="18"/>
  <c r="BX110" i="18"/>
  <c r="BX115" i="7"/>
  <c r="BX83" i="7"/>
  <c r="BY29" i="17" a="1"/>
  <c r="BY29" i="17" s="1"/>
  <c r="T29" i="17"/>
  <c r="BX68" i="17"/>
  <c r="BX100" i="17"/>
  <c r="BY38" i="17" a="1"/>
  <c r="BY38" i="17" s="1"/>
  <c r="T38" i="17"/>
  <c r="BX109" i="17"/>
  <c r="BX77" i="17"/>
  <c r="BY30" i="6" a="1"/>
  <c r="BY30" i="6" s="1"/>
  <c r="T30" i="6"/>
  <c r="T47" i="6" s="1"/>
  <c r="BX69" i="6"/>
  <c r="BX101" i="6"/>
  <c r="BX74" i="9"/>
  <c r="BX106" i="9"/>
  <c r="BY39" i="14" a="1"/>
  <c r="BY39" i="14" s="1"/>
  <c r="T39" i="14"/>
  <c r="BY24" i="18" a="1"/>
  <c r="BY24" i="18" s="1"/>
  <c r="T24" i="18"/>
  <c r="BY44" i="12" a="1"/>
  <c r="BY44" i="12" s="1"/>
  <c r="T44" i="12"/>
  <c r="BX110" i="14"/>
  <c r="BX78" i="14"/>
  <c r="BX95" i="18"/>
  <c r="BX63" i="18"/>
  <c r="BX83" i="12"/>
  <c r="BX115" i="12"/>
  <c r="BY35" i="9" a="1"/>
  <c r="BY35" i="9" s="1"/>
  <c r="T35" i="9"/>
  <c r="BY35" i="4" a="1"/>
  <c r="BY35" i="4" s="1"/>
  <c r="T35" i="4"/>
  <c r="S47" i="6"/>
  <c r="BX106" i="4"/>
  <c r="BX74" i="4"/>
  <c r="DE49" i="10"/>
  <c r="DF50" i="10"/>
  <c r="DF50" i="17"/>
  <c r="DE49" i="17"/>
  <c r="DE49" i="21"/>
  <c r="DF50" i="21"/>
  <c r="DF50" i="2"/>
  <c r="DE49" i="2"/>
  <c r="DF50" i="6"/>
  <c r="DE49" i="6"/>
  <c r="DE49" i="3"/>
  <c r="DF50" i="3"/>
  <c r="DE49" i="4"/>
  <c r="DF50" i="4"/>
  <c r="DF50" i="8"/>
  <c r="DE49" i="8"/>
  <c r="DF50" i="13"/>
  <c r="DE49" i="13"/>
  <c r="DE49" i="1"/>
  <c r="DF50" i="1"/>
  <c r="DE49" i="14"/>
  <c r="DF50" i="14"/>
  <c r="DF50" i="18"/>
  <c r="DE49" i="18"/>
  <c r="DF50" i="19"/>
  <c r="DE49" i="19"/>
  <c r="DE49" i="12"/>
  <c r="DF50" i="12"/>
  <c r="DF50" i="9"/>
  <c r="DE49" i="9"/>
  <c r="DF50" i="7"/>
  <c r="DE49" i="7"/>
  <c r="DF50" i="15"/>
  <c r="DE49" i="15"/>
  <c r="DE49" i="20"/>
  <c r="DF50" i="20"/>
  <c r="DF50" i="16"/>
  <c r="DE49" i="16"/>
  <c r="DE49" i="11"/>
  <c r="DF50" i="11"/>
  <c r="DE49" i="5"/>
  <c r="DF50" i="5"/>
  <c r="DF48" i="14"/>
  <c r="DE121" i="14" a="1"/>
  <c r="DE121" i="14" s="1"/>
  <c r="DE122" i="14" s="1"/>
  <c r="DF48" i="4"/>
  <c r="DE121" i="4" a="1"/>
  <c r="DE121" i="4" s="1"/>
  <c r="DE122" i="4" s="1"/>
  <c r="DF48" i="12"/>
  <c r="DE121" i="12" a="1"/>
  <c r="DE121" i="12" s="1"/>
  <c r="DE122" i="12" s="1"/>
  <c r="DF48" i="1"/>
  <c r="DE121" i="1" a="1"/>
  <c r="DE121" i="1" s="1"/>
  <c r="DE122" i="1" s="1"/>
  <c r="DF48" i="3"/>
  <c r="DE121" i="3" a="1"/>
  <c r="DE121" i="3" s="1"/>
  <c r="DE122" i="3" s="1"/>
  <c r="DF48" i="8"/>
  <c r="DE121" i="8" a="1"/>
  <c r="DE121" i="8" s="1"/>
  <c r="DE122" i="8" s="1"/>
  <c r="DF48" i="15"/>
  <c r="DE121" i="15" a="1"/>
  <c r="DE121" i="15" s="1"/>
  <c r="DE122" i="15" s="1"/>
  <c r="DF48" i="19"/>
  <c r="DE121" i="19" a="1"/>
  <c r="DE121" i="19" s="1"/>
  <c r="DE122" i="19" s="1"/>
  <c r="DF48" i="2"/>
  <c r="DE121" i="2" a="1"/>
  <c r="DE121" i="2" s="1"/>
  <c r="DE122" i="2" s="1"/>
  <c r="DF48" i="10"/>
  <c r="DE121" i="10" a="1"/>
  <c r="DE121" i="10" s="1"/>
  <c r="DE122" i="10" s="1"/>
  <c r="DF48" i="18"/>
  <c r="DE121" i="18" a="1"/>
  <c r="DE121" i="18" s="1"/>
  <c r="DE122" i="18" s="1"/>
  <c r="DF48" i="9"/>
  <c r="DE121" i="9" a="1"/>
  <c r="DE121" i="9" s="1"/>
  <c r="DE122" i="9" s="1"/>
  <c r="DF48" i="7"/>
  <c r="DE121" i="7" a="1"/>
  <c r="DE121" i="7" s="1"/>
  <c r="DE122" i="7" s="1"/>
  <c r="DF48" i="13"/>
  <c r="DE121" i="13" a="1"/>
  <c r="DE121" i="13" s="1"/>
  <c r="DE122" i="13" s="1"/>
  <c r="DF48" i="5"/>
  <c r="DE121" i="5" a="1"/>
  <c r="DE121" i="5" s="1"/>
  <c r="DE122" i="5" s="1"/>
  <c r="DF48" i="11"/>
  <c r="DE121" i="11" a="1"/>
  <c r="DE121" i="11" s="1"/>
  <c r="DE122" i="11" s="1"/>
  <c r="DF48" i="6"/>
  <c r="DE121" i="6" a="1"/>
  <c r="DE121" i="6" s="1"/>
  <c r="DE122" i="6" s="1"/>
  <c r="DF48" i="20"/>
  <c r="DE121" i="20" a="1"/>
  <c r="DE121" i="20" s="1"/>
  <c r="DE122" i="20" s="1"/>
  <c r="DF48" i="21"/>
  <c r="DE121" i="21" a="1"/>
  <c r="DE121" i="21" s="1"/>
  <c r="DE122" i="21" s="1"/>
  <c r="DF48" i="17"/>
  <c r="DE121" i="17" a="1"/>
  <c r="DE121" i="17" s="1"/>
  <c r="DE122" i="17" s="1"/>
  <c r="DF48" i="16"/>
  <c r="DE121" i="16" a="1"/>
  <c r="DE121" i="16" s="1"/>
  <c r="DE122" i="16" s="1"/>
  <c r="V29" i="12"/>
  <c r="CB29" i="12" s="1" a="1"/>
  <c r="CB29" i="12" s="1"/>
  <c r="V22" i="10"/>
  <c r="CB22" i="10" s="1" a="1"/>
  <c r="CB22" i="10" s="1"/>
  <c r="U33" i="17"/>
  <c r="CA33" i="17" s="1" a="1"/>
  <c r="CA33" i="17" s="1"/>
  <c r="BZ114" i="17"/>
  <c r="BZ82" i="17"/>
  <c r="BZ111" i="16"/>
  <c r="BZ79" i="16"/>
  <c r="BZ112" i="18"/>
  <c r="BZ80" i="18"/>
  <c r="BY62" i="17"/>
  <c r="BY94" i="17"/>
  <c r="BZ88" i="9"/>
  <c r="BZ56" i="9"/>
  <c r="BY111" i="14"/>
  <c r="BY79" i="14"/>
  <c r="BZ98" i="18"/>
  <c r="BZ66" i="18"/>
  <c r="V43" i="17"/>
  <c r="CB43" i="17" s="1" a="1"/>
  <c r="CB43" i="17" s="1"/>
  <c r="V26" i="12"/>
  <c r="CB26" i="12" s="1" a="1"/>
  <c r="CB26" i="12" s="1"/>
  <c r="BZ90" i="8"/>
  <c r="BZ58" i="8"/>
  <c r="U15" i="5"/>
  <c r="CA15" i="5" s="1" a="1"/>
  <c r="CA15" i="5" s="1"/>
  <c r="T47" i="5"/>
  <c r="U41" i="10"/>
  <c r="CA41" i="10" s="1" a="1"/>
  <c r="CA41" i="10" s="1"/>
  <c r="V40" i="16"/>
  <c r="CB40" i="16" s="1" a="1"/>
  <c r="CB40" i="16" s="1"/>
  <c r="U45" i="14"/>
  <c r="CA45" i="14" s="1" a="1"/>
  <c r="CA45" i="14" s="1"/>
  <c r="BY55" i="7"/>
  <c r="BY87" i="7"/>
  <c r="V41" i="18"/>
  <c r="CB41" i="18" s="1" a="1"/>
  <c r="CB41" i="18" s="1"/>
  <c r="BZ70" i="10"/>
  <c r="BZ102" i="10"/>
  <c r="V34" i="16"/>
  <c r="CB34" i="16" s="1" a="1"/>
  <c r="CB34" i="16" s="1"/>
  <c r="BY75" i="18"/>
  <c r="BY107" i="18"/>
  <c r="V20" i="6"/>
  <c r="CB20" i="6" s="1" a="1"/>
  <c r="CB20" i="6" s="1"/>
  <c r="U19" i="14"/>
  <c r="CA19" i="14" s="1" a="1"/>
  <c r="CA19" i="14" s="1"/>
  <c r="V30" i="3"/>
  <c r="CB30" i="3" s="1" a="1"/>
  <c r="CB30" i="3" s="1"/>
  <c r="BZ103" i="17"/>
  <c r="BZ71" i="17"/>
  <c r="V41" i="7"/>
  <c r="CB41" i="7" s="1" a="1"/>
  <c r="CB41" i="7" s="1"/>
  <c r="BY77" i="19"/>
  <c r="BY109" i="19"/>
  <c r="BY97" i="2"/>
  <c r="BY65" i="2"/>
  <c r="BY111" i="5"/>
  <c r="BY79" i="5"/>
  <c r="V41" i="19"/>
  <c r="CB41" i="19" s="1" a="1"/>
  <c r="CB41" i="19" s="1"/>
  <c r="V32" i="10"/>
  <c r="CB32" i="10" s="1" a="1"/>
  <c r="CB32" i="10" s="1"/>
  <c r="BZ99" i="7"/>
  <c r="BZ67" i="7"/>
  <c r="BY81" i="20"/>
  <c r="BY113" i="20"/>
  <c r="BZ120" i="15"/>
  <c r="BZ123" i="15" s="1"/>
  <c r="BZ116" i="15" s="1"/>
  <c r="BZ84" i="15"/>
  <c r="BZ113" i="15"/>
  <c r="BZ81" i="15"/>
  <c r="BY67" i="10"/>
  <c r="BY99" i="10"/>
  <c r="BZ100" i="16"/>
  <c r="BZ68" i="16"/>
  <c r="V25" i="11"/>
  <c r="CB25" i="11" s="1" a="1"/>
  <c r="CB25" i="11" s="1"/>
  <c r="V36" i="15"/>
  <c r="CB36" i="15" s="1" a="1"/>
  <c r="CB36" i="15" s="1"/>
  <c r="V42" i="7"/>
  <c r="CB42" i="7" s="1" a="1"/>
  <c r="CB42" i="7" s="1"/>
  <c r="V25" i="7"/>
  <c r="CB25" i="7" s="1" a="1"/>
  <c r="CB25" i="7" s="1"/>
  <c r="U23" i="2"/>
  <c r="CA23" i="2" s="1" a="1"/>
  <c r="CA23" i="2" s="1"/>
  <c r="U44" i="21"/>
  <c r="CA44" i="21" s="1" a="1"/>
  <c r="CA44" i="21" s="1"/>
  <c r="U21" i="20"/>
  <c r="CA21" i="20" s="1" a="1"/>
  <c r="CA21" i="20" s="1"/>
  <c r="V32" i="1"/>
  <c r="CB32" i="1" s="1" a="1"/>
  <c r="CB32" i="1" s="1"/>
  <c r="V17" i="21"/>
  <c r="CB17" i="21" s="1" a="1"/>
  <c r="CB17" i="21" s="1"/>
  <c r="U25" i="14"/>
  <c r="CA25" i="14" s="1" a="1"/>
  <c r="CA25" i="14" s="1"/>
  <c r="BZ55" i="8"/>
  <c r="BZ87" i="8"/>
  <c r="BY120" i="21"/>
  <c r="BY123" i="21" s="1"/>
  <c r="BY116" i="21" s="1"/>
  <c r="BY84" i="21"/>
  <c r="BY86" i="2"/>
  <c r="BY54" i="2"/>
  <c r="BY82" i="8"/>
  <c r="BY114" i="8"/>
  <c r="BZ111" i="8"/>
  <c r="BZ79" i="8"/>
  <c r="V44" i="17"/>
  <c r="CB44" i="17" s="1" a="1"/>
  <c r="CB44" i="17" s="1"/>
  <c r="V22" i="20"/>
  <c r="CB22" i="20" s="1" a="1"/>
  <c r="CB22" i="20" s="1"/>
  <c r="BZ80" i="21"/>
  <c r="BZ112" i="21"/>
  <c r="BY54" i="7"/>
  <c r="BY86" i="7"/>
  <c r="V45" i="17"/>
  <c r="CB45" i="17" s="1" a="1"/>
  <c r="CB45" i="17" s="1"/>
  <c r="V21" i="15"/>
  <c r="CB21" i="15" s="1" a="1"/>
  <c r="CB21" i="15" s="1"/>
  <c r="U21" i="2"/>
  <c r="CA21" i="2" s="1" a="1"/>
  <c r="CA21" i="2" s="1"/>
  <c r="BY114" i="6"/>
  <c r="BY82" i="6"/>
  <c r="BY103" i="4"/>
  <c r="BY71" i="4"/>
  <c r="BY90" i="2"/>
  <c r="BY58" i="2"/>
  <c r="BY85" i="18"/>
  <c r="BY117" i="18"/>
  <c r="U28" i="20"/>
  <c r="CA28" i="20" s="1" a="1"/>
  <c r="CA28" i="20" s="1"/>
  <c r="BZ111" i="2"/>
  <c r="BZ79" i="2"/>
  <c r="U46" i="17"/>
  <c r="CA46" i="17" s="1" a="1"/>
  <c r="CA46" i="17" s="1"/>
  <c r="V34" i="6"/>
  <c r="CB34" i="6" s="1" a="1"/>
  <c r="CB34" i="6" s="1"/>
  <c r="BZ99" i="15"/>
  <c r="BZ67" i="15"/>
  <c r="BZ95" i="5"/>
  <c r="BZ63" i="5"/>
  <c r="BZ63" i="14"/>
  <c r="BZ95" i="14"/>
  <c r="V16" i="19"/>
  <c r="CB16" i="19" s="1" a="1"/>
  <c r="CB16" i="19" s="1"/>
  <c r="V45" i="16"/>
  <c r="CB45" i="16" s="1" a="1"/>
  <c r="CB45" i="16" s="1"/>
  <c r="V17" i="16"/>
  <c r="CB17" i="16" s="1" a="1"/>
  <c r="CB17" i="16" s="1"/>
  <c r="BY97" i="9"/>
  <c r="BY65" i="9"/>
  <c r="BY120" i="11"/>
  <c r="BY123" i="11" s="1"/>
  <c r="BY116" i="11" s="1"/>
  <c r="BY84" i="11"/>
  <c r="BY110" i="9"/>
  <c r="BY78" i="9"/>
  <c r="BZ92" i="9"/>
  <c r="BZ60" i="9"/>
  <c r="BZ68" i="21"/>
  <c r="BZ100" i="21"/>
  <c r="BY112" i="4"/>
  <c r="BY80" i="4"/>
  <c r="BY100" i="11"/>
  <c r="BY68" i="11"/>
  <c r="BZ87" i="18"/>
  <c r="BZ55" i="18"/>
  <c r="U20" i="4"/>
  <c r="CA20" i="4" s="1" a="1"/>
  <c r="CA20" i="4" s="1"/>
  <c r="U16" i="14"/>
  <c r="CA16" i="14" s="1" a="1"/>
  <c r="CA16" i="14" s="1"/>
  <c r="BY98" i="21"/>
  <c r="BY66" i="21"/>
  <c r="BZ103" i="2"/>
  <c r="BZ71" i="2"/>
  <c r="V29" i="7"/>
  <c r="CB29" i="7" s="1" a="1"/>
  <c r="CB29" i="7" s="1"/>
  <c r="V31" i="9"/>
  <c r="CB31" i="9" s="1" a="1"/>
  <c r="CB31" i="9" s="1"/>
  <c r="U33" i="10"/>
  <c r="CA33" i="10" s="1" a="1"/>
  <c r="CA33" i="10" s="1"/>
  <c r="BZ98" i="5"/>
  <c r="BZ66" i="5"/>
  <c r="V42" i="8"/>
  <c r="CB42" i="8" s="1" a="1"/>
  <c r="CB42" i="8" s="1"/>
  <c r="V39" i="3"/>
  <c r="CB39" i="3" s="1" a="1"/>
  <c r="CB39" i="3" s="1"/>
  <c r="V25" i="12"/>
  <c r="CB25" i="12" s="1" a="1"/>
  <c r="CB25" i="12" s="1"/>
  <c r="V26" i="11"/>
  <c r="CB26" i="11" s="1" a="1"/>
  <c r="CB26" i="11" s="1"/>
  <c r="BZ109" i="15"/>
  <c r="BZ77" i="15"/>
  <c r="U26" i="15"/>
  <c r="CA26" i="15" s="1" a="1"/>
  <c r="CA26" i="15" s="1"/>
  <c r="BY57" i="7"/>
  <c r="BY89" i="7"/>
  <c r="V34" i="12"/>
  <c r="CB34" i="12" s="1" a="1"/>
  <c r="CB34" i="12" s="1"/>
  <c r="V23" i="16"/>
  <c r="CB23" i="16" s="1" a="1"/>
  <c r="CB23" i="16" s="1"/>
  <c r="BZ93" i="1"/>
  <c r="BZ61" i="1"/>
  <c r="BY86" i="1"/>
  <c r="BY54" i="1"/>
  <c r="U26" i="5"/>
  <c r="CA26" i="5" s="1" a="1"/>
  <c r="CA26" i="5" s="1"/>
  <c r="V28" i="14"/>
  <c r="CB28" i="14" s="1" a="1"/>
  <c r="CB28" i="14" s="1"/>
  <c r="V33" i="15"/>
  <c r="CB33" i="15" s="1" a="1"/>
  <c r="CB33" i="15" s="1"/>
  <c r="U19" i="7"/>
  <c r="CA19" i="7" s="1" a="1"/>
  <c r="CA19" i="7" s="1"/>
  <c r="U30" i="8"/>
  <c r="CA30" i="8" s="1" a="1"/>
  <c r="CA30" i="8" s="1"/>
  <c r="V35" i="20"/>
  <c r="CB35" i="20" s="1" a="1"/>
  <c r="CB35" i="20" s="1"/>
  <c r="U32" i="20"/>
  <c r="CA32" i="20" s="1" a="1"/>
  <c r="CA32" i="20" s="1"/>
  <c r="V37" i="19"/>
  <c r="CB37" i="19" s="1" a="1"/>
  <c r="CB37" i="19" s="1"/>
  <c r="BZ106" i="12"/>
  <c r="BZ74" i="12"/>
  <c r="V20" i="17"/>
  <c r="CB20" i="17" s="1" a="1"/>
  <c r="CB20" i="17" s="1"/>
  <c r="V37" i="1"/>
  <c r="CB37" i="1" s="1" a="1"/>
  <c r="CB37" i="1" s="1"/>
  <c r="V31" i="12"/>
  <c r="CB31" i="12" s="1" a="1"/>
  <c r="CB31" i="12" s="1"/>
  <c r="U45" i="10"/>
  <c r="CA45" i="10" s="1" a="1"/>
  <c r="CA45" i="10" s="1"/>
  <c r="V31" i="4"/>
  <c r="CB31" i="4" s="1" a="1"/>
  <c r="CB31" i="4" s="1"/>
  <c r="U45" i="6"/>
  <c r="CA45" i="6" s="1" a="1"/>
  <c r="CA45" i="6" s="1"/>
  <c r="BZ103" i="13"/>
  <c r="BZ71" i="13"/>
  <c r="V22" i="19"/>
  <c r="CB22" i="19" s="1" a="1"/>
  <c r="CB22" i="19" s="1"/>
  <c r="BZ114" i="9"/>
  <c r="BZ82" i="9"/>
  <c r="BZ88" i="11"/>
  <c r="BZ56" i="11"/>
  <c r="BY79" i="18"/>
  <c r="BY111" i="18"/>
  <c r="BZ74" i="10"/>
  <c r="BZ106" i="10"/>
  <c r="BZ120" i="2"/>
  <c r="BZ123" i="2" s="1"/>
  <c r="BZ116" i="2" s="1"/>
  <c r="BZ84" i="2"/>
  <c r="BZ101" i="5"/>
  <c r="BZ69" i="5"/>
  <c r="BZ68" i="6"/>
  <c r="BZ100" i="6"/>
  <c r="U31" i="21"/>
  <c r="CA31" i="21" s="1" a="1"/>
  <c r="CA31" i="21" s="1"/>
  <c r="BY104" i="13"/>
  <c r="BY72" i="13"/>
  <c r="BZ101" i="4"/>
  <c r="BZ69" i="4"/>
  <c r="BZ90" i="13"/>
  <c r="BZ58" i="13"/>
  <c r="BY108" i="16"/>
  <c r="BY76" i="16"/>
  <c r="BZ98" i="1"/>
  <c r="BZ66" i="1"/>
  <c r="BZ115" i="1"/>
  <c r="BZ83" i="1"/>
  <c r="BZ81" i="3"/>
  <c r="BZ113" i="3"/>
  <c r="BY81" i="10"/>
  <c r="BY113" i="10"/>
  <c r="BY67" i="8"/>
  <c r="BY99" i="8"/>
  <c r="BZ115" i="6"/>
  <c r="BZ83" i="6"/>
  <c r="U37" i="11"/>
  <c r="CA37" i="11" s="1" a="1"/>
  <c r="CA37" i="11" s="1"/>
  <c r="V21" i="12"/>
  <c r="CB21" i="12" s="1" a="1"/>
  <c r="CB21" i="12" s="1"/>
  <c r="BY73" i="5"/>
  <c r="BY105" i="5"/>
  <c r="BY99" i="13"/>
  <c r="BY67" i="13"/>
  <c r="BY103" i="9"/>
  <c r="BY71" i="9"/>
  <c r="U35" i="11"/>
  <c r="CA35" i="11" s="1" a="1"/>
  <c r="CA35" i="11" s="1"/>
  <c r="V38" i="7"/>
  <c r="CB38" i="7" s="1" a="1"/>
  <c r="CB38" i="7" s="1"/>
  <c r="BZ61" i="14"/>
  <c r="BZ93" i="14"/>
  <c r="BZ104" i="19"/>
  <c r="BZ72" i="19"/>
  <c r="BZ61" i="21"/>
  <c r="BZ93" i="21"/>
  <c r="V31" i="1"/>
  <c r="CB31" i="1" s="1" a="1"/>
  <c r="CB31" i="1" s="1"/>
  <c r="V22" i="7"/>
  <c r="CB22" i="7" s="1" a="1"/>
  <c r="CB22" i="7" s="1"/>
  <c r="V20" i="1"/>
  <c r="CB20" i="1" s="1" a="1"/>
  <c r="CB20" i="1" s="1"/>
  <c r="V19" i="3"/>
  <c r="CB19" i="3" s="1" a="1"/>
  <c r="CB19" i="3" s="1"/>
  <c r="V20" i="12"/>
  <c r="CB20" i="12" s="1" a="1"/>
  <c r="CB20" i="12" s="1"/>
  <c r="BY86" i="6"/>
  <c r="BY54" i="6"/>
  <c r="U32" i="5"/>
  <c r="CA32" i="5" s="1" a="1"/>
  <c r="CA32" i="5" s="1"/>
  <c r="V45" i="19"/>
  <c r="CB45" i="19" s="1" a="1"/>
  <c r="CB45" i="19" s="1"/>
  <c r="U29" i="5"/>
  <c r="CA29" i="5" s="1" a="1"/>
  <c r="CA29" i="5" s="1"/>
  <c r="V28" i="3"/>
  <c r="CB28" i="3" s="1" a="1"/>
  <c r="CB28" i="3" s="1"/>
  <c r="U23" i="3"/>
  <c r="CA23" i="3" s="1" a="1"/>
  <c r="CA23" i="3" s="1"/>
  <c r="BY112" i="2"/>
  <c r="BY80" i="2"/>
  <c r="V46" i="5"/>
  <c r="CB46" i="5" s="1" a="1"/>
  <c r="CB46" i="5" s="1"/>
  <c r="BY112" i="3"/>
  <c r="BY80" i="3"/>
  <c r="BY64" i="20"/>
  <c r="BY96" i="20"/>
  <c r="BZ85" i="21"/>
  <c r="BZ117" i="21"/>
  <c r="BY86" i="13"/>
  <c r="BY54" i="13"/>
  <c r="BY82" i="15"/>
  <c r="BY114" i="15"/>
  <c r="BY77" i="20"/>
  <c r="BY109" i="20"/>
  <c r="V40" i="19"/>
  <c r="CB40" i="19" s="1" a="1"/>
  <c r="CB40" i="19" s="1"/>
  <c r="V24" i="8"/>
  <c r="CB24" i="8" s="1" a="1"/>
  <c r="CB24" i="8" s="1"/>
  <c r="V17" i="13"/>
  <c r="CB17" i="13" s="1" a="1"/>
  <c r="CB17" i="13" s="1"/>
  <c r="U24" i="6"/>
  <c r="CA24" i="6" s="1" a="1"/>
  <c r="CA24" i="6" s="1"/>
  <c r="V19" i="19"/>
  <c r="CB19" i="19" s="1" a="1"/>
  <c r="CB19" i="19" s="1"/>
  <c r="BZ87" i="1"/>
  <c r="BZ55" i="1"/>
  <c r="V26" i="6"/>
  <c r="CB26" i="6" s="1" a="1"/>
  <c r="CB26" i="6" s="1"/>
  <c r="V33" i="14"/>
  <c r="CB33" i="14" s="1" a="1"/>
  <c r="CB33" i="14" s="1"/>
  <c r="V34" i="21"/>
  <c r="CB34" i="21" s="1" a="1"/>
  <c r="CB34" i="21" s="1"/>
  <c r="BZ93" i="8"/>
  <c r="BZ61" i="8"/>
  <c r="BZ113" i="6"/>
  <c r="BZ81" i="6"/>
  <c r="V31" i="3"/>
  <c r="CB31" i="3" s="1" a="1"/>
  <c r="CB31" i="3" s="1"/>
  <c r="V26" i="1"/>
  <c r="CB26" i="1" s="1" a="1"/>
  <c r="CB26" i="1" s="1"/>
  <c r="U40" i="14"/>
  <c r="CA40" i="14" s="1" a="1"/>
  <c r="CA40" i="14" s="1"/>
  <c r="V19" i="8"/>
  <c r="CB19" i="8" s="1" a="1"/>
  <c r="CB19" i="8" s="1"/>
  <c r="BZ73" i="20"/>
  <c r="BZ105" i="20"/>
  <c r="BZ96" i="8"/>
  <c r="BZ64" i="8"/>
  <c r="U16" i="7"/>
  <c r="CA16" i="7" s="1" a="1"/>
  <c r="CA16" i="7" s="1"/>
  <c r="BY99" i="2"/>
  <c r="BY67" i="2"/>
  <c r="V31" i="10"/>
  <c r="CB31" i="10" s="1" a="1"/>
  <c r="CB31" i="10" s="1"/>
  <c r="U36" i="18"/>
  <c r="CA36" i="18" s="1" a="1"/>
  <c r="CA36" i="18" s="1"/>
  <c r="BZ117" i="1"/>
  <c r="BZ85" i="1"/>
  <c r="BZ108" i="15"/>
  <c r="BZ76" i="15"/>
  <c r="BZ95" i="17"/>
  <c r="BZ63" i="17"/>
  <c r="V32" i="17"/>
  <c r="CB32" i="17" s="1" a="1"/>
  <c r="CB32" i="17" s="1"/>
  <c r="BZ115" i="15"/>
  <c r="BZ83" i="15"/>
  <c r="BZ70" i="20"/>
  <c r="BZ102" i="20"/>
  <c r="U38" i="19"/>
  <c r="CA38" i="19" s="1" a="1"/>
  <c r="CA38" i="19" s="1"/>
  <c r="U26" i="2"/>
  <c r="CA26" i="2" s="1" a="1"/>
  <c r="CA26" i="2" s="1"/>
  <c r="U40" i="5"/>
  <c r="CA40" i="5" s="1" a="1"/>
  <c r="CA40" i="5" s="1"/>
  <c r="BZ112" i="9"/>
  <c r="BZ80" i="9"/>
  <c r="BZ82" i="16"/>
  <c r="BZ114" i="16"/>
  <c r="V28" i="7"/>
  <c r="CB28" i="7" s="1" a="1"/>
  <c r="CB28" i="7" s="1"/>
  <c r="U42" i="20"/>
  <c r="CA42" i="20" s="1" a="1"/>
  <c r="CA42" i="20" s="1"/>
  <c r="V45" i="15"/>
  <c r="CB45" i="15" s="1" a="1"/>
  <c r="CB45" i="15" s="1"/>
  <c r="V42" i="15"/>
  <c r="CB42" i="15" s="1" a="1"/>
  <c r="CB42" i="15" s="1"/>
  <c r="BY109" i="16"/>
  <c r="BY77" i="16"/>
  <c r="U28" i="10"/>
  <c r="CA28" i="10" s="1" a="1"/>
  <c r="CA28" i="10" s="1"/>
  <c r="V29" i="16"/>
  <c r="CB29" i="16" s="1" a="1"/>
  <c r="CB29" i="16" s="1"/>
  <c r="BZ93" i="4"/>
  <c r="BZ61" i="4"/>
  <c r="BZ112" i="1"/>
  <c r="BZ80" i="1"/>
  <c r="BZ109" i="13"/>
  <c r="BZ77" i="13"/>
  <c r="BZ95" i="19"/>
  <c r="BZ63" i="19"/>
  <c r="BZ114" i="7"/>
  <c r="BZ82" i="7"/>
  <c r="BZ114" i="1"/>
  <c r="BZ82" i="1"/>
  <c r="BZ90" i="6"/>
  <c r="BZ58" i="6"/>
  <c r="BY109" i="3"/>
  <c r="BY77" i="3"/>
  <c r="BZ112" i="8"/>
  <c r="BZ80" i="8"/>
  <c r="BY90" i="21"/>
  <c r="BY58" i="21"/>
  <c r="BZ107" i="19"/>
  <c r="BZ75" i="19"/>
  <c r="BZ87" i="2"/>
  <c r="BZ55" i="2"/>
  <c r="V16" i="8"/>
  <c r="CB16" i="8" s="1" a="1"/>
  <c r="CB16" i="8" s="1"/>
  <c r="U45" i="21"/>
  <c r="CA45" i="21" s="1" a="1"/>
  <c r="CA45" i="21" s="1"/>
  <c r="U15" i="2"/>
  <c r="CA15" i="2" s="1" a="1"/>
  <c r="CA15" i="2" s="1"/>
  <c r="T47" i="2"/>
  <c r="U43" i="8"/>
  <c r="CA43" i="8" s="1" a="1"/>
  <c r="CA43" i="8" s="1"/>
  <c r="V40" i="8"/>
  <c r="CB40" i="8" s="1" a="1"/>
  <c r="CB40" i="8" s="1"/>
  <c r="BZ103" i="18"/>
  <c r="BZ71" i="18"/>
  <c r="BZ87" i="9"/>
  <c r="BZ55" i="9"/>
  <c r="V41" i="21"/>
  <c r="CB41" i="21" s="1" a="1"/>
  <c r="CB41" i="21" s="1"/>
  <c r="BY107" i="21"/>
  <c r="BY75" i="21"/>
  <c r="BZ108" i="13"/>
  <c r="BZ76" i="13"/>
  <c r="BY61" i="15"/>
  <c r="BY93" i="15"/>
  <c r="U43" i="6"/>
  <c r="CA43" i="6" s="1" a="1"/>
  <c r="CA43" i="6" s="1"/>
  <c r="U32" i="4"/>
  <c r="CA32" i="4" s="1" a="1"/>
  <c r="CA32" i="4" s="1"/>
  <c r="U19" i="2"/>
  <c r="CA19" i="2" s="1" a="1"/>
  <c r="CA19" i="2" s="1"/>
  <c r="U46" i="18"/>
  <c r="CA46" i="18" s="1" a="1"/>
  <c r="CA46" i="18" s="1"/>
  <c r="V40" i="2"/>
  <c r="CB40" i="2" s="1" a="1"/>
  <c r="CB40" i="2" s="1"/>
  <c r="BZ111" i="1"/>
  <c r="BZ79" i="1"/>
  <c r="BY89" i="3"/>
  <c r="BY57" i="3"/>
  <c r="BZ104" i="11"/>
  <c r="BZ72" i="11"/>
  <c r="V28" i="15"/>
  <c r="CB28" i="15" s="1" a="1"/>
  <c r="CB28" i="15" s="1"/>
  <c r="V24" i="5"/>
  <c r="CB24" i="5" s="1" a="1"/>
  <c r="CB24" i="5" s="1"/>
  <c r="BY86" i="19"/>
  <c r="BY54" i="19"/>
  <c r="V24" i="14"/>
  <c r="CB24" i="14" s="1" a="1"/>
  <c r="CB24" i="14" s="1"/>
  <c r="BZ76" i="3"/>
  <c r="BZ108" i="3"/>
  <c r="U26" i="9"/>
  <c r="CA26" i="9" s="1" a="1"/>
  <c r="CA26" i="9" s="1"/>
  <c r="U45" i="11"/>
  <c r="CA45" i="11" s="1" a="1"/>
  <c r="CA45" i="11" s="1"/>
  <c r="U39" i="9"/>
  <c r="CA39" i="9" s="1" a="1"/>
  <c r="CA39" i="9" s="1"/>
  <c r="V21" i="9"/>
  <c r="CB21" i="9" s="1" a="1"/>
  <c r="CB21" i="9" s="1"/>
  <c r="BY96" i="16"/>
  <c r="BY64" i="16"/>
  <c r="V29" i="21"/>
  <c r="CB29" i="21" s="1" a="1"/>
  <c r="CB29" i="21" s="1"/>
  <c r="BZ54" i="20"/>
  <c r="BZ86" i="20"/>
  <c r="U41" i="4"/>
  <c r="CA41" i="4" s="1" a="1"/>
  <c r="CA41" i="4" s="1"/>
  <c r="U29" i="11"/>
  <c r="CA29" i="11" s="1" a="1"/>
  <c r="CA29" i="11" s="1"/>
  <c r="V16" i="18"/>
  <c r="CB16" i="18" s="1" a="1"/>
  <c r="CB16" i="18" s="1"/>
  <c r="BZ95" i="1"/>
  <c r="BZ63" i="1"/>
  <c r="BY84" i="5"/>
  <c r="BY120" i="5"/>
  <c r="BY123" i="5" s="1"/>
  <c r="BY116" i="5" s="1"/>
  <c r="BZ94" i="6"/>
  <c r="BZ62" i="6"/>
  <c r="U27" i="21"/>
  <c r="CA27" i="21" s="1" a="1"/>
  <c r="CA27" i="21" s="1"/>
  <c r="V32" i="2"/>
  <c r="CB32" i="2" s="1" a="1"/>
  <c r="CB32" i="2" s="1"/>
  <c r="BZ92" i="7"/>
  <c r="BZ60" i="7"/>
  <c r="BY91" i="21"/>
  <c r="BY59" i="21"/>
  <c r="BZ83" i="20"/>
  <c r="BZ115" i="20"/>
  <c r="V27" i="5"/>
  <c r="CB27" i="5" s="1" a="1"/>
  <c r="CB27" i="5" s="1"/>
  <c r="BZ79" i="9"/>
  <c r="BZ111" i="9"/>
  <c r="BY83" i="8"/>
  <c r="BY115" i="8"/>
  <c r="BY92" i="11"/>
  <c r="BY60" i="11"/>
  <c r="BY101" i="14"/>
  <c r="BY69" i="14"/>
  <c r="BZ96" i="4"/>
  <c r="BZ64" i="4"/>
  <c r="BZ109" i="12"/>
  <c r="BZ77" i="12"/>
  <c r="V38" i="15"/>
  <c r="CB38" i="15" s="1" a="1"/>
  <c r="CB38" i="15" s="1"/>
  <c r="BZ113" i="13"/>
  <c r="BZ81" i="13"/>
  <c r="U18" i="7"/>
  <c r="CA18" i="7" s="1" a="1"/>
  <c r="CA18" i="7" s="1"/>
  <c r="BY86" i="14"/>
  <c r="BY54" i="14"/>
  <c r="V22" i="1"/>
  <c r="CB22" i="1" s="1" a="1"/>
  <c r="CB22" i="1" s="1"/>
  <c r="BZ107" i="5"/>
  <c r="BZ75" i="5"/>
  <c r="BZ96" i="15"/>
  <c r="BZ64" i="15"/>
  <c r="BZ96" i="9"/>
  <c r="BZ64" i="9"/>
  <c r="BY58" i="18"/>
  <c r="BY90" i="18"/>
  <c r="BY101" i="12"/>
  <c r="BY69" i="12"/>
  <c r="BY92" i="19"/>
  <c r="BY60" i="19"/>
  <c r="V35" i="12"/>
  <c r="CB35" i="12" s="1" a="1"/>
  <c r="CB35" i="12" s="1"/>
  <c r="BZ85" i="6"/>
  <c r="BZ117" i="6"/>
  <c r="BZ91" i="5"/>
  <c r="BZ59" i="5"/>
  <c r="BZ109" i="5"/>
  <c r="BZ77" i="5"/>
  <c r="V32" i="13"/>
  <c r="CB32" i="13" s="1" a="1"/>
  <c r="CB32" i="13" s="1"/>
  <c r="T15" i="8"/>
  <c r="BZ15" i="8" s="1" a="1"/>
  <c r="BZ15" i="8" s="1"/>
  <c r="S47" i="8"/>
  <c r="V43" i="9"/>
  <c r="CB43" i="9" s="1" a="1"/>
  <c r="CB43" i="9" s="1"/>
  <c r="V17" i="11"/>
  <c r="CB17" i="11" s="1" a="1"/>
  <c r="CB17" i="11" s="1"/>
  <c r="U40" i="18"/>
  <c r="CA40" i="18" s="1" a="1"/>
  <c r="CA40" i="18" s="1"/>
  <c r="V35" i="10"/>
  <c r="CB35" i="10" s="1" a="1"/>
  <c r="CB35" i="10" s="1"/>
  <c r="V45" i="2"/>
  <c r="CB45" i="2" s="1" a="1"/>
  <c r="CB45" i="2" s="1"/>
  <c r="V30" i="5"/>
  <c r="CB30" i="5" s="1" a="1"/>
  <c r="CB30" i="5" s="1"/>
  <c r="V29" i="6"/>
  <c r="CB29" i="6" s="1" a="1"/>
  <c r="CB29" i="6" s="1"/>
  <c r="U33" i="13"/>
  <c r="CA33" i="13" s="1" a="1"/>
  <c r="CA33" i="13" s="1"/>
  <c r="V30" i="4"/>
  <c r="CB30" i="4" s="1" a="1"/>
  <c r="CB30" i="4" s="1"/>
  <c r="V19" i="13"/>
  <c r="CB19" i="13" s="1" a="1"/>
  <c r="CB19" i="13" s="1"/>
  <c r="U37" i="16"/>
  <c r="CA37" i="16" s="1" a="1"/>
  <c r="CA37" i="16" s="1"/>
  <c r="V27" i="1"/>
  <c r="CB27" i="1" s="1" a="1"/>
  <c r="CB27" i="1" s="1"/>
  <c r="V44" i="1"/>
  <c r="CB44" i="1" s="1" a="1"/>
  <c r="CB44" i="1" s="1"/>
  <c r="V42" i="3"/>
  <c r="CB42" i="3" s="1" a="1"/>
  <c r="CB42" i="3" s="1"/>
  <c r="U42" i="10"/>
  <c r="CA42" i="10" s="1" a="1"/>
  <c r="CA42" i="10" s="1"/>
  <c r="U28" i="8"/>
  <c r="CA28" i="8" s="1" a="1"/>
  <c r="CA28" i="8" s="1"/>
  <c r="BZ94" i="19"/>
  <c r="BZ62" i="19"/>
  <c r="V44" i="6"/>
  <c r="CB44" i="6" s="1" a="1"/>
  <c r="CB44" i="6" s="1"/>
  <c r="BZ109" i="11"/>
  <c r="BZ77" i="11"/>
  <c r="BY76" i="4"/>
  <c r="BY108" i="4"/>
  <c r="U34" i="5"/>
  <c r="CA34" i="5" s="1" a="1"/>
  <c r="CA34" i="5" s="1"/>
  <c r="U28" i="13"/>
  <c r="CA28" i="13" s="1" a="1"/>
  <c r="CA28" i="13" s="1"/>
  <c r="U32" i="9"/>
  <c r="CA32" i="9" s="1" a="1"/>
  <c r="CA32" i="9" s="1"/>
  <c r="BZ98" i="16"/>
  <c r="BZ66" i="16"/>
  <c r="BZ85" i="10"/>
  <c r="BZ117" i="10"/>
  <c r="BZ112" i="17"/>
  <c r="BZ80" i="17"/>
  <c r="BZ89" i="17"/>
  <c r="BZ57" i="17"/>
  <c r="BZ120" i="18"/>
  <c r="BZ123" i="18" s="1"/>
  <c r="BZ116" i="18" s="1"/>
  <c r="BZ84" i="18"/>
  <c r="V22" i="14"/>
  <c r="CB22" i="14" s="1" a="1"/>
  <c r="CB22" i="14" s="1"/>
  <c r="V33" i="19"/>
  <c r="CB33" i="19" s="1" a="1"/>
  <c r="CB33" i="19" s="1"/>
  <c r="V22" i="21"/>
  <c r="CB22" i="21" s="1" a="1"/>
  <c r="CB22" i="21" s="1"/>
  <c r="BZ104" i="16"/>
  <c r="BZ72" i="16"/>
  <c r="BY102" i="11"/>
  <c r="BY70" i="11"/>
  <c r="BZ92" i="1"/>
  <c r="BZ60" i="1"/>
  <c r="BZ112" i="5"/>
  <c r="BZ80" i="5"/>
  <c r="BZ63" i="10"/>
  <c r="BZ95" i="10"/>
  <c r="V15" i="11"/>
  <c r="CB15" i="11" s="1" a="1"/>
  <c r="CB15" i="11" s="1"/>
  <c r="BZ85" i="20"/>
  <c r="BZ117" i="20"/>
  <c r="BZ67" i="6"/>
  <c r="BZ99" i="6"/>
  <c r="BY111" i="13"/>
  <c r="BY79" i="13"/>
  <c r="BY101" i="21"/>
  <c r="BY69" i="21"/>
  <c r="U41" i="2"/>
  <c r="CA41" i="2" s="1" a="1"/>
  <c r="CA41" i="2" s="1"/>
  <c r="BY85" i="8"/>
  <c r="BY117" i="8"/>
  <c r="BY83" i="4"/>
  <c r="BY115" i="4"/>
  <c r="BZ106" i="2"/>
  <c r="BZ74" i="2"/>
  <c r="U41" i="3"/>
  <c r="CA41" i="3" s="1" a="1"/>
  <c r="CA41" i="3" s="1"/>
  <c r="U25" i="20"/>
  <c r="CA25" i="20" s="1" a="1"/>
  <c r="CA25" i="20" s="1"/>
  <c r="V46" i="21"/>
  <c r="CB46" i="21" s="1" a="1"/>
  <c r="CB46" i="21" s="1"/>
  <c r="U43" i="15"/>
  <c r="CA43" i="15" s="1" a="1"/>
  <c r="CA43" i="15" s="1"/>
  <c r="U38" i="20"/>
  <c r="CA38" i="20" s="1" a="1"/>
  <c r="CA38" i="20" s="1"/>
  <c r="BZ111" i="4"/>
  <c r="BZ79" i="4"/>
  <c r="BZ114" i="18"/>
  <c r="BZ82" i="18"/>
  <c r="BY58" i="17"/>
  <c r="BY90" i="17"/>
  <c r="BZ75" i="20"/>
  <c r="BZ107" i="20"/>
  <c r="BY55" i="5"/>
  <c r="BY87" i="5"/>
  <c r="V16" i="1"/>
  <c r="CB16" i="1" s="1" a="1"/>
  <c r="CB16" i="1" s="1"/>
  <c r="BY76" i="20"/>
  <c r="BY108" i="20"/>
  <c r="BZ102" i="5"/>
  <c r="BZ70" i="5"/>
  <c r="BZ87" i="15"/>
  <c r="BZ55" i="15"/>
  <c r="BY105" i="11"/>
  <c r="BY73" i="11"/>
  <c r="BY74" i="8"/>
  <c r="BY106" i="8"/>
  <c r="V22" i="8"/>
  <c r="CB22" i="8" s="1" a="1"/>
  <c r="CB22" i="8" s="1"/>
  <c r="BY105" i="9"/>
  <c r="BY73" i="9"/>
  <c r="V18" i="11"/>
  <c r="CB18" i="11" s="1" a="1"/>
  <c r="CB18" i="11" s="1"/>
  <c r="U23" i="17"/>
  <c r="CA23" i="17" s="1" a="1"/>
  <c r="CA23" i="17" s="1"/>
  <c r="V17" i="9"/>
  <c r="CB17" i="9" s="1" a="1"/>
  <c r="CB17" i="9" s="1"/>
  <c r="V27" i="18"/>
  <c r="CB27" i="18" s="1" a="1"/>
  <c r="CB27" i="18" s="1"/>
  <c r="BY96" i="6"/>
  <c r="BY64" i="6"/>
  <c r="BZ104" i="5"/>
  <c r="BZ72" i="5"/>
  <c r="BZ100" i="12"/>
  <c r="BZ68" i="12"/>
  <c r="BZ70" i="3"/>
  <c r="BZ102" i="3"/>
  <c r="BX54" i="16"/>
  <c r="BX86" i="16"/>
  <c r="U25" i="6"/>
  <c r="CA25" i="6" s="1" a="1"/>
  <c r="CA25" i="6" s="1"/>
  <c r="BY117" i="14"/>
  <c r="BY85" i="14"/>
  <c r="V34" i="20"/>
  <c r="CB34" i="20" s="1" a="1"/>
  <c r="CB34" i="20" s="1"/>
  <c r="V33" i="5"/>
  <c r="CB33" i="5" s="1" a="1"/>
  <c r="CB33" i="5" s="1"/>
  <c r="V25" i="8"/>
  <c r="CB25" i="8" s="1" a="1"/>
  <c r="CB25" i="8" s="1"/>
  <c r="U28" i="2"/>
  <c r="CA28" i="2" s="1" a="1"/>
  <c r="CA28" i="2" s="1"/>
  <c r="BZ93" i="16"/>
  <c r="BZ61" i="16"/>
  <c r="BY69" i="15"/>
  <c r="BY101" i="15"/>
  <c r="BZ106" i="5"/>
  <c r="BZ74" i="5"/>
  <c r="BZ80" i="11"/>
  <c r="BZ112" i="11"/>
  <c r="BZ69" i="20"/>
  <c r="BZ101" i="20"/>
  <c r="V46" i="1"/>
  <c r="CB46" i="1" s="1" a="1"/>
  <c r="CB46" i="1" s="1"/>
  <c r="V37" i="15"/>
  <c r="CB37" i="15" s="1" a="1"/>
  <c r="CB37" i="15" s="1"/>
  <c r="V24" i="17"/>
  <c r="CB24" i="17" s="1" a="1"/>
  <c r="CB24" i="17" s="1"/>
  <c r="BY112" i="14"/>
  <c r="BY80" i="14"/>
  <c r="V44" i="15"/>
  <c r="CB44" i="15" s="1" a="1"/>
  <c r="CB44" i="15" s="1"/>
  <c r="V31" i="20"/>
  <c r="CB31" i="20" s="1" a="1"/>
  <c r="CB31" i="20" s="1"/>
  <c r="BY105" i="19"/>
  <c r="BY73" i="19"/>
  <c r="BZ80" i="16"/>
  <c r="BZ112" i="16"/>
  <c r="BZ115" i="19"/>
  <c r="BZ83" i="19"/>
  <c r="BY71" i="15"/>
  <c r="BY103" i="15"/>
  <c r="V41" i="9"/>
  <c r="CB41" i="9" s="1" a="1"/>
  <c r="CB41" i="9" s="1"/>
  <c r="V43" i="16"/>
  <c r="CB43" i="16" s="1" a="1"/>
  <c r="CB43" i="16" s="1"/>
  <c r="BZ87" i="17"/>
  <c r="BZ55" i="17"/>
  <c r="BZ64" i="10"/>
  <c r="BZ96" i="10"/>
  <c r="BZ97" i="13"/>
  <c r="BZ65" i="13"/>
  <c r="U38" i="16"/>
  <c r="CA38" i="16" s="1" a="1"/>
  <c r="CA38" i="16" s="1"/>
  <c r="BZ115" i="18"/>
  <c r="BZ83" i="18"/>
  <c r="BZ120" i="13"/>
  <c r="BZ123" i="13" s="1"/>
  <c r="BZ116" i="13" s="1"/>
  <c r="BZ84" i="13"/>
  <c r="V22" i="4"/>
  <c r="CB22" i="4" s="1" a="1"/>
  <c r="CB22" i="4" s="1"/>
  <c r="V41" i="1"/>
  <c r="CB41" i="1" s="1" a="1"/>
  <c r="CB41" i="1" s="1"/>
  <c r="V38" i="13"/>
  <c r="CB38" i="13" s="1" a="1"/>
  <c r="CB38" i="13" s="1"/>
  <c r="V24" i="19"/>
  <c r="CB24" i="19" s="1" a="1"/>
  <c r="CB24" i="19" s="1"/>
  <c r="V43" i="7"/>
  <c r="CB43" i="7" s="1" a="1"/>
  <c r="CB43" i="7" s="1"/>
  <c r="V43" i="1"/>
  <c r="CB43" i="1" s="1" a="1"/>
  <c r="CB43" i="1" s="1"/>
  <c r="V19" i="6"/>
  <c r="CB19" i="6" s="1" a="1"/>
  <c r="CB19" i="6" s="1"/>
  <c r="U38" i="3"/>
  <c r="CA38" i="3" s="1" a="1"/>
  <c r="CA38" i="3" s="1"/>
  <c r="V41" i="8"/>
  <c r="CB41" i="8" s="1" a="1"/>
  <c r="CB41" i="8" s="1"/>
  <c r="U19" i="21"/>
  <c r="CA19" i="21" s="1" a="1"/>
  <c r="CA19" i="21" s="1"/>
  <c r="BY78" i="10"/>
  <c r="BY110" i="10"/>
  <c r="V36" i="19"/>
  <c r="CB36" i="19" s="1" a="1"/>
  <c r="CB36" i="19" s="1"/>
  <c r="V16" i="2"/>
  <c r="CB16" i="2" s="1" a="1"/>
  <c r="CB16" i="2" s="1"/>
  <c r="BZ57" i="16"/>
  <c r="BZ89" i="16"/>
  <c r="BZ102" i="13"/>
  <c r="BZ70" i="13"/>
  <c r="BZ88" i="8"/>
  <c r="BZ56" i="8"/>
  <c r="BZ94" i="12"/>
  <c r="BZ62" i="12"/>
  <c r="BZ88" i="17"/>
  <c r="BZ56" i="17"/>
  <c r="V32" i="18"/>
  <c r="CB32" i="18" s="1" a="1"/>
  <c r="CB32" i="18" s="1"/>
  <c r="V16" i="9"/>
  <c r="CB16" i="9" s="1" a="1"/>
  <c r="CB16" i="9" s="1"/>
  <c r="BX86" i="12"/>
  <c r="BX54" i="12"/>
  <c r="U36" i="21"/>
  <c r="CA36" i="21" s="1" a="1"/>
  <c r="CA36" i="21" s="1"/>
  <c r="V37" i="13"/>
  <c r="CB37" i="13" s="1" a="1"/>
  <c r="CB37" i="13" s="1"/>
  <c r="U15" i="7"/>
  <c r="CA15" i="7" s="1" a="1"/>
  <c r="CA15" i="7" s="1"/>
  <c r="U22" i="15"/>
  <c r="CA22" i="15" s="1" a="1"/>
  <c r="CA22" i="15" s="1"/>
  <c r="BZ102" i="15"/>
  <c r="BZ70" i="15"/>
  <c r="BZ93" i="5"/>
  <c r="BZ61" i="5"/>
  <c r="BZ73" i="8"/>
  <c r="BZ105" i="8"/>
  <c r="BY71" i="21"/>
  <c r="BY103" i="21"/>
  <c r="BZ71" i="14"/>
  <c r="BZ103" i="14"/>
  <c r="V40" i="1"/>
  <c r="CB40" i="1" s="1" a="1"/>
  <c r="CB40" i="1" s="1"/>
  <c r="BZ88" i="15"/>
  <c r="BZ56" i="15"/>
  <c r="BZ94" i="13"/>
  <c r="BZ62" i="13"/>
  <c r="U18" i="3"/>
  <c r="CA18" i="3" s="1" a="1"/>
  <c r="CA18" i="3" s="1"/>
  <c r="V33" i="11"/>
  <c r="CB33" i="11" s="1" a="1"/>
  <c r="CB33" i="11" s="1"/>
  <c r="BZ59" i="14"/>
  <c r="BZ91" i="14"/>
  <c r="BZ106" i="16"/>
  <c r="BZ74" i="16"/>
  <c r="BZ102" i="2"/>
  <c r="BZ70" i="2"/>
  <c r="V37" i="3"/>
  <c r="CB37" i="3" s="1" a="1"/>
  <c r="CB37" i="3" s="1"/>
  <c r="BY89" i="12"/>
  <c r="BY57" i="12"/>
  <c r="BZ94" i="7"/>
  <c r="BZ62" i="7"/>
  <c r="BY112" i="13"/>
  <c r="BY80" i="13"/>
  <c r="U25" i="16"/>
  <c r="CA25" i="16" s="1" a="1"/>
  <c r="CA25" i="16" s="1"/>
  <c r="BZ96" i="2"/>
  <c r="BZ64" i="2"/>
  <c r="BX54" i="21"/>
  <c r="BX86" i="21"/>
  <c r="BZ89" i="1"/>
  <c r="BZ57" i="1"/>
  <c r="BZ120" i="8"/>
  <c r="BZ123" i="8" s="1"/>
  <c r="BZ116" i="8" s="1"/>
  <c r="BZ84" i="8"/>
  <c r="BY117" i="16"/>
  <c r="BY85" i="16"/>
  <c r="BY86" i="4"/>
  <c r="BY54" i="4"/>
  <c r="V24" i="1"/>
  <c r="CB24" i="1" s="1" a="1"/>
  <c r="CB24" i="1" s="1"/>
  <c r="U45" i="5"/>
  <c r="CA45" i="5" s="1" a="1"/>
  <c r="CA45" i="5" s="1"/>
  <c r="V23" i="6"/>
  <c r="CB23" i="6" s="1" a="1"/>
  <c r="CB23" i="6" s="1"/>
  <c r="BZ76" i="14"/>
  <c r="BZ108" i="14"/>
  <c r="BZ78" i="21"/>
  <c r="BZ110" i="21"/>
  <c r="BZ104" i="18"/>
  <c r="BZ72" i="18"/>
  <c r="BY89" i="19"/>
  <c r="BY57" i="19"/>
  <c r="V21" i="7"/>
  <c r="CB21" i="7" s="1" a="1"/>
  <c r="CB21" i="7" s="1"/>
  <c r="U20" i="21"/>
  <c r="CA20" i="21" s="1" a="1"/>
  <c r="CA20" i="21" s="1"/>
  <c r="V44" i="20"/>
  <c r="CB44" i="20" s="1" a="1"/>
  <c r="CB44" i="20" s="1"/>
  <c r="BY64" i="17"/>
  <c r="BY96" i="17"/>
  <c r="BY76" i="10"/>
  <c r="BY108" i="10"/>
  <c r="V40" i="9"/>
  <c r="CB40" i="9" s="1" a="1"/>
  <c r="CB40" i="9" s="1"/>
  <c r="U44" i="8"/>
  <c r="CA44" i="8" s="1" a="1"/>
  <c r="CA44" i="8" s="1"/>
  <c r="U21" i="11"/>
  <c r="CA21" i="11" s="1" a="1"/>
  <c r="CA21" i="11" s="1"/>
  <c r="BZ90" i="11"/>
  <c r="BZ58" i="11"/>
  <c r="U30" i="14"/>
  <c r="CA30" i="14" s="1" a="1"/>
  <c r="CA30" i="14" s="1"/>
  <c r="V25" i="4"/>
  <c r="CB25" i="4" s="1" a="1"/>
  <c r="CB25" i="4" s="1"/>
  <c r="V38" i="12"/>
  <c r="CB38" i="12" s="1" a="1"/>
  <c r="CB38" i="12" s="1"/>
  <c r="V42" i="13"/>
  <c r="CB42" i="13" s="1" a="1"/>
  <c r="CB42" i="13" s="1"/>
  <c r="BY97" i="3"/>
  <c r="BY65" i="3"/>
  <c r="BZ113" i="12"/>
  <c r="BZ81" i="12"/>
  <c r="U15" i="1"/>
  <c r="CA15" i="1" s="1" a="1"/>
  <c r="CA15" i="1" s="1"/>
  <c r="T47" i="1"/>
  <c r="V36" i="5"/>
  <c r="CB36" i="5" s="1" a="1"/>
  <c r="CB36" i="5" s="1"/>
  <c r="V25" i="15"/>
  <c r="CB25" i="15" s="1" a="1"/>
  <c r="CB25" i="15" s="1"/>
  <c r="V25" i="9"/>
  <c r="CB25" i="9" s="1" a="1"/>
  <c r="CB25" i="9" s="1"/>
  <c r="U19" i="18"/>
  <c r="CA19" i="18" s="1" a="1"/>
  <c r="CA19" i="18" s="1"/>
  <c r="U30" i="12"/>
  <c r="CA30" i="12" s="1" a="1"/>
  <c r="CA30" i="12" s="1"/>
  <c r="U21" i="19"/>
  <c r="CA21" i="19" s="1" a="1"/>
  <c r="CA21" i="19" s="1"/>
  <c r="BZ110" i="12"/>
  <c r="BZ78" i="12"/>
  <c r="BZ120" i="9"/>
  <c r="BZ123" i="9" s="1"/>
  <c r="BZ116" i="9" s="1"/>
  <c r="BZ84" i="9"/>
  <c r="V46" i="6"/>
  <c r="CB46" i="6" s="1" a="1"/>
  <c r="CB46" i="6" s="1"/>
  <c r="BY91" i="3"/>
  <c r="BY59" i="3"/>
  <c r="BY103" i="6"/>
  <c r="BY71" i="6"/>
  <c r="V20" i="5"/>
  <c r="CB20" i="5" s="1" a="1"/>
  <c r="CB20" i="5" s="1"/>
  <c r="V38" i="5"/>
  <c r="CB38" i="5" s="1" a="1"/>
  <c r="CB38" i="5" s="1"/>
  <c r="V20" i="9"/>
  <c r="CB20" i="9" s="1" a="1"/>
  <c r="CB20" i="9" s="1"/>
  <c r="BZ75" i="16"/>
  <c r="BZ107" i="16"/>
  <c r="BY60" i="5"/>
  <c r="BY92" i="5"/>
  <c r="BY106" i="13"/>
  <c r="BY74" i="13"/>
  <c r="BZ89" i="6"/>
  <c r="BZ57" i="6"/>
  <c r="BY100" i="3"/>
  <c r="BY68" i="3"/>
  <c r="BY120" i="4"/>
  <c r="BY123" i="4" s="1"/>
  <c r="BY116" i="4" s="1"/>
  <c r="BY84" i="4"/>
  <c r="BZ94" i="1"/>
  <c r="BZ62" i="1"/>
  <c r="BZ92" i="17"/>
  <c r="BZ60" i="17"/>
  <c r="BZ103" i="8"/>
  <c r="BZ71" i="8"/>
  <c r="BY88" i="12"/>
  <c r="BY56" i="12"/>
  <c r="BY65" i="19"/>
  <c r="BY97" i="19"/>
  <c r="BY56" i="7"/>
  <c r="BY88" i="7"/>
  <c r="BX54" i="18"/>
  <c r="BX86" i="18"/>
  <c r="V23" i="19"/>
  <c r="CB23" i="19" s="1" a="1"/>
  <c r="CB23" i="19" s="1"/>
  <c r="BY93" i="12"/>
  <c r="BY61" i="12"/>
  <c r="V38" i="11"/>
  <c r="CB38" i="11" s="1" a="1"/>
  <c r="CB38" i="11" s="1"/>
  <c r="U37" i="4"/>
  <c r="CA37" i="4" s="1" a="1"/>
  <c r="CA37" i="4" s="1"/>
  <c r="BZ104" i="6"/>
  <c r="BZ72" i="6"/>
  <c r="V27" i="16"/>
  <c r="CB27" i="16" s="1" a="1"/>
  <c r="CB27" i="16" s="1"/>
  <c r="V46" i="10"/>
  <c r="CB46" i="10" s="1" a="1"/>
  <c r="CB46" i="10" s="1"/>
  <c r="V41" i="17"/>
  <c r="CB41" i="17" s="1" a="1"/>
  <c r="CB41" i="17" s="1"/>
  <c r="V18" i="17"/>
  <c r="CB18" i="17" s="1" a="1"/>
  <c r="CB18" i="17" s="1"/>
  <c r="V45" i="18"/>
  <c r="CB45" i="18" s="1" a="1"/>
  <c r="CB45" i="18" s="1"/>
  <c r="BZ94" i="15"/>
  <c r="BZ62" i="15"/>
  <c r="BZ101" i="1"/>
  <c r="BZ69" i="1"/>
  <c r="V33" i="16"/>
  <c r="CB33" i="16" s="1" a="1"/>
  <c r="CB33" i="16" s="1"/>
  <c r="U31" i="11"/>
  <c r="CA31" i="11" s="1" a="1"/>
  <c r="CA31" i="11" s="1"/>
  <c r="V21" i="1"/>
  <c r="CB21" i="1" s="1" a="1"/>
  <c r="CB21" i="1" s="1"/>
  <c r="V41" i="5"/>
  <c r="CB41" i="5" s="1" a="1"/>
  <c r="CB41" i="5" s="1"/>
  <c r="V24" i="10"/>
  <c r="CB24" i="10" s="1" a="1"/>
  <c r="CB24" i="10" s="1"/>
  <c r="U15" i="6"/>
  <c r="CA15" i="6" s="1" a="1"/>
  <c r="CA15" i="6" s="1"/>
  <c r="V46" i="20"/>
  <c r="CB46" i="20" s="1" a="1"/>
  <c r="CB46" i="20" s="1"/>
  <c r="V28" i="6"/>
  <c r="CB28" i="6" s="1" a="1"/>
  <c r="CB28" i="6" s="1"/>
  <c r="U40" i="13"/>
  <c r="CA40" i="13" s="1" a="1"/>
  <c r="CA40" i="13" s="1"/>
  <c r="U30" i="21"/>
  <c r="CA30" i="21" s="1" a="1"/>
  <c r="CA30" i="21" s="1"/>
  <c r="U46" i="8"/>
  <c r="CA46" i="8" s="1" a="1"/>
  <c r="CA46" i="8" s="1"/>
  <c r="U44" i="4"/>
  <c r="CA44" i="4" s="1" a="1"/>
  <c r="CA44" i="4" s="1"/>
  <c r="V35" i="2"/>
  <c r="CB35" i="2" s="1" a="1"/>
  <c r="CB35" i="2" s="1"/>
  <c r="BZ96" i="18"/>
  <c r="BZ64" i="18"/>
  <c r="BZ79" i="3"/>
  <c r="BZ111" i="3"/>
  <c r="BZ102" i="7"/>
  <c r="BZ70" i="7"/>
  <c r="U15" i="13"/>
  <c r="CA15" i="13" s="1" a="1"/>
  <c r="CA15" i="13" s="1"/>
  <c r="T47" i="13"/>
  <c r="BZ63" i="3"/>
  <c r="BZ95" i="3"/>
  <c r="V40" i="4"/>
  <c r="CB40" i="4" s="1" a="1"/>
  <c r="CB40" i="4" s="1"/>
  <c r="V43" i="18"/>
  <c r="CB43" i="18" s="1" a="1"/>
  <c r="CB43" i="18" s="1"/>
  <c r="U19" i="17"/>
  <c r="CA19" i="17" s="1" a="1"/>
  <c r="CA19" i="17" s="1"/>
  <c r="V36" i="20"/>
  <c r="CB36" i="20" s="1" a="1"/>
  <c r="CB36" i="20" s="1"/>
  <c r="U16" i="5"/>
  <c r="CA16" i="5" s="1" a="1"/>
  <c r="CA16" i="5" s="1"/>
  <c r="BY57" i="4"/>
  <c r="BY89" i="4"/>
  <c r="BY95" i="12"/>
  <c r="BY63" i="12"/>
  <c r="U37" i="20"/>
  <c r="CA37" i="20" s="1" a="1"/>
  <c r="CA37" i="20" s="1"/>
  <c r="V31" i="5"/>
  <c r="CB31" i="5" s="1" a="1"/>
  <c r="CB31" i="5" s="1"/>
  <c r="V16" i="15"/>
  <c r="CB16" i="15" s="1" a="1"/>
  <c r="CB16" i="15" s="1"/>
  <c r="U34" i="11"/>
  <c r="CA34" i="11" s="1" a="1"/>
  <c r="CA34" i="11" s="1"/>
  <c r="U35" i="8"/>
  <c r="CA35" i="8" s="1" a="1"/>
  <c r="CA35" i="8" s="1"/>
  <c r="BZ74" i="6"/>
  <c r="BZ106" i="6"/>
  <c r="BZ114" i="19"/>
  <c r="BZ82" i="19"/>
  <c r="BY66" i="10"/>
  <c r="BY98" i="10"/>
  <c r="BY105" i="2"/>
  <c r="BY73" i="2"/>
  <c r="BZ107" i="9"/>
  <c r="BZ75" i="9"/>
  <c r="U46" i="14"/>
  <c r="CA46" i="14" s="1" a="1"/>
  <c r="CA46" i="14" s="1"/>
  <c r="BZ100" i="15"/>
  <c r="BZ68" i="15"/>
  <c r="BY98" i="12"/>
  <c r="BY66" i="12"/>
  <c r="BY117" i="3"/>
  <c r="BY85" i="3"/>
  <c r="V22" i="16"/>
  <c r="CB22" i="16" s="1" a="1"/>
  <c r="CB22" i="16" s="1"/>
  <c r="BZ76" i="9"/>
  <c r="BZ108" i="9"/>
  <c r="BY78" i="15"/>
  <c r="BY110" i="15"/>
  <c r="U30" i="15"/>
  <c r="CA30" i="15" s="1" a="1"/>
  <c r="CA30" i="15" s="1"/>
  <c r="V35" i="5"/>
  <c r="CB35" i="5" s="1" a="1"/>
  <c r="CB35" i="5" s="1"/>
  <c r="V41" i="11"/>
  <c r="CB41" i="11" s="1" a="1"/>
  <c r="CB41" i="11" s="1"/>
  <c r="V30" i="20"/>
  <c r="CB30" i="20" s="1" a="1"/>
  <c r="CB30" i="20" s="1"/>
  <c r="BZ103" i="7"/>
  <c r="BZ71" i="7"/>
  <c r="U41" i="14"/>
  <c r="CA41" i="14" s="1" a="1"/>
  <c r="CA41" i="14" s="1"/>
  <c r="U34" i="19"/>
  <c r="CA34" i="19" s="1" a="1"/>
  <c r="CA34" i="19" s="1"/>
  <c r="V41" i="16"/>
  <c r="CB41" i="16" s="1" a="1"/>
  <c r="CB41" i="16" s="1"/>
  <c r="V44" i="19"/>
  <c r="CB44" i="19" s="1" a="1"/>
  <c r="CB44" i="19" s="1"/>
  <c r="U32" i="15"/>
  <c r="CA32" i="15" s="1" a="1"/>
  <c r="CA32" i="15" s="1"/>
  <c r="V16" i="17"/>
  <c r="CB16" i="17" s="1" a="1"/>
  <c r="CB16" i="17" s="1"/>
  <c r="V25" i="10"/>
  <c r="CB25" i="10" s="1" a="1"/>
  <c r="CB25" i="10" s="1"/>
  <c r="V26" i="13"/>
  <c r="CB26" i="13" s="1" a="1"/>
  <c r="CB26" i="13" s="1"/>
  <c r="BY69" i="7"/>
  <c r="BY101" i="7"/>
  <c r="V44" i="18"/>
  <c r="CB44" i="18" s="1" a="1"/>
  <c r="CB44" i="18" s="1"/>
  <c r="V45" i="13"/>
  <c r="CB45" i="13" s="1" a="1"/>
  <c r="CB45" i="13" s="1"/>
  <c r="BZ112" i="6"/>
  <c r="BZ80" i="6"/>
  <c r="BZ60" i="6"/>
  <c r="BZ92" i="6"/>
  <c r="BY113" i="2"/>
  <c r="BY81" i="2"/>
  <c r="BZ104" i="12"/>
  <c r="BZ72" i="12"/>
  <c r="BZ92" i="13"/>
  <c r="BZ60" i="13"/>
  <c r="BY67" i="17"/>
  <c r="BY99" i="17"/>
  <c r="U39" i="10"/>
  <c r="CA39" i="10" s="1" a="1"/>
  <c r="CA39" i="10" s="1"/>
  <c r="BY90" i="12"/>
  <c r="BY58" i="12"/>
  <c r="BZ62" i="21"/>
  <c r="BZ94" i="21"/>
  <c r="BY115" i="11"/>
  <c r="BY83" i="11"/>
  <c r="V18" i="16"/>
  <c r="CB18" i="16" s="1" a="1"/>
  <c r="CB18" i="16" s="1"/>
  <c r="V31" i="13"/>
  <c r="CB31" i="13" s="1" a="1"/>
  <c r="CB31" i="13" s="1"/>
  <c r="V17" i="8"/>
  <c r="CB17" i="8" s="1" a="1"/>
  <c r="CB17" i="8" s="1"/>
  <c r="V23" i="12"/>
  <c r="CB23" i="12" s="1" a="1"/>
  <c r="CB23" i="12" s="1"/>
  <c r="V17" i="17"/>
  <c r="CB17" i="17" s="1" a="1"/>
  <c r="CB17" i="17" s="1"/>
  <c r="BZ112" i="12"/>
  <c r="BZ80" i="12"/>
  <c r="BZ88" i="18"/>
  <c r="BZ56" i="18"/>
  <c r="BY95" i="21"/>
  <c r="BY63" i="21"/>
  <c r="BZ57" i="10"/>
  <c r="BZ89" i="10"/>
  <c r="BY66" i="7"/>
  <c r="BY98" i="7"/>
  <c r="BZ115" i="13"/>
  <c r="BZ83" i="13"/>
  <c r="BZ120" i="12"/>
  <c r="BZ123" i="12" s="1"/>
  <c r="BZ116" i="12" s="1"/>
  <c r="BZ84" i="12"/>
  <c r="V31" i="15"/>
  <c r="CB31" i="15" s="1" a="1"/>
  <c r="CB31" i="15" s="1"/>
  <c r="V22" i="5"/>
  <c r="CB22" i="5" s="1" a="1"/>
  <c r="CB22" i="5" s="1"/>
  <c r="V34" i="8"/>
  <c r="CB34" i="8" s="1" a="1"/>
  <c r="CB34" i="8" s="1"/>
  <c r="U32" i="21"/>
  <c r="CA32" i="21" s="1" a="1"/>
  <c r="CA32" i="21" s="1"/>
  <c r="V32" i="14"/>
  <c r="CB32" i="14" s="1" a="1"/>
  <c r="CB32" i="14" s="1"/>
  <c r="V17" i="15"/>
  <c r="CB17" i="15" s="1" a="1"/>
  <c r="CB17" i="15" s="1"/>
  <c r="V23" i="13"/>
  <c r="CB23" i="13" s="1" a="1"/>
  <c r="CB23" i="13" s="1"/>
  <c r="BY95" i="4"/>
  <c r="BY63" i="4"/>
  <c r="V20" i="14"/>
  <c r="CB20" i="14" s="1" a="1"/>
  <c r="CB20" i="14" s="1"/>
  <c r="V35" i="16"/>
  <c r="CB35" i="16" s="1" a="1"/>
  <c r="CB35" i="16" s="1"/>
  <c r="V31" i="2"/>
  <c r="CB31" i="2" s="1" a="1"/>
  <c r="CB31" i="2" s="1"/>
  <c r="U15" i="19"/>
  <c r="CA15" i="19" s="1" a="1"/>
  <c r="CA15" i="19" s="1"/>
  <c r="BZ77" i="10"/>
  <c r="BZ109" i="10"/>
  <c r="BZ108" i="12"/>
  <c r="BZ76" i="12"/>
  <c r="U18" i="12"/>
  <c r="CA18" i="12" s="1" a="1"/>
  <c r="CA18" i="12" s="1"/>
  <c r="V23" i="7"/>
  <c r="CB23" i="7" s="1" a="1"/>
  <c r="CB23" i="7" s="1"/>
  <c r="U41" i="13"/>
  <c r="CA41" i="13" s="1" a="1"/>
  <c r="CA41" i="13" s="1"/>
  <c r="V25" i="2"/>
  <c r="CB25" i="2" s="1" a="1"/>
  <c r="CB25" i="2" s="1"/>
  <c r="V15" i="20"/>
  <c r="CB15" i="20" s="1" a="1"/>
  <c r="CB15" i="20" s="1"/>
  <c r="V18" i="1"/>
  <c r="CB18" i="1" s="1" a="1"/>
  <c r="CB18" i="1" s="1"/>
  <c r="V45" i="8"/>
  <c r="CB45" i="8" s="1" a="1"/>
  <c r="CB45" i="8" s="1"/>
  <c r="U46" i="16"/>
  <c r="CA46" i="16" s="1" a="1"/>
  <c r="CA46" i="16" s="1"/>
  <c r="BZ108" i="18"/>
  <c r="BZ76" i="18"/>
  <c r="V37" i="14"/>
  <c r="CB37" i="14" s="1" a="1"/>
  <c r="CB37" i="14" s="1"/>
  <c r="V39" i="21"/>
  <c r="CB39" i="21" s="1" a="1"/>
  <c r="CB39" i="21" s="1"/>
  <c r="V33" i="18"/>
  <c r="CB33" i="18" s="1" a="1"/>
  <c r="CB33" i="18" s="1"/>
  <c r="U18" i="19"/>
  <c r="CA18" i="19" s="1" a="1"/>
  <c r="CA18" i="19" s="1"/>
  <c r="BZ75" i="6"/>
  <c r="BZ107" i="6"/>
  <c r="BY93" i="13"/>
  <c r="BY61" i="13"/>
  <c r="U25" i="17"/>
  <c r="CA25" i="17" s="1" a="1"/>
  <c r="CA25" i="17" s="1"/>
  <c r="U37" i="10"/>
  <c r="CA37" i="10" s="1" a="1"/>
  <c r="CA37" i="10" s="1"/>
  <c r="BY79" i="17"/>
  <c r="BY111" i="17"/>
  <c r="V19" i="11"/>
  <c r="CB19" i="11" s="1" a="1"/>
  <c r="CB19" i="11" s="1"/>
  <c r="BZ99" i="12"/>
  <c r="BZ67" i="12"/>
  <c r="BZ91" i="2"/>
  <c r="BZ59" i="2"/>
  <c r="BZ61" i="11"/>
  <c r="BZ93" i="11"/>
  <c r="BZ88" i="4"/>
  <c r="BZ56" i="4"/>
  <c r="U26" i="3"/>
  <c r="CA26" i="3" s="1" a="1"/>
  <c r="CA26" i="3" s="1"/>
  <c r="V42" i="12"/>
  <c r="CB42" i="12" s="1" a="1"/>
  <c r="CB42" i="12" s="1"/>
  <c r="BY89" i="13"/>
  <c r="BY57" i="13"/>
  <c r="U15" i="14"/>
  <c r="CA15" i="14" s="1" a="1"/>
  <c r="CA15" i="14" s="1"/>
  <c r="BY107" i="3"/>
  <c r="BY75" i="3"/>
  <c r="BY63" i="7"/>
  <c r="BY95" i="7"/>
  <c r="BZ103" i="12"/>
  <c r="BZ71" i="12"/>
  <c r="BY87" i="11"/>
  <c r="BY55" i="11"/>
  <c r="BZ75" i="14"/>
  <c r="BZ107" i="14"/>
  <c r="BZ56" i="10"/>
  <c r="BZ88" i="10"/>
  <c r="V39" i="12"/>
  <c r="CB39" i="12" s="1" a="1"/>
  <c r="CB39" i="12" s="1"/>
  <c r="V45" i="9"/>
  <c r="CB45" i="9" s="1" a="1"/>
  <c r="CB45" i="9" s="1"/>
  <c r="BY117" i="2"/>
  <c r="BY85" i="2"/>
  <c r="U20" i="3"/>
  <c r="CA20" i="3" s="1" a="1"/>
  <c r="CA20" i="3" s="1"/>
  <c r="U32" i="6"/>
  <c r="CA32" i="6" s="1" a="1"/>
  <c r="CA32" i="6" s="1"/>
  <c r="BZ68" i="9"/>
  <c r="BZ100" i="9"/>
  <c r="BY88" i="6"/>
  <c r="BY56" i="6"/>
  <c r="BZ59" i="9"/>
  <c r="BZ91" i="9"/>
  <c r="V36" i="16"/>
  <c r="CB36" i="16" s="1" a="1"/>
  <c r="CB36" i="16" s="1"/>
  <c r="U21" i="5"/>
  <c r="CA21" i="5" s="1" a="1"/>
  <c r="CA21" i="5" s="1"/>
  <c r="U35" i="13"/>
  <c r="CA35" i="13" s="1" a="1"/>
  <c r="CA35" i="13" s="1"/>
  <c r="V18" i="6"/>
  <c r="CB18" i="6" s="1" a="1"/>
  <c r="CB18" i="6" s="1"/>
  <c r="U29" i="3"/>
  <c r="CA29" i="3" s="1" a="1"/>
  <c r="CA29" i="3" s="1"/>
  <c r="U45" i="4"/>
  <c r="CA45" i="4" s="1" a="1"/>
  <c r="CA45" i="4" s="1"/>
  <c r="V23" i="1"/>
  <c r="CB23" i="1" s="1" a="1"/>
  <c r="CB23" i="1" s="1"/>
  <c r="V21" i="17"/>
  <c r="CB21" i="17" s="1" a="1"/>
  <c r="CB21" i="17" s="1"/>
  <c r="V32" i="8"/>
  <c r="CB32" i="8" s="1" a="1"/>
  <c r="CB32" i="8" s="1"/>
  <c r="U17" i="12"/>
  <c r="CA17" i="12" s="1" a="1"/>
  <c r="CA17" i="12" s="1"/>
  <c r="U26" i="19"/>
  <c r="CA26" i="19" s="1" a="1"/>
  <c r="CA26" i="19" s="1"/>
  <c r="U17" i="7"/>
  <c r="CA17" i="7" s="1" a="1"/>
  <c r="CA17" i="7" s="1"/>
  <c r="BZ98" i="19"/>
  <c r="BZ66" i="19"/>
  <c r="U22" i="12"/>
  <c r="CA22" i="12" s="1" a="1"/>
  <c r="CA22" i="12" s="1"/>
  <c r="BZ64" i="21"/>
  <c r="BZ96" i="21"/>
  <c r="BZ58" i="16"/>
  <c r="BZ90" i="16"/>
  <c r="BZ58" i="10"/>
  <c r="BZ90" i="10"/>
  <c r="V33" i="6"/>
  <c r="CB33" i="6" s="1" a="1"/>
  <c r="CB33" i="6" s="1"/>
  <c r="BX54" i="9"/>
  <c r="BX86" i="9"/>
  <c r="BZ55" i="3"/>
  <c r="BZ87" i="3"/>
  <c r="BY73" i="4"/>
  <c r="BY105" i="4"/>
  <c r="BZ78" i="16"/>
  <c r="BZ110" i="16"/>
  <c r="BZ97" i="7"/>
  <c r="BZ65" i="7"/>
  <c r="V23" i="15"/>
  <c r="CB23" i="15" s="1" a="1"/>
  <c r="CB23" i="15" s="1"/>
  <c r="V30" i="1"/>
  <c r="CB30" i="1" s="1" a="1"/>
  <c r="CB30" i="1" s="1"/>
  <c r="BY100" i="10"/>
  <c r="BY68" i="10"/>
  <c r="BZ90" i="15"/>
  <c r="BZ58" i="15"/>
  <c r="BY81" i="4"/>
  <c r="BY113" i="4"/>
  <c r="BY104" i="3"/>
  <c r="BY72" i="3"/>
  <c r="BY85" i="15"/>
  <c r="BY117" i="15"/>
  <c r="BY102" i="14"/>
  <c r="BY70" i="14"/>
  <c r="BZ107" i="1"/>
  <c r="BZ75" i="1"/>
  <c r="BY109" i="14"/>
  <c r="BY77" i="14"/>
  <c r="BZ88" i="5"/>
  <c r="BZ56" i="5"/>
  <c r="BY105" i="13"/>
  <c r="BY73" i="13"/>
  <c r="V25" i="18"/>
  <c r="CB25" i="18" s="1" a="1"/>
  <c r="CB25" i="18" s="1"/>
  <c r="V40" i="3"/>
  <c r="CB40" i="3" s="1" a="1"/>
  <c r="CB40" i="3" s="1"/>
  <c r="V31" i="7"/>
  <c r="CB31" i="7" s="1" a="1"/>
  <c r="CB31" i="7" s="1"/>
  <c r="BY111" i="11"/>
  <c r="BY79" i="11"/>
  <c r="V24" i="3"/>
  <c r="CB24" i="3" s="1" a="1"/>
  <c r="CB24" i="3" s="1"/>
  <c r="BY98" i="6"/>
  <c r="BY66" i="6"/>
  <c r="BY87" i="12"/>
  <c r="BY55" i="12"/>
  <c r="BY101" i="2"/>
  <c r="BY69" i="2"/>
  <c r="U18" i="4"/>
  <c r="CA18" i="4" s="1" a="1"/>
  <c r="CA18" i="4" s="1"/>
  <c r="U24" i="12"/>
  <c r="CA24" i="12" s="1" a="1"/>
  <c r="CA24" i="12" s="1"/>
  <c r="BZ91" i="13"/>
  <c r="BZ59" i="13"/>
  <c r="V35" i="6"/>
  <c r="CB35" i="6" s="1" a="1"/>
  <c r="CB35" i="6" s="1"/>
  <c r="V43" i="19"/>
  <c r="CB43" i="19" s="1" a="1"/>
  <c r="CB43" i="19" s="1"/>
  <c r="U27" i="10"/>
  <c r="CA27" i="10" s="1" a="1"/>
  <c r="CA27" i="10" s="1"/>
  <c r="BY109" i="2"/>
  <c r="BY77" i="2"/>
  <c r="V28" i="4"/>
  <c r="CB28" i="4" s="1" a="1"/>
  <c r="CB28" i="4" s="1"/>
  <c r="V42" i="6"/>
  <c r="CB42" i="6" s="1" a="1"/>
  <c r="CB42" i="6" s="1"/>
  <c r="U34" i="9"/>
  <c r="CA34" i="9" s="1" a="1"/>
  <c r="CA34" i="9" s="1"/>
  <c r="BY100" i="19"/>
  <c r="BY68" i="19"/>
  <c r="BY109" i="9"/>
  <c r="BY77" i="9"/>
  <c r="BZ114" i="4"/>
  <c r="BZ82" i="4"/>
  <c r="BY59" i="20"/>
  <c r="BY91" i="20"/>
  <c r="T15" i="16"/>
  <c r="BZ15" i="16" s="1" a="1"/>
  <c r="BZ15" i="16" s="1"/>
  <c r="BZ10" i="16" s="1"/>
  <c r="BZ30" i="16" s="1"/>
  <c r="BZ101" i="16" s="1"/>
  <c r="S47" i="16"/>
  <c r="U38" i="2"/>
  <c r="CA38" i="2" s="1" a="1"/>
  <c r="CA38" i="2" s="1"/>
  <c r="U34" i="2"/>
  <c r="CA34" i="2" s="1" a="1"/>
  <c r="CA34" i="2" s="1"/>
  <c r="V36" i="9"/>
  <c r="CB36" i="9" s="1" a="1"/>
  <c r="CB36" i="9" s="1"/>
  <c r="BY89" i="2"/>
  <c r="BY57" i="2"/>
  <c r="BZ66" i="14"/>
  <c r="BZ98" i="14"/>
  <c r="V29" i="15"/>
  <c r="CB29" i="15" s="1" a="1"/>
  <c r="CB29" i="15" s="1"/>
  <c r="U27" i="12"/>
  <c r="CA27" i="12" s="1" a="1"/>
  <c r="CA27" i="12" s="1"/>
  <c r="U46" i="3"/>
  <c r="CA46" i="3" s="1" a="1"/>
  <c r="CA46" i="3" s="1"/>
  <c r="V37" i="9"/>
  <c r="CB37" i="9" s="1" a="1"/>
  <c r="CB37" i="9" s="1"/>
  <c r="U39" i="15"/>
  <c r="CA39" i="15" s="1" a="1"/>
  <c r="CA39" i="15" s="1"/>
  <c r="BZ92" i="4"/>
  <c r="BZ60" i="4"/>
  <c r="BZ55" i="16"/>
  <c r="BZ87" i="16"/>
  <c r="V32" i="7"/>
  <c r="CB32" i="7" s="1" a="1"/>
  <c r="CB32" i="7" s="1"/>
  <c r="BY88" i="3"/>
  <c r="BY56" i="3"/>
  <c r="BY65" i="10"/>
  <c r="BY97" i="10"/>
  <c r="BZ94" i="5"/>
  <c r="BZ62" i="5"/>
  <c r="BY78" i="5"/>
  <c r="BY110" i="5"/>
  <c r="BY68" i="4"/>
  <c r="BY100" i="4"/>
  <c r="BZ79" i="21"/>
  <c r="BZ111" i="21"/>
  <c r="BY120" i="3"/>
  <c r="BY123" i="3" s="1"/>
  <c r="BY116" i="3" s="1"/>
  <c r="BY84" i="3"/>
  <c r="BZ102" i="6"/>
  <c r="BZ70" i="6"/>
  <c r="BZ114" i="2"/>
  <c r="BZ82" i="2"/>
  <c r="U30" i="7"/>
  <c r="CA30" i="7" s="1" a="1"/>
  <c r="CA30" i="7" s="1"/>
  <c r="V41" i="6"/>
  <c r="CB41" i="6" s="1" a="1"/>
  <c r="CB41" i="6" s="1"/>
  <c r="V21" i="6"/>
  <c r="CB21" i="6" s="1" a="1"/>
  <c r="CB21" i="6" s="1"/>
  <c r="U42" i="2"/>
  <c r="CA42" i="2" s="1" a="1"/>
  <c r="CA42" i="2" s="1"/>
  <c r="V33" i="12"/>
  <c r="CB33" i="12" s="1" a="1"/>
  <c r="CB33" i="12" s="1"/>
  <c r="V21" i="13"/>
  <c r="CB21" i="13" s="1" a="1"/>
  <c r="CB21" i="13" s="1"/>
  <c r="U28" i="17"/>
  <c r="CA28" i="17" s="1" a="1"/>
  <c r="CA28" i="17" s="1"/>
  <c r="BY105" i="14"/>
  <c r="BY73" i="14"/>
  <c r="U19" i="12"/>
  <c r="CA19" i="12" s="1" a="1"/>
  <c r="CA19" i="12" s="1"/>
  <c r="V23" i="21"/>
  <c r="CB23" i="21" s="1" a="1"/>
  <c r="CB23" i="21" s="1"/>
  <c r="U44" i="11"/>
  <c r="CA44" i="11" s="1" a="1"/>
  <c r="CA44" i="11" s="1"/>
  <c r="BY57" i="18"/>
  <c r="BY89" i="18"/>
  <c r="BY114" i="13"/>
  <c r="BY82" i="13"/>
  <c r="V41" i="12"/>
  <c r="CB41" i="12" s="1" a="1"/>
  <c r="CB41" i="12" s="1"/>
  <c r="V17" i="18"/>
  <c r="CB17" i="18" s="1" a="1"/>
  <c r="CB17" i="18" s="1"/>
  <c r="U24" i="21"/>
  <c r="CA24" i="21" s="1" a="1"/>
  <c r="CA24" i="21" s="1"/>
  <c r="V18" i="10"/>
  <c r="CB18" i="10" s="1" a="1"/>
  <c r="CB18" i="10" s="1"/>
  <c r="U27" i="7"/>
  <c r="CA27" i="7" s="1" a="1"/>
  <c r="CA27" i="7" s="1"/>
  <c r="T15" i="12"/>
  <c r="BZ15" i="12" s="1" a="1"/>
  <c r="BZ15" i="12" s="1"/>
  <c r="S47" i="12"/>
  <c r="V44" i="13"/>
  <c r="CB44" i="13" s="1" a="1"/>
  <c r="CB44" i="13" s="1"/>
  <c r="V45" i="12"/>
  <c r="CB45" i="12" s="1" a="1"/>
  <c r="CB45" i="12" s="1"/>
  <c r="BZ110" i="17"/>
  <c r="BZ78" i="17"/>
  <c r="BZ75" i="8"/>
  <c r="BZ107" i="8"/>
  <c r="BY70" i="8"/>
  <c r="BY102" i="8"/>
  <c r="BZ109" i="4"/>
  <c r="BZ77" i="4"/>
  <c r="BY89" i="5"/>
  <c r="BY57" i="5"/>
  <c r="BY92" i="14"/>
  <c r="BY60" i="14"/>
  <c r="U24" i="4"/>
  <c r="CA24" i="4" s="1" a="1"/>
  <c r="CA24" i="4" s="1"/>
  <c r="BY58" i="5"/>
  <c r="BY90" i="5"/>
  <c r="BZ82" i="11"/>
  <c r="BZ114" i="11"/>
  <c r="BZ109" i="1"/>
  <c r="BZ77" i="1"/>
  <c r="BZ75" i="10"/>
  <c r="BZ107" i="10"/>
  <c r="BZ101" i="18"/>
  <c r="BZ69" i="18"/>
  <c r="V38" i="10"/>
  <c r="CB38" i="10" s="1" a="1"/>
  <c r="CB38" i="10" s="1"/>
  <c r="V37" i="12"/>
  <c r="CB37" i="12" s="1" a="1"/>
  <c r="CB37" i="12" s="1"/>
  <c r="BY65" i="18"/>
  <c r="BY97" i="18"/>
  <c r="BZ110" i="8"/>
  <c r="BZ78" i="8"/>
  <c r="BY91" i="16"/>
  <c r="BY59" i="16"/>
  <c r="BY94" i="14"/>
  <c r="BY62" i="14"/>
  <c r="BZ99" i="18"/>
  <c r="BZ67" i="18"/>
  <c r="T15" i="21"/>
  <c r="BZ15" i="21" s="1" a="1"/>
  <c r="BZ15" i="21" s="1"/>
  <c r="S47" i="21"/>
  <c r="BZ91" i="11"/>
  <c r="BZ59" i="11"/>
  <c r="BY78" i="19"/>
  <c r="BY110" i="19"/>
  <c r="U15" i="4"/>
  <c r="CA15" i="4" s="1" a="1"/>
  <c r="CA15" i="4" s="1"/>
  <c r="V37" i="18"/>
  <c r="CB37" i="18" s="1" a="1"/>
  <c r="CB37" i="18" s="1"/>
  <c r="BY96" i="3"/>
  <c r="BY64" i="3"/>
  <c r="BZ105" i="7"/>
  <c r="BZ73" i="7"/>
  <c r="BY84" i="20"/>
  <c r="BY120" i="20"/>
  <c r="BY123" i="20" s="1"/>
  <c r="BY116" i="20" s="1"/>
  <c r="BZ61" i="3"/>
  <c r="BZ93" i="3"/>
  <c r="V36" i="6"/>
  <c r="CB36" i="6" s="1" a="1"/>
  <c r="CB36" i="6" s="1"/>
  <c r="U22" i="13"/>
  <c r="CA22" i="13" s="1" a="1"/>
  <c r="CA22" i="13" s="1"/>
  <c r="U40" i="17"/>
  <c r="CA40" i="17" s="1" a="1"/>
  <c r="CA40" i="17" s="1"/>
  <c r="V28" i="12"/>
  <c r="CB28" i="12" s="1" a="1"/>
  <c r="CB28" i="12" s="1"/>
  <c r="V20" i="2"/>
  <c r="CB20" i="2" s="1" a="1"/>
  <c r="CB20" i="2" s="1"/>
  <c r="V22" i="11"/>
  <c r="CB22" i="11" s="1" a="1"/>
  <c r="CB22" i="11" s="1"/>
  <c r="BZ107" i="17"/>
  <c r="BZ75" i="17"/>
  <c r="V17" i="4"/>
  <c r="CB17" i="4" s="1" a="1"/>
  <c r="CB17" i="4" s="1"/>
  <c r="BZ96" i="5"/>
  <c r="BZ64" i="5"/>
  <c r="BZ108" i="5"/>
  <c r="BZ76" i="5"/>
  <c r="BZ109" i="18"/>
  <c r="BZ77" i="18"/>
  <c r="U18" i="13"/>
  <c r="CA18" i="13" s="1" a="1"/>
  <c r="CA18" i="13" s="1"/>
  <c r="BZ101" i="9"/>
  <c r="BZ69" i="9"/>
  <c r="BZ66" i="8"/>
  <c r="BZ98" i="8"/>
  <c r="U36" i="3"/>
  <c r="CA36" i="3" s="1" a="1"/>
  <c r="CA36" i="3" s="1"/>
  <c r="U24" i="7"/>
  <c r="CA24" i="7" s="1" a="1"/>
  <c r="CA24" i="7" s="1"/>
  <c r="V32" i="12"/>
  <c r="CB32" i="12" s="1" a="1"/>
  <c r="CB32" i="12" s="1"/>
  <c r="U16" i="11"/>
  <c r="CA16" i="11" s="1" a="1"/>
  <c r="CA16" i="11" s="1"/>
  <c r="V36" i="14"/>
  <c r="CB36" i="14" s="1" a="1"/>
  <c r="CB36" i="14" s="1"/>
  <c r="V17" i="10"/>
  <c r="CB17" i="10" s="1" a="1"/>
  <c r="CB17" i="10" s="1"/>
  <c r="U46" i="2"/>
  <c r="CA46" i="2" s="1" a="1"/>
  <c r="CA46" i="2" s="1"/>
  <c r="BY69" i="19"/>
  <c r="BY101" i="19"/>
  <c r="V29" i="9"/>
  <c r="CB29" i="9" s="1" a="1"/>
  <c r="CB29" i="9" s="1"/>
  <c r="U17" i="6"/>
  <c r="CA17" i="6" s="1" a="1"/>
  <c r="CA17" i="6" s="1"/>
  <c r="BZ107" i="13"/>
  <c r="BZ75" i="13"/>
  <c r="BZ99" i="16"/>
  <c r="BZ67" i="16"/>
  <c r="BY106" i="21"/>
  <c r="BY74" i="21"/>
  <c r="BZ82" i="10"/>
  <c r="BZ114" i="10"/>
  <c r="BZ78" i="20"/>
  <c r="BZ110" i="20"/>
  <c r="BZ110" i="13"/>
  <c r="BZ78" i="13"/>
  <c r="BZ90" i="9"/>
  <c r="BZ58" i="9"/>
  <c r="BY54" i="10"/>
  <c r="BY86" i="10"/>
  <c r="BZ79" i="6"/>
  <c r="BZ111" i="6"/>
  <c r="BY109" i="6"/>
  <c r="BY77" i="6"/>
  <c r="BZ95" i="13"/>
  <c r="BZ63" i="13"/>
  <c r="BZ56" i="20"/>
  <c r="BZ88" i="20"/>
  <c r="T15" i="18"/>
  <c r="BZ15" i="18" s="1" a="1"/>
  <c r="BZ15" i="18" s="1"/>
  <c r="S47" i="18"/>
  <c r="V27" i="19"/>
  <c r="CB27" i="19" s="1" a="1"/>
  <c r="CB27" i="19" s="1"/>
  <c r="BZ92" i="8"/>
  <c r="BZ60" i="8"/>
  <c r="BZ65" i="16"/>
  <c r="BZ97" i="16"/>
  <c r="V25" i="21"/>
  <c r="CB25" i="21" s="1" a="1"/>
  <c r="CB25" i="21" s="1"/>
  <c r="V19" i="16"/>
  <c r="CB19" i="16" s="1" a="1"/>
  <c r="CB19" i="16" s="1"/>
  <c r="V19" i="10"/>
  <c r="CB19" i="10" s="1" a="1"/>
  <c r="CB19" i="10" s="1"/>
  <c r="V16" i="3"/>
  <c r="CB16" i="3" s="1" a="1"/>
  <c r="CB16" i="3" s="1"/>
  <c r="U34" i="4"/>
  <c r="CA34" i="4" s="1" a="1"/>
  <c r="CA34" i="4" s="1"/>
  <c r="V39" i="16"/>
  <c r="CB39" i="16" s="1" a="1"/>
  <c r="CB39" i="16" s="1"/>
  <c r="V26" i="7"/>
  <c r="CB26" i="7" s="1" a="1"/>
  <c r="CB26" i="7" s="1"/>
  <c r="BZ55" i="6"/>
  <c r="BZ87" i="6"/>
  <c r="BZ69" i="10"/>
  <c r="BZ101" i="10"/>
  <c r="U29" i="10"/>
  <c r="CA29" i="10" s="1" a="1"/>
  <c r="CA29" i="10" s="1"/>
  <c r="V19" i="15"/>
  <c r="CB19" i="15" s="1" a="1"/>
  <c r="CB19" i="15" s="1"/>
  <c r="U42" i="4"/>
  <c r="CA42" i="4" s="1" a="1"/>
  <c r="CA42" i="4" s="1"/>
  <c r="U33" i="3"/>
  <c r="CA33" i="3" s="1" a="1"/>
  <c r="CA33" i="3" s="1"/>
  <c r="U46" i="15"/>
  <c r="CA46" i="15" s="1" a="1"/>
  <c r="CA46" i="15" s="1"/>
  <c r="U31" i="14"/>
  <c r="CA31" i="14" s="1" a="1"/>
  <c r="CA31" i="14" s="1"/>
  <c r="V36" i="1"/>
  <c r="CB36" i="1" s="1" a="1"/>
  <c r="CB36" i="1" s="1"/>
  <c r="U38" i="14"/>
  <c r="CA38" i="14" s="1" a="1"/>
  <c r="CA38" i="14" s="1"/>
  <c r="V17" i="5"/>
  <c r="CB17" i="5" s="1" a="1"/>
  <c r="CB17" i="5" s="1"/>
  <c r="BZ59" i="10"/>
  <c r="BZ91" i="10"/>
  <c r="U34" i="13"/>
  <c r="CA34" i="13" s="1" a="1"/>
  <c r="CA34" i="13" s="1"/>
  <c r="BZ66" i="20"/>
  <c r="BZ98" i="20"/>
  <c r="BZ117" i="19"/>
  <c r="BZ85" i="19"/>
  <c r="BZ99" i="19"/>
  <c r="BZ67" i="19"/>
  <c r="BZ72" i="21"/>
  <c r="BZ104" i="21"/>
  <c r="U40" i="11"/>
  <c r="CA40" i="11" s="1" a="1"/>
  <c r="CA40" i="11" s="1"/>
  <c r="BZ104" i="1"/>
  <c r="BZ72" i="1"/>
  <c r="BZ58" i="20"/>
  <c r="BZ90" i="20"/>
  <c r="BZ114" i="5"/>
  <c r="BZ82" i="5"/>
  <c r="BZ55" i="20"/>
  <c r="BZ87" i="20"/>
  <c r="BZ87" i="13"/>
  <c r="BZ55" i="13"/>
  <c r="U27" i="6"/>
  <c r="CA27" i="6" s="1" a="1"/>
  <c r="CA27" i="6" s="1"/>
  <c r="U16" i="12"/>
  <c r="CA16" i="12" s="1" a="1"/>
  <c r="CA16" i="12" s="1"/>
  <c r="U30" i="2"/>
  <c r="CA30" i="2" s="1" a="1"/>
  <c r="CA30" i="2" s="1"/>
  <c r="V20" i="13"/>
  <c r="CB20" i="13" s="1" a="1"/>
  <c r="CB20" i="13" s="1"/>
  <c r="BZ62" i="10"/>
  <c r="BZ94" i="10"/>
  <c r="BZ98" i="4"/>
  <c r="BZ66" i="4"/>
  <c r="U29" i="19"/>
  <c r="CA29" i="19" s="1" a="1"/>
  <c r="CA29" i="19" s="1"/>
  <c r="U38" i="9"/>
  <c r="CA38" i="9" s="1" a="1"/>
  <c r="CA38" i="9" s="1"/>
  <c r="V43" i="4"/>
  <c r="CB43" i="4" s="1" a="1"/>
  <c r="CB43" i="4" s="1"/>
  <c r="U20" i="20"/>
  <c r="CA20" i="20" s="1" a="1"/>
  <c r="CA20" i="20" s="1"/>
  <c r="BZ105" i="1"/>
  <c r="BZ73" i="1"/>
  <c r="BY61" i="18"/>
  <c r="BY93" i="18"/>
  <c r="BZ110" i="1"/>
  <c r="BZ78" i="1"/>
  <c r="BZ93" i="17"/>
  <c r="BZ61" i="17"/>
  <c r="U18" i="2"/>
  <c r="CA18" i="2" s="1" a="1"/>
  <c r="CA18" i="2" s="1"/>
  <c r="V27" i="14"/>
  <c r="CB27" i="14" s="1" a="1"/>
  <c r="CB27" i="14" s="1"/>
  <c r="BY100" i="14"/>
  <c r="BY68" i="14"/>
  <c r="BZ63" i="9"/>
  <c r="BZ95" i="9"/>
  <c r="BZ81" i="21"/>
  <c r="BZ113" i="21"/>
  <c r="BY114" i="12"/>
  <c r="BY82" i="12"/>
  <c r="BY106" i="14"/>
  <c r="BY74" i="14"/>
  <c r="V21" i="4"/>
  <c r="CB21" i="4" s="1" a="1"/>
  <c r="CB21" i="4" s="1"/>
  <c r="V16" i="16"/>
  <c r="CB16" i="16" s="1" a="1"/>
  <c r="CB16" i="16" s="1"/>
  <c r="BY113" i="16"/>
  <c r="BY81" i="16"/>
  <c r="BY73" i="15"/>
  <c r="BY105" i="15"/>
  <c r="BY101" i="13"/>
  <c r="BY69" i="13"/>
  <c r="BY105" i="3"/>
  <c r="BY73" i="3"/>
  <c r="U17" i="3"/>
  <c r="CA17" i="3" s="1" a="1"/>
  <c r="CA17" i="3" s="1"/>
  <c r="U26" i="10"/>
  <c r="CA26" i="10" s="1" a="1"/>
  <c r="CA26" i="10" s="1"/>
  <c r="V23" i="5"/>
  <c r="CB23" i="5" s="1" a="1"/>
  <c r="CB23" i="5" s="1"/>
  <c r="U39" i="5"/>
  <c r="CA39" i="5" s="1" a="1"/>
  <c r="CA39" i="5" s="1"/>
  <c r="U29" i="4"/>
  <c r="CA29" i="4" s="1" a="1"/>
  <c r="CA29" i="4" s="1"/>
  <c r="V40" i="21"/>
  <c r="CB40" i="21" s="1" a="1"/>
  <c r="CB40" i="21" s="1"/>
  <c r="U45" i="3"/>
  <c r="CA45" i="3" s="1" a="1"/>
  <c r="CA45" i="3" s="1"/>
  <c r="BZ88" i="19"/>
  <c r="BZ56" i="19"/>
  <c r="V31" i="6"/>
  <c r="CB31" i="6" s="1" a="1"/>
  <c r="CB31" i="6" s="1"/>
  <c r="V43" i="2"/>
  <c r="CB43" i="2" s="1" a="1"/>
  <c r="CB43" i="2" s="1"/>
  <c r="U18" i="15"/>
  <c r="CA18" i="15" s="1" a="1"/>
  <c r="CA18" i="15" s="1"/>
  <c r="BZ93" i="6"/>
  <c r="BZ61" i="6"/>
  <c r="BZ66" i="3"/>
  <c r="BZ98" i="3"/>
  <c r="BY66" i="17"/>
  <c r="BY98" i="17"/>
  <c r="BZ100" i="1"/>
  <c r="BZ68" i="1"/>
  <c r="BY73" i="10"/>
  <c r="BY105" i="10"/>
  <c r="BZ117" i="12"/>
  <c r="BZ85" i="12"/>
  <c r="BY65" i="4"/>
  <c r="BY97" i="4"/>
  <c r="U34" i="14"/>
  <c r="CA34" i="14" s="1" a="1"/>
  <c r="CA34" i="14" s="1"/>
  <c r="BY79" i="7"/>
  <c r="BY111" i="7"/>
  <c r="U18" i="18"/>
  <c r="CA18" i="18" s="1" a="1"/>
  <c r="CA18" i="18" s="1"/>
  <c r="BZ108" i="2"/>
  <c r="BZ76" i="2"/>
  <c r="U43" i="13"/>
  <c r="CA43" i="13" s="1" a="1"/>
  <c r="CA43" i="13" s="1"/>
  <c r="BZ113" i="18"/>
  <c r="BZ81" i="18"/>
  <c r="BZ117" i="7"/>
  <c r="BZ85" i="7"/>
  <c r="BY68" i="20"/>
  <c r="BY100" i="20"/>
  <c r="BY54" i="17"/>
  <c r="BY86" i="17"/>
  <c r="BZ74" i="7"/>
  <c r="BZ106" i="7"/>
  <c r="V39" i="17"/>
  <c r="CB39" i="17" s="1" a="1"/>
  <c r="CB39" i="17" s="1"/>
  <c r="V36" i="8"/>
  <c r="CB36" i="8" s="1" a="1"/>
  <c r="CB36" i="8" s="1"/>
  <c r="U31" i="8"/>
  <c r="CA31" i="8" s="1" a="1"/>
  <c r="CA31" i="8" s="1"/>
  <c r="V38" i="4"/>
  <c r="CB38" i="4" s="1" a="1"/>
  <c r="CB38" i="4" s="1"/>
  <c r="BZ91" i="7"/>
  <c r="BZ59" i="7"/>
  <c r="U18" i="5"/>
  <c r="CA18" i="5" s="1" a="1"/>
  <c r="CA18" i="5" s="1"/>
  <c r="U21" i="14"/>
  <c r="CA21" i="14" s="1" a="1"/>
  <c r="CA21" i="14" s="1"/>
  <c r="BY110" i="4"/>
  <c r="BY78" i="4"/>
  <c r="U19" i="5"/>
  <c r="CA19" i="5" s="1" a="1"/>
  <c r="CA19" i="5" s="1"/>
  <c r="V43" i="11"/>
  <c r="CB43" i="11" s="1" a="1"/>
  <c r="CB43" i="11" s="1"/>
  <c r="V38" i="1"/>
  <c r="CB38" i="1" s="1" a="1"/>
  <c r="CB38" i="1" s="1"/>
  <c r="V36" i="10"/>
  <c r="CB36" i="10" s="1" a="1"/>
  <c r="CB36" i="10" s="1"/>
  <c r="V30" i="18"/>
  <c r="CB30" i="18" s="1" a="1"/>
  <c r="CB30" i="18" s="1"/>
  <c r="BZ107" i="12"/>
  <c r="BZ75" i="12"/>
  <c r="U26" i="18"/>
  <c r="CA26" i="18" s="1" a="1"/>
  <c r="CA26" i="18" s="1"/>
  <c r="V39" i="8"/>
  <c r="CB39" i="8" s="1" a="1"/>
  <c r="CB39" i="8" s="1"/>
  <c r="U20" i="16"/>
  <c r="CA20" i="16" s="1" a="1"/>
  <c r="CA20" i="16" s="1"/>
  <c r="U23" i="14"/>
  <c r="CA23" i="14" s="1" a="1"/>
  <c r="CA23" i="14" s="1"/>
  <c r="V28" i="18"/>
  <c r="CB28" i="18" s="1" a="1"/>
  <c r="CB28" i="18" s="1"/>
  <c r="V20" i="11"/>
  <c r="CB20" i="11" s="1" a="1"/>
  <c r="CB20" i="11" s="1"/>
  <c r="U39" i="19"/>
  <c r="CA39" i="19" s="1" a="1"/>
  <c r="CA39" i="19" s="1"/>
  <c r="BY115" i="3"/>
  <c r="BY83" i="3"/>
  <c r="BZ110" i="6"/>
  <c r="BZ78" i="6"/>
  <c r="U25" i="3"/>
  <c r="CA25" i="3" s="1" a="1"/>
  <c r="CA25" i="3" s="1"/>
  <c r="V34" i="7"/>
  <c r="CB34" i="7" s="1" a="1"/>
  <c r="CB34" i="7" s="1"/>
  <c r="U45" i="20"/>
  <c r="CA45" i="20" s="1" a="1"/>
  <c r="CA45" i="20" s="1"/>
  <c r="V22" i="3"/>
  <c r="CB22" i="3" s="1" a="1"/>
  <c r="CB22" i="3" s="1"/>
  <c r="BY64" i="19"/>
  <c r="BY96" i="19"/>
  <c r="BY72" i="4"/>
  <c r="BY104" i="4"/>
  <c r="BY62" i="18"/>
  <c r="BY94" i="18"/>
  <c r="BZ63" i="16"/>
  <c r="BZ95" i="16"/>
  <c r="BZ65" i="14"/>
  <c r="BZ97" i="14"/>
  <c r="V36" i="17"/>
  <c r="CB36" i="17" s="1" a="1"/>
  <c r="CB36" i="17" s="1"/>
  <c r="BY80" i="20"/>
  <c r="BY112" i="20"/>
  <c r="V25" i="5"/>
  <c r="CB25" i="5" s="1" a="1"/>
  <c r="CB25" i="5" s="1"/>
  <c r="V37" i="5"/>
  <c r="CB37" i="5" s="1" a="1"/>
  <c r="CB37" i="5" s="1"/>
  <c r="V38" i="18"/>
  <c r="CB38" i="18" s="1" a="1"/>
  <c r="CB38" i="18" s="1"/>
  <c r="V30" i="9"/>
  <c r="CB30" i="9" s="1" a="1"/>
  <c r="CB30" i="9" s="1"/>
  <c r="V27" i="8"/>
  <c r="CB27" i="8" s="1" a="1"/>
  <c r="CB27" i="8" s="1"/>
  <c r="BY108" i="6"/>
  <c r="BY76" i="6"/>
  <c r="BY87" i="21"/>
  <c r="BY55" i="21"/>
  <c r="BZ88" i="1"/>
  <c r="BZ56" i="1"/>
  <c r="BZ91" i="15"/>
  <c r="BZ59" i="15"/>
  <c r="U30" i="19"/>
  <c r="CA30" i="19" s="1" a="1"/>
  <c r="CA30" i="19" s="1"/>
  <c r="BY113" i="14"/>
  <c r="BY81" i="14"/>
  <c r="BZ117" i="4"/>
  <c r="BZ85" i="4"/>
  <c r="V36" i="13"/>
  <c r="CB36" i="13" s="1" a="1"/>
  <c r="CB36" i="13" s="1"/>
  <c r="BY115" i="9"/>
  <c r="BY83" i="9"/>
  <c r="V28" i="16"/>
  <c r="CB28" i="16" s="1" a="1"/>
  <c r="CB28" i="16" s="1"/>
  <c r="BZ57" i="14"/>
  <c r="BZ89" i="14"/>
  <c r="U35" i="21"/>
  <c r="CA35" i="21" s="1" a="1"/>
  <c r="CA35" i="21" s="1"/>
  <c r="V43" i="10"/>
  <c r="CB43" i="10" s="1" a="1"/>
  <c r="CB43" i="10" s="1"/>
  <c r="V39" i="20"/>
  <c r="CB39" i="20" s="1" a="1"/>
  <c r="CB39" i="20" s="1"/>
  <c r="V39" i="13"/>
  <c r="CB39" i="13" s="1" a="1"/>
  <c r="CB39" i="13" s="1"/>
  <c r="V19" i="9"/>
  <c r="CB19" i="9" s="1" a="1"/>
  <c r="CB19" i="9" s="1"/>
  <c r="BZ77" i="21"/>
  <c r="BZ109" i="21"/>
  <c r="V40" i="6"/>
  <c r="CB40" i="6" s="1" a="1"/>
  <c r="CB40" i="6" s="1"/>
  <c r="U38" i="6"/>
  <c r="CA38" i="6" s="1" a="1"/>
  <c r="CA38" i="6" s="1"/>
  <c r="V24" i="13"/>
  <c r="CB24" i="13" s="1" a="1"/>
  <c r="CB24" i="13" s="1"/>
  <c r="V17" i="20"/>
  <c r="CB17" i="20" s="1" a="1"/>
  <c r="CB17" i="20" s="1"/>
  <c r="V21" i="8"/>
  <c r="CB21" i="8" s="1" a="1"/>
  <c r="CB21" i="8" s="1"/>
  <c r="V26" i="16"/>
  <c r="CB26" i="16" s="1" a="1"/>
  <c r="CB26" i="16" s="1"/>
  <c r="BY70" i="18"/>
  <c r="BY102" i="18"/>
  <c r="BZ115" i="5"/>
  <c r="BZ83" i="5"/>
  <c r="T15" i="9"/>
  <c r="BZ15" i="9" s="1" a="1"/>
  <c r="BZ15" i="9" s="1"/>
  <c r="S47" i="9"/>
  <c r="BZ74" i="3"/>
  <c r="BZ106" i="3"/>
  <c r="BZ99" i="1"/>
  <c r="BZ67" i="1"/>
  <c r="BY89" i="21"/>
  <c r="BY57" i="21"/>
  <c r="BY54" i="15"/>
  <c r="BY86" i="15"/>
  <c r="V16" i="6"/>
  <c r="CB16" i="6" s="1" a="1"/>
  <c r="CB16" i="6" s="1"/>
  <c r="V30" i="10"/>
  <c r="CB30" i="10" s="1" a="1"/>
  <c r="CB30" i="10" s="1"/>
  <c r="BZ98" i="2"/>
  <c r="BZ66" i="2"/>
  <c r="BY55" i="10"/>
  <c r="BY87" i="10"/>
  <c r="BY63" i="20"/>
  <c r="BY95" i="20"/>
  <c r="BZ77" i="8"/>
  <c r="BZ109" i="8"/>
  <c r="BZ85" i="9"/>
  <c r="BZ117" i="9"/>
  <c r="BZ106" i="19"/>
  <c r="BZ74" i="19"/>
  <c r="BY79" i="15"/>
  <c r="BY111" i="15"/>
  <c r="V20" i="10"/>
  <c r="CB20" i="10" s="1" a="1"/>
  <c r="CB20" i="10" s="1"/>
  <c r="BZ81" i="11"/>
  <c r="BZ113" i="11"/>
  <c r="V27" i="20"/>
  <c r="CB27" i="20" s="1" a="1"/>
  <c r="CB27" i="20" s="1"/>
  <c r="V46" i="19"/>
  <c r="CB46" i="19" s="1" a="1"/>
  <c r="CB46" i="19" s="1"/>
  <c r="V28" i="19"/>
  <c r="CB28" i="19" s="1" a="1"/>
  <c r="CB28" i="19" s="1"/>
  <c r="V33" i="21"/>
  <c r="CB33" i="21" s="1" a="1"/>
  <c r="CB33" i="21" s="1"/>
  <c r="V33" i="1"/>
  <c r="CB33" i="1" s="1" a="1"/>
  <c r="CB33" i="1" s="1"/>
  <c r="V19" i="20"/>
  <c r="CB19" i="20" s="1" a="1"/>
  <c r="CB19" i="20" s="1"/>
  <c r="V43" i="5"/>
  <c r="CB43" i="5" s="1" a="1"/>
  <c r="CB43" i="5" s="1"/>
  <c r="V16" i="20"/>
  <c r="CB16" i="20" s="1" a="1"/>
  <c r="CB16" i="20" s="1"/>
  <c r="V16" i="13"/>
  <c r="CB16" i="13" s="1" a="1"/>
  <c r="CB16" i="13" s="1"/>
  <c r="BZ104" i="2"/>
  <c r="BZ72" i="2"/>
  <c r="BY99" i="21"/>
  <c r="BY67" i="21"/>
  <c r="BZ100" i="18"/>
  <c r="BZ68" i="18"/>
  <c r="BZ103" i="19"/>
  <c r="BZ71" i="19"/>
  <c r="BZ91" i="18"/>
  <c r="BZ59" i="18"/>
  <c r="BY81" i="19"/>
  <c r="BY113" i="19"/>
  <c r="BZ90" i="1"/>
  <c r="BZ58" i="1"/>
  <c r="BZ113" i="17"/>
  <c r="BZ81" i="17"/>
  <c r="BY89" i="9"/>
  <c r="BY57" i="9"/>
  <c r="V23" i="10"/>
  <c r="CB23" i="10" s="1" a="1"/>
  <c r="CB23" i="10" s="1"/>
  <c r="V27" i="4"/>
  <c r="CB27" i="4" s="1" a="1"/>
  <c r="CB27" i="4" s="1"/>
  <c r="BZ99" i="4"/>
  <c r="BZ67" i="4"/>
  <c r="BZ61" i="10"/>
  <c r="BZ93" i="10"/>
  <c r="BY72" i="17"/>
  <c r="BY104" i="17"/>
  <c r="BZ89" i="11"/>
  <c r="BZ57" i="11"/>
  <c r="BZ97" i="1"/>
  <c r="BZ65" i="1"/>
  <c r="V34" i="1"/>
  <c r="CB34" i="1" s="1" a="1"/>
  <c r="CB34" i="1" s="1"/>
  <c r="U22" i="18"/>
  <c r="CA22" i="18" s="1" a="1"/>
  <c r="CA22" i="18" s="1"/>
  <c r="V39" i="1"/>
  <c r="CB39" i="1" s="1" a="1"/>
  <c r="CB39" i="1" s="1"/>
  <c r="V22" i="17"/>
  <c r="CB22" i="17" s="1" a="1"/>
  <c r="CB22" i="17" s="1"/>
  <c r="BZ92" i="18"/>
  <c r="BZ60" i="18"/>
  <c r="BY54" i="5"/>
  <c r="BY86" i="5"/>
  <c r="U29" i="14"/>
  <c r="CA29" i="14" s="1" a="1"/>
  <c r="CA29" i="14" s="1"/>
  <c r="V24" i="9"/>
  <c r="CB24" i="9" s="1" a="1"/>
  <c r="CB24" i="9" s="1"/>
  <c r="V42" i="21"/>
  <c r="CB42" i="21" s="1" a="1"/>
  <c r="CB42" i="21" s="1"/>
  <c r="BZ105" i="17"/>
  <c r="BZ73" i="17"/>
  <c r="BY81" i="5"/>
  <c r="BY113" i="5"/>
  <c r="U43" i="12"/>
  <c r="CA43" i="12" s="1" a="1"/>
  <c r="CA43" i="12" s="1"/>
  <c r="U35" i="14"/>
  <c r="CA35" i="14" s="1" a="1"/>
  <c r="CA35" i="14" s="1"/>
  <c r="BY103" i="16"/>
  <c r="BY71" i="16"/>
  <c r="U42" i="16"/>
  <c r="CA42" i="16" s="1" a="1"/>
  <c r="CA42" i="16" s="1"/>
  <c r="U34" i="15"/>
  <c r="CA34" i="15" s="1" a="1"/>
  <c r="CA34" i="15" s="1"/>
  <c r="U30" i="13"/>
  <c r="CA30" i="13" s="1" a="1"/>
  <c r="CA30" i="13" s="1"/>
  <c r="U34" i="3"/>
  <c r="CA34" i="3" s="1" a="1"/>
  <c r="CA34" i="3" s="1"/>
  <c r="BY117" i="13"/>
  <c r="BY85" i="13"/>
  <c r="BY98" i="13"/>
  <c r="BY66" i="13"/>
  <c r="BZ107" i="7"/>
  <c r="BZ75" i="7"/>
  <c r="BZ110" i="7"/>
  <c r="BZ78" i="7"/>
  <c r="BY70" i="17"/>
  <c r="BY102" i="17"/>
  <c r="BZ99" i="5"/>
  <c r="BZ67" i="5"/>
  <c r="V17" i="19"/>
  <c r="CB17" i="19" s="1" a="1"/>
  <c r="CB17" i="19" s="1"/>
  <c r="BY114" i="21"/>
  <c r="BY82" i="21"/>
  <c r="BZ71" i="3"/>
  <c r="BZ103" i="3"/>
  <c r="BY74" i="18"/>
  <c r="BY106" i="18"/>
  <c r="BZ94" i="9"/>
  <c r="BZ62" i="9"/>
  <c r="BY57" i="15"/>
  <c r="BY89" i="15"/>
  <c r="V22" i="6"/>
  <c r="CB22" i="6" s="1" a="1"/>
  <c r="CB22" i="6" s="1"/>
  <c r="V27" i="3"/>
  <c r="CB27" i="3" s="1" a="1"/>
  <c r="CB27" i="3" s="1"/>
  <c r="U27" i="17"/>
  <c r="CA27" i="17" s="1" a="1"/>
  <c r="CA27" i="17" s="1"/>
  <c r="V29" i="1"/>
  <c r="CB29" i="1" s="1" a="1"/>
  <c r="CB29" i="1" s="1"/>
  <c r="U34" i="10"/>
  <c r="CA34" i="10" s="1" a="1"/>
  <c r="CA34" i="10" s="1"/>
  <c r="V46" i="12"/>
  <c r="CB46" i="12" s="1" a="1"/>
  <c r="CB46" i="12" s="1"/>
  <c r="U26" i="4"/>
  <c r="CA26" i="4" s="1" a="1"/>
  <c r="CA26" i="4" s="1"/>
  <c r="BZ105" i="18"/>
  <c r="BZ73" i="18"/>
  <c r="U40" i="7"/>
  <c r="CA40" i="7" s="1" a="1"/>
  <c r="CA40" i="7" s="1"/>
  <c r="BY115" i="16"/>
  <c r="BY83" i="16"/>
  <c r="BY111" i="12"/>
  <c r="BY79" i="12"/>
  <c r="V37" i="2"/>
  <c r="CB37" i="2" s="1" a="1"/>
  <c r="CB37" i="2" s="1"/>
  <c r="BZ56" i="14"/>
  <c r="BZ88" i="14"/>
  <c r="V42" i="18"/>
  <c r="CB42" i="18" s="1" a="1"/>
  <c r="CB42" i="18" s="1"/>
  <c r="V46" i="7"/>
  <c r="CB46" i="7" s="1" a="1"/>
  <c r="CB46" i="7" s="1"/>
  <c r="U29" i="20"/>
  <c r="CA29" i="20" s="1" a="1"/>
  <c r="CA29" i="20" s="1"/>
  <c r="V35" i="7"/>
  <c r="CB35" i="7" s="1" a="1"/>
  <c r="CB35" i="7" s="1"/>
  <c r="BZ82" i="14"/>
  <c r="BZ114" i="14"/>
  <c r="BZ70" i="16"/>
  <c r="BZ102" i="16"/>
  <c r="BY108" i="21"/>
  <c r="BY76" i="21"/>
  <c r="BZ82" i="3"/>
  <c r="BZ114" i="3"/>
  <c r="BZ82" i="20"/>
  <c r="BZ114" i="20"/>
  <c r="V30" i="16"/>
  <c r="V20" i="7"/>
  <c r="CB20" i="7" s="1" a="1"/>
  <c r="CB20" i="7" s="1"/>
  <c r="U39" i="4"/>
  <c r="CA39" i="4" s="1" a="1"/>
  <c r="CA39" i="4" s="1"/>
  <c r="BZ79" i="20"/>
  <c r="BZ111" i="20"/>
  <c r="BY92" i="3"/>
  <c r="BY60" i="3"/>
  <c r="V36" i="12"/>
  <c r="CB36" i="12" s="1" a="1"/>
  <c r="CB36" i="12" s="1"/>
  <c r="BZ101" i="17"/>
  <c r="BZ69" i="17"/>
  <c r="BZ104" i="7"/>
  <c r="BZ72" i="7"/>
  <c r="BZ98" i="11"/>
  <c r="BZ66" i="11"/>
  <c r="BY95" i="11"/>
  <c r="BY63" i="11"/>
  <c r="BZ69" i="11"/>
  <c r="BZ101" i="11"/>
  <c r="BZ65" i="21"/>
  <c r="BZ97" i="21"/>
  <c r="BZ113" i="9"/>
  <c r="BZ81" i="9"/>
  <c r="U44" i="3"/>
  <c r="CA44" i="3" s="1" a="1"/>
  <c r="CA44" i="3" s="1"/>
  <c r="V39" i="6"/>
  <c r="CB39" i="6" s="1" a="1"/>
  <c r="CB39" i="6" s="1"/>
  <c r="BY103" i="11"/>
  <c r="BY71" i="11"/>
  <c r="BZ92" i="16"/>
  <c r="BZ60" i="16"/>
  <c r="BY72" i="8"/>
  <c r="BY104" i="8"/>
  <c r="BY107" i="11"/>
  <c r="BY75" i="11"/>
  <c r="BZ83" i="10"/>
  <c r="BZ115" i="10"/>
  <c r="U25" i="19"/>
  <c r="CA25" i="19" s="1" a="1"/>
  <c r="CA25" i="19" s="1"/>
  <c r="BZ110" i="2"/>
  <c r="BZ78" i="2"/>
  <c r="U33" i="4"/>
  <c r="CA33" i="4" s="1" a="1"/>
  <c r="CA33" i="4" s="1"/>
  <c r="U23" i="18"/>
  <c r="CA23" i="18" s="1" a="1"/>
  <c r="CA23" i="18" s="1"/>
  <c r="V24" i="16"/>
  <c r="CB24" i="16" s="1" a="1"/>
  <c r="CB24" i="16" s="1"/>
  <c r="V26" i="14"/>
  <c r="CB26" i="14" s="1" a="1"/>
  <c r="CB26" i="14" s="1"/>
  <c r="BZ100" i="2"/>
  <c r="BZ68" i="2"/>
  <c r="U41" i="20"/>
  <c r="CA41" i="20" s="1" a="1"/>
  <c r="CA41" i="20" s="1"/>
  <c r="BZ115" i="2"/>
  <c r="BZ83" i="2"/>
  <c r="BY57" i="8"/>
  <c r="BY89" i="8"/>
  <c r="U37" i="6"/>
  <c r="CA37" i="6" s="1" a="1"/>
  <c r="CA37" i="6" s="1"/>
  <c r="U16" i="21"/>
  <c r="CA16" i="21" s="1" a="1"/>
  <c r="CA16" i="21" s="1"/>
  <c r="V17" i="1"/>
  <c r="CB17" i="1" s="1" a="1"/>
  <c r="CB17" i="1" s="1"/>
  <c r="V20" i="15"/>
  <c r="CB20" i="15" s="1" a="1"/>
  <c r="CB20" i="15" s="1"/>
  <c r="U42" i="14"/>
  <c r="CA42" i="14" s="1" a="1"/>
  <c r="CA42" i="14" s="1"/>
  <c r="V46" i="4"/>
  <c r="CB46" i="4" s="1" a="1"/>
  <c r="CB46" i="4" s="1"/>
  <c r="U44" i="9"/>
  <c r="CA44" i="9" s="1" a="1"/>
  <c r="CA44" i="9" s="1"/>
  <c r="BY63" i="15"/>
  <c r="BY95" i="15"/>
  <c r="BY100" i="13"/>
  <c r="BY68" i="13"/>
  <c r="V18" i="14"/>
  <c r="CB18" i="14" s="1" a="1"/>
  <c r="CB18" i="14" s="1"/>
  <c r="V39" i="11"/>
  <c r="CB39" i="11" s="1" a="1"/>
  <c r="CB39" i="11" s="1"/>
  <c r="BZ72" i="9"/>
  <c r="BZ104" i="9"/>
  <c r="BY107" i="2"/>
  <c r="BY75" i="2"/>
  <c r="BZ120" i="1"/>
  <c r="BZ123" i="1" s="1"/>
  <c r="BZ116" i="1" s="1"/>
  <c r="BZ84" i="1"/>
  <c r="BZ62" i="20"/>
  <c r="BZ94" i="20"/>
  <c r="BZ117" i="11"/>
  <c r="BZ85" i="11"/>
  <c r="BY93" i="2"/>
  <c r="BY61" i="2"/>
  <c r="U15" i="10"/>
  <c r="CA15" i="10" s="1" a="1"/>
  <c r="CA15" i="10" s="1"/>
  <c r="T47" i="10"/>
  <c r="V38" i="21"/>
  <c r="CB38" i="21" s="1" a="1"/>
  <c r="CB38" i="21" s="1"/>
  <c r="BZ96" i="13"/>
  <c r="BZ64" i="13"/>
  <c r="BZ107" i="4"/>
  <c r="BZ75" i="4"/>
  <c r="BZ93" i="9"/>
  <c r="BZ61" i="9"/>
  <c r="U31" i="18"/>
  <c r="CA31" i="18" s="1" a="1"/>
  <c r="CA31" i="18" s="1"/>
  <c r="BY94" i="11"/>
  <c r="BY62" i="11"/>
  <c r="BZ83" i="14"/>
  <c r="BZ115" i="14"/>
  <c r="V44" i="5"/>
  <c r="CB44" i="5" s="1" a="1"/>
  <c r="CB44" i="5" s="1"/>
  <c r="V35" i="3"/>
  <c r="CB35" i="3" s="1" a="1"/>
  <c r="CB35" i="3" s="1"/>
  <c r="V28" i="1"/>
  <c r="CB28" i="1" s="1" a="1"/>
  <c r="CB28" i="1" s="1"/>
  <c r="BY88" i="2"/>
  <c r="BY56" i="2"/>
  <c r="U18" i="21"/>
  <c r="CA18" i="21" s="1" a="1"/>
  <c r="CA18" i="21" s="1"/>
  <c r="BZ106" i="15"/>
  <c r="BZ74" i="15"/>
  <c r="BZ108" i="8"/>
  <c r="BZ76" i="8"/>
  <c r="V27" i="2"/>
  <c r="CB27" i="2" s="1" a="1"/>
  <c r="CB27" i="2" s="1"/>
  <c r="U16" i="10"/>
  <c r="CA16" i="10" s="1" a="1"/>
  <c r="CA16" i="10" s="1"/>
  <c r="U24" i="20"/>
  <c r="CA24" i="20" s="1" a="1"/>
  <c r="CA24" i="20" s="1"/>
  <c r="V38" i="8"/>
  <c r="CB38" i="8" s="1" a="1"/>
  <c r="CB38" i="8" s="1"/>
  <c r="BZ106" i="17"/>
  <c r="BZ74" i="17"/>
  <c r="V46" i="9"/>
  <c r="CB46" i="9" s="1" a="1"/>
  <c r="CB46" i="9" s="1"/>
  <c r="V35" i="19"/>
  <c r="CB35" i="19" s="1" a="1"/>
  <c r="CB35" i="19" s="1"/>
  <c r="U40" i="15"/>
  <c r="CA40" i="15" s="1" a="1"/>
  <c r="CA40" i="15" s="1"/>
  <c r="BZ57" i="20"/>
  <c r="BZ89" i="20"/>
  <c r="V42" i="11"/>
  <c r="CB42" i="11" s="1" a="1"/>
  <c r="CB42" i="11" s="1"/>
  <c r="BY76" i="17"/>
  <c r="BY108" i="17"/>
  <c r="BY90" i="4"/>
  <c r="BY58" i="4"/>
  <c r="BZ91" i="8"/>
  <c r="BZ59" i="8"/>
  <c r="BY79" i="10"/>
  <c r="BY111" i="10"/>
  <c r="BY65" i="8"/>
  <c r="BY97" i="8"/>
  <c r="V33" i="2"/>
  <c r="CB33" i="2" s="1" a="1"/>
  <c r="CB33" i="2" s="1"/>
  <c r="U28" i="21"/>
  <c r="CA28" i="21" s="1" a="1"/>
  <c r="CA28" i="21" s="1"/>
  <c r="V29" i="18"/>
  <c r="CB29" i="18" s="1" a="1"/>
  <c r="CB29" i="18" s="1"/>
  <c r="V32" i="19"/>
  <c r="CB32" i="19" s="1" a="1"/>
  <c r="CB32" i="19" s="1"/>
  <c r="BZ67" i="9"/>
  <c r="BZ99" i="9"/>
  <c r="BZ112" i="15"/>
  <c r="BZ80" i="15"/>
  <c r="V20" i="18"/>
  <c r="CB20" i="18" s="1" a="1"/>
  <c r="CB20" i="18" s="1"/>
  <c r="U42" i="19"/>
  <c r="CA42" i="19" s="1" a="1"/>
  <c r="CA42" i="19" s="1"/>
  <c r="V19" i="1"/>
  <c r="CB19" i="1" s="1" a="1"/>
  <c r="CB19" i="1" s="1"/>
  <c r="V42" i="17"/>
  <c r="CB42" i="17" s="1" a="1"/>
  <c r="CB42" i="17" s="1"/>
  <c r="U18" i="9"/>
  <c r="CA18" i="9" s="1" a="1"/>
  <c r="CA18" i="9" s="1"/>
  <c r="BY62" i="8"/>
  <c r="BY94" i="8"/>
  <c r="BZ102" i="19"/>
  <c r="BZ70" i="19"/>
  <c r="BZ97" i="12"/>
  <c r="BZ65" i="12"/>
  <c r="V21" i="18"/>
  <c r="CB21" i="18" s="1" a="1"/>
  <c r="CB21" i="18" s="1"/>
  <c r="BY80" i="10"/>
  <c r="BY112" i="10"/>
  <c r="BY120" i="14"/>
  <c r="BY123" i="14" s="1"/>
  <c r="BY116" i="14" s="1"/>
  <c r="BY84" i="14"/>
  <c r="V34" i="17"/>
  <c r="CB34" i="17" s="1" a="1"/>
  <c r="CB34" i="17" s="1"/>
  <c r="U42" i="5"/>
  <c r="CA42" i="5" s="1" a="1"/>
  <c r="CA42" i="5" s="1"/>
  <c r="BZ105" i="16"/>
  <c r="BZ73" i="16"/>
  <c r="U32" i="16"/>
  <c r="CA32" i="16" s="1" a="1"/>
  <c r="CA32" i="16" s="1"/>
  <c r="BZ59" i="6"/>
  <c r="BZ91" i="6"/>
  <c r="BY90" i="14"/>
  <c r="BY58" i="14"/>
  <c r="BZ69" i="3"/>
  <c r="BZ101" i="3"/>
  <c r="BZ80" i="7"/>
  <c r="BZ112" i="7"/>
  <c r="U46" i="13"/>
  <c r="CA46" i="13" s="1" a="1"/>
  <c r="CA46" i="13" s="1"/>
  <c r="U27" i="13"/>
  <c r="CA27" i="13" s="1" a="1"/>
  <c r="CA27" i="13" s="1"/>
  <c r="V36" i="7"/>
  <c r="CB36" i="7" s="1" a="1"/>
  <c r="CB36" i="7" s="1"/>
  <c r="V39" i="7"/>
  <c r="CB39" i="7" s="1" a="1"/>
  <c r="CB39" i="7" s="1"/>
  <c r="U31" i="17"/>
  <c r="CA31" i="17" s="1" a="1"/>
  <c r="CA31" i="17" s="1"/>
  <c r="V28" i="5"/>
  <c r="CB28" i="5" s="1" a="1"/>
  <c r="CB28" i="5" s="1"/>
  <c r="BZ112" i="19"/>
  <c r="BZ80" i="19"/>
  <c r="BZ71" i="10"/>
  <c r="BZ103" i="10"/>
  <c r="U43" i="21"/>
  <c r="CA43" i="21" s="1" a="1"/>
  <c r="CA43" i="21" s="1"/>
  <c r="V32" i="3"/>
  <c r="CB32" i="3" s="1" a="1"/>
  <c r="CB32" i="3" s="1"/>
  <c r="U35" i="18"/>
  <c r="CA35" i="18" s="1" a="1"/>
  <c r="CA35" i="18" s="1"/>
  <c r="V23" i="9"/>
  <c r="CB23" i="9" s="1" a="1"/>
  <c r="CB23" i="9" s="1"/>
  <c r="BZ96" i="11"/>
  <c r="BZ64" i="11"/>
  <c r="BZ107" i="15"/>
  <c r="BZ75" i="15"/>
  <c r="BZ113" i="7"/>
  <c r="BZ81" i="7"/>
  <c r="BZ96" i="7"/>
  <c r="BZ64" i="7"/>
  <c r="BY94" i="2"/>
  <c r="BY62" i="2"/>
  <c r="BY115" i="21"/>
  <c r="BY83" i="21"/>
  <c r="BY60" i="20"/>
  <c r="BY92" i="20"/>
  <c r="BZ103" i="1"/>
  <c r="BZ71" i="1"/>
  <c r="V34" i="18"/>
  <c r="CB34" i="18" s="1" a="1"/>
  <c r="CB34" i="18" s="1"/>
  <c r="BZ56" i="21"/>
  <c r="BZ88" i="21"/>
  <c r="BY96" i="14"/>
  <c r="BY64" i="14"/>
  <c r="U44" i="16"/>
  <c r="CA44" i="16" s="1" a="1"/>
  <c r="CA44" i="16" s="1"/>
  <c r="U40" i="12"/>
  <c r="CA40" i="12" s="1" a="1"/>
  <c r="CA40" i="12" s="1"/>
  <c r="V17" i="14"/>
  <c r="CB17" i="14" s="1" a="1"/>
  <c r="CB17" i="14" s="1"/>
  <c r="BZ115" i="17"/>
  <c r="BZ83" i="17"/>
  <c r="BZ61" i="20"/>
  <c r="BZ93" i="20"/>
  <c r="U15" i="17"/>
  <c r="CA15" i="17" s="1" a="1"/>
  <c r="CA15" i="17" s="1"/>
  <c r="BZ120" i="17"/>
  <c r="BZ123" i="17" s="1"/>
  <c r="BZ116" i="17" s="1"/>
  <c r="BZ84" i="17"/>
  <c r="BZ92" i="15"/>
  <c r="BZ60" i="15"/>
  <c r="BY92" i="2"/>
  <c r="BY60" i="2"/>
  <c r="V43" i="14"/>
  <c r="CB43" i="14" s="1" a="1"/>
  <c r="CB43" i="14" s="1"/>
  <c r="V31" i="16"/>
  <c r="CB31" i="16" s="1" a="1"/>
  <c r="CB31" i="16" s="1"/>
  <c r="U37" i="21"/>
  <c r="CA37" i="21" s="1" a="1"/>
  <c r="CA37" i="21" s="1"/>
  <c r="V43" i="3"/>
  <c r="CB43" i="3" s="1" a="1"/>
  <c r="CB43" i="3" s="1"/>
  <c r="V43" i="20"/>
  <c r="CB43" i="20" s="1" a="1"/>
  <c r="CB43" i="20" s="1"/>
  <c r="BY67" i="20"/>
  <c r="BY99" i="20"/>
  <c r="BY85" i="17"/>
  <c r="BY117" i="17"/>
  <c r="BZ105" i="6"/>
  <c r="BZ73" i="6"/>
  <c r="V40" i="20"/>
  <c r="CB40" i="20" s="1" a="1"/>
  <c r="CB40" i="20" s="1"/>
  <c r="U21" i="3"/>
  <c r="CA21" i="3" s="1" a="1"/>
  <c r="CA21" i="3" s="1"/>
  <c r="BZ87" i="19"/>
  <c r="BZ55" i="19"/>
  <c r="BZ84" i="16"/>
  <c r="BZ120" i="16"/>
  <c r="BZ123" i="16" s="1"/>
  <c r="BZ116" i="16" s="1"/>
  <c r="BZ56" i="16"/>
  <c r="BZ88" i="16"/>
  <c r="V30" i="17"/>
  <c r="CB30" i="17" s="1" a="1"/>
  <c r="CB30" i="17" s="1"/>
  <c r="V33" i="7"/>
  <c r="CB33" i="7" s="1" a="1"/>
  <c r="CB33" i="7" s="1"/>
  <c r="V27" i="11"/>
  <c r="CB27" i="11" s="1" a="1"/>
  <c r="CB27" i="11" s="1"/>
  <c r="U24" i="11"/>
  <c r="CA24" i="11" s="1" a="1"/>
  <c r="CA24" i="11" s="1"/>
  <c r="V30" i="11"/>
  <c r="CB30" i="11" s="1" a="1"/>
  <c r="CB30" i="11" s="1"/>
  <c r="V26" i="21"/>
  <c r="CB26" i="21" s="1" a="1"/>
  <c r="CB26" i="21" s="1"/>
  <c r="V42" i="9"/>
  <c r="CB42" i="9" s="1" a="1"/>
  <c r="CB42" i="9" s="1"/>
  <c r="BY59" i="4"/>
  <c r="BY91" i="4"/>
  <c r="BY87" i="14"/>
  <c r="BY55" i="14"/>
  <c r="U32" i="11"/>
  <c r="CA32" i="11" s="1" a="1"/>
  <c r="CA32" i="11" s="1"/>
  <c r="V21" i="16"/>
  <c r="CB21" i="16" s="1" a="1"/>
  <c r="CB21" i="16" s="1"/>
  <c r="U33" i="8"/>
  <c r="CA33" i="8" s="1" a="1"/>
  <c r="CA33" i="8" s="1"/>
  <c r="U36" i="11"/>
  <c r="CA36" i="11" s="1" a="1"/>
  <c r="CA36" i="11" s="1"/>
  <c r="V44" i="10"/>
  <c r="CB44" i="10" s="1" a="1"/>
  <c r="CB44" i="10" s="1"/>
  <c r="BZ100" i="7"/>
  <c r="BZ68" i="7"/>
  <c r="BZ102" i="9"/>
  <c r="BZ70" i="9"/>
  <c r="BY72" i="10"/>
  <c r="BY104" i="10"/>
  <c r="V39" i="2"/>
  <c r="CB39" i="2" s="1" a="1"/>
  <c r="CB39" i="2" s="1"/>
  <c r="BZ113" i="8"/>
  <c r="BZ81" i="8"/>
  <c r="BZ78" i="3"/>
  <c r="BZ110" i="3"/>
  <c r="BZ96" i="12"/>
  <c r="BZ64" i="12"/>
  <c r="BZ97" i="11"/>
  <c r="BZ65" i="11"/>
  <c r="V29" i="2"/>
  <c r="CB29" i="2" s="1" a="1"/>
  <c r="CB29" i="2" s="1"/>
  <c r="BY65" i="15"/>
  <c r="BY97" i="15"/>
  <c r="BZ105" i="12"/>
  <c r="BZ73" i="12"/>
  <c r="BZ62" i="16"/>
  <c r="BZ94" i="16"/>
  <c r="V44" i="2"/>
  <c r="CB44" i="2" s="1" a="1"/>
  <c r="CB44" i="2" s="1"/>
  <c r="U18" i="8"/>
  <c r="CA18" i="8" s="1" a="1"/>
  <c r="CA18" i="8" s="1"/>
  <c r="BY65" i="5"/>
  <c r="BY97" i="5"/>
  <c r="BZ67" i="14"/>
  <c r="BZ99" i="14"/>
  <c r="BZ104" i="15"/>
  <c r="BZ72" i="15"/>
  <c r="BY58" i="7"/>
  <c r="BY90" i="7"/>
  <c r="BY69" i="8"/>
  <c r="BY101" i="8"/>
  <c r="BZ74" i="20"/>
  <c r="BZ106" i="20"/>
  <c r="BY71" i="20"/>
  <c r="BY103" i="20"/>
  <c r="BZ108" i="19"/>
  <c r="BZ76" i="19"/>
  <c r="BZ91" i="17"/>
  <c r="BZ59" i="17"/>
  <c r="BZ108" i="1"/>
  <c r="BZ76" i="1"/>
  <c r="BZ102" i="12"/>
  <c r="BZ70" i="12"/>
  <c r="BY84" i="10"/>
  <c r="BY120" i="10"/>
  <c r="BY123" i="10" s="1"/>
  <c r="BY116" i="10" s="1"/>
  <c r="BZ102" i="4"/>
  <c r="BZ70" i="4"/>
  <c r="BY120" i="6"/>
  <c r="BY123" i="6" s="1"/>
  <c r="BY116" i="6" s="1"/>
  <c r="BY84" i="6"/>
  <c r="BZ93" i="19"/>
  <c r="BZ61" i="19"/>
  <c r="BX54" i="8"/>
  <c r="BX86" i="8"/>
  <c r="U24" i="15"/>
  <c r="CA24" i="15" s="1" a="1"/>
  <c r="CA24" i="15" s="1"/>
  <c r="U29" i="13"/>
  <c r="CA29" i="13" s="1" a="1"/>
  <c r="CA29" i="13" s="1"/>
  <c r="BZ110" i="11"/>
  <c r="BZ78" i="11"/>
  <c r="V33" i="9"/>
  <c r="CB33" i="9" s="1" a="1"/>
  <c r="CB33" i="9" s="1"/>
  <c r="U36" i="2"/>
  <c r="CA36" i="2" s="1" a="1"/>
  <c r="CA36" i="2" s="1"/>
  <c r="V45" i="1"/>
  <c r="CB45" i="1" s="1" a="1"/>
  <c r="CB45" i="1" s="1"/>
  <c r="V23" i="20"/>
  <c r="CB23" i="20" s="1" a="1"/>
  <c r="CB23" i="20" s="1"/>
  <c r="V46" i="11"/>
  <c r="CB46" i="11" s="1" a="1"/>
  <c r="CB46" i="11" s="1"/>
  <c r="U22" i="2"/>
  <c r="CA22" i="2" s="1" a="1"/>
  <c r="CA22" i="2" s="1"/>
  <c r="BY102" i="21"/>
  <c r="BY70" i="21"/>
  <c r="V25" i="13"/>
  <c r="CB25" i="13" s="1" a="1"/>
  <c r="CB25" i="13" s="1"/>
  <c r="V36" i="4"/>
  <c r="CB36" i="4" s="1" a="1"/>
  <c r="CB36" i="4" s="1"/>
  <c r="V22" i="9"/>
  <c r="CB22" i="9" s="1" a="1"/>
  <c r="CB22" i="9" s="1"/>
  <c r="BY108" i="11"/>
  <c r="BY76" i="11"/>
  <c r="BZ92" i="12"/>
  <c r="BZ60" i="12"/>
  <c r="U23" i="11"/>
  <c r="CA23" i="11" s="1" a="1"/>
  <c r="CA23" i="11" s="1"/>
  <c r="V44" i="14"/>
  <c r="CB44" i="14" s="1" a="1"/>
  <c r="CB44" i="14" s="1"/>
  <c r="BY74" i="11"/>
  <c r="BY106" i="11"/>
  <c r="U17" i="2"/>
  <c r="CA17" i="2" s="1" a="1"/>
  <c r="CA17" i="2" s="1"/>
  <c r="BZ109" i="7"/>
  <c r="BZ77" i="7"/>
  <c r="U15" i="15"/>
  <c r="CA15" i="15" s="1" a="1"/>
  <c r="CA15" i="15" s="1"/>
  <c r="V35" i="15"/>
  <c r="CB35" i="15" s="1" a="1"/>
  <c r="CB35" i="15" s="1"/>
  <c r="V37" i="8"/>
  <c r="CB37" i="8" s="1" a="1"/>
  <c r="CB37" i="8" s="1"/>
  <c r="BZ102" i="1"/>
  <c r="BZ70" i="1"/>
  <c r="BZ93" i="7"/>
  <c r="BZ61" i="7"/>
  <c r="BZ91" i="1"/>
  <c r="BZ59" i="1"/>
  <c r="BZ58" i="3"/>
  <c r="BZ90" i="3"/>
  <c r="BZ91" i="12"/>
  <c r="BZ59" i="12"/>
  <c r="BZ86" i="11"/>
  <c r="BZ54" i="11"/>
  <c r="V35" i="17"/>
  <c r="CB35" i="17" s="1" a="1"/>
  <c r="CB35" i="17" s="1"/>
  <c r="BY103" i="5"/>
  <c r="BY71" i="5"/>
  <c r="BZ120" i="19"/>
  <c r="BZ123" i="19" s="1"/>
  <c r="BZ116" i="19" s="1"/>
  <c r="BZ84" i="19"/>
  <c r="BY100" i="5"/>
  <c r="BY68" i="5"/>
  <c r="BZ67" i="3"/>
  <c r="BZ99" i="3"/>
  <c r="BY94" i="3"/>
  <c r="BY62" i="3"/>
  <c r="V18" i="20"/>
  <c r="CB18" i="20" s="1" a="1"/>
  <c r="CB18" i="20" s="1"/>
  <c r="BZ117" i="5"/>
  <c r="BZ85" i="5"/>
  <c r="U37" i="17"/>
  <c r="CA37" i="17" s="1" a="1"/>
  <c r="CA37" i="17" s="1"/>
  <c r="U19" i="4"/>
  <c r="CA19" i="4" s="1" a="1"/>
  <c r="CA19" i="4" s="1"/>
  <c r="V20" i="8"/>
  <c r="CB20" i="8" s="1" a="1"/>
  <c r="CB20" i="8" s="1"/>
  <c r="U40" i="10"/>
  <c r="CA40" i="10" s="1" a="1"/>
  <c r="CA40" i="10" s="1"/>
  <c r="U26" i="8"/>
  <c r="CA26" i="8" s="1" a="1"/>
  <c r="CA26" i="8" s="1"/>
  <c r="BZ111" i="19"/>
  <c r="BZ79" i="19"/>
  <c r="BZ63" i="8"/>
  <c r="BZ95" i="8"/>
  <c r="BZ88" i="13"/>
  <c r="BZ56" i="13"/>
  <c r="BY95" i="6"/>
  <c r="BY63" i="6"/>
  <c r="BZ90" i="19"/>
  <c r="BZ58" i="19"/>
  <c r="V28" i="9"/>
  <c r="CB28" i="9" s="1" a="1"/>
  <c r="CB28" i="9" s="1"/>
  <c r="V41" i="15"/>
  <c r="CB41" i="15" s="1" a="1"/>
  <c r="CB41" i="15" s="1"/>
  <c r="BZ97" i="6"/>
  <c r="BZ65" i="6"/>
  <c r="BZ72" i="14"/>
  <c r="BZ104" i="14"/>
  <c r="BZ73" i="21"/>
  <c r="BZ105" i="21"/>
  <c r="U23" i="8"/>
  <c r="CA23" i="8" s="1" a="1"/>
  <c r="CA23" i="8" s="1"/>
  <c r="V31" i="19"/>
  <c r="CB31" i="19" s="1" a="1"/>
  <c r="CB31" i="19" s="1"/>
  <c r="T47" i="17" l="1"/>
  <c r="T47" i="7"/>
  <c r="T47" i="4"/>
  <c r="T47" i="20"/>
  <c r="BZ27" i="9" a="1"/>
  <c r="BZ27" i="9" s="1"/>
  <c r="U27" i="9"/>
  <c r="BY98" i="9"/>
  <c r="BY66" i="9"/>
  <c r="BZ20" i="19" a="1"/>
  <c r="BZ20" i="19" s="1"/>
  <c r="U20" i="19"/>
  <c r="BZ16" i="4" a="1"/>
  <c r="BZ16" i="4" s="1"/>
  <c r="U16" i="4"/>
  <c r="BY59" i="19"/>
  <c r="BY91" i="19"/>
  <c r="BY55" i="4"/>
  <c r="BY87" i="4"/>
  <c r="BZ26" i="20" a="1"/>
  <c r="BZ26" i="20" s="1"/>
  <c r="U26" i="20"/>
  <c r="BZ42" i="1" a="1"/>
  <c r="BZ42" i="1" s="1"/>
  <c r="U42" i="1"/>
  <c r="BY65" i="20"/>
  <c r="BY97" i="20"/>
  <c r="BY113" i="1"/>
  <c r="BY81" i="1"/>
  <c r="BZ69" i="16"/>
  <c r="BZ37" i="7" a="1"/>
  <c r="BZ37" i="7" s="1"/>
  <c r="U37" i="7"/>
  <c r="BY76" i="7"/>
  <c r="BY108" i="7"/>
  <c r="BZ27" i="15" a="1"/>
  <c r="BZ27" i="15" s="1"/>
  <c r="U27" i="15"/>
  <c r="BY98" i="15"/>
  <c r="BY66" i="15"/>
  <c r="BZ24" i="2" a="1"/>
  <c r="BZ24" i="2" s="1"/>
  <c r="U24" i="2"/>
  <c r="BZ45" i="7" a="1"/>
  <c r="BZ45" i="7" s="1"/>
  <c r="U45" i="7"/>
  <c r="BY63" i="2"/>
  <c r="BY95" i="2"/>
  <c r="BY84" i="7"/>
  <c r="BY120" i="7"/>
  <c r="BY123" i="7" s="1"/>
  <c r="BY116" i="7" s="1"/>
  <c r="BZ33" i="20" a="1"/>
  <c r="BZ33" i="20" s="1"/>
  <c r="U33" i="20"/>
  <c r="BZ15" i="3" a="1"/>
  <c r="BZ15" i="3" s="1"/>
  <c r="U15" i="3"/>
  <c r="U47" i="3" s="1"/>
  <c r="BY72" i="20"/>
  <c r="BY104" i="20"/>
  <c r="BY86" i="3"/>
  <c r="BY54" i="3"/>
  <c r="BZ25" i="1" a="1"/>
  <c r="BZ25" i="1" s="1"/>
  <c r="U25" i="1"/>
  <c r="BZ21" i="21" a="1"/>
  <c r="BZ21" i="21" s="1"/>
  <c r="U21" i="21"/>
  <c r="BY64" i="1"/>
  <c r="BY96" i="1"/>
  <c r="BY92" i="21"/>
  <c r="BY60" i="21"/>
  <c r="BY78" i="18"/>
  <c r="BY110" i="18"/>
  <c r="BY60" i="10"/>
  <c r="BY92" i="10"/>
  <c r="BZ35" i="1" a="1"/>
  <c r="BZ35" i="1" s="1"/>
  <c r="U35" i="1"/>
  <c r="BZ26" i="17" a="1"/>
  <c r="BZ26" i="17" s="1"/>
  <c r="U26" i="17"/>
  <c r="BY74" i="1"/>
  <c r="BY106" i="1"/>
  <c r="BY97" i="17"/>
  <c r="BY65" i="17"/>
  <c r="BZ28" i="11" a="1"/>
  <c r="BZ28" i="11" s="1"/>
  <c r="U28" i="11"/>
  <c r="BY9" i="11"/>
  <c r="BY99" i="11"/>
  <c r="BY67" i="11"/>
  <c r="BZ29" i="17" a="1"/>
  <c r="BZ29" i="17" s="1"/>
  <c r="U29" i="17"/>
  <c r="BZ44" i="7" a="1"/>
  <c r="BZ44" i="7" s="1"/>
  <c r="U44" i="7"/>
  <c r="BZ29" i="8" a="1"/>
  <c r="BZ29" i="8" s="1"/>
  <c r="U29" i="8"/>
  <c r="BY68" i="17"/>
  <c r="BY100" i="17"/>
  <c r="BY83" i="7"/>
  <c r="BY115" i="7"/>
  <c r="BY100" i="8"/>
  <c r="BY68" i="8"/>
  <c r="BZ23" i="4" a="1"/>
  <c r="BZ23" i="4" s="1"/>
  <c r="U23" i="4"/>
  <c r="BZ39" i="18" a="1"/>
  <c r="BZ39" i="18" s="1"/>
  <c r="U39" i="18"/>
  <c r="BZ21" i="10" a="1"/>
  <c r="BZ21" i="10" s="1"/>
  <c r="U21" i="10"/>
  <c r="BY62" i="4"/>
  <c r="BY94" i="4"/>
  <c r="BZ38" i="17" a="1"/>
  <c r="BZ38" i="17" s="1"/>
  <c r="U38" i="17"/>
  <c r="BY77" i="17"/>
  <c r="BY109" i="17"/>
  <c r="BY110" i="14"/>
  <c r="BY78" i="14"/>
  <c r="BZ39" i="14" a="1"/>
  <c r="BZ39" i="14" s="1"/>
  <c r="U39" i="14"/>
  <c r="BZ35" i="4" a="1"/>
  <c r="BZ35" i="4" s="1"/>
  <c r="U35" i="4"/>
  <c r="BY74" i="4"/>
  <c r="BY106" i="4"/>
  <c r="BZ35" i="9" a="1"/>
  <c r="BZ35" i="9" s="1"/>
  <c r="U35" i="9"/>
  <c r="BZ44" i="12" a="1"/>
  <c r="BZ44" i="12" s="1"/>
  <c r="U44" i="12"/>
  <c r="T47" i="14"/>
  <c r="BY106" i="9"/>
  <c r="BY74" i="9"/>
  <c r="BY115" i="12"/>
  <c r="BY83" i="12"/>
  <c r="BZ24" i="18" a="1"/>
  <c r="BZ24" i="18" s="1"/>
  <c r="U24" i="18"/>
  <c r="BZ30" i="6" a="1"/>
  <c r="BZ30" i="6" s="1"/>
  <c r="U30" i="6"/>
  <c r="BY63" i="18"/>
  <c r="BY95" i="18"/>
  <c r="BY69" i="6"/>
  <c r="BY101" i="6"/>
  <c r="DG50" i="7"/>
  <c r="DF49" i="7"/>
  <c r="DG50" i="18"/>
  <c r="DF49" i="18"/>
  <c r="DG50" i="8"/>
  <c r="DF49" i="8"/>
  <c r="DG50" i="2"/>
  <c r="DF49" i="2"/>
  <c r="DG50" i="21"/>
  <c r="DF49" i="21"/>
  <c r="DG50" i="16"/>
  <c r="DF49" i="16"/>
  <c r="DG50" i="9"/>
  <c r="DF49" i="9"/>
  <c r="DG50" i="20"/>
  <c r="DF49" i="20"/>
  <c r="DF49" i="12"/>
  <c r="DG50" i="12"/>
  <c r="DF49" i="1"/>
  <c r="DG50" i="1"/>
  <c r="DF49" i="3"/>
  <c r="DG50" i="3"/>
  <c r="DG50" i="11"/>
  <c r="DF49" i="11"/>
  <c r="DG50" i="4"/>
  <c r="DF49" i="4"/>
  <c r="DG50" i="17"/>
  <c r="DF49" i="17"/>
  <c r="DG50" i="14"/>
  <c r="DF49" i="14"/>
  <c r="DG50" i="5"/>
  <c r="DF49" i="5"/>
  <c r="DG50" i="10"/>
  <c r="DF49" i="10"/>
  <c r="DG50" i="15"/>
  <c r="DF49" i="15"/>
  <c r="DG50" i="19"/>
  <c r="DF49" i="19"/>
  <c r="DG50" i="13"/>
  <c r="DF49" i="13"/>
  <c r="DF49" i="6"/>
  <c r="DG50" i="6"/>
  <c r="DG48" i="5"/>
  <c r="DF121" i="5" a="1"/>
  <c r="DF121" i="5" s="1"/>
  <c r="DF122" i="5" s="1"/>
  <c r="DG48" i="1"/>
  <c r="DF121" i="1" a="1"/>
  <c r="DF121" i="1" s="1"/>
  <c r="DF122" i="1" s="1"/>
  <c r="DG48" i="6"/>
  <c r="DF121" i="6" a="1"/>
  <c r="DF121" i="6" s="1"/>
  <c r="DF122" i="6" s="1"/>
  <c r="DG48" i="18"/>
  <c r="DF121" i="18" a="1"/>
  <c r="DF121" i="18" s="1"/>
  <c r="DF122" i="18" s="1"/>
  <c r="DG48" i="8"/>
  <c r="DF121" i="8" a="1"/>
  <c r="DF121" i="8" s="1"/>
  <c r="DF122" i="8" s="1"/>
  <c r="DG48" i="13"/>
  <c r="DF121" i="13" a="1"/>
  <c r="DF121" i="13" s="1"/>
  <c r="DF122" i="13" s="1"/>
  <c r="DG48" i="21"/>
  <c r="DF121" i="21" a="1"/>
  <c r="DF121" i="21" s="1"/>
  <c r="DF122" i="21" s="1"/>
  <c r="DG48" i="10"/>
  <c r="DF121" i="10" a="1"/>
  <c r="DF121" i="10" s="1"/>
  <c r="DF122" i="10" s="1"/>
  <c r="DG48" i="3"/>
  <c r="DF121" i="3" a="1"/>
  <c r="DF121" i="3" s="1"/>
  <c r="DF122" i="3" s="1"/>
  <c r="DG48" i="12"/>
  <c r="DF121" i="12" a="1"/>
  <c r="DF121" i="12" s="1"/>
  <c r="DF122" i="12" s="1"/>
  <c r="DG48" i="16"/>
  <c r="DF121" i="16" a="1"/>
  <c r="DF121" i="16" s="1"/>
  <c r="DF122" i="16" s="1"/>
  <c r="DG48" i="11"/>
  <c r="DF121" i="11" a="1"/>
  <c r="DF121" i="11" s="1"/>
  <c r="DF122" i="11" s="1"/>
  <c r="DG48" i="7"/>
  <c r="DF121" i="7" a="1"/>
  <c r="DF121" i="7" s="1"/>
  <c r="DF122" i="7" s="1"/>
  <c r="DG48" i="2"/>
  <c r="DF121" i="2" a="1"/>
  <c r="DF121" i="2" s="1"/>
  <c r="DF122" i="2" s="1"/>
  <c r="DG48" i="19"/>
  <c r="DF121" i="19" a="1"/>
  <c r="DF121" i="19" s="1"/>
  <c r="DF122" i="19" s="1"/>
  <c r="DG48" i="4"/>
  <c r="DF121" i="4" a="1"/>
  <c r="DF121" i="4" s="1"/>
  <c r="DF122" i="4" s="1"/>
  <c r="DG48" i="20"/>
  <c r="DF121" i="20" a="1"/>
  <c r="DF121" i="20" s="1"/>
  <c r="DF122" i="20" s="1"/>
  <c r="DG48" i="17"/>
  <c r="DF121" i="17" a="1"/>
  <c r="DF121" i="17" s="1"/>
  <c r="DF122" i="17" s="1"/>
  <c r="DG48" i="9"/>
  <c r="DF121" i="9" a="1"/>
  <c r="DF121" i="9" s="1"/>
  <c r="DF122" i="9" s="1"/>
  <c r="DG48" i="15"/>
  <c r="DF121" i="15" a="1"/>
  <c r="DF121" i="15" s="1"/>
  <c r="DF122" i="15" s="1"/>
  <c r="DG48" i="14"/>
  <c r="DF121" i="14" a="1"/>
  <c r="DF121" i="14" s="1"/>
  <c r="DF122" i="14" s="1"/>
  <c r="BZ108" i="17"/>
  <c r="BZ76" i="17"/>
  <c r="BZ88" i="2"/>
  <c r="BZ56" i="2"/>
  <c r="CA74" i="17"/>
  <c r="CA106" i="17"/>
  <c r="CA75" i="4"/>
  <c r="CA107" i="4"/>
  <c r="CA115" i="2"/>
  <c r="CA83" i="2"/>
  <c r="BZ76" i="21"/>
  <c r="BZ108" i="21"/>
  <c r="W34" i="18"/>
  <c r="CC34" i="18" s="1" a="1"/>
  <c r="CC34" i="18" s="1"/>
  <c r="V27" i="13"/>
  <c r="CB27" i="13" s="1" a="1"/>
  <c r="CB27" i="13" s="1"/>
  <c r="W33" i="2"/>
  <c r="CC33" i="2" s="1" a="1"/>
  <c r="CC33" i="2" s="1"/>
  <c r="CA70" i="19"/>
  <c r="CA102" i="19"/>
  <c r="W35" i="17"/>
  <c r="CC35" i="17" s="1" a="1"/>
  <c r="CC35" i="17" s="1"/>
  <c r="W35" i="15"/>
  <c r="CC35" i="15" s="1" a="1"/>
  <c r="CC35" i="15" s="1"/>
  <c r="W36" i="4"/>
  <c r="CC36" i="4" s="1" a="1"/>
  <c r="CC36" i="4" s="1"/>
  <c r="V22" i="2"/>
  <c r="CB22" i="2" s="1" a="1"/>
  <c r="CB22" i="2" s="1"/>
  <c r="W45" i="1"/>
  <c r="CC45" i="1" s="1" a="1"/>
  <c r="CC45" i="1" s="1"/>
  <c r="V29" i="13"/>
  <c r="CB29" i="13" s="1" a="1"/>
  <c r="CB29" i="13" s="1"/>
  <c r="W44" i="2"/>
  <c r="CC44" i="2" s="1" a="1"/>
  <c r="CC44" i="2" s="1"/>
  <c r="W21" i="16"/>
  <c r="CC21" i="16" s="1" a="1"/>
  <c r="CC21" i="16" s="1"/>
  <c r="CA113" i="9"/>
  <c r="CA81" i="9"/>
  <c r="BZ95" i="11"/>
  <c r="BZ63" i="11"/>
  <c r="V37" i="21"/>
  <c r="CB37" i="21" s="1" a="1"/>
  <c r="CB37" i="21" s="1"/>
  <c r="BZ83" i="16"/>
  <c r="BZ115" i="16"/>
  <c r="CA94" i="9"/>
  <c r="CA62" i="9"/>
  <c r="BZ82" i="21"/>
  <c r="BZ114" i="21"/>
  <c r="BZ102" i="17"/>
  <c r="BZ70" i="17"/>
  <c r="BZ117" i="13"/>
  <c r="BZ85" i="13"/>
  <c r="BZ113" i="5"/>
  <c r="BZ81" i="5"/>
  <c r="CA92" i="18"/>
  <c r="CA60" i="18"/>
  <c r="BZ113" i="19"/>
  <c r="BZ81" i="19"/>
  <c r="CA71" i="19"/>
  <c r="CA103" i="19"/>
  <c r="W42" i="11"/>
  <c r="CC42" i="11" s="1" a="1"/>
  <c r="CC42" i="11" s="1"/>
  <c r="CA117" i="9"/>
  <c r="CA85" i="9"/>
  <c r="CA77" i="8"/>
  <c r="CA109" i="8"/>
  <c r="V16" i="10"/>
  <c r="CB16" i="10" s="1" a="1"/>
  <c r="CB16" i="10" s="1"/>
  <c r="V18" i="21"/>
  <c r="CB18" i="21" s="1" a="1"/>
  <c r="CB18" i="21" s="1"/>
  <c r="CA97" i="14"/>
  <c r="CA65" i="14"/>
  <c r="BZ83" i="3"/>
  <c r="BZ115" i="3"/>
  <c r="CA107" i="12"/>
  <c r="CA75" i="12"/>
  <c r="W20" i="7"/>
  <c r="CC20" i="7" s="1" a="1"/>
  <c r="CC20" i="7" s="1"/>
  <c r="W46" i="7"/>
  <c r="CC46" i="7" s="1" a="1"/>
  <c r="CC46" i="7" s="1"/>
  <c r="V26" i="4"/>
  <c r="CB26" i="4" s="1" a="1"/>
  <c r="CB26" i="4" s="1"/>
  <c r="W29" i="1"/>
  <c r="CC29" i="1" s="1" a="1"/>
  <c r="CC29" i="1" s="1"/>
  <c r="V34" i="15"/>
  <c r="CB34" i="15" s="1" a="1"/>
  <c r="CB34" i="15" s="1"/>
  <c r="BZ74" i="14"/>
  <c r="BZ106" i="14"/>
  <c r="W42" i="21"/>
  <c r="CC42" i="21" s="1" a="1"/>
  <c r="CC42" i="21" s="1"/>
  <c r="V22" i="18"/>
  <c r="CB22" i="18" s="1" a="1"/>
  <c r="CB22" i="18" s="1"/>
  <c r="W19" i="20"/>
  <c r="CC19" i="20" s="1" a="1"/>
  <c r="CC19" i="20" s="1"/>
  <c r="CA85" i="19"/>
  <c r="CA117" i="19"/>
  <c r="W20" i="10"/>
  <c r="CC20" i="10" s="1" a="1"/>
  <c r="CC20" i="10" s="1"/>
  <c r="W24" i="13"/>
  <c r="CC24" i="13" s="1" a="1"/>
  <c r="CC24" i="13" s="1"/>
  <c r="W19" i="9"/>
  <c r="CC19" i="9" s="1" a="1"/>
  <c r="CC19" i="9" s="1"/>
  <c r="W43" i="10"/>
  <c r="CC43" i="10" s="1" a="1"/>
  <c r="CC43" i="10" s="1"/>
  <c r="CA109" i="18"/>
  <c r="CA77" i="18"/>
  <c r="W34" i="7"/>
  <c r="CC34" i="7" s="1" a="1"/>
  <c r="CC34" i="7" s="1"/>
  <c r="V23" i="14"/>
  <c r="CB23" i="14" s="1" a="1"/>
  <c r="CB23" i="14" s="1"/>
  <c r="W43" i="11"/>
  <c r="CC43" i="11" s="1" a="1"/>
  <c r="CC43" i="11" s="1"/>
  <c r="W38" i="4"/>
  <c r="CC38" i="4" s="1" a="1"/>
  <c r="CC38" i="4" s="1"/>
  <c r="W39" i="17"/>
  <c r="CC39" i="17" s="1" a="1"/>
  <c r="CC39" i="17" s="1"/>
  <c r="V43" i="13"/>
  <c r="CB43" i="13" s="1" a="1"/>
  <c r="CB43" i="13" s="1"/>
  <c r="V34" i="14"/>
  <c r="CB34" i="14" s="1" a="1"/>
  <c r="CB34" i="14" s="1"/>
  <c r="V39" i="5"/>
  <c r="CB39" i="5" s="1" a="1"/>
  <c r="CB39" i="5" s="1"/>
  <c r="V38" i="9"/>
  <c r="CB38" i="9" s="1" a="1"/>
  <c r="CB38" i="9" s="1"/>
  <c r="CA91" i="13"/>
  <c r="CA59" i="13"/>
  <c r="BZ87" i="12"/>
  <c r="BZ55" i="12"/>
  <c r="V40" i="11"/>
  <c r="CB40" i="11" s="1" a="1"/>
  <c r="CB40" i="11" s="1"/>
  <c r="W36" i="1"/>
  <c r="CC36" i="1" s="1" a="1"/>
  <c r="CC36" i="1" s="1"/>
  <c r="V42" i="4"/>
  <c r="CB42" i="4" s="1" a="1"/>
  <c r="CB42" i="4" s="1"/>
  <c r="W25" i="21"/>
  <c r="CC25" i="21" s="1" a="1"/>
  <c r="CC25" i="21" s="1"/>
  <c r="V46" i="2"/>
  <c r="CB46" i="2" s="1" a="1"/>
  <c r="CB46" i="2" s="1"/>
  <c r="V36" i="3"/>
  <c r="CB36" i="3" s="1" a="1"/>
  <c r="CB36" i="3" s="1"/>
  <c r="CA75" i="6"/>
  <c r="CA107" i="6"/>
  <c r="U15" i="21"/>
  <c r="CA15" i="21" s="1" a="1"/>
  <c r="CA15" i="21" s="1"/>
  <c r="T47" i="21"/>
  <c r="W38" i="10"/>
  <c r="CC38" i="10" s="1" a="1"/>
  <c r="CC38" i="10" s="1"/>
  <c r="W41" i="12"/>
  <c r="CC41" i="12" s="1" a="1"/>
  <c r="CC41" i="12" s="1"/>
  <c r="W23" i="21"/>
  <c r="CC23" i="21" s="1" a="1"/>
  <c r="CC23" i="21" s="1"/>
  <c r="W21" i="13"/>
  <c r="CC21" i="13" s="1" a="1"/>
  <c r="CC21" i="13" s="1"/>
  <c r="W41" i="6"/>
  <c r="CC41" i="6" s="1" a="1"/>
  <c r="CC41" i="6" s="1"/>
  <c r="W37" i="9"/>
  <c r="CC37" i="9" s="1" a="1"/>
  <c r="CC37" i="9" s="1"/>
  <c r="V34" i="2"/>
  <c r="CB34" i="2" s="1" a="1"/>
  <c r="CB34" i="2" s="1"/>
  <c r="BZ105" i="9"/>
  <c r="BZ73" i="9"/>
  <c r="BZ66" i="10"/>
  <c r="BZ98" i="10"/>
  <c r="BZ89" i="4"/>
  <c r="BZ57" i="4"/>
  <c r="CA96" i="18"/>
  <c r="CA64" i="18"/>
  <c r="V17" i="7"/>
  <c r="CB17" i="7" s="1" a="1"/>
  <c r="CB17" i="7" s="1"/>
  <c r="BZ88" i="12"/>
  <c r="BZ56" i="12"/>
  <c r="CA62" i="1"/>
  <c r="CA94" i="1"/>
  <c r="BZ106" i="13"/>
  <c r="BZ74" i="13"/>
  <c r="V20" i="3"/>
  <c r="CB20" i="3" s="1" a="1"/>
  <c r="CB20" i="3" s="1"/>
  <c r="BZ76" i="10"/>
  <c r="BZ108" i="10"/>
  <c r="W37" i="14"/>
  <c r="CC37" i="14" s="1" a="1"/>
  <c r="CC37" i="14" s="1"/>
  <c r="W45" i="8"/>
  <c r="CC45" i="8" s="1" a="1"/>
  <c r="CC45" i="8" s="1"/>
  <c r="CA106" i="16"/>
  <c r="CA74" i="16"/>
  <c r="W17" i="15"/>
  <c r="CC17" i="15" s="1" a="1"/>
  <c r="CC17" i="15" s="1"/>
  <c r="CA73" i="8"/>
  <c r="CA105" i="8"/>
  <c r="CA94" i="12"/>
  <c r="CA62" i="12"/>
  <c r="BZ103" i="15"/>
  <c r="BZ71" i="15"/>
  <c r="BZ80" i="14"/>
  <c r="BZ112" i="14"/>
  <c r="CA101" i="20"/>
  <c r="CA69" i="20"/>
  <c r="BZ101" i="15"/>
  <c r="BZ69" i="15"/>
  <c r="BZ106" i="8"/>
  <c r="BZ74" i="8"/>
  <c r="BZ76" i="20"/>
  <c r="BZ108" i="20"/>
  <c r="CA107" i="20"/>
  <c r="CA75" i="20"/>
  <c r="W40" i="4"/>
  <c r="CC40" i="4" s="1" a="1"/>
  <c r="CC40" i="4" s="1"/>
  <c r="V46" i="8"/>
  <c r="CB46" i="8" s="1" a="1"/>
  <c r="CB46" i="8" s="1"/>
  <c r="CA67" i="6"/>
  <c r="CA99" i="6"/>
  <c r="W24" i="10"/>
  <c r="CC24" i="10" s="1" a="1"/>
  <c r="CC24" i="10" s="1"/>
  <c r="W33" i="16"/>
  <c r="CC33" i="16" s="1" a="1"/>
  <c r="CC33" i="16" s="1"/>
  <c r="W18" i="17"/>
  <c r="CC18" i="17" s="1" a="1"/>
  <c r="CC18" i="17" s="1"/>
  <c r="CA96" i="9"/>
  <c r="CA64" i="9"/>
  <c r="V15" i="1"/>
  <c r="CB15" i="1" s="1" a="1"/>
  <c r="CB15" i="1" s="1"/>
  <c r="W42" i="13"/>
  <c r="CC42" i="13" s="1" a="1"/>
  <c r="CC42" i="13" s="1"/>
  <c r="V20" i="21"/>
  <c r="CB20" i="21" s="1" a="1"/>
  <c r="CB20" i="21" s="1"/>
  <c r="V45" i="5"/>
  <c r="CB45" i="5" s="1" a="1"/>
  <c r="CB45" i="5" s="1"/>
  <c r="V25" i="16"/>
  <c r="CB25" i="16" s="1" a="1"/>
  <c r="CB25" i="16" s="1"/>
  <c r="W37" i="3"/>
  <c r="CC37" i="3" s="1" a="1"/>
  <c r="CC37" i="3" s="1"/>
  <c r="V15" i="7"/>
  <c r="CB15" i="7" s="1" a="1"/>
  <c r="CB15" i="7" s="1"/>
  <c r="U47" i="7"/>
  <c r="W16" i="9"/>
  <c r="CC16" i="9" s="1" a="1"/>
  <c r="CC16" i="9" s="1"/>
  <c r="W36" i="19"/>
  <c r="CC36" i="19" s="1" a="1"/>
  <c r="CC36" i="19" s="1"/>
  <c r="W41" i="8"/>
  <c r="CC41" i="8" s="1" a="1"/>
  <c r="CC41" i="8" s="1"/>
  <c r="W43" i="1"/>
  <c r="CC43" i="1" s="1" a="1"/>
  <c r="CC43" i="1" s="1"/>
  <c r="W41" i="1"/>
  <c r="CC41" i="1" s="1" a="1"/>
  <c r="CC41" i="1" s="1"/>
  <c r="W44" i="15"/>
  <c r="CC44" i="15" s="1" a="1"/>
  <c r="CC44" i="15" s="1"/>
  <c r="W46" i="1"/>
  <c r="CC46" i="1" s="1" a="1"/>
  <c r="CC46" i="1" s="1"/>
  <c r="V28" i="2"/>
  <c r="CB28" i="2" s="1" a="1"/>
  <c r="CB28" i="2" s="1"/>
  <c r="W17" i="9"/>
  <c r="CC17" i="9" s="1" a="1"/>
  <c r="CC17" i="9" s="1"/>
  <c r="V43" i="15"/>
  <c r="CB43" i="15" s="1" a="1"/>
  <c r="CB43" i="15" s="1"/>
  <c r="BZ64" i="20"/>
  <c r="BZ96" i="20"/>
  <c r="W15" i="11"/>
  <c r="CC15" i="11" s="1" a="1"/>
  <c r="CC15" i="11" s="1"/>
  <c r="W22" i="14"/>
  <c r="CC22" i="14" s="1" a="1"/>
  <c r="CC22" i="14" s="1"/>
  <c r="V34" i="5"/>
  <c r="CB34" i="5" s="1" a="1"/>
  <c r="CB34" i="5" s="1"/>
  <c r="CA90" i="13"/>
  <c r="CA58" i="13"/>
  <c r="CA101" i="5"/>
  <c r="CA69" i="5"/>
  <c r="CA88" i="11"/>
  <c r="CA56" i="11"/>
  <c r="W32" i="13"/>
  <c r="CC32" i="13" s="1" a="1"/>
  <c r="CC32" i="13" s="1"/>
  <c r="W38" i="15"/>
  <c r="CC38" i="15" s="1" a="1"/>
  <c r="CC38" i="15" s="1"/>
  <c r="BZ66" i="21"/>
  <c r="BZ98" i="21"/>
  <c r="CA92" i="9"/>
  <c r="CA60" i="9"/>
  <c r="CA95" i="5"/>
  <c r="CA63" i="5"/>
  <c r="V46" i="18"/>
  <c r="CB46" i="18" s="1" a="1"/>
  <c r="CB46" i="18" s="1"/>
  <c r="V43" i="6"/>
  <c r="CB43" i="6" s="1" a="1"/>
  <c r="CB43" i="6" s="1"/>
  <c r="W40" i="8"/>
  <c r="CC40" i="8" s="1" a="1"/>
  <c r="CC40" i="8" s="1"/>
  <c r="BZ84" i="21"/>
  <c r="BZ120" i="21"/>
  <c r="BZ123" i="21" s="1"/>
  <c r="BZ116" i="21" s="1"/>
  <c r="W28" i="7"/>
  <c r="CC28" i="7" s="1" a="1"/>
  <c r="CC28" i="7" s="1"/>
  <c r="V26" i="2"/>
  <c r="CB26" i="2" s="1" a="1"/>
  <c r="CB26" i="2" s="1"/>
  <c r="W31" i="10"/>
  <c r="CC31" i="10" s="1" a="1"/>
  <c r="CC31" i="10" s="1"/>
  <c r="W26" i="1"/>
  <c r="CC26" i="1" s="1" a="1"/>
  <c r="CC26" i="1" s="1"/>
  <c r="W17" i="13"/>
  <c r="CC17" i="13" s="1" a="1"/>
  <c r="CC17" i="13" s="1"/>
  <c r="W46" i="5"/>
  <c r="CC46" i="5" s="1" a="1"/>
  <c r="CC46" i="5" s="1"/>
  <c r="V29" i="5"/>
  <c r="CB29" i="5" s="1" a="1"/>
  <c r="CB29" i="5" s="1"/>
  <c r="W20" i="12"/>
  <c r="CC20" i="12" s="1" a="1"/>
  <c r="CC20" i="12" s="1"/>
  <c r="W31" i="1"/>
  <c r="CC31" i="1" s="1" a="1"/>
  <c r="CC31" i="1" s="1"/>
  <c r="W38" i="7"/>
  <c r="CC38" i="7" s="1" a="1"/>
  <c r="CC38" i="7" s="1"/>
  <c r="CA70" i="4"/>
  <c r="CA102" i="4"/>
  <c r="CA108" i="1"/>
  <c r="CA76" i="1"/>
  <c r="CA76" i="19"/>
  <c r="CA108" i="19"/>
  <c r="BZ90" i="7"/>
  <c r="BZ58" i="7"/>
  <c r="W26" i="11"/>
  <c r="CC26" i="11" s="1" a="1"/>
  <c r="CC26" i="11" s="1"/>
  <c r="CA68" i="7"/>
  <c r="CA100" i="7"/>
  <c r="W17" i="16"/>
  <c r="CC17" i="16" s="1" a="1"/>
  <c r="CC17" i="16" s="1"/>
  <c r="BZ92" i="2"/>
  <c r="BZ60" i="2"/>
  <c r="BZ60" i="20"/>
  <c r="BZ92" i="20"/>
  <c r="CA64" i="7"/>
  <c r="CA96" i="7"/>
  <c r="CA96" i="11"/>
  <c r="CA64" i="11"/>
  <c r="V19" i="14"/>
  <c r="CB19" i="14" s="1" a="1"/>
  <c r="CB19" i="14" s="1"/>
  <c r="W40" i="16"/>
  <c r="CC40" i="16" s="1" a="1"/>
  <c r="CC40" i="16" s="1"/>
  <c r="CA97" i="12"/>
  <c r="CA65" i="12"/>
  <c r="V26" i="8"/>
  <c r="CB26" i="8" s="1" a="1"/>
  <c r="CB26" i="8" s="1"/>
  <c r="CA96" i="13"/>
  <c r="CA64" i="13"/>
  <c r="W28" i="9"/>
  <c r="CC28" i="9" s="1" a="1"/>
  <c r="CC28" i="9" s="1"/>
  <c r="W20" i="8"/>
  <c r="CC20" i="8" s="1" a="1"/>
  <c r="CC20" i="8" s="1"/>
  <c r="CA74" i="15"/>
  <c r="CA106" i="15"/>
  <c r="BZ100" i="13"/>
  <c r="BZ68" i="13"/>
  <c r="CA92" i="16"/>
  <c r="CA60" i="16"/>
  <c r="W40" i="20"/>
  <c r="CC40" i="20" s="1" a="1"/>
  <c r="CC40" i="20" s="1"/>
  <c r="W28" i="5"/>
  <c r="CC28" i="5" s="1" a="1"/>
  <c r="CC28" i="5" s="1"/>
  <c r="BZ90" i="4"/>
  <c r="BZ58" i="4"/>
  <c r="BZ86" i="15"/>
  <c r="BZ54" i="15"/>
  <c r="CA115" i="14"/>
  <c r="CA83" i="14"/>
  <c r="BZ107" i="2"/>
  <c r="BZ75" i="2"/>
  <c r="BZ95" i="15"/>
  <c r="BZ63" i="15"/>
  <c r="CA115" i="10"/>
  <c r="CA83" i="10"/>
  <c r="BZ103" i="11"/>
  <c r="BZ71" i="11"/>
  <c r="W42" i="9"/>
  <c r="CC42" i="9" s="1" a="1"/>
  <c r="CC42" i="9" s="1"/>
  <c r="V24" i="11"/>
  <c r="CB24" i="11" s="1" a="1"/>
  <c r="CB24" i="11" s="1"/>
  <c r="CA102" i="16"/>
  <c r="CA70" i="16"/>
  <c r="V44" i="16"/>
  <c r="CB44" i="16" s="1" a="1"/>
  <c r="CB44" i="16" s="1"/>
  <c r="W23" i="9"/>
  <c r="CC23" i="9" s="1" a="1"/>
  <c r="CC23" i="9" s="1"/>
  <c r="V43" i="21"/>
  <c r="CB43" i="21" s="1" a="1"/>
  <c r="CB43" i="21" s="1"/>
  <c r="V31" i="17"/>
  <c r="CB31" i="17" s="1" a="1"/>
  <c r="CB31" i="17" s="1"/>
  <c r="V46" i="13"/>
  <c r="CB46" i="13" s="1" a="1"/>
  <c r="CB46" i="13" s="1"/>
  <c r="V42" i="5"/>
  <c r="CB42" i="5" s="1" a="1"/>
  <c r="CB42" i="5" s="1"/>
  <c r="W21" i="18"/>
  <c r="CC21" i="18" s="1" a="1"/>
  <c r="CC21" i="18" s="1"/>
  <c r="V42" i="19"/>
  <c r="CB42" i="19" s="1" a="1"/>
  <c r="CB42" i="19" s="1"/>
  <c r="W32" i="19"/>
  <c r="CC32" i="19" s="1" a="1"/>
  <c r="CC32" i="19" s="1"/>
  <c r="W46" i="9"/>
  <c r="CC46" i="9" s="1" a="1"/>
  <c r="CC46" i="9" s="1"/>
  <c r="W38" i="8"/>
  <c r="CC38" i="8" s="1" a="1"/>
  <c r="CC38" i="8" s="1"/>
  <c r="CA98" i="2"/>
  <c r="CA66" i="2"/>
  <c r="CA115" i="5"/>
  <c r="CA83" i="5"/>
  <c r="CA77" i="21"/>
  <c r="CA109" i="21"/>
  <c r="BZ108" i="6"/>
  <c r="BZ76" i="6"/>
  <c r="W26" i="14"/>
  <c r="CC26" i="14" s="1" a="1"/>
  <c r="CC26" i="14" s="1"/>
  <c r="V44" i="3"/>
  <c r="CB44" i="3" s="1" a="1"/>
  <c r="CB44" i="3" s="1"/>
  <c r="W36" i="12"/>
  <c r="CC36" i="12" s="1" a="1"/>
  <c r="CC36" i="12" s="1"/>
  <c r="CA113" i="18"/>
  <c r="CA81" i="18"/>
  <c r="BZ98" i="17"/>
  <c r="BZ66" i="17"/>
  <c r="BZ113" i="16"/>
  <c r="BZ81" i="16"/>
  <c r="BZ114" i="12"/>
  <c r="BZ82" i="12"/>
  <c r="CA95" i="9"/>
  <c r="CA63" i="9"/>
  <c r="CA61" i="17"/>
  <c r="CA93" i="17"/>
  <c r="CA66" i="4"/>
  <c r="CA98" i="4"/>
  <c r="CA87" i="13"/>
  <c r="CA55" i="13"/>
  <c r="W46" i="19"/>
  <c r="CC46" i="19" s="1" a="1"/>
  <c r="CC46" i="19" s="1"/>
  <c r="BY86" i="9"/>
  <c r="BY54" i="9"/>
  <c r="BZ77" i="6"/>
  <c r="BZ109" i="6"/>
  <c r="CA110" i="13"/>
  <c r="CA78" i="13"/>
  <c r="BZ74" i="21"/>
  <c r="BZ106" i="21"/>
  <c r="CA107" i="13"/>
  <c r="CA75" i="13"/>
  <c r="BZ101" i="19"/>
  <c r="BZ69" i="19"/>
  <c r="W38" i="18"/>
  <c r="CC38" i="18" s="1" a="1"/>
  <c r="CC38" i="18" s="1"/>
  <c r="CA75" i="17"/>
  <c r="CA107" i="17"/>
  <c r="BZ64" i="3"/>
  <c r="BZ96" i="3"/>
  <c r="BZ110" i="19"/>
  <c r="BZ78" i="19"/>
  <c r="BZ91" i="16"/>
  <c r="BZ59" i="16"/>
  <c r="CA101" i="18"/>
  <c r="CA69" i="18"/>
  <c r="BZ90" i="5"/>
  <c r="BZ58" i="5"/>
  <c r="BZ70" i="8"/>
  <c r="BZ102" i="8"/>
  <c r="BZ89" i="15"/>
  <c r="BZ57" i="15"/>
  <c r="BZ84" i="3"/>
  <c r="BZ120" i="3"/>
  <c r="BZ123" i="3" s="1"/>
  <c r="BZ116" i="3" s="1"/>
  <c r="CA94" i="5"/>
  <c r="CA62" i="5"/>
  <c r="CA87" i="16"/>
  <c r="CA55" i="16"/>
  <c r="CA98" i="14"/>
  <c r="CA66" i="14"/>
  <c r="BZ59" i="20"/>
  <c r="BZ91" i="20"/>
  <c r="BZ100" i="19"/>
  <c r="BZ68" i="19"/>
  <c r="W20" i="13"/>
  <c r="CC20" i="13" s="1" a="1"/>
  <c r="CC20" i="13" s="1"/>
  <c r="V16" i="12"/>
  <c r="CB16" i="12" s="1" a="1"/>
  <c r="CB16" i="12" s="1"/>
  <c r="BZ70" i="14"/>
  <c r="BZ102" i="14"/>
  <c r="CA58" i="15"/>
  <c r="CA90" i="15"/>
  <c r="CA65" i="7"/>
  <c r="CA97" i="7"/>
  <c r="CA87" i="3"/>
  <c r="CA55" i="3"/>
  <c r="U15" i="18"/>
  <c r="CA15" i="18" s="1" a="1"/>
  <c r="CA15" i="18" s="1"/>
  <c r="T47" i="18"/>
  <c r="BZ56" i="6"/>
  <c r="BZ88" i="6"/>
  <c r="CA88" i="10"/>
  <c r="CA56" i="10"/>
  <c r="CA103" i="12"/>
  <c r="CA71" i="12"/>
  <c r="W36" i="6"/>
  <c r="CC36" i="6" s="1" a="1"/>
  <c r="CC36" i="6" s="1"/>
  <c r="V15" i="4"/>
  <c r="CB15" i="4" s="1" a="1"/>
  <c r="CB15" i="4" s="1"/>
  <c r="CA120" i="12"/>
  <c r="CA123" i="12" s="1"/>
  <c r="CA116" i="12" s="1"/>
  <c r="CA84" i="12"/>
  <c r="U15" i="12"/>
  <c r="CA15" i="12" s="1" a="1"/>
  <c r="CA15" i="12" s="1"/>
  <c r="T47" i="12"/>
  <c r="BZ90" i="12"/>
  <c r="BZ58" i="12"/>
  <c r="CA104" i="12"/>
  <c r="CA72" i="12"/>
  <c r="BZ85" i="3"/>
  <c r="BZ117" i="3"/>
  <c r="BZ109" i="2"/>
  <c r="BZ77" i="2"/>
  <c r="V34" i="9"/>
  <c r="CB34" i="9" s="1" a="1"/>
  <c r="CB34" i="9" s="1"/>
  <c r="V27" i="10"/>
  <c r="CB27" i="10" s="1" a="1"/>
  <c r="CB27" i="10" s="1"/>
  <c r="V18" i="4"/>
  <c r="CB18" i="4" s="1" a="1"/>
  <c r="CB18" i="4" s="1"/>
  <c r="W25" i="18"/>
  <c r="CC25" i="18" s="1" a="1"/>
  <c r="CC25" i="18" s="1"/>
  <c r="V17" i="12"/>
  <c r="CB17" i="12" s="1" a="1"/>
  <c r="CB17" i="12" s="1"/>
  <c r="W23" i="1"/>
  <c r="CC23" i="1" s="1" a="1"/>
  <c r="CC23" i="1" s="1"/>
  <c r="V35" i="13"/>
  <c r="CB35" i="13" s="1" a="1"/>
  <c r="CB35" i="13" s="1"/>
  <c r="V15" i="14"/>
  <c r="CB15" i="14" s="1" a="1"/>
  <c r="CB15" i="14" s="1"/>
  <c r="U47" i="14"/>
  <c r="BZ96" i="17"/>
  <c r="BZ64" i="17"/>
  <c r="BZ89" i="19"/>
  <c r="BZ57" i="19"/>
  <c r="CA57" i="1"/>
  <c r="CA89" i="1"/>
  <c r="CA91" i="14"/>
  <c r="CA59" i="14"/>
  <c r="W34" i="8"/>
  <c r="CC34" i="8" s="1" a="1"/>
  <c r="CC34" i="8" s="1"/>
  <c r="W23" i="12"/>
  <c r="CC23" i="12" s="1" a="1"/>
  <c r="CC23" i="12" s="1"/>
  <c r="V32" i="15"/>
  <c r="CB32" i="15" s="1" a="1"/>
  <c r="CB32" i="15" s="1"/>
  <c r="V41" i="14"/>
  <c r="CB41" i="14" s="1" a="1"/>
  <c r="CB41" i="14" s="1"/>
  <c r="W30" i="20"/>
  <c r="CC30" i="20" s="1" a="1"/>
  <c r="CC30" i="20" s="1"/>
  <c r="V30" i="15"/>
  <c r="CB30" i="15" s="1" a="1"/>
  <c r="CB30" i="15" s="1"/>
  <c r="V35" i="8"/>
  <c r="CB35" i="8" s="1" a="1"/>
  <c r="CB35" i="8" s="1"/>
  <c r="V37" i="20"/>
  <c r="CB37" i="20" s="1" a="1"/>
  <c r="CB37" i="20" s="1"/>
  <c r="W36" i="20"/>
  <c r="CC36" i="20" s="1" a="1"/>
  <c r="CC36" i="20" s="1"/>
  <c r="W28" i="6"/>
  <c r="CC28" i="6" s="1" a="1"/>
  <c r="CC28" i="6" s="1"/>
  <c r="CA112" i="5"/>
  <c r="CA80" i="5"/>
  <c r="W25" i="9"/>
  <c r="CC25" i="9" s="1" a="1"/>
  <c r="CC25" i="9" s="1"/>
  <c r="CA60" i="7"/>
  <c r="CA92" i="7"/>
  <c r="CA95" i="1"/>
  <c r="CA63" i="1"/>
  <c r="CA108" i="13"/>
  <c r="CA76" i="13"/>
  <c r="CA103" i="18"/>
  <c r="CA71" i="18"/>
  <c r="BZ77" i="3"/>
  <c r="BZ109" i="3"/>
  <c r="CA82" i="7"/>
  <c r="CA114" i="7"/>
  <c r="CA61" i="4"/>
  <c r="CA93" i="4"/>
  <c r="BZ77" i="16"/>
  <c r="BZ109" i="16"/>
  <c r="W43" i="16"/>
  <c r="CC43" i="16" s="1" a="1"/>
  <c r="CC43" i="16" s="1"/>
  <c r="CA64" i="8"/>
  <c r="CA96" i="8"/>
  <c r="BZ94" i="17"/>
  <c r="BZ62" i="17"/>
  <c r="CA61" i="8"/>
  <c r="CA93" i="8"/>
  <c r="CA55" i="1"/>
  <c r="CA87" i="1"/>
  <c r="V25" i="20"/>
  <c r="CB25" i="20" s="1" a="1"/>
  <c r="CB25" i="20" s="1"/>
  <c r="BZ99" i="8"/>
  <c r="BZ67" i="8"/>
  <c r="W19" i="13"/>
  <c r="CC19" i="13" s="1" a="1"/>
  <c r="CC19" i="13" s="1"/>
  <c r="W30" i="5"/>
  <c r="CC30" i="5" s="1" a="1"/>
  <c r="CC30" i="5" s="1"/>
  <c r="W17" i="11"/>
  <c r="CC17" i="11" s="1" a="1"/>
  <c r="CC17" i="11" s="1"/>
  <c r="V27" i="21"/>
  <c r="CB27" i="21" s="1" a="1"/>
  <c r="CB27" i="21" s="1"/>
  <c r="W21" i="9"/>
  <c r="CC21" i="9" s="1" a="1"/>
  <c r="CC21" i="9" s="1"/>
  <c r="W24" i="5"/>
  <c r="CC24" i="5" s="1" a="1"/>
  <c r="CC24" i="5" s="1"/>
  <c r="BZ90" i="2"/>
  <c r="BZ58" i="2"/>
  <c r="CA112" i="21"/>
  <c r="CA80" i="21"/>
  <c r="V45" i="21"/>
  <c r="CB45" i="21" s="1" a="1"/>
  <c r="CB45" i="21" s="1"/>
  <c r="CA81" i="15"/>
  <c r="CA113" i="15"/>
  <c r="CA71" i="17"/>
  <c r="CA103" i="17"/>
  <c r="BZ107" i="18"/>
  <c r="BZ75" i="18"/>
  <c r="CA102" i="3"/>
  <c r="CA70" i="3"/>
  <c r="CA84" i="19"/>
  <c r="CA120" i="19"/>
  <c r="CA123" i="19" s="1"/>
  <c r="CA116" i="19" s="1"/>
  <c r="CA90" i="3"/>
  <c r="CA58" i="3"/>
  <c r="BZ74" i="11"/>
  <c r="BZ106" i="11"/>
  <c r="W31" i="4"/>
  <c r="CC31" i="4" s="1" a="1"/>
  <c r="CC31" i="4" s="1"/>
  <c r="W37" i="1"/>
  <c r="CC37" i="1" s="1" a="1"/>
  <c r="CC37" i="1" s="1"/>
  <c r="W37" i="19"/>
  <c r="CC37" i="19" s="1" a="1"/>
  <c r="CC37" i="19" s="1"/>
  <c r="V19" i="7"/>
  <c r="CB19" i="7" s="1" a="1"/>
  <c r="CB19" i="7" s="1"/>
  <c r="CA96" i="12"/>
  <c r="CA64" i="12"/>
  <c r="W29" i="7"/>
  <c r="CC29" i="7" s="1" a="1"/>
  <c r="CC29" i="7" s="1"/>
  <c r="BZ55" i="14"/>
  <c r="BZ87" i="14"/>
  <c r="CA120" i="16"/>
  <c r="CA123" i="16" s="1"/>
  <c r="CA116" i="16" s="1"/>
  <c r="CA84" i="16"/>
  <c r="V21" i="2"/>
  <c r="CB21" i="2" s="1" a="1"/>
  <c r="CB21" i="2" s="1"/>
  <c r="V21" i="20"/>
  <c r="CB21" i="20" s="1" a="1"/>
  <c r="CB21" i="20" s="1"/>
  <c r="W25" i="7"/>
  <c r="CC25" i="7" s="1" a="1"/>
  <c r="CC25" i="7" s="1"/>
  <c r="W25" i="11"/>
  <c r="CC25" i="11" s="1" a="1"/>
  <c r="CC25" i="11" s="1"/>
  <c r="CA80" i="7"/>
  <c r="CA112" i="7"/>
  <c r="CA59" i="6"/>
  <c r="CA91" i="6"/>
  <c r="CA112" i="18"/>
  <c r="CA80" i="18"/>
  <c r="BZ80" i="10"/>
  <c r="BZ112" i="10"/>
  <c r="W26" i="12"/>
  <c r="CC26" i="12" s="1" a="1"/>
  <c r="CC26" i="12" s="1"/>
  <c r="CA89" i="20"/>
  <c r="CA57" i="20"/>
  <c r="CA120" i="1"/>
  <c r="CA123" i="1" s="1"/>
  <c r="CA116" i="1" s="1"/>
  <c r="CA84" i="1"/>
  <c r="V40" i="12"/>
  <c r="CB40" i="12" s="1" a="1"/>
  <c r="CB40" i="12" s="1"/>
  <c r="W32" i="3"/>
  <c r="CC32" i="3" s="1" a="1"/>
  <c r="CC32" i="3" s="1"/>
  <c r="W19" i="1"/>
  <c r="CC19" i="1" s="1" a="1"/>
  <c r="CC19" i="1" s="1"/>
  <c r="W35" i="19"/>
  <c r="CC35" i="19" s="1" a="1"/>
  <c r="CC35" i="19" s="1"/>
  <c r="BZ57" i="21"/>
  <c r="BZ89" i="21"/>
  <c r="W46" i="4"/>
  <c r="CC46" i="4" s="1" a="1"/>
  <c r="CC46" i="4" s="1"/>
  <c r="W31" i="19"/>
  <c r="CC31" i="19" s="1" a="1"/>
  <c r="CC31" i="19" s="1"/>
  <c r="BZ62" i="8"/>
  <c r="BZ94" i="8"/>
  <c r="BZ97" i="8"/>
  <c r="BZ65" i="8"/>
  <c r="V19" i="4"/>
  <c r="CB19" i="4" s="1" a="1"/>
  <c r="CB19" i="4" s="1"/>
  <c r="W44" i="14"/>
  <c r="CC44" i="14" s="1" a="1"/>
  <c r="CC44" i="14" s="1"/>
  <c r="V36" i="2"/>
  <c r="CB36" i="2" s="1" a="1"/>
  <c r="CB36" i="2" s="1"/>
  <c r="V24" i="15"/>
  <c r="CB24" i="15" s="1" a="1"/>
  <c r="CB24" i="15" s="1"/>
  <c r="CA100" i="2"/>
  <c r="CA68" i="2"/>
  <c r="W44" i="10"/>
  <c r="CC44" i="10" s="1" a="1"/>
  <c r="CC44" i="10" s="1"/>
  <c r="V32" i="11"/>
  <c r="CB32" i="11" s="1" a="1"/>
  <c r="CB32" i="11" s="1"/>
  <c r="CA65" i="21"/>
  <c r="CA97" i="21"/>
  <c r="CA69" i="17"/>
  <c r="CA101" i="17"/>
  <c r="W31" i="16"/>
  <c r="CC31" i="16" s="1" a="1"/>
  <c r="CC31" i="16" s="1"/>
  <c r="CA78" i="7"/>
  <c r="CA110" i="7"/>
  <c r="CA73" i="17"/>
  <c r="CA105" i="17"/>
  <c r="BZ57" i="9"/>
  <c r="BZ89" i="9"/>
  <c r="CA91" i="18"/>
  <c r="CA59" i="18"/>
  <c r="CA100" i="18"/>
  <c r="CA68" i="18"/>
  <c r="W27" i="2"/>
  <c r="CC27" i="2" s="1" a="1"/>
  <c r="CC27" i="2" s="1"/>
  <c r="W44" i="5"/>
  <c r="CC44" i="5" s="1" a="1"/>
  <c r="CC44" i="5" s="1"/>
  <c r="BZ102" i="18"/>
  <c r="BZ70" i="18"/>
  <c r="W38" i="21"/>
  <c r="CC38" i="21" s="1" a="1"/>
  <c r="CC38" i="21" s="1"/>
  <c r="BZ81" i="14"/>
  <c r="BZ113" i="14"/>
  <c r="V37" i="6"/>
  <c r="CB37" i="6" s="1" a="1"/>
  <c r="CB37" i="6" s="1"/>
  <c r="CA95" i="16"/>
  <c r="CA63" i="16"/>
  <c r="BZ96" i="19"/>
  <c r="BZ64" i="19"/>
  <c r="W42" i="18"/>
  <c r="CC42" i="18" s="1" a="1"/>
  <c r="CC42" i="18" s="1"/>
  <c r="V27" i="17"/>
  <c r="CB27" i="17" s="1" a="1"/>
  <c r="CB27" i="17" s="1"/>
  <c r="V42" i="16"/>
  <c r="CB42" i="16" s="1" a="1"/>
  <c r="CB42" i="16" s="1"/>
  <c r="V43" i="12"/>
  <c r="CB43" i="12" s="1" a="1"/>
  <c r="CB43" i="12" s="1"/>
  <c r="W24" i="9"/>
  <c r="CC24" i="9" s="1" a="1"/>
  <c r="CC24" i="9" s="1"/>
  <c r="W22" i="17"/>
  <c r="CC22" i="17" s="1" a="1"/>
  <c r="CC22" i="17" s="1"/>
  <c r="W27" i="4"/>
  <c r="CC27" i="4" s="1" a="1"/>
  <c r="CC27" i="4" s="1"/>
  <c r="W16" i="13"/>
  <c r="CC16" i="13" s="1" a="1"/>
  <c r="CC16" i="13" s="1"/>
  <c r="CA104" i="21"/>
  <c r="CA72" i="21"/>
  <c r="CA98" i="20"/>
  <c r="CA66" i="20"/>
  <c r="V38" i="6"/>
  <c r="CB38" i="6" s="1" a="1"/>
  <c r="CB38" i="6" s="1"/>
  <c r="W39" i="13"/>
  <c r="CC39" i="13" s="1" a="1"/>
  <c r="CC39" i="13" s="1"/>
  <c r="V35" i="21"/>
  <c r="CB35" i="21" s="1" a="1"/>
  <c r="CB35" i="21" s="1"/>
  <c r="W36" i="13"/>
  <c r="CC36" i="13" s="1" a="1"/>
  <c r="CC36" i="13" s="1"/>
  <c r="V30" i="19"/>
  <c r="CB30" i="19" s="1" a="1"/>
  <c r="CB30" i="19" s="1"/>
  <c r="CA66" i="8"/>
  <c r="CA98" i="8"/>
  <c r="CA108" i="5"/>
  <c r="CA76" i="5"/>
  <c r="W36" i="17"/>
  <c r="CC36" i="17" s="1" a="1"/>
  <c r="CC36" i="17" s="1"/>
  <c r="V25" i="3"/>
  <c r="CB25" i="3" s="1" a="1"/>
  <c r="CB25" i="3" s="1"/>
  <c r="V39" i="19"/>
  <c r="CB39" i="19" s="1" a="1"/>
  <c r="CB39" i="19" s="1"/>
  <c r="V20" i="16"/>
  <c r="CB20" i="16" s="1" a="1"/>
  <c r="CB20" i="16" s="1"/>
  <c r="W30" i="18"/>
  <c r="CC30" i="18" s="1" a="1"/>
  <c r="CC30" i="18" s="1"/>
  <c r="V19" i="5"/>
  <c r="CB19" i="5" s="1" a="1"/>
  <c r="CB19" i="5" s="1"/>
  <c r="BZ60" i="14"/>
  <c r="BZ92" i="14"/>
  <c r="V31" i="8"/>
  <c r="CB31" i="8" s="1" a="1"/>
  <c r="CB31" i="8" s="1"/>
  <c r="V18" i="15"/>
  <c r="CB18" i="15" s="1" a="1"/>
  <c r="CB18" i="15" s="1"/>
  <c r="V45" i="3"/>
  <c r="CB45" i="3" s="1" a="1"/>
  <c r="CB45" i="3" s="1"/>
  <c r="W23" i="5"/>
  <c r="CC23" i="5" s="1" a="1"/>
  <c r="CC23" i="5" s="1"/>
  <c r="W16" i="16"/>
  <c r="CC16" i="16" s="1" a="1"/>
  <c r="CC16" i="16" s="1"/>
  <c r="W27" i="14"/>
  <c r="CC27" i="14" s="1" a="1"/>
  <c r="CC27" i="14" s="1"/>
  <c r="V20" i="20"/>
  <c r="CB20" i="20" s="1" a="1"/>
  <c r="CB20" i="20" s="1"/>
  <c r="V29" i="19"/>
  <c r="CB29" i="19" s="1" a="1"/>
  <c r="CB29" i="19" s="1"/>
  <c r="BZ98" i="6"/>
  <c r="BZ66" i="6"/>
  <c r="V31" i="14"/>
  <c r="CB31" i="14" s="1" a="1"/>
  <c r="CB31" i="14" s="1"/>
  <c r="W19" i="15"/>
  <c r="CC19" i="15" s="1" a="1"/>
  <c r="CC19" i="15" s="1"/>
  <c r="W26" i="7"/>
  <c r="CC26" i="7" s="1" a="1"/>
  <c r="CC26" i="7" s="1"/>
  <c r="W16" i="3"/>
  <c r="CC16" i="3" s="1" a="1"/>
  <c r="CC16" i="3" s="1"/>
  <c r="V17" i="6"/>
  <c r="CB17" i="6" s="1" a="1"/>
  <c r="CB17" i="6" s="1"/>
  <c r="W17" i="10"/>
  <c r="CC17" i="10" s="1" a="1"/>
  <c r="CC17" i="10" s="1"/>
  <c r="W32" i="12"/>
  <c r="CC32" i="12" s="1" a="1"/>
  <c r="CC32" i="12" s="1"/>
  <c r="CA93" i="11"/>
  <c r="CA61" i="11"/>
  <c r="BZ111" i="17"/>
  <c r="BZ79" i="17"/>
  <c r="W45" i="12"/>
  <c r="CC45" i="12" s="1" a="1"/>
  <c r="CC45" i="12" s="1"/>
  <c r="BZ98" i="7"/>
  <c r="BZ66" i="7"/>
  <c r="V19" i="12"/>
  <c r="CB19" i="12" s="1" a="1"/>
  <c r="CB19" i="12" s="1"/>
  <c r="W33" i="12"/>
  <c r="CC33" i="12" s="1" a="1"/>
  <c r="CC33" i="12" s="1"/>
  <c r="V46" i="3"/>
  <c r="CB46" i="3" s="1" a="1"/>
  <c r="CB46" i="3" s="1"/>
  <c r="V38" i="2"/>
  <c r="CB38" i="2" s="1" a="1"/>
  <c r="CB38" i="2" s="1"/>
  <c r="CA81" i="6"/>
  <c r="CA113" i="6"/>
  <c r="CA82" i="19"/>
  <c r="CA114" i="19"/>
  <c r="CA95" i="3"/>
  <c r="CA63" i="3"/>
  <c r="CA101" i="1"/>
  <c r="CA69" i="1"/>
  <c r="CA72" i="6"/>
  <c r="CA104" i="6"/>
  <c r="BZ120" i="4"/>
  <c r="BZ123" i="4" s="1"/>
  <c r="BZ116" i="4" s="1"/>
  <c r="BZ84" i="4"/>
  <c r="BZ92" i="5"/>
  <c r="BZ60" i="5"/>
  <c r="V25" i="17"/>
  <c r="CB25" i="17" s="1" a="1"/>
  <c r="CB25" i="17" s="1"/>
  <c r="V18" i="19"/>
  <c r="CB18" i="19" s="1" a="1"/>
  <c r="CB18" i="19" s="1"/>
  <c r="W18" i="1"/>
  <c r="CC18" i="1" s="1" a="1"/>
  <c r="CC18" i="1" s="1"/>
  <c r="BZ112" i="13"/>
  <c r="BZ80" i="13"/>
  <c r="BZ86" i="19"/>
  <c r="BZ54" i="19"/>
  <c r="W20" i="14"/>
  <c r="CC20" i="14" s="1" a="1"/>
  <c r="CC20" i="14" s="1"/>
  <c r="CA56" i="8"/>
  <c r="CA88" i="8"/>
  <c r="CA97" i="13"/>
  <c r="CA65" i="13"/>
  <c r="CA83" i="19"/>
  <c r="CA115" i="19"/>
  <c r="BZ85" i="14"/>
  <c r="BZ117" i="14"/>
  <c r="BZ105" i="11"/>
  <c r="BZ73" i="11"/>
  <c r="CA117" i="20"/>
  <c r="CA85" i="20"/>
  <c r="W41" i="5"/>
  <c r="CC41" i="5" s="1" a="1"/>
  <c r="CC41" i="5" s="1"/>
  <c r="CA80" i="17"/>
  <c r="CA112" i="17"/>
  <c r="CA62" i="19"/>
  <c r="CA94" i="19"/>
  <c r="CA85" i="6"/>
  <c r="CA117" i="6"/>
  <c r="BZ92" i="19"/>
  <c r="BZ60" i="19"/>
  <c r="CA64" i="15"/>
  <c r="CA96" i="15"/>
  <c r="CA109" i="12"/>
  <c r="CA77" i="12"/>
  <c r="BZ60" i="11"/>
  <c r="BZ92" i="11"/>
  <c r="W21" i="7"/>
  <c r="CC21" i="7" s="1" a="1"/>
  <c r="CC21" i="7" s="1"/>
  <c r="W24" i="1"/>
  <c r="CC24" i="1" s="1" a="1"/>
  <c r="CC24" i="1" s="1"/>
  <c r="W37" i="13"/>
  <c r="CC37" i="13" s="1" a="1"/>
  <c r="CC37" i="13" s="1"/>
  <c r="W32" i="18"/>
  <c r="CC32" i="18" s="1" a="1"/>
  <c r="CC32" i="18" s="1"/>
  <c r="V38" i="3"/>
  <c r="CB38" i="3" s="1" a="1"/>
  <c r="CB38" i="3" s="1"/>
  <c r="W43" i="7"/>
  <c r="CC43" i="7" s="1" a="1"/>
  <c r="CC43" i="7" s="1"/>
  <c r="W22" i="4"/>
  <c r="CC22" i="4" s="1" a="1"/>
  <c r="CC22" i="4" s="1"/>
  <c r="V38" i="16"/>
  <c r="CB38" i="16" s="1" a="1"/>
  <c r="CB38" i="16" s="1"/>
  <c r="CA114" i="16"/>
  <c r="CA82" i="16"/>
  <c r="W25" i="8"/>
  <c r="CC25" i="8" s="1" a="1"/>
  <c r="CC25" i="8" s="1"/>
  <c r="V23" i="17"/>
  <c r="CB23" i="17" s="1" a="1"/>
  <c r="CB23" i="17" s="1"/>
  <c r="W22" i="8"/>
  <c r="CC22" i="8" s="1" a="1"/>
  <c r="CC22" i="8" s="1"/>
  <c r="W16" i="1"/>
  <c r="CC16" i="1" s="1" a="1"/>
  <c r="CC16" i="1" s="1"/>
  <c r="BZ80" i="3"/>
  <c r="BZ112" i="3"/>
  <c r="V28" i="8"/>
  <c r="CB28" i="8" s="1" a="1"/>
  <c r="CB28" i="8" s="1"/>
  <c r="CA83" i="1"/>
  <c r="CA115" i="1"/>
  <c r="CA69" i="4"/>
  <c r="CA101" i="4"/>
  <c r="CA120" i="2"/>
  <c r="CA123" i="2" s="1"/>
  <c r="CA116" i="2" s="1"/>
  <c r="CA84" i="2"/>
  <c r="CA114" i="9"/>
  <c r="CA82" i="9"/>
  <c r="CA87" i="18"/>
  <c r="CA55" i="18"/>
  <c r="CA100" i="21"/>
  <c r="CA68" i="21"/>
  <c r="BZ78" i="9"/>
  <c r="BZ110" i="9"/>
  <c r="CA67" i="15"/>
  <c r="CA99" i="15"/>
  <c r="V19" i="2"/>
  <c r="CB19" i="2" s="1" a="1"/>
  <c r="CB19" i="2" s="1"/>
  <c r="W41" i="21"/>
  <c r="CC41" i="21" s="1" a="1"/>
  <c r="CC41" i="21" s="1"/>
  <c r="CA55" i="8"/>
  <c r="CA87" i="8"/>
  <c r="W42" i="15"/>
  <c r="CC42" i="15" s="1" a="1"/>
  <c r="CC42" i="15" s="1"/>
  <c r="W32" i="17"/>
  <c r="CC32" i="17" s="1" a="1"/>
  <c r="CC32" i="17" s="1"/>
  <c r="V36" i="18"/>
  <c r="CB36" i="18" s="1" a="1"/>
  <c r="CB36" i="18" s="1"/>
  <c r="W31" i="3"/>
  <c r="CC31" i="3" s="1" a="1"/>
  <c r="CC31" i="3" s="1"/>
  <c r="CA105" i="21"/>
  <c r="CA73" i="21"/>
  <c r="CA63" i="8"/>
  <c r="CA95" i="8"/>
  <c r="W45" i="19"/>
  <c r="CC45" i="19" s="1" a="1"/>
  <c r="CC45" i="19" s="1"/>
  <c r="W19" i="3"/>
  <c r="CC19" i="3" s="1" a="1"/>
  <c r="CC19" i="3" s="1"/>
  <c r="V35" i="11"/>
  <c r="CB35" i="11" s="1" a="1"/>
  <c r="CB35" i="11" s="1"/>
  <c r="CA61" i="19"/>
  <c r="CA93" i="19"/>
  <c r="BZ71" i="20"/>
  <c r="BZ103" i="20"/>
  <c r="CA72" i="15"/>
  <c r="CA104" i="15"/>
  <c r="BZ97" i="15"/>
  <c r="BZ65" i="15"/>
  <c r="W25" i="12"/>
  <c r="CC25" i="12" s="1" a="1"/>
  <c r="CC25" i="12" s="1"/>
  <c r="V16" i="14"/>
  <c r="CB16" i="14" s="1" a="1"/>
  <c r="CB16" i="14" s="1"/>
  <c r="W45" i="16"/>
  <c r="CC45" i="16" s="1" a="1"/>
  <c r="CC45" i="16" s="1"/>
  <c r="CA73" i="6"/>
  <c r="CA105" i="6"/>
  <c r="BZ67" i="20"/>
  <c r="BZ99" i="20"/>
  <c r="CA60" i="15"/>
  <c r="CA92" i="15"/>
  <c r="CA93" i="20"/>
  <c r="CA61" i="20"/>
  <c r="BZ64" i="14"/>
  <c r="BZ96" i="14"/>
  <c r="W41" i="7"/>
  <c r="CC41" i="7" s="1" a="1"/>
  <c r="CC41" i="7" s="1"/>
  <c r="W20" i="6"/>
  <c r="CC20" i="6" s="1" a="1"/>
  <c r="CC20" i="6" s="1"/>
  <c r="W41" i="18"/>
  <c r="CC41" i="18" s="1" a="1"/>
  <c r="CC41" i="18" s="1"/>
  <c r="V41" i="10"/>
  <c r="CB41" i="10" s="1" a="1"/>
  <c r="CB41" i="10" s="1"/>
  <c r="CA82" i="17"/>
  <c r="CA114" i="17"/>
  <c r="BZ104" i="17"/>
  <c r="BZ72" i="17"/>
  <c r="V23" i="8"/>
  <c r="CB23" i="8" s="1" a="1"/>
  <c r="CB23" i="8" s="1"/>
  <c r="CA117" i="11"/>
  <c r="CA85" i="11"/>
  <c r="W20" i="18"/>
  <c r="CC20" i="18" s="1" a="1"/>
  <c r="CC20" i="18" s="1"/>
  <c r="CA67" i="1"/>
  <c r="CA99" i="1"/>
  <c r="V31" i="18"/>
  <c r="CB31" i="18" s="1" a="1"/>
  <c r="CB31" i="18" s="1"/>
  <c r="BZ54" i="10"/>
  <c r="BZ86" i="10"/>
  <c r="V42" i="14"/>
  <c r="CB42" i="14" s="1" a="1"/>
  <c r="CB42" i="14" s="1"/>
  <c r="CA88" i="1"/>
  <c r="CA56" i="1"/>
  <c r="BZ80" i="20"/>
  <c r="BZ112" i="20"/>
  <c r="W24" i="16"/>
  <c r="CC24" i="16" s="1" a="1"/>
  <c r="CC24" i="16" s="1"/>
  <c r="V25" i="19"/>
  <c r="CB25" i="19" s="1" a="1"/>
  <c r="CB25" i="19" s="1"/>
  <c r="BZ110" i="4"/>
  <c r="BZ78" i="4"/>
  <c r="CA74" i="7"/>
  <c r="CA106" i="7"/>
  <c r="BZ111" i="7"/>
  <c r="BZ79" i="7"/>
  <c r="CA117" i="12"/>
  <c r="CA85" i="12"/>
  <c r="CA98" i="3"/>
  <c r="CA66" i="3"/>
  <c r="CA56" i="19"/>
  <c r="CA88" i="19"/>
  <c r="BZ73" i="3"/>
  <c r="BZ105" i="3"/>
  <c r="BZ68" i="14"/>
  <c r="BZ100" i="14"/>
  <c r="CA110" i="1"/>
  <c r="CA78" i="1"/>
  <c r="CA73" i="1"/>
  <c r="CA105" i="1"/>
  <c r="CA94" i="10"/>
  <c r="CA62" i="10"/>
  <c r="CA87" i="20"/>
  <c r="CA55" i="20"/>
  <c r="W33" i="21"/>
  <c r="CC33" i="21" s="1" a="1"/>
  <c r="CC33" i="21" s="1"/>
  <c r="W27" i="20"/>
  <c r="CC27" i="20" s="1" a="1"/>
  <c r="CC27" i="20" s="1"/>
  <c r="CA101" i="10"/>
  <c r="CA69" i="10"/>
  <c r="U15" i="9"/>
  <c r="CA15" i="9" s="1" a="1"/>
  <c r="CA15" i="9" s="1"/>
  <c r="T47" i="9"/>
  <c r="CA79" i="6"/>
  <c r="CA111" i="6"/>
  <c r="CA110" i="20"/>
  <c r="CA78" i="20"/>
  <c r="W27" i="8"/>
  <c r="CC27" i="8" s="1" a="1"/>
  <c r="CC27" i="8" s="1"/>
  <c r="W37" i="5"/>
  <c r="CC37" i="5" s="1" a="1"/>
  <c r="CC37" i="5" s="1"/>
  <c r="CA93" i="3"/>
  <c r="CA61" i="3"/>
  <c r="CA91" i="11"/>
  <c r="CA59" i="11"/>
  <c r="CA78" i="8"/>
  <c r="CA110" i="8"/>
  <c r="CA107" i="10"/>
  <c r="CA75" i="10"/>
  <c r="V21" i="14"/>
  <c r="CB21" i="14" s="1" a="1"/>
  <c r="CB21" i="14" s="1"/>
  <c r="BZ89" i="18"/>
  <c r="BZ57" i="18"/>
  <c r="CA114" i="2"/>
  <c r="CA82" i="2"/>
  <c r="CA79" i="21"/>
  <c r="CA111" i="21"/>
  <c r="BZ65" i="10"/>
  <c r="BZ97" i="10"/>
  <c r="BZ89" i="2"/>
  <c r="BZ57" i="2"/>
  <c r="CA82" i="4"/>
  <c r="CA114" i="4"/>
  <c r="V27" i="6"/>
  <c r="CB27" i="6" s="1" a="1"/>
  <c r="CB27" i="6" s="1"/>
  <c r="CA88" i="5"/>
  <c r="CA56" i="5"/>
  <c r="BZ117" i="15"/>
  <c r="BZ85" i="15"/>
  <c r="BZ68" i="10"/>
  <c r="BZ100" i="10"/>
  <c r="W39" i="16"/>
  <c r="CC39" i="16" s="1" a="1"/>
  <c r="CC39" i="16" s="1"/>
  <c r="CA90" i="10"/>
  <c r="CA58" i="10"/>
  <c r="CA100" i="9"/>
  <c r="CA68" i="9"/>
  <c r="CA107" i="14"/>
  <c r="CA75" i="14"/>
  <c r="W22" i="11"/>
  <c r="CC22" i="11" s="1" a="1"/>
  <c r="CC22" i="11" s="1"/>
  <c r="V40" i="17"/>
  <c r="CB40" i="17" s="1" a="1"/>
  <c r="CB40" i="17" s="1"/>
  <c r="BZ95" i="4"/>
  <c r="BZ63" i="4"/>
  <c r="CA115" i="13"/>
  <c r="CA83" i="13"/>
  <c r="V27" i="7"/>
  <c r="CB27" i="7" s="1" a="1"/>
  <c r="CB27" i="7" s="1"/>
  <c r="BZ63" i="21"/>
  <c r="BZ95" i="21"/>
  <c r="BZ113" i="2"/>
  <c r="BZ81" i="2"/>
  <c r="BZ98" i="12"/>
  <c r="BZ66" i="12"/>
  <c r="BY86" i="16"/>
  <c r="BY54" i="16"/>
  <c r="W42" i="6"/>
  <c r="CC42" i="6" s="1" a="1"/>
  <c r="CC42" i="6" s="1"/>
  <c r="W43" i="19"/>
  <c r="CC43" i="19" s="1" a="1"/>
  <c r="CC43" i="19" s="1"/>
  <c r="W24" i="3"/>
  <c r="CC24" i="3" s="1" a="1"/>
  <c r="CC24" i="3" s="1"/>
  <c r="W30" i="1"/>
  <c r="CC30" i="1" s="1" a="1"/>
  <c r="CC30" i="1" s="1"/>
  <c r="W33" i="6"/>
  <c r="CC33" i="6" s="1" a="1"/>
  <c r="CC33" i="6" s="1"/>
  <c r="BZ93" i="12"/>
  <c r="BZ61" i="12"/>
  <c r="V45" i="4"/>
  <c r="CB45" i="4" s="1" a="1"/>
  <c r="CB45" i="4" s="1"/>
  <c r="V21" i="5"/>
  <c r="CB21" i="5" s="1" a="1"/>
  <c r="CB21" i="5" s="1"/>
  <c r="CA120" i="9"/>
  <c r="CA123" i="9" s="1"/>
  <c r="CA116" i="9" s="1"/>
  <c r="CA84" i="9"/>
  <c r="CA90" i="11"/>
  <c r="CA58" i="11"/>
  <c r="CA104" i="18"/>
  <c r="CA72" i="18"/>
  <c r="CA86" i="20"/>
  <c r="CA54" i="20"/>
  <c r="V41" i="13"/>
  <c r="CB41" i="13" s="1" a="1"/>
  <c r="CB41" i="13" s="1"/>
  <c r="W17" i="8"/>
  <c r="CC17" i="8" s="1" a="1"/>
  <c r="CC17" i="8" s="1"/>
  <c r="W26" i="13"/>
  <c r="CC26" i="13" s="1" a="1"/>
  <c r="CC26" i="13" s="1"/>
  <c r="W44" i="19"/>
  <c r="CC44" i="19" s="1" a="1"/>
  <c r="CC44" i="19" s="1"/>
  <c r="V46" i="14"/>
  <c r="CB46" i="14" s="1" a="1"/>
  <c r="CB46" i="14" s="1"/>
  <c r="V34" i="11"/>
  <c r="CB34" i="11" s="1" a="1"/>
  <c r="CB34" i="11" s="1"/>
  <c r="BZ90" i="17"/>
  <c r="BZ58" i="17"/>
  <c r="CA106" i="2"/>
  <c r="CA74" i="2"/>
  <c r="W46" i="20"/>
  <c r="CC46" i="20" s="1" a="1"/>
  <c r="CC46" i="20" s="1"/>
  <c r="CA60" i="1"/>
  <c r="CA92" i="1"/>
  <c r="W41" i="17"/>
  <c r="CC41" i="17" s="1" a="1"/>
  <c r="CC41" i="17" s="1"/>
  <c r="BZ108" i="4"/>
  <c r="BZ76" i="4"/>
  <c r="W23" i="19"/>
  <c r="CC23" i="19" s="1" a="1"/>
  <c r="CC23" i="19" s="1"/>
  <c r="W46" i="6"/>
  <c r="CC46" i="6" s="1" a="1"/>
  <c r="CC46" i="6" s="1"/>
  <c r="V21" i="19"/>
  <c r="CB21" i="19" s="1" a="1"/>
  <c r="CB21" i="19" s="1"/>
  <c r="W25" i="15"/>
  <c r="CC25" i="15" s="1" a="1"/>
  <c r="CC25" i="15" s="1"/>
  <c r="W38" i="12"/>
  <c r="CC38" i="12" s="1" a="1"/>
  <c r="CC38" i="12" s="1"/>
  <c r="V21" i="11"/>
  <c r="CB21" i="11" s="1" a="1"/>
  <c r="CB21" i="11" s="1"/>
  <c r="BZ75" i="21"/>
  <c r="BZ107" i="21"/>
  <c r="CA58" i="6"/>
  <c r="CA90" i="6"/>
  <c r="CA63" i="19"/>
  <c r="CA95" i="19"/>
  <c r="CA112" i="9"/>
  <c r="CA80" i="9"/>
  <c r="CA63" i="17"/>
  <c r="CA95" i="17"/>
  <c r="CA104" i="5"/>
  <c r="CA72" i="5"/>
  <c r="BZ64" i="6"/>
  <c r="BZ96" i="6"/>
  <c r="V41" i="3"/>
  <c r="CB41" i="3" s="1" a="1"/>
  <c r="CB41" i="3" s="1"/>
  <c r="CA61" i="21"/>
  <c r="CA93" i="21"/>
  <c r="BZ71" i="9"/>
  <c r="BZ103" i="9"/>
  <c r="BZ81" i="10"/>
  <c r="BZ113" i="10"/>
  <c r="W44" i="1"/>
  <c r="CC44" i="1" s="1" a="1"/>
  <c r="CC44" i="1" s="1"/>
  <c r="W30" i="4"/>
  <c r="CC30" i="4" s="1" a="1"/>
  <c r="CC30" i="4" s="1"/>
  <c r="W45" i="2"/>
  <c r="CC45" i="2" s="1" a="1"/>
  <c r="CC45" i="2" s="1"/>
  <c r="W43" i="9"/>
  <c r="CC43" i="9" s="1" a="1"/>
  <c r="CC43" i="9" s="1"/>
  <c r="BZ89" i="7"/>
  <c r="BZ57" i="7"/>
  <c r="W16" i="18"/>
  <c r="CC16" i="18" s="1" a="1"/>
  <c r="CC16" i="18" s="1"/>
  <c r="W29" i="21"/>
  <c r="CC29" i="21" s="1" a="1"/>
  <c r="CC29" i="21" s="1"/>
  <c r="V39" i="9"/>
  <c r="CB39" i="9" s="1" a="1"/>
  <c r="CB39" i="9" s="1"/>
  <c r="W28" i="15"/>
  <c r="CC28" i="15" s="1" a="1"/>
  <c r="CC28" i="15" s="1"/>
  <c r="BZ103" i="4"/>
  <c r="BZ71" i="4"/>
  <c r="BZ114" i="8"/>
  <c r="BZ82" i="8"/>
  <c r="W16" i="8"/>
  <c r="CC16" i="8" s="1" a="1"/>
  <c r="CC16" i="8" s="1"/>
  <c r="CA100" i="16"/>
  <c r="CA68" i="16"/>
  <c r="CA84" i="15"/>
  <c r="CA120" i="15"/>
  <c r="CA123" i="15" s="1"/>
  <c r="CA116" i="15" s="1"/>
  <c r="BZ109" i="19"/>
  <c r="BZ77" i="19"/>
  <c r="CA58" i="8"/>
  <c r="CA90" i="8"/>
  <c r="W34" i="21"/>
  <c r="CC34" i="21" s="1" a="1"/>
  <c r="CC34" i="21" s="1"/>
  <c r="CA58" i="19"/>
  <c r="CA90" i="19"/>
  <c r="W24" i="8"/>
  <c r="CC24" i="8" s="1" a="1"/>
  <c r="CC24" i="8" s="1"/>
  <c r="BZ62" i="3"/>
  <c r="BZ94" i="3"/>
  <c r="BZ103" i="5"/>
  <c r="BZ71" i="5"/>
  <c r="CA91" i="1"/>
  <c r="CA59" i="1"/>
  <c r="BZ70" i="21"/>
  <c r="BZ102" i="21"/>
  <c r="W22" i="19"/>
  <c r="CC22" i="19" s="1" a="1"/>
  <c r="CC22" i="19" s="1"/>
  <c r="V32" i="20"/>
  <c r="CB32" i="20" s="1" a="1"/>
  <c r="CB32" i="20" s="1"/>
  <c r="W33" i="15"/>
  <c r="CC33" i="15" s="1" a="1"/>
  <c r="CC33" i="15" s="1"/>
  <c r="V26" i="15"/>
  <c r="CB26" i="15" s="1" a="1"/>
  <c r="CB26" i="15" s="1"/>
  <c r="CA110" i="3"/>
  <c r="CA78" i="3"/>
  <c r="BZ72" i="10"/>
  <c r="BZ104" i="10"/>
  <c r="BZ91" i="4"/>
  <c r="BZ59" i="4"/>
  <c r="CA55" i="19"/>
  <c r="CA87" i="19"/>
  <c r="W34" i="6"/>
  <c r="CC34" i="6" s="1" a="1"/>
  <c r="CC34" i="6" s="1"/>
  <c r="V28" i="20"/>
  <c r="CB28" i="20" s="1" a="1"/>
  <c r="CB28" i="20" s="1"/>
  <c r="W21" i="15"/>
  <c r="CC21" i="15" s="1" a="1"/>
  <c r="CC21" i="15" s="1"/>
  <c r="W22" i="20"/>
  <c r="CC22" i="20" s="1" a="1"/>
  <c r="CC22" i="20" s="1"/>
  <c r="V25" i="14"/>
  <c r="CB25" i="14" s="1" a="1"/>
  <c r="CB25" i="14" s="1"/>
  <c r="BZ86" i="5"/>
  <c r="BZ54" i="5"/>
  <c r="W43" i="17"/>
  <c r="CC43" i="17" s="1" a="1"/>
  <c r="CC43" i="17" s="1"/>
  <c r="V33" i="17"/>
  <c r="CB33" i="17" s="1" a="1"/>
  <c r="CB33" i="17" s="1"/>
  <c r="BZ62" i="11"/>
  <c r="BZ94" i="11"/>
  <c r="BZ75" i="11"/>
  <c r="BZ107" i="11"/>
  <c r="CA114" i="14"/>
  <c r="CA82" i="14"/>
  <c r="W34" i="17"/>
  <c r="CC34" i="17" s="1" a="1"/>
  <c r="CC34" i="17" s="1"/>
  <c r="BZ79" i="10"/>
  <c r="BZ111" i="10"/>
  <c r="V17" i="2"/>
  <c r="CB17" i="2" s="1" a="1"/>
  <c r="CB17" i="2" s="1"/>
  <c r="V23" i="11"/>
  <c r="CB23" i="11" s="1" a="1"/>
  <c r="CB23" i="11" s="1"/>
  <c r="W22" i="9"/>
  <c r="CC22" i="9" s="1" a="1"/>
  <c r="CC22" i="9" s="1"/>
  <c r="W25" i="13"/>
  <c r="CC25" i="13" s="1" a="1"/>
  <c r="CC25" i="13" s="1"/>
  <c r="W46" i="11"/>
  <c r="CC46" i="11" s="1" a="1"/>
  <c r="CC46" i="11" s="1"/>
  <c r="W33" i="9"/>
  <c r="CC33" i="9" s="1" a="1"/>
  <c r="CC33" i="9" s="1"/>
  <c r="CA110" i="2"/>
  <c r="CA78" i="2"/>
  <c r="V36" i="11"/>
  <c r="CB36" i="11" s="1" a="1"/>
  <c r="CB36" i="11" s="1"/>
  <c r="CA101" i="11"/>
  <c r="CA69" i="11"/>
  <c r="CA98" i="11"/>
  <c r="CA66" i="11"/>
  <c r="BZ60" i="3"/>
  <c r="BZ92" i="3"/>
  <c r="W43" i="20"/>
  <c r="CC43" i="20" s="1" a="1"/>
  <c r="CC43" i="20" s="1"/>
  <c r="W43" i="14"/>
  <c r="CC43" i="14" s="1" a="1"/>
  <c r="CC43" i="14" s="1"/>
  <c r="CA88" i="14"/>
  <c r="CA56" i="14"/>
  <c r="BZ106" i="18"/>
  <c r="BZ74" i="18"/>
  <c r="CA75" i="7"/>
  <c r="CA107" i="7"/>
  <c r="BZ71" i="16"/>
  <c r="BZ103" i="16"/>
  <c r="W42" i="17"/>
  <c r="CC42" i="17" s="1" a="1"/>
  <c r="CC42" i="17" s="1"/>
  <c r="BZ67" i="21"/>
  <c r="BZ99" i="21"/>
  <c r="BZ111" i="15"/>
  <c r="BZ79" i="15"/>
  <c r="W28" i="1"/>
  <c r="CC28" i="1" s="1" a="1"/>
  <c r="CC28" i="1" s="1"/>
  <c r="CA110" i="11"/>
  <c r="CA78" i="11"/>
  <c r="BZ115" i="9"/>
  <c r="BZ83" i="9"/>
  <c r="W17" i="1"/>
  <c r="CC17" i="1" s="1" a="1"/>
  <c r="CC17" i="1" s="1"/>
  <c r="V41" i="20"/>
  <c r="CB41" i="20" s="1" a="1"/>
  <c r="CB41" i="20" s="1"/>
  <c r="BZ94" i="18"/>
  <c r="BZ62" i="18"/>
  <c r="V39" i="4"/>
  <c r="CB39" i="4" s="1" a="1"/>
  <c r="CB39" i="4" s="1"/>
  <c r="W30" i="16"/>
  <c r="W35" i="7"/>
  <c r="CC35" i="7" s="1" a="1"/>
  <c r="CC35" i="7" s="1"/>
  <c r="V40" i="7"/>
  <c r="CB40" i="7" s="1" a="1"/>
  <c r="CB40" i="7" s="1"/>
  <c r="W46" i="12"/>
  <c r="CC46" i="12" s="1" a="1"/>
  <c r="CC46" i="12" s="1"/>
  <c r="W27" i="3"/>
  <c r="CC27" i="3" s="1" a="1"/>
  <c r="CC27" i="3" s="1"/>
  <c r="W17" i="19"/>
  <c r="CC17" i="19" s="1" a="1"/>
  <c r="CC17" i="19" s="1"/>
  <c r="V34" i="3"/>
  <c r="CB34" i="3" s="1" a="1"/>
  <c r="CB34" i="3" s="1"/>
  <c r="V29" i="14"/>
  <c r="CB29" i="14" s="1" a="1"/>
  <c r="CB29" i="14" s="1"/>
  <c r="W39" i="1"/>
  <c r="CC39" i="1" s="1" a="1"/>
  <c r="CC39" i="1" s="1"/>
  <c r="W34" i="1"/>
  <c r="CC34" i="1" s="1" a="1"/>
  <c r="CC34" i="1" s="1"/>
  <c r="W23" i="10"/>
  <c r="CC23" i="10" s="1" a="1"/>
  <c r="CC23" i="10" s="1"/>
  <c r="W16" i="20"/>
  <c r="CC16" i="20" s="1" a="1"/>
  <c r="CC16" i="20" s="1"/>
  <c r="CA72" i="1"/>
  <c r="CA104" i="1"/>
  <c r="CA67" i="19"/>
  <c r="CA99" i="19"/>
  <c r="W30" i="10"/>
  <c r="CC30" i="10" s="1" a="1"/>
  <c r="CC30" i="10" s="1"/>
  <c r="CA97" i="16"/>
  <c r="CA65" i="16"/>
  <c r="W40" i="6"/>
  <c r="CC40" i="6" s="1" a="1"/>
  <c r="CC40" i="6" s="1"/>
  <c r="W39" i="20"/>
  <c r="CC39" i="20" s="1" a="1"/>
  <c r="CC39" i="20" s="1"/>
  <c r="CA101" i="9"/>
  <c r="CA69" i="9"/>
  <c r="W25" i="5"/>
  <c r="CC25" i="5" s="1" a="1"/>
  <c r="CC25" i="5" s="1"/>
  <c r="W22" i="3"/>
  <c r="CC22" i="3" s="1" a="1"/>
  <c r="CC22" i="3" s="1"/>
  <c r="W20" i="11"/>
  <c r="CC20" i="11" s="1" a="1"/>
  <c r="CC20" i="11" s="1"/>
  <c r="W39" i="8"/>
  <c r="CC39" i="8" s="1" a="1"/>
  <c r="CC39" i="8" s="1"/>
  <c r="W36" i="10"/>
  <c r="CC36" i="10" s="1" a="1"/>
  <c r="CC36" i="10" s="1"/>
  <c r="BZ89" i="5"/>
  <c r="BZ57" i="5"/>
  <c r="V18" i="18"/>
  <c r="CB18" i="18" s="1" a="1"/>
  <c r="CB18" i="18" s="1"/>
  <c r="W43" i="2"/>
  <c r="CC43" i="2" s="1" a="1"/>
  <c r="CC43" i="2" s="1"/>
  <c r="W40" i="21"/>
  <c r="CC40" i="21" s="1" a="1"/>
  <c r="CC40" i="21" s="1"/>
  <c r="V26" i="10"/>
  <c r="CB26" i="10" s="1" a="1"/>
  <c r="CB26" i="10" s="1"/>
  <c r="V18" i="2"/>
  <c r="CB18" i="2" s="1" a="1"/>
  <c r="CB18" i="2" s="1"/>
  <c r="W43" i="4"/>
  <c r="CC43" i="4" s="1" a="1"/>
  <c r="CC43" i="4" s="1"/>
  <c r="W17" i="5"/>
  <c r="CC17" i="5" s="1" a="1"/>
  <c r="CC17" i="5" s="1"/>
  <c r="V46" i="15"/>
  <c r="CB46" i="15" s="1" a="1"/>
  <c r="CB46" i="15" s="1"/>
  <c r="V29" i="10"/>
  <c r="CB29" i="10" s="1" a="1"/>
  <c r="CB29" i="10" s="1"/>
  <c r="CA110" i="16"/>
  <c r="CA78" i="16"/>
  <c r="W19" i="10"/>
  <c r="CC19" i="10" s="1" a="1"/>
  <c r="CC19" i="10" s="1"/>
  <c r="W29" i="9"/>
  <c r="CC29" i="9" s="1" a="1"/>
  <c r="CC29" i="9" s="1"/>
  <c r="W36" i="14"/>
  <c r="CC36" i="14" s="1" a="1"/>
  <c r="CC36" i="14" s="1"/>
  <c r="CA91" i="2"/>
  <c r="CA59" i="2"/>
  <c r="V24" i="4"/>
  <c r="CB24" i="4" s="1" a="1"/>
  <c r="CB24" i="4" s="1"/>
  <c r="W44" i="13"/>
  <c r="CC44" i="13" s="1" a="1"/>
  <c r="CC44" i="13" s="1"/>
  <c r="CA89" i="10"/>
  <c r="CA57" i="10"/>
  <c r="V24" i="21"/>
  <c r="CB24" i="21" s="1" a="1"/>
  <c r="CB24" i="21" s="1"/>
  <c r="V42" i="2"/>
  <c r="CB42" i="2" s="1" a="1"/>
  <c r="CB42" i="2" s="1"/>
  <c r="BZ101" i="7"/>
  <c r="BZ69" i="7"/>
  <c r="V27" i="12"/>
  <c r="CB27" i="12" s="1" a="1"/>
  <c r="CB27" i="12" s="1"/>
  <c r="CA67" i="4"/>
  <c r="CA99" i="4"/>
  <c r="W35" i="6"/>
  <c r="CC35" i="6" s="1" a="1"/>
  <c r="CC35" i="6" s="1"/>
  <c r="CA70" i="7"/>
  <c r="CA102" i="7"/>
  <c r="CA62" i="15"/>
  <c r="CA94" i="15"/>
  <c r="V22" i="12"/>
  <c r="CB22" i="12" s="1" a="1"/>
  <c r="CB22" i="12" s="1"/>
  <c r="CA71" i="8"/>
  <c r="CA103" i="8"/>
  <c r="BZ68" i="3"/>
  <c r="BZ100" i="3"/>
  <c r="CA107" i="16"/>
  <c r="CA75" i="16"/>
  <c r="W45" i="9"/>
  <c r="CC45" i="9" s="1" a="1"/>
  <c r="CC45" i="9" s="1"/>
  <c r="CA113" i="12"/>
  <c r="CA81" i="12"/>
  <c r="W19" i="11"/>
  <c r="CC19" i="11" s="1" a="1"/>
  <c r="CC19" i="11" s="1"/>
  <c r="W33" i="18"/>
  <c r="CC33" i="18" s="1" a="1"/>
  <c r="CC33" i="18" s="1"/>
  <c r="U47" i="20"/>
  <c r="CA62" i="7"/>
  <c r="CA94" i="7"/>
  <c r="V15" i="19"/>
  <c r="CB15" i="19" s="1" a="1"/>
  <c r="CB15" i="19" s="1"/>
  <c r="U47" i="19"/>
  <c r="CA103" i="14"/>
  <c r="CA71" i="14"/>
  <c r="CA93" i="5"/>
  <c r="CA61" i="5"/>
  <c r="CA102" i="13"/>
  <c r="CA70" i="13"/>
  <c r="CA120" i="13"/>
  <c r="CA123" i="13" s="1"/>
  <c r="CA116" i="13" s="1"/>
  <c r="CA84" i="13"/>
  <c r="CA96" i="10"/>
  <c r="CA64" i="10"/>
  <c r="CA112" i="16"/>
  <c r="CA80" i="16"/>
  <c r="CA112" i="11"/>
  <c r="CA80" i="11"/>
  <c r="CA55" i="15"/>
  <c r="CA87" i="15"/>
  <c r="V19" i="17"/>
  <c r="CB19" i="17" s="1" a="1"/>
  <c r="CB19" i="17" s="1"/>
  <c r="BZ86" i="13"/>
  <c r="BZ54" i="13"/>
  <c r="W35" i="2"/>
  <c r="CC35" i="2" s="1" a="1"/>
  <c r="CC35" i="2" s="1"/>
  <c r="BZ69" i="21"/>
  <c r="BZ101" i="21"/>
  <c r="BZ54" i="6"/>
  <c r="BZ86" i="6"/>
  <c r="W21" i="1"/>
  <c r="CC21" i="1" s="1" a="1"/>
  <c r="CC21" i="1" s="1"/>
  <c r="CA117" i="10"/>
  <c r="CA85" i="10"/>
  <c r="V37" i="4"/>
  <c r="CB37" i="4" s="1" a="1"/>
  <c r="CB37" i="4" s="1"/>
  <c r="CA91" i="9"/>
  <c r="CA59" i="9"/>
  <c r="CA91" i="5"/>
  <c r="CA59" i="5"/>
  <c r="BZ101" i="12"/>
  <c r="BZ69" i="12"/>
  <c r="CA107" i="5"/>
  <c r="CA75" i="5"/>
  <c r="CA64" i="4"/>
  <c r="CA96" i="4"/>
  <c r="BZ83" i="8"/>
  <c r="BZ115" i="8"/>
  <c r="CA115" i="20"/>
  <c r="CA83" i="20"/>
  <c r="CA104" i="11"/>
  <c r="CA72" i="11"/>
  <c r="CA111" i="1"/>
  <c r="CA79" i="1"/>
  <c r="BZ93" i="15"/>
  <c r="BZ61" i="15"/>
  <c r="V36" i="21"/>
  <c r="CB36" i="21" s="1" a="1"/>
  <c r="CB36" i="21" s="1"/>
  <c r="W19" i="6"/>
  <c r="CC19" i="6" s="1" a="1"/>
  <c r="CC19" i="6" s="1"/>
  <c r="W24" i="19"/>
  <c r="CC24" i="19" s="1" a="1"/>
  <c r="CC24" i="19" s="1"/>
  <c r="W41" i="9"/>
  <c r="CC41" i="9" s="1" a="1"/>
  <c r="CC41" i="9" s="1"/>
  <c r="W24" i="17"/>
  <c r="CC24" i="17" s="1" a="1"/>
  <c r="CC24" i="17" s="1"/>
  <c r="W33" i="5"/>
  <c r="CC33" i="5" s="1" a="1"/>
  <c r="CC33" i="5" s="1"/>
  <c r="V25" i="6"/>
  <c r="CB25" i="6" s="1" a="1"/>
  <c r="CB25" i="6" s="1"/>
  <c r="BZ112" i="2"/>
  <c r="BZ80" i="2"/>
  <c r="W22" i="21"/>
  <c r="CC22" i="21" s="1" a="1"/>
  <c r="CC22" i="21" s="1"/>
  <c r="V32" i="9"/>
  <c r="CB32" i="9" s="1" a="1"/>
  <c r="CB32" i="9" s="1"/>
  <c r="V42" i="10"/>
  <c r="CB42" i="10" s="1" a="1"/>
  <c r="CB42" i="10" s="1"/>
  <c r="CA98" i="1"/>
  <c r="CA66" i="1"/>
  <c r="BZ104" i="13"/>
  <c r="BZ72" i="13"/>
  <c r="CA106" i="10"/>
  <c r="CA74" i="10"/>
  <c r="BY54" i="8"/>
  <c r="BY86" i="8"/>
  <c r="V18" i="7"/>
  <c r="CB18" i="7" s="1" a="1"/>
  <c r="CB18" i="7" s="1"/>
  <c r="BZ68" i="11"/>
  <c r="BZ100" i="11"/>
  <c r="BZ120" i="11"/>
  <c r="BZ123" i="11" s="1"/>
  <c r="BZ116" i="11" s="1"/>
  <c r="BZ84" i="11"/>
  <c r="CA63" i="14"/>
  <c r="CA95" i="14"/>
  <c r="V32" i="4"/>
  <c r="CB32" i="4" s="1" a="1"/>
  <c r="CB32" i="4" s="1"/>
  <c r="V43" i="8"/>
  <c r="CB43" i="8" s="1" a="1"/>
  <c r="CB43" i="8" s="1"/>
  <c r="W29" i="16"/>
  <c r="CC29" i="16" s="1" a="1"/>
  <c r="CC29" i="16" s="1"/>
  <c r="W45" i="15"/>
  <c r="CC45" i="15" s="1" a="1"/>
  <c r="CC45" i="15" s="1"/>
  <c r="V38" i="19"/>
  <c r="CB38" i="19" s="1" a="1"/>
  <c r="CB38" i="19" s="1"/>
  <c r="W19" i="8"/>
  <c r="CC19" i="8" s="1" a="1"/>
  <c r="CC19" i="8" s="1"/>
  <c r="CA104" i="14"/>
  <c r="CA72" i="14"/>
  <c r="W19" i="19"/>
  <c r="CC19" i="19" s="1" a="1"/>
  <c r="CC19" i="19" s="1"/>
  <c r="CA79" i="19"/>
  <c r="CA111" i="19"/>
  <c r="V23" i="3"/>
  <c r="CB23" i="3" s="1" a="1"/>
  <c r="CB23" i="3" s="1"/>
  <c r="V32" i="5"/>
  <c r="CB32" i="5" s="1" a="1"/>
  <c r="CB32" i="5" s="1"/>
  <c r="W20" i="1"/>
  <c r="CC20" i="1" s="1" a="1"/>
  <c r="CC20" i="1" s="1"/>
  <c r="CA92" i="12"/>
  <c r="CA60" i="12"/>
  <c r="V31" i="21"/>
  <c r="CB31" i="21" s="1" a="1"/>
  <c r="CB31" i="21" s="1"/>
  <c r="BZ84" i="10"/>
  <c r="BZ120" i="10"/>
  <c r="BZ123" i="10" s="1"/>
  <c r="BZ116" i="10" s="1"/>
  <c r="CA59" i="17"/>
  <c r="CA91" i="17"/>
  <c r="CA106" i="20"/>
  <c r="CA74" i="20"/>
  <c r="CA99" i="14"/>
  <c r="CA67" i="14"/>
  <c r="CA94" i="16"/>
  <c r="CA62" i="16"/>
  <c r="W39" i="3"/>
  <c r="CC39" i="3" s="1" a="1"/>
  <c r="CC39" i="3" s="1"/>
  <c r="V33" i="10"/>
  <c r="CB33" i="10" s="1" a="1"/>
  <c r="CB33" i="10" s="1"/>
  <c r="V20" i="4"/>
  <c r="CB20" i="4" s="1" a="1"/>
  <c r="CB20" i="4" s="1"/>
  <c r="W16" i="19"/>
  <c r="CC16" i="19" s="1" a="1"/>
  <c r="CC16" i="19" s="1"/>
  <c r="BZ117" i="17"/>
  <c r="BZ85" i="17"/>
  <c r="CA84" i="17"/>
  <c r="CA120" i="17"/>
  <c r="CA123" i="17" s="1"/>
  <c r="CA116" i="17" s="1"/>
  <c r="CA83" i="17"/>
  <c r="CA115" i="17"/>
  <c r="CA56" i="21"/>
  <c r="CA88" i="21"/>
  <c r="BZ83" i="21"/>
  <c r="BZ115" i="21"/>
  <c r="CA81" i="7"/>
  <c r="CA113" i="7"/>
  <c r="CA103" i="10"/>
  <c r="CA71" i="10"/>
  <c r="CA93" i="10"/>
  <c r="CA61" i="10"/>
  <c r="V15" i="15"/>
  <c r="CB15" i="15" s="1" a="1"/>
  <c r="CB15" i="15" s="1"/>
  <c r="U47" i="15"/>
  <c r="CA104" i="9"/>
  <c r="CA72" i="9"/>
  <c r="W29" i="2"/>
  <c r="CC29" i="2" s="1" a="1"/>
  <c r="CC29" i="2" s="1"/>
  <c r="W26" i="21"/>
  <c r="CC26" i="21" s="1" a="1"/>
  <c r="CC26" i="21" s="1"/>
  <c r="W30" i="17"/>
  <c r="CC30" i="17" s="1" a="1"/>
  <c r="CC30" i="17" s="1"/>
  <c r="W39" i="7"/>
  <c r="CC39" i="7" s="1" a="1"/>
  <c r="CC39" i="7" s="1"/>
  <c r="V18" i="9"/>
  <c r="CB18" i="9" s="1" a="1"/>
  <c r="CB18" i="9" s="1"/>
  <c r="W29" i="18"/>
  <c r="CC29" i="18" s="1" a="1"/>
  <c r="CC29" i="18" s="1"/>
  <c r="CA80" i="15"/>
  <c r="CA112" i="15"/>
  <c r="V37" i="17"/>
  <c r="CB37" i="17" s="1" a="1"/>
  <c r="CB37" i="17" s="1"/>
  <c r="W18" i="20"/>
  <c r="CC18" i="20" s="1" a="1"/>
  <c r="CC18" i="20" s="1"/>
  <c r="W41" i="15"/>
  <c r="CC41" i="15" s="1" a="1"/>
  <c r="CC41" i="15" s="1"/>
  <c r="V40" i="10"/>
  <c r="CB40" i="10" s="1" a="1"/>
  <c r="CB40" i="10" s="1"/>
  <c r="CA76" i="8"/>
  <c r="CA108" i="8"/>
  <c r="CA94" i="20"/>
  <c r="CA62" i="20"/>
  <c r="BZ57" i="8"/>
  <c r="BZ89" i="8"/>
  <c r="W39" i="2"/>
  <c r="CC39" i="2" s="1" a="1"/>
  <c r="CC39" i="2" s="1"/>
  <c r="BZ104" i="8"/>
  <c r="BZ72" i="8"/>
  <c r="W30" i="11"/>
  <c r="CC30" i="11" s="1" a="1"/>
  <c r="CC30" i="11" s="1"/>
  <c r="W27" i="11"/>
  <c r="CC27" i="11" s="1" a="1"/>
  <c r="CC27" i="11" s="1"/>
  <c r="V21" i="3"/>
  <c r="CB21" i="3" s="1" a="1"/>
  <c r="CB21" i="3" s="1"/>
  <c r="CA114" i="3"/>
  <c r="CA82" i="3"/>
  <c r="BZ86" i="17"/>
  <c r="BZ54" i="17"/>
  <c r="W17" i="14"/>
  <c r="CC17" i="14" s="1" a="1"/>
  <c r="CC17" i="14" s="1"/>
  <c r="V35" i="18"/>
  <c r="CB35" i="18" s="1" a="1"/>
  <c r="CB35" i="18" s="1"/>
  <c r="W36" i="7"/>
  <c r="CC36" i="7" s="1" a="1"/>
  <c r="CC36" i="7" s="1"/>
  <c r="V32" i="16"/>
  <c r="CB32" i="16" s="1" a="1"/>
  <c r="CB32" i="16" s="1"/>
  <c r="CA81" i="17"/>
  <c r="CA113" i="17"/>
  <c r="V28" i="21"/>
  <c r="CB28" i="21" s="1" a="1"/>
  <c r="CB28" i="21" s="1"/>
  <c r="V40" i="15"/>
  <c r="CB40" i="15" s="1" a="1"/>
  <c r="CB40" i="15" s="1"/>
  <c r="BZ63" i="20"/>
  <c r="BZ95" i="20"/>
  <c r="CA106" i="3"/>
  <c r="CA74" i="3"/>
  <c r="V15" i="10"/>
  <c r="CB15" i="10" s="1" a="1"/>
  <c r="CB15" i="10" s="1"/>
  <c r="U47" i="10"/>
  <c r="W39" i="11"/>
  <c r="CC39" i="11" s="1" a="1"/>
  <c r="CC39" i="11" s="1"/>
  <c r="V44" i="9"/>
  <c r="CB44" i="9" s="1" a="1"/>
  <c r="CB44" i="9" s="1"/>
  <c r="CA59" i="15"/>
  <c r="CA91" i="15"/>
  <c r="BZ55" i="21"/>
  <c r="BZ87" i="21"/>
  <c r="V23" i="18"/>
  <c r="CB23" i="18" s="1" a="1"/>
  <c r="CB23" i="18" s="1"/>
  <c r="BZ68" i="20"/>
  <c r="BZ100" i="20"/>
  <c r="CA108" i="2"/>
  <c r="CA76" i="2"/>
  <c r="BZ73" i="10"/>
  <c r="BZ105" i="10"/>
  <c r="CA61" i="6"/>
  <c r="CA93" i="6"/>
  <c r="BZ101" i="13"/>
  <c r="BZ69" i="13"/>
  <c r="CA114" i="5"/>
  <c r="CA82" i="5"/>
  <c r="W33" i="1"/>
  <c r="CC33" i="1" s="1" a="1"/>
  <c r="CC33" i="1" s="1"/>
  <c r="W28" i="19"/>
  <c r="CC28" i="19" s="1" a="1"/>
  <c r="CC28" i="19" s="1"/>
  <c r="CA55" i="6"/>
  <c r="CA87" i="6"/>
  <c r="W26" i="16"/>
  <c r="CC26" i="16" s="1" a="1"/>
  <c r="CC26" i="16" s="1"/>
  <c r="CA88" i="20"/>
  <c r="CA56" i="20"/>
  <c r="CA99" i="16"/>
  <c r="CA67" i="16"/>
  <c r="W30" i="9"/>
  <c r="CC30" i="9" s="1" a="1"/>
  <c r="CC30" i="9" s="1"/>
  <c r="CA96" i="5"/>
  <c r="CA64" i="5"/>
  <c r="BZ84" i="20"/>
  <c r="BZ120" i="20"/>
  <c r="BZ123" i="20" s="1"/>
  <c r="BZ116" i="20" s="1"/>
  <c r="CA99" i="18"/>
  <c r="CA67" i="18"/>
  <c r="BZ97" i="18"/>
  <c r="BZ65" i="18"/>
  <c r="CA77" i="1"/>
  <c r="CA109" i="1"/>
  <c r="V18" i="5"/>
  <c r="CB18" i="5" s="1" a="1"/>
  <c r="CB18" i="5" s="1"/>
  <c r="CA75" i="8"/>
  <c r="CA107" i="8"/>
  <c r="CA70" i="6"/>
  <c r="CA102" i="6"/>
  <c r="BZ100" i="4"/>
  <c r="BZ68" i="4"/>
  <c r="BZ56" i="3"/>
  <c r="BZ88" i="3"/>
  <c r="CA60" i="4"/>
  <c r="CA92" i="4"/>
  <c r="BZ77" i="14"/>
  <c r="BZ109" i="14"/>
  <c r="BZ72" i="3"/>
  <c r="BZ104" i="3"/>
  <c r="BZ105" i="4"/>
  <c r="BZ73" i="4"/>
  <c r="CA90" i="16"/>
  <c r="CA58" i="16"/>
  <c r="CA66" i="19"/>
  <c r="CA98" i="19"/>
  <c r="BZ87" i="11"/>
  <c r="BZ55" i="11"/>
  <c r="BZ95" i="7"/>
  <c r="BZ63" i="7"/>
  <c r="BZ89" i="13"/>
  <c r="BZ57" i="13"/>
  <c r="CA56" i="4"/>
  <c r="CA88" i="4"/>
  <c r="W20" i="2"/>
  <c r="CC20" i="2" s="1" a="1"/>
  <c r="CC20" i="2" s="1"/>
  <c r="CA108" i="18"/>
  <c r="CA76" i="18"/>
  <c r="CA108" i="12"/>
  <c r="CA76" i="12"/>
  <c r="W18" i="10"/>
  <c r="CC18" i="10" s="1" a="1"/>
  <c r="CC18" i="10" s="1"/>
  <c r="CA88" i="18"/>
  <c r="CA56" i="18"/>
  <c r="BZ115" i="11"/>
  <c r="BZ83" i="11"/>
  <c r="BZ99" i="17"/>
  <c r="BZ67" i="17"/>
  <c r="CA60" i="6"/>
  <c r="CA92" i="6"/>
  <c r="V30" i="7"/>
  <c r="CB30" i="7" s="1" a="1"/>
  <c r="CB30" i="7" s="1"/>
  <c r="CA71" i="7"/>
  <c r="CA103" i="7"/>
  <c r="BZ110" i="15"/>
  <c r="BZ78" i="15"/>
  <c r="CA68" i="15"/>
  <c r="CA100" i="15"/>
  <c r="CA107" i="9"/>
  <c r="CA75" i="9"/>
  <c r="U15" i="16"/>
  <c r="CA15" i="16" s="1" a="1"/>
  <c r="CA15" i="16" s="1"/>
  <c r="CA10" i="16" s="1"/>
  <c r="CA30" i="16" s="1"/>
  <c r="CA69" i="16" s="1"/>
  <c r="T47" i="16"/>
  <c r="W28" i="4"/>
  <c r="CC28" i="4" s="1" a="1"/>
  <c r="CC28" i="4" s="1"/>
  <c r="CA74" i="6"/>
  <c r="CA106" i="6"/>
  <c r="W31" i="7"/>
  <c r="CC31" i="7" s="1" a="1"/>
  <c r="CC31" i="7" s="1"/>
  <c r="W23" i="15"/>
  <c r="CC23" i="15" s="1" a="1"/>
  <c r="CC23" i="15" s="1"/>
  <c r="W32" i="8"/>
  <c r="CC32" i="8" s="1" a="1"/>
  <c r="CC32" i="8" s="1"/>
  <c r="V29" i="3"/>
  <c r="CB29" i="3" s="1" a="1"/>
  <c r="CB29" i="3" s="1"/>
  <c r="W36" i="16"/>
  <c r="CC36" i="16" s="1" a="1"/>
  <c r="CC36" i="16" s="1"/>
  <c r="BZ71" i="6"/>
  <c r="BZ103" i="6"/>
  <c r="CA110" i="12"/>
  <c r="CA78" i="12"/>
  <c r="W42" i="12"/>
  <c r="CC42" i="12" s="1" a="1"/>
  <c r="CC42" i="12" s="1"/>
  <c r="CA78" i="21"/>
  <c r="CA110" i="21"/>
  <c r="BZ85" i="16"/>
  <c r="BZ117" i="16"/>
  <c r="W15" i="20"/>
  <c r="CC15" i="20" s="1" a="1"/>
  <c r="CC15" i="20" s="1"/>
  <c r="W23" i="7"/>
  <c r="CC23" i="7" s="1" a="1"/>
  <c r="CC23" i="7" s="1"/>
  <c r="CA102" i="2"/>
  <c r="CA70" i="2"/>
  <c r="CA94" i="13"/>
  <c r="CA62" i="13"/>
  <c r="W32" i="14"/>
  <c r="CC32" i="14" s="1" a="1"/>
  <c r="CC32" i="14" s="1"/>
  <c r="W22" i="5"/>
  <c r="CC22" i="5" s="1" a="1"/>
  <c r="CC22" i="5" s="1"/>
  <c r="W31" i="13"/>
  <c r="CC31" i="13" s="1" a="1"/>
  <c r="CC31" i="13" s="1"/>
  <c r="W45" i="13"/>
  <c r="CC45" i="13" s="1" a="1"/>
  <c r="CC45" i="13" s="1"/>
  <c r="W25" i="10"/>
  <c r="CC25" i="10" s="1" a="1"/>
  <c r="CC25" i="10" s="1"/>
  <c r="W41" i="16"/>
  <c r="CC41" i="16" s="1" a="1"/>
  <c r="CC41" i="16" s="1"/>
  <c r="W41" i="11"/>
  <c r="CC41" i="11" s="1" a="1"/>
  <c r="CC41" i="11" s="1"/>
  <c r="W16" i="15"/>
  <c r="CC16" i="15" s="1" a="1"/>
  <c r="CC16" i="15" s="1"/>
  <c r="CA114" i="18"/>
  <c r="CA82" i="18"/>
  <c r="BZ115" i="4"/>
  <c r="BZ83" i="4"/>
  <c r="V30" i="21"/>
  <c r="CB30" i="21" s="1" a="1"/>
  <c r="CB30" i="21" s="1"/>
  <c r="BZ70" i="11"/>
  <c r="BZ102" i="11"/>
  <c r="CA120" i="18"/>
  <c r="CA123" i="18" s="1"/>
  <c r="CA116" i="18" s="1"/>
  <c r="CA84" i="18"/>
  <c r="W46" i="10"/>
  <c r="CC46" i="10" s="1" a="1"/>
  <c r="CC46" i="10" s="1"/>
  <c r="CA109" i="11"/>
  <c r="CA77" i="11"/>
  <c r="W20" i="9"/>
  <c r="CC20" i="9" s="1" a="1"/>
  <c r="CC20" i="9" s="1"/>
  <c r="W20" i="5"/>
  <c r="CC20" i="5" s="1" a="1"/>
  <c r="CC20" i="5" s="1"/>
  <c r="V30" i="12"/>
  <c r="CB30" i="12" s="1" a="1"/>
  <c r="CB30" i="12" s="1"/>
  <c r="W36" i="5"/>
  <c r="CC36" i="5" s="1" a="1"/>
  <c r="CC36" i="5" s="1"/>
  <c r="W25" i="4"/>
  <c r="CC25" i="4" s="1" a="1"/>
  <c r="CC25" i="4" s="1"/>
  <c r="V44" i="8"/>
  <c r="CB44" i="8" s="1" a="1"/>
  <c r="CB44" i="8" s="1"/>
  <c r="W44" i="20"/>
  <c r="CC44" i="20" s="1" a="1"/>
  <c r="CC44" i="20" s="1"/>
  <c r="CA62" i="6"/>
  <c r="CA94" i="6"/>
  <c r="W33" i="11"/>
  <c r="CC33" i="11" s="1" a="1"/>
  <c r="CC33" i="11" s="1"/>
  <c r="W40" i="1"/>
  <c r="CC40" i="1" s="1" a="1"/>
  <c r="CC40" i="1" s="1"/>
  <c r="V22" i="15"/>
  <c r="CB22" i="15" s="1" a="1"/>
  <c r="CB22" i="15" s="1"/>
  <c r="CA87" i="2"/>
  <c r="CA55" i="2"/>
  <c r="BZ58" i="21"/>
  <c r="BZ90" i="21"/>
  <c r="CA109" i="13"/>
  <c r="CA77" i="13"/>
  <c r="CA102" i="20"/>
  <c r="CA70" i="20"/>
  <c r="CA76" i="15"/>
  <c r="CA108" i="15"/>
  <c r="CA105" i="20"/>
  <c r="CA73" i="20"/>
  <c r="CA98" i="18"/>
  <c r="CA66" i="18"/>
  <c r="CA89" i="11"/>
  <c r="CA57" i="11"/>
  <c r="CA85" i="21"/>
  <c r="CA117" i="21"/>
  <c r="V41" i="2"/>
  <c r="CB41" i="2" s="1" a="1"/>
  <c r="CB41" i="2" s="1"/>
  <c r="CA72" i="19"/>
  <c r="CA104" i="19"/>
  <c r="BZ99" i="13"/>
  <c r="BZ67" i="13"/>
  <c r="CA83" i="6"/>
  <c r="CA115" i="6"/>
  <c r="CA113" i="3"/>
  <c r="CA81" i="3"/>
  <c r="W27" i="1"/>
  <c r="CC27" i="1" s="1" a="1"/>
  <c r="CC27" i="1" s="1"/>
  <c r="V33" i="13"/>
  <c r="CB33" i="13" s="1" a="1"/>
  <c r="CB33" i="13" s="1"/>
  <c r="W35" i="10"/>
  <c r="CC35" i="10" s="1" a="1"/>
  <c r="CC35" i="10" s="1"/>
  <c r="CA61" i="1"/>
  <c r="CA93" i="1"/>
  <c r="CA98" i="5"/>
  <c r="CA66" i="5"/>
  <c r="V29" i="11"/>
  <c r="CB29" i="11" s="1" a="1"/>
  <c r="CB29" i="11" s="1"/>
  <c r="V45" i="11"/>
  <c r="CB45" i="11" s="1" a="1"/>
  <c r="CB45" i="11" s="1"/>
  <c r="W24" i="14"/>
  <c r="CC24" i="14" s="1" a="1"/>
  <c r="CC24" i="14" s="1"/>
  <c r="CA111" i="2"/>
  <c r="CA79" i="2"/>
  <c r="BZ67" i="10"/>
  <c r="BZ99" i="10"/>
  <c r="BZ81" i="20"/>
  <c r="BZ113" i="20"/>
  <c r="BZ111" i="5"/>
  <c r="BZ79" i="5"/>
  <c r="BZ87" i="7"/>
  <c r="BZ55" i="7"/>
  <c r="BZ79" i="14"/>
  <c r="BZ111" i="14"/>
  <c r="W33" i="14"/>
  <c r="CC33" i="14" s="1" a="1"/>
  <c r="CC33" i="14" s="1"/>
  <c r="BZ63" i="6"/>
  <c r="BZ95" i="6"/>
  <c r="W40" i="19"/>
  <c r="CC40" i="19" s="1" a="1"/>
  <c r="CC40" i="19" s="1"/>
  <c r="CA99" i="3"/>
  <c r="CA67" i="3"/>
  <c r="CA61" i="7"/>
  <c r="CA93" i="7"/>
  <c r="W21" i="12"/>
  <c r="CC21" i="12" s="1" a="1"/>
  <c r="CC21" i="12" s="1"/>
  <c r="V45" i="10"/>
  <c r="CB45" i="10" s="1" a="1"/>
  <c r="CB45" i="10" s="1"/>
  <c r="W20" i="17"/>
  <c r="CC20" i="17" s="1" a="1"/>
  <c r="CC20" i="17" s="1"/>
  <c r="W35" i="20"/>
  <c r="CC35" i="20" s="1" a="1"/>
  <c r="CC35" i="20" s="1"/>
  <c r="W28" i="14"/>
  <c r="CC28" i="14" s="1" a="1"/>
  <c r="CC28" i="14" s="1"/>
  <c r="W23" i="16"/>
  <c r="CC23" i="16" s="1" a="1"/>
  <c r="CC23" i="16" s="1"/>
  <c r="CA81" i="8"/>
  <c r="CA113" i="8"/>
  <c r="CA102" i="9"/>
  <c r="CA70" i="9"/>
  <c r="V46" i="17"/>
  <c r="CB46" i="17" s="1" a="1"/>
  <c r="CB46" i="17" s="1"/>
  <c r="W45" i="17"/>
  <c r="CC45" i="17" s="1" a="1"/>
  <c r="CC45" i="17" s="1"/>
  <c r="W44" i="17"/>
  <c r="CC44" i="17" s="1" a="1"/>
  <c r="CC44" i="17" s="1"/>
  <c r="W17" i="21"/>
  <c r="CC17" i="21" s="1" a="1"/>
  <c r="CC17" i="21" s="1"/>
  <c r="V44" i="21"/>
  <c r="CB44" i="21" s="1" a="1"/>
  <c r="CB44" i="21" s="1"/>
  <c r="W42" i="7"/>
  <c r="CC42" i="7" s="1" a="1"/>
  <c r="CC42" i="7" s="1"/>
  <c r="W32" i="10"/>
  <c r="CC32" i="10" s="1" a="1"/>
  <c r="CC32" i="10" s="1"/>
  <c r="CA101" i="3"/>
  <c r="CA69" i="3"/>
  <c r="CA105" i="16"/>
  <c r="CA73" i="16"/>
  <c r="BZ84" i="14"/>
  <c r="BZ120" i="14"/>
  <c r="BZ123" i="14" s="1"/>
  <c r="BZ116" i="14" s="1"/>
  <c r="V15" i="5"/>
  <c r="CB15" i="5" s="1" a="1"/>
  <c r="CB15" i="5" s="1"/>
  <c r="U47" i="5"/>
  <c r="W22" i="10"/>
  <c r="CC22" i="10" s="1" a="1"/>
  <c r="CC22" i="10" s="1"/>
  <c r="CA93" i="9"/>
  <c r="CA61" i="9"/>
  <c r="CA114" i="20"/>
  <c r="CA82" i="20"/>
  <c r="CA99" i="9"/>
  <c r="CA67" i="9"/>
  <c r="CA59" i="8"/>
  <c r="CA91" i="8"/>
  <c r="W37" i="8"/>
  <c r="CC37" i="8" s="1" a="1"/>
  <c r="CC37" i="8" s="1"/>
  <c r="W23" i="20"/>
  <c r="CC23" i="20" s="1" a="1"/>
  <c r="CC23" i="20" s="1"/>
  <c r="V18" i="8"/>
  <c r="CB18" i="8" s="1" a="1"/>
  <c r="CB18" i="8" s="1"/>
  <c r="V33" i="8"/>
  <c r="CB33" i="8" s="1" a="1"/>
  <c r="CB33" i="8" s="1"/>
  <c r="CA72" i="7"/>
  <c r="CA104" i="7"/>
  <c r="CA111" i="20"/>
  <c r="CA79" i="20"/>
  <c r="W43" i="3"/>
  <c r="CC43" i="3" s="1" a="1"/>
  <c r="CC43" i="3" s="1"/>
  <c r="BZ111" i="12"/>
  <c r="BZ79" i="12"/>
  <c r="CA105" i="18"/>
  <c r="CA73" i="18"/>
  <c r="CA103" i="3"/>
  <c r="CA71" i="3"/>
  <c r="CA99" i="5"/>
  <c r="CA67" i="5"/>
  <c r="BZ98" i="13"/>
  <c r="BZ66" i="13"/>
  <c r="CA90" i="1"/>
  <c r="CA58" i="1"/>
  <c r="CA104" i="2"/>
  <c r="CA72" i="2"/>
  <c r="CA74" i="19"/>
  <c r="CA106" i="19"/>
  <c r="V24" i="20"/>
  <c r="CB24" i="20" s="1" a="1"/>
  <c r="CB24" i="20" s="1"/>
  <c r="W35" i="3"/>
  <c r="CC35" i="3" s="1" a="1"/>
  <c r="CC35" i="3" s="1"/>
  <c r="CA89" i="14"/>
  <c r="CA57" i="14"/>
  <c r="CA85" i="4"/>
  <c r="CA117" i="4"/>
  <c r="W20" i="15"/>
  <c r="CC20" i="15" s="1" a="1"/>
  <c r="CC20" i="15" s="1"/>
  <c r="V16" i="21"/>
  <c r="CB16" i="21" s="1" a="1"/>
  <c r="CB16" i="21" s="1"/>
  <c r="BZ104" i="4"/>
  <c r="BZ72" i="4"/>
  <c r="CA78" i="6"/>
  <c r="CA110" i="6"/>
  <c r="V29" i="20"/>
  <c r="CB29" i="20" s="1" a="1"/>
  <c r="CB29" i="20" s="1"/>
  <c r="W37" i="2"/>
  <c r="CC37" i="2" s="1" a="1"/>
  <c r="CC37" i="2" s="1"/>
  <c r="V34" i="10"/>
  <c r="CB34" i="10" s="1" a="1"/>
  <c r="CB34" i="10" s="1"/>
  <c r="W22" i="6"/>
  <c r="CC22" i="6" s="1" a="1"/>
  <c r="CC22" i="6" s="1"/>
  <c r="V30" i="13"/>
  <c r="CB30" i="13" s="1" a="1"/>
  <c r="CB30" i="13" s="1"/>
  <c r="W43" i="5"/>
  <c r="CC43" i="5" s="1" a="1"/>
  <c r="CC43" i="5" s="1"/>
  <c r="W16" i="6"/>
  <c r="CC16" i="6" s="1" a="1"/>
  <c r="CC16" i="6" s="1"/>
  <c r="CA60" i="8"/>
  <c r="CA92" i="8"/>
  <c r="W17" i="20"/>
  <c r="CC17" i="20" s="1" a="1"/>
  <c r="CC17" i="20" s="1"/>
  <c r="W28" i="16"/>
  <c r="CC28" i="16" s="1" a="1"/>
  <c r="CC28" i="16" s="1"/>
  <c r="V45" i="20"/>
  <c r="CB45" i="20" s="1" a="1"/>
  <c r="CB45" i="20" s="1"/>
  <c r="W28" i="18"/>
  <c r="CC28" i="18" s="1" a="1"/>
  <c r="CC28" i="18" s="1"/>
  <c r="V26" i="18"/>
  <c r="CB26" i="18" s="1" a="1"/>
  <c r="CB26" i="18" s="1"/>
  <c r="W38" i="1"/>
  <c r="CC38" i="1" s="1" a="1"/>
  <c r="CC38" i="1" s="1"/>
  <c r="W36" i="8"/>
  <c r="CC36" i="8" s="1" a="1"/>
  <c r="CC36" i="8" s="1"/>
  <c r="W31" i="6"/>
  <c r="CC31" i="6" s="1" a="1"/>
  <c r="CC31" i="6" s="1"/>
  <c r="V29" i="4"/>
  <c r="CB29" i="4" s="1" a="1"/>
  <c r="CB29" i="4" s="1"/>
  <c r="V17" i="3"/>
  <c r="CB17" i="3" s="1" a="1"/>
  <c r="CB17" i="3" s="1"/>
  <c r="W21" i="4"/>
  <c r="CC21" i="4" s="1" a="1"/>
  <c r="CC21" i="4" s="1"/>
  <c r="BZ101" i="2"/>
  <c r="BZ69" i="2"/>
  <c r="BZ105" i="13"/>
  <c r="BZ73" i="13"/>
  <c r="V38" i="14"/>
  <c r="CB38" i="14" s="1" a="1"/>
  <c r="CB38" i="14" s="1"/>
  <c r="V33" i="3"/>
  <c r="CB33" i="3" s="1" a="1"/>
  <c r="CB33" i="3" s="1"/>
  <c r="V34" i="4"/>
  <c r="CB34" i="4" s="1" a="1"/>
  <c r="CB34" i="4" s="1"/>
  <c r="W19" i="16"/>
  <c r="CC19" i="16" s="1" a="1"/>
  <c r="CC19" i="16" s="1"/>
  <c r="W27" i="19"/>
  <c r="CC27" i="19" s="1" a="1"/>
  <c r="CC27" i="19" s="1"/>
  <c r="V16" i="11"/>
  <c r="CB16" i="11" s="1" a="1"/>
  <c r="CB16" i="11" s="1"/>
  <c r="V24" i="7"/>
  <c r="CB24" i="7" s="1" a="1"/>
  <c r="CB24" i="7" s="1"/>
  <c r="V18" i="13"/>
  <c r="CB18" i="13" s="1" a="1"/>
  <c r="CB18" i="13" s="1"/>
  <c r="W17" i="4"/>
  <c r="CC17" i="4" s="1" a="1"/>
  <c r="CC17" i="4" s="1"/>
  <c r="CA99" i="12"/>
  <c r="CA67" i="12"/>
  <c r="BZ93" i="13"/>
  <c r="BZ61" i="13"/>
  <c r="W37" i="18"/>
  <c r="CC37" i="18" s="1" a="1"/>
  <c r="CC37" i="18" s="1"/>
  <c r="BY86" i="21"/>
  <c r="BY54" i="21"/>
  <c r="W37" i="12"/>
  <c r="CC37" i="12" s="1" a="1"/>
  <c r="CC37" i="12" s="1"/>
  <c r="W17" i="18"/>
  <c r="CC17" i="18" s="1" a="1"/>
  <c r="CC17" i="18" s="1"/>
  <c r="V44" i="11"/>
  <c r="CB44" i="11" s="1" a="1"/>
  <c r="CB44" i="11" s="1"/>
  <c r="V28" i="17"/>
  <c r="CB28" i="17" s="1" a="1"/>
  <c r="CB28" i="17" s="1"/>
  <c r="W21" i="6"/>
  <c r="CC21" i="6" s="1" a="1"/>
  <c r="CC21" i="6" s="1"/>
  <c r="W32" i="7"/>
  <c r="CC32" i="7" s="1" a="1"/>
  <c r="CC32" i="7" s="1"/>
  <c r="V39" i="15"/>
  <c r="CB39" i="15" s="1" a="1"/>
  <c r="CB39" i="15" s="1"/>
  <c r="W29" i="15"/>
  <c r="CC29" i="15" s="1" a="1"/>
  <c r="CC29" i="15" s="1"/>
  <c r="W36" i="9"/>
  <c r="CC36" i="9" s="1" a="1"/>
  <c r="CC36" i="9" s="1"/>
  <c r="BZ95" i="12"/>
  <c r="BZ63" i="12"/>
  <c r="CA111" i="3"/>
  <c r="CA79" i="3"/>
  <c r="BZ97" i="19"/>
  <c r="BZ65" i="19"/>
  <c r="CA60" i="17"/>
  <c r="CA92" i="17"/>
  <c r="CA57" i="6"/>
  <c r="CA89" i="6"/>
  <c r="V32" i="6"/>
  <c r="CB32" i="6" s="1" a="1"/>
  <c r="CB32" i="6" s="1"/>
  <c r="W39" i="12"/>
  <c r="CC39" i="12" s="1" a="1"/>
  <c r="CC39" i="12" s="1"/>
  <c r="BZ65" i="3"/>
  <c r="BZ97" i="3"/>
  <c r="W39" i="21"/>
  <c r="CC39" i="21" s="1" a="1"/>
  <c r="CC39" i="21" s="1"/>
  <c r="V46" i="16"/>
  <c r="CB46" i="16" s="1" a="1"/>
  <c r="CB46" i="16" s="1"/>
  <c r="CA96" i="2"/>
  <c r="CA64" i="2"/>
  <c r="BZ89" i="12"/>
  <c r="BZ57" i="12"/>
  <c r="W31" i="2"/>
  <c r="CC31" i="2" s="1" a="1"/>
  <c r="CC31" i="2" s="1"/>
  <c r="W23" i="13"/>
  <c r="CC23" i="13" s="1" a="1"/>
  <c r="CC23" i="13" s="1"/>
  <c r="BZ71" i="21"/>
  <c r="BZ103" i="21"/>
  <c r="CA70" i="15"/>
  <c r="CA102" i="15"/>
  <c r="CA56" i="17"/>
  <c r="CA88" i="17"/>
  <c r="CA89" i="16"/>
  <c r="CA57" i="16"/>
  <c r="BZ78" i="10"/>
  <c r="BZ110" i="10"/>
  <c r="CA115" i="18"/>
  <c r="CA83" i="18"/>
  <c r="CA55" i="17"/>
  <c r="CA87" i="17"/>
  <c r="BZ105" i="19"/>
  <c r="BZ73" i="19"/>
  <c r="CA106" i="5"/>
  <c r="CA74" i="5"/>
  <c r="CA93" i="16"/>
  <c r="CA61" i="16"/>
  <c r="CA102" i="5"/>
  <c r="CA70" i="5"/>
  <c r="BZ87" i="5"/>
  <c r="BZ55" i="5"/>
  <c r="W43" i="18"/>
  <c r="CC43" i="18" s="1" a="1"/>
  <c r="CC43" i="18" s="1"/>
  <c r="V15" i="13"/>
  <c r="CB15" i="13" s="1" a="1"/>
  <c r="CB15" i="13" s="1"/>
  <c r="U47" i="13"/>
  <c r="V44" i="4"/>
  <c r="CB44" i="4" s="1" a="1"/>
  <c r="CB44" i="4" s="1"/>
  <c r="BZ111" i="13"/>
  <c r="BZ79" i="13"/>
  <c r="V15" i="6"/>
  <c r="CB15" i="6" s="1" a="1"/>
  <c r="CB15" i="6" s="1"/>
  <c r="U47" i="6"/>
  <c r="V31" i="11"/>
  <c r="CB31" i="11" s="1" a="1"/>
  <c r="CB31" i="11" s="1"/>
  <c r="W45" i="18"/>
  <c r="CC45" i="18" s="1" a="1"/>
  <c r="CC45" i="18" s="1"/>
  <c r="CA98" i="16"/>
  <c r="CA66" i="16"/>
  <c r="W38" i="11"/>
  <c r="CC38" i="11" s="1" a="1"/>
  <c r="CC38" i="11" s="1"/>
  <c r="CA109" i="5"/>
  <c r="CA77" i="5"/>
  <c r="BZ90" i="18"/>
  <c r="BZ58" i="18"/>
  <c r="BZ86" i="1"/>
  <c r="BZ54" i="1"/>
  <c r="BZ69" i="14"/>
  <c r="BZ101" i="14"/>
  <c r="CA111" i="9"/>
  <c r="CA79" i="9"/>
  <c r="W23" i="6"/>
  <c r="CC23" i="6" s="1" a="1"/>
  <c r="CC23" i="6" s="1"/>
  <c r="BZ57" i="3"/>
  <c r="BZ89" i="3"/>
  <c r="BZ86" i="7"/>
  <c r="BZ54" i="7"/>
  <c r="W16" i="2"/>
  <c r="CC16" i="2" s="1" a="1"/>
  <c r="CC16" i="2" s="1"/>
  <c r="V19" i="21"/>
  <c r="CB19" i="21" s="1" a="1"/>
  <c r="CB19" i="21" s="1"/>
  <c r="W38" i="13"/>
  <c r="CC38" i="13" s="1" a="1"/>
  <c r="CC38" i="13" s="1"/>
  <c r="W31" i="20"/>
  <c r="CC31" i="20" s="1" a="1"/>
  <c r="CC31" i="20" s="1"/>
  <c r="W37" i="15"/>
  <c r="CC37" i="15" s="1" a="1"/>
  <c r="CC37" i="15" s="1"/>
  <c r="W34" i="20"/>
  <c r="CC34" i="20" s="1" a="1"/>
  <c r="CC34" i="20" s="1"/>
  <c r="W27" i="18"/>
  <c r="CC27" i="18" s="1" a="1"/>
  <c r="CC27" i="18" s="1"/>
  <c r="W18" i="11"/>
  <c r="CC18" i="11" s="1" a="1"/>
  <c r="CC18" i="11" s="1"/>
  <c r="BZ77" i="20"/>
  <c r="BZ109" i="20"/>
  <c r="W46" i="21"/>
  <c r="CC46" i="21" s="1" a="1"/>
  <c r="CC46" i="21" s="1"/>
  <c r="CA86" i="11"/>
  <c r="CA54" i="11"/>
  <c r="W33" i="19"/>
  <c r="CC33" i="19" s="1" a="1"/>
  <c r="CC33" i="19" s="1"/>
  <c r="V28" i="13"/>
  <c r="CB28" i="13" s="1" a="1"/>
  <c r="CB28" i="13" s="1"/>
  <c r="W44" i="6"/>
  <c r="CC44" i="6" s="1" a="1"/>
  <c r="CC44" i="6" s="1"/>
  <c r="W42" i="3"/>
  <c r="CC42" i="3" s="1" a="1"/>
  <c r="CC42" i="3" s="1"/>
  <c r="BZ76" i="16"/>
  <c r="BZ108" i="16"/>
  <c r="CA68" i="6"/>
  <c r="CA100" i="6"/>
  <c r="BZ111" i="18"/>
  <c r="BZ79" i="18"/>
  <c r="U15" i="8"/>
  <c r="CA15" i="8" s="1" a="1"/>
  <c r="CA15" i="8" s="1"/>
  <c r="T47" i="8"/>
  <c r="CA106" i="12"/>
  <c r="CA74" i="12"/>
  <c r="W22" i="1"/>
  <c r="CC22" i="1" s="1" a="1"/>
  <c r="CC22" i="1" s="1"/>
  <c r="W27" i="5"/>
  <c r="CC27" i="5" s="1" a="1"/>
  <c r="CC27" i="5" s="1"/>
  <c r="CA103" i="2"/>
  <c r="CA71" i="2"/>
  <c r="BZ112" i="4"/>
  <c r="BZ80" i="4"/>
  <c r="BZ65" i="9"/>
  <c r="BZ97" i="9"/>
  <c r="W40" i="2"/>
  <c r="CC40" i="2" s="1" a="1"/>
  <c r="CC40" i="2" s="1"/>
  <c r="BZ86" i="2"/>
  <c r="BZ54" i="2"/>
  <c r="V28" i="10"/>
  <c r="CB28" i="10" s="1" a="1"/>
  <c r="CB28" i="10" s="1"/>
  <c r="V42" i="20"/>
  <c r="CB42" i="20" s="1" a="1"/>
  <c r="CB42" i="20" s="1"/>
  <c r="V40" i="5"/>
  <c r="CB40" i="5" s="1" a="1"/>
  <c r="CB40" i="5" s="1"/>
  <c r="V16" i="7"/>
  <c r="CB16" i="7" s="1" a="1"/>
  <c r="CB16" i="7" s="1"/>
  <c r="V40" i="14"/>
  <c r="CB40" i="14" s="1" a="1"/>
  <c r="CB40" i="14" s="1"/>
  <c r="CA65" i="6"/>
  <c r="CA97" i="6"/>
  <c r="V24" i="6"/>
  <c r="CB24" i="6" s="1" a="1"/>
  <c r="CB24" i="6" s="1"/>
  <c r="W28" i="3"/>
  <c r="CC28" i="3" s="1" a="1"/>
  <c r="CC28" i="3" s="1"/>
  <c r="W22" i="7"/>
  <c r="CC22" i="7" s="1" a="1"/>
  <c r="CC22" i="7" s="1"/>
  <c r="BZ108" i="11"/>
  <c r="BZ76" i="11"/>
  <c r="BZ84" i="6"/>
  <c r="BZ120" i="6"/>
  <c r="BZ123" i="6" s="1"/>
  <c r="BZ116" i="6" s="1"/>
  <c r="CA102" i="12"/>
  <c r="CA70" i="12"/>
  <c r="BZ69" i="8"/>
  <c r="BZ101" i="8"/>
  <c r="BZ97" i="5"/>
  <c r="BZ65" i="5"/>
  <c r="CA105" i="12"/>
  <c r="CA73" i="12"/>
  <c r="W42" i="8"/>
  <c r="CC42" i="8" s="1" a="1"/>
  <c r="CC42" i="8" s="1"/>
  <c r="W31" i="9"/>
  <c r="CC31" i="9" s="1" a="1"/>
  <c r="CC31" i="9" s="1"/>
  <c r="CA71" i="1"/>
  <c r="CA103" i="1"/>
  <c r="BZ94" i="2"/>
  <c r="BZ62" i="2"/>
  <c r="CA75" i="15"/>
  <c r="CA107" i="15"/>
  <c r="CA80" i="19"/>
  <c r="CA112" i="19"/>
  <c r="W30" i="3"/>
  <c r="CC30" i="3" s="1" a="1"/>
  <c r="CC30" i="3" s="1"/>
  <c r="W34" i="16"/>
  <c r="CC34" i="16" s="1" a="1"/>
  <c r="CC34" i="16" s="1"/>
  <c r="V45" i="14"/>
  <c r="CB45" i="14" s="1" a="1"/>
  <c r="CB45" i="14" s="1"/>
  <c r="CA100" i="12"/>
  <c r="CA68" i="12"/>
  <c r="BZ93" i="2"/>
  <c r="BZ61" i="2"/>
  <c r="W33" i="7"/>
  <c r="CC33" i="7" s="1" a="1"/>
  <c r="CC33" i="7" s="1"/>
  <c r="V15" i="17"/>
  <c r="CB15" i="17" s="1" a="1"/>
  <c r="CB15" i="17" s="1"/>
  <c r="CA113" i="11"/>
  <c r="CA81" i="11"/>
  <c r="BZ55" i="10"/>
  <c r="BZ87" i="10"/>
  <c r="W18" i="14"/>
  <c r="CC18" i="14" s="1" a="1"/>
  <c r="CC18" i="14" s="1"/>
  <c r="V33" i="4"/>
  <c r="CB33" i="4" s="1" a="1"/>
  <c r="CB33" i="4" s="1"/>
  <c r="W39" i="6"/>
  <c r="CC39" i="6" s="1" a="1"/>
  <c r="CC39" i="6" s="1"/>
  <c r="CA59" i="7"/>
  <c r="CA91" i="7"/>
  <c r="CA85" i="7"/>
  <c r="CA117" i="7"/>
  <c r="BZ97" i="4"/>
  <c r="BZ65" i="4"/>
  <c r="CA68" i="1"/>
  <c r="CA100" i="1"/>
  <c r="BZ105" i="15"/>
  <c r="BZ73" i="15"/>
  <c r="V35" i="14"/>
  <c r="CB35" i="14" s="1" a="1"/>
  <c r="CB35" i="14" s="1"/>
  <c r="CA81" i="21"/>
  <c r="CA113" i="21"/>
  <c r="BZ93" i="18"/>
  <c r="BZ61" i="18"/>
  <c r="CA90" i="20"/>
  <c r="CA58" i="20"/>
  <c r="CA91" i="10"/>
  <c r="CA59" i="10"/>
  <c r="W21" i="8"/>
  <c r="CC21" i="8" s="1" a="1"/>
  <c r="CC21" i="8" s="1"/>
  <c r="CA95" i="13"/>
  <c r="CA63" i="13"/>
  <c r="CA90" i="9"/>
  <c r="CA58" i="9"/>
  <c r="CA114" i="10"/>
  <c r="CA82" i="10"/>
  <c r="CA73" i="7"/>
  <c r="CA105" i="7"/>
  <c r="BZ62" i="14"/>
  <c r="BZ94" i="14"/>
  <c r="CA114" i="11"/>
  <c r="CA82" i="11"/>
  <c r="CA77" i="4"/>
  <c r="CA109" i="4"/>
  <c r="CA78" i="17"/>
  <c r="CA110" i="17"/>
  <c r="BZ114" i="13"/>
  <c r="BZ82" i="13"/>
  <c r="BZ73" i="14"/>
  <c r="BZ105" i="14"/>
  <c r="BZ110" i="5"/>
  <c r="BZ78" i="5"/>
  <c r="BZ109" i="9"/>
  <c r="BZ77" i="9"/>
  <c r="V30" i="2"/>
  <c r="CB30" i="2" s="1" a="1"/>
  <c r="CB30" i="2" s="1"/>
  <c r="BZ79" i="11"/>
  <c r="BZ111" i="11"/>
  <c r="V34" i="13"/>
  <c r="CB34" i="13" s="1" a="1"/>
  <c r="CB34" i="13" s="1"/>
  <c r="CA75" i="1"/>
  <c r="CA107" i="1"/>
  <c r="BZ113" i="4"/>
  <c r="BZ81" i="4"/>
  <c r="CA64" i="21"/>
  <c r="CA96" i="21"/>
  <c r="BY54" i="18"/>
  <c r="BY86" i="18"/>
  <c r="BZ117" i="2"/>
  <c r="BZ85" i="2"/>
  <c r="BZ75" i="3"/>
  <c r="BZ107" i="3"/>
  <c r="W28" i="12"/>
  <c r="CC28" i="12" s="1" a="1"/>
  <c r="CC28" i="12" s="1"/>
  <c r="V22" i="13"/>
  <c r="CB22" i="13" s="1" a="1"/>
  <c r="CB22" i="13" s="1"/>
  <c r="BZ86" i="4"/>
  <c r="BZ54" i="4"/>
  <c r="CA109" i="10"/>
  <c r="CA77" i="10"/>
  <c r="BY86" i="12"/>
  <c r="BY54" i="12"/>
  <c r="CA112" i="12"/>
  <c r="CA80" i="12"/>
  <c r="CA94" i="21"/>
  <c r="CA62" i="21"/>
  <c r="CA92" i="13"/>
  <c r="CA60" i="13"/>
  <c r="CA80" i="6"/>
  <c r="CA112" i="6"/>
  <c r="CA108" i="9"/>
  <c r="CA76" i="9"/>
  <c r="BZ105" i="2"/>
  <c r="BZ73" i="2"/>
  <c r="V24" i="12"/>
  <c r="CB24" i="12" s="1" a="1"/>
  <c r="CB24" i="12" s="1"/>
  <c r="W40" i="3"/>
  <c r="CC40" i="3" s="1" a="1"/>
  <c r="CC40" i="3" s="1"/>
  <c r="BZ88" i="7"/>
  <c r="BZ56" i="7"/>
  <c r="V26" i="19"/>
  <c r="CB26" i="19" s="1" a="1"/>
  <c r="CB26" i="19" s="1"/>
  <c r="W21" i="17"/>
  <c r="CC21" i="17" s="1" a="1"/>
  <c r="CC21" i="17" s="1"/>
  <c r="W18" i="6"/>
  <c r="CC18" i="6" s="1" a="1"/>
  <c r="CC18" i="6" s="1"/>
  <c r="BZ59" i="3"/>
  <c r="BZ91" i="3"/>
  <c r="BZ54" i="14"/>
  <c r="BZ86" i="14"/>
  <c r="V26" i="3"/>
  <c r="CB26" i="3" s="1" a="1"/>
  <c r="CB26" i="3" s="1"/>
  <c r="V37" i="10"/>
  <c r="CB37" i="10" s="1" a="1"/>
  <c r="CB37" i="10" s="1"/>
  <c r="CA108" i="14"/>
  <c r="CA76" i="14"/>
  <c r="CA84" i="8"/>
  <c r="CA120" i="8"/>
  <c r="CA123" i="8" s="1"/>
  <c r="CA116" i="8" s="1"/>
  <c r="W25" i="2"/>
  <c r="CC25" i="2" s="1" a="1"/>
  <c r="CC25" i="2" s="1"/>
  <c r="V18" i="12"/>
  <c r="CB18" i="12" s="1" a="1"/>
  <c r="CB18" i="12" s="1"/>
  <c r="W35" i="16"/>
  <c r="CC35" i="16" s="1" a="1"/>
  <c r="CC35" i="16" s="1"/>
  <c r="CA56" i="15"/>
  <c r="CA88" i="15"/>
  <c r="V32" i="21"/>
  <c r="CB32" i="21" s="1" a="1"/>
  <c r="CB32" i="21" s="1"/>
  <c r="W31" i="15"/>
  <c r="CC31" i="15" s="1" a="1"/>
  <c r="CC31" i="15" s="1"/>
  <c r="W17" i="17"/>
  <c r="CC17" i="17" s="1" a="1"/>
  <c r="CC17" i="17" s="1"/>
  <c r="W18" i="16"/>
  <c r="CC18" i="16" s="1" a="1"/>
  <c r="CC18" i="16" s="1"/>
  <c r="V39" i="10"/>
  <c r="CB39" i="10" s="1" a="1"/>
  <c r="CB39" i="10" s="1"/>
  <c r="W44" i="18"/>
  <c r="CC44" i="18" s="1" a="1"/>
  <c r="CC44" i="18" s="1"/>
  <c r="W16" i="17"/>
  <c r="CC16" i="17" s="1" a="1"/>
  <c r="CC16" i="17" s="1"/>
  <c r="V34" i="19"/>
  <c r="CB34" i="19" s="1" a="1"/>
  <c r="CB34" i="19" s="1"/>
  <c r="W35" i="5"/>
  <c r="CC35" i="5" s="1" a="1"/>
  <c r="CC35" i="5" s="1"/>
  <c r="W22" i="16"/>
  <c r="CC22" i="16" s="1" a="1"/>
  <c r="CC22" i="16" s="1"/>
  <c r="W31" i="5"/>
  <c r="CC31" i="5" s="1" a="1"/>
  <c r="CC31" i="5" s="1"/>
  <c r="V16" i="5"/>
  <c r="CB16" i="5" s="1" a="1"/>
  <c r="CB16" i="5" s="1"/>
  <c r="CA79" i="4"/>
  <c r="CA111" i="4"/>
  <c r="BZ85" i="8"/>
  <c r="BZ117" i="8"/>
  <c r="V40" i="13"/>
  <c r="CB40" i="13" s="1" a="1"/>
  <c r="CB40" i="13" s="1"/>
  <c r="CA95" i="10"/>
  <c r="CA63" i="10"/>
  <c r="CA104" i="16"/>
  <c r="CA72" i="16"/>
  <c r="CA57" i="17"/>
  <c r="CA89" i="17"/>
  <c r="W27" i="16"/>
  <c r="CC27" i="16" s="1" a="1"/>
  <c r="CC27" i="16" s="1"/>
  <c r="W38" i="5"/>
  <c r="CC38" i="5" s="1" a="1"/>
  <c r="CC38" i="5" s="1"/>
  <c r="V19" i="18"/>
  <c r="CB19" i="18" s="1" a="1"/>
  <c r="CB19" i="18" s="1"/>
  <c r="CA113" i="13"/>
  <c r="CA81" i="13"/>
  <c r="V30" i="14"/>
  <c r="CB30" i="14" s="1" a="1"/>
  <c r="CB30" i="14" s="1"/>
  <c r="W40" i="9"/>
  <c r="CC40" i="9" s="1" a="1"/>
  <c r="CC40" i="9" s="1"/>
  <c r="BZ59" i="21"/>
  <c r="BZ91" i="21"/>
  <c r="BZ120" i="5"/>
  <c r="BZ123" i="5" s="1"/>
  <c r="BZ116" i="5" s="1"/>
  <c r="BZ84" i="5"/>
  <c r="BZ64" i="16"/>
  <c r="BZ96" i="16"/>
  <c r="CA108" i="3"/>
  <c r="CA76" i="3"/>
  <c r="V18" i="3"/>
  <c r="CB18" i="3" s="1" a="1"/>
  <c r="CB18" i="3" s="1"/>
  <c r="CA87" i="9"/>
  <c r="CA55" i="9"/>
  <c r="CA75" i="19"/>
  <c r="CA107" i="19"/>
  <c r="CA80" i="8"/>
  <c r="CA112" i="8"/>
  <c r="CA114" i="1"/>
  <c r="CA82" i="1"/>
  <c r="CA80" i="1"/>
  <c r="CA112" i="1"/>
  <c r="CA83" i="15"/>
  <c r="CA115" i="15"/>
  <c r="CA117" i="1"/>
  <c r="CA85" i="1"/>
  <c r="BZ99" i="2"/>
  <c r="BZ67" i="2"/>
  <c r="CA88" i="9"/>
  <c r="CA56" i="9"/>
  <c r="V38" i="20"/>
  <c r="CB38" i="20" s="1" a="1"/>
  <c r="CB38" i="20" s="1"/>
  <c r="BZ114" i="15"/>
  <c r="BZ82" i="15"/>
  <c r="U47" i="11"/>
  <c r="CA93" i="14"/>
  <c r="CA61" i="14"/>
  <c r="BZ105" i="5"/>
  <c r="BZ73" i="5"/>
  <c r="V37" i="16"/>
  <c r="CB37" i="16" s="1" a="1"/>
  <c r="CB37" i="16" s="1"/>
  <c r="W29" i="6"/>
  <c r="CC29" i="6" s="1" a="1"/>
  <c r="CC29" i="6" s="1"/>
  <c r="V40" i="18"/>
  <c r="CB40" i="18" s="1" a="1"/>
  <c r="CB40" i="18" s="1"/>
  <c r="CA103" i="13"/>
  <c r="CA71" i="13"/>
  <c r="W35" i="12"/>
  <c r="CC35" i="12" s="1" a="1"/>
  <c r="CC35" i="12" s="1"/>
  <c r="CA77" i="15"/>
  <c r="CA109" i="15"/>
  <c r="W32" i="2"/>
  <c r="CC32" i="2" s="1" a="1"/>
  <c r="CC32" i="2" s="1"/>
  <c r="V41" i="4"/>
  <c r="CB41" i="4" s="1" a="1"/>
  <c r="CB41" i="4" s="1"/>
  <c r="V26" i="9"/>
  <c r="CB26" i="9" s="1" a="1"/>
  <c r="CB26" i="9" s="1"/>
  <c r="BZ117" i="18"/>
  <c r="BZ85" i="18"/>
  <c r="BZ82" i="6"/>
  <c r="BZ114" i="6"/>
  <c r="CA79" i="8"/>
  <c r="CA111" i="8"/>
  <c r="V15" i="2"/>
  <c r="CB15" i="2" s="1" a="1"/>
  <c r="CB15" i="2" s="1"/>
  <c r="U47" i="2"/>
  <c r="CA67" i="7"/>
  <c r="CA99" i="7"/>
  <c r="BZ97" i="2"/>
  <c r="BZ65" i="2"/>
  <c r="CA102" i="10"/>
  <c r="CA70" i="10"/>
  <c r="CA97" i="1"/>
  <c r="CA65" i="1"/>
  <c r="W26" i="6"/>
  <c r="CC26" i="6" s="1" a="1"/>
  <c r="CC26" i="6" s="1"/>
  <c r="CA88" i="13"/>
  <c r="CA56" i="13"/>
  <c r="CA117" i="5"/>
  <c r="CA85" i="5"/>
  <c r="BZ100" i="5"/>
  <c r="BZ68" i="5"/>
  <c r="CA91" i="12"/>
  <c r="CA59" i="12"/>
  <c r="CA102" i="1"/>
  <c r="CA70" i="1"/>
  <c r="CA77" i="7"/>
  <c r="CA109" i="7"/>
  <c r="V37" i="11"/>
  <c r="CB37" i="11" s="1" a="1"/>
  <c r="CB37" i="11" s="1"/>
  <c r="V45" i="6"/>
  <c r="CB45" i="6" s="1" a="1"/>
  <c r="CB45" i="6" s="1"/>
  <c r="W31" i="12"/>
  <c r="CC31" i="12" s="1" a="1"/>
  <c r="CC31" i="12" s="1"/>
  <c r="V30" i="8"/>
  <c r="CB30" i="8" s="1" a="1"/>
  <c r="CB30" i="8" s="1"/>
  <c r="V26" i="5"/>
  <c r="CB26" i="5" s="1" a="1"/>
  <c r="CB26" i="5" s="1"/>
  <c r="W34" i="12"/>
  <c r="CC34" i="12" s="1" a="1"/>
  <c r="CC34" i="12" s="1"/>
  <c r="CA97" i="11"/>
  <c r="CA65" i="11"/>
  <c r="CA88" i="16"/>
  <c r="CA56" i="16"/>
  <c r="W32" i="1"/>
  <c r="CC32" i="1" s="1" a="1"/>
  <c r="CC32" i="1" s="1"/>
  <c r="V23" i="2"/>
  <c r="CB23" i="2" s="1" a="1"/>
  <c r="CB23" i="2" s="1"/>
  <c r="W36" i="15"/>
  <c r="CC36" i="15" s="1" a="1"/>
  <c r="CC36" i="15" s="1"/>
  <c r="W41" i="19"/>
  <c r="CC41" i="19" s="1" a="1"/>
  <c r="CC41" i="19" s="1"/>
  <c r="BZ58" i="14"/>
  <c r="BZ90" i="14"/>
  <c r="CA111" i="16"/>
  <c r="CA79" i="16"/>
  <c r="W29" i="12"/>
  <c r="CC29" i="12" s="1" a="1"/>
  <c r="CC29" i="12" s="1"/>
  <c r="U47" i="1" l="1"/>
  <c r="U47" i="4"/>
  <c r="CA27" i="9" a="1"/>
  <c r="CA27" i="9" s="1"/>
  <c r="V27" i="9"/>
  <c r="BZ98" i="9"/>
  <c r="BZ66" i="9"/>
  <c r="CA42" i="1" a="1"/>
  <c r="CA42" i="1" s="1"/>
  <c r="V42" i="1"/>
  <c r="CA16" i="4" a="1"/>
  <c r="CA16" i="4" s="1"/>
  <c r="V16" i="4"/>
  <c r="BZ113" i="1"/>
  <c r="BZ81" i="1"/>
  <c r="BZ55" i="4"/>
  <c r="BZ87" i="4"/>
  <c r="CA26" i="20" a="1"/>
  <c r="CA26" i="20" s="1"/>
  <c r="V26" i="20"/>
  <c r="CA20" i="19" a="1"/>
  <c r="CA20" i="19" s="1"/>
  <c r="V20" i="19"/>
  <c r="BZ65" i="20"/>
  <c r="BZ97" i="20"/>
  <c r="BZ91" i="19"/>
  <c r="BZ59" i="19"/>
  <c r="CA101" i="16"/>
  <c r="CA27" i="15" a="1"/>
  <c r="CA27" i="15" s="1"/>
  <c r="V27" i="15"/>
  <c r="V47" i="15" s="1"/>
  <c r="BZ98" i="15"/>
  <c r="BZ66" i="15"/>
  <c r="CA45" i="7" a="1"/>
  <c r="CA45" i="7" s="1"/>
  <c r="V45" i="7"/>
  <c r="BZ120" i="7"/>
  <c r="BZ123" i="7" s="1"/>
  <c r="BZ116" i="7" s="1"/>
  <c r="BZ84" i="7"/>
  <c r="CA24" i="2" a="1"/>
  <c r="CA24" i="2" s="1"/>
  <c r="V24" i="2"/>
  <c r="V47" i="2" s="1"/>
  <c r="CA37" i="7" a="1"/>
  <c r="CA37" i="7" s="1"/>
  <c r="V37" i="7"/>
  <c r="BZ95" i="2"/>
  <c r="BZ63" i="2"/>
  <c r="BZ108" i="7"/>
  <c r="BZ76" i="7"/>
  <c r="CA21" i="21" a="1"/>
  <c r="CA21" i="21" s="1"/>
  <c r="V21" i="21"/>
  <c r="CA15" i="3" a="1"/>
  <c r="CA15" i="3" s="1"/>
  <c r="V15" i="3"/>
  <c r="BZ60" i="21"/>
  <c r="BZ92" i="21"/>
  <c r="BZ54" i="3"/>
  <c r="BZ86" i="3"/>
  <c r="CA25" i="1" a="1"/>
  <c r="CA25" i="1" s="1"/>
  <c r="V25" i="1"/>
  <c r="CA33" i="20" a="1"/>
  <c r="CA33" i="20" s="1"/>
  <c r="V33" i="20"/>
  <c r="BZ64" i="1"/>
  <c r="BZ96" i="1"/>
  <c r="BZ72" i="20"/>
  <c r="BZ104" i="20"/>
  <c r="CA26" i="17" a="1"/>
  <c r="CA26" i="17" s="1"/>
  <c r="V26" i="17"/>
  <c r="CA23" i="4" a="1"/>
  <c r="CA23" i="4" s="1"/>
  <c r="V23" i="4"/>
  <c r="CA29" i="8" a="1"/>
  <c r="CA29" i="8" s="1"/>
  <c r="V29" i="8"/>
  <c r="BZ65" i="17"/>
  <c r="BZ97" i="17"/>
  <c r="BZ62" i="4"/>
  <c r="BZ94" i="4"/>
  <c r="BZ68" i="8"/>
  <c r="BZ100" i="8"/>
  <c r="CA28" i="11" a="1"/>
  <c r="CA28" i="11" s="1"/>
  <c r="V28" i="11"/>
  <c r="V47" i="11" s="1"/>
  <c r="CA35" i="1" a="1"/>
  <c r="CA35" i="1" s="1"/>
  <c r="V35" i="1"/>
  <c r="U47" i="17"/>
  <c r="CA44" i="7" a="1"/>
  <c r="CA44" i="7" s="1"/>
  <c r="V44" i="7"/>
  <c r="BZ9" i="11"/>
  <c r="BZ67" i="11"/>
  <c r="BZ99" i="11"/>
  <c r="BZ106" i="1"/>
  <c r="BZ74" i="1"/>
  <c r="BZ115" i="7"/>
  <c r="BZ83" i="7"/>
  <c r="CA21" i="10" a="1"/>
  <c r="CA21" i="10" s="1"/>
  <c r="V21" i="10"/>
  <c r="V47" i="10" s="1"/>
  <c r="CA29" i="17" a="1"/>
  <c r="CA29" i="17" s="1"/>
  <c r="V29" i="17"/>
  <c r="BZ110" i="18"/>
  <c r="BZ78" i="18"/>
  <c r="BZ60" i="10"/>
  <c r="BZ92" i="10"/>
  <c r="BZ100" i="17"/>
  <c r="BZ68" i="17"/>
  <c r="CA39" i="18" a="1"/>
  <c r="CA39" i="18" s="1"/>
  <c r="V39" i="18"/>
  <c r="CA38" i="17" a="1"/>
  <c r="CA38" i="17" s="1"/>
  <c r="V38" i="17"/>
  <c r="BZ109" i="17"/>
  <c r="BZ77" i="17"/>
  <c r="CA35" i="4" a="1"/>
  <c r="CA35" i="4" s="1"/>
  <c r="V35" i="4"/>
  <c r="CA30" i="6" a="1"/>
  <c r="CA30" i="6" s="1"/>
  <c r="V30" i="6"/>
  <c r="V47" i="6" s="1"/>
  <c r="BZ106" i="4"/>
  <c r="BZ74" i="4"/>
  <c r="BZ101" i="6"/>
  <c r="BZ69" i="6"/>
  <c r="CA44" i="12" a="1"/>
  <c r="CA44" i="12" s="1"/>
  <c r="V44" i="12"/>
  <c r="CA39" i="14" a="1"/>
  <c r="CA39" i="14" s="1"/>
  <c r="V39" i="14"/>
  <c r="V47" i="14" s="1"/>
  <c r="CA24" i="18" a="1"/>
  <c r="CA24" i="18" s="1"/>
  <c r="V24" i="18"/>
  <c r="BZ115" i="12"/>
  <c r="BZ83" i="12"/>
  <c r="BZ78" i="14"/>
  <c r="BZ110" i="14"/>
  <c r="BZ63" i="18"/>
  <c r="BZ95" i="18"/>
  <c r="CA35" i="9" a="1"/>
  <c r="CA35" i="9" s="1"/>
  <c r="V35" i="9"/>
  <c r="BZ74" i="9"/>
  <c r="BZ106" i="9"/>
  <c r="DH50" i="11"/>
  <c r="DG49" i="11"/>
  <c r="DH50" i="19"/>
  <c r="DG49" i="19"/>
  <c r="DG49" i="14"/>
  <c r="DH50" i="14"/>
  <c r="DH50" i="9"/>
  <c r="DG49" i="9"/>
  <c r="DH50" i="8"/>
  <c r="DG49" i="8"/>
  <c r="DH50" i="5"/>
  <c r="DG49" i="5"/>
  <c r="DH50" i="1"/>
  <c r="DG49" i="1"/>
  <c r="DH50" i="13"/>
  <c r="DG49" i="13"/>
  <c r="DG49" i="15"/>
  <c r="DH50" i="15"/>
  <c r="DH50" i="17"/>
  <c r="DG49" i="17"/>
  <c r="DG49" i="16"/>
  <c r="DH50" i="16"/>
  <c r="DG49" i="18"/>
  <c r="DH50" i="18"/>
  <c r="DH50" i="20"/>
  <c r="DG49" i="20"/>
  <c r="DG49" i="6"/>
  <c r="DH50" i="6"/>
  <c r="DH50" i="12"/>
  <c r="DG49" i="12"/>
  <c r="DH50" i="2"/>
  <c r="DG49" i="2"/>
  <c r="DH50" i="3"/>
  <c r="DG49" i="3"/>
  <c r="DG49" i="10"/>
  <c r="DH50" i="10"/>
  <c r="DG49" i="4"/>
  <c r="DH50" i="4"/>
  <c r="DH50" i="21"/>
  <c r="DG49" i="21"/>
  <c r="DH50" i="7"/>
  <c r="DG49" i="7"/>
  <c r="DH48" i="7"/>
  <c r="DG121" i="7" a="1"/>
  <c r="DG121" i="7" s="1"/>
  <c r="DG122" i="7" s="1"/>
  <c r="DH48" i="10"/>
  <c r="DG121" i="10" a="1"/>
  <c r="DG121" i="10" s="1"/>
  <c r="DG122" i="10" s="1"/>
  <c r="DH48" i="13"/>
  <c r="DG121" i="13" a="1"/>
  <c r="DG121" i="13" s="1"/>
  <c r="DG122" i="13" s="1"/>
  <c r="DH48" i="6"/>
  <c r="DG121" i="6" a="1"/>
  <c r="DG121" i="6" s="1"/>
  <c r="DG122" i="6" s="1"/>
  <c r="DH48" i="14"/>
  <c r="DG121" i="14" a="1"/>
  <c r="DG121" i="14" s="1"/>
  <c r="DG122" i="14" s="1"/>
  <c r="DH48" i="17"/>
  <c r="DG121" i="17" a="1"/>
  <c r="DG121" i="17" s="1"/>
  <c r="DG122" i="17" s="1"/>
  <c r="DH48" i="4"/>
  <c r="DG121" i="4" a="1"/>
  <c r="DG121" i="4" s="1"/>
  <c r="DG122" i="4" s="1"/>
  <c r="DH48" i="11"/>
  <c r="DG121" i="11" a="1"/>
  <c r="DG121" i="11" s="1"/>
  <c r="DG122" i="11" s="1"/>
  <c r="DH48" i="16"/>
  <c r="DG121" i="16" a="1"/>
  <c r="DG121" i="16" s="1"/>
  <c r="DG122" i="16" s="1"/>
  <c r="DH48" i="21"/>
  <c r="DG121" i="21" a="1"/>
  <c r="DG121" i="21" s="1"/>
  <c r="DG122" i="21" s="1"/>
  <c r="DH48" i="1"/>
  <c r="DG121" i="1" a="1"/>
  <c r="DG121" i="1" s="1"/>
  <c r="DG122" i="1" s="1"/>
  <c r="DH48" i="8"/>
  <c r="DG121" i="8" a="1"/>
  <c r="DG121" i="8" s="1"/>
  <c r="DG122" i="8" s="1"/>
  <c r="DH48" i="19"/>
  <c r="DG121" i="19" a="1"/>
  <c r="DG121" i="19" s="1"/>
  <c r="DG122" i="19" s="1"/>
  <c r="DH48" i="12"/>
  <c r="DG121" i="12" a="1"/>
  <c r="DG121" i="12" s="1"/>
  <c r="DG122" i="12" s="1"/>
  <c r="DH48" i="15"/>
  <c r="DG121" i="15" a="1"/>
  <c r="DG121" i="15" s="1"/>
  <c r="DG122" i="15" s="1"/>
  <c r="DH48" i="18"/>
  <c r="DG121" i="18" a="1"/>
  <c r="DG121" i="18" s="1"/>
  <c r="DG122" i="18" s="1"/>
  <c r="DH48" i="2"/>
  <c r="DG121" i="2" a="1"/>
  <c r="DG121" i="2" s="1"/>
  <c r="DG122" i="2" s="1"/>
  <c r="DH48" i="3"/>
  <c r="DG121" i="3" a="1"/>
  <c r="DG121" i="3" s="1"/>
  <c r="DG122" i="3" s="1"/>
  <c r="DH48" i="5"/>
  <c r="DG121" i="5" a="1"/>
  <c r="DG121" i="5" s="1"/>
  <c r="DG122" i="5" s="1"/>
  <c r="DH48" i="9"/>
  <c r="DG121" i="9" a="1"/>
  <c r="DG121" i="9" s="1"/>
  <c r="DG122" i="9" s="1"/>
  <c r="DH48" i="20"/>
  <c r="DG121" i="20" a="1"/>
  <c r="DG121" i="20" s="1"/>
  <c r="DG122" i="20" s="1"/>
  <c r="CB100" i="12"/>
  <c r="CB68" i="12"/>
  <c r="W26" i="5"/>
  <c r="CC26" i="5" s="1" a="1"/>
  <c r="CC26" i="5" s="1"/>
  <c r="W41" i="4"/>
  <c r="CC41" i="4" s="1" a="1"/>
  <c r="CC41" i="4" s="1"/>
  <c r="CB102" i="12"/>
  <c r="CB70" i="12"/>
  <c r="W37" i="11"/>
  <c r="CC37" i="11" s="1" a="1"/>
  <c r="CC37" i="11" s="1"/>
  <c r="W38" i="20"/>
  <c r="CC38" i="20" s="1" a="1"/>
  <c r="CC38" i="20" s="1"/>
  <c r="CA101" i="14"/>
  <c r="CA69" i="14"/>
  <c r="CB74" i="5"/>
  <c r="CB106" i="5"/>
  <c r="CA110" i="10"/>
  <c r="CA78" i="10"/>
  <c r="CA71" i="21"/>
  <c r="CA103" i="21"/>
  <c r="CB96" i="2"/>
  <c r="CB64" i="2"/>
  <c r="CA97" i="3"/>
  <c r="CA65" i="3"/>
  <c r="CB92" i="17"/>
  <c r="CB60" i="17"/>
  <c r="CA95" i="12"/>
  <c r="CA63" i="12"/>
  <c r="CB99" i="12"/>
  <c r="CB67" i="12"/>
  <c r="CB69" i="3"/>
  <c r="CB101" i="3"/>
  <c r="CB67" i="3"/>
  <c r="CB99" i="3"/>
  <c r="CA55" i="7"/>
  <c r="CA87" i="7"/>
  <c r="W28" i="10"/>
  <c r="CC28" i="10" s="1" a="1"/>
  <c r="CC28" i="10" s="1"/>
  <c r="X27" i="5"/>
  <c r="CD27" i="5" s="1" a="1"/>
  <c r="CD27" i="5" s="1"/>
  <c r="CB104" i="19"/>
  <c r="CB72" i="19"/>
  <c r="CB57" i="11"/>
  <c r="CB89" i="11"/>
  <c r="CB108" i="15"/>
  <c r="CB76" i="15"/>
  <c r="CA90" i="21"/>
  <c r="CA58" i="21"/>
  <c r="CB94" i="6"/>
  <c r="CB62" i="6"/>
  <c r="X43" i="18"/>
  <c r="CD43" i="18" s="1" a="1"/>
  <c r="CD43" i="18" s="1"/>
  <c r="X39" i="12"/>
  <c r="CD39" i="12" s="1" a="1"/>
  <c r="CD39" i="12" s="1"/>
  <c r="X36" i="9"/>
  <c r="CD36" i="9" s="1" a="1"/>
  <c r="CD36" i="9" s="1"/>
  <c r="X21" i="6"/>
  <c r="CD21" i="6" s="1" a="1"/>
  <c r="CD21" i="6" s="1"/>
  <c r="X37" i="12"/>
  <c r="CD37" i="12" s="1" a="1"/>
  <c r="CD37" i="12" s="1"/>
  <c r="CA87" i="11"/>
  <c r="CA55" i="11"/>
  <c r="CA104" i="3"/>
  <c r="CA72" i="3"/>
  <c r="CA88" i="3"/>
  <c r="CA56" i="3"/>
  <c r="W26" i="18"/>
  <c r="CC26" i="18" s="1" a="1"/>
  <c r="CC26" i="18" s="1"/>
  <c r="W30" i="13"/>
  <c r="CC30" i="13" s="1" a="1"/>
  <c r="CC30" i="13" s="1"/>
  <c r="W29" i="20"/>
  <c r="CC29" i="20" s="1" a="1"/>
  <c r="CC29" i="20" s="1"/>
  <c r="X20" i="15"/>
  <c r="CD20" i="15" s="1" a="1"/>
  <c r="CD20" i="15" s="1"/>
  <c r="W24" i="20"/>
  <c r="CC24" i="20" s="1" a="1"/>
  <c r="CC24" i="20" s="1"/>
  <c r="CB113" i="7"/>
  <c r="CB81" i="7"/>
  <c r="CB120" i="17"/>
  <c r="CB123" i="17" s="1"/>
  <c r="CB116" i="17" s="1"/>
  <c r="CB84" i="17"/>
  <c r="CB62" i="16"/>
  <c r="CB94" i="16"/>
  <c r="CA120" i="10"/>
  <c r="CA123" i="10" s="1"/>
  <c r="CA116" i="10" s="1"/>
  <c r="CA84" i="10"/>
  <c r="X21" i="12"/>
  <c r="CD21" i="12" s="1" a="1"/>
  <c r="CD21" i="12" s="1"/>
  <c r="CB74" i="10"/>
  <c r="CB106" i="10"/>
  <c r="CA61" i="15"/>
  <c r="CA93" i="15"/>
  <c r="CB83" i="20"/>
  <c r="CB115" i="20"/>
  <c r="CA101" i="12"/>
  <c r="CA69" i="12"/>
  <c r="CA69" i="21"/>
  <c r="CA101" i="21"/>
  <c r="CB112" i="11"/>
  <c r="CB80" i="11"/>
  <c r="CB70" i="13"/>
  <c r="CB102" i="13"/>
  <c r="CB57" i="10"/>
  <c r="CB89" i="10"/>
  <c r="CB104" i="1"/>
  <c r="CB72" i="1"/>
  <c r="W15" i="10"/>
  <c r="CC15" i="10" s="1" a="1"/>
  <c r="CC15" i="10" s="1"/>
  <c r="W40" i="15"/>
  <c r="CC40" i="15" s="1" a="1"/>
  <c r="CC40" i="15" s="1"/>
  <c r="CB98" i="11"/>
  <c r="CB66" i="11"/>
  <c r="CB89" i="20"/>
  <c r="CB57" i="20"/>
  <c r="CB100" i="18"/>
  <c r="CB68" i="18"/>
  <c r="CA54" i="15"/>
  <c r="CA86" i="15"/>
  <c r="W20" i="4"/>
  <c r="CC20" i="4" s="1" a="1"/>
  <c r="CC20" i="4" s="1"/>
  <c r="CB59" i="1"/>
  <c r="CB91" i="1"/>
  <c r="CB90" i="19"/>
  <c r="CB58" i="19"/>
  <c r="W38" i="19"/>
  <c r="CC38" i="19" s="1" a="1"/>
  <c r="CC38" i="19" s="1"/>
  <c r="W32" i="4"/>
  <c r="CC32" i="4" s="1" a="1"/>
  <c r="CC32" i="4" s="1"/>
  <c r="CA103" i="9"/>
  <c r="CA71" i="9"/>
  <c r="CA64" i="6"/>
  <c r="CA96" i="6"/>
  <c r="CB95" i="19"/>
  <c r="CB63" i="19"/>
  <c r="CB60" i="1"/>
  <c r="CB92" i="1"/>
  <c r="CB84" i="9"/>
  <c r="CB120" i="9"/>
  <c r="CB123" i="9" s="1"/>
  <c r="CB116" i="9" s="1"/>
  <c r="CB106" i="6"/>
  <c r="CB74" i="6"/>
  <c r="CB115" i="13"/>
  <c r="CB83" i="13"/>
  <c r="CA97" i="10"/>
  <c r="CA65" i="10"/>
  <c r="X36" i="10"/>
  <c r="CD36" i="10" s="1" a="1"/>
  <c r="CD36" i="10" s="1"/>
  <c r="X25" i="5"/>
  <c r="CD25" i="5" s="1" a="1"/>
  <c r="CD25" i="5" s="1"/>
  <c r="X16" i="20"/>
  <c r="CD16" i="20" s="1" a="1"/>
  <c r="CD16" i="20" s="1"/>
  <c r="W29" i="14"/>
  <c r="CC29" i="14" s="1" a="1"/>
  <c r="CC29" i="14" s="1"/>
  <c r="X27" i="3"/>
  <c r="CD27" i="3" s="1" a="1"/>
  <c r="CD27" i="3" s="1"/>
  <c r="X30" i="16"/>
  <c r="W41" i="20"/>
  <c r="CC41" i="20" s="1" a="1"/>
  <c r="CC41" i="20" s="1"/>
  <c r="X42" i="17"/>
  <c r="CD42" i="17" s="1" a="1"/>
  <c r="CD42" i="17" s="1"/>
  <c r="X43" i="20"/>
  <c r="CD43" i="20" s="1" a="1"/>
  <c r="CD43" i="20" s="1"/>
  <c r="X46" i="11"/>
  <c r="CD46" i="11" s="1" a="1"/>
  <c r="CD46" i="11" s="1"/>
  <c r="W17" i="2"/>
  <c r="CC17" i="2" s="1" a="1"/>
  <c r="CC17" i="2" s="1"/>
  <c r="X43" i="17"/>
  <c r="CD43" i="17" s="1" a="1"/>
  <c r="CD43" i="17" s="1"/>
  <c r="W28" i="20"/>
  <c r="CC28" i="20" s="1" a="1"/>
  <c r="CC28" i="20" s="1"/>
  <c r="W32" i="20"/>
  <c r="CC32" i="20" s="1" a="1"/>
  <c r="CC32" i="20" s="1"/>
  <c r="CB100" i="21"/>
  <c r="CB68" i="21"/>
  <c r="CB83" i="1"/>
  <c r="CB115" i="1"/>
  <c r="X38" i="12"/>
  <c r="CD38" i="12" s="1" a="1"/>
  <c r="CD38" i="12" s="1"/>
  <c r="CA105" i="11"/>
  <c r="CA73" i="11"/>
  <c r="CB97" i="13"/>
  <c r="CB65" i="13"/>
  <c r="CA92" i="5"/>
  <c r="CA60" i="5"/>
  <c r="CB104" i="6"/>
  <c r="CB72" i="6"/>
  <c r="CB114" i="19"/>
  <c r="CB82" i="19"/>
  <c r="X39" i="16"/>
  <c r="CD39" i="16" s="1" a="1"/>
  <c r="CD39" i="16" s="1"/>
  <c r="W27" i="6"/>
  <c r="CC27" i="6" s="1" a="1"/>
  <c r="CC27" i="6" s="1"/>
  <c r="CB104" i="21"/>
  <c r="CB72" i="21"/>
  <c r="CB63" i="16"/>
  <c r="CB95" i="16"/>
  <c r="CB91" i="18"/>
  <c r="CB59" i="18"/>
  <c r="CB59" i="6"/>
  <c r="CB91" i="6"/>
  <c r="CB96" i="12"/>
  <c r="CB64" i="12"/>
  <c r="CA106" i="11"/>
  <c r="CA74" i="11"/>
  <c r="W36" i="18"/>
  <c r="CC36" i="18" s="1" a="1"/>
  <c r="CC36" i="18" s="1"/>
  <c r="W28" i="8"/>
  <c r="CC28" i="8" s="1" a="1"/>
  <c r="CC28" i="8" s="1"/>
  <c r="W23" i="17"/>
  <c r="CC23" i="17" s="1" a="1"/>
  <c r="CC23" i="17" s="1"/>
  <c r="X22" i="4"/>
  <c r="CD22" i="4" s="1" a="1"/>
  <c r="CD22" i="4" s="1"/>
  <c r="X32" i="18"/>
  <c r="CD32" i="18" s="1" a="1"/>
  <c r="CD32" i="18" s="1"/>
  <c r="X41" i="5"/>
  <c r="CD41" i="5" s="1" a="1"/>
  <c r="CD41" i="5" s="1"/>
  <c r="CB57" i="1"/>
  <c r="CB89" i="1"/>
  <c r="CA109" i="2"/>
  <c r="CA77" i="2"/>
  <c r="CA90" i="12"/>
  <c r="CA58" i="12"/>
  <c r="X16" i="3"/>
  <c r="CD16" i="3" s="1" a="1"/>
  <c r="CD16" i="3" s="1"/>
  <c r="X27" i="14"/>
  <c r="CD27" i="14" s="1" a="1"/>
  <c r="CD27" i="14" s="1"/>
  <c r="W18" i="15"/>
  <c r="CC18" i="15" s="1" a="1"/>
  <c r="CC18" i="15" s="1"/>
  <c r="CA90" i="5"/>
  <c r="CA58" i="5"/>
  <c r="CA96" i="3"/>
  <c r="CA64" i="3"/>
  <c r="CA69" i="19"/>
  <c r="CA101" i="19"/>
  <c r="CA77" i="6"/>
  <c r="CA109" i="6"/>
  <c r="CB98" i="4"/>
  <c r="CB66" i="4"/>
  <c r="CA114" i="12"/>
  <c r="CA82" i="12"/>
  <c r="CB113" i="18"/>
  <c r="CB81" i="18"/>
  <c r="CB115" i="5"/>
  <c r="CB83" i="5"/>
  <c r="CA63" i="15"/>
  <c r="CA95" i="15"/>
  <c r="CB83" i="14"/>
  <c r="CB115" i="14"/>
  <c r="CB102" i="19"/>
  <c r="CB70" i="19"/>
  <c r="CB90" i="1"/>
  <c r="CB58" i="1"/>
  <c r="CB97" i="12"/>
  <c r="CB65" i="12"/>
  <c r="CA92" i="2"/>
  <c r="CA60" i="2"/>
  <c r="CB102" i="4"/>
  <c r="CB70" i="4"/>
  <c r="X21" i="9"/>
  <c r="CD21" i="9" s="1" a="1"/>
  <c r="CD21" i="9" s="1"/>
  <c r="X17" i="11"/>
  <c r="CD17" i="11" s="1" a="1"/>
  <c r="CD17" i="11" s="1"/>
  <c r="CA96" i="20"/>
  <c r="CA64" i="20"/>
  <c r="CA74" i="8"/>
  <c r="CA106" i="8"/>
  <c r="CA112" i="14"/>
  <c r="CA80" i="14"/>
  <c r="CA86" i="14"/>
  <c r="CA54" i="14"/>
  <c r="CB96" i="18"/>
  <c r="CB64" i="18"/>
  <c r="W15" i="4"/>
  <c r="CC15" i="4" s="1" a="1"/>
  <c r="CC15" i="4" s="1"/>
  <c r="CB91" i="13"/>
  <c r="CB59" i="13"/>
  <c r="X46" i="19"/>
  <c r="CD46" i="19" s="1" a="1"/>
  <c r="CD46" i="19" s="1"/>
  <c r="W44" i="3"/>
  <c r="CC44" i="3" s="1" a="1"/>
  <c r="CC44" i="3" s="1"/>
  <c r="X38" i="8"/>
  <c r="CD38" i="8" s="1" a="1"/>
  <c r="CD38" i="8" s="1"/>
  <c r="X21" i="18"/>
  <c r="CD21" i="18" s="1" a="1"/>
  <c r="CD21" i="18" s="1"/>
  <c r="W43" i="21"/>
  <c r="CC43" i="21" s="1" a="1"/>
  <c r="CC43" i="21" s="1"/>
  <c r="X20" i="8"/>
  <c r="CD20" i="8" s="1" a="1"/>
  <c r="CD20" i="8" s="1"/>
  <c r="X26" i="11"/>
  <c r="CD26" i="11" s="1" a="1"/>
  <c r="CD26" i="11" s="1"/>
  <c r="X31" i="1"/>
  <c r="CD31" i="1" s="1" a="1"/>
  <c r="CD31" i="1" s="1"/>
  <c r="X17" i="13"/>
  <c r="CD17" i="13" s="1" a="1"/>
  <c r="CD17" i="13" s="1"/>
  <c r="X28" i="7"/>
  <c r="CD28" i="7" s="1" a="1"/>
  <c r="CD28" i="7" s="1"/>
  <c r="W46" i="18"/>
  <c r="CC46" i="18" s="1" a="1"/>
  <c r="CC46" i="18" s="1"/>
  <c r="X22" i="14"/>
  <c r="CD22" i="14" s="1" a="1"/>
  <c r="CD22" i="14" s="1"/>
  <c r="CB117" i="1"/>
  <c r="CB85" i="1"/>
  <c r="CB112" i="8"/>
  <c r="CB80" i="8"/>
  <c r="W15" i="7"/>
  <c r="CC15" i="7" s="1" a="1"/>
  <c r="CC15" i="7" s="1"/>
  <c r="W20" i="21"/>
  <c r="CC20" i="21" s="1" a="1"/>
  <c r="CC20" i="21" s="1"/>
  <c r="CB76" i="14"/>
  <c r="CB108" i="14"/>
  <c r="CA91" i="3"/>
  <c r="CA59" i="3"/>
  <c r="CA56" i="7"/>
  <c r="CA88" i="7"/>
  <c r="CB112" i="6"/>
  <c r="CB80" i="6"/>
  <c r="CB96" i="21"/>
  <c r="CB64" i="21"/>
  <c r="CA111" i="11"/>
  <c r="CA79" i="11"/>
  <c r="CA110" i="5"/>
  <c r="CA78" i="5"/>
  <c r="CB109" i="4"/>
  <c r="CB77" i="4"/>
  <c r="W23" i="14"/>
  <c r="CC23" i="14" s="1" a="1"/>
  <c r="CC23" i="14" s="1"/>
  <c r="X43" i="10"/>
  <c r="CD43" i="10" s="1" a="1"/>
  <c r="CD43" i="10" s="1"/>
  <c r="X46" i="7"/>
  <c r="CD46" i="7" s="1" a="1"/>
  <c r="CD46" i="7" s="1"/>
  <c r="X21" i="16"/>
  <c r="CD21" i="16" s="1" a="1"/>
  <c r="CD21" i="16" s="1"/>
  <c r="X45" i="1"/>
  <c r="CD45" i="1" s="1" a="1"/>
  <c r="CD45" i="1" s="1"/>
  <c r="X35" i="17"/>
  <c r="CD35" i="17" s="1" a="1"/>
  <c r="CD35" i="17" s="1"/>
  <c r="CB103" i="1"/>
  <c r="CB71" i="1"/>
  <c r="CA97" i="9"/>
  <c r="CA65" i="9"/>
  <c r="X32" i="1"/>
  <c r="CD32" i="1" s="1" a="1"/>
  <c r="CD32" i="1" s="1"/>
  <c r="X31" i="12"/>
  <c r="CD31" i="12" s="1" a="1"/>
  <c r="CD31" i="12" s="1"/>
  <c r="W15" i="2"/>
  <c r="CC15" i="2" s="1" a="1"/>
  <c r="CC15" i="2" s="1"/>
  <c r="W26" i="9"/>
  <c r="CC26" i="9" s="1" a="1"/>
  <c r="CC26" i="9" s="1"/>
  <c r="CA111" i="18"/>
  <c r="CA79" i="18"/>
  <c r="W30" i="14"/>
  <c r="CC30" i="14" s="1" a="1"/>
  <c r="CC30" i="14" s="1"/>
  <c r="X35" i="5"/>
  <c r="CD35" i="5" s="1" a="1"/>
  <c r="CD35" i="5" s="1"/>
  <c r="W39" i="10"/>
  <c r="CC39" i="10" s="1" a="1"/>
  <c r="CC39" i="10" s="1"/>
  <c r="W32" i="21"/>
  <c r="CC32" i="21" s="1" a="1"/>
  <c r="CC32" i="21" s="1"/>
  <c r="X25" i="2"/>
  <c r="CD25" i="2" s="1" a="1"/>
  <c r="CD25" i="2" s="1"/>
  <c r="W26" i="3"/>
  <c r="CC26" i="3" s="1" a="1"/>
  <c r="CC26" i="3" s="1"/>
  <c r="X21" i="17"/>
  <c r="CD21" i="17" s="1" a="1"/>
  <c r="CD21" i="17" s="1"/>
  <c r="W24" i="12"/>
  <c r="CC24" i="12" s="1" a="1"/>
  <c r="CC24" i="12" s="1"/>
  <c r="X28" i="12"/>
  <c r="CD28" i="12" s="1" a="1"/>
  <c r="CD28" i="12" s="1"/>
  <c r="CA105" i="13"/>
  <c r="CA73" i="13"/>
  <c r="CB92" i="8"/>
  <c r="CB60" i="8"/>
  <c r="X30" i="3"/>
  <c r="CD30" i="3" s="1" a="1"/>
  <c r="CD30" i="3" s="1"/>
  <c r="X28" i="3"/>
  <c r="CD28" i="3" s="1" a="1"/>
  <c r="CD28" i="3" s="1"/>
  <c r="W16" i="7"/>
  <c r="CC16" i="7" s="1" a="1"/>
  <c r="CC16" i="7" s="1"/>
  <c r="BZ86" i="8"/>
  <c r="BZ54" i="8"/>
  <c r="X33" i="19"/>
  <c r="CD33" i="19" s="1" a="1"/>
  <c r="CD33" i="19" s="1"/>
  <c r="X18" i="11"/>
  <c r="CD18" i="11" s="1" a="1"/>
  <c r="CD18" i="11" s="1"/>
  <c r="X37" i="15"/>
  <c r="CD37" i="15" s="1" a="1"/>
  <c r="CD37" i="15" s="1"/>
  <c r="W19" i="21"/>
  <c r="CC19" i="21" s="1" a="1"/>
  <c r="CC19" i="21" s="1"/>
  <c r="X23" i="6"/>
  <c r="CD23" i="6" s="1" a="1"/>
  <c r="CD23" i="6" s="1"/>
  <c r="CB120" i="18"/>
  <c r="CB123" i="18" s="1"/>
  <c r="CB116" i="18" s="1"/>
  <c r="CB84" i="18"/>
  <c r="CB62" i="13"/>
  <c r="CB94" i="13"/>
  <c r="CA117" i="16"/>
  <c r="CA85" i="16"/>
  <c r="CA71" i="6"/>
  <c r="CA103" i="6"/>
  <c r="CB100" i="15"/>
  <c r="CB68" i="15"/>
  <c r="CA67" i="17"/>
  <c r="CA99" i="17"/>
  <c r="CB108" i="12"/>
  <c r="CB76" i="12"/>
  <c r="W16" i="11"/>
  <c r="CC16" i="11" s="1" a="1"/>
  <c r="CC16" i="11" s="1"/>
  <c r="W33" i="3"/>
  <c r="CC33" i="3" s="1" a="1"/>
  <c r="CC33" i="3" s="1"/>
  <c r="W17" i="3"/>
  <c r="CC17" i="3" s="1" a="1"/>
  <c r="CC17" i="3" s="1"/>
  <c r="CB99" i="18"/>
  <c r="CB67" i="18"/>
  <c r="CB88" i="20"/>
  <c r="CB56" i="20"/>
  <c r="CB114" i="5"/>
  <c r="CB82" i="5"/>
  <c r="CB93" i="6"/>
  <c r="CB61" i="6"/>
  <c r="CA57" i="8"/>
  <c r="CA89" i="8"/>
  <c r="CB61" i="10"/>
  <c r="CB93" i="10"/>
  <c r="X42" i="7"/>
  <c r="CD42" i="7" s="1" a="1"/>
  <c r="CD42" i="7" s="1"/>
  <c r="X45" i="17"/>
  <c r="CD45" i="17" s="1" a="1"/>
  <c r="CD45" i="17" s="1"/>
  <c r="X23" i="16"/>
  <c r="CD23" i="16" s="1" a="1"/>
  <c r="CD23" i="16" s="1"/>
  <c r="W45" i="10"/>
  <c r="CC45" i="10" s="1" a="1"/>
  <c r="CC45" i="10" s="1"/>
  <c r="CB72" i="14"/>
  <c r="CB104" i="14"/>
  <c r="X35" i="10"/>
  <c r="CD35" i="10" s="1" a="1"/>
  <c r="CD35" i="10" s="1"/>
  <c r="W22" i="15"/>
  <c r="CC22" i="15" s="1" a="1"/>
  <c r="CC22" i="15" s="1"/>
  <c r="X44" i="20"/>
  <c r="CD44" i="20" s="1" a="1"/>
  <c r="CD44" i="20" s="1"/>
  <c r="W30" i="12"/>
  <c r="CC30" i="12" s="1" a="1"/>
  <c r="CC30" i="12" s="1"/>
  <c r="W30" i="21"/>
  <c r="CC30" i="21" s="1" a="1"/>
  <c r="CC30" i="21" s="1"/>
  <c r="X41" i="11"/>
  <c r="CD41" i="11" s="1" a="1"/>
  <c r="CD41" i="11" s="1"/>
  <c r="X31" i="13"/>
  <c r="CD31" i="13" s="1" a="1"/>
  <c r="CD31" i="13" s="1"/>
  <c r="CB75" i="16"/>
  <c r="CB107" i="16"/>
  <c r="CB94" i="15"/>
  <c r="CB62" i="15"/>
  <c r="CB99" i="4"/>
  <c r="CB67" i="4"/>
  <c r="X18" i="10"/>
  <c r="CD18" i="10" s="1" a="1"/>
  <c r="CD18" i="10" s="1"/>
  <c r="X33" i="1"/>
  <c r="CD33" i="1" s="1" a="1"/>
  <c r="CD33" i="1" s="1"/>
  <c r="CA67" i="21"/>
  <c r="CA99" i="21"/>
  <c r="CB107" i="7"/>
  <c r="CB75" i="7"/>
  <c r="X27" i="11"/>
  <c r="CD27" i="11" s="1" a="1"/>
  <c r="CD27" i="11" s="1"/>
  <c r="X18" i="20"/>
  <c r="CD18" i="20" s="1" a="1"/>
  <c r="CD18" i="20" s="1"/>
  <c r="X29" i="18"/>
  <c r="CD29" i="18" s="1" a="1"/>
  <c r="CD29" i="18" s="1"/>
  <c r="CA104" i="10"/>
  <c r="CA72" i="10"/>
  <c r="CA102" i="21"/>
  <c r="CA70" i="21"/>
  <c r="X20" i="1"/>
  <c r="CD20" i="1" s="1" a="1"/>
  <c r="CD20" i="1" s="1"/>
  <c r="X19" i="19"/>
  <c r="CD19" i="19" s="1" a="1"/>
  <c r="CD19" i="19" s="1"/>
  <c r="CB120" i="15"/>
  <c r="CB123" i="15" s="1"/>
  <c r="CB116" i="15" s="1"/>
  <c r="CB84" i="15"/>
  <c r="W32" i="9"/>
  <c r="CC32" i="9" s="1" a="1"/>
  <c r="CC32" i="9" s="1"/>
  <c r="W25" i="6"/>
  <c r="CC25" i="6" s="1" a="1"/>
  <c r="CC25" i="6" s="1"/>
  <c r="X24" i="19"/>
  <c r="CD24" i="19" s="1" a="1"/>
  <c r="CD24" i="19" s="1"/>
  <c r="X21" i="1"/>
  <c r="CD21" i="1" s="1" a="1"/>
  <c r="CD21" i="1" s="1"/>
  <c r="X45" i="9"/>
  <c r="CD45" i="9" s="1" a="1"/>
  <c r="CD45" i="9" s="1"/>
  <c r="X35" i="6"/>
  <c r="CD35" i="6" s="1" a="1"/>
  <c r="CD35" i="6" s="1"/>
  <c r="X44" i="13"/>
  <c r="CD44" i="13" s="1" a="1"/>
  <c r="CD44" i="13" s="1"/>
  <c r="W26" i="10"/>
  <c r="CC26" i="10" s="1" a="1"/>
  <c r="CC26" i="10" s="1"/>
  <c r="CB110" i="8"/>
  <c r="CB78" i="8"/>
  <c r="CB69" i="10"/>
  <c r="CB101" i="10"/>
  <c r="CB62" i="10"/>
  <c r="CB94" i="10"/>
  <c r="CB117" i="12"/>
  <c r="CB85" i="12"/>
  <c r="CA78" i="4"/>
  <c r="CA110" i="4"/>
  <c r="CB88" i="1"/>
  <c r="CB56" i="1"/>
  <c r="CB67" i="1"/>
  <c r="CB99" i="1"/>
  <c r="CA107" i="11"/>
  <c r="CA75" i="11"/>
  <c r="CB64" i="13"/>
  <c r="CB96" i="13"/>
  <c r="CA96" i="14"/>
  <c r="CA64" i="14"/>
  <c r="CB73" i="6"/>
  <c r="CB105" i="6"/>
  <c r="CB105" i="21"/>
  <c r="CB73" i="21"/>
  <c r="X29" i="21"/>
  <c r="CD29" i="21" s="1" a="1"/>
  <c r="CD29" i="21" s="1"/>
  <c r="X44" i="1"/>
  <c r="CD44" i="1" s="1" a="1"/>
  <c r="CD44" i="1" s="1"/>
  <c r="CA112" i="3"/>
  <c r="CA80" i="3"/>
  <c r="CB109" i="12"/>
  <c r="CB77" i="12"/>
  <c r="W34" i="11"/>
  <c r="CC34" i="11" s="1" a="1"/>
  <c r="CC34" i="11" s="1"/>
  <c r="X26" i="13"/>
  <c r="CD26" i="13" s="1" a="1"/>
  <c r="CD26" i="13" s="1"/>
  <c r="W21" i="5"/>
  <c r="CC21" i="5" s="1" a="1"/>
  <c r="CC21" i="5" s="1"/>
  <c r="X33" i="6"/>
  <c r="CD33" i="6" s="1" a="1"/>
  <c r="CD33" i="6" s="1"/>
  <c r="X43" i="19"/>
  <c r="CD43" i="19" s="1" a="1"/>
  <c r="CD43" i="19" s="1"/>
  <c r="CA66" i="7"/>
  <c r="CA98" i="7"/>
  <c r="CB76" i="5"/>
  <c r="CB108" i="5"/>
  <c r="BZ86" i="9"/>
  <c r="BZ54" i="9"/>
  <c r="X33" i="21"/>
  <c r="CD33" i="21" s="1" a="1"/>
  <c r="CD33" i="21" s="1"/>
  <c r="X24" i="16"/>
  <c r="CD24" i="16" s="1" a="1"/>
  <c r="CD24" i="16" s="1"/>
  <c r="X20" i="18"/>
  <c r="CD20" i="18" s="1" a="1"/>
  <c r="CD20" i="18" s="1"/>
  <c r="X20" i="6"/>
  <c r="CD20" i="6" s="1" a="1"/>
  <c r="CD20" i="6" s="1"/>
  <c r="X25" i="12"/>
  <c r="CD25" i="12" s="1" a="1"/>
  <c r="CD25" i="12" s="1"/>
  <c r="W35" i="11"/>
  <c r="CC35" i="11" s="1" a="1"/>
  <c r="CC35" i="11" s="1"/>
  <c r="CB71" i="17"/>
  <c r="CB103" i="17"/>
  <c r="CA90" i="2"/>
  <c r="CA58" i="2"/>
  <c r="CB96" i="8"/>
  <c r="CB64" i="8"/>
  <c r="CB114" i="7"/>
  <c r="CB82" i="7"/>
  <c r="CB76" i="13"/>
  <c r="CB108" i="13"/>
  <c r="CB63" i="1"/>
  <c r="CB95" i="1"/>
  <c r="X18" i="1"/>
  <c r="CD18" i="1" s="1" a="1"/>
  <c r="CD18" i="1" s="1"/>
  <c r="W38" i="2"/>
  <c r="CC38" i="2" s="1" a="1"/>
  <c r="CC38" i="2" s="1"/>
  <c r="W19" i="12"/>
  <c r="CC19" i="12" s="1" a="1"/>
  <c r="CC19" i="12" s="1"/>
  <c r="CB103" i="12"/>
  <c r="CB71" i="12"/>
  <c r="CB97" i="7"/>
  <c r="CB65" i="7"/>
  <c r="CB55" i="16"/>
  <c r="CB87" i="16"/>
  <c r="CA70" i="8"/>
  <c r="CA102" i="8"/>
  <c r="W19" i="5"/>
  <c r="CC19" i="5" s="1" a="1"/>
  <c r="CC19" i="5" s="1"/>
  <c r="W25" i="3"/>
  <c r="CC25" i="3" s="1" a="1"/>
  <c r="CC25" i="3" s="1"/>
  <c r="W30" i="19"/>
  <c r="CC30" i="19" s="1" a="1"/>
  <c r="CC30" i="19" s="1"/>
  <c r="W38" i="6"/>
  <c r="CC38" i="6" s="1" a="1"/>
  <c r="CC38" i="6" s="1"/>
  <c r="X27" i="4"/>
  <c r="CD27" i="4" s="1" a="1"/>
  <c r="CD27" i="4" s="1"/>
  <c r="W43" i="12"/>
  <c r="CC43" i="12" s="1" a="1"/>
  <c r="CC43" i="12" s="1"/>
  <c r="X42" i="18"/>
  <c r="CD42" i="18" s="1" a="1"/>
  <c r="CD42" i="18" s="1"/>
  <c r="X44" i="5"/>
  <c r="CD44" i="5" s="1" a="1"/>
  <c r="CD44" i="5" s="1"/>
  <c r="W24" i="15"/>
  <c r="CC24" i="15" s="1" a="1"/>
  <c r="CC24" i="15" s="1"/>
  <c r="X44" i="14"/>
  <c r="CD44" i="14" s="1" a="1"/>
  <c r="CD44" i="14" s="1"/>
  <c r="X31" i="19"/>
  <c r="CD31" i="19" s="1" a="1"/>
  <c r="CD31" i="19" s="1"/>
  <c r="X19" i="1"/>
  <c r="CD19" i="1" s="1" a="1"/>
  <c r="CD19" i="1" s="1"/>
  <c r="X26" i="12"/>
  <c r="CD26" i="12" s="1" a="1"/>
  <c r="CD26" i="12" s="1"/>
  <c r="W21" i="2"/>
  <c r="CC21" i="2" s="1" a="1"/>
  <c r="CC21" i="2" s="1"/>
  <c r="X31" i="4"/>
  <c r="CD31" i="4" s="1" a="1"/>
  <c r="CD31" i="4" s="1"/>
  <c r="CA98" i="21"/>
  <c r="CA66" i="21"/>
  <c r="CB101" i="5"/>
  <c r="CB69" i="5"/>
  <c r="W25" i="20"/>
  <c r="CC25" i="20" s="1" a="1"/>
  <c r="CC25" i="20" s="1"/>
  <c r="W35" i="8"/>
  <c r="CC35" i="8" s="1" a="1"/>
  <c r="CC35" i="8" s="1"/>
  <c r="W41" i="14"/>
  <c r="CC41" i="14" s="1" a="1"/>
  <c r="CC41" i="14" s="1"/>
  <c r="X25" i="18"/>
  <c r="CD25" i="18" s="1" a="1"/>
  <c r="CD25" i="18" s="1"/>
  <c r="CB107" i="6"/>
  <c r="CB75" i="6"/>
  <c r="X20" i="13"/>
  <c r="CD20" i="13" s="1" a="1"/>
  <c r="CD20" i="13" s="1"/>
  <c r="CB109" i="18"/>
  <c r="CB77" i="18"/>
  <c r="CB85" i="9"/>
  <c r="CB117" i="9"/>
  <c r="CA113" i="5"/>
  <c r="CA81" i="5"/>
  <c r="CB62" i="9"/>
  <c r="CB94" i="9"/>
  <c r="CA95" i="11"/>
  <c r="CA63" i="11"/>
  <c r="CB67" i="9"/>
  <c r="CB99" i="9"/>
  <c r="CB56" i="16"/>
  <c r="CB88" i="16"/>
  <c r="CB91" i="12"/>
  <c r="CB59" i="12"/>
  <c r="CB65" i="1"/>
  <c r="CB97" i="1"/>
  <c r="CB86" i="11"/>
  <c r="CB54" i="11"/>
  <c r="X46" i="1"/>
  <c r="CD46" i="1" s="1" a="1"/>
  <c r="CD46" i="1" s="1"/>
  <c r="X41" i="8"/>
  <c r="CD41" i="8" s="1" a="1"/>
  <c r="CD41" i="8" s="1"/>
  <c r="CB76" i="3"/>
  <c r="CB108" i="3"/>
  <c r="CB81" i="13"/>
  <c r="CB113" i="13"/>
  <c r="X37" i="14"/>
  <c r="CD37" i="14" s="1" a="1"/>
  <c r="CD37" i="14" s="1"/>
  <c r="W20" i="3"/>
  <c r="CC20" i="3" s="1" a="1"/>
  <c r="CC20" i="3" s="1"/>
  <c r="W17" i="7"/>
  <c r="CC17" i="7" s="1" a="1"/>
  <c r="CC17" i="7" s="1"/>
  <c r="X41" i="6"/>
  <c r="CD41" i="6" s="1" a="1"/>
  <c r="CD41" i="6" s="1"/>
  <c r="CB77" i="10"/>
  <c r="CB109" i="10"/>
  <c r="X25" i="21"/>
  <c r="CD25" i="21" s="1" a="1"/>
  <c r="CD25" i="21" s="1"/>
  <c r="W40" i="11"/>
  <c r="CC40" i="11" s="1" a="1"/>
  <c r="CC40" i="11" s="1"/>
  <c r="W39" i="5"/>
  <c r="CC39" i="5" s="1" a="1"/>
  <c r="CC39" i="5" s="1"/>
  <c r="X38" i="4"/>
  <c r="CD38" i="4" s="1" a="1"/>
  <c r="CD38" i="4" s="1"/>
  <c r="CB105" i="7"/>
  <c r="CB73" i="7"/>
  <c r="CB58" i="9"/>
  <c r="CB90" i="9"/>
  <c r="CB90" i="20"/>
  <c r="CB58" i="20"/>
  <c r="CA73" i="15"/>
  <c r="CA105" i="15"/>
  <c r="CA57" i="21"/>
  <c r="CA89" i="21"/>
  <c r="CB81" i="11"/>
  <c r="CB113" i="11"/>
  <c r="CA93" i="2"/>
  <c r="CA61" i="2"/>
  <c r="CB104" i="2"/>
  <c r="CB72" i="2"/>
  <c r="CA97" i="5"/>
  <c r="CA65" i="5"/>
  <c r="CB105" i="12"/>
  <c r="CB73" i="12"/>
  <c r="CA87" i="5"/>
  <c r="CA55" i="5"/>
  <c r="CA73" i="19"/>
  <c r="CA105" i="19"/>
  <c r="X18" i="16"/>
  <c r="CD18" i="16" s="1" a="1"/>
  <c r="CD18" i="16" s="1"/>
  <c r="CA65" i="19"/>
  <c r="CA97" i="19"/>
  <c r="W34" i="13"/>
  <c r="CC34" i="13" s="1" a="1"/>
  <c r="CC34" i="13" s="1"/>
  <c r="X21" i="8"/>
  <c r="CD21" i="8" s="1" a="1"/>
  <c r="CD21" i="8" s="1"/>
  <c r="CB70" i="9"/>
  <c r="CB102" i="9"/>
  <c r="CA63" i="6"/>
  <c r="CA95" i="6"/>
  <c r="CB81" i="3"/>
  <c r="CB113" i="3"/>
  <c r="CB98" i="18"/>
  <c r="CB66" i="18"/>
  <c r="CB70" i="20"/>
  <c r="CB102" i="20"/>
  <c r="CB87" i="2"/>
  <c r="CB55" i="2"/>
  <c r="X45" i="18"/>
  <c r="CD45" i="18" s="1" a="1"/>
  <c r="CD45" i="18" s="1"/>
  <c r="CA83" i="4"/>
  <c r="CA115" i="4"/>
  <c r="X23" i="13"/>
  <c r="CD23" i="13" s="1" a="1"/>
  <c r="CD23" i="13" s="1"/>
  <c r="W46" i="16"/>
  <c r="CC46" i="16" s="1" a="1"/>
  <c r="CC46" i="16" s="1"/>
  <c r="W32" i="6"/>
  <c r="CC32" i="6" s="1" a="1"/>
  <c r="CC32" i="6" s="1"/>
  <c r="X29" i="15"/>
  <c r="CD29" i="15" s="1" a="1"/>
  <c r="CD29" i="15" s="1"/>
  <c r="W28" i="17"/>
  <c r="CC28" i="17" s="1" a="1"/>
  <c r="CC28" i="17" s="1"/>
  <c r="CB88" i="4"/>
  <c r="CB56" i="4"/>
  <c r="CB98" i="19"/>
  <c r="CB66" i="19"/>
  <c r="CA109" i="14"/>
  <c r="CA77" i="14"/>
  <c r="CA68" i="4"/>
  <c r="CA100" i="4"/>
  <c r="X28" i="18"/>
  <c r="CD28" i="18" s="1" a="1"/>
  <c r="CD28" i="18" s="1"/>
  <c r="X17" i="20"/>
  <c r="CD17" i="20" s="1" a="1"/>
  <c r="CD17" i="20" s="1"/>
  <c r="X43" i="5"/>
  <c r="CD43" i="5" s="1" a="1"/>
  <c r="CD43" i="5" s="1"/>
  <c r="X22" i="6"/>
  <c r="CD22" i="6" s="1" a="1"/>
  <c r="CD22" i="6" s="1"/>
  <c r="W18" i="8"/>
  <c r="CC18" i="8" s="1" a="1"/>
  <c r="CC18" i="8" s="1"/>
  <c r="X22" i="10"/>
  <c r="CD22" i="10" s="1" a="1"/>
  <c r="CD22" i="10" s="1"/>
  <c r="CA83" i="21"/>
  <c r="CA115" i="21"/>
  <c r="CA85" i="17"/>
  <c r="CA117" i="17"/>
  <c r="CB67" i="14"/>
  <c r="CB99" i="14"/>
  <c r="X33" i="14"/>
  <c r="CD33" i="14" s="1" a="1"/>
  <c r="CD33" i="14" s="1"/>
  <c r="CB63" i="14"/>
  <c r="CB95" i="14"/>
  <c r="CA104" i="13"/>
  <c r="CA72" i="13"/>
  <c r="CB111" i="1"/>
  <c r="CB79" i="1"/>
  <c r="CA83" i="8"/>
  <c r="CA115" i="8"/>
  <c r="CB85" i="10"/>
  <c r="CB117" i="10"/>
  <c r="CB80" i="16"/>
  <c r="CB112" i="16"/>
  <c r="CB93" i="5"/>
  <c r="CB61" i="5"/>
  <c r="CB94" i="7"/>
  <c r="CB62" i="7"/>
  <c r="X36" i="16"/>
  <c r="CD36" i="16" s="1" a="1"/>
  <c r="CD36" i="16" s="1"/>
  <c r="X23" i="15"/>
  <c r="CD23" i="15" s="1" a="1"/>
  <c r="CD23" i="15" s="1"/>
  <c r="X28" i="4"/>
  <c r="CD28" i="4" s="1" a="1"/>
  <c r="CD28" i="4" s="1"/>
  <c r="CA89" i="5"/>
  <c r="CA57" i="5"/>
  <c r="CB69" i="9"/>
  <c r="CB101" i="9"/>
  <c r="CB65" i="16"/>
  <c r="CB97" i="16"/>
  <c r="CA115" i="9"/>
  <c r="CA83" i="9"/>
  <c r="W28" i="21"/>
  <c r="CC28" i="21" s="1" a="1"/>
  <c r="CC28" i="21" s="1"/>
  <c r="X36" i="7"/>
  <c r="CD36" i="7" s="1" a="1"/>
  <c r="CD36" i="7" s="1"/>
  <c r="CB101" i="11"/>
  <c r="CB69" i="11"/>
  <c r="CA76" i="17"/>
  <c r="CA108" i="17"/>
  <c r="CA89" i="9"/>
  <c r="CA57" i="9"/>
  <c r="CB65" i="21"/>
  <c r="CB97" i="21"/>
  <c r="W15" i="15"/>
  <c r="CC15" i="15" s="1" a="1"/>
  <c r="CC15" i="15" s="1"/>
  <c r="W33" i="10"/>
  <c r="CC33" i="10" s="1" a="1"/>
  <c r="CC33" i="10" s="1"/>
  <c r="W31" i="21"/>
  <c r="CC31" i="21" s="1" a="1"/>
  <c r="CC31" i="21" s="1"/>
  <c r="CA103" i="5"/>
  <c r="CA71" i="5"/>
  <c r="X45" i="15"/>
  <c r="CD45" i="15" s="1" a="1"/>
  <c r="CD45" i="15" s="1"/>
  <c r="CB93" i="21"/>
  <c r="CB61" i="21"/>
  <c r="CB72" i="5"/>
  <c r="CB104" i="5"/>
  <c r="CB90" i="6"/>
  <c r="CB58" i="6"/>
  <c r="CA58" i="17"/>
  <c r="CA90" i="17"/>
  <c r="CB104" i="18"/>
  <c r="CB72" i="18"/>
  <c r="CA93" i="12"/>
  <c r="CA61" i="12"/>
  <c r="CA113" i="2"/>
  <c r="CA81" i="2"/>
  <c r="CB75" i="14"/>
  <c r="CB107" i="14"/>
  <c r="CA100" i="10"/>
  <c r="CA68" i="10"/>
  <c r="CB114" i="4"/>
  <c r="CB82" i="4"/>
  <c r="CB111" i="21"/>
  <c r="CB79" i="21"/>
  <c r="X39" i="8"/>
  <c r="CD39" i="8" s="1" a="1"/>
  <c r="CD39" i="8" s="1"/>
  <c r="X30" i="10"/>
  <c r="CD30" i="10" s="1" a="1"/>
  <c r="CD30" i="10" s="1"/>
  <c r="X23" i="10"/>
  <c r="CD23" i="10" s="1" a="1"/>
  <c r="CD23" i="10" s="1"/>
  <c r="X46" i="12"/>
  <c r="CD46" i="12" s="1" a="1"/>
  <c r="CD46" i="12" s="1"/>
  <c r="W39" i="4"/>
  <c r="CC39" i="4" s="1" a="1"/>
  <c r="CC39" i="4" s="1"/>
  <c r="X17" i="1"/>
  <c r="CD17" i="1" s="1" a="1"/>
  <c r="CD17" i="1" s="1"/>
  <c r="X28" i="1"/>
  <c r="CD28" i="1" s="1" a="1"/>
  <c r="CD28" i="1" s="1"/>
  <c r="W36" i="11"/>
  <c r="CC36" i="11" s="1" a="1"/>
  <c r="CC36" i="11" s="1"/>
  <c r="X25" i="13"/>
  <c r="CD25" i="13" s="1" a="1"/>
  <c r="CD25" i="13" s="1"/>
  <c r="W25" i="14"/>
  <c r="CC25" i="14" s="1" a="1"/>
  <c r="CC25" i="14" s="1"/>
  <c r="X34" i="6"/>
  <c r="CD34" i="6" s="1" a="1"/>
  <c r="CD34" i="6" s="1"/>
  <c r="X34" i="21"/>
  <c r="CD34" i="21" s="1" a="1"/>
  <c r="CD34" i="21" s="1"/>
  <c r="CB87" i="18"/>
  <c r="CB55" i="18"/>
  <c r="CB82" i="9"/>
  <c r="CB114" i="9"/>
  <c r="W41" i="3"/>
  <c r="CC41" i="3" s="1" a="1"/>
  <c r="CC41" i="3" s="1"/>
  <c r="CB96" i="15"/>
  <c r="CB64" i="15"/>
  <c r="CB94" i="19"/>
  <c r="CB62" i="19"/>
  <c r="CB117" i="20"/>
  <c r="CB85" i="20"/>
  <c r="CA117" i="14"/>
  <c r="CA85" i="14"/>
  <c r="CB88" i="8"/>
  <c r="CB56" i="8"/>
  <c r="W45" i="4"/>
  <c r="CC45" i="4" s="1" a="1"/>
  <c r="CC45" i="4" s="1"/>
  <c r="CB101" i="1"/>
  <c r="CB69" i="1"/>
  <c r="CB113" i="6"/>
  <c r="CB81" i="6"/>
  <c r="V47" i="3"/>
  <c r="W27" i="7"/>
  <c r="CC27" i="7" s="1" a="1"/>
  <c r="CC27" i="7" s="1"/>
  <c r="X37" i="5"/>
  <c r="CD37" i="5" s="1" a="1"/>
  <c r="CD37" i="5" s="1"/>
  <c r="CA102" i="18"/>
  <c r="CA70" i="18"/>
  <c r="CB112" i="7"/>
  <c r="CB80" i="7"/>
  <c r="CB58" i="3"/>
  <c r="CB90" i="3"/>
  <c r="X32" i="17"/>
  <c r="CD32" i="17" s="1" a="1"/>
  <c r="CD32" i="17" s="1"/>
  <c r="W19" i="2"/>
  <c r="CC19" i="2" s="1" a="1"/>
  <c r="CC19" i="2" s="1"/>
  <c r="X25" i="8"/>
  <c r="CD25" i="8" s="1" a="1"/>
  <c r="CD25" i="8" s="1"/>
  <c r="X43" i="7"/>
  <c r="CD43" i="7" s="1" a="1"/>
  <c r="CD43" i="7" s="1"/>
  <c r="X37" i="13"/>
  <c r="CD37" i="13" s="1" a="1"/>
  <c r="CD37" i="13" s="1"/>
  <c r="X24" i="1"/>
  <c r="CD24" i="1" s="1" a="1"/>
  <c r="CD24" i="1" s="1"/>
  <c r="CB59" i="14"/>
  <c r="CB91" i="14"/>
  <c r="CA57" i="19"/>
  <c r="CA89" i="19"/>
  <c r="CA117" i="3"/>
  <c r="CA85" i="3"/>
  <c r="X32" i="12"/>
  <c r="CD32" i="12" s="1" a="1"/>
  <c r="CD32" i="12" s="1"/>
  <c r="X26" i="7"/>
  <c r="CD26" i="7" s="1" a="1"/>
  <c r="CD26" i="7" s="1"/>
  <c r="X16" i="16"/>
  <c r="CD16" i="16" s="1" a="1"/>
  <c r="CD16" i="16" s="1"/>
  <c r="W31" i="8"/>
  <c r="CC31" i="8" s="1" a="1"/>
  <c r="CC31" i="8" s="1"/>
  <c r="CB101" i="18"/>
  <c r="CB69" i="18"/>
  <c r="CB107" i="17"/>
  <c r="CB75" i="17"/>
  <c r="CB75" i="13"/>
  <c r="CB107" i="13"/>
  <c r="CA113" i="16"/>
  <c r="CA81" i="16"/>
  <c r="CB98" i="2"/>
  <c r="CB66" i="2"/>
  <c r="CB70" i="16"/>
  <c r="CB102" i="16"/>
  <c r="CA103" i="11"/>
  <c r="CA71" i="11"/>
  <c r="CA107" i="2"/>
  <c r="CA75" i="2"/>
  <c r="CA58" i="4"/>
  <c r="CA90" i="4"/>
  <c r="CB117" i="4"/>
  <c r="CB85" i="4"/>
  <c r="CB71" i="3"/>
  <c r="CB103" i="3"/>
  <c r="CB64" i="11"/>
  <c r="CB96" i="11"/>
  <c r="CA58" i="7"/>
  <c r="CA90" i="7"/>
  <c r="W27" i="21"/>
  <c r="CC27" i="21" s="1" a="1"/>
  <c r="CC27" i="21" s="1"/>
  <c r="X30" i="5"/>
  <c r="CD30" i="5" s="1" a="1"/>
  <c r="CD30" i="5" s="1"/>
  <c r="CB99" i="6"/>
  <c r="CB67" i="6"/>
  <c r="CA71" i="15"/>
  <c r="CA103" i="15"/>
  <c r="W15" i="14"/>
  <c r="CC15" i="14" s="1" a="1"/>
  <c r="CC15" i="14" s="1"/>
  <c r="CA106" i="13"/>
  <c r="CA74" i="13"/>
  <c r="CA57" i="4"/>
  <c r="CA89" i="4"/>
  <c r="X36" i="6"/>
  <c r="CD36" i="6" s="1" a="1"/>
  <c r="CD36" i="6" s="1"/>
  <c r="X38" i="18"/>
  <c r="CD38" i="18" s="1" a="1"/>
  <c r="CD38" i="18" s="1"/>
  <c r="X46" i="9"/>
  <c r="CD46" i="9" s="1" a="1"/>
  <c r="CD46" i="9" s="1"/>
  <c r="W42" i="5"/>
  <c r="CC42" i="5" s="1" a="1"/>
  <c r="CC42" i="5" s="1"/>
  <c r="X23" i="9"/>
  <c r="CD23" i="9" s="1" a="1"/>
  <c r="CD23" i="9" s="1"/>
  <c r="W24" i="11"/>
  <c r="CC24" i="11" s="1" a="1"/>
  <c r="CC24" i="11" s="1"/>
  <c r="X28" i="9"/>
  <c r="CD28" i="9" s="1" a="1"/>
  <c r="CD28" i="9" s="1"/>
  <c r="X17" i="16"/>
  <c r="CD17" i="16" s="1" a="1"/>
  <c r="CD17" i="16" s="1"/>
  <c r="X20" i="12"/>
  <c r="CD20" i="12" s="1" a="1"/>
  <c r="CD20" i="12" s="1"/>
  <c r="X26" i="1"/>
  <c r="CD26" i="1" s="1" a="1"/>
  <c r="CD26" i="1" s="1"/>
  <c r="CB56" i="9"/>
  <c r="CB88" i="9"/>
  <c r="CB115" i="15"/>
  <c r="CB83" i="15"/>
  <c r="CB107" i="19"/>
  <c r="CB75" i="19"/>
  <c r="X37" i="3"/>
  <c r="CD37" i="3" s="1" a="1"/>
  <c r="CD37" i="3" s="1"/>
  <c r="X42" i="13"/>
  <c r="CD42" i="13" s="1" a="1"/>
  <c r="CD42" i="13" s="1"/>
  <c r="CB89" i="17"/>
  <c r="CB57" i="17"/>
  <c r="CA85" i="8"/>
  <c r="CA117" i="8"/>
  <c r="CB88" i="15"/>
  <c r="CB56" i="15"/>
  <c r="CA105" i="2"/>
  <c r="CA73" i="2"/>
  <c r="CB92" i="13"/>
  <c r="CB60" i="13"/>
  <c r="X38" i="10"/>
  <c r="CD38" i="10" s="1" a="1"/>
  <c r="CD38" i="10" s="1"/>
  <c r="CA107" i="3"/>
  <c r="CA75" i="3"/>
  <c r="CA105" i="14"/>
  <c r="CA73" i="14"/>
  <c r="X34" i="7"/>
  <c r="CD34" i="7" s="1" a="1"/>
  <c r="CD34" i="7" s="1"/>
  <c r="X19" i="9"/>
  <c r="CD19" i="9" s="1" a="1"/>
  <c r="CD19" i="9" s="1"/>
  <c r="X19" i="20"/>
  <c r="CD19" i="20" s="1" a="1"/>
  <c r="CD19" i="20" s="1"/>
  <c r="W34" i="15"/>
  <c r="CC34" i="15" s="1" a="1"/>
  <c r="CC34" i="15" s="1"/>
  <c r="W18" i="21"/>
  <c r="CC18" i="21" s="1" a="1"/>
  <c r="CC18" i="21" s="1"/>
  <c r="X42" i="11"/>
  <c r="CD42" i="11" s="1" a="1"/>
  <c r="CD42" i="11" s="1"/>
  <c r="W22" i="2"/>
  <c r="CC22" i="2" s="1" a="1"/>
  <c r="CC22" i="2" s="1"/>
  <c r="X33" i="2"/>
  <c r="CD33" i="2" s="1" a="1"/>
  <c r="CD33" i="2" s="1"/>
  <c r="X29" i="6"/>
  <c r="CD29" i="6" s="1" a="1"/>
  <c r="CD29" i="6" s="1"/>
  <c r="X36" i="15"/>
  <c r="CD36" i="15" s="1" a="1"/>
  <c r="CD36" i="15" s="1"/>
  <c r="CA108" i="16"/>
  <c r="CA76" i="16"/>
  <c r="CB112" i="19"/>
  <c r="CB80" i="19"/>
  <c r="CA84" i="6"/>
  <c r="CA120" i="6"/>
  <c r="CA123" i="6" s="1"/>
  <c r="CA116" i="6" s="1"/>
  <c r="W40" i="18"/>
  <c r="CC40" i="18" s="1" a="1"/>
  <c r="CC40" i="18" s="1"/>
  <c r="X41" i="19"/>
  <c r="CD41" i="19" s="1" a="1"/>
  <c r="CD41" i="19" s="1"/>
  <c r="X34" i="12"/>
  <c r="CD34" i="12" s="1" a="1"/>
  <c r="CD34" i="12" s="1"/>
  <c r="W45" i="6"/>
  <c r="CC45" i="6" s="1" a="1"/>
  <c r="CC45" i="6" s="1"/>
  <c r="CB100" i="6"/>
  <c r="CB68" i="6"/>
  <c r="W16" i="5"/>
  <c r="CC16" i="5" s="1" a="1"/>
  <c r="CC16" i="5" s="1"/>
  <c r="W34" i="19"/>
  <c r="CC34" i="19" s="1" a="1"/>
  <c r="CC34" i="19" s="1"/>
  <c r="CB57" i="16"/>
  <c r="CB89" i="16"/>
  <c r="W26" i="19"/>
  <c r="CC26" i="19" s="1" a="1"/>
  <c r="CC26" i="19" s="1"/>
  <c r="CB110" i="6"/>
  <c r="CB78" i="6"/>
  <c r="CB57" i="14"/>
  <c r="CB89" i="14"/>
  <c r="CA54" i="17"/>
  <c r="CA86" i="17"/>
  <c r="X31" i="9"/>
  <c r="CD31" i="9" s="1" a="1"/>
  <c r="CD31" i="9" s="1"/>
  <c r="W24" i="6"/>
  <c r="CC24" i="6" s="1" a="1"/>
  <c r="CC24" i="6" s="1"/>
  <c r="CA111" i="5"/>
  <c r="CA79" i="5"/>
  <c r="V15" i="8"/>
  <c r="CB15" i="8" s="1" a="1"/>
  <c r="CB15" i="8" s="1"/>
  <c r="U47" i="8"/>
  <c r="X42" i="3"/>
  <c r="CD42" i="3" s="1" a="1"/>
  <c r="CD42" i="3" s="1"/>
  <c r="X27" i="18"/>
  <c r="CD27" i="18" s="1" a="1"/>
  <c r="CD27" i="18" s="1"/>
  <c r="X31" i="20"/>
  <c r="CD31" i="20" s="1" a="1"/>
  <c r="CD31" i="20" s="1"/>
  <c r="X16" i="2"/>
  <c r="CD16" i="2" s="1" a="1"/>
  <c r="CD16" i="2" s="1"/>
  <c r="CA102" i="11"/>
  <c r="CA70" i="11"/>
  <c r="W44" i="4"/>
  <c r="CC44" i="4" s="1" a="1"/>
  <c r="CC44" i="4" s="1"/>
  <c r="CB102" i="2"/>
  <c r="CB70" i="2"/>
  <c r="CB110" i="21"/>
  <c r="CB78" i="21"/>
  <c r="CA78" i="15"/>
  <c r="CA110" i="15"/>
  <c r="CA115" i="11"/>
  <c r="CA83" i="11"/>
  <c r="X17" i="4"/>
  <c r="CD17" i="4" s="1" a="1"/>
  <c r="CD17" i="4" s="1"/>
  <c r="X27" i="19"/>
  <c r="CD27" i="19" s="1" a="1"/>
  <c r="CD27" i="19" s="1"/>
  <c r="W38" i="14"/>
  <c r="CC38" i="14" s="1" a="1"/>
  <c r="CC38" i="14" s="1"/>
  <c r="W29" i="4"/>
  <c r="CC29" i="4" s="1" a="1"/>
  <c r="CC29" i="4" s="1"/>
  <c r="CA120" i="20"/>
  <c r="CA123" i="20" s="1"/>
  <c r="CA116" i="20" s="1"/>
  <c r="CA84" i="20"/>
  <c r="CA105" i="10"/>
  <c r="CA73" i="10"/>
  <c r="CB94" i="20"/>
  <c r="CB62" i="20"/>
  <c r="CA86" i="5"/>
  <c r="CA54" i="5"/>
  <c r="W44" i="21"/>
  <c r="CC44" i="21" s="1" a="1"/>
  <c r="CC44" i="21" s="1"/>
  <c r="W46" i="17"/>
  <c r="CC46" i="17" s="1" a="1"/>
  <c r="CC46" i="17" s="1"/>
  <c r="X28" i="14"/>
  <c r="CD28" i="14" s="1" a="1"/>
  <c r="CD28" i="14" s="1"/>
  <c r="X24" i="14"/>
  <c r="CD24" i="14" s="1" a="1"/>
  <c r="CD24" i="14" s="1"/>
  <c r="W33" i="13"/>
  <c r="CC33" i="13" s="1" a="1"/>
  <c r="CC33" i="13" s="1"/>
  <c r="X40" i="1"/>
  <c r="CD40" i="1" s="1" a="1"/>
  <c r="CD40" i="1" s="1"/>
  <c r="W44" i="8"/>
  <c r="CC44" i="8" s="1" a="1"/>
  <c r="CC44" i="8" s="1"/>
  <c r="X46" i="10"/>
  <c r="CD46" i="10" s="1" a="1"/>
  <c r="CD46" i="10" s="1"/>
  <c r="X41" i="16"/>
  <c r="CD41" i="16" s="1" a="1"/>
  <c r="CD41" i="16" s="1"/>
  <c r="X22" i="5"/>
  <c r="CD22" i="5" s="1" a="1"/>
  <c r="CD22" i="5" s="1"/>
  <c r="X23" i="7"/>
  <c r="CD23" i="7" s="1" a="1"/>
  <c r="CD23" i="7" s="1"/>
  <c r="CB113" i="12"/>
  <c r="CB81" i="12"/>
  <c r="CA100" i="3"/>
  <c r="CA68" i="3"/>
  <c r="BZ86" i="16"/>
  <c r="BZ54" i="16"/>
  <c r="W18" i="5"/>
  <c r="CC18" i="5" s="1" a="1"/>
  <c r="CC18" i="5" s="1"/>
  <c r="X30" i="9"/>
  <c r="CD30" i="9" s="1" a="1"/>
  <c r="CD30" i="9" s="1"/>
  <c r="X26" i="16"/>
  <c r="CD26" i="16" s="1" a="1"/>
  <c r="CD26" i="16" s="1"/>
  <c r="W44" i="9"/>
  <c r="CC44" i="9" s="1" a="1"/>
  <c r="CC44" i="9" s="1"/>
  <c r="CA106" i="18"/>
  <c r="CA74" i="18"/>
  <c r="X30" i="11"/>
  <c r="CD30" i="11" s="1" a="1"/>
  <c r="CD30" i="11" s="1"/>
  <c r="W37" i="17"/>
  <c r="CC37" i="17" s="1" a="1"/>
  <c r="CC37" i="17" s="1"/>
  <c r="W18" i="9"/>
  <c r="CC18" i="9" s="1" a="1"/>
  <c r="CC18" i="9" s="1"/>
  <c r="X26" i="21"/>
  <c r="CD26" i="21" s="1" a="1"/>
  <c r="CD26" i="21" s="1"/>
  <c r="CB78" i="3"/>
  <c r="CB110" i="3"/>
  <c r="W32" i="5"/>
  <c r="CC32" i="5" s="1" a="1"/>
  <c r="CC32" i="5" s="1"/>
  <c r="CB68" i="16"/>
  <c r="CB100" i="16"/>
  <c r="CA57" i="7"/>
  <c r="CA89" i="7"/>
  <c r="X22" i="21"/>
  <c r="CD22" i="21" s="1" a="1"/>
  <c r="CD22" i="21" s="1"/>
  <c r="X33" i="5"/>
  <c r="CD33" i="5" s="1" a="1"/>
  <c r="CD33" i="5" s="1"/>
  <c r="X19" i="6"/>
  <c r="CD19" i="6" s="1" a="1"/>
  <c r="CD19" i="6" s="1"/>
  <c r="W19" i="17"/>
  <c r="CC19" i="17" s="1" a="1"/>
  <c r="CC19" i="17" s="1"/>
  <c r="X33" i="18"/>
  <c r="CD33" i="18" s="1" a="1"/>
  <c r="CD33" i="18" s="1"/>
  <c r="W22" i="12"/>
  <c r="CC22" i="12" s="1" a="1"/>
  <c r="CC22" i="12" s="1"/>
  <c r="W42" i="2"/>
  <c r="CC42" i="2" s="1" a="1"/>
  <c r="CC42" i="2" s="1"/>
  <c r="X36" i="14"/>
  <c r="CD36" i="14" s="1" a="1"/>
  <c r="CD36" i="14" s="1"/>
  <c r="W29" i="10"/>
  <c r="CC29" i="10" s="1" a="1"/>
  <c r="CC29" i="10" s="1"/>
  <c r="X43" i="4"/>
  <c r="CD43" i="4" s="1" a="1"/>
  <c r="CD43" i="4" s="1"/>
  <c r="X40" i="21"/>
  <c r="CD40" i="21" s="1" a="1"/>
  <c r="CD40" i="21" s="1"/>
  <c r="CB91" i="11"/>
  <c r="CB59" i="11"/>
  <c r="CB78" i="20"/>
  <c r="CB110" i="20"/>
  <c r="CB105" i="1"/>
  <c r="CB73" i="1"/>
  <c r="CA105" i="3"/>
  <c r="CA73" i="3"/>
  <c r="CA79" i="7"/>
  <c r="CA111" i="7"/>
  <c r="CB61" i="9"/>
  <c r="CB93" i="9"/>
  <c r="CB73" i="17"/>
  <c r="CB105" i="17"/>
  <c r="CB61" i="20"/>
  <c r="CB93" i="20"/>
  <c r="CA65" i="15"/>
  <c r="CA97" i="15"/>
  <c r="CB93" i="19"/>
  <c r="CB61" i="19"/>
  <c r="X16" i="18"/>
  <c r="CD16" i="18" s="1" a="1"/>
  <c r="CD16" i="18" s="1"/>
  <c r="X43" i="9"/>
  <c r="CD43" i="9" s="1" a="1"/>
  <c r="CD43" i="9" s="1"/>
  <c r="X25" i="15"/>
  <c r="CD25" i="15" s="1" a="1"/>
  <c r="CD25" i="15" s="1"/>
  <c r="X23" i="19"/>
  <c r="CD23" i="19" s="1" a="1"/>
  <c r="CD23" i="19" s="1"/>
  <c r="X46" i="20"/>
  <c r="CD46" i="20" s="1" a="1"/>
  <c r="CD46" i="20" s="1"/>
  <c r="W46" i="14"/>
  <c r="CC46" i="14" s="1" a="1"/>
  <c r="CC46" i="14" s="1"/>
  <c r="X17" i="8"/>
  <c r="CD17" i="8" s="1" a="1"/>
  <c r="CD17" i="8" s="1"/>
  <c r="CA84" i="4"/>
  <c r="CA120" i="4"/>
  <c r="CA123" i="4" s="1"/>
  <c r="CA116" i="4" s="1"/>
  <c r="X30" i="1"/>
  <c r="CD30" i="1" s="1" a="1"/>
  <c r="CD30" i="1" s="1"/>
  <c r="X42" i="6"/>
  <c r="CD42" i="6" s="1" a="1"/>
  <c r="CD42" i="6" s="1"/>
  <c r="W40" i="17"/>
  <c r="CC40" i="17" s="1" a="1"/>
  <c r="CC40" i="17" s="1"/>
  <c r="CA92" i="14"/>
  <c r="CA60" i="14"/>
  <c r="CB98" i="8"/>
  <c r="CB66" i="8"/>
  <c r="V15" i="9"/>
  <c r="CB15" i="9" s="1" a="1"/>
  <c r="CB15" i="9" s="1"/>
  <c r="U47" i="9"/>
  <c r="W31" i="18"/>
  <c r="CC31" i="18" s="1" a="1"/>
  <c r="CC31" i="18" s="1"/>
  <c r="X41" i="7"/>
  <c r="CD41" i="7" s="1" a="1"/>
  <c r="CD41" i="7" s="1"/>
  <c r="X19" i="3"/>
  <c r="CD19" i="3" s="1" a="1"/>
  <c r="CD19" i="3" s="1"/>
  <c r="CB87" i="1"/>
  <c r="CB55" i="1"/>
  <c r="CA109" i="3"/>
  <c r="CA77" i="3"/>
  <c r="CB92" i="7"/>
  <c r="CB60" i="7"/>
  <c r="X20" i="14"/>
  <c r="CD20" i="14" s="1" a="1"/>
  <c r="CD20" i="14" s="1"/>
  <c r="W18" i="19"/>
  <c r="CC18" i="19" s="1" a="1"/>
  <c r="CC18" i="19" s="1"/>
  <c r="W46" i="3"/>
  <c r="CC46" i="3" s="1" a="1"/>
  <c r="CC46" i="3" s="1"/>
  <c r="CB56" i="10"/>
  <c r="CB88" i="10"/>
  <c r="CB90" i="15"/>
  <c r="CB58" i="15"/>
  <c r="CA68" i="19"/>
  <c r="CA100" i="19"/>
  <c r="CB62" i="5"/>
  <c r="CB94" i="5"/>
  <c r="X30" i="18"/>
  <c r="CD30" i="18" s="1" a="1"/>
  <c r="CD30" i="18" s="1"/>
  <c r="X36" i="17"/>
  <c r="CD36" i="17" s="1" a="1"/>
  <c r="CD36" i="17" s="1"/>
  <c r="X36" i="13"/>
  <c r="CD36" i="13" s="1" a="1"/>
  <c r="CD36" i="13" s="1"/>
  <c r="W42" i="16"/>
  <c r="CC42" i="16" s="1" a="1"/>
  <c r="CC42" i="16" s="1"/>
  <c r="X27" i="2"/>
  <c r="CD27" i="2" s="1" a="1"/>
  <c r="CD27" i="2" s="1"/>
  <c r="X31" i="16"/>
  <c r="CD31" i="16" s="1" a="1"/>
  <c r="CD31" i="16" s="1"/>
  <c r="W32" i="11"/>
  <c r="CC32" i="11" s="1" a="1"/>
  <c r="CC32" i="11" s="1"/>
  <c r="W36" i="2"/>
  <c r="CC36" i="2" s="1" a="1"/>
  <c r="CC36" i="2" s="1"/>
  <c r="W19" i="4"/>
  <c r="CC19" i="4" s="1" a="1"/>
  <c r="CC19" i="4" s="1"/>
  <c r="X46" i="4"/>
  <c r="CD46" i="4" s="1" a="1"/>
  <c r="CD46" i="4" s="1"/>
  <c r="X32" i="3"/>
  <c r="CD32" i="3" s="1" a="1"/>
  <c r="CD32" i="3" s="1"/>
  <c r="X25" i="11"/>
  <c r="CD25" i="11" s="1" a="1"/>
  <c r="CD25" i="11" s="1"/>
  <c r="W19" i="7"/>
  <c r="CC19" i="7" s="1" a="1"/>
  <c r="CC19" i="7" s="1"/>
  <c r="CA84" i="21"/>
  <c r="CA120" i="21"/>
  <c r="CA123" i="21" s="1"/>
  <c r="CA116" i="21" s="1"/>
  <c r="CB58" i="13"/>
  <c r="CB90" i="13"/>
  <c r="X28" i="6"/>
  <c r="CD28" i="6" s="1" a="1"/>
  <c r="CD28" i="6" s="1"/>
  <c r="W32" i="15"/>
  <c r="CC32" i="15" s="1" a="1"/>
  <c r="CC32" i="15" s="1"/>
  <c r="W35" i="13"/>
  <c r="CC35" i="13" s="1" a="1"/>
  <c r="CC35" i="13" s="1"/>
  <c r="W18" i="4"/>
  <c r="CC18" i="4" s="1" a="1"/>
  <c r="CC18" i="4" s="1"/>
  <c r="BZ86" i="18"/>
  <c r="BZ54" i="18"/>
  <c r="CB65" i="14"/>
  <c r="CB97" i="14"/>
  <c r="CB103" i="19"/>
  <c r="CB71" i="19"/>
  <c r="CA117" i="13"/>
  <c r="CA85" i="13"/>
  <c r="CA115" i="16"/>
  <c r="CA83" i="16"/>
  <c r="CB81" i="9"/>
  <c r="CB113" i="9"/>
  <c r="CB99" i="5"/>
  <c r="CB67" i="5"/>
  <c r="CB79" i="16"/>
  <c r="CB111" i="16"/>
  <c r="CA100" i="5"/>
  <c r="CA68" i="5"/>
  <c r="CB70" i="10"/>
  <c r="CB102" i="10"/>
  <c r="CB111" i="8"/>
  <c r="CB79" i="8"/>
  <c r="CB109" i="15"/>
  <c r="CB77" i="15"/>
  <c r="X15" i="11"/>
  <c r="CD15" i="11" s="1" a="1"/>
  <c r="CD15" i="11" s="1"/>
  <c r="X17" i="9"/>
  <c r="CD17" i="9" s="1" a="1"/>
  <c r="CD17" i="9" s="1"/>
  <c r="X44" i="15"/>
  <c r="CD44" i="15" s="1" a="1"/>
  <c r="CD44" i="15" s="1"/>
  <c r="X36" i="19"/>
  <c r="CD36" i="19" s="1" a="1"/>
  <c r="CD36" i="19" s="1"/>
  <c r="W25" i="16"/>
  <c r="CC25" i="16" s="1" a="1"/>
  <c r="CC25" i="16" s="1"/>
  <c r="CA54" i="1"/>
  <c r="CA86" i="1"/>
  <c r="X18" i="17"/>
  <c r="CD18" i="17" s="1" a="1"/>
  <c r="CD18" i="17" s="1"/>
  <c r="W46" i="8"/>
  <c r="CC46" i="8" s="1" a="1"/>
  <c r="CC46" i="8" s="1"/>
  <c r="X17" i="15"/>
  <c r="CD17" i="15" s="1" a="1"/>
  <c r="CD17" i="15" s="1"/>
  <c r="W34" i="2"/>
  <c r="CC34" i="2" s="1" a="1"/>
  <c r="CC34" i="2" s="1"/>
  <c r="X21" i="13"/>
  <c r="CD21" i="13" s="1" a="1"/>
  <c r="CD21" i="13" s="1"/>
  <c r="BZ54" i="21"/>
  <c r="BZ86" i="21"/>
  <c r="W36" i="3"/>
  <c r="CC36" i="3" s="1" a="1"/>
  <c r="CC36" i="3" s="1"/>
  <c r="W34" i="14"/>
  <c r="CC34" i="14" s="1" a="1"/>
  <c r="CC34" i="14" s="1"/>
  <c r="CB63" i="13"/>
  <c r="CB95" i="13"/>
  <c r="CA93" i="18"/>
  <c r="CA61" i="18"/>
  <c r="CB68" i="1"/>
  <c r="CB100" i="1"/>
  <c r="CB91" i="7"/>
  <c r="CB59" i="7"/>
  <c r="CA87" i="10"/>
  <c r="CA55" i="10"/>
  <c r="CB115" i="2"/>
  <c r="CB83" i="2"/>
  <c r="CB107" i="4"/>
  <c r="CB75" i="4"/>
  <c r="CA98" i="13"/>
  <c r="CA66" i="13"/>
  <c r="CA90" i="18"/>
  <c r="CA58" i="18"/>
  <c r="CB66" i="16"/>
  <c r="CB98" i="16"/>
  <c r="CA111" i="13"/>
  <c r="CA79" i="13"/>
  <c r="CB70" i="5"/>
  <c r="CB102" i="5"/>
  <c r="CB55" i="17"/>
  <c r="CB87" i="17"/>
  <c r="CB88" i="17"/>
  <c r="CB56" i="17"/>
  <c r="X35" i="16"/>
  <c r="CD35" i="16" s="1" a="1"/>
  <c r="CD35" i="16" s="1"/>
  <c r="X39" i="6"/>
  <c r="CD39" i="6" s="1" a="1"/>
  <c r="CD39" i="6" s="1"/>
  <c r="X18" i="14"/>
  <c r="CD18" i="14" s="1" a="1"/>
  <c r="CD18" i="14" s="1"/>
  <c r="CA120" i="14"/>
  <c r="CA123" i="14" s="1"/>
  <c r="CA116" i="14" s="1"/>
  <c r="CA84" i="14"/>
  <c r="CB113" i="8"/>
  <c r="CB81" i="8"/>
  <c r="W40" i="5"/>
  <c r="CC40" i="5" s="1" a="1"/>
  <c r="CC40" i="5" s="1"/>
  <c r="CB115" i="6"/>
  <c r="CB83" i="6"/>
  <c r="CB85" i="21"/>
  <c r="CB117" i="21"/>
  <c r="CB105" i="20"/>
  <c r="CB73" i="20"/>
  <c r="CB77" i="13"/>
  <c r="CB109" i="13"/>
  <c r="W31" i="11"/>
  <c r="CC31" i="11" s="1" a="1"/>
  <c r="CC31" i="11" s="1"/>
  <c r="CA86" i="13"/>
  <c r="CA54" i="13"/>
  <c r="X31" i="2"/>
  <c r="CD31" i="2" s="1" a="1"/>
  <c r="CD31" i="2" s="1"/>
  <c r="X39" i="21"/>
  <c r="CD39" i="21" s="1" a="1"/>
  <c r="CD39" i="21" s="1"/>
  <c r="W39" i="15"/>
  <c r="CC39" i="15" s="1" a="1"/>
  <c r="CC39" i="15" s="1"/>
  <c r="W44" i="11"/>
  <c r="CC44" i="11" s="1" a="1"/>
  <c r="CC44" i="11" s="1"/>
  <c r="CB108" i="18"/>
  <c r="CB76" i="18"/>
  <c r="CA89" i="13"/>
  <c r="CA57" i="13"/>
  <c r="CB58" i="16"/>
  <c r="CB90" i="16"/>
  <c r="CB102" i="6"/>
  <c r="CB70" i="6"/>
  <c r="W45" i="20"/>
  <c r="CC45" i="20" s="1" a="1"/>
  <c r="CC45" i="20" s="1"/>
  <c r="W34" i="10"/>
  <c r="CC34" i="10" s="1" a="1"/>
  <c r="CC34" i="10" s="1"/>
  <c r="X23" i="20"/>
  <c r="CD23" i="20" s="1" a="1"/>
  <c r="CD23" i="20" s="1"/>
  <c r="CB71" i="10"/>
  <c r="CB103" i="10"/>
  <c r="CB88" i="21"/>
  <c r="CB56" i="21"/>
  <c r="CB106" i="20"/>
  <c r="CB74" i="20"/>
  <c r="CA120" i="11"/>
  <c r="CA123" i="11" s="1"/>
  <c r="CA116" i="11" s="1"/>
  <c r="CA84" i="11"/>
  <c r="CB66" i="1"/>
  <c r="CB98" i="1"/>
  <c r="CB72" i="11"/>
  <c r="CB104" i="11"/>
  <c r="CB96" i="4"/>
  <c r="CB64" i="4"/>
  <c r="CB91" i="5"/>
  <c r="CB59" i="5"/>
  <c r="CB64" i="10"/>
  <c r="CB96" i="10"/>
  <c r="CB71" i="14"/>
  <c r="CB103" i="14"/>
  <c r="CB86" i="20"/>
  <c r="CB54" i="20"/>
  <c r="X42" i="12"/>
  <c r="CD42" i="12" s="1" a="1"/>
  <c r="CD42" i="12" s="1"/>
  <c r="W29" i="3"/>
  <c r="CC29" i="3" s="1" a="1"/>
  <c r="CC29" i="3" s="1"/>
  <c r="CA94" i="18"/>
  <c r="CA62" i="18"/>
  <c r="CB110" i="11"/>
  <c r="CB78" i="11"/>
  <c r="W35" i="18"/>
  <c r="CC35" i="18" s="1" a="1"/>
  <c r="CC35" i="18" s="1"/>
  <c r="CA92" i="3"/>
  <c r="CA60" i="3"/>
  <c r="CA111" i="10"/>
  <c r="CA79" i="10"/>
  <c r="CB110" i="7"/>
  <c r="CB78" i="7"/>
  <c r="CB100" i="2"/>
  <c r="CB68" i="2"/>
  <c r="X39" i="3"/>
  <c r="CD39" i="3" s="1" a="1"/>
  <c r="CD39" i="3" s="1"/>
  <c r="CA94" i="3"/>
  <c r="CA62" i="3"/>
  <c r="CB90" i="8"/>
  <c r="CB58" i="8"/>
  <c r="X29" i="16"/>
  <c r="CD29" i="16" s="1" a="1"/>
  <c r="CD29" i="16" s="1"/>
  <c r="W18" i="7"/>
  <c r="CC18" i="7" s="1" a="1"/>
  <c r="CC18" i="7" s="1"/>
  <c r="CB63" i="17"/>
  <c r="CB95" i="17"/>
  <c r="CA75" i="21"/>
  <c r="CA107" i="21"/>
  <c r="CA76" i="4"/>
  <c r="CA108" i="4"/>
  <c r="CA54" i="19"/>
  <c r="CA86" i="19"/>
  <c r="CB58" i="11"/>
  <c r="CB90" i="11"/>
  <c r="CA98" i="12"/>
  <c r="CA66" i="12"/>
  <c r="CA63" i="21"/>
  <c r="CA95" i="21"/>
  <c r="CA63" i="4"/>
  <c r="CA95" i="4"/>
  <c r="CB68" i="9"/>
  <c r="CB100" i="9"/>
  <c r="CA85" i="15"/>
  <c r="CA117" i="15"/>
  <c r="CA89" i="2"/>
  <c r="CA57" i="2"/>
  <c r="CB114" i="2"/>
  <c r="CB82" i="2"/>
  <c r="X20" i="11"/>
  <c r="CD20" i="11" s="1" a="1"/>
  <c r="CD20" i="11" s="1"/>
  <c r="X39" i="20"/>
  <c r="CD39" i="20" s="1" a="1"/>
  <c r="CD39" i="20" s="1"/>
  <c r="X34" i="1"/>
  <c r="CD34" i="1" s="1" a="1"/>
  <c r="CD34" i="1" s="1"/>
  <c r="W34" i="3"/>
  <c r="CC34" i="3" s="1" a="1"/>
  <c r="CC34" i="3" s="1"/>
  <c r="W40" i="7"/>
  <c r="CC40" i="7" s="1" a="1"/>
  <c r="CC40" i="7" s="1"/>
  <c r="X22" i="9"/>
  <c r="CD22" i="9" s="1" a="1"/>
  <c r="CD22" i="9" s="1"/>
  <c r="X34" i="17"/>
  <c r="CD34" i="17" s="1" a="1"/>
  <c r="CD34" i="17" s="1"/>
  <c r="X22" i="20"/>
  <c r="CD22" i="20" s="1" a="1"/>
  <c r="CD22" i="20" s="1"/>
  <c r="W26" i="15"/>
  <c r="CC26" i="15" s="1" a="1"/>
  <c r="CC26" i="15" s="1"/>
  <c r="X22" i="19"/>
  <c r="CD22" i="19" s="1" a="1"/>
  <c r="CD22" i="19" s="1"/>
  <c r="CB99" i="15"/>
  <c r="CB67" i="15"/>
  <c r="CB120" i="2"/>
  <c r="CB123" i="2" s="1"/>
  <c r="CB116" i="2" s="1"/>
  <c r="CB84" i="2"/>
  <c r="CA60" i="19"/>
  <c r="CA92" i="19"/>
  <c r="CA79" i="17"/>
  <c r="CA111" i="17"/>
  <c r="W21" i="14"/>
  <c r="CC21" i="14" s="1" a="1"/>
  <c r="CC21" i="14" s="1"/>
  <c r="X27" i="8"/>
  <c r="CD27" i="8" s="1" a="1"/>
  <c r="CD27" i="8" s="1"/>
  <c r="CA112" i="10"/>
  <c r="CA80" i="10"/>
  <c r="CB84" i="16"/>
  <c r="CB120" i="16"/>
  <c r="CB123" i="16" s="1"/>
  <c r="CB116" i="16" s="1"/>
  <c r="CB120" i="19"/>
  <c r="CB123" i="19" s="1"/>
  <c r="CB116" i="19" s="1"/>
  <c r="CB84" i="19"/>
  <c r="CB70" i="3"/>
  <c r="CB102" i="3"/>
  <c r="X16" i="1"/>
  <c r="CD16" i="1" s="1" a="1"/>
  <c r="CD16" i="1" s="1"/>
  <c r="W38" i="3"/>
  <c r="CC38" i="3" s="1" a="1"/>
  <c r="CC38" i="3" s="1"/>
  <c r="X21" i="7"/>
  <c r="CD21" i="7" s="1" a="1"/>
  <c r="CD21" i="7" s="1"/>
  <c r="CA64" i="17"/>
  <c r="CA96" i="17"/>
  <c r="X17" i="10"/>
  <c r="CD17" i="10" s="1" a="1"/>
  <c r="CD17" i="10" s="1"/>
  <c r="X19" i="15"/>
  <c r="CD19" i="15" s="1" a="1"/>
  <c r="CD19" i="15" s="1"/>
  <c r="W29" i="19"/>
  <c r="CC29" i="19" s="1" a="1"/>
  <c r="CC29" i="19" s="1"/>
  <c r="X23" i="5"/>
  <c r="CD23" i="5" s="1" a="1"/>
  <c r="CD23" i="5" s="1"/>
  <c r="CA91" i="16"/>
  <c r="CA59" i="16"/>
  <c r="CA106" i="21"/>
  <c r="CA74" i="21"/>
  <c r="CB61" i="17"/>
  <c r="CB93" i="17"/>
  <c r="CA66" i="17"/>
  <c r="CA98" i="17"/>
  <c r="CB77" i="21"/>
  <c r="CB109" i="21"/>
  <c r="CB83" i="10"/>
  <c r="CB115" i="10"/>
  <c r="CA111" i="12"/>
  <c r="CA79" i="12"/>
  <c r="CB96" i="7"/>
  <c r="CB64" i="7"/>
  <c r="CB108" i="19"/>
  <c r="CB76" i="19"/>
  <c r="W45" i="21"/>
  <c r="CC45" i="21" s="1" a="1"/>
  <c r="CC45" i="21" s="1"/>
  <c r="X19" i="13"/>
  <c r="CD19" i="13" s="1" a="1"/>
  <c r="CD19" i="13" s="1"/>
  <c r="CB82" i="16"/>
  <c r="CB114" i="16"/>
  <c r="CB64" i="9"/>
  <c r="CB96" i="9"/>
  <c r="CB75" i="20"/>
  <c r="CB107" i="20"/>
  <c r="CA69" i="15"/>
  <c r="CA101" i="15"/>
  <c r="CB94" i="12"/>
  <c r="CB62" i="12"/>
  <c r="CB62" i="1"/>
  <c r="CB94" i="1"/>
  <c r="CA98" i="10"/>
  <c r="CA66" i="10"/>
  <c r="X26" i="14"/>
  <c r="CD26" i="14" s="1" a="1"/>
  <c r="CD26" i="14" s="1"/>
  <c r="X32" i="19"/>
  <c r="CD32" i="19" s="1" a="1"/>
  <c r="CD32" i="19" s="1"/>
  <c r="W46" i="13"/>
  <c r="CC46" i="13" s="1" a="1"/>
  <c r="CC46" i="13" s="1"/>
  <c r="W44" i="16"/>
  <c r="CC44" i="16" s="1" a="1"/>
  <c r="CC44" i="16" s="1"/>
  <c r="X42" i="9"/>
  <c r="CD42" i="9" s="1" a="1"/>
  <c r="CD42" i="9" s="1"/>
  <c r="X28" i="5"/>
  <c r="CD28" i="5" s="1" a="1"/>
  <c r="CD28" i="5" s="1"/>
  <c r="X40" i="16"/>
  <c r="CD40" i="16" s="1" a="1"/>
  <c r="CD40" i="16" s="1"/>
  <c r="W29" i="5"/>
  <c r="CC29" i="5" s="1" a="1"/>
  <c r="CC29" i="5" s="1"/>
  <c r="X31" i="10"/>
  <c r="CD31" i="10" s="1" a="1"/>
  <c r="CD31" i="10" s="1"/>
  <c r="X40" i="8"/>
  <c r="CD40" i="8" s="1" a="1"/>
  <c r="CD40" i="8" s="1"/>
  <c r="X38" i="15"/>
  <c r="CD38" i="15" s="1" a="1"/>
  <c r="CD38" i="15" s="1"/>
  <c r="CB112" i="1"/>
  <c r="CB80" i="1"/>
  <c r="CB55" i="9"/>
  <c r="CB87" i="9"/>
  <c r="CA96" i="16"/>
  <c r="CA64" i="16"/>
  <c r="CB72" i="16"/>
  <c r="CB104" i="16"/>
  <c r="CB111" i="4"/>
  <c r="CB79" i="4"/>
  <c r="CB94" i="21"/>
  <c r="CB62" i="21"/>
  <c r="CA81" i="4"/>
  <c r="CA113" i="4"/>
  <c r="CA114" i="13"/>
  <c r="CA82" i="13"/>
  <c r="X24" i="13"/>
  <c r="CD24" i="13" s="1" a="1"/>
  <c r="CD24" i="13" s="1"/>
  <c r="W22" i="18"/>
  <c r="CC22" i="18" s="1" a="1"/>
  <c r="CC22" i="18" s="1"/>
  <c r="X29" i="1"/>
  <c r="CD29" i="1" s="1" a="1"/>
  <c r="CD29" i="1" s="1"/>
  <c r="X20" i="7"/>
  <c r="CD20" i="7" s="1" a="1"/>
  <c r="CD20" i="7" s="1"/>
  <c r="W16" i="10"/>
  <c r="CC16" i="10" s="1" a="1"/>
  <c r="CC16" i="10" s="1"/>
  <c r="X44" i="2"/>
  <c r="CD44" i="2" s="1" a="1"/>
  <c r="CD44" i="2" s="1"/>
  <c r="X36" i="4"/>
  <c r="CD36" i="4" s="1" a="1"/>
  <c r="CD36" i="4" s="1"/>
  <c r="W27" i="13"/>
  <c r="CC27" i="13" s="1" a="1"/>
  <c r="CC27" i="13" s="1"/>
  <c r="CB97" i="6"/>
  <c r="CB65" i="6"/>
  <c r="W18" i="3"/>
  <c r="CC18" i="3" s="1" a="1"/>
  <c r="CC18" i="3" s="1"/>
  <c r="W19" i="18"/>
  <c r="CC19" i="18" s="1" a="1"/>
  <c r="CC19" i="18" s="1"/>
  <c r="X27" i="16"/>
  <c r="CD27" i="16" s="1" a="1"/>
  <c r="CD27" i="16" s="1"/>
  <c r="X31" i="5"/>
  <c r="CD31" i="5" s="1" a="1"/>
  <c r="CD31" i="5" s="1"/>
  <c r="X16" i="17"/>
  <c r="CD16" i="17" s="1" a="1"/>
  <c r="CD16" i="17" s="1"/>
  <c r="CB74" i="16"/>
  <c r="CB106" i="16"/>
  <c r="CA101" i="2"/>
  <c r="CA69" i="2"/>
  <c r="CA106" i="14"/>
  <c r="CA74" i="14"/>
  <c r="CA72" i="4"/>
  <c r="CA104" i="4"/>
  <c r="W15" i="17"/>
  <c r="CC15" i="17" s="1" a="1"/>
  <c r="CC15" i="17" s="1"/>
  <c r="W45" i="14"/>
  <c r="CC45" i="14" s="1" a="1"/>
  <c r="CC45" i="14" s="1"/>
  <c r="X42" i="8"/>
  <c r="CD42" i="8" s="1" a="1"/>
  <c r="CD42" i="8" s="1"/>
  <c r="CA113" i="20"/>
  <c r="CA81" i="20"/>
  <c r="CB111" i="2"/>
  <c r="CB79" i="2"/>
  <c r="CB93" i="1"/>
  <c r="CB61" i="1"/>
  <c r="X44" i="6"/>
  <c r="CD44" i="6" s="1" a="1"/>
  <c r="CD44" i="6" s="1"/>
  <c r="X46" i="21"/>
  <c r="CD46" i="21" s="1" a="1"/>
  <c r="CD46" i="21" s="1"/>
  <c r="X34" i="20"/>
  <c r="CD34" i="20" s="1" a="1"/>
  <c r="CD34" i="20" s="1"/>
  <c r="X38" i="13"/>
  <c r="CD38" i="13" s="1" a="1"/>
  <c r="CD38" i="13" s="1"/>
  <c r="CB109" i="11"/>
  <c r="CB77" i="11"/>
  <c r="CA54" i="6"/>
  <c r="CA86" i="6"/>
  <c r="CB103" i="7"/>
  <c r="CB71" i="7"/>
  <c r="CB88" i="18"/>
  <c r="CB56" i="18"/>
  <c r="X37" i="18"/>
  <c r="CD37" i="18" s="1" a="1"/>
  <c r="CD37" i="18" s="1"/>
  <c r="W18" i="13"/>
  <c r="CC18" i="13" s="1" a="1"/>
  <c r="CC18" i="13" s="1"/>
  <c r="X19" i="16"/>
  <c r="CD19" i="16" s="1" a="1"/>
  <c r="CD19" i="16" s="1"/>
  <c r="X31" i="6"/>
  <c r="CD31" i="6" s="1" a="1"/>
  <c r="CD31" i="6" s="1"/>
  <c r="CB109" i="1"/>
  <c r="CB77" i="1"/>
  <c r="CB67" i="16"/>
  <c r="CB99" i="16"/>
  <c r="CB87" i="6"/>
  <c r="CB55" i="6"/>
  <c r="CB108" i="2"/>
  <c r="CB76" i="2"/>
  <c r="CA55" i="21"/>
  <c r="CA87" i="21"/>
  <c r="CB74" i="3"/>
  <c r="CB106" i="3"/>
  <c r="CB82" i="3"/>
  <c r="CB114" i="3"/>
  <c r="CA72" i="8"/>
  <c r="CA104" i="8"/>
  <c r="CB108" i="8"/>
  <c r="CB76" i="8"/>
  <c r="W15" i="5"/>
  <c r="CC15" i="5" s="1" a="1"/>
  <c r="CC15" i="5" s="1"/>
  <c r="V47" i="5"/>
  <c r="X32" i="10"/>
  <c r="CD32" i="10" s="1" a="1"/>
  <c r="CD32" i="10" s="1"/>
  <c r="X17" i="21"/>
  <c r="CD17" i="21" s="1" a="1"/>
  <c r="CD17" i="21" s="1"/>
  <c r="X35" i="20"/>
  <c r="CD35" i="20" s="1" a="1"/>
  <c r="CD35" i="20" s="1"/>
  <c r="CB111" i="19"/>
  <c r="CB79" i="19"/>
  <c r="W45" i="11"/>
  <c r="CC45" i="11" s="1" a="1"/>
  <c r="CC45" i="11" s="1"/>
  <c r="X27" i="1"/>
  <c r="CD27" i="1" s="1" a="1"/>
  <c r="CD27" i="1" s="1"/>
  <c r="X33" i="11"/>
  <c r="CD33" i="11" s="1" a="1"/>
  <c r="CD33" i="11" s="1"/>
  <c r="X25" i="4"/>
  <c r="CD25" i="4" s="1" a="1"/>
  <c r="CD25" i="4" s="1"/>
  <c r="X20" i="5"/>
  <c r="CD20" i="5" s="1" a="1"/>
  <c r="CD20" i="5" s="1"/>
  <c r="X25" i="10"/>
  <c r="CD25" i="10" s="1" a="1"/>
  <c r="CD25" i="10" s="1"/>
  <c r="X32" i="14"/>
  <c r="CD32" i="14" s="1" a="1"/>
  <c r="CD32" i="14" s="1"/>
  <c r="CB103" i="8"/>
  <c r="CB71" i="8"/>
  <c r="CB102" i="7"/>
  <c r="CB70" i="7"/>
  <c r="V15" i="16"/>
  <c r="CB15" i="16" s="1" a="1"/>
  <c r="CB15" i="16" s="1"/>
  <c r="CB10" i="16" s="1"/>
  <c r="CB30" i="16" s="1"/>
  <c r="CB101" i="16" s="1"/>
  <c r="U47" i="16"/>
  <c r="W23" i="18"/>
  <c r="CC23" i="18" s="1" a="1"/>
  <c r="CC23" i="18" s="1"/>
  <c r="X39" i="11"/>
  <c r="CD39" i="11" s="1" a="1"/>
  <c r="CD39" i="11" s="1"/>
  <c r="CA103" i="16"/>
  <c r="CA71" i="16"/>
  <c r="W21" i="3"/>
  <c r="CC21" i="3" s="1" a="1"/>
  <c r="CC21" i="3" s="1"/>
  <c r="W40" i="10"/>
  <c r="CC40" i="10" s="1" a="1"/>
  <c r="CC40" i="10" s="1"/>
  <c r="X39" i="7"/>
  <c r="CD39" i="7" s="1" a="1"/>
  <c r="CD39" i="7" s="1"/>
  <c r="X29" i="2"/>
  <c r="CD29" i="2" s="1" a="1"/>
  <c r="CD29" i="2" s="1"/>
  <c r="CB87" i="19"/>
  <c r="CB55" i="19"/>
  <c r="W23" i="3"/>
  <c r="CC23" i="3" s="1" a="1"/>
  <c r="CC23" i="3" s="1"/>
  <c r="X19" i="8"/>
  <c r="CD19" i="8" s="1" a="1"/>
  <c r="CD19" i="8" s="1"/>
  <c r="CA82" i="8"/>
  <c r="CA114" i="8"/>
  <c r="CA113" i="10"/>
  <c r="CA81" i="10"/>
  <c r="X24" i="17"/>
  <c r="CD24" i="17" s="1" a="1"/>
  <c r="CD24" i="17" s="1"/>
  <c r="W36" i="21"/>
  <c r="CC36" i="21" s="1" a="1"/>
  <c r="CC36" i="21" s="1"/>
  <c r="W37" i="4"/>
  <c r="CC37" i="4" s="1" a="1"/>
  <c r="CC37" i="4" s="1"/>
  <c r="X19" i="11"/>
  <c r="CD19" i="11" s="1" a="1"/>
  <c r="CD19" i="11" s="1"/>
  <c r="W27" i="12"/>
  <c r="CC27" i="12" s="1" a="1"/>
  <c r="CC27" i="12" s="1"/>
  <c r="W24" i="21"/>
  <c r="CC24" i="21" s="1" a="1"/>
  <c r="CC24" i="21" s="1"/>
  <c r="W24" i="4"/>
  <c r="CC24" i="4" s="1" a="1"/>
  <c r="CC24" i="4" s="1"/>
  <c r="X29" i="9"/>
  <c r="CD29" i="9" s="1" a="1"/>
  <c r="CD29" i="9" s="1"/>
  <c r="W46" i="15"/>
  <c r="CC46" i="15" s="1" a="1"/>
  <c r="CC46" i="15" s="1"/>
  <c r="W18" i="2"/>
  <c r="CC18" i="2" s="1" a="1"/>
  <c r="CC18" i="2" s="1"/>
  <c r="X43" i="2"/>
  <c r="CD43" i="2" s="1" a="1"/>
  <c r="CD43" i="2" s="1"/>
  <c r="CB61" i="3"/>
  <c r="CB93" i="3"/>
  <c r="CB111" i="6"/>
  <c r="CB79" i="6"/>
  <c r="CB110" i="1"/>
  <c r="CB78" i="1"/>
  <c r="CB88" i="19"/>
  <c r="CB56" i="19"/>
  <c r="CB106" i="7"/>
  <c r="CB74" i="7"/>
  <c r="X43" i="14"/>
  <c r="CD43" i="14" s="1" a="1"/>
  <c r="CD43" i="14" s="1"/>
  <c r="CB72" i="9"/>
  <c r="CB104" i="9"/>
  <c r="CA94" i="11"/>
  <c r="CA62" i="11"/>
  <c r="CA72" i="17"/>
  <c r="CA104" i="17"/>
  <c r="CB92" i="15"/>
  <c r="CB60" i="15"/>
  <c r="CB104" i="15"/>
  <c r="CB72" i="15"/>
  <c r="CB95" i="8"/>
  <c r="CB63" i="8"/>
  <c r="X28" i="15"/>
  <c r="CD28" i="15" s="1" a="1"/>
  <c r="CD28" i="15" s="1"/>
  <c r="X45" i="2"/>
  <c r="CD45" i="2" s="1" a="1"/>
  <c r="CD45" i="2" s="1"/>
  <c r="W21" i="19"/>
  <c r="CC21" i="19" s="1" a="1"/>
  <c r="CC21" i="19" s="1"/>
  <c r="CB93" i="11"/>
  <c r="CB61" i="11"/>
  <c r="W41" i="10"/>
  <c r="CC41" i="10" s="1" a="1"/>
  <c r="CC41" i="10" s="1"/>
  <c r="X45" i="16"/>
  <c r="CD45" i="16" s="1" a="1"/>
  <c r="CD45" i="16" s="1"/>
  <c r="X45" i="19"/>
  <c r="CD45" i="19" s="1" a="1"/>
  <c r="CD45" i="19" s="1"/>
  <c r="X31" i="3"/>
  <c r="CD31" i="3" s="1" a="1"/>
  <c r="CD31" i="3" s="1"/>
  <c r="CB113" i="15"/>
  <c r="CB81" i="15"/>
  <c r="CB112" i="21"/>
  <c r="CB80" i="21"/>
  <c r="CB93" i="8"/>
  <c r="CB61" i="8"/>
  <c r="CA109" i="16"/>
  <c r="CA77" i="16"/>
  <c r="W25" i="17"/>
  <c r="CC25" i="17" s="1" a="1"/>
  <c r="CC25" i="17" s="1"/>
  <c r="CB120" i="12"/>
  <c r="CB123" i="12" s="1"/>
  <c r="CB116" i="12" s="1"/>
  <c r="CB84" i="12"/>
  <c r="CA56" i="6"/>
  <c r="CA88" i="6"/>
  <c r="CA102" i="14"/>
  <c r="CA70" i="14"/>
  <c r="CA91" i="20"/>
  <c r="CA59" i="20"/>
  <c r="CA120" i="3"/>
  <c r="CA123" i="3" s="1"/>
  <c r="CA116" i="3" s="1"/>
  <c r="CA84" i="3"/>
  <c r="W20" i="16"/>
  <c r="CC20" i="16" s="1" a="1"/>
  <c r="CC20" i="16" s="1"/>
  <c r="W35" i="21"/>
  <c r="CC35" i="21" s="1" a="1"/>
  <c r="CC35" i="21" s="1"/>
  <c r="X22" i="17"/>
  <c r="CD22" i="17" s="1" a="1"/>
  <c r="CD22" i="17" s="1"/>
  <c r="W27" i="17"/>
  <c r="CC27" i="17" s="1" a="1"/>
  <c r="CC27" i="17" s="1"/>
  <c r="X38" i="21"/>
  <c r="CD38" i="21" s="1" a="1"/>
  <c r="CD38" i="21" s="1"/>
  <c r="X44" i="10"/>
  <c r="CD44" i="10" s="1" a="1"/>
  <c r="CD44" i="10" s="1"/>
  <c r="W40" i="12"/>
  <c r="CC40" i="12" s="1" a="1"/>
  <c r="CC40" i="12" s="1"/>
  <c r="X25" i="7"/>
  <c r="CD25" i="7" s="1" a="1"/>
  <c r="CD25" i="7" s="1"/>
  <c r="X37" i="19"/>
  <c r="CD37" i="19" s="1" a="1"/>
  <c r="CD37" i="19" s="1"/>
  <c r="CB63" i="5"/>
  <c r="CB95" i="5"/>
  <c r="X43" i="16"/>
  <c r="CD43" i="16" s="1" a="1"/>
  <c r="CD43" i="16" s="1"/>
  <c r="X25" i="9"/>
  <c r="CD25" i="9" s="1" a="1"/>
  <c r="CD25" i="9" s="1"/>
  <c r="X36" i="20"/>
  <c r="CD36" i="20" s="1" a="1"/>
  <c r="CD36" i="20" s="1"/>
  <c r="W30" i="15"/>
  <c r="CC30" i="15" s="1" a="1"/>
  <c r="CC30" i="15" s="1"/>
  <c r="X23" i="12"/>
  <c r="CD23" i="12" s="1" a="1"/>
  <c r="CD23" i="12" s="1"/>
  <c r="X23" i="1"/>
  <c r="CD23" i="1" s="1" a="1"/>
  <c r="CD23" i="1" s="1"/>
  <c r="W27" i="10"/>
  <c r="CC27" i="10" s="1" a="1"/>
  <c r="CC27" i="10" s="1"/>
  <c r="BZ86" i="12"/>
  <c r="BZ54" i="12"/>
  <c r="V15" i="18"/>
  <c r="CB15" i="18" s="1" a="1"/>
  <c r="CB15" i="18" s="1"/>
  <c r="U47" i="18"/>
  <c r="CB107" i="12"/>
  <c r="CB75" i="12"/>
  <c r="CA81" i="19"/>
  <c r="CA113" i="19"/>
  <c r="CA70" i="17"/>
  <c r="CA102" i="17"/>
  <c r="CB79" i="20"/>
  <c r="CB111" i="20"/>
  <c r="CA65" i="8"/>
  <c r="CA97" i="8"/>
  <c r="CA90" i="14"/>
  <c r="CA58" i="14"/>
  <c r="CB109" i="7"/>
  <c r="CB77" i="7"/>
  <c r="CB117" i="5"/>
  <c r="CB85" i="5"/>
  <c r="CA97" i="2"/>
  <c r="CA65" i="2"/>
  <c r="CA82" i="6"/>
  <c r="CA114" i="6"/>
  <c r="CB71" i="13"/>
  <c r="CB103" i="13"/>
  <c r="CA105" i="5"/>
  <c r="CA73" i="5"/>
  <c r="X41" i="1"/>
  <c r="CD41" i="1" s="1" a="1"/>
  <c r="CD41" i="1" s="1"/>
  <c r="X16" i="9"/>
  <c r="CD16" i="9" s="1" a="1"/>
  <c r="CD16" i="9" s="1"/>
  <c r="CA120" i="5"/>
  <c r="CA123" i="5" s="1"/>
  <c r="CA116" i="5" s="1"/>
  <c r="CA84" i="5"/>
  <c r="W15" i="1"/>
  <c r="CC15" i="1" s="1" a="1"/>
  <c r="CC15" i="1" s="1"/>
  <c r="X33" i="16"/>
  <c r="CD33" i="16" s="1" a="1"/>
  <c r="CD33" i="16" s="1"/>
  <c r="X40" i="4"/>
  <c r="CD40" i="4" s="1" a="1"/>
  <c r="CD40" i="4" s="1"/>
  <c r="X23" i="21"/>
  <c r="CD23" i="21" s="1" a="1"/>
  <c r="CD23" i="21" s="1"/>
  <c r="V15" i="21"/>
  <c r="CB15" i="21" s="1" a="1"/>
  <c r="CB15" i="21" s="1"/>
  <c r="U47" i="21"/>
  <c r="W42" i="4"/>
  <c r="CC42" i="4" s="1" a="1"/>
  <c r="CC42" i="4" s="1"/>
  <c r="W43" i="13"/>
  <c r="CC43" i="13" s="1" a="1"/>
  <c r="CC43" i="13" s="1"/>
  <c r="CB114" i="11"/>
  <c r="CB82" i="11"/>
  <c r="CB59" i="10"/>
  <c r="CB91" i="10"/>
  <c r="CB113" i="21"/>
  <c r="CB81" i="21"/>
  <c r="CA65" i="4"/>
  <c r="CA97" i="4"/>
  <c r="CA76" i="21"/>
  <c r="CA108" i="21"/>
  <c r="CA100" i="13"/>
  <c r="CA68" i="13"/>
  <c r="CB106" i="15"/>
  <c r="CB74" i="15"/>
  <c r="CB105" i="18"/>
  <c r="CB73" i="18"/>
  <c r="CB107" i="15"/>
  <c r="CB75" i="15"/>
  <c r="CA89" i="3"/>
  <c r="CA57" i="3"/>
  <c r="CB106" i="12"/>
  <c r="CB74" i="12"/>
  <c r="W40" i="13"/>
  <c r="CC40" i="13" s="1" a="1"/>
  <c r="CC40" i="13" s="1"/>
  <c r="CA69" i="8"/>
  <c r="CA101" i="8"/>
  <c r="X26" i="6"/>
  <c r="CD26" i="6" s="1" a="1"/>
  <c r="CD26" i="6" s="1"/>
  <c r="X35" i="12"/>
  <c r="CD35" i="12" s="1" a="1"/>
  <c r="CD35" i="12" s="1"/>
  <c r="CB79" i="9"/>
  <c r="CB111" i="9"/>
  <c r="CB77" i="5"/>
  <c r="CB109" i="5"/>
  <c r="X22" i="16"/>
  <c r="CD22" i="16" s="1" a="1"/>
  <c r="CD22" i="16" s="1"/>
  <c r="CB115" i="18"/>
  <c r="CB83" i="18"/>
  <c r="CB102" i="15"/>
  <c r="CB70" i="15"/>
  <c r="CA89" i="12"/>
  <c r="CA57" i="12"/>
  <c r="CA108" i="10"/>
  <c r="CA76" i="10"/>
  <c r="CB89" i="6"/>
  <c r="CB57" i="6"/>
  <c r="CB79" i="3"/>
  <c r="CB111" i="3"/>
  <c r="CA93" i="13"/>
  <c r="CA61" i="13"/>
  <c r="W30" i="2"/>
  <c r="CC30" i="2" s="1" a="1"/>
  <c r="CC30" i="2" s="1"/>
  <c r="W35" i="14"/>
  <c r="CC35" i="14" s="1" a="1"/>
  <c r="CC35" i="14" s="1"/>
  <c r="W33" i="4"/>
  <c r="CC33" i="4" s="1" a="1"/>
  <c r="CC33" i="4" s="1"/>
  <c r="CB104" i="7"/>
  <c r="CB72" i="7"/>
  <c r="CB73" i="16"/>
  <c r="CB105" i="16"/>
  <c r="CB93" i="7"/>
  <c r="CB61" i="7"/>
  <c r="CA111" i="14"/>
  <c r="CA79" i="14"/>
  <c r="W42" i="20"/>
  <c r="CC42" i="20" s="1" a="1"/>
  <c r="CC42" i="20" s="1"/>
  <c r="X40" i="2"/>
  <c r="CD40" i="2" s="1" a="1"/>
  <c r="CD40" i="2" s="1"/>
  <c r="X22" i="1"/>
  <c r="CD22" i="1" s="1" a="1"/>
  <c r="CD22" i="1" s="1"/>
  <c r="CA99" i="13"/>
  <c r="CA67" i="13"/>
  <c r="X38" i="11"/>
  <c r="CD38" i="11" s="1" a="1"/>
  <c r="CD38" i="11" s="1"/>
  <c r="W15" i="13"/>
  <c r="CC15" i="13" s="1" a="1"/>
  <c r="CC15" i="13" s="1"/>
  <c r="V47" i="13"/>
  <c r="X32" i="7"/>
  <c r="CD32" i="7" s="1" a="1"/>
  <c r="CD32" i="7" s="1"/>
  <c r="X17" i="18"/>
  <c r="CD17" i="18" s="1" a="1"/>
  <c r="CD17" i="18" s="1"/>
  <c r="CA63" i="7"/>
  <c r="CA95" i="7"/>
  <c r="CA73" i="4"/>
  <c r="CA105" i="4"/>
  <c r="CB92" i="4"/>
  <c r="CB60" i="4"/>
  <c r="CB107" i="8"/>
  <c r="CB75" i="8"/>
  <c r="X38" i="1"/>
  <c r="CD38" i="1" s="1" a="1"/>
  <c r="CD38" i="1" s="1"/>
  <c r="X28" i="16"/>
  <c r="CD28" i="16" s="1" a="1"/>
  <c r="CD28" i="16" s="1"/>
  <c r="X16" i="6"/>
  <c r="CD16" i="6" s="1" a="1"/>
  <c r="CD16" i="6" s="1"/>
  <c r="X37" i="2"/>
  <c r="CD37" i="2" s="1" a="1"/>
  <c r="CD37" i="2" s="1"/>
  <c r="W16" i="21"/>
  <c r="CC16" i="21" s="1" a="1"/>
  <c r="CC16" i="21" s="1"/>
  <c r="X35" i="3"/>
  <c r="CD35" i="3" s="1" a="1"/>
  <c r="CD35" i="3" s="1"/>
  <c r="X43" i="3"/>
  <c r="CD43" i="3" s="1" a="1"/>
  <c r="CD43" i="3" s="1"/>
  <c r="W33" i="8"/>
  <c r="CC33" i="8" s="1" a="1"/>
  <c r="CC33" i="8" s="1"/>
  <c r="X37" i="8"/>
  <c r="CD37" i="8" s="1" a="1"/>
  <c r="CD37" i="8" s="1"/>
  <c r="CB83" i="17"/>
  <c r="CB115" i="17"/>
  <c r="CB59" i="17"/>
  <c r="CB91" i="17"/>
  <c r="X40" i="19"/>
  <c r="CD40" i="19" s="1" a="1"/>
  <c r="CD40" i="19" s="1"/>
  <c r="CA100" i="11"/>
  <c r="CA68" i="11"/>
  <c r="CA112" i="2"/>
  <c r="CA80" i="2"/>
  <c r="CB75" i="5"/>
  <c r="CB107" i="5"/>
  <c r="CB59" i="9"/>
  <c r="CB91" i="9"/>
  <c r="CB87" i="15"/>
  <c r="CB55" i="15"/>
  <c r="CB84" i="13"/>
  <c r="CB120" i="13"/>
  <c r="CB123" i="13" s="1"/>
  <c r="CB116" i="13" s="1"/>
  <c r="X15" i="20"/>
  <c r="CD15" i="20" s="1" a="1"/>
  <c r="CD15" i="20" s="1"/>
  <c r="X32" i="8"/>
  <c r="CD32" i="8" s="1" a="1"/>
  <c r="CD32" i="8" s="1"/>
  <c r="X31" i="7"/>
  <c r="CD31" i="7" s="1" a="1"/>
  <c r="CD31" i="7" s="1"/>
  <c r="CA69" i="7"/>
  <c r="CA101" i="7"/>
  <c r="CB91" i="2"/>
  <c r="CB59" i="2"/>
  <c r="CB99" i="19"/>
  <c r="CB67" i="19"/>
  <c r="CA86" i="10"/>
  <c r="CA54" i="10"/>
  <c r="W32" i="16"/>
  <c r="CC32" i="16" s="1" a="1"/>
  <c r="CC32" i="16" s="1"/>
  <c r="CB56" i="14"/>
  <c r="CB88" i="14"/>
  <c r="CB110" i="2"/>
  <c r="CB78" i="2"/>
  <c r="CB112" i="15"/>
  <c r="CB80" i="15"/>
  <c r="CB69" i="17"/>
  <c r="CB101" i="17"/>
  <c r="X16" i="19"/>
  <c r="CD16" i="19" s="1" a="1"/>
  <c r="CD16" i="19" s="1"/>
  <c r="W43" i="8"/>
  <c r="CC43" i="8" s="1" a="1"/>
  <c r="CC43" i="8" s="1"/>
  <c r="W42" i="10"/>
  <c r="CC42" i="10" s="1" a="1"/>
  <c r="CC42" i="10" s="1"/>
  <c r="CB80" i="9"/>
  <c r="CB112" i="9"/>
  <c r="CB106" i="2"/>
  <c r="CB74" i="2"/>
  <c r="W15" i="19"/>
  <c r="CC15" i="19" s="1" a="1"/>
  <c r="CC15" i="19" s="1"/>
  <c r="V47" i="19"/>
  <c r="CB58" i="10"/>
  <c r="CB90" i="10"/>
  <c r="CB56" i="5"/>
  <c r="CB88" i="5"/>
  <c r="CA89" i="18"/>
  <c r="CA57" i="18"/>
  <c r="X22" i="3"/>
  <c r="CD22" i="3" s="1" a="1"/>
  <c r="CD22" i="3" s="1"/>
  <c r="X40" i="6"/>
  <c r="CD40" i="6" s="1" a="1"/>
  <c r="CD40" i="6" s="1"/>
  <c r="X39" i="1"/>
  <c r="CD39" i="1" s="1" a="1"/>
  <c r="CD39" i="1" s="1"/>
  <c r="X17" i="19"/>
  <c r="CD17" i="19" s="1" a="1"/>
  <c r="CD17" i="19" s="1"/>
  <c r="X35" i="7"/>
  <c r="CD35" i="7" s="1" a="1"/>
  <c r="CD35" i="7" s="1"/>
  <c r="CB82" i="14"/>
  <c r="CB114" i="14"/>
  <c r="X33" i="9"/>
  <c r="CD33" i="9" s="1" a="1"/>
  <c r="CD33" i="9" s="1"/>
  <c r="W23" i="11"/>
  <c r="CC23" i="11" s="1" a="1"/>
  <c r="CC23" i="11" s="1"/>
  <c r="W33" i="17"/>
  <c r="CC33" i="17" s="1" a="1"/>
  <c r="CC33" i="17" s="1"/>
  <c r="X21" i="15"/>
  <c r="CD21" i="15" s="1" a="1"/>
  <c r="CD21" i="15" s="1"/>
  <c r="X33" i="15"/>
  <c r="CD33" i="15" s="1" a="1"/>
  <c r="CD33" i="15" s="1"/>
  <c r="X24" i="8"/>
  <c r="CD24" i="8" s="1" a="1"/>
  <c r="CD24" i="8" s="1"/>
  <c r="CB87" i="8"/>
  <c r="CB55" i="8"/>
  <c r="CA110" i="9"/>
  <c r="CA78" i="9"/>
  <c r="CB101" i="4"/>
  <c r="CB69" i="4"/>
  <c r="CA92" i="11"/>
  <c r="CA60" i="11"/>
  <c r="CB117" i="6"/>
  <c r="CB85" i="6"/>
  <c r="CB112" i="17"/>
  <c r="CB80" i="17"/>
  <c r="CB115" i="19"/>
  <c r="CB83" i="19"/>
  <c r="CA112" i="13"/>
  <c r="CA80" i="13"/>
  <c r="CB63" i="3"/>
  <c r="CB95" i="3"/>
  <c r="X22" i="11"/>
  <c r="CD22" i="11" s="1" a="1"/>
  <c r="CD22" i="11" s="1"/>
  <c r="CB98" i="20"/>
  <c r="CB66" i="20"/>
  <c r="CA64" i="19"/>
  <c r="CA96" i="19"/>
  <c r="CA113" i="14"/>
  <c r="CA81" i="14"/>
  <c r="CA62" i="8"/>
  <c r="CA94" i="8"/>
  <c r="CB112" i="18"/>
  <c r="CB80" i="18"/>
  <c r="CA87" i="14"/>
  <c r="CA55" i="14"/>
  <c r="X42" i="15"/>
  <c r="CD42" i="15" s="1" a="1"/>
  <c r="CD42" i="15" s="1"/>
  <c r="X41" i="21"/>
  <c r="CD41" i="21" s="1" a="1"/>
  <c r="CD41" i="21" s="1"/>
  <c r="X22" i="8"/>
  <c r="CD22" i="8" s="1" a="1"/>
  <c r="CD22" i="8" s="1"/>
  <c r="W38" i="16"/>
  <c r="CC38" i="16" s="1" a="1"/>
  <c r="CC38" i="16" s="1"/>
  <c r="CB104" i="12"/>
  <c r="CB72" i="12"/>
  <c r="X45" i="12"/>
  <c r="CD45" i="12" s="1" a="1"/>
  <c r="CD45" i="12" s="1"/>
  <c r="W17" i="6"/>
  <c r="CC17" i="6" s="1" a="1"/>
  <c r="CC17" i="6" s="1"/>
  <c r="W31" i="14"/>
  <c r="CC31" i="14" s="1" a="1"/>
  <c r="CC31" i="14" s="1"/>
  <c r="W20" i="20"/>
  <c r="CC20" i="20" s="1" a="1"/>
  <c r="CC20" i="20" s="1"/>
  <c r="W45" i="3"/>
  <c r="CC45" i="3" s="1" a="1"/>
  <c r="CC45" i="3" s="1"/>
  <c r="CA78" i="19"/>
  <c r="CA110" i="19"/>
  <c r="CB78" i="13"/>
  <c r="CB110" i="13"/>
  <c r="CB55" i="13"/>
  <c r="CB87" i="13"/>
  <c r="CB63" i="9"/>
  <c r="CB95" i="9"/>
  <c r="CA76" i="6"/>
  <c r="CA108" i="6"/>
  <c r="CB74" i="19"/>
  <c r="CB106" i="19"/>
  <c r="CA92" i="20"/>
  <c r="CA60" i="20"/>
  <c r="CB100" i="7"/>
  <c r="CB68" i="7"/>
  <c r="CB76" i="1"/>
  <c r="CB108" i="1"/>
  <c r="X24" i="5"/>
  <c r="CD24" i="5" s="1" a="1"/>
  <c r="CD24" i="5" s="1"/>
  <c r="CA108" i="20"/>
  <c r="CA76" i="20"/>
  <c r="CB69" i="20"/>
  <c r="CB101" i="20"/>
  <c r="CB105" i="8"/>
  <c r="CB73" i="8"/>
  <c r="CA88" i="12"/>
  <c r="CA56" i="12"/>
  <c r="CA105" i="9"/>
  <c r="CA73" i="9"/>
  <c r="CA54" i="4"/>
  <c r="CA86" i="4"/>
  <c r="CA87" i="12"/>
  <c r="CA55" i="12"/>
  <c r="X36" i="12"/>
  <c r="CD36" i="12" s="1" a="1"/>
  <c r="CD36" i="12" s="1"/>
  <c r="W42" i="19"/>
  <c r="CC42" i="19" s="1" a="1"/>
  <c r="CC42" i="19" s="1"/>
  <c r="W31" i="17"/>
  <c r="CC31" i="17" s="1" a="1"/>
  <c r="CC31" i="17" s="1"/>
  <c r="X40" i="20"/>
  <c r="CD40" i="20" s="1" a="1"/>
  <c r="CD40" i="20" s="1"/>
  <c r="W26" i="8"/>
  <c r="CC26" i="8" s="1" a="1"/>
  <c r="CC26" i="8" s="1"/>
  <c r="W19" i="14"/>
  <c r="CC19" i="14" s="1" a="1"/>
  <c r="CC19" i="14" s="1"/>
  <c r="X38" i="7"/>
  <c r="CD38" i="7" s="1" a="1"/>
  <c r="CD38" i="7" s="1"/>
  <c r="X46" i="5"/>
  <c r="CD46" i="5" s="1" a="1"/>
  <c r="CD46" i="5" s="1"/>
  <c r="W26" i="2"/>
  <c r="CC26" i="2" s="1" a="1"/>
  <c r="CC26" i="2" s="1"/>
  <c r="W43" i="6"/>
  <c r="CC43" i="6" s="1" a="1"/>
  <c r="CC43" i="6" s="1"/>
  <c r="X32" i="13"/>
  <c r="CD32" i="13" s="1" a="1"/>
  <c r="CD32" i="13" s="1"/>
  <c r="W34" i="5"/>
  <c r="CC34" i="5" s="1" a="1"/>
  <c r="CC34" i="5" s="1"/>
  <c r="CA82" i="15"/>
  <c r="CA114" i="15"/>
  <c r="CA99" i="2"/>
  <c r="CA67" i="2"/>
  <c r="CB82" i="1"/>
  <c r="CB114" i="1"/>
  <c r="CA54" i="7"/>
  <c r="CA86" i="7"/>
  <c r="W45" i="5"/>
  <c r="CC45" i="5" s="1" a="1"/>
  <c r="CC45" i="5" s="1"/>
  <c r="CB63" i="10"/>
  <c r="CB95" i="10"/>
  <c r="CB120" i="8"/>
  <c r="CB123" i="8" s="1"/>
  <c r="CB116" i="8" s="1"/>
  <c r="CB84" i="8"/>
  <c r="CB76" i="9"/>
  <c r="CB108" i="9"/>
  <c r="CB112" i="12"/>
  <c r="CB80" i="12"/>
  <c r="CA117" i="2"/>
  <c r="CA85" i="2"/>
  <c r="CB75" i="1"/>
  <c r="CB107" i="1"/>
  <c r="CA109" i="9"/>
  <c r="CA77" i="9"/>
  <c r="CB110" i="17"/>
  <c r="CB78" i="17"/>
  <c r="X43" i="11"/>
  <c r="CD43" i="11" s="1" a="1"/>
  <c r="CD43" i="11" s="1"/>
  <c r="X20" i="10"/>
  <c r="CD20" i="10" s="1" a="1"/>
  <c r="CD20" i="10" s="1"/>
  <c r="X42" i="21"/>
  <c r="CD42" i="21" s="1" a="1"/>
  <c r="CD42" i="21" s="1"/>
  <c r="W26" i="4"/>
  <c r="CC26" i="4" s="1" a="1"/>
  <c r="CC26" i="4" s="1"/>
  <c r="W37" i="21"/>
  <c r="CC37" i="21" s="1" a="1"/>
  <c r="CC37" i="21" s="1"/>
  <c r="W29" i="13"/>
  <c r="CC29" i="13" s="1" a="1"/>
  <c r="CC29" i="13" s="1"/>
  <c r="X35" i="15"/>
  <c r="CD35" i="15" s="1" a="1"/>
  <c r="CD35" i="15" s="1"/>
  <c r="X34" i="18"/>
  <c r="CD34" i="18" s="1" a="1"/>
  <c r="CD34" i="18" s="1"/>
  <c r="CA80" i="4"/>
  <c r="CA112" i="4"/>
  <c r="X29" i="12"/>
  <c r="CD29" i="12" s="1" a="1"/>
  <c r="CD29" i="12" s="1"/>
  <c r="X17" i="17"/>
  <c r="CD17" i="17" s="1" a="1"/>
  <c r="CD17" i="17" s="1"/>
  <c r="CA94" i="2"/>
  <c r="CA62" i="2"/>
  <c r="CB103" i="2"/>
  <c r="CB71" i="2"/>
  <c r="W37" i="16"/>
  <c r="CC37" i="16" s="1" a="1"/>
  <c r="CC37" i="16" s="1"/>
  <c r="W23" i="2"/>
  <c r="CC23" i="2" s="1" a="1"/>
  <c r="CC23" i="2" s="1"/>
  <c r="W30" i="8"/>
  <c r="CC30" i="8" s="1" a="1"/>
  <c r="CC30" i="8" s="1"/>
  <c r="CA108" i="11"/>
  <c r="CA76" i="11"/>
  <c r="CA86" i="2"/>
  <c r="CA54" i="2"/>
  <c r="X32" i="2"/>
  <c r="CD32" i="2" s="1" a="1"/>
  <c r="CD32" i="2" s="1"/>
  <c r="CA109" i="20"/>
  <c r="CA77" i="20"/>
  <c r="X40" i="9"/>
  <c r="CD40" i="9" s="1" a="1"/>
  <c r="CD40" i="9" s="1"/>
  <c r="X38" i="5"/>
  <c r="CD38" i="5" s="1" a="1"/>
  <c r="CD38" i="5" s="1"/>
  <c r="CB61" i="16"/>
  <c r="CB93" i="16"/>
  <c r="X44" i="18"/>
  <c r="CD44" i="18" s="1" a="1"/>
  <c r="CD44" i="18" s="1"/>
  <c r="X31" i="15"/>
  <c r="CD31" i="15" s="1" a="1"/>
  <c r="CD31" i="15" s="1"/>
  <c r="W18" i="12"/>
  <c r="CC18" i="12" s="1" a="1"/>
  <c r="CC18" i="12" s="1"/>
  <c r="W37" i="10"/>
  <c r="CC37" i="10" s="1" a="1"/>
  <c r="CC37" i="10" s="1"/>
  <c r="X18" i="6"/>
  <c r="CD18" i="6" s="1" a="1"/>
  <c r="CD18" i="6" s="1"/>
  <c r="X40" i="3"/>
  <c r="CD40" i="3" s="1" a="1"/>
  <c r="CD40" i="3" s="1"/>
  <c r="W22" i="13"/>
  <c r="CC22" i="13" s="1" a="1"/>
  <c r="CC22" i="13" s="1"/>
  <c r="X33" i="7"/>
  <c r="CD33" i="7" s="1" a="1"/>
  <c r="CD33" i="7" s="1"/>
  <c r="X34" i="16"/>
  <c r="CD34" i="16" s="1" a="1"/>
  <c r="CD34" i="16" s="1"/>
  <c r="X22" i="7"/>
  <c r="CD22" i="7" s="1" a="1"/>
  <c r="CD22" i="7" s="1"/>
  <c r="W40" i="14"/>
  <c r="CC40" i="14" s="1" a="1"/>
  <c r="CC40" i="14" s="1"/>
  <c r="CA99" i="10"/>
  <c r="CA67" i="10"/>
  <c r="CB66" i="5"/>
  <c r="CB98" i="5"/>
  <c r="W28" i="13"/>
  <c r="CC28" i="13" s="1" a="1"/>
  <c r="CC28" i="13" s="1"/>
  <c r="W15" i="6"/>
  <c r="CC15" i="6" s="1" a="1"/>
  <c r="CC15" i="6" s="1"/>
  <c r="CB114" i="18"/>
  <c r="CB82" i="18"/>
  <c r="CB110" i="12"/>
  <c r="CB78" i="12"/>
  <c r="CB75" i="9"/>
  <c r="CB107" i="9"/>
  <c r="CB92" i="6"/>
  <c r="CB60" i="6"/>
  <c r="W24" i="7"/>
  <c r="CC24" i="7" s="1" a="1"/>
  <c r="CC24" i="7" s="1"/>
  <c r="W34" i="4"/>
  <c r="CC34" i="4" s="1" a="1"/>
  <c r="CC34" i="4" s="1"/>
  <c r="X21" i="4"/>
  <c r="CD21" i="4" s="1" a="1"/>
  <c r="CD21" i="4" s="1"/>
  <c r="X36" i="8"/>
  <c r="CD36" i="8" s="1" a="1"/>
  <c r="CD36" i="8" s="1"/>
  <c r="CA97" i="18"/>
  <c r="CA65" i="18"/>
  <c r="CA101" i="13"/>
  <c r="CA69" i="13"/>
  <c r="CA100" i="20"/>
  <c r="CA68" i="20"/>
  <c r="CB91" i="15"/>
  <c r="CB59" i="15"/>
  <c r="CA95" i="20"/>
  <c r="CA63" i="20"/>
  <c r="X44" i="17"/>
  <c r="CD44" i="17" s="1" a="1"/>
  <c r="CD44" i="17" s="1"/>
  <c r="X20" i="17"/>
  <c r="CD20" i="17" s="1" a="1"/>
  <c r="CD20" i="17" s="1"/>
  <c r="CB92" i="12"/>
  <c r="CB60" i="12"/>
  <c r="W29" i="11"/>
  <c r="CC29" i="11" s="1" a="1"/>
  <c r="CC29" i="11" s="1"/>
  <c r="W41" i="2"/>
  <c r="CC41" i="2" s="1" a="1"/>
  <c r="CC41" i="2" s="1"/>
  <c r="X36" i="5"/>
  <c r="CD36" i="5" s="1" a="1"/>
  <c r="CD36" i="5" s="1"/>
  <c r="X20" i="9"/>
  <c r="CD20" i="9" s="1" a="1"/>
  <c r="CD20" i="9" s="1"/>
  <c r="X16" i="15"/>
  <c r="CD16" i="15" s="1" a="1"/>
  <c r="CD16" i="15" s="1"/>
  <c r="X45" i="13"/>
  <c r="CD45" i="13" s="1" a="1"/>
  <c r="CD45" i="13" s="1"/>
  <c r="W30" i="7"/>
  <c r="CC30" i="7" s="1" a="1"/>
  <c r="CC30" i="7" s="1"/>
  <c r="X20" i="2"/>
  <c r="CD20" i="2" s="1" a="1"/>
  <c r="CD20" i="2" s="1"/>
  <c r="X28" i="19"/>
  <c r="CD28" i="19" s="1" a="1"/>
  <c r="CD28" i="19" s="1"/>
  <c r="CA79" i="15"/>
  <c r="CA111" i="15"/>
  <c r="X17" i="14"/>
  <c r="CD17" i="14" s="1" a="1"/>
  <c r="CD17" i="14" s="1"/>
  <c r="X39" i="2"/>
  <c r="CD39" i="2" s="1" a="1"/>
  <c r="CD39" i="2" s="1"/>
  <c r="X41" i="15"/>
  <c r="CD41" i="15" s="1" a="1"/>
  <c r="CD41" i="15" s="1"/>
  <c r="X30" i="17"/>
  <c r="CD30" i="17" s="1" a="1"/>
  <c r="CD30" i="17" s="1"/>
  <c r="CA59" i="4"/>
  <c r="CA91" i="4"/>
  <c r="CA77" i="19"/>
  <c r="CA109" i="19"/>
  <c r="CA71" i="4"/>
  <c r="CA103" i="4"/>
  <c r="X41" i="9"/>
  <c r="CD41" i="9" s="1" a="1"/>
  <c r="CD41" i="9" s="1"/>
  <c r="X35" i="2"/>
  <c r="CD35" i="2" s="1" a="1"/>
  <c r="CD35" i="2" s="1"/>
  <c r="X19" i="10"/>
  <c r="CD19" i="10" s="1" a="1"/>
  <c r="CD19" i="10" s="1"/>
  <c r="X17" i="5"/>
  <c r="CD17" i="5" s="1" a="1"/>
  <c r="CD17" i="5" s="1"/>
  <c r="W18" i="18"/>
  <c r="CC18" i="18" s="1" a="1"/>
  <c r="CC18" i="18" s="1"/>
  <c r="CB75" i="10"/>
  <c r="CB107" i="10"/>
  <c r="CB64" i="5"/>
  <c r="CB96" i="5"/>
  <c r="CB55" i="20"/>
  <c r="CB87" i="20"/>
  <c r="CA100" i="14"/>
  <c r="CA68" i="14"/>
  <c r="CB66" i="3"/>
  <c r="CB98" i="3"/>
  <c r="CA112" i="20"/>
  <c r="CA80" i="20"/>
  <c r="CB113" i="17"/>
  <c r="CB81" i="17"/>
  <c r="CB114" i="20"/>
  <c r="CB82" i="20"/>
  <c r="CB117" i="11"/>
  <c r="CB85" i="11"/>
  <c r="CA88" i="2"/>
  <c r="CA56" i="2"/>
  <c r="CB114" i="17"/>
  <c r="CB82" i="17"/>
  <c r="CA99" i="20"/>
  <c r="CA67" i="20"/>
  <c r="CA103" i="20"/>
  <c r="CA71" i="20"/>
  <c r="X16" i="8"/>
  <c r="CD16" i="8" s="1" a="1"/>
  <c r="CD16" i="8" s="1"/>
  <c r="W39" i="9"/>
  <c r="CC39" i="9" s="1" a="1"/>
  <c r="CC39" i="9" s="1"/>
  <c r="X30" i="4"/>
  <c r="CD30" i="4" s="1" a="1"/>
  <c r="CD30" i="4" s="1"/>
  <c r="W21" i="11"/>
  <c r="CC21" i="11" s="1" a="1"/>
  <c r="CC21" i="11" s="1"/>
  <c r="X46" i="6"/>
  <c r="CD46" i="6" s="1" a="1"/>
  <c r="CD46" i="6" s="1"/>
  <c r="X41" i="17"/>
  <c r="CD41" i="17" s="1" a="1"/>
  <c r="CD41" i="17" s="1"/>
  <c r="X44" i="19"/>
  <c r="CD44" i="19" s="1" a="1"/>
  <c r="CD44" i="19" s="1"/>
  <c r="W41" i="13"/>
  <c r="CC41" i="13" s="1" a="1"/>
  <c r="CC41" i="13" s="1"/>
  <c r="X24" i="3"/>
  <c r="CD24" i="3" s="1" a="1"/>
  <c r="CD24" i="3" s="1"/>
  <c r="CB78" i="16"/>
  <c r="CB110" i="16"/>
  <c r="CA66" i="6"/>
  <c r="CA98" i="6"/>
  <c r="X27" i="20"/>
  <c r="CD27" i="20" s="1" a="1"/>
  <c r="CD27" i="20" s="1"/>
  <c r="W25" i="19"/>
  <c r="CC25" i="19" s="1" a="1"/>
  <c r="CC25" i="19" s="1"/>
  <c r="W42" i="14"/>
  <c r="CC42" i="14" s="1" a="1"/>
  <c r="CC42" i="14" s="1"/>
  <c r="W23" i="8"/>
  <c r="CC23" i="8" s="1" a="1"/>
  <c r="CC23" i="8" s="1"/>
  <c r="X41" i="18"/>
  <c r="CD41" i="18" s="1" a="1"/>
  <c r="CD41" i="18" s="1"/>
  <c r="W16" i="14"/>
  <c r="CC16" i="14" s="1" a="1"/>
  <c r="CC16" i="14" s="1"/>
  <c r="CA107" i="18"/>
  <c r="CA75" i="18"/>
  <c r="CA67" i="8"/>
  <c r="CA99" i="8"/>
  <c r="CA62" i="17"/>
  <c r="CA94" i="17"/>
  <c r="CB93" i="4"/>
  <c r="CB61" i="4"/>
  <c r="CB103" i="18"/>
  <c r="CB71" i="18"/>
  <c r="CB80" i="5"/>
  <c r="CB112" i="5"/>
  <c r="X33" i="12"/>
  <c r="CD33" i="12" s="1" a="1"/>
  <c r="CD33" i="12" s="1"/>
  <c r="CB55" i="3"/>
  <c r="CB87" i="3"/>
  <c r="CB66" i="14"/>
  <c r="CB98" i="14"/>
  <c r="CA57" i="15"/>
  <c r="CA89" i="15"/>
  <c r="W39" i="19"/>
  <c r="CC39" i="19" s="1" a="1"/>
  <c r="CC39" i="19" s="1"/>
  <c r="X39" i="13"/>
  <c r="CD39" i="13" s="1" a="1"/>
  <c r="CD39" i="13" s="1"/>
  <c r="X16" i="13"/>
  <c r="CD16" i="13" s="1" a="1"/>
  <c r="CD16" i="13" s="1"/>
  <c r="X24" i="9"/>
  <c r="CD24" i="9" s="1" a="1"/>
  <c r="CD24" i="9" s="1"/>
  <c r="W37" i="6"/>
  <c r="CC37" i="6" s="1" a="1"/>
  <c r="CC37" i="6" s="1"/>
  <c r="X35" i="19"/>
  <c r="CD35" i="19" s="1" a="1"/>
  <c r="CD35" i="19" s="1"/>
  <c r="W21" i="20"/>
  <c r="CC21" i="20" s="1" a="1"/>
  <c r="CC21" i="20" s="1"/>
  <c r="X29" i="7"/>
  <c r="CD29" i="7" s="1" a="1"/>
  <c r="CD29" i="7" s="1"/>
  <c r="X37" i="1"/>
  <c r="CD37" i="1" s="1" a="1"/>
  <c r="CD37" i="1" s="1"/>
  <c r="CB60" i="9"/>
  <c r="CB92" i="9"/>
  <c r="CB56" i="11"/>
  <c r="CB88" i="11"/>
  <c r="W37" i="20"/>
  <c r="CC37" i="20" s="1" a="1"/>
  <c r="CC37" i="20" s="1"/>
  <c r="X30" i="20"/>
  <c r="CD30" i="20" s="1" a="1"/>
  <c r="CD30" i="20" s="1"/>
  <c r="X34" i="8"/>
  <c r="CD34" i="8" s="1" a="1"/>
  <c r="CD34" i="8" s="1"/>
  <c r="W17" i="12"/>
  <c r="CC17" i="12" s="1" a="1"/>
  <c r="CC17" i="12" s="1"/>
  <c r="W34" i="9"/>
  <c r="CC34" i="9" s="1" a="1"/>
  <c r="CC34" i="9" s="1"/>
  <c r="V15" i="12"/>
  <c r="CB15" i="12" s="1" a="1"/>
  <c r="CB15" i="12" s="1"/>
  <c r="U47" i="12"/>
  <c r="W16" i="12"/>
  <c r="CC16" i="12" s="1" a="1"/>
  <c r="CC16" i="12" s="1"/>
  <c r="CB117" i="19"/>
  <c r="CB85" i="19"/>
  <c r="CA115" i="3"/>
  <c r="CA83" i="3"/>
  <c r="CB109" i="8"/>
  <c r="CB77" i="8"/>
  <c r="CB92" i="18"/>
  <c r="CB60" i="18"/>
  <c r="CA114" i="21"/>
  <c r="CA82" i="21"/>
  <c r="CB91" i="8"/>
  <c r="CB59" i="8"/>
  <c r="CB97" i="11"/>
  <c r="CB65" i="11"/>
  <c r="CB70" i="1"/>
  <c r="CB102" i="1"/>
  <c r="CB56" i="13"/>
  <c r="CB88" i="13"/>
  <c r="CB99" i="7"/>
  <c r="CB67" i="7"/>
  <c r="CA117" i="18"/>
  <c r="CA85" i="18"/>
  <c r="CB61" i="14"/>
  <c r="CB93" i="14"/>
  <c r="W43" i="15"/>
  <c r="CC43" i="15" s="1" a="1"/>
  <c r="CC43" i="15" s="1"/>
  <c r="W28" i="2"/>
  <c r="CC28" i="2" s="1" a="1"/>
  <c r="CC28" i="2" s="1"/>
  <c r="X43" i="1"/>
  <c r="CD43" i="1" s="1" a="1"/>
  <c r="CD43" i="1" s="1"/>
  <c r="CA59" i="21"/>
  <c r="CA91" i="21"/>
  <c r="X24" i="10"/>
  <c r="CD24" i="10" s="1" a="1"/>
  <c r="CD24" i="10" s="1"/>
  <c r="X45" i="8"/>
  <c r="CD45" i="8" s="1" a="1"/>
  <c r="CD45" i="8" s="1"/>
  <c r="X37" i="9"/>
  <c r="CD37" i="9" s="1" a="1"/>
  <c r="CD37" i="9" s="1"/>
  <c r="X41" i="12"/>
  <c r="CD41" i="12" s="1" a="1"/>
  <c r="CD41" i="12" s="1"/>
  <c r="W46" i="2"/>
  <c r="CC46" i="2" s="1" a="1"/>
  <c r="CC46" i="2" s="1"/>
  <c r="X36" i="1"/>
  <c r="CD36" i="1" s="1" a="1"/>
  <c r="CD36" i="1" s="1"/>
  <c r="W38" i="9"/>
  <c r="CC38" i="9" s="1" a="1"/>
  <c r="CC38" i="9" s="1"/>
  <c r="X39" i="17"/>
  <c r="CD39" i="17" s="1" a="1"/>
  <c r="CD39" i="17" s="1"/>
  <c r="CA94" i="14"/>
  <c r="CA62" i="14"/>
  <c r="CB82" i="10"/>
  <c r="CB114" i="10"/>
  <c r="CB117" i="7"/>
  <c r="CB85" i="7"/>
  <c r="CB60" i="16"/>
  <c r="CB92" i="16"/>
  <c r="CB120" i="1"/>
  <c r="CB123" i="1" s="1"/>
  <c r="CB116" i="1" s="1"/>
  <c r="CB84" i="1"/>
  <c r="CB106" i="17"/>
  <c r="CB74" i="17"/>
  <c r="V47" i="20" l="1"/>
  <c r="CB69" i="16"/>
  <c r="V47" i="4"/>
  <c r="CB27" i="9" a="1"/>
  <c r="CB27" i="9" s="1"/>
  <c r="W27" i="9"/>
  <c r="CA98" i="9"/>
  <c r="CA66" i="9"/>
  <c r="V47" i="7"/>
  <c r="CB20" i="19" a="1"/>
  <c r="CB20" i="19" s="1"/>
  <c r="W20" i="19"/>
  <c r="CB16" i="4" a="1"/>
  <c r="CB16" i="4" s="1"/>
  <c r="W16" i="4"/>
  <c r="CA59" i="19"/>
  <c r="CA91" i="19"/>
  <c r="CA55" i="4"/>
  <c r="CA87" i="4"/>
  <c r="CB26" i="20" a="1"/>
  <c r="CB26" i="20" s="1"/>
  <c r="W26" i="20"/>
  <c r="CB42" i="1" a="1"/>
  <c r="CB42" i="1" s="1"/>
  <c r="W42" i="1"/>
  <c r="CA97" i="20"/>
  <c r="CA65" i="20"/>
  <c r="CA113" i="1"/>
  <c r="CA81" i="1"/>
  <c r="CB45" i="7" a="1"/>
  <c r="CB45" i="7" s="1"/>
  <c r="W45" i="7"/>
  <c r="CA120" i="7"/>
  <c r="CA123" i="7" s="1"/>
  <c r="CA116" i="7" s="1"/>
  <c r="CA84" i="7"/>
  <c r="CB37" i="7" a="1"/>
  <c r="CB37" i="7" s="1"/>
  <c r="W37" i="7"/>
  <c r="CA76" i="7"/>
  <c r="CA108" i="7"/>
  <c r="CB24" i="2" a="1"/>
  <c r="CB24" i="2" s="1"/>
  <c r="W24" i="2"/>
  <c r="W47" i="2" s="1"/>
  <c r="CB27" i="15" a="1"/>
  <c r="CB27" i="15" s="1"/>
  <c r="W27" i="15"/>
  <c r="CA95" i="2"/>
  <c r="CA63" i="2"/>
  <c r="CA66" i="15"/>
  <c r="CA98" i="15"/>
  <c r="V47" i="17"/>
  <c r="CB33" i="20" a="1"/>
  <c r="CB33" i="20" s="1"/>
  <c r="W33" i="20"/>
  <c r="CB15" i="3" a="1"/>
  <c r="CB15" i="3" s="1"/>
  <c r="W15" i="3"/>
  <c r="CA104" i="20"/>
  <c r="CA72" i="20"/>
  <c r="CA86" i="3"/>
  <c r="CA54" i="3"/>
  <c r="CB25" i="1" a="1"/>
  <c r="CB25" i="1" s="1"/>
  <c r="W25" i="1"/>
  <c r="CB21" i="21" a="1"/>
  <c r="CB21" i="21" s="1"/>
  <c r="W21" i="21"/>
  <c r="CA64" i="1"/>
  <c r="CA96" i="1"/>
  <c r="CA92" i="21"/>
  <c r="CA60" i="21"/>
  <c r="CA106" i="1"/>
  <c r="CA74" i="1"/>
  <c r="CB39" i="18" a="1"/>
  <c r="CB39" i="18" s="1"/>
  <c r="W39" i="18"/>
  <c r="CB29" i="17" a="1"/>
  <c r="CB29" i="17" s="1"/>
  <c r="W29" i="17"/>
  <c r="CB28" i="11" a="1"/>
  <c r="CB28" i="11" s="1"/>
  <c r="W28" i="11"/>
  <c r="W47" i="11" s="1"/>
  <c r="CB29" i="8" a="1"/>
  <c r="CB29" i="8" s="1"/>
  <c r="W29" i="8"/>
  <c r="CB35" i="1" a="1"/>
  <c r="CB35" i="1" s="1"/>
  <c r="W35" i="1"/>
  <c r="V47" i="1"/>
  <c r="CA110" i="18"/>
  <c r="CA78" i="18"/>
  <c r="CA100" i="17"/>
  <c r="CA68" i="17"/>
  <c r="CA67" i="11"/>
  <c r="CA9" i="11"/>
  <c r="CA99" i="11"/>
  <c r="CA68" i="8"/>
  <c r="CA100" i="8"/>
  <c r="CB21" i="10" a="1"/>
  <c r="CB21" i="10" s="1"/>
  <c r="W21" i="10"/>
  <c r="W47" i="10" s="1"/>
  <c r="CB23" i="4" a="1"/>
  <c r="CB23" i="4" s="1"/>
  <c r="W23" i="4"/>
  <c r="CA92" i="10"/>
  <c r="CA60" i="10"/>
  <c r="CB44" i="7" a="1"/>
  <c r="CB44" i="7" s="1"/>
  <c r="W44" i="7"/>
  <c r="CA62" i="4"/>
  <c r="CA94" i="4"/>
  <c r="CA83" i="7"/>
  <c r="CA115" i="7"/>
  <c r="CB26" i="17" a="1"/>
  <c r="CB26" i="17" s="1"/>
  <c r="W26" i="17"/>
  <c r="CA65" i="17"/>
  <c r="CA97" i="17"/>
  <c r="CB38" i="17" a="1"/>
  <c r="CB38" i="17" s="1"/>
  <c r="W38" i="17"/>
  <c r="CA77" i="17"/>
  <c r="CA109" i="17"/>
  <c r="CB35" i="9" a="1"/>
  <c r="CB35" i="9" s="1"/>
  <c r="W35" i="9"/>
  <c r="CB24" i="18" a="1"/>
  <c r="CB24" i="18" s="1"/>
  <c r="W24" i="18"/>
  <c r="CA106" i="9"/>
  <c r="CA74" i="9"/>
  <c r="CA63" i="18"/>
  <c r="CA95" i="18"/>
  <c r="CB39" i="14" a="1"/>
  <c r="CB39" i="14" s="1"/>
  <c r="W39" i="14"/>
  <c r="W47" i="14" s="1"/>
  <c r="CB30" i="6" a="1"/>
  <c r="CB30" i="6" s="1"/>
  <c r="W30" i="6"/>
  <c r="CA110" i="14"/>
  <c r="CA78" i="14"/>
  <c r="CA69" i="6"/>
  <c r="CA101" i="6"/>
  <c r="CB44" i="12" a="1"/>
  <c r="CB44" i="12" s="1"/>
  <c r="W44" i="12"/>
  <c r="CB35" i="4" a="1"/>
  <c r="CB35" i="4" s="1"/>
  <c r="W35" i="4"/>
  <c r="CA115" i="12"/>
  <c r="CA83" i="12"/>
  <c r="CA106" i="4"/>
  <c r="CA74" i="4"/>
  <c r="DH49" i="18"/>
  <c r="DI50" i="18"/>
  <c r="DI50" i="21"/>
  <c r="DH49" i="21"/>
  <c r="DI50" i="2"/>
  <c r="DH49" i="2"/>
  <c r="DI50" i="13"/>
  <c r="DH49" i="13"/>
  <c r="DH49" i="9"/>
  <c r="DI50" i="9"/>
  <c r="DH49" i="4"/>
  <c r="DI50" i="4"/>
  <c r="DI50" i="12"/>
  <c r="DH49" i="12"/>
  <c r="DH49" i="1"/>
  <c r="DI50" i="1"/>
  <c r="DI50" i="16"/>
  <c r="DH49" i="16"/>
  <c r="DH49" i="10"/>
  <c r="DI50" i="10"/>
  <c r="DI50" i="6"/>
  <c r="DH49" i="6"/>
  <c r="DI50" i="17"/>
  <c r="DH49" i="17"/>
  <c r="DI50" i="5"/>
  <c r="DH49" i="5"/>
  <c r="DI50" i="19"/>
  <c r="DH49" i="19"/>
  <c r="DH49" i="14"/>
  <c r="DI50" i="14"/>
  <c r="DI50" i="15"/>
  <c r="DH49" i="15"/>
  <c r="DI50" i="7"/>
  <c r="DH49" i="7"/>
  <c r="DI50" i="3"/>
  <c r="DH49" i="3"/>
  <c r="DI50" i="20"/>
  <c r="DH49" i="20"/>
  <c r="DH49" i="8"/>
  <c r="DI50" i="8"/>
  <c r="DI50" i="11"/>
  <c r="DH49" i="11"/>
  <c r="DI48" i="9"/>
  <c r="DH121" i="9" a="1"/>
  <c r="DH121" i="9" s="1"/>
  <c r="DH122" i="9" s="1"/>
  <c r="DI48" i="16"/>
  <c r="DH121" i="16" a="1"/>
  <c r="DH121" i="16" s="1"/>
  <c r="DH122" i="16" s="1"/>
  <c r="DI48" i="14"/>
  <c r="DH121" i="14" a="1"/>
  <c r="DH121" i="14" s="1"/>
  <c r="DH122" i="14" s="1"/>
  <c r="DI48" i="6"/>
  <c r="DH121" i="6" a="1"/>
  <c r="DH121" i="6" s="1"/>
  <c r="DH122" i="6" s="1"/>
  <c r="DI48" i="5"/>
  <c r="DH121" i="5" a="1"/>
  <c r="DH121" i="5" s="1"/>
  <c r="DH122" i="5" s="1"/>
  <c r="DI48" i="12"/>
  <c r="DH121" i="12" a="1"/>
  <c r="DH121" i="12" s="1"/>
  <c r="DH122" i="12" s="1"/>
  <c r="DI48" i="11"/>
  <c r="DH121" i="11" a="1"/>
  <c r="DH121" i="11" s="1"/>
  <c r="DH122" i="11" s="1"/>
  <c r="DI48" i="18"/>
  <c r="DH121" i="18" a="1"/>
  <c r="DH121" i="18" s="1"/>
  <c r="DH122" i="18" s="1"/>
  <c r="DI48" i="1"/>
  <c r="DH121" i="1" a="1"/>
  <c r="DH121" i="1" s="1"/>
  <c r="DH122" i="1" s="1"/>
  <c r="DI48" i="13"/>
  <c r="DH121" i="13" a="1"/>
  <c r="DH121" i="13" s="1"/>
  <c r="DH122" i="13" s="1"/>
  <c r="DI48" i="3"/>
  <c r="DH121" i="3" a="1"/>
  <c r="DH121" i="3" s="1"/>
  <c r="DH122" i="3" s="1"/>
  <c r="DI48" i="19"/>
  <c r="DH121" i="19" a="1"/>
  <c r="DH121" i="19" s="1"/>
  <c r="DH122" i="19" s="1"/>
  <c r="DI48" i="4"/>
  <c r="DH121" i="4" a="1"/>
  <c r="DH121" i="4" s="1"/>
  <c r="DH122" i="4" s="1"/>
  <c r="DI48" i="10"/>
  <c r="DH121" i="10" a="1"/>
  <c r="DH121" i="10" s="1"/>
  <c r="DH122" i="10" s="1"/>
  <c r="DI48" i="20"/>
  <c r="DH121" i="20" a="1"/>
  <c r="DH121" i="20" s="1"/>
  <c r="DH122" i="20" s="1"/>
  <c r="DI48" i="2"/>
  <c r="DH121" i="2" a="1"/>
  <c r="DH121" i="2" s="1"/>
  <c r="DH122" i="2" s="1"/>
  <c r="DI48" i="21"/>
  <c r="DH121" i="21" a="1"/>
  <c r="DH121" i="21" s="1"/>
  <c r="DH122" i="21" s="1"/>
  <c r="DI48" i="17"/>
  <c r="DH121" i="17" a="1"/>
  <c r="DH121" i="17" s="1"/>
  <c r="DH122" i="17" s="1"/>
  <c r="DI48" i="15"/>
  <c r="DH121" i="15" a="1"/>
  <c r="DH121" i="15" s="1"/>
  <c r="DH122" i="15" s="1"/>
  <c r="DI48" i="8"/>
  <c r="DH121" i="8" a="1"/>
  <c r="DH121" i="8" s="1"/>
  <c r="DH122" i="8" s="1"/>
  <c r="DI48" i="7"/>
  <c r="DH121" i="7" a="1"/>
  <c r="DH121" i="7" s="1"/>
  <c r="DH122" i="7" s="1"/>
  <c r="Y45" i="8"/>
  <c r="CE45" i="8" s="1" a="1"/>
  <c r="CE45" i="8" s="1"/>
  <c r="CC95" i="9"/>
  <c r="CC63" i="9"/>
  <c r="CB112" i="13"/>
  <c r="CB80" i="13"/>
  <c r="CC110" i="2"/>
  <c r="CC78" i="2"/>
  <c r="CB77" i="9"/>
  <c r="CB109" i="9"/>
  <c r="CC108" i="9"/>
  <c r="CC76" i="9"/>
  <c r="CC114" i="1"/>
  <c r="CC82" i="1"/>
  <c r="CB87" i="12"/>
  <c r="CB55" i="12"/>
  <c r="X17" i="12"/>
  <c r="CD17" i="12" s="1" a="1"/>
  <c r="CD17" i="12" s="1"/>
  <c r="Y37" i="1"/>
  <c r="CE37" i="1" s="1" a="1"/>
  <c r="CE37" i="1" s="1"/>
  <c r="Y35" i="19"/>
  <c r="CE35" i="19" s="1" a="1"/>
  <c r="CE35" i="19" s="1"/>
  <c r="Y24" i="9"/>
  <c r="CE24" i="9" s="1" a="1"/>
  <c r="CE24" i="9" s="1"/>
  <c r="Y33" i="12"/>
  <c r="CE33" i="12" s="1" a="1"/>
  <c r="CE33" i="12" s="1"/>
  <c r="X23" i="8"/>
  <c r="CD23" i="8" s="1" a="1"/>
  <c r="CD23" i="8" s="1"/>
  <c r="Y27" i="20"/>
  <c r="CE27" i="20" s="1" a="1"/>
  <c r="CE27" i="20" s="1"/>
  <c r="X41" i="13"/>
  <c r="CD41" i="13" s="1" a="1"/>
  <c r="CD41" i="13" s="1"/>
  <c r="X21" i="11"/>
  <c r="CD21" i="11" s="1" a="1"/>
  <c r="CD21" i="11" s="1"/>
  <c r="Y35" i="2"/>
  <c r="CE35" i="2" s="1" a="1"/>
  <c r="CE35" i="2" s="1"/>
  <c r="Y39" i="2"/>
  <c r="CE39" i="2" s="1" a="1"/>
  <c r="CE39" i="2" s="1"/>
  <c r="Y36" i="5"/>
  <c r="CE36" i="5" s="1" a="1"/>
  <c r="CE36" i="5" s="1"/>
  <c r="Y20" i="17"/>
  <c r="CE20" i="17" s="1" a="1"/>
  <c r="CE20" i="17" s="1"/>
  <c r="Y21" i="4"/>
  <c r="CE21" i="4" s="1" a="1"/>
  <c r="CE21" i="4" s="1"/>
  <c r="CC104" i="7"/>
  <c r="CC72" i="7"/>
  <c r="CC57" i="6"/>
  <c r="CC89" i="6"/>
  <c r="CC115" i="18"/>
  <c r="CC83" i="18"/>
  <c r="CB101" i="8"/>
  <c r="CB69" i="8"/>
  <c r="CC105" i="18"/>
  <c r="CC73" i="18"/>
  <c r="CC114" i="11"/>
  <c r="CC82" i="11"/>
  <c r="CB114" i="6"/>
  <c r="CB82" i="6"/>
  <c r="CB102" i="17"/>
  <c r="CB70" i="17"/>
  <c r="CC95" i="5"/>
  <c r="CC63" i="5"/>
  <c r="CB70" i="14"/>
  <c r="CB102" i="14"/>
  <c r="CC61" i="8"/>
  <c r="CC93" i="8"/>
  <c r="CC63" i="8"/>
  <c r="CC95" i="8"/>
  <c r="CB104" i="17"/>
  <c r="CB72" i="17"/>
  <c r="CC79" i="6"/>
  <c r="CC111" i="6"/>
  <c r="X15" i="19"/>
  <c r="CD15" i="19" s="1" a="1"/>
  <c r="CD15" i="19" s="1"/>
  <c r="W47" i="19"/>
  <c r="X43" i="8"/>
  <c r="CD43" i="8" s="1" a="1"/>
  <c r="CD43" i="8" s="1"/>
  <c r="X32" i="16"/>
  <c r="CD32" i="16" s="1" a="1"/>
  <c r="CD32" i="16" s="1"/>
  <c r="CC71" i="8"/>
  <c r="CC103" i="8"/>
  <c r="Y35" i="3"/>
  <c r="CE35" i="3" s="1" a="1"/>
  <c r="CE35" i="3" s="1"/>
  <c r="Y16" i="6"/>
  <c r="CE16" i="6" s="1" a="1"/>
  <c r="CE16" i="6" s="1"/>
  <c r="Y32" i="7"/>
  <c r="CE32" i="7" s="1" a="1"/>
  <c r="CE32" i="7" s="1"/>
  <c r="CB113" i="20"/>
  <c r="CB81" i="20"/>
  <c r="CB101" i="2"/>
  <c r="CB69" i="2"/>
  <c r="CC93" i="16"/>
  <c r="CC61" i="16"/>
  <c r="CC65" i="6"/>
  <c r="CC97" i="6"/>
  <c r="CB113" i="4"/>
  <c r="CB81" i="4"/>
  <c r="Y23" i="21"/>
  <c r="CE23" i="21" s="1" a="1"/>
  <c r="CE23" i="21" s="1"/>
  <c r="W15" i="18"/>
  <c r="CC15" i="18" s="1" a="1"/>
  <c r="CC15" i="18" s="1"/>
  <c r="V47" i="18"/>
  <c r="Y23" i="12"/>
  <c r="CE23" i="12" s="1" a="1"/>
  <c r="CE23" i="12" s="1"/>
  <c r="Y43" i="16"/>
  <c r="CE43" i="16" s="1" a="1"/>
  <c r="CE43" i="16" s="1"/>
  <c r="X40" i="12"/>
  <c r="CD40" i="12" s="1" a="1"/>
  <c r="CD40" i="12" s="1"/>
  <c r="X27" i="17"/>
  <c r="CD27" i="17" s="1" a="1"/>
  <c r="CD27" i="17" s="1"/>
  <c r="Y31" i="3"/>
  <c r="CE31" i="3" s="1" a="1"/>
  <c r="CE31" i="3" s="1"/>
  <c r="Y43" i="14"/>
  <c r="CE43" i="14" s="1" a="1"/>
  <c r="CE43" i="14" s="1"/>
  <c r="X46" i="15"/>
  <c r="CD46" i="15" s="1" a="1"/>
  <c r="CD46" i="15" s="1"/>
  <c r="X27" i="12"/>
  <c r="CD27" i="12" s="1" a="1"/>
  <c r="CD27" i="12" s="1"/>
  <c r="Y24" i="17"/>
  <c r="CE24" i="17" s="1" a="1"/>
  <c r="CE24" i="17" s="1"/>
  <c r="X23" i="3"/>
  <c r="CD23" i="3" s="1" a="1"/>
  <c r="CD23" i="3" s="1"/>
  <c r="X40" i="10"/>
  <c r="CD40" i="10" s="1" a="1"/>
  <c r="CD40" i="10" s="1"/>
  <c r="X23" i="18"/>
  <c r="CD23" i="18" s="1" a="1"/>
  <c r="CD23" i="18" s="1"/>
  <c r="Y25" i="4"/>
  <c r="CE25" i="4" s="1" a="1"/>
  <c r="CE25" i="4" s="1"/>
  <c r="CC109" i="13"/>
  <c r="CC77" i="13"/>
  <c r="CB84" i="14"/>
  <c r="CB120" i="14"/>
  <c r="CB123" i="14" s="1"/>
  <c r="CB116" i="14" s="1"/>
  <c r="Y16" i="17"/>
  <c r="CE16" i="17" s="1" a="1"/>
  <c r="CE16" i="17" s="1"/>
  <c r="X18" i="3"/>
  <c r="CD18" i="3" s="1" a="1"/>
  <c r="CD18" i="3" s="1"/>
  <c r="Y44" i="2"/>
  <c r="CE44" i="2" s="1" a="1"/>
  <c r="CE44" i="2" s="1"/>
  <c r="X22" i="18"/>
  <c r="CD22" i="18" s="1" a="1"/>
  <c r="CD22" i="18" s="1"/>
  <c r="Y31" i="10"/>
  <c r="CE31" i="10" s="1" a="1"/>
  <c r="CE31" i="10" s="1"/>
  <c r="Y42" i="9"/>
  <c r="CE42" i="9" s="1" a="1"/>
  <c r="CE42" i="9" s="1"/>
  <c r="Y26" i="14"/>
  <c r="CE26" i="14" s="1" a="1"/>
  <c r="CE26" i="14" s="1"/>
  <c r="Y17" i="10"/>
  <c r="CE17" i="10" s="1" a="1"/>
  <c r="CE17" i="10" s="1"/>
  <c r="X38" i="3"/>
  <c r="CD38" i="3" s="1" a="1"/>
  <c r="CD38" i="3" s="1"/>
  <c r="Y27" i="8"/>
  <c r="CE27" i="8" s="1" a="1"/>
  <c r="CE27" i="8" s="1"/>
  <c r="CC61" i="19"/>
  <c r="CC93" i="19"/>
  <c r="CC73" i="17"/>
  <c r="CC105" i="17"/>
  <c r="CB73" i="3"/>
  <c r="CB105" i="3"/>
  <c r="CB89" i="7"/>
  <c r="CB57" i="7"/>
  <c r="CC110" i="3"/>
  <c r="CC78" i="3"/>
  <c r="CB68" i="3"/>
  <c r="CB100" i="3"/>
  <c r="CB84" i="20"/>
  <c r="CB120" i="20"/>
  <c r="CB123" i="20" s="1"/>
  <c r="CB116" i="20" s="1"/>
  <c r="CC110" i="21"/>
  <c r="CC78" i="21"/>
  <c r="CC89" i="14"/>
  <c r="CC57" i="14"/>
  <c r="CB75" i="3"/>
  <c r="CB107" i="3"/>
  <c r="CC88" i="15"/>
  <c r="CC56" i="15"/>
  <c r="CB64" i="16"/>
  <c r="CB96" i="16"/>
  <c r="CC86" i="11"/>
  <c r="CC54" i="11"/>
  <c r="X35" i="13"/>
  <c r="CD35" i="13" s="1" a="1"/>
  <c r="CD35" i="13" s="1"/>
  <c r="Y25" i="11"/>
  <c r="CE25" i="11" s="1" a="1"/>
  <c r="CE25" i="11" s="1"/>
  <c r="X36" i="2"/>
  <c r="CD36" i="2" s="1" a="1"/>
  <c r="CD36" i="2" s="1"/>
  <c r="X42" i="16"/>
  <c r="CD42" i="16" s="1" a="1"/>
  <c r="CD42" i="16" s="1"/>
  <c r="Y30" i="18"/>
  <c r="CE30" i="18" s="1" a="1"/>
  <c r="CE30" i="18" s="1"/>
  <c r="CC56" i="8"/>
  <c r="CC88" i="8"/>
  <c r="CC96" i="15"/>
  <c r="CC64" i="15"/>
  <c r="CC111" i="21"/>
  <c r="CC79" i="21"/>
  <c r="CB90" i="17"/>
  <c r="CB58" i="17"/>
  <c r="CC97" i="21"/>
  <c r="CC65" i="21"/>
  <c r="CC101" i="11"/>
  <c r="CC69" i="11"/>
  <c r="CC97" i="16"/>
  <c r="CC65" i="16"/>
  <c r="CC93" i="5"/>
  <c r="CC61" i="5"/>
  <c r="CB115" i="8"/>
  <c r="CB83" i="8"/>
  <c r="CC99" i="14"/>
  <c r="CC67" i="14"/>
  <c r="CB100" i="4"/>
  <c r="CB68" i="4"/>
  <c r="CB115" i="4"/>
  <c r="CB83" i="4"/>
  <c r="CC98" i="18"/>
  <c r="CC66" i="18"/>
  <c r="X40" i="18"/>
  <c r="CD40" i="18" s="1" a="1"/>
  <c r="CD40" i="18" s="1"/>
  <c r="Y36" i="15"/>
  <c r="CE36" i="15" s="1" a="1"/>
  <c r="CE36" i="15" s="1"/>
  <c r="X22" i="2"/>
  <c r="CD22" i="2" s="1" a="1"/>
  <c r="CD22" i="2" s="1"/>
  <c r="Y34" i="7"/>
  <c r="CE34" i="7" s="1" a="1"/>
  <c r="CE34" i="7" s="1"/>
  <c r="Y38" i="10"/>
  <c r="CE38" i="10" s="1" a="1"/>
  <c r="CE38" i="10" s="1"/>
  <c r="CC91" i="12"/>
  <c r="CC59" i="12"/>
  <c r="CC117" i="9"/>
  <c r="CC85" i="9"/>
  <c r="CC75" i="6"/>
  <c r="CC107" i="6"/>
  <c r="X15" i="14"/>
  <c r="CD15" i="14" s="1" a="1"/>
  <c r="CD15" i="14" s="1"/>
  <c r="Y32" i="12"/>
  <c r="CE32" i="12" s="1" a="1"/>
  <c r="CE32" i="12" s="1"/>
  <c r="Y43" i="7"/>
  <c r="CE43" i="7" s="1" a="1"/>
  <c r="CE43" i="7" s="1"/>
  <c r="CC73" i="6"/>
  <c r="CC105" i="6"/>
  <c r="CC99" i="1"/>
  <c r="CC67" i="1"/>
  <c r="CC84" i="15"/>
  <c r="CC120" i="15"/>
  <c r="CC123" i="15" s="1"/>
  <c r="CC116" i="15" s="1"/>
  <c r="CB86" i="15"/>
  <c r="CB54" i="15"/>
  <c r="X28" i="21"/>
  <c r="CD28" i="21" s="1" a="1"/>
  <c r="CD28" i="21" s="1"/>
  <c r="Y28" i="4"/>
  <c r="CE28" i="4" s="1" a="1"/>
  <c r="CE28" i="4" s="1"/>
  <c r="Y33" i="14"/>
  <c r="CE33" i="14" s="1" a="1"/>
  <c r="CE33" i="14" s="1"/>
  <c r="Y22" i="10"/>
  <c r="CE22" i="10" s="1" a="1"/>
  <c r="CE22" i="10" s="1"/>
  <c r="Y17" i="20"/>
  <c r="CE17" i="20" s="1" a="1"/>
  <c r="CE17" i="20" s="1"/>
  <c r="Y21" i="8"/>
  <c r="CE21" i="8" s="1" a="1"/>
  <c r="CE21" i="8" s="1"/>
  <c r="Y18" i="16"/>
  <c r="CE18" i="16" s="1" a="1"/>
  <c r="CE18" i="16" s="1"/>
  <c r="Y25" i="21"/>
  <c r="CE25" i="21" s="1" a="1"/>
  <c r="CE25" i="21" s="1"/>
  <c r="X20" i="3"/>
  <c r="CD20" i="3" s="1" a="1"/>
  <c r="CD20" i="3" s="1"/>
  <c r="Y41" i="8"/>
  <c r="CE41" i="8" s="1" a="1"/>
  <c r="CE41" i="8" s="1"/>
  <c r="Y20" i="13"/>
  <c r="CE20" i="13" s="1" a="1"/>
  <c r="CE20" i="13" s="1"/>
  <c r="X35" i="8"/>
  <c r="CD35" i="8" s="1" a="1"/>
  <c r="CD35" i="8" s="1"/>
  <c r="Y31" i="4"/>
  <c r="CE31" i="4" s="1" a="1"/>
  <c r="CE31" i="4" s="1"/>
  <c r="Y31" i="19"/>
  <c r="CE31" i="19" s="1" a="1"/>
  <c r="CE31" i="19" s="1"/>
  <c r="X38" i="6"/>
  <c r="CD38" i="6" s="1" a="1"/>
  <c r="CD38" i="6" s="1"/>
  <c r="Y25" i="12"/>
  <c r="CE25" i="12" s="1" a="1"/>
  <c r="CE25" i="12" s="1"/>
  <c r="Y33" i="21"/>
  <c r="CE33" i="21" s="1" a="1"/>
  <c r="CE33" i="21" s="1"/>
  <c r="X21" i="5"/>
  <c r="CD21" i="5" s="1" a="1"/>
  <c r="CD21" i="5" s="1"/>
  <c r="Y21" i="1"/>
  <c r="CE21" i="1" s="1" a="1"/>
  <c r="CE21" i="1" s="1"/>
  <c r="Y27" i="11"/>
  <c r="CE27" i="11" s="1" a="1"/>
  <c r="CE27" i="11" s="1"/>
  <c r="Y33" i="1"/>
  <c r="CE33" i="1" s="1" a="1"/>
  <c r="CE33" i="1" s="1"/>
  <c r="X30" i="12"/>
  <c r="CD30" i="12" s="1" a="1"/>
  <c r="CD30" i="12" s="1"/>
  <c r="Y35" i="10"/>
  <c r="CE35" i="10" s="1" a="1"/>
  <c r="CE35" i="10" s="1"/>
  <c r="Y45" i="17"/>
  <c r="CE45" i="17" s="1" a="1"/>
  <c r="CE45" i="17" s="1"/>
  <c r="Y23" i="6"/>
  <c r="CE23" i="6" s="1" a="1"/>
  <c r="CE23" i="6" s="1"/>
  <c r="Y33" i="19"/>
  <c r="CE33" i="19" s="1" a="1"/>
  <c r="CE33" i="19" s="1"/>
  <c r="Y30" i="3"/>
  <c r="CE30" i="3" s="1" a="1"/>
  <c r="CE30" i="3" s="1"/>
  <c r="Y28" i="12"/>
  <c r="CE28" i="12" s="1" a="1"/>
  <c r="CE28" i="12" s="1"/>
  <c r="Y25" i="2"/>
  <c r="CE25" i="2" s="1" a="1"/>
  <c r="CE25" i="2" s="1"/>
  <c r="X30" i="14"/>
  <c r="CD30" i="14" s="1" a="1"/>
  <c r="CD30" i="14" s="1"/>
  <c r="CB65" i="9"/>
  <c r="CB97" i="9"/>
  <c r="Y32" i="1"/>
  <c r="CE32" i="1" s="1" a="1"/>
  <c r="CE32" i="1" s="1"/>
  <c r="Y35" i="17"/>
  <c r="CE35" i="17" s="1" a="1"/>
  <c r="CE35" i="17" s="1"/>
  <c r="X23" i="14"/>
  <c r="CD23" i="14" s="1" a="1"/>
  <c r="CD23" i="14" s="1"/>
  <c r="CC88" i="13"/>
  <c r="CC56" i="13"/>
  <c r="CC59" i="8"/>
  <c r="CC91" i="8"/>
  <c r="CC92" i="18"/>
  <c r="CC60" i="18"/>
  <c r="Y17" i="11"/>
  <c r="CE17" i="11" s="1" a="1"/>
  <c r="CE17" i="11" s="1"/>
  <c r="Y16" i="3"/>
  <c r="CE16" i="3" s="1" a="1"/>
  <c r="CE16" i="3" s="1"/>
  <c r="Y22" i="4"/>
  <c r="CE22" i="4" s="1" a="1"/>
  <c r="CE22" i="4" s="1"/>
  <c r="X27" i="6"/>
  <c r="CD27" i="6" s="1" a="1"/>
  <c r="CD27" i="6" s="1"/>
  <c r="Y38" i="12"/>
  <c r="CE38" i="12" s="1" a="1"/>
  <c r="CE38" i="12" s="1"/>
  <c r="X28" i="20"/>
  <c r="CD28" i="20" s="1" a="1"/>
  <c r="CD28" i="20" s="1"/>
  <c r="Y46" i="11"/>
  <c r="CE46" i="11" s="1" a="1"/>
  <c r="CE46" i="11" s="1"/>
  <c r="Y30" i="16"/>
  <c r="Y25" i="5"/>
  <c r="CE25" i="5" s="1" a="1"/>
  <c r="CE25" i="5" s="1"/>
  <c r="X32" i="4"/>
  <c r="CD32" i="4" s="1" a="1"/>
  <c r="CD32" i="4" s="1"/>
  <c r="X20" i="4"/>
  <c r="CD20" i="4" s="1" a="1"/>
  <c r="CD20" i="4" s="1"/>
  <c r="CC92" i="12"/>
  <c r="CC60" i="12"/>
  <c r="CC59" i="15"/>
  <c r="CC91" i="15"/>
  <c r="CB97" i="18"/>
  <c r="CB65" i="18"/>
  <c r="CC110" i="12"/>
  <c r="CC78" i="12"/>
  <c r="CB67" i="10"/>
  <c r="CB99" i="10"/>
  <c r="Y39" i="17"/>
  <c r="CE39" i="17" s="1" a="1"/>
  <c r="CE39" i="17" s="1"/>
  <c r="CC74" i="19"/>
  <c r="CC106" i="19"/>
  <c r="CC98" i="20"/>
  <c r="CC66" i="20"/>
  <c r="CC73" i="8"/>
  <c r="CC105" i="8"/>
  <c r="CC101" i="4"/>
  <c r="CC69" i="4"/>
  <c r="CC88" i="5"/>
  <c r="CC56" i="5"/>
  <c r="CC112" i="9"/>
  <c r="CC80" i="9"/>
  <c r="CC67" i="19"/>
  <c r="CC99" i="19"/>
  <c r="CC120" i="13"/>
  <c r="CC123" i="13" s="1"/>
  <c r="CC116" i="13" s="1"/>
  <c r="CC84" i="13"/>
  <c r="CB112" i="2"/>
  <c r="CB80" i="2"/>
  <c r="CC83" i="17"/>
  <c r="CC115" i="17"/>
  <c r="CB105" i="4"/>
  <c r="CB73" i="4"/>
  <c r="Y33" i="7"/>
  <c r="CE33" i="7" s="1" a="1"/>
  <c r="CE33" i="7" s="1"/>
  <c r="Y18" i="6"/>
  <c r="CE18" i="6" s="1" a="1"/>
  <c r="CE18" i="6" s="1"/>
  <c r="Y44" i="18"/>
  <c r="CE44" i="18" s="1" a="1"/>
  <c r="CE44" i="18" s="1"/>
  <c r="X30" i="8"/>
  <c r="CD30" i="8" s="1" a="1"/>
  <c r="CD30" i="8" s="1"/>
  <c r="Y34" i="18"/>
  <c r="CE34" i="18" s="1" a="1"/>
  <c r="CE34" i="18" s="1"/>
  <c r="Y43" i="11"/>
  <c r="CE43" i="11" s="1" a="1"/>
  <c r="CE43" i="11" s="1"/>
  <c r="X43" i="6"/>
  <c r="CD43" i="6" s="1" a="1"/>
  <c r="CD43" i="6" s="1"/>
  <c r="X31" i="17"/>
  <c r="CD31" i="17" s="1" a="1"/>
  <c r="CD31" i="17" s="1"/>
  <c r="Y24" i="5"/>
  <c r="CE24" i="5" s="1" a="1"/>
  <c r="CE24" i="5" s="1"/>
  <c r="X31" i="14"/>
  <c r="CD31" i="14" s="1" a="1"/>
  <c r="CD31" i="14" s="1"/>
  <c r="Y22" i="8"/>
  <c r="CE22" i="8" s="1" a="1"/>
  <c r="CE22" i="8" s="1"/>
  <c r="Y24" i="8"/>
  <c r="CE24" i="8" s="1" a="1"/>
  <c r="CE24" i="8" s="1"/>
  <c r="X33" i="17"/>
  <c r="CD33" i="17" s="1" a="1"/>
  <c r="CD33" i="17" s="1"/>
  <c r="Y40" i="6"/>
  <c r="CE40" i="6" s="1" a="1"/>
  <c r="CE40" i="6" s="1"/>
  <c r="Y32" i="8"/>
  <c r="CE32" i="8" s="1" a="1"/>
  <c r="CE32" i="8" s="1"/>
  <c r="CC79" i="19"/>
  <c r="CC111" i="19"/>
  <c r="CC76" i="8"/>
  <c r="CC108" i="8"/>
  <c r="CB55" i="21"/>
  <c r="CB87" i="21"/>
  <c r="CC99" i="16"/>
  <c r="CC67" i="16"/>
  <c r="CB86" i="13"/>
  <c r="CB54" i="13"/>
  <c r="X42" i="20"/>
  <c r="CD42" i="20" s="1" a="1"/>
  <c r="CD42" i="20" s="1"/>
  <c r="X30" i="2"/>
  <c r="CD30" i="2" s="1" a="1"/>
  <c r="CD30" i="2" s="1"/>
  <c r="Y22" i="16"/>
  <c r="CE22" i="16" s="1" a="1"/>
  <c r="CE22" i="16" s="1"/>
  <c r="Y26" i="6"/>
  <c r="CE26" i="6" s="1" a="1"/>
  <c r="CE26" i="6" s="1"/>
  <c r="X42" i="4"/>
  <c r="CD42" i="4" s="1" a="1"/>
  <c r="CD42" i="4" s="1"/>
  <c r="X15" i="1"/>
  <c r="CD15" i="1" s="1" a="1"/>
  <c r="CD15" i="1" s="1"/>
  <c r="W47" i="1"/>
  <c r="CB101" i="15"/>
  <c r="CB69" i="15"/>
  <c r="CC61" i="17"/>
  <c r="CC93" i="17"/>
  <c r="CC84" i="19"/>
  <c r="CC120" i="19"/>
  <c r="CC123" i="19" s="1"/>
  <c r="CC116" i="19" s="1"/>
  <c r="CB92" i="19"/>
  <c r="CB60" i="19"/>
  <c r="CC100" i="9"/>
  <c r="CC68" i="9"/>
  <c r="CC90" i="11"/>
  <c r="CC58" i="11"/>
  <c r="CB60" i="3"/>
  <c r="CB92" i="3"/>
  <c r="CA86" i="16"/>
  <c r="CA54" i="16"/>
  <c r="CC103" i="14"/>
  <c r="CC71" i="14"/>
  <c r="CC104" i="11"/>
  <c r="CC72" i="11"/>
  <c r="CC106" i="20"/>
  <c r="CC74" i="20"/>
  <c r="X15" i="5"/>
  <c r="CD15" i="5" s="1" a="1"/>
  <c r="CD15" i="5" s="1"/>
  <c r="W47" i="5"/>
  <c r="Y38" i="13"/>
  <c r="CE38" i="13" s="1" a="1"/>
  <c r="CE38" i="13" s="1"/>
  <c r="X45" i="14"/>
  <c r="CD45" i="14" s="1" a="1"/>
  <c r="CD45" i="14" s="1"/>
  <c r="CC102" i="5"/>
  <c r="CC70" i="5"/>
  <c r="CB55" i="10"/>
  <c r="CB87" i="10"/>
  <c r="CC95" i="13"/>
  <c r="CC63" i="13"/>
  <c r="CB68" i="5"/>
  <c r="CB100" i="5"/>
  <c r="CB83" i="16"/>
  <c r="CB115" i="16"/>
  <c r="CC90" i="13"/>
  <c r="CC58" i="13"/>
  <c r="CC94" i="5"/>
  <c r="CC62" i="5"/>
  <c r="CC87" i="1"/>
  <c r="CC55" i="1"/>
  <c r="CB60" i="14"/>
  <c r="CB92" i="14"/>
  <c r="Y22" i="19"/>
  <c r="CE22" i="19" s="1" a="1"/>
  <c r="CE22" i="19" s="1"/>
  <c r="Y34" i="17"/>
  <c r="CE34" i="17" s="1" a="1"/>
  <c r="CE34" i="17" s="1"/>
  <c r="X34" i="3"/>
  <c r="CD34" i="3" s="1" a="1"/>
  <c r="CD34" i="3" s="1"/>
  <c r="X18" i="7"/>
  <c r="CD18" i="7" s="1" a="1"/>
  <c r="CD18" i="7" s="1"/>
  <c r="Y39" i="3"/>
  <c r="CE39" i="3" s="1" a="1"/>
  <c r="CE39" i="3" s="1"/>
  <c r="X29" i="3"/>
  <c r="CD29" i="3" s="1" a="1"/>
  <c r="CD29" i="3" s="1"/>
  <c r="X45" i="20"/>
  <c r="CD45" i="20" s="1" a="1"/>
  <c r="CD45" i="20" s="1"/>
  <c r="Y39" i="21"/>
  <c r="CE39" i="21" s="1" a="1"/>
  <c r="CE39" i="21" s="1"/>
  <c r="Y18" i="14"/>
  <c r="CE18" i="14" s="1" a="1"/>
  <c r="CE18" i="14" s="1"/>
  <c r="X36" i="3"/>
  <c r="CD36" i="3" s="1" a="1"/>
  <c r="CD36" i="3" s="1"/>
  <c r="Y17" i="15"/>
  <c r="CE17" i="15" s="1" a="1"/>
  <c r="CE17" i="15" s="1"/>
  <c r="X25" i="16"/>
  <c r="CD25" i="16" s="1" a="1"/>
  <c r="CD25" i="16" s="1"/>
  <c r="CB103" i="15"/>
  <c r="CB71" i="15"/>
  <c r="CC103" i="3"/>
  <c r="CC71" i="3"/>
  <c r="CB71" i="11"/>
  <c r="CB103" i="11"/>
  <c r="CB85" i="3"/>
  <c r="CB117" i="3"/>
  <c r="CC90" i="3"/>
  <c r="CC58" i="3"/>
  <c r="W15" i="9"/>
  <c r="CC15" i="9" s="1" a="1"/>
  <c r="CC15" i="9" s="1"/>
  <c r="V47" i="9"/>
  <c r="Y17" i="8"/>
  <c r="CE17" i="8" s="1" a="1"/>
  <c r="CE17" i="8" s="1"/>
  <c r="Y25" i="15"/>
  <c r="CE25" i="15" s="1" a="1"/>
  <c r="CE25" i="15" s="1"/>
  <c r="Y40" i="21"/>
  <c r="CE40" i="21" s="1" a="1"/>
  <c r="CE40" i="21" s="1"/>
  <c r="X19" i="17"/>
  <c r="CD19" i="17" s="1" a="1"/>
  <c r="CD19" i="17" s="1"/>
  <c r="Y26" i="21"/>
  <c r="CE26" i="21" s="1" a="1"/>
  <c r="CE26" i="21" s="1"/>
  <c r="Y30" i="11"/>
  <c r="CE30" i="11" s="1" a="1"/>
  <c r="CE30" i="11" s="1"/>
  <c r="Y26" i="16"/>
  <c r="CE26" i="16" s="1" a="1"/>
  <c r="CE26" i="16" s="1"/>
  <c r="Y22" i="5"/>
  <c r="CE22" i="5" s="1" a="1"/>
  <c r="CE22" i="5" s="1"/>
  <c r="X44" i="8"/>
  <c r="CD44" i="8" s="1" a="1"/>
  <c r="CD44" i="8" s="1"/>
  <c r="Y28" i="14"/>
  <c r="CE28" i="14" s="1" a="1"/>
  <c r="CE28" i="14" s="1"/>
  <c r="X29" i="4"/>
  <c r="CD29" i="4" s="1" a="1"/>
  <c r="CD29" i="4" s="1"/>
  <c r="X44" i="4"/>
  <c r="CD44" i="4" s="1" a="1"/>
  <c r="CD44" i="4" s="1"/>
  <c r="Y27" i="18"/>
  <c r="CE27" i="18" s="1" a="1"/>
  <c r="CE27" i="18" s="1"/>
  <c r="CB105" i="19"/>
  <c r="CB73" i="19"/>
  <c r="CB120" i="6"/>
  <c r="CB123" i="6" s="1"/>
  <c r="CB116" i="6" s="1"/>
  <c r="CB84" i="6"/>
  <c r="CC68" i="6"/>
  <c r="CC100" i="6"/>
  <c r="CC113" i="11"/>
  <c r="CC81" i="11"/>
  <c r="CB105" i="15"/>
  <c r="CB73" i="15"/>
  <c r="Y20" i="12"/>
  <c r="CE20" i="12" s="1" a="1"/>
  <c r="CE20" i="12" s="1"/>
  <c r="Y46" i="9"/>
  <c r="CE46" i="9" s="1" a="1"/>
  <c r="CE46" i="9" s="1"/>
  <c r="Y36" i="6"/>
  <c r="CE36" i="6" s="1" a="1"/>
  <c r="CE36" i="6" s="1"/>
  <c r="CC101" i="5"/>
  <c r="CC69" i="5"/>
  <c r="CB102" i="8"/>
  <c r="CB70" i="8"/>
  <c r="CC64" i="8"/>
  <c r="CC96" i="8"/>
  <c r="Y34" i="6"/>
  <c r="CE34" i="6" s="1" a="1"/>
  <c r="CE34" i="6" s="1"/>
  <c r="Y28" i="1"/>
  <c r="CE28" i="1" s="1" a="1"/>
  <c r="CE28" i="1" s="1"/>
  <c r="Y45" i="15"/>
  <c r="CE45" i="15" s="1" a="1"/>
  <c r="CE45" i="15" s="1"/>
  <c r="Y23" i="15"/>
  <c r="CE23" i="15" s="1" a="1"/>
  <c r="CE23" i="15" s="1"/>
  <c r="CB89" i="8"/>
  <c r="CB57" i="8"/>
  <c r="CC99" i="18"/>
  <c r="CC67" i="18"/>
  <c r="CB103" i="6"/>
  <c r="CB71" i="6"/>
  <c r="CC120" i="18"/>
  <c r="CC123" i="18" s="1"/>
  <c r="CC116" i="18" s="1"/>
  <c r="CC84" i="18"/>
  <c r="CC77" i="4"/>
  <c r="CC109" i="4"/>
  <c r="CC108" i="14"/>
  <c r="CC76" i="14"/>
  <c r="CC117" i="1"/>
  <c r="CC85" i="1"/>
  <c r="CB96" i="20"/>
  <c r="CB64" i="20"/>
  <c r="CB92" i="2"/>
  <c r="CB60" i="2"/>
  <c r="CC115" i="14"/>
  <c r="CC83" i="14"/>
  <c r="CC113" i="18"/>
  <c r="CC81" i="18"/>
  <c r="CB69" i="19"/>
  <c r="CB101" i="19"/>
  <c r="CB90" i="12"/>
  <c r="CB58" i="12"/>
  <c r="CC59" i="6"/>
  <c r="CC91" i="6"/>
  <c r="CC97" i="13"/>
  <c r="CC65" i="13"/>
  <c r="CC115" i="13"/>
  <c r="CC83" i="13"/>
  <c r="CC63" i="19"/>
  <c r="CC95" i="19"/>
  <c r="CC58" i="19"/>
  <c r="CC90" i="19"/>
  <c r="CC89" i="10"/>
  <c r="CC57" i="10"/>
  <c r="CC102" i="13"/>
  <c r="CC70" i="13"/>
  <c r="CC115" i="20"/>
  <c r="CC83" i="20"/>
  <c r="CC113" i="7"/>
  <c r="CC81" i="7"/>
  <c r="CB56" i="3"/>
  <c r="CB88" i="3"/>
  <c r="CB90" i="21"/>
  <c r="CB58" i="21"/>
  <c r="CB95" i="12"/>
  <c r="CB63" i="12"/>
  <c r="CB71" i="21"/>
  <c r="CB103" i="21"/>
  <c r="X26" i="9"/>
  <c r="CD26" i="9" s="1" a="1"/>
  <c r="CD26" i="9" s="1"/>
  <c r="CC120" i="1"/>
  <c r="CC123" i="1" s="1"/>
  <c r="CC116" i="1" s="1"/>
  <c r="CC84" i="1"/>
  <c r="CB91" i="21"/>
  <c r="CB59" i="21"/>
  <c r="Y17" i="13"/>
  <c r="CE17" i="13" s="1" a="1"/>
  <c r="CE17" i="13" s="1"/>
  <c r="Y20" i="8"/>
  <c r="CE20" i="8" s="1" a="1"/>
  <c r="CE20" i="8" s="1"/>
  <c r="Y21" i="18"/>
  <c r="CE21" i="18" s="1" a="1"/>
  <c r="CE21" i="18" s="1"/>
  <c r="CC92" i="9"/>
  <c r="CC60" i="9"/>
  <c r="CC112" i="5"/>
  <c r="CC80" i="5"/>
  <c r="CB94" i="17"/>
  <c r="CB62" i="17"/>
  <c r="CB107" i="18"/>
  <c r="CB75" i="18"/>
  <c r="CC110" i="16"/>
  <c r="CC78" i="16"/>
  <c r="CC114" i="20"/>
  <c r="CC82" i="20"/>
  <c r="CC98" i="3"/>
  <c r="CC66" i="3"/>
  <c r="CC107" i="10"/>
  <c r="CC75" i="10"/>
  <c r="CB109" i="19"/>
  <c r="CB77" i="19"/>
  <c r="X15" i="10"/>
  <c r="CD15" i="10" s="1" a="1"/>
  <c r="CD15" i="10" s="1"/>
  <c r="Y21" i="12"/>
  <c r="CE21" i="12" s="1" a="1"/>
  <c r="CE21" i="12" s="1"/>
  <c r="Y20" i="15"/>
  <c r="CE20" i="15" s="1" a="1"/>
  <c r="CE20" i="15" s="1"/>
  <c r="X26" i="18"/>
  <c r="CD26" i="18" s="1" a="1"/>
  <c r="CD26" i="18" s="1"/>
  <c r="Y39" i="12"/>
  <c r="CE39" i="12" s="1" a="1"/>
  <c r="CE39" i="12" s="1"/>
  <c r="X28" i="10"/>
  <c r="CD28" i="10" s="1" a="1"/>
  <c r="CD28" i="10" s="1"/>
  <c r="CB88" i="12"/>
  <c r="CB56" i="12"/>
  <c r="CC104" i="12"/>
  <c r="CC72" i="12"/>
  <c r="CB60" i="11"/>
  <c r="CB92" i="11"/>
  <c r="CC107" i="5"/>
  <c r="CC75" i="5"/>
  <c r="X38" i="9"/>
  <c r="CD38" i="9" s="1" a="1"/>
  <c r="CD38" i="9" s="1"/>
  <c r="Y37" i="9"/>
  <c r="CE37" i="9" s="1" a="1"/>
  <c r="CE37" i="9" s="1"/>
  <c r="Y43" i="1"/>
  <c r="CE43" i="1" s="1" a="1"/>
  <c r="CE43" i="1" s="1"/>
  <c r="X16" i="12"/>
  <c r="CD16" i="12" s="1" a="1"/>
  <c r="CD16" i="12" s="1"/>
  <c r="CC100" i="7"/>
  <c r="CC68" i="7"/>
  <c r="CC87" i="13"/>
  <c r="CC55" i="13"/>
  <c r="CC83" i="19"/>
  <c r="CC115" i="19"/>
  <c r="CC107" i="1"/>
  <c r="CC75" i="1"/>
  <c r="CC84" i="8"/>
  <c r="CC120" i="8"/>
  <c r="CC123" i="8" s="1"/>
  <c r="CC116" i="8" s="1"/>
  <c r="CB99" i="2"/>
  <c r="CB67" i="2"/>
  <c r="CA86" i="12"/>
  <c r="CA54" i="12"/>
  <c r="Y34" i="8"/>
  <c r="CE34" i="8" s="1" a="1"/>
  <c r="CE34" i="8" s="1"/>
  <c r="Y29" i="7"/>
  <c r="CE29" i="7" s="1" a="1"/>
  <c r="CE29" i="7" s="1"/>
  <c r="Y16" i="13"/>
  <c r="CE16" i="13" s="1" a="1"/>
  <c r="CE16" i="13" s="1"/>
  <c r="Y44" i="19"/>
  <c r="CE44" i="19" s="1" a="1"/>
  <c r="CE44" i="19" s="1"/>
  <c r="Y30" i="4"/>
  <c r="CE30" i="4" s="1" a="1"/>
  <c r="CE30" i="4" s="1"/>
  <c r="Y17" i="5"/>
  <c r="CE17" i="5" s="1" a="1"/>
  <c r="CE17" i="5" s="1"/>
  <c r="Y41" i="9"/>
  <c r="CE41" i="9" s="1" a="1"/>
  <c r="CE41" i="9" s="1"/>
  <c r="Y28" i="19"/>
  <c r="CE28" i="19" s="1" a="1"/>
  <c r="CE28" i="19" s="1"/>
  <c r="Y45" i="13"/>
  <c r="CE45" i="13" s="1" a="1"/>
  <c r="CE45" i="13" s="1"/>
  <c r="X41" i="2"/>
  <c r="CD41" i="2" s="1" a="1"/>
  <c r="CD41" i="2" s="1"/>
  <c r="Y44" i="17"/>
  <c r="CE44" i="17" s="1" a="1"/>
  <c r="CE44" i="17" s="1"/>
  <c r="X34" i="4"/>
  <c r="CD34" i="4" s="1" a="1"/>
  <c r="CD34" i="4" s="1"/>
  <c r="CB79" i="14"/>
  <c r="CB111" i="14"/>
  <c r="CB76" i="10"/>
  <c r="CB108" i="10"/>
  <c r="CC103" i="2"/>
  <c r="CC71" i="2"/>
  <c r="CB94" i="2"/>
  <c r="CB62" i="2"/>
  <c r="CC56" i="17"/>
  <c r="CC88" i="17"/>
  <c r="CC106" i="15"/>
  <c r="CC74" i="15"/>
  <c r="CB97" i="4"/>
  <c r="CB65" i="4"/>
  <c r="CB84" i="5"/>
  <c r="CB120" i="5"/>
  <c r="CB123" i="5" s="1"/>
  <c r="CB116" i="5" s="1"/>
  <c r="CB97" i="2"/>
  <c r="CB65" i="2"/>
  <c r="CB58" i="14"/>
  <c r="CB90" i="14"/>
  <c r="CB81" i="19"/>
  <c r="CB113" i="19"/>
  <c r="CB88" i="6"/>
  <c r="CB56" i="6"/>
  <c r="CC112" i="21"/>
  <c r="CC80" i="21"/>
  <c r="CC104" i="15"/>
  <c r="CC72" i="15"/>
  <c r="CC106" i="7"/>
  <c r="CC74" i="7"/>
  <c r="CC93" i="3"/>
  <c r="CC61" i="3"/>
  <c r="CC86" i="20"/>
  <c r="CC54" i="20"/>
  <c r="Y40" i="19"/>
  <c r="CE40" i="19" s="1" a="1"/>
  <c r="CE40" i="19" s="1"/>
  <c r="Y37" i="8"/>
  <c r="CE37" i="8" s="1" a="1"/>
  <c r="CE37" i="8" s="1"/>
  <c r="X16" i="21"/>
  <c r="CD16" i="21" s="1" a="1"/>
  <c r="CD16" i="21" s="1"/>
  <c r="Y28" i="16"/>
  <c r="CE28" i="16" s="1" a="1"/>
  <c r="CE28" i="16" s="1"/>
  <c r="CB104" i="4"/>
  <c r="CB72" i="4"/>
  <c r="X30" i="15"/>
  <c r="CD30" i="15" s="1" a="1"/>
  <c r="CD30" i="15" s="1"/>
  <c r="Y22" i="17"/>
  <c r="CE22" i="17" s="1" a="1"/>
  <c r="CE22" i="17" s="1"/>
  <c r="Y45" i="19"/>
  <c r="CE45" i="19" s="1" a="1"/>
  <c r="CE45" i="19" s="1"/>
  <c r="X21" i="19"/>
  <c r="CD21" i="19" s="1" a="1"/>
  <c r="CD21" i="19" s="1"/>
  <c r="Y29" i="9"/>
  <c r="CE29" i="9" s="1" a="1"/>
  <c r="CE29" i="9" s="1"/>
  <c r="Y19" i="11"/>
  <c r="CE19" i="11" s="1" a="1"/>
  <c r="CE19" i="11" s="1"/>
  <c r="X21" i="3"/>
  <c r="CD21" i="3" s="1" a="1"/>
  <c r="CD21" i="3" s="1"/>
  <c r="Y32" i="14"/>
  <c r="CE32" i="14" s="1" a="1"/>
  <c r="CE32" i="14" s="1"/>
  <c r="Y33" i="11"/>
  <c r="CE33" i="11" s="1" a="1"/>
  <c r="CE33" i="11" s="1"/>
  <c r="Y35" i="20"/>
  <c r="CE35" i="20" s="1" a="1"/>
  <c r="CE35" i="20" s="1"/>
  <c r="CC90" i="16"/>
  <c r="CC58" i="16"/>
  <c r="CC105" i="20"/>
  <c r="CC73" i="20"/>
  <c r="CB54" i="17"/>
  <c r="CB86" i="17"/>
  <c r="Y31" i="5"/>
  <c r="CE31" i="5" s="1" a="1"/>
  <c r="CE31" i="5" s="1"/>
  <c r="X16" i="10"/>
  <c r="CD16" i="10" s="1" a="1"/>
  <c r="CD16" i="10" s="1"/>
  <c r="Y24" i="13"/>
  <c r="CE24" i="13" s="1" a="1"/>
  <c r="CE24" i="13" s="1"/>
  <c r="X29" i="5"/>
  <c r="CD29" i="5" s="1" a="1"/>
  <c r="CD29" i="5" s="1"/>
  <c r="X44" i="16"/>
  <c r="CD44" i="16" s="1" a="1"/>
  <c r="CD44" i="16" s="1"/>
  <c r="Y19" i="13"/>
  <c r="CE19" i="13" s="1" a="1"/>
  <c r="CE19" i="13" s="1"/>
  <c r="Y23" i="5"/>
  <c r="CE23" i="5" s="1" a="1"/>
  <c r="CE23" i="5" s="1"/>
  <c r="Y16" i="1"/>
  <c r="CE16" i="1" s="1" a="1"/>
  <c r="CE16" i="1" s="1"/>
  <c r="X21" i="14"/>
  <c r="CD21" i="14" s="1" a="1"/>
  <c r="CD21" i="14" s="1"/>
  <c r="CB97" i="15"/>
  <c r="CB65" i="15"/>
  <c r="CC93" i="9"/>
  <c r="CC61" i="9"/>
  <c r="CC105" i="1"/>
  <c r="CC73" i="1"/>
  <c r="CC100" i="16"/>
  <c r="CC68" i="16"/>
  <c r="CB106" i="18"/>
  <c r="CB74" i="18"/>
  <c r="CC81" i="12"/>
  <c r="CC113" i="12"/>
  <c r="CC94" i="20"/>
  <c r="CC62" i="20"/>
  <c r="CC102" i="2"/>
  <c r="CC70" i="2"/>
  <c r="CB111" i="5"/>
  <c r="CB79" i="5"/>
  <c r="CC78" i="6"/>
  <c r="CC110" i="6"/>
  <c r="CB117" i="8"/>
  <c r="CB85" i="8"/>
  <c r="CC75" i="19"/>
  <c r="CC107" i="19"/>
  <c r="Y15" i="11"/>
  <c r="CE15" i="11" s="1" a="1"/>
  <c r="CE15" i="11" s="1"/>
  <c r="X32" i="15"/>
  <c r="CD32" i="15" s="1" a="1"/>
  <c r="CD32" i="15" s="1"/>
  <c r="Y32" i="3"/>
  <c r="CE32" i="3" s="1" a="1"/>
  <c r="CE32" i="3" s="1"/>
  <c r="X32" i="11"/>
  <c r="CD32" i="11" s="1" a="1"/>
  <c r="CD32" i="11" s="1"/>
  <c r="X46" i="3"/>
  <c r="CD46" i="3" s="1" a="1"/>
  <c r="CD46" i="3" s="1"/>
  <c r="Y19" i="3"/>
  <c r="CE19" i="3" s="1" a="1"/>
  <c r="CE19" i="3" s="1"/>
  <c r="CC81" i="6"/>
  <c r="CC113" i="6"/>
  <c r="CB85" i="14"/>
  <c r="CB117" i="14"/>
  <c r="CC114" i="9"/>
  <c r="CC82" i="9"/>
  <c r="CC114" i="4"/>
  <c r="CC82" i="4"/>
  <c r="CB113" i="2"/>
  <c r="CB81" i="2"/>
  <c r="CC58" i="6"/>
  <c r="CC90" i="6"/>
  <c r="CB57" i="9"/>
  <c r="CB89" i="9"/>
  <c r="CC101" i="9"/>
  <c r="CC69" i="9"/>
  <c r="CC112" i="16"/>
  <c r="CC80" i="16"/>
  <c r="CC111" i="1"/>
  <c r="CC79" i="1"/>
  <c r="CB85" i="17"/>
  <c r="CB117" i="17"/>
  <c r="CB77" i="14"/>
  <c r="CB109" i="14"/>
  <c r="CC113" i="3"/>
  <c r="CC81" i="3"/>
  <c r="X34" i="19"/>
  <c r="CD34" i="19" s="1" a="1"/>
  <c r="CD34" i="19" s="1"/>
  <c r="X45" i="6"/>
  <c r="CD45" i="6" s="1" a="1"/>
  <c r="CD45" i="6" s="1"/>
  <c r="Y29" i="6"/>
  <c r="CE29" i="6" s="1" a="1"/>
  <c r="CE29" i="6" s="1"/>
  <c r="Y42" i="11"/>
  <c r="CE42" i="11" s="1" a="1"/>
  <c r="CE42" i="11" s="1"/>
  <c r="X34" i="15"/>
  <c r="CD34" i="15" s="1" a="1"/>
  <c r="CD34" i="15" s="1"/>
  <c r="CC88" i="16"/>
  <c r="CC56" i="16"/>
  <c r="CB95" i="11"/>
  <c r="CB63" i="11"/>
  <c r="Y30" i="5"/>
  <c r="CE30" i="5" s="1" a="1"/>
  <c r="CE30" i="5" s="1"/>
  <c r="X31" i="8"/>
  <c r="CD31" i="8" s="1" a="1"/>
  <c r="CD31" i="8" s="1"/>
  <c r="Y25" i="8"/>
  <c r="CE25" i="8" s="1" a="1"/>
  <c r="CE25" i="8" s="1"/>
  <c r="CB120" i="4"/>
  <c r="CB123" i="4" s="1"/>
  <c r="CB116" i="4" s="1"/>
  <c r="CB84" i="4"/>
  <c r="CB64" i="14"/>
  <c r="CB96" i="14"/>
  <c r="CC88" i="1"/>
  <c r="CC56" i="1"/>
  <c r="CC94" i="10"/>
  <c r="CC62" i="10"/>
  <c r="X15" i="15"/>
  <c r="CD15" i="15" s="1" a="1"/>
  <c r="CD15" i="15" s="1"/>
  <c r="W47" i="15"/>
  <c r="CC62" i="15"/>
  <c r="CC94" i="15"/>
  <c r="X18" i="8"/>
  <c r="CD18" i="8" s="1" a="1"/>
  <c r="CD18" i="8" s="1"/>
  <c r="Y28" i="18"/>
  <c r="CE28" i="18" s="1" a="1"/>
  <c r="CE28" i="18" s="1"/>
  <c r="X32" i="6"/>
  <c r="CD32" i="6" s="1" a="1"/>
  <c r="CD32" i="6" s="1"/>
  <c r="Y45" i="18"/>
  <c r="CE45" i="18" s="1" a="1"/>
  <c r="CE45" i="18" s="1"/>
  <c r="Y38" i="4"/>
  <c r="CE38" i="4" s="1" a="1"/>
  <c r="CE38" i="4" s="1"/>
  <c r="Y37" i="14"/>
  <c r="CE37" i="14" s="1" a="1"/>
  <c r="CE37" i="14" s="1"/>
  <c r="Y46" i="1"/>
  <c r="CE46" i="1" s="1" a="1"/>
  <c r="CE46" i="1" s="1"/>
  <c r="X25" i="20"/>
  <c r="CD25" i="20" s="1" a="1"/>
  <c r="CD25" i="20" s="1"/>
  <c r="X21" i="2"/>
  <c r="CD21" i="2" s="1" a="1"/>
  <c r="CD21" i="2" s="1"/>
  <c r="Y44" i="14"/>
  <c r="CE44" i="14" s="1" a="1"/>
  <c r="CE44" i="14" s="1"/>
  <c r="Y42" i="18"/>
  <c r="CE42" i="18" s="1" a="1"/>
  <c r="CE42" i="18" s="1"/>
  <c r="X30" i="19"/>
  <c r="CD30" i="19" s="1" a="1"/>
  <c r="CD30" i="19" s="1"/>
  <c r="X19" i="12"/>
  <c r="CD19" i="12" s="1" a="1"/>
  <c r="CD19" i="12" s="1"/>
  <c r="Y20" i="6"/>
  <c r="CE20" i="6" s="1" a="1"/>
  <c r="CE20" i="6" s="1"/>
  <c r="Y26" i="13"/>
  <c r="CE26" i="13" s="1" a="1"/>
  <c r="CE26" i="13" s="1"/>
  <c r="Y44" i="13"/>
  <c r="CE44" i="13" s="1" a="1"/>
  <c r="CE44" i="13" s="1"/>
  <c r="Y24" i="19"/>
  <c r="CE24" i="19" s="1" a="1"/>
  <c r="CE24" i="19" s="1"/>
  <c r="Y19" i="19"/>
  <c r="CE19" i="19" s="1" a="1"/>
  <c r="CE19" i="19" s="1"/>
  <c r="Y18" i="10"/>
  <c r="CE18" i="10" s="1" a="1"/>
  <c r="CE18" i="10" s="1"/>
  <c r="Y31" i="13"/>
  <c r="CE31" i="13" s="1" a="1"/>
  <c r="CE31" i="13" s="1"/>
  <c r="Y44" i="20"/>
  <c r="CE44" i="20" s="1" a="1"/>
  <c r="CE44" i="20" s="1"/>
  <c r="Y42" i="7"/>
  <c r="CE42" i="7" s="1" a="1"/>
  <c r="CE42" i="7" s="1"/>
  <c r="X17" i="3"/>
  <c r="CD17" i="3" s="1" a="1"/>
  <c r="CD17" i="3" s="1"/>
  <c r="X19" i="21"/>
  <c r="CD19" i="21" s="1" a="1"/>
  <c r="CD19" i="21" s="1"/>
  <c r="X24" i="12"/>
  <c r="CD24" i="12" s="1" a="1"/>
  <c r="CD24" i="12" s="1"/>
  <c r="X32" i="21"/>
  <c r="CD32" i="21" s="1" a="1"/>
  <c r="CD32" i="21" s="1"/>
  <c r="CB86" i="2"/>
  <c r="CB54" i="2"/>
  <c r="Y45" i="1"/>
  <c r="CE45" i="1" s="1" a="1"/>
  <c r="CE45" i="1" s="1"/>
  <c r="X20" i="21"/>
  <c r="CD20" i="21" s="1" a="1"/>
  <c r="CD20" i="21" s="1"/>
  <c r="CC93" i="14"/>
  <c r="CC61" i="14"/>
  <c r="CC102" i="1"/>
  <c r="CC70" i="1"/>
  <c r="CC77" i="8"/>
  <c r="CC109" i="8"/>
  <c r="CB86" i="4"/>
  <c r="CB54" i="4"/>
  <c r="Y21" i="9"/>
  <c r="CE21" i="9" s="1" a="1"/>
  <c r="CE21" i="9" s="1"/>
  <c r="Y41" i="5"/>
  <c r="CE41" i="5" s="1" a="1"/>
  <c r="CE41" i="5" s="1"/>
  <c r="X23" i="17"/>
  <c r="CD23" i="17" s="1" a="1"/>
  <c r="CD23" i="17" s="1"/>
  <c r="X36" i="18"/>
  <c r="CD36" i="18" s="1" a="1"/>
  <c r="CD36" i="18" s="1"/>
  <c r="Y39" i="16"/>
  <c r="CE39" i="16" s="1" a="1"/>
  <c r="CE39" i="16" s="1"/>
  <c r="Y43" i="20"/>
  <c r="CE43" i="20" s="1" a="1"/>
  <c r="CE43" i="20" s="1"/>
  <c r="Y27" i="3"/>
  <c r="CE27" i="3" s="1" a="1"/>
  <c r="CE27" i="3" s="1"/>
  <c r="Y36" i="10"/>
  <c r="CE36" i="10" s="1" a="1"/>
  <c r="CE36" i="10" s="1"/>
  <c r="X38" i="19"/>
  <c r="CD38" i="19" s="1" a="1"/>
  <c r="CD38" i="19" s="1"/>
  <c r="CB68" i="20"/>
  <c r="CB100" i="20"/>
  <c r="CC108" i="12"/>
  <c r="CC76" i="12"/>
  <c r="CC114" i="18"/>
  <c r="CC82" i="18"/>
  <c r="CB112" i="4"/>
  <c r="CB80" i="4"/>
  <c r="CC110" i="13"/>
  <c r="CC78" i="13"/>
  <c r="CB78" i="9"/>
  <c r="CB110" i="9"/>
  <c r="CC90" i="10"/>
  <c r="CC58" i="10"/>
  <c r="CC69" i="17"/>
  <c r="CC101" i="17"/>
  <c r="CC91" i="2"/>
  <c r="CC59" i="2"/>
  <c r="CC55" i="15"/>
  <c r="CC87" i="15"/>
  <c r="CB100" i="11"/>
  <c r="CB68" i="11"/>
  <c r="CB95" i="7"/>
  <c r="CB63" i="7"/>
  <c r="X40" i="14"/>
  <c r="CD40" i="14" s="1" a="1"/>
  <c r="CD40" i="14" s="1"/>
  <c r="X37" i="10"/>
  <c r="CD37" i="10" s="1" a="1"/>
  <c r="CD37" i="10" s="1"/>
  <c r="Y32" i="2"/>
  <c r="CE32" i="2" s="1" a="1"/>
  <c r="CE32" i="2" s="1"/>
  <c r="X23" i="2"/>
  <c r="CD23" i="2" s="1" a="1"/>
  <c r="CD23" i="2" s="1"/>
  <c r="Y17" i="17"/>
  <c r="CE17" i="17" s="1" a="1"/>
  <c r="CE17" i="17" s="1"/>
  <c r="Y35" i="15"/>
  <c r="CE35" i="15" s="1" a="1"/>
  <c r="CE35" i="15" s="1"/>
  <c r="X26" i="4"/>
  <c r="CD26" i="4" s="1" a="1"/>
  <c r="CD26" i="4" s="1"/>
  <c r="X45" i="5"/>
  <c r="CD45" i="5" s="1" a="1"/>
  <c r="CD45" i="5" s="1"/>
  <c r="X26" i="2"/>
  <c r="CD26" i="2" s="1" a="1"/>
  <c r="CD26" i="2" s="1"/>
  <c r="X19" i="14"/>
  <c r="CD19" i="14" s="1" a="1"/>
  <c r="CD19" i="14" s="1"/>
  <c r="X42" i="19"/>
  <c r="CD42" i="19" s="1" a="1"/>
  <c r="CD42" i="19" s="1"/>
  <c r="X17" i="6"/>
  <c r="CD17" i="6" s="1" a="1"/>
  <c r="CD17" i="6" s="1"/>
  <c r="Y41" i="21"/>
  <c r="CE41" i="21" s="1" a="1"/>
  <c r="CE41" i="21" s="1"/>
  <c r="Y33" i="15"/>
  <c r="CE33" i="15" s="1" a="1"/>
  <c r="CE33" i="15" s="1"/>
  <c r="Y35" i="7"/>
  <c r="CE35" i="7" s="1" a="1"/>
  <c r="CE35" i="7" s="1"/>
  <c r="Y22" i="3"/>
  <c r="CE22" i="3" s="1" a="1"/>
  <c r="CE22" i="3" s="1"/>
  <c r="CC55" i="19"/>
  <c r="CC87" i="19"/>
  <c r="CB104" i="8"/>
  <c r="CB72" i="8"/>
  <c r="CC108" i="2"/>
  <c r="CC76" i="2"/>
  <c r="CC109" i="1"/>
  <c r="CC77" i="1"/>
  <c r="X15" i="13"/>
  <c r="CD15" i="13" s="1" a="1"/>
  <c r="CD15" i="13" s="1"/>
  <c r="W47" i="13"/>
  <c r="X33" i="4"/>
  <c r="CD33" i="4" s="1" a="1"/>
  <c r="CD33" i="4" s="1"/>
  <c r="CC111" i="4"/>
  <c r="CC79" i="4"/>
  <c r="CB66" i="10"/>
  <c r="CB98" i="10"/>
  <c r="CC107" i="20"/>
  <c r="CC75" i="20"/>
  <c r="CC76" i="19"/>
  <c r="CC108" i="19"/>
  <c r="CC115" i="10"/>
  <c r="CC83" i="10"/>
  <c r="CB106" i="21"/>
  <c r="CB74" i="21"/>
  <c r="CB64" i="17"/>
  <c r="CB96" i="17"/>
  <c r="CC120" i="16"/>
  <c r="CC123" i="16" s="1"/>
  <c r="CC116" i="16" s="1"/>
  <c r="CC84" i="16"/>
  <c r="CC120" i="2"/>
  <c r="CC123" i="2" s="1"/>
  <c r="CC116" i="2" s="1"/>
  <c r="CC84" i="2"/>
  <c r="CC114" i="2"/>
  <c r="CC82" i="2"/>
  <c r="CB95" i="4"/>
  <c r="CB63" i="4"/>
  <c r="CB108" i="4"/>
  <c r="CB76" i="4"/>
  <c r="CC100" i="2"/>
  <c r="CC68" i="2"/>
  <c r="W15" i="16"/>
  <c r="CC15" i="16" s="1" a="1"/>
  <c r="CC15" i="16" s="1"/>
  <c r="CC10" i="16" s="1"/>
  <c r="CC30" i="16" s="1"/>
  <c r="CC101" i="16" s="1"/>
  <c r="V47" i="16"/>
  <c r="CC96" i="10"/>
  <c r="CC64" i="10"/>
  <c r="CC98" i="1"/>
  <c r="CC66" i="1"/>
  <c r="CC88" i="21"/>
  <c r="CC56" i="21"/>
  <c r="Y19" i="16"/>
  <c r="CE19" i="16" s="1" a="1"/>
  <c r="CE19" i="16" s="1"/>
  <c r="Y34" i="20"/>
  <c r="CE34" i="20" s="1" a="1"/>
  <c r="CE34" i="20" s="1"/>
  <c r="CC98" i="16"/>
  <c r="CC66" i="16"/>
  <c r="CB66" i="13"/>
  <c r="CB98" i="13"/>
  <c r="CC91" i="7"/>
  <c r="CC59" i="7"/>
  <c r="CC109" i="15"/>
  <c r="CC77" i="15"/>
  <c r="CC111" i="16"/>
  <c r="CC79" i="16"/>
  <c r="CB117" i="13"/>
  <c r="CB85" i="13"/>
  <c r="CB120" i="21"/>
  <c r="CB123" i="21" s="1"/>
  <c r="CB116" i="21" s="1"/>
  <c r="CB84" i="21"/>
  <c r="CB100" i="19"/>
  <c r="CB68" i="19"/>
  <c r="X26" i="15"/>
  <c r="CD26" i="15" s="1" a="1"/>
  <c r="CD26" i="15" s="1"/>
  <c r="Y22" i="9"/>
  <c r="CE22" i="9" s="1" a="1"/>
  <c r="CE22" i="9" s="1"/>
  <c r="Y34" i="1"/>
  <c r="CE34" i="1" s="1" a="1"/>
  <c r="CE34" i="1" s="1"/>
  <c r="Y29" i="16"/>
  <c r="CE29" i="16" s="1" a="1"/>
  <c r="CE29" i="16" s="1"/>
  <c r="X35" i="18"/>
  <c r="CD35" i="18" s="1" a="1"/>
  <c r="CD35" i="18" s="1"/>
  <c r="Y42" i="12"/>
  <c r="CE42" i="12" s="1" a="1"/>
  <c r="CE42" i="12" s="1"/>
  <c r="Y23" i="20"/>
  <c r="CE23" i="20" s="1" a="1"/>
  <c r="CE23" i="20" s="1"/>
  <c r="Y31" i="2"/>
  <c r="CE31" i="2" s="1" a="1"/>
  <c r="CE31" i="2" s="1"/>
  <c r="X40" i="5"/>
  <c r="CD40" i="5" s="1" a="1"/>
  <c r="CD40" i="5" s="1"/>
  <c r="Y39" i="6"/>
  <c r="CE39" i="6" s="1" a="1"/>
  <c r="CE39" i="6" s="1"/>
  <c r="X46" i="8"/>
  <c r="CD46" i="8" s="1" a="1"/>
  <c r="CD46" i="8" s="1"/>
  <c r="Y36" i="19"/>
  <c r="CE36" i="19" s="1" a="1"/>
  <c r="CE36" i="19" s="1"/>
  <c r="CC85" i="4"/>
  <c r="CC117" i="4"/>
  <c r="CC102" i="16"/>
  <c r="CC70" i="16"/>
  <c r="CC107" i="13"/>
  <c r="CC75" i="13"/>
  <c r="CB89" i="19"/>
  <c r="CB57" i="19"/>
  <c r="CC112" i="7"/>
  <c r="CC80" i="7"/>
  <c r="Y42" i="6"/>
  <c r="CE42" i="6" s="1" a="1"/>
  <c r="CE42" i="6" s="1"/>
  <c r="X46" i="14"/>
  <c r="CD46" i="14" s="1" a="1"/>
  <c r="CD46" i="14" s="1"/>
  <c r="Y43" i="9"/>
  <c r="CE43" i="9" s="1" a="1"/>
  <c r="CE43" i="9" s="1"/>
  <c r="Y43" i="4"/>
  <c r="CE43" i="4" s="1" a="1"/>
  <c r="CE43" i="4" s="1"/>
  <c r="X42" i="2"/>
  <c r="CD42" i="2" s="1" a="1"/>
  <c r="CD42" i="2" s="1"/>
  <c r="Y19" i="6"/>
  <c r="CE19" i="6" s="1" a="1"/>
  <c r="CE19" i="6" s="1"/>
  <c r="X18" i="9"/>
  <c r="CD18" i="9" s="1" a="1"/>
  <c r="CD18" i="9" s="1"/>
  <c r="Y30" i="9"/>
  <c r="CE30" i="9" s="1" a="1"/>
  <c r="CE30" i="9" s="1"/>
  <c r="Y41" i="16"/>
  <c r="CE41" i="16" s="1" a="1"/>
  <c r="CE41" i="16" s="1"/>
  <c r="Y40" i="1"/>
  <c r="CE40" i="1" s="1" a="1"/>
  <c r="CE40" i="1" s="1"/>
  <c r="X46" i="17"/>
  <c r="CD46" i="17" s="1" a="1"/>
  <c r="CD46" i="17" s="1"/>
  <c r="X38" i="14"/>
  <c r="CD38" i="14" s="1" a="1"/>
  <c r="CD38" i="14" s="1"/>
  <c r="Y42" i="3"/>
  <c r="CE42" i="3" s="1" a="1"/>
  <c r="CE42" i="3" s="1"/>
  <c r="CB95" i="6"/>
  <c r="CB63" i="6"/>
  <c r="CB87" i="5"/>
  <c r="CB55" i="5"/>
  <c r="CC105" i="12"/>
  <c r="CC73" i="12"/>
  <c r="CC104" i="2"/>
  <c r="CC72" i="2"/>
  <c r="CB57" i="21"/>
  <c r="CB89" i="21"/>
  <c r="CC90" i="20"/>
  <c r="CC58" i="20"/>
  <c r="CC113" i="13"/>
  <c r="CC81" i="13"/>
  <c r="Y17" i="16"/>
  <c r="CE17" i="16" s="1" a="1"/>
  <c r="CE17" i="16" s="1"/>
  <c r="X24" i="11"/>
  <c r="CD24" i="11" s="1" a="1"/>
  <c r="CD24" i="11" s="1"/>
  <c r="CB98" i="21"/>
  <c r="CB66" i="21"/>
  <c r="CC87" i="16"/>
  <c r="CC55" i="16"/>
  <c r="CC95" i="1"/>
  <c r="CC63" i="1"/>
  <c r="CB90" i="2"/>
  <c r="CB58" i="2"/>
  <c r="CB98" i="7"/>
  <c r="CB66" i="7"/>
  <c r="X45" i="4"/>
  <c r="CD45" i="4" s="1" a="1"/>
  <c r="CD45" i="4" s="1"/>
  <c r="X25" i="14"/>
  <c r="CD25" i="14" s="1" a="1"/>
  <c r="CD25" i="14" s="1"/>
  <c r="Y17" i="1"/>
  <c r="CE17" i="1" s="1" a="1"/>
  <c r="CE17" i="1" s="1"/>
  <c r="Y23" i="10"/>
  <c r="CE23" i="10" s="1" a="1"/>
  <c r="CE23" i="10" s="1"/>
  <c r="CC107" i="16"/>
  <c r="CC75" i="16"/>
  <c r="CC61" i="6"/>
  <c r="CC93" i="6"/>
  <c r="CB67" i="17"/>
  <c r="CB99" i="17"/>
  <c r="CB85" i="16"/>
  <c r="CB117" i="16"/>
  <c r="CB73" i="13"/>
  <c r="CB105" i="13"/>
  <c r="CB78" i="5"/>
  <c r="CB110" i="5"/>
  <c r="CC80" i="6"/>
  <c r="CC112" i="6"/>
  <c r="CC96" i="18"/>
  <c r="CC64" i="18"/>
  <c r="CC97" i="12"/>
  <c r="CC65" i="12"/>
  <c r="CB95" i="15"/>
  <c r="CB63" i="15"/>
  <c r="CB114" i="12"/>
  <c r="CB82" i="12"/>
  <c r="CB64" i="3"/>
  <c r="CB96" i="3"/>
  <c r="CB109" i="2"/>
  <c r="CB77" i="2"/>
  <c r="CC91" i="18"/>
  <c r="CC59" i="18"/>
  <c r="CC82" i="19"/>
  <c r="CC114" i="19"/>
  <c r="CB105" i="11"/>
  <c r="CB73" i="11"/>
  <c r="CC115" i="1"/>
  <c r="CC83" i="1"/>
  <c r="CC74" i="6"/>
  <c r="CC106" i="6"/>
  <c r="CB64" i="6"/>
  <c r="CB96" i="6"/>
  <c r="CC91" i="1"/>
  <c r="CC59" i="1"/>
  <c r="CC100" i="18"/>
  <c r="CC68" i="18"/>
  <c r="CC112" i="11"/>
  <c r="CC80" i="11"/>
  <c r="CB93" i="15"/>
  <c r="CB61" i="15"/>
  <c r="CB84" i="10"/>
  <c r="CB120" i="10"/>
  <c r="CB123" i="10" s="1"/>
  <c r="CB116" i="10" s="1"/>
  <c r="CB72" i="3"/>
  <c r="CB104" i="3"/>
  <c r="CC108" i="15"/>
  <c r="CC76" i="15"/>
  <c r="CB87" i="7"/>
  <c r="CB55" i="7"/>
  <c r="CC60" i="17"/>
  <c r="CC92" i="17"/>
  <c r="CB78" i="10"/>
  <c r="CB110" i="10"/>
  <c r="CC92" i="16"/>
  <c r="CC60" i="16"/>
  <c r="CC117" i="7"/>
  <c r="CC85" i="7"/>
  <c r="CB86" i="7"/>
  <c r="CB54" i="7"/>
  <c r="Y22" i="14"/>
  <c r="CE22" i="14" s="1" a="1"/>
  <c r="CE22" i="14" s="1"/>
  <c r="Y31" i="1"/>
  <c r="CE31" i="1" s="1" a="1"/>
  <c r="CE31" i="1" s="1"/>
  <c r="Y38" i="8"/>
  <c r="CE38" i="8" s="1" a="1"/>
  <c r="CE38" i="8" s="1"/>
  <c r="CB89" i="15"/>
  <c r="CB57" i="15"/>
  <c r="CB99" i="8"/>
  <c r="CB67" i="8"/>
  <c r="CC82" i="17"/>
  <c r="CC114" i="17"/>
  <c r="CC81" i="17"/>
  <c r="CC113" i="17"/>
  <c r="CB68" i="14"/>
  <c r="CB100" i="14"/>
  <c r="X29" i="20"/>
  <c r="CD29" i="20" s="1" a="1"/>
  <c r="CD29" i="20" s="1"/>
  <c r="Y37" i="12"/>
  <c r="CE37" i="12" s="1" a="1"/>
  <c r="CE37" i="12" s="1"/>
  <c r="Y43" i="18"/>
  <c r="CE43" i="18" s="1" a="1"/>
  <c r="CE43" i="18" s="1"/>
  <c r="X41" i="4"/>
  <c r="CD41" i="4" s="1" a="1"/>
  <c r="CD41" i="4" s="1"/>
  <c r="X28" i="2"/>
  <c r="CD28" i="2" s="1" a="1"/>
  <c r="CD28" i="2" s="1"/>
  <c r="CB92" i="20"/>
  <c r="CB60" i="20"/>
  <c r="CB55" i="14"/>
  <c r="CB87" i="14"/>
  <c r="CC80" i="17"/>
  <c r="CC112" i="17"/>
  <c r="CC88" i="14"/>
  <c r="CC56" i="14"/>
  <c r="CB117" i="2"/>
  <c r="CB85" i="2"/>
  <c r="CC95" i="10"/>
  <c r="CC63" i="10"/>
  <c r="CB114" i="15"/>
  <c r="CB82" i="15"/>
  <c r="W15" i="12"/>
  <c r="CC15" i="12" s="1" a="1"/>
  <c r="CC15" i="12" s="1"/>
  <c r="V47" i="12"/>
  <c r="Y30" i="20"/>
  <c r="CE30" i="20" s="1" a="1"/>
  <c r="CE30" i="20" s="1"/>
  <c r="X21" i="20"/>
  <c r="CD21" i="20" s="1" a="1"/>
  <c r="CD21" i="20" s="1"/>
  <c r="X37" i="6"/>
  <c r="CD37" i="6" s="1" a="1"/>
  <c r="CD37" i="6" s="1"/>
  <c r="Y39" i="13"/>
  <c r="CE39" i="13" s="1" a="1"/>
  <c r="CE39" i="13" s="1"/>
  <c r="X16" i="14"/>
  <c r="CD16" i="14" s="1" a="1"/>
  <c r="CD16" i="14" s="1"/>
  <c r="X42" i="14"/>
  <c r="CD42" i="14" s="1" a="1"/>
  <c r="CD42" i="14" s="1"/>
  <c r="Y41" i="17"/>
  <c r="CE41" i="17" s="1" a="1"/>
  <c r="CE41" i="17" s="1"/>
  <c r="X39" i="9"/>
  <c r="CD39" i="9" s="1" a="1"/>
  <c r="CD39" i="9" s="1"/>
  <c r="Y19" i="10"/>
  <c r="CE19" i="10" s="1" a="1"/>
  <c r="CE19" i="10" s="1"/>
  <c r="Y30" i="17"/>
  <c r="CE30" i="17" s="1" a="1"/>
  <c r="CE30" i="17" s="1"/>
  <c r="Y17" i="14"/>
  <c r="CE17" i="14" s="1" a="1"/>
  <c r="CE17" i="14" s="1"/>
  <c r="Y20" i="2"/>
  <c r="CE20" i="2" s="1" a="1"/>
  <c r="CE20" i="2" s="1"/>
  <c r="Y16" i="15"/>
  <c r="CE16" i="15" s="1" a="1"/>
  <c r="CE16" i="15" s="1"/>
  <c r="X29" i="11"/>
  <c r="CD29" i="11" s="1" a="1"/>
  <c r="CD29" i="11" s="1"/>
  <c r="X24" i="7"/>
  <c r="CD24" i="7" s="1" a="1"/>
  <c r="CD24" i="7" s="1"/>
  <c r="CB99" i="13"/>
  <c r="CB67" i="13"/>
  <c r="CC93" i="7"/>
  <c r="CC61" i="7"/>
  <c r="CB61" i="13"/>
  <c r="CB93" i="13"/>
  <c r="CB89" i="12"/>
  <c r="CB57" i="12"/>
  <c r="CC109" i="5"/>
  <c r="CC77" i="5"/>
  <c r="CB76" i="16"/>
  <c r="CB108" i="16"/>
  <c r="CC100" i="12"/>
  <c r="CC68" i="12"/>
  <c r="CB68" i="13"/>
  <c r="CB100" i="13"/>
  <c r="CC113" i="21"/>
  <c r="CC81" i="21"/>
  <c r="CB105" i="5"/>
  <c r="CB73" i="5"/>
  <c r="CC117" i="5"/>
  <c r="CC85" i="5"/>
  <c r="CB97" i="8"/>
  <c r="CB65" i="8"/>
  <c r="CB84" i="3"/>
  <c r="CB120" i="3"/>
  <c r="CB123" i="3" s="1"/>
  <c r="CB116" i="3" s="1"/>
  <c r="CC120" i="12"/>
  <c r="CC123" i="12" s="1"/>
  <c r="CC116" i="12" s="1"/>
  <c r="CC84" i="12"/>
  <c r="CC81" i="15"/>
  <c r="CC113" i="15"/>
  <c r="CC93" i="11"/>
  <c r="CC61" i="11"/>
  <c r="CC92" i="15"/>
  <c r="CC60" i="15"/>
  <c r="CB94" i="11"/>
  <c r="CB62" i="11"/>
  <c r="CC56" i="19"/>
  <c r="CC88" i="19"/>
  <c r="Y16" i="19"/>
  <c r="CE16" i="19" s="1" a="1"/>
  <c r="CE16" i="19" s="1"/>
  <c r="Y15" i="20"/>
  <c r="CE15" i="20" s="1" a="1"/>
  <c r="CE15" i="20" s="1"/>
  <c r="X33" i="8"/>
  <c r="CD33" i="8" s="1" a="1"/>
  <c r="CD33" i="8" s="1"/>
  <c r="Y37" i="2"/>
  <c r="CE37" i="2" s="1" a="1"/>
  <c r="CE37" i="2" s="1"/>
  <c r="Y38" i="1"/>
  <c r="CE38" i="1" s="1" a="1"/>
  <c r="CE38" i="1" s="1"/>
  <c r="CC109" i="11"/>
  <c r="CC77" i="11"/>
  <c r="CC93" i="1"/>
  <c r="CC61" i="1"/>
  <c r="CB74" i="14"/>
  <c r="CB106" i="14"/>
  <c r="CB111" i="13"/>
  <c r="CB79" i="13"/>
  <c r="CA86" i="21"/>
  <c r="CA54" i="21"/>
  <c r="Y40" i="4"/>
  <c r="CE40" i="4" s="1" a="1"/>
  <c r="CE40" i="4" s="1"/>
  <c r="CC87" i="9"/>
  <c r="CC55" i="9"/>
  <c r="X27" i="10"/>
  <c r="CD27" i="10" s="1" a="1"/>
  <c r="CD27" i="10" s="1"/>
  <c r="Y36" i="20"/>
  <c r="CE36" i="20" s="1" a="1"/>
  <c r="CE36" i="20" s="1"/>
  <c r="Y37" i="19"/>
  <c r="CE37" i="19" s="1" a="1"/>
  <c r="CE37" i="19" s="1"/>
  <c r="Y44" i="10"/>
  <c r="CE44" i="10" s="1" a="1"/>
  <c r="CE44" i="10" s="1"/>
  <c r="X35" i="21"/>
  <c r="CD35" i="21" s="1" a="1"/>
  <c r="CD35" i="21" s="1"/>
  <c r="X25" i="17"/>
  <c r="CD25" i="17" s="1" a="1"/>
  <c r="CD25" i="17" s="1"/>
  <c r="Y45" i="16"/>
  <c r="CE45" i="16" s="1" a="1"/>
  <c r="CE45" i="16" s="1"/>
  <c r="Y45" i="2"/>
  <c r="CE45" i="2" s="1" a="1"/>
  <c r="CE45" i="2" s="1"/>
  <c r="Y43" i="2"/>
  <c r="CE43" i="2" s="1" a="1"/>
  <c r="CE43" i="2" s="1"/>
  <c r="X24" i="4"/>
  <c r="CD24" i="4" s="1" a="1"/>
  <c r="CD24" i="4" s="1"/>
  <c r="X37" i="4"/>
  <c r="CD37" i="4" s="1" a="1"/>
  <c r="CD37" i="4" s="1"/>
  <c r="Y29" i="2"/>
  <c r="CE29" i="2" s="1" a="1"/>
  <c r="CE29" i="2" s="1"/>
  <c r="Y25" i="10"/>
  <c r="CE25" i="10" s="1" a="1"/>
  <c r="CE25" i="10" s="1"/>
  <c r="Y27" i="1"/>
  <c r="CE27" i="1" s="1" a="1"/>
  <c r="CE27" i="1" s="1"/>
  <c r="Y17" i="21"/>
  <c r="CE17" i="21" s="1" a="1"/>
  <c r="CE17" i="21" s="1"/>
  <c r="CB89" i="13"/>
  <c r="CB57" i="13"/>
  <c r="CC117" i="21"/>
  <c r="CC85" i="21"/>
  <c r="X15" i="17"/>
  <c r="CD15" i="17" s="1" a="1"/>
  <c r="CD15" i="17" s="1"/>
  <c r="Y27" i="16"/>
  <c r="CE27" i="16" s="1" a="1"/>
  <c r="CE27" i="16" s="1"/>
  <c r="X27" i="13"/>
  <c r="CD27" i="13" s="1" a="1"/>
  <c r="CD27" i="13" s="1"/>
  <c r="Y20" i="7"/>
  <c r="CE20" i="7" s="1" a="1"/>
  <c r="CE20" i="7" s="1"/>
  <c r="Y38" i="15"/>
  <c r="CE38" i="15" s="1" a="1"/>
  <c r="CE38" i="15" s="1"/>
  <c r="Y40" i="16"/>
  <c r="CE40" i="16" s="1" a="1"/>
  <c r="CE40" i="16" s="1"/>
  <c r="X46" i="13"/>
  <c r="CD46" i="13" s="1" a="1"/>
  <c r="CD46" i="13" s="1"/>
  <c r="X45" i="21"/>
  <c r="CD45" i="21" s="1" a="1"/>
  <c r="CD45" i="21" s="1"/>
  <c r="X29" i="19"/>
  <c r="CD29" i="19" s="1" a="1"/>
  <c r="CD29" i="19" s="1"/>
  <c r="CC93" i="20"/>
  <c r="CC61" i="20"/>
  <c r="CC110" i="20"/>
  <c r="CC78" i="20"/>
  <c r="CB73" i="10"/>
  <c r="CB105" i="10"/>
  <c r="CB83" i="11"/>
  <c r="CB115" i="11"/>
  <c r="CC106" i="16"/>
  <c r="CC74" i="16"/>
  <c r="CB73" i="14"/>
  <c r="CB105" i="14"/>
  <c r="CC92" i="13"/>
  <c r="CC60" i="13"/>
  <c r="CC57" i="17"/>
  <c r="CC89" i="17"/>
  <c r="CC83" i="15"/>
  <c r="CC115" i="15"/>
  <c r="Y46" i="4"/>
  <c r="CE46" i="4" s="1" a="1"/>
  <c r="CE46" i="4" s="1"/>
  <c r="Y31" i="16"/>
  <c r="CE31" i="16" s="1" a="1"/>
  <c r="CE31" i="16" s="1"/>
  <c r="Y36" i="13"/>
  <c r="CE36" i="13" s="1" a="1"/>
  <c r="CE36" i="13" s="1"/>
  <c r="X18" i="19"/>
  <c r="CD18" i="19" s="1" a="1"/>
  <c r="CD18" i="19" s="1"/>
  <c r="Y41" i="7"/>
  <c r="CE41" i="7" s="1" a="1"/>
  <c r="CE41" i="7" s="1"/>
  <c r="CC101" i="1"/>
  <c r="CC69" i="1"/>
  <c r="CC117" i="20"/>
  <c r="CC85" i="20"/>
  <c r="CC87" i="18"/>
  <c r="CC55" i="18"/>
  <c r="CB68" i="10"/>
  <c r="CB100" i="10"/>
  <c r="CB93" i="12"/>
  <c r="CB61" i="12"/>
  <c r="CC104" i="5"/>
  <c r="CC72" i="5"/>
  <c r="CB71" i="5"/>
  <c r="CB103" i="5"/>
  <c r="CB76" i="17"/>
  <c r="CB108" i="17"/>
  <c r="CB83" i="9"/>
  <c r="CB115" i="9"/>
  <c r="CB89" i="5"/>
  <c r="CB57" i="5"/>
  <c r="CC117" i="10"/>
  <c r="CC85" i="10"/>
  <c r="CB104" i="13"/>
  <c r="CB72" i="13"/>
  <c r="CB83" i="21"/>
  <c r="CB115" i="21"/>
  <c r="CC66" i="19"/>
  <c r="CC98" i="19"/>
  <c r="CC87" i="2"/>
  <c r="CC55" i="2"/>
  <c r="CA54" i="8"/>
  <c r="CA86" i="8"/>
  <c r="X24" i="6"/>
  <c r="CD24" i="6" s="1" a="1"/>
  <c r="CD24" i="6" s="1"/>
  <c r="X16" i="5"/>
  <c r="CD16" i="5" s="1" a="1"/>
  <c r="CD16" i="5" s="1"/>
  <c r="Y34" i="12"/>
  <c r="CE34" i="12" s="1" a="1"/>
  <c r="CE34" i="12" s="1"/>
  <c r="Y33" i="2"/>
  <c r="CE33" i="2" s="1" a="1"/>
  <c r="CE33" i="2" s="1"/>
  <c r="X18" i="21"/>
  <c r="CD18" i="21" s="1" a="1"/>
  <c r="CD18" i="21" s="1"/>
  <c r="Y19" i="20"/>
  <c r="CE19" i="20" s="1" a="1"/>
  <c r="CE19" i="20" s="1"/>
  <c r="Y42" i="13"/>
  <c r="CE42" i="13" s="1" a="1"/>
  <c r="CE42" i="13" s="1"/>
  <c r="CC99" i="9"/>
  <c r="CC67" i="9"/>
  <c r="CC94" i="9"/>
  <c r="CC62" i="9"/>
  <c r="X27" i="21"/>
  <c r="CD27" i="21" s="1" a="1"/>
  <c r="CD27" i="21" s="1"/>
  <c r="Y16" i="16"/>
  <c r="CE16" i="16" s="1" a="1"/>
  <c r="CE16" i="16" s="1"/>
  <c r="Y24" i="1"/>
  <c r="CE24" i="1" s="1" a="1"/>
  <c r="CE24" i="1" s="1"/>
  <c r="X19" i="2"/>
  <c r="CD19" i="2" s="1" a="1"/>
  <c r="CD19" i="2" s="1"/>
  <c r="X27" i="7"/>
  <c r="CD27" i="7" s="1" a="1"/>
  <c r="CD27" i="7" s="1"/>
  <c r="CC105" i="21"/>
  <c r="CC73" i="21"/>
  <c r="CC96" i="13"/>
  <c r="CC64" i="13"/>
  <c r="CB110" i="4"/>
  <c r="CB78" i="4"/>
  <c r="CC101" i="10"/>
  <c r="CC69" i="10"/>
  <c r="CB102" i="21"/>
  <c r="CB70" i="21"/>
  <c r="Y36" i="16"/>
  <c r="CE36" i="16" s="1" a="1"/>
  <c r="CE36" i="16" s="1"/>
  <c r="Y22" i="6"/>
  <c r="CE22" i="6" s="1" a="1"/>
  <c r="CE22" i="6" s="1"/>
  <c r="X28" i="17"/>
  <c r="CD28" i="17" s="1" a="1"/>
  <c r="CD28" i="17" s="1"/>
  <c r="X46" i="16"/>
  <c r="CD46" i="16" s="1" a="1"/>
  <c r="CD46" i="16" s="1"/>
  <c r="X34" i="13"/>
  <c r="CD34" i="13" s="1" a="1"/>
  <c r="CD34" i="13" s="1"/>
  <c r="X39" i="5"/>
  <c r="CD39" i="5" s="1" a="1"/>
  <c r="CD39" i="5" s="1"/>
  <c r="Y41" i="6"/>
  <c r="CE41" i="6" s="1" a="1"/>
  <c r="CE41" i="6" s="1"/>
  <c r="Y25" i="18"/>
  <c r="CE25" i="18" s="1" a="1"/>
  <c r="CE25" i="18" s="1"/>
  <c r="Y26" i="12"/>
  <c r="CE26" i="12" s="1" a="1"/>
  <c r="CE26" i="12" s="1"/>
  <c r="X24" i="15"/>
  <c r="CD24" i="15" s="1" a="1"/>
  <c r="CD24" i="15" s="1"/>
  <c r="X43" i="12"/>
  <c r="CD43" i="12" s="1" a="1"/>
  <c r="CD43" i="12" s="1"/>
  <c r="X25" i="3"/>
  <c r="CD25" i="3" s="1" a="1"/>
  <c r="CD25" i="3" s="1"/>
  <c r="X38" i="2"/>
  <c r="CD38" i="2" s="1" a="1"/>
  <c r="CD38" i="2" s="1"/>
  <c r="Y20" i="18"/>
  <c r="CE20" i="18" s="1" a="1"/>
  <c r="CE20" i="18" s="1"/>
  <c r="Y43" i="19"/>
  <c r="CE43" i="19" s="1" a="1"/>
  <c r="CE43" i="19" s="1"/>
  <c r="X34" i="11"/>
  <c r="CD34" i="11" s="1" a="1"/>
  <c r="CD34" i="11" s="1"/>
  <c r="Y44" i="1"/>
  <c r="CE44" i="1" s="1" a="1"/>
  <c r="CE44" i="1" s="1"/>
  <c r="Y35" i="6"/>
  <c r="CE35" i="6" s="1" a="1"/>
  <c r="CE35" i="6" s="1"/>
  <c r="X25" i="6"/>
  <c r="CD25" i="6" s="1" a="1"/>
  <c r="CD25" i="6" s="1"/>
  <c r="Y20" i="1"/>
  <c r="CE20" i="1" s="1" a="1"/>
  <c r="CE20" i="1" s="1"/>
  <c r="Y29" i="18"/>
  <c r="CE29" i="18" s="1" a="1"/>
  <c r="CE29" i="18" s="1"/>
  <c r="Y41" i="11"/>
  <c r="CE41" i="11" s="1" a="1"/>
  <c r="CE41" i="11" s="1"/>
  <c r="X22" i="15"/>
  <c r="CD22" i="15" s="1" a="1"/>
  <c r="CD22" i="15" s="1"/>
  <c r="X45" i="10"/>
  <c r="CD45" i="10" s="1" a="1"/>
  <c r="CD45" i="10" s="1"/>
  <c r="X33" i="3"/>
  <c r="CD33" i="3" s="1" a="1"/>
  <c r="CD33" i="3" s="1"/>
  <c r="Y37" i="15"/>
  <c r="CE37" i="15" s="1" a="1"/>
  <c r="CE37" i="15" s="1"/>
  <c r="X16" i="7"/>
  <c r="CD16" i="7" s="1" a="1"/>
  <c r="CD16" i="7" s="1"/>
  <c r="Y21" i="17"/>
  <c r="CE21" i="17" s="1" a="1"/>
  <c r="CE21" i="17" s="1"/>
  <c r="X39" i="10"/>
  <c r="CD39" i="10" s="1" a="1"/>
  <c r="CD39" i="10" s="1"/>
  <c r="X15" i="2"/>
  <c r="CD15" i="2" s="1" a="1"/>
  <c r="CD15" i="2" s="1"/>
  <c r="Y21" i="16"/>
  <c r="CE21" i="16" s="1" a="1"/>
  <c r="CE21" i="16" s="1"/>
  <c r="Y46" i="7"/>
  <c r="CE46" i="7" s="1" a="1"/>
  <c r="CE46" i="7" s="1"/>
  <c r="CB117" i="18"/>
  <c r="CB85" i="18"/>
  <c r="CC97" i="11"/>
  <c r="CC65" i="11"/>
  <c r="CB83" i="3"/>
  <c r="CB115" i="3"/>
  <c r="X15" i="4"/>
  <c r="CD15" i="4" s="1" a="1"/>
  <c r="CD15" i="4" s="1"/>
  <c r="W47" i="4"/>
  <c r="X18" i="15"/>
  <c r="CD18" i="15" s="1" a="1"/>
  <c r="CD18" i="15" s="1"/>
  <c r="X28" i="8"/>
  <c r="CD28" i="8" s="1" a="1"/>
  <c r="CD28" i="8" s="1"/>
  <c r="Y43" i="17"/>
  <c r="CE43" i="17" s="1" a="1"/>
  <c r="CE43" i="17" s="1"/>
  <c r="Y42" i="17"/>
  <c r="CE42" i="17" s="1" a="1"/>
  <c r="CE42" i="17" s="1"/>
  <c r="X29" i="14"/>
  <c r="CD29" i="14" s="1" a="1"/>
  <c r="CD29" i="14" s="1"/>
  <c r="CB69" i="13"/>
  <c r="CB101" i="13"/>
  <c r="CC60" i="6"/>
  <c r="CC92" i="6"/>
  <c r="CB77" i="20"/>
  <c r="CB109" i="20"/>
  <c r="CB97" i="5"/>
  <c r="CB65" i="5"/>
  <c r="Y36" i="1"/>
  <c r="CE36" i="1" s="1" a="1"/>
  <c r="CE36" i="1" s="1"/>
  <c r="CB81" i="14"/>
  <c r="CB113" i="14"/>
  <c r="Y24" i="10"/>
  <c r="CE24" i="10" s="1" a="1"/>
  <c r="CE24" i="10" s="1"/>
  <c r="CB76" i="20"/>
  <c r="CB108" i="20"/>
  <c r="CB110" i="19"/>
  <c r="CB78" i="19"/>
  <c r="CB96" i="19"/>
  <c r="CB64" i="19"/>
  <c r="CC85" i="6"/>
  <c r="CC117" i="6"/>
  <c r="CB89" i="18"/>
  <c r="CB57" i="18"/>
  <c r="CC80" i="15"/>
  <c r="CC112" i="15"/>
  <c r="CB101" i="7"/>
  <c r="CB69" i="7"/>
  <c r="CC91" i="9"/>
  <c r="CC59" i="9"/>
  <c r="CB86" i="6"/>
  <c r="CB54" i="6"/>
  <c r="X28" i="13"/>
  <c r="CD28" i="13" s="1" a="1"/>
  <c r="CD28" i="13" s="1"/>
  <c r="Y22" i="7"/>
  <c r="CE22" i="7" s="1" a="1"/>
  <c r="CE22" i="7" s="1"/>
  <c r="X22" i="13"/>
  <c r="CD22" i="13" s="1" a="1"/>
  <c r="CD22" i="13" s="1"/>
  <c r="X18" i="12"/>
  <c r="CD18" i="12" s="1" a="1"/>
  <c r="CD18" i="12" s="1"/>
  <c r="Y38" i="5"/>
  <c r="CE38" i="5" s="1" a="1"/>
  <c r="CE38" i="5" s="1"/>
  <c r="X37" i="16"/>
  <c r="CD37" i="16" s="1" a="1"/>
  <c r="CD37" i="16" s="1"/>
  <c r="Y29" i="12"/>
  <c r="CE29" i="12" s="1" a="1"/>
  <c r="CE29" i="12" s="1"/>
  <c r="X29" i="13"/>
  <c r="CD29" i="13" s="1" a="1"/>
  <c r="CD29" i="13" s="1"/>
  <c r="Y42" i="21"/>
  <c r="CE42" i="21" s="1" a="1"/>
  <c r="CE42" i="21" s="1"/>
  <c r="X34" i="5"/>
  <c r="CD34" i="5" s="1" a="1"/>
  <c r="CD34" i="5" s="1"/>
  <c r="Y46" i="5"/>
  <c r="CE46" i="5" s="1" a="1"/>
  <c r="CE46" i="5" s="1"/>
  <c r="X26" i="8"/>
  <c r="CD26" i="8" s="1" a="1"/>
  <c r="CD26" i="8" s="1"/>
  <c r="X45" i="3"/>
  <c r="CD45" i="3" s="1" a="1"/>
  <c r="CD45" i="3" s="1"/>
  <c r="Y45" i="12"/>
  <c r="CE45" i="12" s="1" a="1"/>
  <c r="CE45" i="12" s="1"/>
  <c r="Y42" i="15"/>
  <c r="CE42" i="15" s="1" a="1"/>
  <c r="CE42" i="15" s="1"/>
  <c r="Y22" i="11"/>
  <c r="CE22" i="11" s="1" a="1"/>
  <c r="CE22" i="11" s="1"/>
  <c r="Y21" i="15"/>
  <c r="CE21" i="15" s="1" a="1"/>
  <c r="CE21" i="15" s="1"/>
  <c r="X23" i="11"/>
  <c r="CD23" i="11" s="1" a="1"/>
  <c r="CD23" i="11" s="1"/>
  <c r="Y17" i="19"/>
  <c r="CE17" i="19" s="1" a="1"/>
  <c r="CE17" i="19" s="1"/>
  <c r="CB81" i="10"/>
  <c r="CB113" i="10"/>
  <c r="CC114" i="3"/>
  <c r="CC82" i="3"/>
  <c r="CC88" i="18"/>
  <c r="CC56" i="18"/>
  <c r="Y38" i="11"/>
  <c r="CE38" i="11" s="1" a="1"/>
  <c r="CE38" i="11" s="1"/>
  <c r="Y22" i="1"/>
  <c r="CE22" i="1" s="1" a="1"/>
  <c r="CE22" i="1" s="1"/>
  <c r="X35" i="14"/>
  <c r="CD35" i="14" s="1" a="1"/>
  <c r="CD35" i="14" s="1"/>
  <c r="X40" i="13"/>
  <c r="CD40" i="13" s="1" a="1"/>
  <c r="CD40" i="13" s="1"/>
  <c r="CC104" i="16"/>
  <c r="CC72" i="16"/>
  <c r="Y16" i="9"/>
  <c r="CE16" i="9" s="1" a="1"/>
  <c r="CE16" i="9" s="1"/>
  <c r="CC94" i="1"/>
  <c r="CC62" i="1"/>
  <c r="CC96" i="9"/>
  <c r="CC64" i="9"/>
  <c r="CC96" i="7"/>
  <c r="CC64" i="7"/>
  <c r="CC109" i="21"/>
  <c r="CC77" i="21"/>
  <c r="CB59" i="16"/>
  <c r="CB91" i="16"/>
  <c r="CB80" i="10"/>
  <c r="CB112" i="10"/>
  <c r="CC99" i="15"/>
  <c r="CC67" i="15"/>
  <c r="CB89" i="2"/>
  <c r="CB57" i="2"/>
  <c r="CB63" i="21"/>
  <c r="CB95" i="21"/>
  <c r="CB107" i="21"/>
  <c r="CB75" i="21"/>
  <c r="CC58" i="8"/>
  <c r="CC90" i="8"/>
  <c r="CC110" i="7"/>
  <c r="CC78" i="7"/>
  <c r="CC110" i="11"/>
  <c r="CC78" i="11"/>
  <c r="CC91" i="5"/>
  <c r="CC59" i="5"/>
  <c r="CB120" i="11"/>
  <c r="CB123" i="11" s="1"/>
  <c r="CB116" i="11" s="1"/>
  <c r="CB84" i="11"/>
  <c r="CC103" i="10"/>
  <c r="CC71" i="10"/>
  <c r="X18" i="13"/>
  <c r="CD18" i="13" s="1" a="1"/>
  <c r="CD18" i="13" s="1"/>
  <c r="Y46" i="21"/>
  <c r="CE46" i="21" s="1" a="1"/>
  <c r="CE46" i="21" s="1"/>
  <c r="CB90" i="18"/>
  <c r="CB58" i="18"/>
  <c r="CC107" i="4"/>
  <c r="CC75" i="4"/>
  <c r="CC100" i="1"/>
  <c r="CC68" i="1"/>
  <c r="CC79" i="8"/>
  <c r="CC111" i="8"/>
  <c r="CC99" i="5"/>
  <c r="CC67" i="5"/>
  <c r="CC71" i="19"/>
  <c r="CC103" i="19"/>
  <c r="CC58" i="15"/>
  <c r="CC90" i="15"/>
  <c r="CC92" i="7"/>
  <c r="CC60" i="7"/>
  <c r="Y22" i="20"/>
  <c r="CE22" i="20" s="1" a="1"/>
  <c r="CE22" i="20" s="1"/>
  <c r="Y39" i="20"/>
  <c r="CE39" i="20" s="1" a="1"/>
  <c r="CE39" i="20" s="1"/>
  <c r="X34" i="10"/>
  <c r="CD34" i="10" s="1" a="1"/>
  <c r="CD34" i="10" s="1"/>
  <c r="X44" i="11"/>
  <c r="CD44" i="11" s="1" a="1"/>
  <c r="CD44" i="11" s="1"/>
  <c r="Y35" i="16"/>
  <c r="CE35" i="16" s="1" a="1"/>
  <c r="CE35" i="16" s="1"/>
  <c r="X34" i="14"/>
  <c r="CD34" i="14" s="1" a="1"/>
  <c r="CD34" i="14" s="1"/>
  <c r="Y21" i="13"/>
  <c r="CE21" i="13" s="1" a="1"/>
  <c r="CE21" i="13" s="1"/>
  <c r="Y18" i="17"/>
  <c r="CE18" i="17" s="1" a="1"/>
  <c r="CE18" i="17" s="1"/>
  <c r="Y44" i="15"/>
  <c r="CE44" i="15" s="1" a="1"/>
  <c r="CE44" i="15" s="1"/>
  <c r="CB89" i="4"/>
  <c r="CB57" i="4"/>
  <c r="CC67" i="6"/>
  <c r="CC99" i="6"/>
  <c r="CB90" i="7"/>
  <c r="CB58" i="7"/>
  <c r="CB90" i="4"/>
  <c r="CB58" i="4"/>
  <c r="CC98" i="2"/>
  <c r="CC66" i="2"/>
  <c r="CC75" i="17"/>
  <c r="CC107" i="17"/>
  <c r="CC91" i="14"/>
  <c r="CC59" i="14"/>
  <c r="CB102" i="18"/>
  <c r="CB70" i="18"/>
  <c r="Y30" i="1"/>
  <c r="CE30" i="1" s="1" a="1"/>
  <c r="CE30" i="1" s="1"/>
  <c r="Y46" i="20"/>
  <c r="CE46" i="20" s="1" a="1"/>
  <c r="CE46" i="20" s="1"/>
  <c r="Y16" i="18"/>
  <c r="CE16" i="18" s="1" a="1"/>
  <c r="CE16" i="18" s="1"/>
  <c r="X29" i="10"/>
  <c r="CD29" i="10" s="1" a="1"/>
  <c r="CD29" i="10" s="1"/>
  <c r="X22" i="12"/>
  <c r="CD22" i="12" s="1" a="1"/>
  <c r="CD22" i="12" s="1"/>
  <c r="Y33" i="5"/>
  <c r="CE33" i="5" s="1" a="1"/>
  <c r="CE33" i="5" s="1"/>
  <c r="X32" i="5"/>
  <c r="CD32" i="5" s="1" a="1"/>
  <c r="CD32" i="5" s="1"/>
  <c r="X37" i="17"/>
  <c r="CD37" i="17" s="1" a="1"/>
  <c r="CD37" i="17" s="1"/>
  <c r="X44" i="9"/>
  <c r="CD44" i="9" s="1" a="1"/>
  <c r="CD44" i="9" s="1"/>
  <c r="X18" i="5"/>
  <c r="CD18" i="5" s="1" a="1"/>
  <c r="CD18" i="5" s="1"/>
  <c r="Y46" i="10"/>
  <c r="CE46" i="10" s="1" a="1"/>
  <c r="CE46" i="10" s="1"/>
  <c r="X33" i="13"/>
  <c r="CD33" i="13" s="1" a="1"/>
  <c r="CD33" i="13" s="1"/>
  <c r="X44" i="21"/>
  <c r="CD44" i="21" s="1" a="1"/>
  <c r="CD44" i="21" s="1"/>
  <c r="Y27" i="19"/>
  <c r="CE27" i="19" s="1" a="1"/>
  <c r="CE27" i="19" s="1"/>
  <c r="Y16" i="2"/>
  <c r="CE16" i="2" s="1" a="1"/>
  <c r="CE16" i="2" s="1"/>
  <c r="CC102" i="9"/>
  <c r="CC70" i="9"/>
  <c r="CB97" i="19"/>
  <c r="CB65" i="19"/>
  <c r="CC80" i="19"/>
  <c r="CC112" i="19"/>
  <c r="Y19" i="9"/>
  <c r="CE19" i="9" s="1" a="1"/>
  <c r="CE19" i="9" s="1"/>
  <c r="CC108" i="3"/>
  <c r="CC76" i="3"/>
  <c r="Y28" i="9"/>
  <c r="CE28" i="9" s="1" a="1"/>
  <c r="CE28" i="9" s="1"/>
  <c r="Y23" i="9"/>
  <c r="CE23" i="9" s="1" a="1"/>
  <c r="CE23" i="9" s="1"/>
  <c r="CC97" i="7"/>
  <c r="CC65" i="7"/>
  <c r="CC108" i="13"/>
  <c r="CC76" i="13"/>
  <c r="CC71" i="17"/>
  <c r="CC103" i="17"/>
  <c r="CC108" i="5"/>
  <c r="CC76" i="5"/>
  <c r="Y34" i="21"/>
  <c r="CE34" i="21" s="1" a="1"/>
  <c r="CE34" i="21" s="1"/>
  <c r="Y25" i="13"/>
  <c r="CE25" i="13" s="1" a="1"/>
  <c r="CE25" i="13" s="1"/>
  <c r="X39" i="4"/>
  <c r="CD39" i="4" s="1" a="1"/>
  <c r="CD39" i="4" s="1"/>
  <c r="Y30" i="10"/>
  <c r="CE30" i="10" s="1" a="1"/>
  <c r="CE30" i="10" s="1"/>
  <c r="X31" i="21"/>
  <c r="CD31" i="21" s="1" a="1"/>
  <c r="CD31" i="21" s="1"/>
  <c r="CC107" i="7"/>
  <c r="CC75" i="7"/>
  <c r="CC114" i="5"/>
  <c r="CC82" i="5"/>
  <c r="CC68" i="15"/>
  <c r="CC100" i="15"/>
  <c r="CC94" i="13"/>
  <c r="CC62" i="13"/>
  <c r="CB111" i="11"/>
  <c r="CB79" i="11"/>
  <c r="CB88" i="7"/>
  <c r="CB56" i="7"/>
  <c r="CB80" i="14"/>
  <c r="CB112" i="14"/>
  <c r="CC90" i="1"/>
  <c r="CC58" i="1"/>
  <c r="CC115" i="5"/>
  <c r="CC83" i="5"/>
  <c r="CC98" i="4"/>
  <c r="CC66" i="4"/>
  <c r="CB58" i="5"/>
  <c r="CB90" i="5"/>
  <c r="CC89" i="1"/>
  <c r="CC57" i="1"/>
  <c r="CB74" i="11"/>
  <c r="CB106" i="11"/>
  <c r="CC95" i="16"/>
  <c r="CC63" i="16"/>
  <c r="CC72" i="6"/>
  <c r="CC104" i="6"/>
  <c r="CC100" i="21"/>
  <c r="CC68" i="21"/>
  <c r="CB65" i="10"/>
  <c r="CB97" i="10"/>
  <c r="CC120" i="9"/>
  <c r="CC123" i="9" s="1"/>
  <c r="CC116" i="9" s="1"/>
  <c r="CC84" i="9"/>
  <c r="CB71" i="9"/>
  <c r="CB103" i="9"/>
  <c r="CC89" i="20"/>
  <c r="CC57" i="20"/>
  <c r="CB101" i="21"/>
  <c r="CB69" i="21"/>
  <c r="CC94" i="16"/>
  <c r="CC62" i="16"/>
  <c r="CB87" i="11"/>
  <c r="CB55" i="11"/>
  <c r="CC89" i="11"/>
  <c r="CC57" i="11"/>
  <c r="CC99" i="3"/>
  <c r="CC67" i="3"/>
  <c r="CB65" i="3"/>
  <c r="CB97" i="3"/>
  <c r="CC106" i="5"/>
  <c r="CC74" i="5"/>
  <c r="CC70" i="12"/>
  <c r="CC102" i="12"/>
  <c r="CC114" i="10"/>
  <c r="CC82" i="10"/>
  <c r="X15" i="7"/>
  <c r="CD15" i="7" s="1" a="1"/>
  <c r="CD15" i="7" s="1"/>
  <c r="X46" i="18"/>
  <c r="CD46" i="18" s="1" a="1"/>
  <c r="CD46" i="18" s="1"/>
  <c r="Y26" i="11"/>
  <c r="CE26" i="11" s="1" a="1"/>
  <c r="CE26" i="11" s="1"/>
  <c r="X44" i="3"/>
  <c r="CD44" i="3" s="1" a="1"/>
  <c r="CD44" i="3" s="1"/>
  <c r="CC98" i="14"/>
  <c r="CC66" i="14"/>
  <c r="CC103" i="18"/>
  <c r="CC71" i="18"/>
  <c r="CB71" i="20"/>
  <c r="CB103" i="20"/>
  <c r="CB88" i="2"/>
  <c r="CB56" i="2"/>
  <c r="CB80" i="20"/>
  <c r="CB112" i="20"/>
  <c r="CC87" i="20"/>
  <c r="CC55" i="20"/>
  <c r="CB111" i="15"/>
  <c r="CB79" i="15"/>
  <c r="X30" i="13"/>
  <c r="CD30" i="13" s="1" a="1"/>
  <c r="CD30" i="13" s="1"/>
  <c r="Y21" i="6"/>
  <c r="CE21" i="6" s="1" a="1"/>
  <c r="CE21" i="6" s="1"/>
  <c r="X38" i="20"/>
  <c r="CD38" i="20" s="1" a="1"/>
  <c r="CD38" i="20" s="1"/>
  <c r="X26" i="5"/>
  <c r="CD26" i="5" s="1" a="1"/>
  <c r="CD26" i="5" s="1"/>
  <c r="CC101" i="20"/>
  <c r="CC69" i="20"/>
  <c r="CB108" i="6"/>
  <c r="CB76" i="6"/>
  <c r="X46" i="2"/>
  <c r="CD46" i="2" s="1" a="1"/>
  <c r="CD46" i="2" s="1"/>
  <c r="X43" i="15"/>
  <c r="CD43" i="15" s="1" a="1"/>
  <c r="CD43" i="15" s="1"/>
  <c r="CB73" i="9"/>
  <c r="CB105" i="9"/>
  <c r="CC112" i="18"/>
  <c r="CC80" i="18"/>
  <c r="CC95" i="3"/>
  <c r="CC63" i="3"/>
  <c r="CC55" i="8"/>
  <c r="CC87" i="8"/>
  <c r="CC75" i="8"/>
  <c r="CC107" i="8"/>
  <c r="CC78" i="17"/>
  <c r="CC110" i="17"/>
  <c r="CC112" i="12"/>
  <c r="CC80" i="12"/>
  <c r="X34" i="9"/>
  <c r="CD34" i="9" s="1" a="1"/>
  <c r="CD34" i="9" s="1"/>
  <c r="X37" i="20"/>
  <c r="CD37" i="20" s="1" a="1"/>
  <c r="CD37" i="20" s="1"/>
  <c r="X39" i="19"/>
  <c r="CD39" i="19" s="1" a="1"/>
  <c r="CD39" i="19" s="1"/>
  <c r="Y41" i="18"/>
  <c r="CE41" i="18" s="1" a="1"/>
  <c r="CE41" i="18" s="1"/>
  <c r="X25" i="19"/>
  <c r="CD25" i="19" s="1" a="1"/>
  <c r="CD25" i="19" s="1"/>
  <c r="Y24" i="3"/>
  <c r="CE24" i="3" s="1" a="1"/>
  <c r="CE24" i="3" s="1"/>
  <c r="Y46" i="6"/>
  <c r="CE46" i="6" s="1" a="1"/>
  <c r="CE46" i="6" s="1"/>
  <c r="Y16" i="8"/>
  <c r="CE16" i="8" s="1" a="1"/>
  <c r="CE16" i="8" s="1"/>
  <c r="X18" i="18"/>
  <c r="CD18" i="18" s="1" a="1"/>
  <c r="CD18" i="18" s="1"/>
  <c r="Y41" i="15"/>
  <c r="CE41" i="15" s="1" a="1"/>
  <c r="CE41" i="15" s="1"/>
  <c r="X30" i="7"/>
  <c r="CD30" i="7" s="1" a="1"/>
  <c r="CD30" i="7" s="1"/>
  <c r="Y20" i="9"/>
  <c r="CE20" i="9" s="1" a="1"/>
  <c r="CE20" i="9" s="1"/>
  <c r="Y36" i="8"/>
  <c r="CE36" i="8" s="1" a="1"/>
  <c r="CE36" i="8" s="1"/>
  <c r="CC105" i="16"/>
  <c r="CC73" i="16"/>
  <c r="CC111" i="3"/>
  <c r="CC79" i="3"/>
  <c r="CC70" i="15"/>
  <c r="CC102" i="15"/>
  <c r="CC111" i="9"/>
  <c r="CC79" i="9"/>
  <c r="CB76" i="21"/>
  <c r="CB108" i="21"/>
  <c r="CC91" i="10"/>
  <c r="CC59" i="10"/>
  <c r="CC103" i="13"/>
  <c r="CC71" i="13"/>
  <c r="CC109" i="7"/>
  <c r="CC77" i="7"/>
  <c r="CC111" i="20"/>
  <c r="CC79" i="20"/>
  <c r="CC107" i="12"/>
  <c r="CC75" i="12"/>
  <c r="CB91" i="20"/>
  <c r="CB59" i="20"/>
  <c r="CB77" i="16"/>
  <c r="CB109" i="16"/>
  <c r="CC104" i="9"/>
  <c r="CC72" i="9"/>
  <c r="CC110" i="1"/>
  <c r="CC78" i="1"/>
  <c r="CB86" i="19"/>
  <c r="CB54" i="19"/>
  <c r="X42" i="10"/>
  <c r="CD42" i="10" s="1" a="1"/>
  <c r="CD42" i="10" s="1"/>
  <c r="CC102" i="7"/>
  <c r="CC70" i="7"/>
  <c r="Y43" i="3"/>
  <c r="CE43" i="3" s="1" a="1"/>
  <c r="CE43" i="3" s="1"/>
  <c r="Y17" i="18"/>
  <c r="CE17" i="18" s="1" a="1"/>
  <c r="CE17" i="18" s="1"/>
  <c r="CC111" i="2"/>
  <c r="CC79" i="2"/>
  <c r="CC106" i="12"/>
  <c r="CC74" i="12"/>
  <c r="CB114" i="13"/>
  <c r="CB82" i="13"/>
  <c r="W15" i="21"/>
  <c r="CC15" i="21" s="1" a="1"/>
  <c r="CC15" i="21" s="1"/>
  <c r="V47" i="21"/>
  <c r="Y33" i="16"/>
  <c r="CE33" i="16" s="1" a="1"/>
  <c r="CE33" i="16" s="1"/>
  <c r="CC112" i="1"/>
  <c r="CC80" i="1"/>
  <c r="CA86" i="18"/>
  <c r="CA54" i="18"/>
  <c r="Y23" i="1"/>
  <c r="CE23" i="1" s="1" a="1"/>
  <c r="CE23" i="1" s="1"/>
  <c r="Y25" i="9"/>
  <c r="CE25" i="9" s="1" a="1"/>
  <c r="CE25" i="9" s="1"/>
  <c r="Y25" i="7"/>
  <c r="CE25" i="7" s="1" a="1"/>
  <c r="CE25" i="7" s="1"/>
  <c r="Y38" i="21"/>
  <c r="CE38" i="21" s="1" a="1"/>
  <c r="CE38" i="21" s="1"/>
  <c r="X20" i="16"/>
  <c r="CD20" i="16" s="1" a="1"/>
  <c r="CD20" i="16" s="1"/>
  <c r="X41" i="10"/>
  <c r="CD41" i="10" s="1" a="1"/>
  <c r="CD41" i="10" s="1"/>
  <c r="Y28" i="15"/>
  <c r="CE28" i="15" s="1" a="1"/>
  <c r="CE28" i="15" s="1"/>
  <c r="X18" i="2"/>
  <c r="CD18" i="2" s="1" a="1"/>
  <c r="CD18" i="2" s="1"/>
  <c r="X24" i="21"/>
  <c r="CD24" i="21" s="1" a="1"/>
  <c r="CD24" i="21" s="1"/>
  <c r="X36" i="21"/>
  <c r="CD36" i="21" s="1" a="1"/>
  <c r="CD36" i="21" s="1"/>
  <c r="Y19" i="8"/>
  <c r="CE19" i="8" s="1" a="1"/>
  <c r="CE19" i="8" s="1"/>
  <c r="Y39" i="7"/>
  <c r="CE39" i="7" s="1" a="1"/>
  <c r="CE39" i="7" s="1"/>
  <c r="Y39" i="11"/>
  <c r="CE39" i="11" s="1" a="1"/>
  <c r="CE39" i="11" s="1"/>
  <c r="Y20" i="5"/>
  <c r="CE20" i="5" s="1" a="1"/>
  <c r="CE20" i="5" s="1"/>
  <c r="X45" i="11"/>
  <c r="CD45" i="11" s="1" a="1"/>
  <c r="CD45" i="11" s="1"/>
  <c r="Y32" i="10"/>
  <c r="CE32" i="10" s="1" a="1"/>
  <c r="CE32" i="10" s="1"/>
  <c r="CC70" i="6"/>
  <c r="CC102" i="6"/>
  <c r="CC108" i="18"/>
  <c r="CC76" i="18"/>
  <c r="CC83" i="6"/>
  <c r="CC115" i="6"/>
  <c r="CC81" i="8"/>
  <c r="CC113" i="8"/>
  <c r="X19" i="18"/>
  <c r="CD19" i="18" s="1" a="1"/>
  <c r="CD19" i="18" s="1"/>
  <c r="Y36" i="4"/>
  <c r="CE36" i="4" s="1" a="1"/>
  <c r="CE36" i="4" s="1"/>
  <c r="Y29" i="1"/>
  <c r="CE29" i="1" s="1" a="1"/>
  <c r="CE29" i="1" s="1"/>
  <c r="Y40" i="8"/>
  <c r="CE40" i="8" s="1" a="1"/>
  <c r="CE40" i="8" s="1"/>
  <c r="Y28" i="5"/>
  <c r="CE28" i="5" s="1" a="1"/>
  <c r="CE28" i="5" s="1"/>
  <c r="Y32" i="19"/>
  <c r="CE32" i="19" s="1" a="1"/>
  <c r="CE32" i="19" s="1"/>
  <c r="Y19" i="15"/>
  <c r="CE19" i="15" s="1" a="1"/>
  <c r="CE19" i="15" s="1"/>
  <c r="Y21" i="7"/>
  <c r="CE21" i="7" s="1" a="1"/>
  <c r="CE21" i="7" s="1"/>
  <c r="W47" i="3"/>
  <c r="CB111" i="7"/>
  <c r="CB79" i="7"/>
  <c r="CC91" i="11"/>
  <c r="CC59" i="11"/>
  <c r="CB110" i="15"/>
  <c r="CB78" i="15"/>
  <c r="CB102" i="11"/>
  <c r="CB70" i="11"/>
  <c r="CB105" i="2"/>
  <c r="CB73" i="2"/>
  <c r="CC88" i="9"/>
  <c r="CC56" i="9"/>
  <c r="X18" i="4"/>
  <c r="CD18" i="4" s="1" a="1"/>
  <c r="CD18" i="4" s="1"/>
  <c r="Y28" i="6"/>
  <c r="CE28" i="6" s="1" a="1"/>
  <c r="CE28" i="6" s="1"/>
  <c r="X19" i="7"/>
  <c r="CD19" i="7" s="1" a="1"/>
  <c r="CD19" i="7" s="1"/>
  <c r="X19" i="4"/>
  <c r="CD19" i="4" s="1" a="1"/>
  <c r="CD19" i="4" s="1"/>
  <c r="Y27" i="2"/>
  <c r="CE27" i="2" s="1" a="1"/>
  <c r="CE27" i="2" s="1"/>
  <c r="Y36" i="17"/>
  <c r="CE36" i="17" s="1" a="1"/>
  <c r="CE36" i="17" s="1"/>
  <c r="Y20" i="14"/>
  <c r="CE20" i="14" s="1" a="1"/>
  <c r="CE20" i="14" s="1"/>
  <c r="X31" i="18"/>
  <c r="CD31" i="18" s="1" a="1"/>
  <c r="CD31" i="18" s="1"/>
  <c r="CB79" i="17"/>
  <c r="CB111" i="17"/>
  <c r="CC62" i="19"/>
  <c r="CC94" i="19"/>
  <c r="CC107" i="14"/>
  <c r="CC75" i="14"/>
  <c r="CC104" i="18"/>
  <c r="CC72" i="18"/>
  <c r="CC93" i="21"/>
  <c r="CC61" i="21"/>
  <c r="CC94" i="7"/>
  <c r="CC62" i="7"/>
  <c r="CC95" i="14"/>
  <c r="CC63" i="14"/>
  <c r="CC88" i="4"/>
  <c r="CC56" i="4"/>
  <c r="CC102" i="20"/>
  <c r="CC70" i="20"/>
  <c r="W15" i="8"/>
  <c r="CC15" i="8" s="1" a="1"/>
  <c r="CC15" i="8" s="1"/>
  <c r="V47" i="8"/>
  <c r="Y31" i="9"/>
  <c r="CE31" i="9" s="1" a="1"/>
  <c r="CE31" i="9" s="1"/>
  <c r="X26" i="19"/>
  <c r="CD26" i="19" s="1" a="1"/>
  <c r="CD26" i="19" s="1"/>
  <c r="Y41" i="19"/>
  <c r="CE41" i="19" s="1" a="1"/>
  <c r="CE41" i="19" s="1"/>
  <c r="CC90" i="9"/>
  <c r="CC58" i="9"/>
  <c r="Y37" i="3"/>
  <c r="CE37" i="3" s="1" a="1"/>
  <c r="CE37" i="3" s="1"/>
  <c r="CC97" i="1"/>
  <c r="CC65" i="1"/>
  <c r="CB113" i="5"/>
  <c r="CB81" i="5"/>
  <c r="CC109" i="18"/>
  <c r="CC77" i="18"/>
  <c r="CB54" i="14"/>
  <c r="CB86" i="14"/>
  <c r="Y26" i="7"/>
  <c r="CE26" i="7" s="1" a="1"/>
  <c r="CE26" i="7" s="1"/>
  <c r="Y37" i="13"/>
  <c r="CE37" i="13" s="1" a="1"/>
  <c r="CE37" i="13" s="1"/>
  <c r="Y32" i="17"/>
  <c r="CE32" i="17" s="1" a="1"/>
  <c r="CE32" i="17" s="1"/>
  <c r="Y37" i="5"/>
  <c r="CE37" i="5" s="1" a="1"/>
  <c r="CE37" i="5" s="1"/>
  <c r="CB80" i="3"/>
  <c r="CB112" i="3"/>
  <c r="CB107" i="11"/>
  <c r="CB75" i="11"/>
  <c r="Y46" i="12"/>
  <c r="CE46" i="12" s="1" a="1"/>
  <c r="CE46" i="12" s="1"/>
  <c r="CC78" i="8"/>
  <c r="CC110" i="8"/>
  <c r="CB72" i="10"/>
  <c r="CB104" i="10"/>
  <c r="Y36" i="7"/>
  <c r="CE36" i="7" s="1" a="1"/>
  <c r="CE36" i="7" s="1"/>
  <c r="Y43" i="5"/>
  <c r="CE43" i="5" s="1" a="1"/>
  <c r="CE43" i="5" s="1"/>
  <c r="Y29" i="15"/>
  <c r="CE29" i="15" s="1" a="1"/>
  <c r="CE29" i="15" s="1"/>
  <c r="Y23" i="13"/>
  <c r="CE23" i="13" s="1" a="1"/>
  <c r="CE23" i="13" s="1"/>
  <c r="X40" i="11"/>
  <c r="CD40" i="11" s="1" a="1"/>
  <c r="CD40" i="11" s="1"/>
  <c r="X17" i="7"/>
  <c r="CD17" i="7" s="1" a="1"/>
  <c r="CD17" i="7" s="1"/>
  <c r="X41" i="14"/>
  <c r="CD41" i="14" s="1" a="1"/>
  <c r="CD41" i="14" s="1"/>
  <c r="Y19" i="1"/>
  <c r="CE19" i="1" s="1" a="1"/>
  <c r="CE19" i="1" s="1"/>
  <c r="Y44" i="5"/>
  <c r="CE44" i="5" s="1" a="1"/>
  <c r="CE44" i="5" s="1"/>
  <c r="Y27" i="4"/>
  <c r="CE27" i="4" s="1" a="1"/>
  <c r="CE27" i="4" s="1"/>
  <c r="X19" i="5"/>
  <c r="CD19" i="5" s="1" a="1"/>
  <c r="CD19" i="5" s="1"/>
  <c r="Y18" i="1"/>
  <c r="CE18" i="1" s="1" a="1"/>
  <c r="CE18" i="1" s="1"/>
  <c r="X35" i="11"/>
  <c r="CD35" i="11" s="1" a="1"/>
  <c r="CD35" i="11" s="1"/>
  <c r="Y24" i="16"/>
  <c r="CE24" i="16" s="1" a="1"/>
  <c r="CE24" i="16" s="1"/>
  <c r="Y33" i="6"/>
  <c r="CE33" i="6" s="1" a="1"/>
  <c r="CE33" i="6" s="1"/>
  <c r="Y29" i="21"/>
  <c r="CE29" i="21" s="1" a="1"/>
  <c r="CE29" i="21" s="1"/>
  <c r="X26" i="10"/>
  <c r="CD26" i="10" s="1" a="1"/>
  <c r="CD26" i="10" s="1"/>
  <c r="Y45" i="9"/>
  <c r="CE45" i="9" s="1" a="1"/>
  <c r="CE45" i="9" s="1"/>
  <c r="X32" i="9"/>
  <c r="CD32" i="9" s="1" a="1"/>
  <c r="CD32" i="9" s="1"/>
  <c r="Y18" i="20"/>
  <c r="CE18" i="20" s="1" a="1"/>
  <c r="CE18" i="20" s="1"/>
  <c r="X30" i="21"/>
  <c r="CD30" i="21" s="1" a="1"/>
  <c r="CD30" i="21" s="1"/>
  <c r="Y23" i="16"/>
  <c r="CE23" i="16" s="1" a="1"/>
  <c r="CE23" i="16" s="1"/>
  <c r="X16" i="11"/>
  <c r="CD16" i="11" s="1" a="1"/>
  <c r="CD16" i="11" s="1"/>
  <c r="Y18" i="11"/>
  <c r="CE18" i="11" s="1" a="1"/>
  <c r="CE18" i="11" s="1"/>
  <c r="Y28" i="3"/>
  <c r="CE28" i="3" s="1" a="1"/>
  <c r="CE28" i="3" s="1"/>
  <c r="X26" i="3"/>
  <c r="CD26" i="3" s="1" a="1"/>
  <c r="CD26" i="3" s="1"/>
  <c r="Y35" i="5"/>
  <c r="CE35" i="5" s="1" a="1"/>
  <c r="CE35" i="5" s="1"/>
  <c r="Y31" i="12"/>
  <c r="CE31" i="12" s="1" a="1"/>
  <c r="CE31" i="12" s="1"/>
  <c r="Y43" i="10"/>
  <c r="CE43" i="10" s="1" a="1"/>
  <c r="CE43" i="10" s="1"/>
  <c r="CC99" i="7"/>
  <c r="CC67" i="7"/>
  <c r="CB114" i="21"/>
  <c r="CB82" i="21"/>
  <c r="CC85" i="19"/>
  <c r="CC117" i="19"/>
  <c r="Y27" i="14"/>
  <c r="CE27" i="14" s="1" a="1"/>
  <c r="CE27" i="14" s="1"/>
  <c r="Y32" i="18"/>
  <c r="CE32" i="18" s="1" a="1"/>
  <c r="CE32" i="18" s="1"/>
  <c r="X32" i="20"/>
  <c r="CD32" i="20" s="1" a="1"/>
  <c r="CD32" i="20" s="1"/>
  <c r="X17" i="2"/>
  <c r="CD17" i="2" s="1" a="1"/>
  <c r="CD17" i="2" s="1"/>
  <c r="X41" i="20"/>
  <c r="CD41" i="20" s="1" a="1"/>
  <c r="CD41" i="20" s="1"/>
  <c r="Y16" i="20"/>
  <c r="CE16" i="20" s="1" a="1"/>
  <c r="CE16" i="20" s="1"/>
  <c r="X40" i="15"/>
  <c r="CD40" i="15" s="1" a="1"/>
  <c r="CD40" i="15" s="1"/>
  <c r="CB63" i="20"/>
  <c r="CB95" i="20"/>
  <c r="CC107" i="9"/>
  <c r="CC75" i="9"/>
  <c r="CC98" i="5"/>
  <c r="CC66" i="5"/>
  <c r="CB76" i="11"/>
  <c r="CB108" i="11"/>
  <c r="Y41" i="12"/>
  <c r="CE41" i="12" s="1" a="1"/>
  <c r="CE41" i="12" s="1"/>
  <c r="CC108" i="1"/>
  <c r="CC76" i="1"/>
  <c r="CB94" i="8"/>
  <c r="CB62" i="8"/>
  <c r="CC106" i="2"/>
  <c r="CC74" i="2"/>
  <c r="CC59" i="17"/>
  <c r="CC91" i="17"/>
  <c r="CC92" i="4"/>
  <c r="CC60" i="4"/>
  <c r="X15" i="6"/>
  <c r="CD15" i="6" s="1" a="1"/>
  <c r="CD15" i="6" s="1"/>
  <c r="W47" i="6"/>
  <c r="Y34" i="16"/>
  <c r="CE34" i="16" s="1" a="1"/>
  <c r="CE34" i="16" s="1"/>
  <c r="Y40" i="3"/>
  <c r="CE40" i="3" s="1" a="1"/>
  <c r="CE40" i="3" s="1"/>
  <c r="Y31" i="15"/>
  <c r="CE31" i="15" s="1" a="1"/>
  <c r="CE31" i="15" s="1"/>
  <c r="Y40" i="9"/>
  <c r="CE40" i="9" s="1" a="1"/>
  <c r="CE40" i="9" s="1"/>
  <c r="X37" i="21"/>
  <c r="CD37" i="21" s="1" a="1"/>
  <c r="CD37" i="21" s="1"/>
  <c r="Y20" i="10"/>
  <c r="CE20" i="10" s="1" a="1"/>
  <c r="CE20" i="10" s="1"/>
  <c r="Y32" i="13"/>
  <c r="CE32" i="13" s="1" a="1"/>
  <c r="CE32" i="13" s="1"/>
  <c r="Y38" i="7"/>
  <c r="CE38" i="7" s="1" a="1"/>
  <c r="CE38" i="7" s="1"/>
  <c r="Y40" i="20"/>
  <c r="CE40" i="20" s="1" a="1"/>
  <c r="CE40" i="20" s="1"/>
  <c r="Y36" i="12"/>
  <c r="CE36" i="12" s="1" a="1"/>
  <c r="CE36" i="12" s="1"/>
  <c r="X20" i="20"/>
  <c r="CD20" i="20" s="1" a="1"/>
  <c r="CD20" i="20" s="1"/>
  <c r="X38" i="16"/>
  <c r="CD38" i="16" s="1" a="1"/>
  <c r="CD38" i="16" s="1"/>
  <c r="Y33" i="9"/>
  <c r="CE33" i="9" s="1" a="1"/>
  <c r="CE33" i="9" s="1"/>
  <c r="Y39" i="1"/>
  <c r="CE39" i="1" s="1" a="1"/>
  <c r="CE39" i="1" s="1"/>
  <c r="CB114" i="8"/>
  <c r="CB82" i="8"/>
  <c r="CB71" i="16"/>
  <c r="CB103" i="16"/>
  <c r="Y31" i="7"/>
  <c r="CE31" i="7" s="1" a="1"/>
  <c r="CE31" i="7" s="1"/>
  <c r="CC106" i="3"/>
  <c r="CC74" i="3"/>
  <c r="CC55" i="6"/>
  <c r="CC87" i="6"/>
  <c r="CC103" i="7"/>
  <c r="CC71" i="7"/>
  <c r="Y40" i="2"/>
  <c r="CE40" i="2" s="1" a="1"/>
  <c r="CE40" i="2" s="1"/>
  <c r="Y35" i="12"/>
  <c r="CE35" i="12" s="1" a="1"/>
  <c r="CE35" i="12" s="1"/>
  <c r="X43" i="13"/>
  <c r="CD43" i="13" s="1" a="1"/>
  <c r="CD43" i="13" s="1"/>
  <c r="CC94" i="21"/>
  <c r="CC62" i="21"/>
  <c r="CB54" i="1"/>
  <c r="CB86" i="1"/>
  <c r="Y41" i="1"/>
  <c r="CE41" i="1" s="1" a="1"/>
  <c r="CE41" i="1" s="1"/>
  <c r="CC94" i="12"/>
  <c r="CC62" i="12"/>
  <c r="CC114" i="16"/>
  <c r="CC82" i="16"/>
  <c r="CB111" i="12"/>
  <c r="CB79" i="12"/>
  <c r="CB66" i="17"/>
  <c r="CB98" i="17"/>
  <c r="CC102" i="3"/>
  <c r="CC70" i="3"/>
  <c r="CC114" i="14"/>
  <c r="CC82" i="14"/>
  <c r="CB117" i="15"/>
  <c r="CB85" i="15"/>
  <c r="CB98" i="12"/>
  <c r="CB66" i="12"/>
  <c r="CC63" i="17"/>
  <c r="CC95" i="17"/>
  <c r="CB62" i="3"/>
  <c r="CB94" i="3"/>
  <c r="CB79" i="10"/>
  <c r="CB111" i="10"/>
  <c r="CB94" i="18"/>
  <c r="CB62" i="18"/>
  <c r="CC96" i="4"/>
  <c r="CC64" i="4"/>
  <c r="CB54" i="5"/>
  <c r="CB86" i="5"/>
  <c r="Y31" i="6"/>
  <c r="CE31" i="6" s="1" a="1"/>
  <c r="CE31" i="6" s="1"/>
  <c r="Y37" i="18"/>
  <c r="CE37" i="18" s="1" a="1"/>
  <c r="CE37" i="18" s="1"/>
  <c r="Y44" i="6"/>
  <c r="CE44" i="6" s="1" a="1"/>
  <c r="CE44" i="6" s="1"/>
  <c r="Y42" i="8"/>
  <c r="CE42" i="8" s="1" a="1"/>
  <c r="CE42" i="8" s="1"/>
  <c r="CC55" i="17"/>
  <c r="CC87" i="17"/>
  <c r="CB57" i="3"/>
  <c r="CB89" i="3"/>
  <c r="CC115" i="2"/>
  <c r="CC83" i="2"/>
  <c r="CB93" i="18"/>
  <c r="CB61" i="18"/>
  <c r="CC102" i="10"/>
  <c r="CC70" i="10"/>
  <c r="CC113" i="9"/>
  <c r="CC81" i="9"/>
  <c r="CC97" i="14"/>
  <c r="CC65" i="14"/>
  <c r="CC88" i="10"/>
  <c r="CC56" i="10"/>
  <c r="CB77" i="3"/>
  <c r="CB109" i="3"/>
  <c r="CC66" i="8"/>
  <c r="CC98" i="8"/>
  <c r="X40" i="7"/>
  <c r="CD40" i="7" s="1" a="1"/>
  <c r="CD40" i="7" s="1"/>
  <c r="Y20" i="11"/>
  <c r="CE20" i="11" s="1" a="1"/>
  <c r="CE20" i="11" s="1"/>
  <c r="X39" i="15"/>
  <c r="CD39" i="15" s="1" a="1"/>
  <c r="CD39" i="15" s="1"/>
  <c r="X31" i="11"/>
  <c r="CD31" i="11" s="1" a="1"/>
  <c r="CD31" i="11" s="1"/>
  <c r="X34" i="2"/>
  <c r="CD34" i="2" s="1" a="1"/>
  <c r="CD34" i="2" s="1"/>
  <c r="Y17" i="9"/>
  <c r="CE17" i="9" s="1" a="1"/>
  <c r="CE17" i="9" s="1"/>
  <c r="CB106" i="13"/>
  <c r="CB74" i="13"/>
  <c r="CC96" i="11"/>
  <c r="CC64" i="11"/>
  <c r="CB107" i="2"/>
  <c r="CB75" i="2"/>
  <c r="CB81" i="16"/>
  <c r="CB113" i="16"/>
  <c r="CC101" i="18"/>
  <c r="CC69" i="18"/>
  <c r="CA86" i="9"/>
  <c r="CA54" i="9"/>
  <c r="X40" i="17"/>
  <c r="CD40" i="17" s="1" a="1"/>
  <c r="CD40" i="17" s="1"/>
  <c r="Y23" i="19"/>
  <c r="CE23" i="19" s="1" a="1"/>
  <c r="CE23" i="19" s="1"/>
  <c r="Y36" i="14"/>
  <c r="CE36" i="14" s="1" a="1"/>
  <c r="CE36" i="14" s="1"/>
  <c r="Y33" i="18"/>
  <c r="CE33" i="18" s="1" a="1"/>
  <c r="CE33" i="18" s="1"/>
  <c r="Y22" i="21"/>
  <c r="CE22" i="21" s="1" a="1"/>
  <c r="CE22" i="21" s="1"/>
  <c r="Y23" i="7"/>
  <c r="CE23" i="7" s="1" a="1"/>
  <c r="CE23" i="7" s="1"/>
  <c r="Y24" i="14"/>
  <c r="CE24" i="14" s="1" a="1"/>
  <c r="CE24" i="14" s="1"/>
  <c r="Y17" i="4"/>
  <c r="CE17" i="4" s="1" a="1"/>
  <c r="CE17" i="4" s="1"/>
  <c r="Y31" i="20"/>
  <c r="CE31" i="20" s="1" a="1"/>
  <c r="CE31" i="20" s="1"/>
  <c r="CB111" i="18"/>
  <c r="CB79" i="18"/>
  <c r="CC107" i="15"/>
  <c r="CC75" i="15"/>
  <c r="CB93" i="2"/>
  <c r="CB61" i="2"/>
  <c r="CC105" i="7"/>
  <c r="CC73" i="7"/>
  <c r="CC109" i="10"/>
  <c r="CC77" i="10"/>
  <c r="Y26" i="1"/>
  <c r="CE26" i="1" s="1" a="1"/>
  <c r="CE26" i="1" s="1"/>
  <c r="X42" i="5"/>
  <c r="CD42" i="5" s="1" a="1"/>
  <c r="CD42" i="5" s="1"/>
  <c r="Y38" i="18"/>
  <c r="CE38" i="18" s="1" a="1"/>
  <c r="CE38" i="18" s="1"/>
  <c r="CC103" i="12"/>
  <c r="CC71" i="12"/>
  <c r="CC114" i="7"/>
  <c r="CC82" i="7"/>
  <c r="X41" i="3"/>
  <c r="CD41" i="3" s="1" a="1"/>
  <c r="CD41" i="3" s="1"/>
  <c r="X36" i="11"/>
  <c r="CD36" i="11" s="1" a="1"/>
  <c r="CD36" i="11" s="1"/>
  <c r="CC117" i="12"/>
  <c r="CC85" i="12"/>
  <c r="Y39" i="8"/>
  <c r="CE39" i="8" s="1" a="1"/>
  <c r="CE39" i="8" s="1"/>
  <c r="X33" i="10"/>
  <c r="CD33" i="10" s="1" a="1"/>
  <c r="CD33" i="10" s="1"/>
  <c r="CB99" i="21"/>
  <c r="CB67" i="21"/>
  <c r="CC67" i="4"/>
  <c r="CC99" i="4"/>
  <c r="CC104" i="14"/>
  <c r="CC72" i="14"/>
  <c r="CC93" i="10"/>
  <c r="CC61" i="10"/>
  <c r="CC88" i="20"/>
  <c r="CC56" i="20"/>
  <c r="CC60" i="8"/>
  <c r="CC92" i="8"/>
  <c r="CC89" i="16"/>
  <c r="CC57" i="16"/>
  <c r="CC96" i="21"/>
  <c r="CC64" i="21"/>
  <c r="CB59" i="3"/>
  <c r="CB91" i="3"/>
  <c r="CC80" i="8"/>
  <c r="CC112" i="8"/>
  <c r="CC91" i="13"/>
  <c r="CC59" i="13"/>
  <c r="CB106" i="8"/>
  <c r="CB74" i="8"/>
  <c r="CC102" i="4"/>
  <c r="CC70" i="4"/>
  <c r="CC70" i="19"/>
  <c r="CC102" i="19"/>
  <c r="CB109" i="6"/>
  <c r="CB77" i="6"/>
  <c r="CC96" i="12"/>
  <c r="CC64" i="12"/>
  <c r="CC104" i="21"/>
  <c r="CC72" i="21"/>
  <c r="CB60" i="5"/>
  <c r="CB92" i="5"/>
  <c r="CC92" i="1"/>
  <c r="CC60" i="1"/>
  <c r="CC98" i="11"/>
  <c r="CC66" i="11"/>
  <c r="CC104" i="1"/>
  <c r="CC72" i="1"/>
  <c r="CB101" i="12"/>
  <c r="CB69" i="12"/>
  <c r="CC106" i="10"/>
  <c r="CC74" i="10"/>
  <c r="CC84" i="17"/>
  <c r="CC120" i="17"/>
  <c r="CC123" i="17" s="1"/>
  <c r="CC116" i="17" s="1"/>
  <c r="CC62" i="6"/>
  <c r="CC94" i="6"/>
  <c r="CC72" i="19"/>
  <c r="CC104" i="19"/>
  <c r="CC101" i="3"/>
  <c r="CC69" i="3"/>
  <c r="CC99" i="12"/>
  <c r="CC67" i="12"/>
  <c r="CC96" i="2"/>
  <c r="CC64" i="2"/>
  <c r="CB69" i="14"/>
  <c r="CB101" i="14"/>
  <c r="CC103" i="1"/>
  <c r="CC71" i="1"/>
  <c r="CC74" i="17"/>
  <c r="CC106" i="17"/>
  <c r="CB62" i="14"/>
  <c r="CB94" i="14"/>
  <c r="Y28" i="7"/>
  <c r="CE28" i="7" s="1" a="1"/>
  <c r="CE28" i="7" s="1"/>
  <c r="X43" i="21"/>
  <c r="CD43" i="21" s="1" a="1"/>
  <c r="CD43" i="21" s="1"/>
  <c r="Y46" i="19"/>
  <c r="CE46" i="19" s="1" a="1"/>
  <c r="CE46" i="19" s="1"/>
  <c r="CC88" i="11"/>
  <c r="CC56" i="11"/>
  <c r="CC87" i="3"/>
  <c r="CC55" i="3"/>
  <c r="CC61" i="4"/>
  <c r="CC93" i="4"/>
  <c r="CB98" i="6"/>
  <c r="CB66" i="6"/>
  <c r="CC109" i="12"/>
  <c r="CC77" i="12"/>
  <c r="CB67" i="20"/>
  <c r="CB99" i="20"/>
  <c r="CC117" i="11"/>
  <c r="CC85" i="11"/>
  <c r="CC96" i="5"/>
  <c r="CC64" i="5"/>
  <c r="CB103" i="4"/>
  <c r="CB71" i="4"/>
  <c r="CB91" i="4"/>
  <c r="CB59" i="4"/>
  <c r="CB54" i="10"/>
  <c r="CB86" i="10"/>
  <c r="X24" i="20"/>
  <c r="CD24" i="20" s="1" a="1"/>
  <c r="CD24" i="20" s="1"/>
  <c r="Y36" i="9"/>
  <c r="CE36" i="9" s="1" a="1"/>
  <c r="CE36" i="9" s="1"/>
  <c r="Y27" i="5"/>
  <c r="CE27" i="5" s="1" a="1"/>
  <c r="CE27" i="5" s="1"/>
  <c r="X37" i="11"/>
  <c r="CD37" i="11" s="1" a="1"/>
  <c r="CD37" i="11" s="1"/>
  <c r="W47" i="17" l="1"/>
  <c r="W47" i="7"/>
  <c r="W47" i="20"/>
  <c r="CC27" i="9" a="1"/>
  <c r="CC27" i="9" s="1"/>
  <c r="X27" i="9"/>
  <c r="CB66" i="9"/>
  <c r="CB98" i="9"/>
  <c r="CC42" i="1" a="1"/>
  <c r="CC42" i="1" s="1"/>
  <c r="X42" i="1"/>
  <c r="CC16" i="4" a="1"/>
  <c r="CC16" i="4" s="1"/>
  <c r="X16" i="4"/>
  <c r="CB113" i="1"/>
  <c r="CB81" i="1"/>
  <c r="CB87" i="4"/>
  <c r="CB55" i="4"/>
  <c r="CC26" i="20" a="1"/>
  <c r="CC26" i="20" s="1"/>
  <c r="X26" i="20"/>
  <c r="CC20" i="19" a="1"/>
  <c r="CC20" i="19" s="1"/>
  <c r="X20" i="19"/>
  <c r="CB97" i="20"/>
  <c r="CB65" i="20"/>
  <c r="CB59" i="19"/>
  <c r="CB91" i="19"/>
  <c r="CC69" i="16"/>
  <c r="CC37" i="7" a="1"/>
  <c r="CC37" i="7" s="1"/>
  <c r="X37" i="7"/>
  <c r="CB108" i="7"/>
  <c r="CB76" i="7"/>
  <c r="CC27" i="15" a="1"/>
  <c r="CC27" i="15" s="1"/>
  <c r="X27" i="15"/>
  <c r="CB98" i="15"/>
  <c r="CB66" i="15"/>
  <c r="CC24" i="2" a="1"/>
  <c r="CC24" i="2" s="1"/>
  <c r="X24" i="2"/>
  <c r="CC45" i="7" a="1"/>
  <c r="CC45" i="7" s="1"/>
  <c r="X45" i="7"/>
  <c r="CB95" i="2"/>
  <c r="CB63" i="2"/>
  <c r="CB120" i="7"/>
  <c r="CB123" i="7" s="1"/>
  <c r="CB116" i="7" s="1"/>
  <c r="CB84" i="7"/>
  <c r="CC21" i="21" a="1"/>
  <c r="CC21" i="21" s="1"/>
  <c r="X21" i="21"/>
  <c r="CC15" i="3" a="1"/>
  <c r="CC15" i="3" s="1"/>
  <c r="X15" i="3"/>
  <c r="X47" i="3" s="1"/>
  <c r="CB92" i="21"/>
  <c r="CB60" i="21"/>
  <c r="CB54" i="3"/>
  <c r="CB86" i="3"/>
  <c r="CC25" i="1" a="1"/>
  <c r="CC25" i="1" s="1"/>
  <c r="X25" i="1"/>
  <c r="CC33" i="20" a="1"/>
  <c r="CC33" i="20" s="1"/>
  <c r="X33" i="20"/>
  <c r="CB96" i="1"/>
  <c r="CB64" i="1"/>
  <c r="CB72" i="20"/>
  <c r="CB104" i="20"/>
  <c r="CC21" i="10" a="1"/>
  <c r="CC21" i="10" s="1"/>
  <c r="X21" i="10"/>
  <c r="CC28" i="11" a="1"/>
  <c r="CC28" i="11" s="1"/>
  <c r="X28" i="11"/>
  <c r="CB60" i="10"/>
  <c r="CB92" i="10"/>
  <c r="CB9" i="11"/>
  <c r="CB67" i="11"/>
  <c r="CB99" i="11"/>
  <c r="CC44" i="7" a="1"/>
  <c r="CC44" i="7" s="1"/>
  <c r="X44" i="7"/>
  <c r="CC29" i="17" a="1"/>
  <c r="CC29" i="17" s="1"/>
  <c r="X29" i="17"/>
  <c r="CB115" i="7"/>
  <c r="CB83" i="7"/>
  <c r="CB68" i="17"/>
  <c r="CB100" i="17"/>
  <c r="CC26" i="17" a="1"/>
  <c r="CC26" i="17" s="1"/>
  <c r="X26" i="17"/>
  <c r="CC35" i="1" a="1"/>
  <c r="CC35" i="1" s="1"/>
  <c r="X35" i="1"/>
  <c r="CC39" i="18" a="1"/>
  <c r="CC39" i="18" s="1"/>
  <c r="X39" i="18"/>
  <c r="CB97" i="17"/>
  <c r="CB65" i="17"/>
  <c r="CB74" i="1"/>
  <c r="CB106" i="1"/>
  <c r="CB110" i="18"/>
  <c r="CB78" i="18"/>
  <c r="CC23" i="4" a="1"/>
  <c r="CC23" i="4" s="1"/>
  <c r="X23" i="4"/>
  <c r="CC29" i="8" a="1"/>
  <c r="CC29" i="8" s="1"/>
  <c r="X29" i="8"/>
  <c r="CB62" i="4"/>
  <c r="CB94" i="4"/>
  <c r="CB100" i="8"/>
  <c r="CB68" i="8"/>
  <c r="CC38" i="17" a="1"/>
  <c r="CC38" i="17" s="1"/>
  <c r="X38" i="17"/>
  <c r="CB77" i="17"/>
  <c r="CB109" i="17"/>
  <c r="CC35" i="4" a="1"/>
  <c r="CC35" i="4" s="1"/>
  <c r="X35" i="4"/>
  <c r="CC30" i="6" a="1"/>
  <c r="CC30" i="6" s="1"/>
  <c r="X30" i="6"/>
  <c r="CC24" i="18" a="1"/>
  <c r="CC24" i="18" s="1"/>
  <c r="X24" i="18"/>
  <c r="CB106" i="4"/>
  <c r="CB74" i="4"/>
  <c r="CB101" i="6"/>
  <c r="CB69" i="6"/>
  <c r="CB63" i="18"/>
  <c r="CB95" i="18"/>
  <c r="CC44" i="12" a="1"/>
  <c r="CC44" i="12" s="1"/>
  <c r="X44" i="12"/>
  <c r="CC39" i="14" a="1"/>
  <c r="CC39" i="14" s="1"/>
  <c r="X39" i="14"/>
  <c r="CC35" i="9" a="1"/>
  <c r="CC35" i="9" s="1"/>
  <c r="X35" i="9"/>
  <c r="CB115" i="12"/>
  <c r="CB83" i="12"/>
  <c r="CB78" i="14"/>
  <c r="CB110" i="14"/>
  <c r="CB74" i="9"/>
  <c r="CB106" i="9"/>
  <c r="DI49" i="8"/>
  <c r="DJ50" i="8"/>
  <c r="DI49" i="1"/>
  <c r="DJ50" i="1"/>
  <c r="DI49" i="15"/>
  <c r="DJ50" i="15"/>
  <c r="DI49" i="17"/>
  <c r="DJ50" i="17"/>
  <c r="DI49" i="13"/>
  <c r="DJ50" i="13"/>
  <c r="DI49" i="20"/>
  <c r="DJ50" i="20"/>
  <c r="DI49" i="6"/>
  <c r="DJ50" i="6"/>
  <c r="DJ50" i="12"/>
  <c r="DI49" i="12"/>
  <c r="DI49" i="2"/>
  <c r="DJ50" i="2"/>
  <c r="DJ50" i="10"/>
  <c r="DI49" i="10"/>
  <c r="DJ50" i="4"/>
  <c r="DI49" i="4"/>
  <c r="DI49" i="3"/>
  <c r="DJ50" i="3"/>
  <c r="DI49" i="19"/>
  <c r="DJ50" i="19"/>
  <c r="DI49" i="21"/>
  <c r="DJ50" i="21"/>
  <c r="DJ50" i="14"/>
  <c r="DI49" i="14"/>
  <c r="DJ50" i="9"/>
  <c r="DI49" i="9"/>
  <c r="DI49" i="18"/>
  <c r="DJ50" i="18"/>
  <c r="DI49" i="11"/>
  <c r="DJ50" i="11"/>
  <c r="DI49" i="7"/>
  <c r="DJ50" i="7"/>
  <c r="DI49" i="5"/>
  <c r="DJ50" i="5"/>
  <c r="DI49" i="16"/>
  <c r="DJ50" i="16"/>
  <c r="DJ48" i="15"/>
  <c r="DI121" i="15" a="1"/>
  <c r="DI121" i="15" s="1"/>
  <c r="DI122" i="15" s="1"/>
  <c r="DJ48" i="12"/>
  <c r="DI121" i="12" a="1"/>
  <c r="DI121" i="12" s="1"/>
  <c r="DI122" i="12" s="1"/>
  <c r="DJ48" i="3"/>
  <c r="DI121" i="3" a="1"/>
  <c r="DI121" i="3" s="1"/>
  <c r="DI122" i="3" s="1"/>
  <c r="DJ48" i="18"/>
  <c r="DI121" i="18" a="1"/>
  <c r="DI121" i="18" s="1"/>
  <c r="DI122" i="18" s="1"/>
  <c r="DJ48" i="7"/>
  <c r="DI121" i="7" a="1"/>
  <c r="DI121" i="7" s="1"/>
  <c r="DI122" i="7" s="1"/>
  <c r="DJ48" i="2"/>
  <c r="DI121" i="2" a="1"/>
  <c r="DI121" i="2" s="1"/>
  <c r="DI122" i="2" s="1"/>
  <c r="DJ48" i="13"/>
  <c r="DI121" i="13" a="1"/>
  <c r="DI121" i="13" s="1"/>
  <c r="DI122" i="13" s="1"/>
  <c r="DJ48" i="5"/>
  <c r="DI121" i="5" a="1"/>
  <c r="DI121" i="5" s="1"/>
  <c r="DI122" i="5" s="1"/>
  <c r="DJ48" i="14"/>
  <c r="DI121" i="14" a="1"/>
  <c r="DI121" i="14" s="1"/>
  <c r="DI122" i="14" s="1"/>
  <c r="DJ48" i="17"/>
  <c r="DI121" i="17" a="1"/>
  <c r="DI121" i="17" s="1"/>
  <c r="DI122" i="17" s="1"/>
  <c r="DJ48" i="20"/>
  <c r="DI121" i="20" a="1"/>
  <c r="DI121" i="20" s="1"/>
  <c r="DI122" i="20" s="1"/>
  <c r="DJ48" i="4"/>
  <c r="DI121" i="4" a="1"/>
  <c r="DI121" i="4" s="1"/>
  <c r="DI122" i="4" s="1"/>
  <c r="DJ48" i="11"/>
  <c r="DI121" i="11" a="1"/>
  <c r="DI121" i="11" s="1"/>
  <c r="DI122" i="11" s="1"/>
  <c r="DJ48" i="6"/>
  <c r="DI121" i="6" a="1"/>
  <c r="DI121" i="6" s="1"/>
  <c r="DI122" i="6" s="1"/>
  <c r="DJ48" i="16"/>
  <c r="DI121" i="16" a="1"/>
  <c r="DI121" i="16" s="1"/>
  <c r="DI122" i="16" s="1"/>
  <c r="DJ48" i="8"/>
  <c r="DI121" i="8" a="1"/>
  <c r="DI121" i="8" s="1"/>
  <c r="DI122" i="8" s="1"/>
  <c r="DJ48" i="21"/>
  <c r="DI121" i="21" a="1"/>
  <c r="DI121" i="21" s="1"/>
  <c r="DI122" i="21" s="1"/>
  <c r="DJ48" i="10"/>
  <c r="DI121" i="10" a="1"/>
  <c r="DI121" i="10" s="1"/>
  <c r="DI122" i="10" s="1"/>
  <c r="DJ48" i="1"/>
  <c r="DI121" i="1" a="1"/>
  <c r="DI121" i="1" s="1"/>
  <c r="DI122" i="1" s="1"/>
  <c r="DJ48" i="19"/>
  <c r="DI121" i="19" a="1"/>
  <c r="DI121" i="19" s="1"/>
  <c r="DI122" i="19" s="1"/>
  <c r="DJ48" i="9"/>
  <c r="DI121" i="9" a="1"/>
  <c r="DI121" i="9" s="1"/>
  <c r="DI122" i="9" s="1"/>
  <c r="CC95" i="20"/>
  <c r="CC63" i="20"/>
  <c r="CD65" i="1"/>
  <c r="CD97" i="1"/>
  <c r="CD70" i="20"/>
  <c r="CD102" i="20"/>
  <c r="CD61" i="21"/>
  <c r="CD93" i="21"/>
  <c r="CD56" i="9"/>
  <c r="CD88" i="9"/>
  <c r="CC78" i="15"/>
  <c r="CC110" i="15"/>
  <c r="Z37" i="18"/>
  <c r="CF37" i="18" s="1" a="1"/>
  <c r="CF37" i="18" s="1"/>
  <c r="Y43" i="13"/>
  <c r="CE43" i="13" s="1" a="1"/>
  <c r="CE43" i="13" s="1"/>
  <c r="Z40" i="20"/>
  <c r="CF40" i="20" s="1" a="1"/>
  <c r="CF40" i="20" s="1"/>
  <c r="Y37" i="21"/>
  <c r="CE37" i="21" s="1" a="1"/>
  <c r="CE37" i="21" s="1"/>
  <c r="Z34" i="16"/>
  <c r="CF34" i="16" s="1" a="1"/>
  <c r="CF34" i="16" s="1"/>
  <c r="CD55" i="20"/>
  <c r="CD87" i="20"/>
  <c r="CD89" i="1"/>
  <c r="CD57" i="1"/>
  <c r="Z27" i="5"/>
  <c r="CF27" i="5" s="1" a="1"/>
  <c r="CF27" i="5" s="1"/>
  <c r="Y33" i="10"/>
  <c r="CE33" i="10" s="1" a="1"/>
  <c r="CE33" i="10" s="1"/>
  <c r="Z26" i="1"/>
  <c r="CF26" i="1" s="1" a="1"/>
  <c r="CF26" i="1" s="1"/>
  <c r="Z31" i="20"/>
  <c r="CF31" i="20" s="1" a="1"/>
  <c r="CF31" i="20" s="1"/>
  <c r="Z23" i="7"/>
  <c r="CF23" i="7" s="1" a="1"/>
  <c r="CF23" i="7" s="1"/>
  <c r="Z22" i="21"/>
  <c r="CF22" i="21" s="1" a="1"/>
  <c r="CF22" i="21" s="1"/>
  <c r="Y40" i="17"/>
  <c r="CE40" i="17" s="1" a="1"/>
  <c r="CE40" i="17" s="1"/>
  <c r="Z17" i="9"/>
  <c r="CF17" i="9" s="1" a="1"/>
  <c r="CF17" i="9" s="1"/>
  <c r="Y39" i="15"/>
  <c r="CE39" i="15" s="1" a="1"/>
  <c r="CE39" i="15" s="1"/>
  <c r="CD70" i="6"/>
  <c r="CD102" i="6"/>
  <c r="CD80" i="1"/>
  <c r="CD112" i="1"/>
  <c r="CD106" i="12"/>
  <c r="CD74" i="12"/>
  <c r="CC109" i="16"/>
  <c r="CC77" i="16"/>
  <c r="CD109" i="7"/>
  <c r="CD77" i="7"/>
  <c r="CD79" i="9"/>
  <c r="CD111" i="9"/>
  <c r="CC54" i="6"/>
  <c r="CC86" i="6"/>
  <c r="Z41" i="12"/>
  <c r="CF41" i="12" s="1" a="1"/>
  <c r="CF41" i="12" s="1"/>
  <c r="Z16" i="20"/>
  <c r="CF16" i="20" s="1" a="1"/>
  <c r="CF16" i="20" s="1"/>
  <c r="Y26" i="3"/>
  <c r="CE26" i="3" s="1" a="1"/>
  <c r="CE26" i="3" s="1"/>
  <c r="Z23" i="16"/>
  <c r="CF23" i="16" s="1" a="1"/>
  <c r="CF23" i="16" s="1"/>
  <c r="Y32" i="9"/>
  <c r="CE32" i="9" s="1" a="1"/>
  <c r="CE32" i="9" s="1"/>
  <c r="Z18" i="1"/>
  <c r="CF18" i="1" s="1" a="1"/>
  <c r="CF18" i="1" s="1"/>
  <c r="Z19" i="1"/>
  <c r="CF19" i="1" s="1" a="1"/>
  <c r="CF19" i="1" s="1"/>
  <c r="Z23" i="13"/>
  <c r="CF23" i="13" s="1" a="1"/>
  <c r="CF23" i="13" s="1"/>
  <c r="Z37" i="13"/>
  <c r="CF37" i="13" s="1" a="1"/>
  <c r="CF37" i="13" s="1"/>
  <c r="Y26" i="19"/>
  <c r="CE26" i="19" s="1" a="1"/>
  <c r="CE26" i="19" s="1"/>
  <c r="CC102" i="18"/>
  <c r="CC70" i="18"/>
  <c r="CC90" i="4"/>
  <c r="CC58" i="4"/>
  <c r="Z21" i="7"/>
  <c r="CF21" i="7" s="1" a="1"/>
  <c r="CF21" i="7" s="1"/>
  <c r="Z40" i="8"/>
  <c r="CF40" i="8" s="1" a="1"/>
  <c r="CF40" i="8" s="1"/>
  <c r="Z32" i="10"/>
  <c r="CF32" i="10" s="1" a="1"/>
  <c r="CF32" i="10" s="1"/>
  <c r="Z39" i="7"/>
  <c r="CF39" i="7" s="1" a="1"/>
  <c r="CF39" i="7" s="1"/>
  <c r="Y18" i="2"/>
  <c r="CE18" i="2" s="1" a="1"/>
  <c r="CE18" i="2" s="1"/>
  <c r="Y20" i="16"/>
  <c r="CE20" i="16" s="1" a="1"/>
  <c r="CE20" i="16" s="1"/>
  <c r="Z23" i="1"/>
  <c r="CF23" i="1" s="1" a="1"/>
  <c r="CF23" i="1" s="1"/>
  <c r="CC101" i="7"/>
  <c r="CC69" i="7"/>
  <c r="CD87" i="8"/>
  <c r="CD55" i="8"/>
  <c r="CD112" i="18"/>
  <c r="CD80" i="18"/>
  <c r="CC101" i="13"/>
  <c r="CC69" i="13"/>
  <c r="CD97" i="11"/>
  <c r="CD65" i="11"/>
  <c r="Z25" i="13"/>
  <c r="CF25" i="13" s="1" a="1"/>
  <c r="CF25" i="13" s="1"/>
  <c r="Z28" i="9"/>
  <c r="CF28" i="9" s="1" a="1"/>
  <c r="CF28" i="9" s="1"/>
  <c r="Z16" i="2"/>
  <c r="CF16" i="2" s="1" a="1"/>
  <c r="CF16" i="2" s="1"/>
  <c r="Z46" i="10"/>
  <c r="CF46" i="10" s="1" a="1"/>
  <c r="CF46" i="10" s="1"/>
  <c r="Y32" i="5"/>
  <c r="CE32" i="5" s="1" a="1"/>
  <c r="CE32" i="5" s="1"/>
  <c r="Z16" i="18"/>
  <c r="CF16" i="18" s="1" a="1"/>
  <c r="CF16" i="18" s="1"/>
  <c r="Z18" i="17"/>
  <c r="CF18" i="17" s="1" a="1"/>
  <c r="CF18" i="17" s="1"/>
  <c r="Y44" i="11"/>
  <c r="CE44" i="11" s="1" a="1"/>
  <c r="CE44" i="11" s="1"/>
  <c r="Z22" i="20"/>
  <c r="CF22" i="20" s="1" a="1"/>
  <c r="CF22" i="20" s="1"/>
  <c r="Y18" i="13"/>
  <c r="CE18" i="13" s="1" a="1"/>
  <c r="CE18" i="13" s="1"/>
  <c r="Y40" i="13"/>
  <c r="CE40" i="13" s="1" a="1"/>
  <c r="CE40" i="13" s="1"/>
  <c r="Z17" i="19"/>
  <c r="CF17" i="19" s="1" a="1"/>
  <c r="CF17" i="19" s="1"/>
  <c r="Z42" i="15"/>
  <c r="CF42" i="15" s="1" a="1"/>
  <c r="CF42" i="15" s="1"/>
  <c r="Z42" i="21"/>
  <c r="CF42" i="21" s="1" a="1"/>
  <c r="CF42" i="21" s="1"/>
  <c r="Z38" i="5"/>
  <c r="CF38" i="5" s="1" a="1"/>
  <c r="CF38" i="5" s="1"/>
  <c r="Y28" i="13"/>
  <c r="CE28" i="13" s="1" a="1"/>
  <c r="CE28" i="13" s="1"/>
  <c r="Y29" i="14"/>
  <c r="CE29" i="14" s="1" a="1"/>
  <c r="CE29" i="14" s="1"/>
  <c r="CD60" i="16"/>
  <c r="CD92" i="16"/>
  <c r="Z21" i="17"/>
  <c r="CF21" i="17" s="1" a="1"/>
  <c r="CF21" i="17" s="1"/>
  <c r="Y45" i="10"/>
  <c r="CE45" i="10" s="1" a="1"/>
  <c r="CE45" i="10" s="1"/>
  <c r="Z20" i="1"/>
  <c r="CF20" i="1" s="1" a="1"/>
  <c r="CF20" i="1" s="1"/>
  <c r="Z44" i="1"/>
  <c r="CF44" i="1" s="1" a="1"/>
  <c r="CF44" i="1" s="1"/>
  <c r="Y38" i="2"/>
  <c r="CE38" i="2" s="1" a="1"/>
  <c r="CE38" i="2" s="1"/>
  <c r="Z26" i="12"/>
  <c r="CF26" i="12" s="1" a="1"/>
  <c r="CF26" i="12" s="1"/>
  <c r="Y34" i="13"/>
  <c r="CE34" i="13" s="1" a="1"/>
  <c r="CE34" i="13" s="1"/>
  <c r="Z36" i="16"/>
  <c r="CF36" i="16" s="1" a="1"/>
  <c r="CF36" i="16" s="1"/>
  <c r="Z24" i="1"/>
  <c r="CF24" i="1" s="1" a="1"/>
  <c r="CF24" i="1" s="1"/>
  <c r="Y18" i="21"/>
  <c r="CE18" i="21" s="1" a="1"/>
  <c r="CE18" i="21" s="1"/>
  <c r="Y24" i="6"/>
  <c r="CE24" i="6" s="1" a="1"/>
  <c r="CE24" i="6" s="1"/>
  <c r="Z31" i="16"/>
  <c r="CF31" i="16" s="1" a="1"/>
  <c r="CF31" i="16" s="1"/>
  <c r="Y46" i="13"/>
  <c r="CE46" i="13" s="1" a="1"/>
  <c r="CE46" i="13" s="1"/>
  <c r="Z20" i="7"/>
  <c r="CF20" i="7" s="1" a="1"/>
  <c r="CF20" i="7" s="1"/>
  <c r="CD64" i="10"/>
  <c r="CD96" i="10"/>
  <c r="CD114" i="2"/>
  <c r="CD82" i="2"/>
  <c r="CC64" i="17"/>
  <c r="CC96" i="17"/>
  <c r="CD75" i="20"/>
  <c r="CD107" i="20"/>
  <c r="CD54" i="20"/>
  <c r="CD86" i="20"/>
  <c r="Y24" i="7"/>
  <c r="CE24" i="7" s="1" a="1"/>
  <c r="CE24" i="7" s="1"/>
  <c r="Z20" i="2"/>
  <c r="CF20" i="2" s="1" a="1"/>
  <c r="CF20" i="2" s="1"/>
  <c r="Y39" i="9"/>
  <c r="CE39" i="9" s="1" a="1"/>
  <c r="CE39" i="9" s="1"/>
  <c r="Z39" i="13"/>
  <c r="CF39" i="13" s="1" a="1"/>
  <c r="CF39" i="13" s="1"/>
  <c r="CD108" i="12"/>
  <c r="CD76" i="12"/>
  <c r="CD70" i="1"/>
  <c r="CD102" i="1"/>
  <c r="CD56" i="1"/>
  <c r="CD88" i="1"/>
  <c r="CC85" i="17"/>
  <c r="CC117" i="17"/>
  <c r="CC89" i="9"/>
  <c r="CC57" i="9"/>
  <c r="CD82" i="9"/>
  <c r="CD114" i="9"/>
  <c r="CC111" i="5"/>
  <c r="CC79" i="5"/>
  <c r="CC106" i="18"/>
  <c r="CC74" i="18"/>
  <c r="CC97" i="15"/>
  <c r="CC65" i="15"/>
  <c r="CD58" i="16"/>
  <c r="CD90" i="16"/>
  <c r="CB54" i="16"/>
  <c r="CB86" i="16"/>
  <c r="CD106" i="7"/>
  <c r="CD74" i="7"/>
  <c r="CC56" i="6"/>
  <c r="CC88" i="6"/>
  <c r="CC120" i="5"/>
  <c r="CC123" i="5" s="1"/>
  <c r="CC116" i="5" s="1"/>
  <c r="CC84" i="5"/>
  <c r="CC94" i="2"/>
  <c r="CC62" i="2"/>
  <c r="CD98" i="3"/>
  <c r="CD66" i="3"/>
  <c r="CC107" i="18"/>
  <c r="CC75" i="18"/>
  <c r="CD60" i="9"/>
  <c r="CD92" i="9"/>
  <c r="CD120" i="1"/>
  <c r="CD123" i="1" s="1"/>
  <c r="CD116" i="1" s="1"/>
  <c r="CD84" i="1"/>
  <c r="CC90" i="21"/>
  <c r="CC58" i="21"/>
  <c r="CD102" i="13"/>
  <c r="CD70" i="13"/>
  <c r="CD63" i="19"/>
  <c r="CD95" i="19"/>
  <c r="CC90" i="12"/>
  <c r="CC58" i="12"/>
  <c r="CC92" i="2"/>
  <c r="CC60" i="2"/>
  <c r="CD109" i="4"/>
  <c r="CD77" i="4"/>
  <c r="CD99" i="18"/>
  <c r="CD67" i="18"/>
  <c r="CC86" i="15"/>
  <c r="CC54" i="15"/>
  <c r="Z42" i="11"/>
  <c r="CF42" i="11" s="1" a="1"/>
  <c r="CF42" i="11" s="1"/>
  <c r="Y32" i="11"/>
  <c r="CE32" i="11" s="1" a="1"/>
  <c r="CE32" i="11" s="1"/>
  <c r="CC92" i="14"/>
  <c r="CC60" i="14"/>
  <c r="CC87" i="10"/>
  <c r="CC55" i="10"/>
  <c r="CC92" i="3"/>
  <c r="CC60" i="3"/>
  <c r="CD79" i="19"/>
  <c r="CD111" i="19"/>
  <c r="CC105" i="4"/>
  <c r="CC73" i="4"/>
  <c r="CD67" i="19"/>
  <c r="CD99" i="19"/>
  <c r="CD101" i="4"/>
  <c r="CD69" i="4"/>
  <c r="CD76" i="9"/>
  <c r="CD108" i="9"/>
  <c r="CD110" i="12"/>
  <c r="CD78" i="12"/>
  <c r="CC86" i="10"/>
  <c r="CC54" i="10"/>
  <c r="Z23" i="15"/>
  <c r="CF23" i="15" s="1" a="1"/>
  <c r="CF23" i="15" s="1"/>
  <c r="Z28" i="1"/>
  <c r="CF28" i="1" s="1" a="1"/>
  <c r="CF28" i="1" s="1"/>
  <c r="Z36" i="6"/>
  <c r="CF36" i="6" s="1" a="1"/>
  <c r="CF36" i="6" s="1"/>
  <c r="Z28" i="14"/>
  <c r="CF28" i="14" s="1" a="1"/>
  <c r="CF28" i="14" s="1"/>
  <c r="Z30" i="11"/>
  <c r="CF30" i="11" s="1" a="1"/>
  <c r="CF30" i="11" s="1"/>
  <c r="Z40" i="21"/>
  <c r="CF40" i="21" s="1" a="1"/>
  <c r="CF40" i="21" s="1"/>
  <c r="Z17" i="15"/>
  <c r="CF17" i="15" s="1" a="1"/>
  <c r="CF17" i="15" s="1"/>
  <c r="Z39" i="21"/>
  <c r="CF39" i="21" s="1" a="1"/>
  <c r="CF39" i="21" s="1"/>
  <c r="Y18" i="7"/>
  <c r="CE18" i="7" s="1" a="1"/>
  <c r="CE18" i="7" s="1"/>
  <c r="Y42" i="4"/>
  <c r="CE42" i="4" s="1" a="1"/>
  <c r="CE42" i="4" s="1"/>
  <c r="Y42" i="20"/>
  <c r="CE42" i="20" s="1" a="1"/>
  <c r="CE42" i="20" s="1"/>
  <c r="Y33" i="17"/>
  <c r="CE33" i="17" s="1" a="1"/>
  <c r="CE33" i="17" s="1"/>
  <c r="Z24" i="5"/>
  <c r="CF24" i="5" s="1" a="1"/>
  <c r="CF24" i="5" s="1"/>
  <c r="Z43" i="11"/>
  <c r="CF43" i="11" s="1" a="1"/>
  <c r="CF43" i="11" s="1"/>
  <c r="Z44" i="18"/>
  <c r="CF44" i="18" s="1" a="1"/>
  <c r="CF44" i="18" s="1"/>
  <c r="Z25" i="5"/>
  <c r="CF25" i="5" s="1" a="1"/>
  <c r="CF25" i="5" s="1"/>
  <c r="Z38" i="12"/>
  <c r="CF38" i="12" s="1" a="1"/>
  <c r="CF38" i="12" s="1"/>
  <c r="Z16" i="3"/>
  <c r="CF16" i="3" s="1" a="1"/>
  <c r="CF16" i="3" s="1"/>
  <c r="Z32" i="1"/>
  <c r="CF32" i="1" s="1" a="1"/>
  <c r="CF32" i="1" s="1"/>
  <c r="Z28" i="12"/>
  <c r="CF28" i="12" s="1" a="1"/>
  <c r="CF28" i="12" s="1"/>
  <c r="Z33" i="1"/>
  <c r="CF33" i="1" s="1" a="1"/>
  <c r="CF33" i="1" s="1"/>
  <c r="Y21" i="5"/>
  <c r="CE21" i="5" s="1" a="1"/>
  <c r="CE21" i="5" s="1"/>
  <c r="Z20" i="13"/>
  <c r="CF20" i="13" s="1" a="1"/>
  <c r="CF20" i="13" s="1"/>
  <c r="Z18" i="16"/>
  <c r="CF18" i="16" s="1" a="1"/>
  <c r="CF18" i="16" s="1"/>
  <c r="Z22" i="10"/>
  <c r="CF22" i="10" s="1" a="1"/>
  <c r="CF22" i="10" s="1"/>
  <c r="CC93" i="2"/>
  <c r="CC61" i="2"/>
  <c r="CC107" i="2"/>
  <c r="CC75" i="2"/>
  <c r="CD56" i="10"/>
  <c r="CD88" i="10"/>
  <c r="CC93" i="18"/>
  <c r="CC61" i="18"/>
  <c r="CC94" i="18"/>
  <c r="CC62" i="18"/>
  <c r="CC98" i="12"/>
  <c r="CC66" i="12"/>
  <c r="CD102" i="3"/>
  <c r="CD70" i="3"/>
  <c r="CD62" i="12"/>
  <c r="CD94" i="12"/>
  <c r="Z23" i="21"/>
  <c r="CF23" i="21" s="1" a="1"/>
  <c r="CF23" i="21" s="1"/>
  <c r="Z35" i="3"/>
  <c r="CF35" i="3" s="1" a="1"/>
  <c r="CF35" i="3" s="1"/>
  <c r="CD107" i="5"/>
  <c r="CD75" i="5"/>
  <c r="CC62" i="8"/>
  <c r="CC94" i="8"/>
  <c r="CD108" i="1"/>
  <c r="CD76" i="1"/>
  <c r="CC104" i="10"/>
  <c r="CC72" i="10"/>
  <c r="CD99" i="7"/>
  <c r="CD67" i="7"/>
  <c r="CD110" i="8"/>
  <c r="CD78" i="8"/>
  <c r="CD109" i="18"/>
  <c r="CD77" i="18"/>
  <c r="CD88" i="4"/>
  <c r="CD56" i="4"/>
  <c r="CD104" i="18"/>
  <c r="CD72" i="18"/>
  <c r="Z31" i="6"/>
  <c r="CF31" i="6" s="1" a="1"/>
  <c r="CF31" i="6" s="1"/>
  <c r="Z41" i="1"/>
  <c r="CF41" i="1" s="1" a="1"/>
  <c r="CF41" i="1" s="1"/>
  <c r="Z35" i="12"/>
  <c r="CF35" i="12" s="1" a="1"/>
  <c r="CF35" i="12" s="1"/>
  <c r="Y38" i="16"/>
  <c r="CE38" i="16" s="1" a="1"/>
  <c r="CE38" i="16" s="1"/>
  <c r="Z38" i="7"/>
  <c r="CF38" i="7" s="1" a="1"/>
  <c r="CF38" i="7" s="1"/>
  <c r="Z40" i="9"/>
  <c r="CF40" i="9" s="1" a="1"/>
  <c r="CF40" i="9" s="1"/>
  <c r="CD103" i="18"/>
  <c r="CD71" i="18"/>
  <c r="CD99" i="3"/>
  <c r="CD67" i="3"/>
  <c r="CD84" i="9"/>
  <c r="CD120" i="9"/>
  <c r="CD123" i="9" s="1"/>
  <c r="CD116" i="9" s="1"/>
  <c r="CD72" i="6"/>
  <c r="CD104" i="6"/>
  <c r="CC90" i="5"/>
  <c r="CC58" i="5"/>
  <c r="CC112" i="14"/>
  <c r="CC80" i="14"/>
  <c r="CD100" i="15"/>
  <c r="CD68" i="15"/>
  <c r="CD97" i="7"/>
  <c r="CD65" i="7"/>
  <c r="CD70" i="9"/>
  <c r="CD102" i="9"/>
  <c r="Y31" i="18"/>
  <c r="CE31" i="18" s="1" a="1"/>
  <c r="CE31" i="18" s="1"/>
  <c r="Y19" i="4"/>
  <c r="CE19" i="4" s="1" a="1"/>
  <c r="CE19" i="4" s="1"/>
  <c r="CD90" i="15"/>
  <c r="CD58" i="15"/>
  <c r="CD100" i="1"/>
  <c r="CD68" i="1"/>
  <c r="CC120" i="11"/>
  <c r="CC123" i="11" s="1"/>
  <c r="CC116" i="11" s="1"/>
  <c r="CC84" i="11"/>
  <c r="CD90" i="8"/>
  <c r="CD58" i="8"/>
  <c r="CD99" i="15"/>
  <c r="CD67" i="15"/>
  <c r="CD77" i="21"/>
  <c r="CD109" i="21"/>
  <c r="X15" i="21"/>
  <c r="CD15" i="21" s="1" a="1"/>
  <c r="CD15" i="21" s="1"/>
  <c r="W47" i="21"/>
  <c r="Y30" i="7"/>
  <c r="CE30" i="7" s="1" a="1"/>
  <c r="CE30" i="7" s="1"/>
  <c r="Z16" i="8"/>
  <c r="CF16" i="8" s="1" a="1"/>
  <c r="CF16" i="8" s="1"/>
  <c r="Z41" i="18"/>
  <c r="CF41" i="18" s="1" a="1"/>
  <c r="CF41" i="18" s="1"/>
  <c r="Y30" i="13"/>
  <c r="CE30" i="13" s="1" a="1"/>
  <c r="CE30" i="13" s="1"/>
  <c r="Z26" i="11"/>
  <c r="CF26" i="11" s="1" a="1"/>
  <c r="CF26" i="11" s="1"/>
  <c r="CC102" i="21"/>
  <c r="CC70" i="21"/>
  <c r="CD73" i="21"/>
  <c r="CD105" i="21"/>
  <c r="CD66" i="19"/>
  <c r="CD98" i="19"/>
  <c r="CC89" i="5"/>
  <c r="CC57" i="5"/>
  <c r="CD104" i="5"/>
  <c r="CD72" i="5"/>
  <c r="CD85" i="20"/>
  <c r="CD117" i="20"/>
  <c r="CD92" i="13"/>
  <c r="CD60" i="13"/>
  <c r="CC105" i="10"/>
  <c r="CC73" i="10"/>
  <c r="CC106" i="14"/>
  <c r="CC74" i="14"/>
  <c r="CC94" i="11"/>
  <c r="CC62" i="11"/>
  <c r="CC65" i="8"/>
  <c r="CC97" i="8"/>
  <c r="CC100" i="13"/>
  <c r="CC68" i="13"/>
  <c r="CC89" i="12"/>
  <c r="CC57" i="12"/>
  <c r="CD75" i="1"/>
  <c r="CD107" i="1"/>
  <c r="CD113" i="17"/>
  <c r="CD81" i="17"/>
  <c r="CC89" i="15"/>
  <c r="CC57" i="15"/>
  <c r="Z21" i="16"/>
  <c r="CF21" i="16" s="1" a="1"/>
  <c r="CF21" i="16" s="1"/>
  <c r="CC87" i="7"/>
  <c r="CC55" i="7"/>
  <c r="CC61" i="15"/>
  <c r="CC93" i="15"/>
  <c r="CC64" i="6"/>
  <c r="CC96" i="6"/>
  <c r="CC105" i="11"/>
  <c r="CC73" i="11"/>
  <c r="CC96" i="3"/>
  <c r="CC64" i="3"/>
  <c r="CD96" i="18"/>
  <c r="CD64" i="18"/>
  <c r="CC117" i="16"/>
  <c r="CC85" i="16"/>
  <c r="CD55" i="16"/>
  <c r="CD87" i="16"/>
  <c r="CD104" i="2"/>
  <c r="CD72" i="2"/>
  <c r="CD112" i="7"/>
  <c r="CD80" i="7"/>
  <c r="CD117" i="4"/>
  <c r="CD85" i="4"/>
  <c r="CD79" i="16"/>
  <c r="CD111" i="16"/>
  <c r="CC98" i="13"/>
  <c r="CC66" i="13"/>
  <c r="Z25" i="10"/>
  <c r="CF25" i="10" s="1" a="1"/>
  <c r="CF25" i="10" s="1"/>
  <c r="Z43" i="2"/>
  <c r="CF43" i="2" s="1" a="1"/>
  <c r="CF43" i="2" s="1"/>
  <c r="Y25" i="17"/>
  <c r="CE25" i="17" s="1" a="1"/>
  <c r="CE25" i="17" s="1"/>
  <c r="Z36" i="20"/>
  <c r="CF36" i="20" s="1" a="1"/>
  <c r="CF36" i="20" s="1"/>
  <c r="CD56" i="14"/>
  <c r="CD88" i="14"/>
  <c r="CD112" i="17"/>
  <c r="CD80" i="17"/>
  <c r="CC76" i="6"/>
  <c r="CC108" i="6"/>
  <c r="X15" i="12"/>
  <c r="CD15" i="12" s="1" a="1"/>
  <c r="CD15" i="12" s="1"/>
  <c r="W47" i="12"/>
  <c r="Z37" i="12"/>
  <c r="CF37" i="12" s="1" a="1"/>
  <c r="CF37" i="12" s="1"/>
  <c r="Z31" i="1"/>
  <c r="CF31" i="1" s="1" a="1"/>
  <c r="CF31" i="1" s="1"/>
  <c r="Z17" i="1"/>
  <c r="CF17" i="1" s="1" a="1"/>
  <c r="CF17" i="1" s="1"/>
  <c r="Y46" i="17"/>
  <c r="CE46" i="17" s="1" a="1"/>
  <c r="CE46" i="17" s="1"/>
  <c r="Y18" i="9"/>
  <c r="CE18" i="9" s="1" a="1"/>
  <c r="CE18" i="9" s="1"/>
  <c r="Z43" i="9"/>
  <c r="CF43" i="9" s="1" a="1"/>
  <c r="CF43" i="9" s="1"/>
  <c r="Y40" i="5"/>
  <c r="CE40" i="5" s="1" a="1"/>
  <c r="CE40" i="5" s="1"/>
  <c r="Y35" i="18"/>
  <c r="CE35" i="18" s="1" a="1"/>
  <c r="CE35" i="18" s="1"/>
  <c r="Y26" i="15"/>
  <c r="CE26" i="15" s="1" a="1"/>
  <c r="CE26" i="15" s="1"/>
  <c r="Z19" i="16"/>
  <c r="CF19" i="16" s="1" a="1"/>
  <c r="CF19" i="16" s="1"/>
  <c r="CC72" i="4"/>
  <c r="CC104" i="4"/>
  <c r="Z35" i="7"/>
  <c r="CF35" i="7" s="1" a="1"/>
  <c r="CF35" i="7" s="1"/>
  <c r="Y17" i="6"/>
  <c r="CE17" i="6" s="1" a="1"/>
  <c r="CE17" i="6" s="1"/>
  <c r="Y45" i="5"/>
  <c r="CE45" i="5" s="1" a="1"/>
  <c r="CE45" i="5" s="1"/>
  <c r="Y23" i="2"/>
  <c r="CE23" i="2" s="1" a="1"/>
  <c r="CE23" i="2" s="1"/>
  <c r="Z27" i="3"/>
  <c r="CF27" i="3" s="1" a="1"/>
  <c r="CF27" i="3" s="1"/>
  <c r="Y36" i="18"/>
  <c r="CE36" i="18" s="1" a="1"/>
  <c r="CE36" i="18" s="1"/>
  <c r="Z21" i="9"/>
  <c r="CF21" i="9" s="1" a="1"/>
  <c r="CF21" i="9" s="1"/>
  <c r="Z45" i="1"/>
  <c r="CF45" i="1" s="1" a="1"/>
  <c r="CF45" i="1" s="1"/>
  <c r="Y19" i="21"/>
  <c r="CE19" i="21" s="1" a="1"/>
  <c r="CE19" i="21" s="1"/>
  <c r="Z31" i="13"/>
  <c r="CF31" i="13" s="1" a="1"/>
  <c r="CF31" i="13" s="1"/>
  <c r="Z24" i="19"/>
  <c r="CF24" i="19" s="1" a="1"/>
  <c r="CF24" i="19" s="1"/>
  <c r="Y19" i="12"/>
  <c r="CE19" i="12" s="1" a="1"/>
  <c r="CE19" i="12" s="1"/>
  <c r="Y21" i="2"/>
  <c r="CE21" i="2" s="1" a="1"/>
  <c r="CE21" i="2" s="1"/>
  <c r="Z38" i="4"/>
  <c r="CF38" i="4" s="1" a="1"/>
  <c r="CF38" i="4" s="1"/>
  <c r="Z28" i="18"/>
  <c r="CF28" i="18" s="1" a="1"/>
  <c r="CF28" i="18" s="1"/>
  <c r="CD68" i="6"/>
  <c r="CD100" i="6"/>
  <c r="CD90" i="3"/>
  <c r="CD58" i="3"/>
  <c r="CD103" i="3"/>
  <c r="CD71" i="3"/>
  <c r="Y21" i="14"/>
  <c r="CE21" i="14" s="1" a="1"/>
  <c r="CE21" i="14" s="1"/>
  <c r="Y16" i="10"/>
  <c r="CE16" i="10" s="1" a="1"/>
  <c r="CE16" i="10" s="1"/>
  <c r="Y21" i="3"/>
  <c r="CE21" i="3" s="1" a="1"/>
  <c r="CE21" i="3" s="1"/>
  <c r="Z40" i="19"/>
  <c r="CF40" i="19" s="1" a="1"/>
  <c r="CF40" i="19" s="1"/>
  <c r="Y34" i="4"/>
  <c r="CE34" i="4" s="1" a="1"/>
  <c r="CE34" i="4" s="1"/>
  <c r="Z28" i="19"/>
  <c r="CF28" i="19" s="1" a="1"/>
  <c r="CF28" i="19" s="1"/>
  <c r="Z30" i="4"/>
  <c r="CF30" i="4" s="1" a="1"/>
  <c r="CF30" i="4" s="1"/>
  <c r="Z37" i="9"/>
  <c r="CF37" i="9" s="1" a="1"/>
  <c r="CF37" i="9" s="1"/>
  <c r="Z39" i="12"/>
  <c r="CF39" i="12" s="1" a="1"/>
  <c r="CF39" i="12" s="1"/>
  <c r="CD60" i="18"/>
  <c r="CD92" i="18"/>
  <c r="CD73" i="6"/>
  <c r="CD105" i="6"/>
  <c r="CD85" i="9"/>
  <c r="CD117" i="9"/>
  <c r="CD66" i="18"/>
  <c r="CD98" i="18"/>
  <c r="CC83" i="8"/>
  <c r="CC115" i="8"/>
  <c r="CD65" i="21"/>
  <c r="CD97" i="21"/>
  <c r="CD96" i="15"/>
  <c r="CD64" i="15"/>
  <c r="CC107" i="3"/>
  <c r="CC75" i="3"/>
  <c r="CC120" i="20"/>
  <c r="CC123" i="20" s="1"/>
  <c r="CC116" i="20" s="1"/>
  <c r="CC84" i="20"/>
  <c r="CC105" i="3"/>
  <c r="CC73" i="3"/>
  <c r="CC86" i="5"/>
  <c r="CC54" i="5"/>
  <c r="CD65" i="6"/>
  <c r="CD97" i="6"/>
  <c r="CD95" i="8"/>
  <c r="CD63" i="8"/>
  <c r="CC70" i="17"/>
  <c r="CC102" i="17"/>
  <c r="CD57" i="6"/>
  <c r="CD89" i="6"/>
  <c r="CC66" i="6"/>
  <c r="CC98" i="6"/>
  <c r="CD88" i="11"/>
  <c r="CD56" i="11"/>
  <c r="CC94" i="14"/>
  <c r="CC62" i="14"/>
  <c r="CD101" i="3"/>
  <c r="CD69" i="3"/>
  <c r="CD120" i="17"/>
  <c r="CD123" i="17" s="1"/>
  <c r="CD116" i="17" s="1"/>
  <c r="CD84" i="17"/>
  <c r="CD98" i="11"/>
  <c r="CD66" i="11"/>
  <c r="CD72" i="21"/>
  <c r="CD104" i="21"/>
  <c r="CD70" i="19"/>
  <c r="CD102" i="19"/>
  <c r="CD112" i="8"/>
  <c r="CD80" i="8"/>
  <c r="CD92" i="8"/>
  <c r="CD60" i="8"/>
  <c r="CD72" i="14"/>
  <c r="CD104" i="14"/>
  <c r="Y15" i="14"/>
  <c r="CE15" i="14" s="1" a="1"/>
  <c r="CE15" i="14" s="1"/>
  <c r="Y22" i="2"/>
  <c r="CE22" i="2" s="1" a="1"/>
  <c r="CE22" i="2" s="1"/>
  <c r="Y36" i="2"/>
  <c r="CE36" i="2" s="1" a="1"/>
  <c r="CE36" i="2" s="1"/>
  <c r="Z17" i="10"/>
  <c r="CF17" i="10" s="1" a="1"/>
  <c r="CF17" i="10" s="1"/>
  <c r="Y22" i="18"/>
  <c r="CE22" i="18" s="1" a="1"/>
  <c r="CE22" i="18" s="1"/>
  <c r="Y23" i="18"/>
  <c r="CE23" i="18" s="1" a="1"/>
  <c r="CE23" i="18" s="1"/>
  <c r="Y27" i="12"/>
  <c r="CE27" i="12" s="1" a="1"/>
  <c r="CE27" i="12" s="1"/>
  <c r="Z31" i="3"/>
  <c r="CF31" i="3" s="1" a="1"/>
  <c r="CF31" i="3" s="1"/>
  <c r="Z23" i="12"/>
  <c r="CF23" i="12" s="1" a="1"/>
  <c r="CF23" i="12" s="1"/>
  <c r="Y15" i="19"/>
  <c r="CE15" i="19" s="1" a="1"/>
  <c r="CE15" i="19" s="1"/>
  <c r="X47" i="19"/>
  <c r="Z36" i="5"/>
  <c r="CF36" i="5" s="1" a="1"/>
  <c r="CF36" i="5" s="1"/>
  <c r="Y23" i="8"/>
  <c r="CE23" i="8" s="1" a="1"/>
  <c r="CE23" i="8" s="1"/>
  <c r="Z37" i="1"/>
  <c r="CF37" i="1" s="1" a="1"/>
  <c r="CF37" i="1" s="1"/>
  <c r="CC114" i="21"/>
  <c r="CC82" i="21"/>
  <c r="CD98" i="5"/>
  <c r="CD66" i="5"/>
  <c r="CD75" i="9"/>
  <c r="CD107" i="9"/>
  <c r="CC112" i="3"/>
  <c r="CC80" i="3"/>
  <c r="CC105" i="2"/>
  <c r="CC73" i="2"/>
  <c r="CC112" i="20"/>
  <c r="CC80" i="20"/>
  <c r="Z36" i="9"/>
  <c r="CF36" i="9" s="1" a="1"/>
  <c r="CF36" i="9" s="1"/>
  <c r="Z28" i="7"/>
  <c r="CF28" i="7" s="1" a="1"/>
  <c r="CF28" i="7" s="1"/>
  <c r="Z39" i="8"/>
  <c r="CF39" i="8" s="1" a="1"/>
  <c r="CF39" i="8" s="1"/>
  <c r="Y41" i="3"/>
  <c r="CE41" i="3" s="1" a="1"/>
  <c r="CE41" i="3" s="1"/>
  <c r="Z38" i="18"/>
  <c r="CF38" i="18" s="1" a="1"/>
  <c r="CF38" i="18" s="1"/>
  <c r="Z17" i="4"/>
  <c r="CF17" i="4" s="1" a="1"/>
  <c r="CF17" i="4" s="1"/>
  <c r="Z33" i="18"/>
  <c r="CF33" i="18" s="1" a="1"/>
  <c r="CF33" i="18" s="1"/>
  <c r="Y34" i="2"/>
  <c r="CE34" i="2" s="1" a="1"/>
  <c r="CE34" i="2" s="1"/>
  <c r="CD113" i="8"/>
  <c r="CD81" i="8"/>
  <c r="CD78" i="1"/>
  <c r="CD110" i="1"/>
  <c r="CC91" i="20"/>
  <c r="CC59" i="20"/>
  <c r="CD103" i="13"/>
  <c r="CD71" i="13"/>
  <c r="CD102" i="15"/>
  <c r="CD70" i="15"/>
  <c r="Y15" i="6"/>
  <c r="CE15" i="6" s="1" a="1"/>
  <c r="CE15" i="6" s="1"/>
  <c r="X47" i="6"/>
  <c r="Y41" i="20"/>
  <c r="CE41" i="20" s="1" a="1"/>
  <c r="CE41" i="20" s="1"/>
  <c r="Z32" i="18"/>
  <c r="CF32" i="18" s="1" a="1"/>
  <c r="CF32" i="18" s="1"/>
  <c r="Z28" i="3"/>
  <c r="CF28" i="3" s="1" a="1"/>
  <c r="CF28" i="3" s="1"/>
  <c r="Z45" i="9"/>
  <c r="CF45" i="9" s="1" a="1"/>
  <c r="CF45" i="9" s="1"/>
  <c r="Z33" i="6"/>
  <c r="CF33" i="6" s="1" a="1"/>
  <c r="CF33" i="6" s="1"/>
  <c r="Y19" i="5"/>
  <c r="CE19" i="5" s="1" a="1"/>
  <c r="CE19" i="5" s="1"/>
  <c r="Y41" i="14"/>
  <c r="CE41" i="14" s="1" a="1"/>
  <c r="CE41" i="14" s="1"/>
  <c r="Z29" i="15"/>
  <c r="CF29" i="15" s="1" a="1"/>
  <c r="CF29" i="15" s="1"/>
  <c r="Z26" i="7"/>
  <c r="CF26" i="7" s="1" a="1"/>
  <c r="CF26" i="7" s="1"/>
  <c r="Z31" i="9"/>
  <c r="CF31" i="9" s="1" a="1"/>
  <c r="CF31" i="9" s="1"/>
  <c r="CD59" i="14"/>
  <c r="CD91" i="14"/>
  <c r="CC90" i="7"/>
  <c r="CC58" i="7"/>
  <c r="Z19" i="15"/>
  <c r="CF19" i="15" s="1" a="1"/>
  <c r="CF19" i="15" s="1"/>
  <c r="Z29" i="1"/>
  <c r="CF29" i="1" s="1" a="1"/>
  <c r="CF29" i="1" s="1"/>
  <c r="Y45" i="11"/>
  <c r="CE45" i="11" s="1" a="1"/>
  <c r="CE45" i="11" s="1"/>
  <c r="Z19" i="8"/>
  <c r="CF19" i="8" s="1" a="1"/>
  <c r="CF19" i="8" s="1"/>
  <c r="Z28" i="15"/>
  <c r="CF28" i="15" s="1" a="1"/>
  <c r="CF28" i="15" s="1"/>
  <c r="Z38" i="21"/>
  <c r="CF38" i="21" s="1" a="1"/>
  <c r="CF38" i="21" s="1"/>
  <c r="CD88" i="18"/>
  <c r="CD56" i="18"/>
  <c r="CC113" i="10"/>
  <c r="CC81" i="10"/>
  <c r="CD112" i="15"/>
  <c r="CD80" i="15"/>
  <c r="CD85" i="6"/>
  <c r="CD117" i="6"/>
  <c r="CC78" i="19"/>
  <c r="CC110" i="19"/>
  <c r="CC108" i="20"/>
  <c r="CC76" i="20"/>
  <c r="CC114" i="15"/>
  <c r="CC82" i="15"/>
  <c r="CC97" i="5"/>
  <c r="CC65" i="5"/>
  <c r="CC117" i="18"/>
  <c r="CC85" i="18"/>
  <c r="Y31" i="21"/>
  <c r="CE31" i="21" s="1" a="1"/>
  <c r="CE31" i="21" s="1"/>
  <c r="Z34" i="21"/>
  <c r="CF34" i="21" s="1" a="1"/>
  <c r="CF34" i="21" s="1"/>
  <c r="Z27" i="19"/>
  <c r="CF27" i="19" s="1" a="1"/>
  <c r="CF27" i="19" s="1"/>
  <c r="Y18" i="5"/>
  <c r="CE18" i="5" s="1" a="1"/>
  <c r="CE18" i="5" s="1"/>
  <c r="Z33" i="5"/>
  <c r="CF33" i="5" s="1" a="1"/>
  <c r="CF33" i="5" s="1"/>
  <c r="Z46" i="20"/>
  <c r="CF46" i="20" s="1" a="1"/>
  <c r="CF46" i="20" s="1"/>
  <c r="Z21" i="13"/>
  <c r="CF21" i="13" s="1" a="1"/>
  <c r="CF21" i="13" s="1"/>
  <c r="Y34" i="10"/>
  <c r="CE34" i="10" s="1" a="1"/>
  <c r="CE34" i="10" s="1"/>
  <c r="Y35" i="14"/>
  <c r="CE35" i="14" s="1" a="1"/>
  <c r="CE35" i="14" s="1"/>
  <c r="Y23" i="11"/>
  <c r="CE23" i="11" s="1" a="1"/>
  <c r="CE23" i="11" s="1"/>
  <c r="Y26" i="8"/>
  <c r="CE26" i="8" s="1" a="1"/>
  <c r="CE26" i="8" s="1"/>
  <c r="Y29" i="13"/>
  <c r="CE29" i="13" s="1" a="1"/>
  <c r="CE29" i="13" s="1"/>
  <c r="Y18" i="12"/>
  <c r="CE18" i="12" s="1" a="1"/>
  <c r="CE18" i="12" s="1"/>
  <c r="Z36" i="1"/>
  <c r="CF36" i="1" s="1" a="1"/>
  <c r="CF36" i="1" s="1"/>
  <c r="Z42" i="17"/>
  <c r="CF42" i="17" s="1" a="1"/>
  <c r="CF42" i="17" s="1"/>
  <c r="Y18" i="15"/>
  <c r="CE18" i="15" s="1" a="1"/>
  <c r="CE18" i="15" s="1"/>
  <c r="Y16" i="7"/>
  <c r="CE16" i="7" s="1" a="1"/>
  <c r="CE16" i="7" s="1"/>
  <c r="Y22" i="15"/>
  <c r="CE22" i="15" s="1" a="1"/>
  <c r="CE22" i="15" s="1"/>
  <c r="Y25" i="6"/>
  <c r="CE25" i="6" s="1" a="1"/>
  <c r="CE25" i="6" s="1"/>
  <c r="Y34" i="11"/>
  <c r="CE34" i="11" s="1" a="1"/>
  <c r="CE34" i="11" s="1"/>
  <c r="Y25" i="3"/>
  <c r="CE25" i="3" s="1" a="1"/>
  <c r="CE25" i="3" s="1"/>
  <c r="Z25" i="18"/>
  <c r="CF25" i="18" s="1" a="1"/>
  <c r="CF25" i="18" s="1"/>
  <c r="Y46" i="16"/>
  <c r="CE46" i="16" s="1" a="1"/>
  <c r="CE46" i="16" s="1"/>
  <c r="Z16" i="16"/>
  <c r="CF16" i="16" s="1" a="1"/>
  <c r="CF16" i="16" s="1"/>
  <c r="Z33" i="2"/>
  <c r="CF33" i="2" s="1" a="1"/>
  <c r="CF33" i="2" s="1"/>
  <c r="Z41" i="7"/>
  <c r="CF41" i="7" s="1" a="1"/>
  <c r="CF41" i="7" s="1"/>
  <c r="Z46" i="4"/>
  <c r="CF46" i="4" s="1" a="1"/>
  <c r="CF46" i="4" s="1"/>
  <c r="Z40" i="16"/>
  <c r="CF40" i="16" s="1" a="1"/>
  <c r="CF40" i="16" s="1"/>
  <c r="Y27" i="13"/>
  <c r="CE27" i="13" s="1" a="1"/>
  <c r="CE27" i="13" s="1"/>
  <c r="CD100" i="2"/>
  <c r="CD68" i="2"/>
  <c r="CD120" i="2"/>
  <c r="CD123" i="2" s="1"/>
  <c r="CD116" i="2" s="1"/>
  <c r="CD84" i="2"/>
  <c r="CC106" i="21"/>
  <c r="CC74" i="21"/>
  <c r="CC98" i="10"/>
  <c r="CC66" i="10"/>
  <c r="CD77" i="1"/>
  <c r="CD109" i="1"/>
  <c r="Z15" i="20"/>
  <c r="CF15" i="20" s="1" a="1"/>
  <c r="CF15" i="20" s="1"/>
  <c r="Z17" i="14"/>
  <c r="CF17" i="14" s="1" a="1"/>
  <c r="CF17" i="14" s="1"/>
  <c r="Z41" i="17"/>
  <c r="CF41" i="17" s="1" a="1"/>
  <c r="CF41" i="17" s="1"/>
  <c r="Y37" i="6"/>
  <c r="CE37" i="6" s="1" a="1"/>
  <c r="CE37" i="6" s="1"/>
  <c r="CC99" i="2"/>
  <c r="CC67" i="2"/>
  <c r="CC100" i="20"/>
  <c r="CC68" i="20"/>
  <c r="CD61" i="14"/>
  <c r="CD93" i="14"/>
  <c r="CC96" i="14"/>
  <c r="CC64" i="14"/>
  <c r="CC95" i="11"/>
  <c r="CC63" i="11"/>
  <c r="CD79" i="1"/>
  <c r="CD111" i="1"/>
  <c r="CD58" i="6"/>
  <c r="CD90" i="6"/>
  <c r="CC117" i="14"/>
  <c r="CC85" i="14"/>
  <c r="CD75" i="19"/>
  <c r="CD107" i="19"/>
  <c r="CD102" i="2"/>
  <c r="CD70" i="2"/>
  <c r="CD68" i="16"/>
  <c r="CD100" i="16"/>
  <c r="X15" i="16"/>
  <c r="CD15" i="16" s="1" a="1"/>
  <c r="CD15" i="16" s="1"/>
  <c r="CD10" i="16" s="1"/>
  <c r="CD30" i="16" s="1"/>
  <c r="CD101" i="16" s="1"/>
  <c r="W47" i="16"/>
  <c r="Y33" i="4"/>
  <c r="CE33" i="4" s="1" a="1"/>
  <c r="CE33" i="4" s="1"/>
  <c r="CC81" i="19"/>
  <c r="CC113" i="19"/>
  <c r="CC97" i="4"/>
  <c r="CC65" i="4"/>
  <c r="CD103" i="2"/>
  <c r="CD71" i="2"/>
  <c r="CD82" i="20"/>
  <c r="CD114" i="20"/>
  <c r="CC62" i="17"/>
  <c r="CC94" i="17"/>
  <c r="CC88" i="3"/>
  <c r="CC56" i="3"/>
  <c r="CD57" i="10"/>
  <c r="CD89" i="10"/>
  <c r="CD115" i="13"/>
  <c r="CD83" i="13"/>
  <c r="CC69" i="19"/>
  <c r="CC101" i="19"/>
  <c r="CC96" i="20"/>
  <c r="CC64" i="20"/>
  <c r="Y18" i="8"/>
  <c r="CE18" i="8" s="1" a="1"/>
  <c r="CE18" i="8" s="1"/>
  <c r="Y15" i="15"/>
  <c r="CE15" i="15" s="1" a="1"/>
  <c r="CE15" i="15" s="1"/>
  <c r="X47" i="15"/>
  <c r="Z29" i="6"/>
  <c r="CF29" i="6" s="1" a="1"/>
  <c r="CF29" i="6" s="1"/>
  <c r="Z19" i="3"/>
  <c r="CF19" i="3" s="1" a="1"/>
  <c r="CF19" i="3" s="1"/>
  <c r="Z32" i="3"/>
  <c r="CF32" i="3" s="1" a="1"/>
  <c r="CF32" i="3" s="1"/>
  <c r="CD55" i="1"/>
  <c r="CD87" i="1"/>
  <c r="CC115" i="16"/>
  <c r="CC83" i="16"/>
  <c r="CD102" i="5"/>
  <c r="CD70" i="5"/>
  <c r="CD74" i="20"/>
  <c r="CD106" i="20"/>
  <c r="CD90" i="11"/>
  <c r="CD58" i="11"/>
  <c r="CD84" i="19"/>
  <c r="CD120" i="19"/>
  <c r="CD123" i="19" s="1"/>
  <c r="CD116" i="19" s="1"/>
  <c r="CC101" i="15"/>
  <c r="CC69" i="15"/>
  <c r="CD67" i="16"/>
  <c r="CD99" i="16"/>
  <c r="CD115" i="17"/>
  <c r="CD83" i="17"/>
  <c r="CD83" i="19"/>
  <c r="CD115" i="19"/>
  <c r="CD100" i="7"/>
  <c r="CD68" i="7"/>
  <c r="CC109" i="9"/>
  <c r="CC77" i="9"/>
  <c r="CC97" i="18"/>
  <c r="CC65" i="18"/>
  <c r="Y15" i="10"/>
  <c r="CE15" i="10" s="1" a="1"/>
  <c r="CE15" i="10" s="1"/>
  <c r="X47" i="10"/>
  <c r="Z21" i="18"/>
  <c r="CF21" i="18" s="1" a="1"/>
  <c r="CF21" i="18" s="1"/>
  <c r="Z34" i="6"/>
  <c r="CF34" i="6" s="1" a="1"/>
  <c r="CF34" i="6" s="1"/>
  <c r="Z46" i="9"/>
  <c r="CF46" i="9" s="1" a="1"/>
  <c r="CF46" i="9" s="1"/>
  <c r="Z27" i="18"/>
  <c r="CF27" i="18" s="1" a="1"/>
  <c r="CF27" i="18" s="1"/>
  <c r="Y44" i="8"/>
  <c r="CE44" i="8" s="1" a="1"/>
  <c r="CE44" i="8" s="1"/>
  <c r="Z26" i="21"/>
  <c r="CF26" i="21" s="1" a="1"/>
  <c r="CF26" i="21" s="1"/>
  <c r="Z25" i="15"/>
  <c r="CF25" i="15" s="1" a="1"/>
  <c r="CF25" i="15" s="1"/>
  <c r="Y36" i="3"/>
  <c r="CE36" i="3" s="1" a="1"/>
  <c r="CE36" i="3" s="1"/>
  <c r="Y45" i="20"/>
  <c r="CE45" i="20" s="1" a="1"/>
  <c r="CE45" i="20" s="1"/>
  <c r="Y34" i="3"/>
  <c r="CE34" i="3" s="1" a="1"/>
  <c r="CE34" i="3" s="1"/>
  <c r="CC86" i="1"/>
  <c r="CC54" i="1"/>
  <c r="Z26" i="6"/>
  <c r="CF26" i="6" s="1" a="1"/>
  <c r="CF26" i="6" s="1"/>
  <c r="Z24" i="8"/>
  <c r="CF24" i="8" s="1" a="1"/>
  <c r="CF24" i="8" s="1"/>
  <c r="Y31" i="17"/>
  <c r="CE31" i="17" s="1" a="1"/>
  <c r="CE31" i="17" s="1"/>
  <c r="Z18" i="6"/>
  <c r="CF18" i="6" s="1" a="1"/>
  <c r="CF18" i="6" s="1"/>
  <c r="Z30" i="16"/>
  <c r="Y27" i="6"/>
  <c r="CE27" i="6" s="1" a="1"/>
  <c r="CE27" i="6" s="1"/>
  <c r="Z17" i="11"/>
  <c r="CF17" i="11" s="1" a="1"/>
  <c r="CF17" i="11" s="1"/>
  <c r="Y23" i="14"/>
  <c r="CE23" i="14" s="1" a="1"/>
  <c r="CE23" i="14" s="1"/>
  <c r="Z30" i="3"/>
  <c r="CF30" i="3" s="1" a="1"/>
  <c r="CF30" i="3" s="1"/>
  <c r="Z45" i="17"/>
  <c r="CF45" i="17" s="1" a="1"/>
  <c r="CF45" i="17" s="1"/>
  <c r="Z27" i="11"/>
  <c r="CF27" i="11" s="1" a="1"/>
  <c r="CF27" i="11" s="1"/>
  <c r="Z33" i="21"/>
  <c r="CF33" i="21" s="1" a="1"/>
  <c r="CF33" i="21" s="1"/>
  <c r="Z31" i="19"/>
  <c r="CF31" i="19" s="1" a="1"/>
  <c r="CF31" i="19" s="1"/>
  <c r="Z41" i="8"/>
  <c r="CF41" i="8" s="1" a="1"/>
  <c r="CF41" i="8" s="1"/>
  <c r="Z21" i="8"/>
  <c r="CF21" i="8" s="1" a="1"/>
  <c r="CF21" i="8" s="1"/>
  <c r="Z33" i="14"/>
  <c r="CF33" i="14" s="1" a="1"/>
  <c r="CF33" i="14" s="1"/>
  <c r="CD77" i="10"/>
  <c r="CD109" i="10"/>
  <c r="CD107" i="15"/>
  <c r="CD75" i="15"/>
  <c r="CD96" i="11"/>
  <c r="CD64" i="11"/>
  <c r="CD65" i="14"/>
  <c r="CD97" i="14"/>
  <c r="CD115" i="2"/>
  <c r="CD83" i="2"/>
  <c r="CC111" i="10"/>
  <c r="CC79" i="10"/>
  <c r="CC117" i="15"/>
  <c r="CC85" i="15"/>
  <c r="CC66" i="17"/>
  <c r="CC98" i="17"/>
  <c r="CB86" i="18"/>
  <c r="CB54" i="18"/>
  <c r="CD110" i="2"/>
  <c r="CD78" i="2"/>
  <c r="CC92" i="11"/>
  <c r="CC60" i="11"/>
  <c r="CD104" i="12"/>
  <c r="CD72" i="12"/>
  <c r="CC113" i="5"/>
  <c r="CC81" i="5"/>
  <c r="Z42" i="8"/>
  <c r="CF42" i="8" s="1" a="1"/>
  <c r="CF42" i="8" s="1"/>
  <c r="Z39" i="1"/>
  <c r="CF39" i="1" s="1" a="1"/>
  <c r="CF39" i="1" s="1"/>
  <c r="Y20" i="20"/>
  <c r="CE20" i="20" s="1" a="1"/>
  <c r="CE20" i="20" s="1"/>
  <c r="Z32" i="13"/>
  <c r="CF32" i="13" s="1" a="1"/>
  <c r="CF32" i="13" s="1"/>
  <c r="Z31" i="15"/>
  <c r="CF31" i="15" s="1" a="1"/>
  <c r="CF31" i="15" s="1"/>
  <c r="CC88" i="2"/>
  <c r="CC56" i="2"/>
  <c r="CD66" i="14"/>
  <c r="CD98" i="14"/>
  <c r="CD102" i="12"/>
  <c r="CD70" i="12"/>
  <c r="CD89" i="11"/>
  <c r="CD57" i="11"/>
  <c r="CC101" i="21"/>
  <c r="CC69" i="21"/>
  <c r="CC97" i="10"/>
  <c r="CC65" i="10"/>
  <c r="CD63" i="16"/>
  <c r="CD95" i="16"/>
  <c r="CD66" i="4"/>
  <c r="CD98" i="4"/>
  <c r="CC88" i="7"/>
  <c r="CC56" i="7"/>
  <c r="CD114" i="5"/>
  <c r="CD82" i="5"/>
  <c r="CD117" i="12"/>
  <c r="CD85" i="12"/>
  <c r="CD108" i="5"/>
  <c r="CD76" i="5"/>
  <c r="CB86" i="8"/>
  <c r="CB54" i="8"/>
  <c r="Z20" i="14"/>
  <c r="CF20" i="14" s="1" a="1"/>
  <c r="CF20" i="14" s="1"/>
  <c r="Y19" i="7"/>
  <c r="CE19" i="7" s="1" a="1"/>
  <c r="CE19" i="7" s="1"/>
  <c r="CD71" i="19"/>
  <c r="CD103" i="19"/>
  <c r="CD75" i="4"/>
  <c r="CD107" i="4"/>
  <c r="CD91" i="5"/>
  <c r="CD59" i="5"/>
  <c r="CC107" i="21"/>
  <c r="CC75" i="21"/>
  <c r="CD96" i="7"/>
  <c r="CD64" i="7"/>
  <c r="Z17" i="18"/>
  <c r="CF17" i="18" s="1" a="1"/>
  <c r="CF17" i="18" s="1"/>
  <c r="Y42" i="10"/>
  <c r="CE42" i="10" s="1" a="1"/>
  <c r="CE42" i="10" s="1"/>
  <c r="Z41" i="15"/>
  <c r="CF41" i="15" s="1" a="1"/>
  <c r="CF41" i="15" s="1"/>
  <c r="Z46" i="6"/>
  <c r="CF46" i="6" s="1" a="1"/>
  <c r="CF46" i="6" s="1"/>
  <c r="Y39" i="19"/>
  <c r="CE39" i="19" s="1" a="1"/>
  <c r="CE39" i="19" s="1"/>
  <c r="Y37" i="20"/>
  <c r="CE37" i="20" s="1" a="1"/>
  <c r="CE37" i="20" s="1"/>
  <c r="Y43" i="15"/>
  <c r="CE43" i="15" s="1" a="1"/>
  <c r="CE43" i="15" s="1"/>
  <c r="Y26" i="5"/>
  <c r="CE26" i="5" s="1" a="1"/>
  <c r="CE26" i="5" s="1"/>
  <c r="Y46" i="18"/>
  <c r="CE46" i="18" s="1" a="1"/>
  <c r="CE46" i="18" s="1"/>
  <c r="CD69" i="10"/>
  <c r="CD101" i="10"/>
  <c r="CD58" i="9"/>
  <c r="CD90" i="9"/>
  <c r="CC115" i="21"/>
  <c r="CC83" i="21"/>
  <c r="CC115" i="9"/>
  <c r="CC83" i="9"/>
  <c r="CC93" i="12"/>
  <c r="CC61" i="12"/>
  <c r="CD69" i="1"/>
  <c r="CD101" i="1"/>
  <c r="CC105" i="14"/>
  <c r="CC73" i="14"/>
  <c r="CD78" i="20"/>
  <c r="CD110" i="20"/>
  <c r="CD55" i="9"/>
  <c r="CD87" i="9"/>
  <c r="CD61" i="1"/>
  <c r="CD93" i="1"/>
  <c r="CD92" i="15"/>
  <c r="CD60" i="15"/>
  <c r="CD84" i="12"/>
  <c r="CD120" i="12"/>
  <c r="CD123" i="12" s="1"/>
  <c r="CD116" i="12" s="1"/>
  <c r="CD117" i="5"/>
  <c r="CD85" i="5"/>
  <c r="CD100" i="12"/>
  <c r="CD68" i="12"/>
  <c r="Y22" i="13"/>
  <c r="CE22" i="13" s="1" a="1"/>
  <c r="CE22" i="13" s="1"/>
  <c r="CD114" i="17"/>
  <c r="CD82" i="17"/>
  <c r="CC54" i="4"/>
  <c r="CC86" i="4"/>
  <c r="CC86" i="2"/>
  <c r="CC54" i="2"/>
  <c r="CD108" i="15"/>
  <c r="CD76" i="15"/>
  <c r="CD112" i="11"/>
  <c r="CD80" i="11"/>
  <c r="CD74" i="6"/>
  <c r="CD106" i="6"/>
  <c r="CD82" i="19"/>
  <c r="CD114" i="19"/>
  <c r="CC114" i="12"/>
  <c r="CC82" i="12"/>
  <c r="CD80" i="6"/>
  <c r="CD112" i="6"/>
  <c r="CC67" i="17"/>
  <c r="CC99" i="17"/>
  <c r="CC98" i="7"/>
  <c r="CC66" i="7"/>
  <c r="CC98" i="21"/>
  <c r="CC66" i="21"/>
  <c r="CD113" i="13"/>
  <c r="CD81" i="13"/>
  <c r="CD73" i="12"/>
  <c r="CD105" i="12"/>
  <c r="CC57" i="19"/>
  <c r="CC89" i="19"/>
  <c r="CC68" i="19"/>
  <c r="CC100" i="19"/>
  <c r="CD109" i="15"/>
  <c r="CD77" i="15"/>
  <c r="CD66" i="16"/>
  <c r="CD98" i="16"/>
  <c r="Z29" i="2"/>
  <c r="CF29" i="2" s="1" a="1"/>
  <c r="CF29" i="2" s="1"/>
  <c r="Z45" i="2"/>
  <c r="CF45" i="2" s="1" a="1"/>
  <c r="CF45" i="2" s="1"/>
  <c r="Y35" i="21"/>
  <c r="CE35" i="21" s="1" a="1"/>
  <c r="CE35" i="21" s="1"/>
  <c r="Y27" i="10"/>
  <c r="CE27" i="10" s="1" a="1"/>
  <c r="CE27" i="10" s="1"/>
  <c r="Z38" i="1"/>
  <c r="CF38" i="1" s="1" a="1"/>
  <c r="CF38" i="1" s="1"/>
  <c r="CD55" i="19"/>
  <c r="CD87" i="19"/>
  <c r="CC100" i="11"/>
  <c r="CC68" i="11"/>
  <c r="CD101" i="17"/>
  <c r="CD69" i="17"/>
  <c r="CC113" i="14"/>
  <c r="CC81" i="14"/>
  <c r="CC92" i="20"/>
  <c r="CC60" i="20"/>
  <c r="Y28" i="2"/>
  <c r="CE28" i="2" s="1" a="1"/>
  <c r="CE28" i="2" s="1"/>
  <c r="Y29" i="20"/>
  <c r="CE29" i="20" s="1" a="1"/>
  <c r="CE29" i="20" s="1"/>
  <c r="Z22" i="14"/>
  <c r="CF22" i="14" s="1" a="1"/>
  <c r="CF22" i="14" s="1"/>
  <c r="Y25" i="14"/>
  <c r="CE25" i="14" s="1" a="1"/>
  <c r="CE25" i="14" s="1"/>
  <c r="Y24" i="11"/>
  <c r="CE24" i="11" s="1" a="1"/>
  <c r="CE24" i="11" s="1"/>
  <c r="Z40" i="1"/>
  <c r="CF40" i="1" s="1" a="1"/>
  <c r="CF40" i="1" s="1"/>
  <c r="Z19" i="6"/>
  <c r="CF19" i="6" s="1" a="1"/>
  <c r="CF19" i="6" s="1"/>
  <c r="Y46" i="14"/>
  <c r="CE46" i="14" s="1" a="1"/>
  <c r="CE46" i="14" s="1"/>
  <c r="Z36" i="19"/>
  <c r="CF36" i="19" s="1" a="1"/>
  <c r="CF36" i="19" s="1"/>
  <c r="Z31" i="2"/>
  <c r="CF31" i="2" s="1" a="1"/>
  <c r="CF31" i="2" s="1"/>
  <c r="Z29" i="16"/>
  <c r="CF29" i="16" s="1" a="1"/>
  <c r="CF29" i="16" s="1"/>
  <c r="CC86" i="13"/>
  <c r="CC54" i="13"/>
  <c r="Y42" i="19"/>
  <c r="CE42" i="19" s="1" a="1"/>
  <c r="CE42" i="19" s="1"/>
  <c r="Y26" i="4"/>
  <c r="CE26" i="4" s="1" a="1"/>
  <c r="CE26" i="4" s="1"/>
  <c r="Z32" i="2"/>
  <c r="CF32" i="2" s="1" a="1"/>
  <c r="CF32" i="2" s="1"/>
  <c r="Z43" i="20"/>
  <c r="CF43" i="20" s="1" a="1"/>
  <c r="CF43" i="20" s="1"/>
  <c r="Y23" i="17"/>
  <c r="CE23" i="17" s="1" a="1"/>
  <c r="CE23" i="17" s="1"/>
  <c r="Y17" i="3"/>
  <c r="CE17" i="3" s="1" a="1"/>
  <c r="CE17" i="3" s="1"/>
  <c r="Z18" i="10"/>
  <c r="CF18" i="10" s="1" a="1"/>
  <c r="CF18" i="10" s="1"/>
  <c r="Z44" i="13"/>
  <c r="CF44" i="13" s="1" a="1"/>
  <c r="CF44" i="13" s="1"/>
  <c r="Y30" i="19"/>
  <c r="CE30" i="19" s="1" a="1"/>
  <c r="CE30" i="19" s="1"/>
  <c r="Y25" i="20"/>
  <c r="CE25" i="20" s="1" a="1"/>
  <c r="CE25" i="20" s="1"/>
  <c r="CC57" i="8"/>
  <c r="CC89" i="8"/>
  <c r="CC70" i="8"/>
  <c r="CC102" i="8"/>
  <c r="CC84" i="6"/>
  <c r="CC120" i="6"/>
  <c r="CC123" i="6" s="1"/>
  <c r="CC116" i="6" s="1"/>
  <c r="CC117" i="3"/>
  <c r="CC85" i="3"/>
  <c r="CC71" i="15"/>
  <c r="CC103" i="15"/>
  <c r="Z16" i="1"/>
  <c r="CF16" i="1" s="1" a="1"/>
  <c r="CF16" i="1" s="1"/>
  <c r="Y44" i="16"/>
  <c r="CE44" i="16" s="1" a="1"/>
  <c r="CE44" i="16" s="1"/>
  <c r="Z31" i="5"/>
  <c r="CF31" i="5" s="1" a="1"/>
  <c r="CF31" i="5" s="1"/>
  <c r="Z35" i="20"/>
  <c r="CF35" i="20" s="1" a="1"/>
  <c r="CF35" i="20" s="1"/>
  <c r="Z19" i="11"/>
  <c r="CF19" i="11" s="1" a="1"/>
  <c r="CF19" i="11" s="1"/>
  <c r="Z45" i="19"/>
  <c r="CF45" i="19" s="1" a="1"/>
  <c r="CF45" i="19" s="1"/>
  <c r="Y30" i="15"/>
  <c r="CE30" i="15" s="1" a="1"/>
  <c r="CE30" i="15" s="1"/>
  <c r="Z28" i="16"/>
  <c r="CF28" i="16" s="1" a="1"/>
  <c r="CF28" i="16" s="1"/>
  <c r="Z44" i="17"/>
  <c r="CF44" i="17" s="1" a="1"/>
  <c r="CF44" i="17" s="1"/>
  <c r="Z44" i="19"/>
  <c r="CF44" i="19" s="1" a="1"/>
  <c r="CF44" i="19" s="1"/>
  <c r="Z29" i="7"/>
  <c r="CF29" i="7" s="1" a="1"/>
  <c r="CF29" i="7" s="1"/>
  <c r="Y38" i="9"/>
  <c r="CE38" i="9" s="1" a="1"/>
  <c r="CE38" i="9" s="1"/>
  <c r="Y26" i="18"/>
  <c r="CE26" i="18" s="1" a="1"/>
  <c r="CE26" i="18" s="1"/>
  <c r="CD91" i="8"/>
  <c r="CD59" i="8"/>
  <c r="CD120" i="15"/>
  <c r="CD123" i="15" s="1"/>
  <c r="CD116" i="15" s="1"/>
  <c r="CD84" i="15"/>
  <c r="CC83" i="4"/>
  <c r="CC115" i="4"/>
  <c r="CD93" i="5"/>
  <c r="CD61" i="5"/>
  <c r="CC58" i="17"/>
  <c r="CC90" i="17"/>
  <c r="CD88" i="8"/>
  <c r="CD56" i="8"/>
  <c r="CD57" i="14"/>
  <c r="CD89" i="14"/>
  <c r="CC100" i="3"/>
  <c r="CC68" i="3"/>
  <c r="CD105" i="17"/>
  <c r="CD73" i="17"/>
  <c r="CC120" i="14"/>
  <c r="CC123" i="14" s="1"/>
  <c r="CC116" i="14" s="1"/>
  <c r="CC84" i="14"/>
  <c r="Y15" i="5"/>
  <c r="CE15" i="5" s="1" a="1"/>
  <c r="CE15" i="5" s="1"/>
  <c r="X47" i="5"/>
  <c r="CD61" i="16"/>
  <c r="CD93" i="16"/>
  <c r="CD103" i="8"/>
  <c r="CD71" i="8"/>
  <c r="CD93" i="8"/>
  <c r="CD61" i="8"/>
  <c r="CD73" i="18"/>
  <c r="CD105" i="18"/>
  <c r="CD104" i="7"/>
  <c r="CD72" i="7"/>
  <c r="CC59" i="4"/>
  <c r="CC91" i="4"/>
  <c r="CD117" i="11"/>
  <c r="CD85" i="11"/>
  <c r="CC101" i="14"/>
  <c r="CC69" i="14"/>
  <c r="CD72" i="19"/>
  <c r="CD104" i="19"/>
  <c r="CD74" i="10"/>
  <c r="CD106" i="10"/>
  <c r="CD92" i="1"/>
  <c r="CD60" i="1"/>
  <c r="CD96" i="12"/>
  <c r="CD64" i="12"/>
  <c r="CD102" i="4"/>
  <c r="CD70" i="4"/>
  <c r="CC91" i="3"/>
  <c r="CC59" i="3"/>
  <c r="CD67" i="4"/>
  <c r="CD99" i="4"/>
  <c r="CD114" i="7"/>
  <c r="CD82" i="7"/>
  <c r="Z38" i="10"/>
  <c r="CF38" i="10" s="1" a="1"/>
  <c r="CF38" i="10" s="1"/>
  <c r="Z36" i="15"/>
  <c r="CF36" i="15" s="1" a="1"/>
  <c r="CF36" i="15" s="1"/>
  <c r="Z25" i="11"/>
  <c r="CF25" i="11" s="1" a="1"/>
  <c r="CF25" i="11" s="1"/>
  <c r="Z26" i="14"/>
  <c r="CF26" i="14" s="1" a="1"/>
  <c r="CF26" i="14" s="1"/>
  <c r="Z44" i="2"/>
  <c r="CF44" i="2" s="1" a="1"/>
  <c r="CF44" i="2" s="1"/>
  <c r="Y40" i="10"/>
  <c r="CE40" i="10" s="1" a="1"/>
  <c r="CE40" i="10" s="1"/>
  <c r="Y46" i="15"/>
  <c r="CE46" i="15" s="1" a="1"/>
  <c r="CE46" i="15" s="1"/>
  <c r="Y27" i="17"/>
  <c r="CE27" i="17" s="1" a="1"/>
  <c r="CE27" i="17" s="1"/>
  <c r="CD103" i="7"/>
  <c r="CD71" i="7"/>
  <c r="CC103" i="16"/>
  <c r="CC71" i="16"/>
  <c r="Z39" i="2"/>
  <c r="CF39" i="2" s="1" a="1"/>
  <c r="CF39" i="2" s="1"/>
  <c r="Y21" i="11"/>
  <c r="CE21" i="11" s="1" a="1"/>
  <c r="CE21" i="11" s="1"/>
  <c r="Z33" i="12"/>
  <c r="CF33" i="12" s="1" a="1"/>
  <c r="CF33" i="12" s="1"/>
  <c r="CD85" i="19"/>
  <c r="CD117" i="19"/>
  <c r="CD63" i="14"/>
  <c r="CD95" i="14"/>
  <c r="CD75" i="14"/>
  <c r="CD107" i="14"/>
  <c r="CD91" i="11"/>
  <c r="CD59" i="11"/>
  <c r="Z46" i="19"/>
  <c r="CF46" i="19" s="1" a="1"/>
  <c r="CF46" i="19" s="1"/>
  <c r="Y42" i="5"/>
  <c r="CE42" i="5" s="1" a="1"/>
  <c r="CE42" i="5" s="1"/>
  <c r="Z24" i="14"/>
  <c r="CF24" i="14" s="1" a="1"/>
  <c r="CF24" i="14" s="1"/>
  <c r="Z36" i="14"/>
  <c r="CF36" i="14" s="1" a="1"/>
  <c r="CF36" i="14" s="1"/>
  <c r="Z20" i="11"/>
  <c r="CF20" i="11" s="1" a="1"/>
  <c r="CF20" i="11" s="1"/>
  <c r="CD83" i="6"/>
  <c r="CD115" i="6"/>
  <c r="CD111" i="2"/>
  <c r="CD79" i="2"/>
  <c r="CD102" i="7"/>
  <c r="CD70" i="7"/>
  <c r="CD72" i="9"/>
  <c r="CD104" i="9"/>
  <c r="CD107" i="12"/>
  <c r="CD75" i="12"/>
  <c r="CD59" i="10"/>
  <c r="CD91" i="10"/>
  <c r="CD111" i="3"/>
  <c r="CD79" i="3"/>
  <c r="Y17" i="2"/>
  <c r="CE17" i="2" s="1" a="1"/>
  <c r="CE17" i="2" s="1"/>
  <c r="Z27" i="14"/>
  <c r="CF27" i="14" s="1" a="1"/>
  <c r="CF27" i="14" s="1"/>
  <c r="Z31" i="12"/>
  <c r="CF31" i="12" s="1" a="1"/>
  <c r="CF31" i="12" s="1"/>
  <c r="Z18" i="11"/>
  <c r="CF18" i="11" s="1" a="1"/>
  <c r="CF18" i="11" s="1"/>
  <c r="Y30" i="21"/>
  <c r="CE30" i="21" s="1" a="1"/>
  <c r="CE30" i="21" s="1"/>
  <c r="Y26" i="10"/>
  <c r="CE26" i="10" s="1" a="1"/>
  <c r="CE26" i="10" s="1"/>
  <c r="Z24" i="16"/>
  <c r="CF24" i="16" s="1" a="1"/>
  <c r="CF24" i="16" s="1"/>
  <c r="Z27" i="4"/>
  <c r="CF27" i="4" s="1" a="1"/>
  <c r="CF27" i="4" s="1"/>
  <c r="Y17" i="7"/>
  <c r="CE17" i="7" s="1" a="1"/>
  <c r="CE17" i="7" s="1"/>
  <c r="Z43" i="5"/>
  <c r="CF43" i="5" s="1" a="1"/>
  <c r="CF43" i="5" s="1"/>
  <c r="Z46" i="12"/>
  <c r="CF46" i="12" s="1" a="1"/>
  <c r="CF46" i="12" s="1"/>
  <c r="Z37" i="5"/>
  <c r="CF37" i="5" s="1" a="1"/>
  <c r="CF37" i="5" s="1"/>
  <c r="CD107" i="17"/>
  <c r="CD75" i="17"/>
  <c r="CD67" i="6"/>
  <c r="CD99" i="6"/>
  <c r="Z32" i="19"/>
  <c r="CF32" i="19" s="1" a="1"/>
  <c r="CF32" i="19" s="1"/>
  <c r="Z36" i="4"/>
  <c r="CF36" i="4" s="1" a="1"/>
  <c r="CF36" i="4" s="1"/>
  <c r="Z20" i="5"/>
  <c r="CF20" i="5" s="1" a="1"/>
  <c r="CF20" i="5" s="1"/>
  <c r="Y36" i="21"/>
  <c r="CE36" i="21" s="1" a="1"/>
  <c r="CE36" i="21" s="1"/>
  <c r="Z25" i="7"/>
  <c r="CF25" i="7" s="1" a="1"/>
  <c r="CF25" i="7" s="1"/>
  <c r="CD107" i="8"/>
  <c r="CD75" i="8"/>
  <c r="CD95" i="3"/>
  <c r="CD63" i="3"/>
  <c r="CC105" i="9"/>
  <c r="CC73" i="9"/>
  <c r="CC117" i="2"/>
  <c r="CC85" i="2"/>
  <c r="CC109" i="20"/>
  <c r="CC77" i="20"/>
  <c r="CC115" i="3"/>
  <c r="CC83" i="3"/>
  <c r="Y15" i="7"/>
  <c r="CE15" i="7" s="1" a="1"/>
  <c r="CE15" i="7" s="1"/>
  <c r="X47" i="7"/>
  <c r="Z30" i="10"/>
  <c r="CF30" i="10" s="1" a="1"/>
  <c r="CF30" i="10" s="1"/>
  <c r="Z19" i="9"/>
  <c r="CF19" i="9" s="1" a="1"/>
  <c r="CF19" i="9" s="1"/>
  <c r="Y44" i="21"/>
  <c r="CE44" i="21" s="1" a="1"/>
  <c r="CE44" i="21" s="1"/>
  <c r="Y44" i="9"/>
  <c r="CE44" i="9" s="1" a="1"/>
  <c r="CE44" i="9" s="1"/>
  <c r="Y22" i="12"/>
  <c r="CE22" i="12" s="1" a="1"/>
  <c r="CE22" i="12" s="1"/>
  <c r="Z30" i="1"/>
  <c r="CF30" i="1" s="1" a="1"/>
  <c r="CF30" i="1" s="1"/>
  <c r="Y34" i="14"/>
  <c r="CE34" i="14" s="1" a="1"/>
  <c r="CE34" i="14" s="1"/>
  <c r="Z39" i="20"/>
  <c r="CF39" i="20" s="1" a="1"/>
  <c r="CF39" i="20" s="1"/>
  <c r="Z16" i="9"/>
  <c r="CF16" i="9" s="1" a="1"/>
  <c r="CF16" i="9" s="1"/>
  <c r="Z22" i="1"/>
  <c r="CF22" i="1" s="1" a="1"/>
  <c r="CF22" i="1" s="1"/>
  <c r="Z21" i="15"/>
  <c r="CF21" i="15" s="1" a="1"/>
  <c r="CF21" i="15" s="1"/>
  <c r="Z45" i="12"/>
  <c r="CF45" i="12" s="1" a="1"/>
  <c r="CF45" i="12" s="1"/>
  <c r="Z46" i="5"/>
  <c r="CF46" i="5" s="1" a="1"/>
  <c r="CF46" i="5" s="1"/>
  <c r="Z29" i="12"/>
  <c r="CF29" i="12" s="1" a="1"/>
  <c r="CF29" i="12" s="1"/>
  <c r="CC93" i="13"/>
  <c r="CC61" i="13"/>
  <c r="Z43" i="17"/>
  <c r="CF43" i="17" s="1" a="1"/>
  <c r="CF43" i="17" s="1"/>
  <c r="Y15" i="2"/>
  <c r="CE15" i="2" s="1" a="1"/>
  <c r="CE15" i="2" s="1"/>
  <c r="X47" i="2"/>
  <c r="Z37" i="15"/>
  <c r="CF37" i="15" s="1" a="1"/>
  <c r="CF37" i="15" s="1"/>
  <c r="Z41" i="11"/>
  <c r="CF41" i="11" s="1" a="1"/>
  <c r="CF41" i="11" s="1"/>
  <c r="Z35" i="6"/>
  <c r="CF35" i="6" s="1" a="1"/>
  <c r="CF35" i="6" s="1"/>
  <c r="Z43" i="19"/>
  <c r="CF43" i="19" s="1" a="1"/>
  <c r="CF43" i="19" s="1"/>
  <c r="Y43" i="12"/>
  <c r="CE43" i="12" s="1" a="1"/>
  <c r="CE43" i="12" s="1"/>
  <c r="Z41" i="6"/>
  <c r="CF41" i="6" s="1" a="1"/>
  <c r="CF41" i="6" s="1"/>
  <c r="Y28" i="17"/>
  <c r="CE28" i="17" s="1" a="1"/>
  <c r="CE28" i="17" s="1"/>
  <c r="Y27" i="7"/>
  <c r="CE27" i="7" s="1" a="1"/>
  <c r="CE27" i="7" s="1"/>
  <c r="Y27" i="21"/>
  <c r="CE27" i="21" s="1" a="1"/>
  <c r="CE27" i="21" s="1"/>
  <c r="Z42" i="13"/>
  <c r="CF42" i="13" s="1" a="1"/>
  <c r="CF42" i="13" s="1"/>
  <c r="Z34" i="12"/>
  <c r="CF34" i="12" s="1" a="1"/>
  <c r="CF34" i="12" s="1"/>
  <c r="Y18" i="19"/>
  <c r="CE18" i="19" s="1" a="1"/>
  <c r="CE18" i="19" s="1"/>
  <c r="Y29" i="19"/>
  <c r="CE29" i="19" s="1" a="1"/>
  <c r="CE29" i="19" s="1"/>
  <c r="Z38" i="15"/>
  <c r="CF38" i="15" s="1" a="1"/>
  <c r="CF38" i="15" s="1"/>
  <c r="Z27" i="16"/>
  <c r="CF27" i="16" s="1" a="1"/>
  <c r="CF27" i="16" s="1"/>
  <c r="CD56" i="21"/>
  <c r="CD88" i="21"/>
  <c r="CC76" i="4"/>
  <c r="CC108" i="4"/>
  <c r="CD83" i="10"/>
  <c r="CD115" i="10"/>
  <c r="CD108" i="2"/>
  <c r="CD76" i="2"/>
  <c r="Z16" i="19"/>
  <c r="CF16" i="19" s="1" a="1"/>
  <c r="CF16" i="19" s="1"/>
  <c r="Y29" i="11"/>
  <c r="CE29" i="11" s="1" a="1"/>
  <c r="CE29" i="11" s="1"/>
  <c r="Z30" i="17"/>
  <c r="CF30" i="17" s="1" a="1"/>
  <c r="CF30" i="17" s="1"/>
  <c r="Y42" i="14"/>
  <c r="CE42" i="14" s="1" a="1"/>
  <c r="CE42" i="14" s="1"/>
  <c r="Y21" i="20"/>
  <c r="CE21" i="20" s="1" a="1"/>
  <c r="CE21" i="20" s="1"/>
  <c r="CC80" i="4"/>
  <c r="CC112" i="4"/>
  <c r="CD109" i="8"/>
  <c r="CD77" i="8"/>
  <c r="CC84" i="4"/>
  <c r="CC120" i="4"/>
  <c r="CC123" i="4" s="1"/>
  <c r="CC116" i="4" s="1"/>
  <c r="CD56" i="16"/>
  <c r="CD88" i="16"/>
  <c r="CD113" i="3"/>
  <c r="CD81" i="3"/>
  <c r="CD80" i="16"/>
  <c r="CD112" i="16"/>
  <c r="CC113" i="2"/>
  <c r="CC81" i="2"/>
  <c r="CD81" i="6"/>
  <c r="CD113" i="6"/>
  <c r="CC85" i="8"/>
  <c r="CC117" i="8"/>
  <c r="CD62" i="20"/>
  <c r="CD94" i="20"/>
  <c r="CD105" i="1"/>
  <c r="CD73" i="1"/>
  <c r="CD104" i="15"/>
  <c r="CD72" i="15"/>
  <c r="CC90" i="14"/>
  <c r="CC58" i="14"/>
  <c r="CD106" i="15"/>
  <c r="CD74" i="15"/>
  <c r="CC108" i="10"/>
  <c r="CC76" i="10"/>
  <c r="CC77" i="19"/>
  <c r="CC109" i="19"/>
  <c r="CD112" i="5"/>
  <c r="CD80" i="5"/>
  <c r="CC91" i="21"/>
  <c r="CC59" i="21"/>
  <c r="CC103" i="21"/>
  <c r="CC71" i="21"/>
  <c r="CD113" i="7"/>
  <c r="CD81" i="7"/>
  <c r="CD97" i="13"/>
  <c r="CD65" i="13"/>
  <c r="CD81" i="18"/>
  <c r="CD113" i="18"/>
  <c r="CD85" i="1"/>
  <c r="CD117" i="1"/>
  <c r="CD84" i="18"/>
  <c r="CD120" i="18"/>
  <c r="CD123" i="18" s="1"/>
  <c r="CD116" i="18" s="1"/>
  <c r="Y31" i="8"/>
  <c r="CE31" i="8" s="1" a="1"/>
  <c r="CE31" i="8" s="1"/>
  <c r="Y45" i="6"/>
  <c r="CE45" i="6" s="1" a="1"/>
  <c r="CE45" i="6" s="1"/>
  <c r="Y46" i="3"/>
  <c r="CE46" i="3" s="1" a="1"/>
  <c r="CE46" i="3" s="1"/>
  <c r="Y32" i="15"/>
  <c r="CE32" i="15" s="1" a="1"/>
  <c r="CE32" i="15" s="1"/>
  <c r="CD94" i="5"/>
  <c r="CD62" i="5"/>
  <c r="CC100" i="5"/>
  <c r="CC68" i="5"/>
  <c r="CD104" i="11"/>
  <c r="CD72" i="11"/>
  <c r="CD68" i="9"/>
  <c r="CD100" i="9"/>
  <c r="CC87" i="21"/>
  <c r="CC55" i="21"/>
  <c r="CC112" i="2"/>
  <c r="CC80" i="2"/>
  <c r="CD80" i="9"/>
  <c r="CD112" i="9"/>
  <c r="CD105" i="8"/>
  <c r="CD73" i="8"/>
  <c r="CC87" i="12"/>
  <c r="CC55" i="12"/>
  <c r="CD91" i="15"/>
  <c r="CD59" i="15"/>
  <c r="Z20" i="8"/>
  <c r="CF20" i="8" s="1" a="1"/>
  <c r="CF20" i="8" s="1"/>
  <c r="Z45" i="15"/>
  <c r="CF45" i="15" s="1" a="1"/>
  <c r="CF45" i="15" s="1"/>
  <c r="Y44" i="4"/>
  <c r="CE44" i="4" s="1" a="1"/>
  <c r="CE44" i="4" s="1"/>
  <c r="Z22" i="5"/>
  <c r="CF22" i="5" s="1" a="1"/>
  <c r="CF22" i="5" s="1"/>
  <c r="Y19" i="17"/>
  <c r="CE19" i="17" s="1" a="1"/>
  <c r="CE19" i="17" s="1"/>
  <c r="Z17" i="8"/>
  <c r="CF17" i="8" s="1" a="1"/>
  <c r="CF17" i="8" s="1"/>
  <c r="Z18" i="14"/>
  <c r="CF18" i="14" s="1" a="1"/>
  <c r="CF18" i="14" s="1"/>
  <c r="Y29" i="3"/>
  <c r="CE29" i="3" s="1" a="1"/>
  <c r="CE29" i="3" s="1"/>
  <c r="Z34" i="17"/>
  <c r="CF34" i="17" s="1" a="1"/>
  <c r="CF34" i="17" s="1"/>
  <c r="Y45" i="14"/>
  <c r="CE45" i="14" s="1" a="1"/>
  <c r="CE45" i="14" s="1"/>
  <c r="Y15" i="1"/>
  <c r="CE15" i="1" s="1" a="1"/>
  <c r="CE15" i="1" s="1"/>
  <c r="Z22" i="16"/>
  <c r="CF22" i="16" s="1" a="1"/>
  <c r="CF22" i="16" s="1"/>
  <c r="Z32" i="8"/>
  <c r="CF32" i="8" s="1" a="1"/>
  <c r="CF32" i="8" s="1"/>
  <c r="Z22" i="8"/>
  <c r="CF22" i="8" s="1" a="1"/>
  <c r="CF22" i="8" s="1"/>
  <c r="Z34" i="18"/>
  <c r="CF34" i="18" s="1" a="1"/>
  <c r="CF34" i="18" s="1"/>
  <c r="Z33" i="7"/>
  <c r="CF33" i="7" s="1" a="1"/>
  <c r="CF33" i="7" s="1"/>
  <c r="Y20" i="4"/>
  <c r="CE20" i="4" s="1" a="1"/>
  <c r="CE20" i="4" s="1"/>
  <c r="Z46" i="11"/>
  <c r="CF46" i="11" s="1" a="1"/>
  <c r="CF46" i="11" s="1"/>
  <c r="Y30" i="14"/>
  <c r="CE30" i="14" s="1" a="1"/>
  <c r="CE30" i="14" s="1"/>
  <c r="Z33" i="19"/>
  <c r="CF33" i="19" s="1" a="1"/>
  <c r="CF33" i="19" s="1"/>
  <c r="Z35" i="10"/>
  <c r="CF35" i="10" s="1" a="1"/>
  <c r="CF35" i="10" s="1"/>
  <c r="Z21" i="1"/>
  <c r="CF21" i="1" s="1" a="1"/>
  <c r="CF21" i="1" s="1"/>
  <c r="Z25" i="12"/>
  <c r="CF25" i="12" s="1" a="1"/>
  <c r="CF25" i="12" s="1"/>
  <c r="Z31" i="4"/>
  <c r="CF31" i="4" s="1" a="1"/>
  <c r="CF31" i="4" s="1"/>
  <c r="Y20" i="3"/>
  <c r="CE20" i="3" s="1" a="1"/>
  <c r="CE20" i="3" s="1"/>
  <c r="Z28" i="4"/>
  <c r="CF28" i="4" s="1" a="1"/>
  <c r="CF28" i="4" s="1"/>
  <c r="Z43" i="7"/>
  <c r="CF43" i="7" s="1" a="1"/>
  <c r="CF43" i="7" s="1"/>
  <c r="CD105" i="7"/>
  <c r="CD73" i="7"/>
  <c r="CC111" i="18"/>
  <c r="CC79" i="18"/>
  <c r="CD101" i="18"/>
  <c r="CD69" i="18"/>
  <c r="CD98" i="8"/>
  <c r="CD66" i="8"/>
  <c r="CD81" i="9"/>
  <c r="CD113" i="9"/>
  <c r="CC89" i="3"/>
  <c r="CC57" i="3"/>
  <c r="CC94" i="3"/>
  <c r="CC62" i="3"/>
  <c r="CD82" i="14"/>
  <c r="CD114" i="14"/>
  <c r="CC111" i="12"/>
  <c r="CC79" i="12"/>
  <c r="X15" i="18"/>
  <c r="CD15" i="18" s="1" a="1"/>
  <c r="CD15" i="18" s="1"/>
  <c r="W47" i="18"/>
  <c r="Z32" i="7"/>
  <c r="CF32" i="7" s="1" a="1"/>
  <c r="CF32" i="7" s="1"/>
  <c r="Y32" i="16"/>
  <c r="CE32" i="16" s="1" a="1"/>
  <c r="CE32" i="16" s="1"/>
  <c r="CD92" i="4"/>
  <c r="CD60" i="4"/>
  <c r="CC112" i="13"/>
  <c r="CC80" i="13"/>
  <c r="CD63" i="9"/>
  <c r="CD95" i="9"/>
  <c r="CC88" i="12"/>
  <c r="CC56" i="12"/>
  <c r="CC107" i="11"/>
  <c r="CC75" i="11"/>
  <c r="CD62" i="19"/>
  <c r="CD94" i="19"/>
  <c r="CC111" i="7"/>
  <c r="CC79" i="7"/>
  <c r="Z44" i="6"/>
  <c r="CF44" i="6" s="1" a="1"/>
  <c r="CF44" i="6" s="1"/>
  <c r="Z40" i="2"/>
  <c r="CF40" i="2" s="1" a="1"/>
  <c r="CF40" i="2" s="1"/>
  <c r="Z31" i="7"/>
  <c r="CF31" i="7" s="1" a="1"/>
  <c r="CF31" i="7" s="1"/>
  <c r="Z33" i="9"/>
  <c r="CF33" i="9" s="1" a="1"/>
  <c r="CF33" i="9" s="1"/>
  <c r="Z36" i="12"/>
  <c r="CF36" i="12" s="1" a="1"/>
  <c r="CF36" i="12" s="1"/>
  <c r="Z20" i="10"/>
  <c r="CF20" i="10" s="1" a="1"/>
  <c r="CF20" i="10" s="1"/>
  <c r="Z40" i="3"/>
  <c r="CF40" i="3" s="1" a="1"/>
  <c r="CF40" i="3" s="1"/>
  <c r="CC79" i="15"/>
  <c r="CC111" i="15"/>
  <c r="CC103" i="20"/>
  <c r="CC71" i="20"/>
  <c r="CD82" i="10"/>
  <c r="CD114" i="10"/>
  <c r="CD106" i="5"/>
  <c r="CD74" i="5"/>
  <c r="CC87" i="11"/>
  <c r="CC55" i="11"/>
  <c r="CD57" i="20"/>
  <c r="CD89" i="20"/>
  <c r="CD68" i="21"/>
  <c r="CD100" i="21"/>
  <c r="CC106" i="11"/>
  <c r="CC74" i="11"/>
  <c r="CD115" i="5"/>
  <c r="CD83" i="5"/>
  <c r="CC111" i="11"/>
  <c r="CC79" i="11"/>
  <c r="CD107" i="7"/>
  <c r="CD75" i="7"/>
  <c r="CD103" i="17"/>
  <c r="CD71" i="17"/>
  <c r="CD108" i="3"/>
  <c r="CD76" i="3"/>
  <c r="CD112" i="19"/>
  <c r="CD80" i="19"/>
  <c r="X15" i="8"/>
  <c r="CD15" i="8" s="1" a="1"/>
  <c r="CD15" i="8" s="1"/>
  <c r="W47" i="8"/>
  <c r="Z36" i="17"/>
  <c r="CF36" i="17" s="1" a="1"/>
  <c r="CF36" i="17" s="1"/>
  <c r="Z28" i="6"/>
  <c r="CF28" i="6" s="1" a="1"/>
  <c r="CF28" i="6" s="1"/>
  <c r="CD99" i="5"/>
  <c r="CD67" i="5"/>
  <c r="CC90" i="18"/>
  <c r="CC58" i="18"/>
  <c r="CD110" i="11"/>
  <c r="CD78" i="11"/>
  <c r="CC95" i="21"/>
  <c r="CC63" i="21"/>
  <c r="CC112" i="10"/>
  <c r="CC80" i="10"/>
  <c r="CD64" i="9"/>
  <c r="CD96" i="9"/>
  <c r="CD72" i="16"/>
  <c r="CD104" i="16"/>
  <c r="Z36" i="8"/>
  <c r="CF36" i="8" s="1" a="1"/>
  <c r="CF36" i="8" s="1"/>
  <c r="Z24" i="3"/>
  <c r="CF24" i="3" s="1" a="1"/>
  <c r="CF24" i="3" s="1"/>
  <c r="Y34" i="9"/>
  <c r="CE34" i="9" s="1" a="1"/>
  <c r="CE34" i="9" s="1"/>
  <c r="Y46" i="2"/>
  <c r="CE46" i="2" s="1" a="1"/>
  <c r="CE46" i="2" s="1"/>
  <c r="Y38" i="20"/>
  <c r="CE38" i="20" s="1" a="1"/>
  <c r="CE38" i="20" s="1"/>
  <c r="Y44" i="3"/>
  <c r="CE44" i="3" s="1" a="1"/>
  <c r="CE44" i="3" s="1"/>
  <c r="CC86" i="7"/>
  <c r="CC54" i="7"/>
  <c r="CC110" i="4"/>
  <c r="CC78" i="4"/>
  <c r="CD62" i="9"/>
  <c r="CD94" i="9"/>
  <c r="CC104" i="13"/>
  <c r="CC72" i="13"/>
  <c r="CC76" i="17"/>
  <c r="CC108" i="17"/>
  <c r="CC100" i="10"/>
  <c r="CC68" i="10"/>
  <c r="CD115" i="15"/>
  <c r="CD83" i="15"/>
  <c r="CD74" i="16"/>
  <c r="CD106" i="16"/>
  <c r="CD85" i="21"/>
  <c r="CD117" i="21"/>
  <c r="CD109" i="11"/>
  <c r="CD77" i="11"/>
  <c r="CD93" i="11"/>
  <c r="CD61" i="11"/>
  <c r="CC120" i="3"/>
  <c r="CC123" i="3" s="1"/>
  <c r="CC116" i="3" s="1"/>
  <c r="CC84" i="3"/>
  <c r="CC105" i="5"/>
  <c r="CC73" i="5"/>
  <c r="CC108" i="16"/>
  <c r="CC76" i="16"/>
  <c r="CD93" i="7"/>
  <c r="CD61" i="7"/>
  <c r="CD63" i="10"/>
  <c r="CD95" i="10"/>
  <c r="CC67" i="8"/>
  <c r="CC99" i="8"/>
  <c r="Y15" i="4"/>
  <c r="CE15" i="4" s="1" a="1"/>
  <c r="CE15" i="4" s="1"/>
  <c r="CC110" i="10"/>
  <c r="CC78" i="10"/>
  <c r="CC104" i="3"/>
  <c r="CC72" i="3"/>
  <c r="CD68" i="18"/>
  <c r="CD100" i="18"/>
  <c r="CD59" i="18"/>
  <c r="CD91" i="18"/>
  <c r="CC63" i="15"/>
  <c r="CC95" i="15"/>
  <c r="CC110" i="5"/>
  <c r="CC78" i="5"/>
  <c r="CD61" i="6"/>
  <c r="CD93" i="6"/>
  <c r="CC90" i="2"/>
  <c r="CC58" i="2"/>
  <c r="CD58" i="20"/>
  <c r="CD90" i="20"/>
  <c r="CC87" i="5"/>
  <c r="CC55" i="5"/>
  <c r="CD107" i="13"/>
  <c r="CD75" i="13"/>
  <c r="CC120" i="21"/>
  <c r="CC123" i="21" s="1"/>
  <c r="CC116" i="21" s="1"/>
  <c r="CC84" i="21"/>
  <c r="CC54" i="17"/>
  <c r="CC86" i="17"/>
  <c r="Z17" i="21"/>
  <c r="CF17" i="21" s="1" a="1"/>
  <c r="CF17" i="21" s="1"/>
  <c r="Y37" i="4"/>
  <c r="CE37" i="4" s="1" a="1"/>
  <c r="CE37" i="4" s="1"/>
  <c r="Z44" i="10"/>
  <c r="CF44" i="10" s="1" a="1"/>
  <c r="CF44" i="10" s="1"/>
  <c r="Z37" i="2"/>
  <c r="CF37" i="2" s="1" a="1"/>
  <c r="CF37" i="2" s="1"/>
  <c r="CD87" i="15"/>
  <c r="CD55" i="15"/>
  <c r="CD58" i="10"/>
  <c r="CD90" i="10"/>
  <c r="CC87" i="14"/>
  <c r="CC55" i="14"/>
  <c r="CD69" i="20"/>
  <c r="CD101" i="20"/>
  <c r="Y41" i="4"/>
  <c r="CE41" i="4" s="1" a="1"/>
  <c r="CE41" i="4" s="1"/>
  <c r="Z38" i="8"/>
  <c r="CF38" i="8" s="1" a="1"/>
  <c r="CF38" i="8" s="1"/>
  <c r="Y45" i="4"/>
  <c r="CE45" i="4" s="1" a="1"/>
  <c r="CE45" i="4" s="1"/>
  <c r="Z17" i="16"/>
  <c r="CF17" i="16" s="1" a="1"/>
  <c r="CF17" i="16" s="1"/>
  <c r="Z42" i="3"/>
  <c r="CF42" i="3" s="1" a="1"/>
  <c r="CF42" i="3" s="1"/>
  <c r="Z41" i="16"/>
  <c r="CF41" i="16" s="1" a="1"/>
  <c r="CF41" i="16" s="1"/>
  <c r="Y42" i="2"/>
  <c r="CE42" i="2" s="1" a="1"/>
  <c r="CE42" i="2" s="1"/>
  <c r="Z42" i="6"/>
  <c r="CF42" i="6" s="1" a="1"/>
  <c r="CF42" i="6" s="1"/>
  <c r="Y46" i="8"/>
  <c r="CE46" i="8" s="1" a="1"/>
  <c r="CE46" i="8" s="1"/>
  <c r="Z23" i="20"/>
  <c r="CF23" i="20" s="1" a="1"/>
  <c r="CF23" i="20" s="1"/>
  <c r="Z34" i="1"/>
  <c r="CF34" i="1" s="1" a="1"/>
  <c r="CF34" i="1" s="1"/>
  <c r="Y15" i="13"/>
  <c r="CE15" i="13" s="1" a="1"/>
  <c r="CE15" i="13" s="1"/>
  <c r="X47" i="13"/>
  <c r="Z33" i="15"/>
  <c r="CF33" i="15" s="1" a="1"/>
  <c r="CF33" i="15" s="1"/>
  <c r="Y19" i="14"/>
  <c r="CE19" i="14" s="1" a="1"/>
  <c r="CE19" i="14" s="1"/>
  <c r="Z35" i="15"/>
  <c r="CF35" i="15" s="1" a="1"/>
  <c r="CF35" i="15" s="1"/>
  <c r="Y37" i="10"/>
  <c r="CE37" i="10" s="1" a="1"/>
  <c r="CE37" i="10" s="1"/>
  <c r="Y38" i="19"/>
  <c r="CE38" i="19" s="1" a="1"/>
  <c r="CE38" i="19" s="1"/>
  <c r="Z41" i="5"/>
  <c r="CF41" i="5" s="1" a="1"/>
  <c r="CF41" i="5" s="1"/>
  <c r="Y20" i="21"/>
  <c r="CE20" i="21" s="1" a="1"/>
  <c r="CE20" i="21" s="1"/>
  <c r="Y32" i="21"/>
  <c r="CE32" i="21" s="1" a="1"/>
  <c r="CE32" i="21" s="1"/>
  <c r="Z42" i="7"/>
  <c r="CF42" i="7" s="1" a="1"/>
  <c r="CF42" i="7" s="1"/>
  <c r="Z26" i="13"/>
  <c r="CF26" i="13" s="1" a="1"/>
  <c r="CF26" i="13" s="1"/>
  <c r="Z42" i="18"/>
  <c r="CF42" i="18" s="1" a="1"/>
  <c r="CF42" i="18" s="1"/>
  <c r="Z46" i="1"/>
  <c r="CF46" i="1" s="1" a="1"/>
  <c r="CF46" i="1" s="1"/>
  <c r="Z45" i="18"/>
  <c r="CF45" i="18" s="1" a="1"/>
  <c r="CF45" i="18" s="1"/>
  <c r="CD96" i="8"/>
  <c r="CD64" i="8"/>
  <c r="CD101" i="5"/>
  <c r="CD69" i="5"/>
  <c r="CC73" i="15"/>
  <c r="CC105" i="15"/>
  <c r="CC73" i="19"/>
  <c r="CC105" i="19"/>
  <c r="CD86" i="11"/>
  <c r="CD54" i="11"/>
  <c r="Z23" i="5"/>
  <c r="CF23" i="5" s="1" a="1"/>
  <c r="CF23" i="5" s="1"/>
  <c r="Y29" i="5"/>
  <c r="CE29" i="5" s="1" a="1"/>
  <c r="CE29" i="5" s="1"/>
  <c r="Z33" i="11"/>
  <c r="CF33" i="11" s="1" a="1"/>
  <c r="CF33" i="11" s="1"/>
  <c r="Z29" i="9"/>
  <c r="CF29" i="9" s="1" a="1"/>
  <c r="CF29" i="9" s="1"/>
  <c r="Y16" i="21"/>
  <c r="CE16" i="21" s="1" a="1"/>
  <c r="CE16" i="21" s="1"/>
  <c r="Y41" i="2"/>
  <c r="CE41" i="2" s="1" a="1"/>
  <c r="CE41" i="2" s="1"/>
  <c r="Z41" i="9"/>
  <c r="CF41" i="9" s="1" a="1"/>
  <c r="CF41" i="9" s="1"/>
  <c r="Z34" i="8"/>
  <c r="CF34" i="8" s="1" a="1"/>
  <c r="CF34" i="8" s="1"/>
  <c r="Y16" i="12"/>
  <c r="CE16" i="12" s="1" a="1"/>
  <c r="CE16" i="12" s="1"/>
  <c r="Z20" i="15"/>
  <c r="CF20" i="15" s="1" a="1"/>
  <c r="CF20" i="15" s="1"/>
  <c r="CD88" i="13"/>
  <c r="CD56" i="13"/>
  <c r="CC97" i="9"/>
  <c r="CC65" i="9"/>
  <c r="CD91" i="12"/>
  <c r="CD59" i="12"/>
  <c r="CC100" i="4"/>
  <c r="CC68" i="4"/>
  <c r="CD65" i="16"/>
  <c r="CD97" i="16"/>
  <c r="CB54" i="9"/>
  <c r="CB86" i="9"/>
  <c r="CC96" i="16"/>
  <c r="CC64" i="16"/>
  <c r="CD110" i="3"/>
  <c r="CD78" i="3"/>
  <c r="CD61" i="19"/>
  <c r="CD93" i="19"/>
  <c r="CD109" i="13"/>
  <c r="CD77" i="13"/>
  <c r="CC101" i="2"/>
  <c r="CC69" i="2"/>
  <c r="CD79" i="6"/>
  <c r="CD111" i="6"/>
  <c r="CC102" i="14"/>
  <c r="CC70" i="14"/>
  <c r="CC82" i="6"/>
  <c r="CC114" i="6"/>
  <c r="CC69" i="8"/>
  <c r="CC101" i="8"/>
  <c r="CD110" i="17"/>
  <c r="CD78" i="17"/>
  <c r="CC71" i="4"/>
  <c r="CC103" i="4"/>
  <c r="CC99" i="20"/>
  <c r="CC67" i="20"/>
  <c r="CD61" i="4"/>
  <c r="CD93" i="4"/>
  <c r="CD106" i="17"/>
  <c r="CD74" i="17"/>
  <c r="CD96" i="2"/>
  <c r="CD64" i="2"/>
  <c r="CD62" i="6"/>
  <c r="CD94" i="6"/>
  <c r="CC101" i="12"/>
  <c r="CC69" i="12"/>
  <c r="CC77" i="6"/>
  <c r="CC109" i="6"/>
  <c r="CC74" i="8"/>
  <c r="CC106" i="8"/>
  <c r="CD64" i="21"/>
  <c r="CD96" i="21"/>
  <c r="CD56" i="20"/>
  <c r="CD88" i="20"/>
  <c r="CC99" i="21"/>
  <c r="CC67" i="21"/>
  <c r="CD103" i="12"/>
  <c r="CD71" i="12"/>
  <c r="Z34" i="7"/>
  <c r="CF34" i="7" s="1" a="1"/>
  <c r="CF34" i="7" s="1"/>
  <c r="Y40" i="18"/>
  <c r="CE40" i="18" s="1" a="1"/>
  <c r="CE40" i="18" s="1"/>
  <c r="Z30" i="18"/>
  <c r="CF30" i="18" s="1" a="1"/>
  <c r="CF30" i="18" s="1"/>
  <c r="Z27" i="8"/>
  <c r="CF27" i="8" s="1" a="1"/>
  <c r="CF27" i="8" s="1"/>
  <c r="Z42" i="9"/>
  <c r="CF42" i="9" s="1" a="1"/>
  <c r="CF42" i="9" s="1"/>
  <c r="Y18" i="3"/>
  <c r="CE18" i="3" s="1" a="1"/>
  <c r="CE18" i="3" s="1"/>
  <c r="Y23" i="3"/>
  <c r="CE23" i="3" s="1" a="1"/>
  <c r="CE23" i="3" s="1"/>
  <c r="Z43" i="14"/>
  <c r="CF43" i="14" s="1" a="1"/>
  <c r="CF43" i="14" s="1"/>
  <c r="Y40" i="12"/>
  <c r="CE40" i="12" s="1" a="1"/>
  <c r="CE40" i="12" s="1"/>
  <c r="CD55" i="6"/>
  <c r="CD87" i="6"/>
  <c r="CC82" i="8"/>
  <c r="CC114" i="8"/>
  <c r="Z21" i="4"/>
  <c r="CF21" i="4" s="1" a="1"/>
  <c r="CF21" i="4" s="1"/>
  <c r="Y41" i="13"/>
  <c r="CE41" i="13" s="1" a="1"/>
  <c r="CE41" i="13" s="1"/>
  <c r="Z24" i="9"/>
  <c r="CF24" i="9" s="1" a="1"/>
  <c r="CF24" i="9" s="1"/>
  <c r="Y17" i="12"/>
  <c r="CE17" i="12" s="1" a="1"/>
  <c r="CE17" i="12" s="1"/>
  <c r="CC102" i="11"/>
  <c r="CC70" i="11"/>
  <c r="Y37" i="11"/>
  <c r="CE37" i="11" s="1" a="1"/>
  <c r="CE37" i="11" s="1"/>
  <c r="Y24" i="20"/>
  <c r="CE24" i="20" s="1" a="1"/>
  <c r="CE24" i="20" s="1"/>
  <c r="Y43" i="21"/>
  <c r="CE43" i="21" s="1" a="1"/>
  <c r="CE43" i="21" s="1"/>
  <c r="Y36" i="11"/>
  <c r="CE36" i="11" s="1" a="1"/>
  <c r="CE36" i="11" s="1"/>
  <c r="Z23" i="19"/>
  <c r="CF23" i="19" s="1" a="1"/>
  <c r="CF23" i="19" s="1"/>
  <c r="Y31" i="11"/>
  <c r="CE31" i="11" s="1" a="1"/>
  <c r="CE31" i="11" s="1"/>
  <c r="Y40" i="7"/>
  <c r="CE40" i="7" s="1" a="1"/>
  <c r="CE40" i="7" s="1"/>
  <c r="CD76" i="18"/>
  <c r="CD108" i="18"/>
  <c r="CC114" i="13"/>
  <c r="CC82" i="13"/>
  <c r="CD79" i="20"/>
  <c r="CD111" i="20"/>
  <c r="CC108" i="21"/>
  <c r="CC76" i="21"/>
  <c r="CD73" i="16"/>
  <c r="CD105" i="16"/>
  <c r="Y40" i="15"/>
  <c r="CE40" i="15" s="1" a="1"/>
  <c r="CE40" i="15" s="1"/>
  <c r="Y32" i="20"/>
  <c r="CE32" i="20" s="1" a="1"/>
  <c r="CE32" i="20" s="1"/>
  <c r="Z43" i="10"/>
  <c r="CF43" i="10" s="1" a="1"/>
  <c r="CF43" i="10" s="1"/>
  <c r="Z35" i="5"/>
  <c r="CF35" i="5" s="1" a="1"/>
  <c r="CF35" i="5" s="1"/>
  <c r="Y16" i="11"/>
  <c r="CE16" i="11" s="1" a="1"/>
  <c r="CE16" i="11" s="1"/>
  <c r="Z18" i="20"/>
  <c r="CF18" i="20" s="1" a="1"/>
  <c r="CF18" i="20" s="1"/>
  <c r="Z29" i="21"/>
  <c r="CF29" i="21" s="1" a="1"/>
  <c r="CF29" i="21" s="1"/>
  <c r="Y35" i="11"/>
  <c r="CE35" i="11" s="1" a="1"/>
  <c r="CE35" i="11" s="1"/>
  <c r="Z44" i="5"/>
  <c r="CF44" i="5" s="1" a="1"/>
  <c r="CF44" i="5" s="1"/>
  <c r="Y40" i="11"/>
  <c r="CE40" i="11" s="1" a="1"/>
  <c r="CE40" i="11" s="1"/>
  <c r="Z36" i="7"/>
  <c r="CF36" i="7" s="1" a="1"/>
  <c r="CF36" i="7" s="1"/>
  <c r="Z32" i="17"/>
  <c r="CF32" i="17" s="1" a="1"/>
  <c r="CF32" i="17" s="1"/>
  <c r="Z37" i="3"/>
  <c r="CF37" i="3" s="1" a="1"/>
  <c r="CF37" i="3" s="1"/>
  <c r="Z41" i="19"/>
  <c r="CF41" i="19" s="1" a="1"/>
  <c r="CF41" i="19" s="1"/>
  <c r="CD98" i="2"/>
  <c r="CD66" i="2"/>
  <c r="CC57" i="4"/>
  <c r="CC89" i="4"/>
  <c r="Z28" i="5"/>
  <c r="CF28" i="5" s="1" a="1"/>
  <c r="CF28" i="5" s="1"/>
  <c r="Y19" i="18"/>
  <c r="CE19" i="18" s="1" a="1"/>
  <c r="CE19" i="18" s="1"/>
  <c r="Z39" i="11"/>
  <c r="CF39" i="11" s="1" a="1"/>
  <c r="CF39" i="11" s="1"/>
  <c r="Y24" i="21"/>
  <c r="CE24" i="21" s="1" a="1"/>
  <c r="CE24" i="21" s="1"/>
  <c r="Y41" i="10"/>
  <c r="CE41" i="10" s="1" a="1"/>
  <c r="CE41" i="10" s="1"/>
  <c r="Z25" i="9"/>
  <c r="CF25" i="9" s="1" a="1"/>
  <c r="CF25" i="9" s="1"/>
  <c r="Z33" i="16"/>
  <c r="CF33" i="16" s="1" a="1"/>
  <c r="CF33" i="16" s="1"/>
  <c r="CD114" i="3"/>
  <c r="CD82" i="3"/>
  <c r="CD59" i="9"/>
  <c r="CD91" i="9"/>
  <c r="CC89" i="18"/>
  <c r="CC57" i="18"/>
  <c r="CC64" i="19"/>
  <c r="CC96" i="19"/>
  <c r="CD60" i="6"/>
  <c r="CD92" i="6"/>
  <c r="Y39" i="4"/>
  <c r="CE39" i="4" s="1" a="1"/>
  <c r="CE39" i="4" s="1"/>
  <c r="Z23" i="9"/>
  <c r="CF23" i="9" s="1" a="1"/>
  <c r="CF23" i="9" s="1"/>
  <c r="Y33" i="13"/>
  <c r="CE33" i="13" s="1" a="1"/>
  <c r="CE33" i="13" s="1"/>
  <c r="Y37" i="17"/>
  <c r="CE37" i="17" s="1" a="1"/>
  <c r="CE37" i="17" s="1"/>
  <c r="Y29" i="10"/>
  <c r="CE29" i="10" s="1" a="1"/>
  <c r="CE29" i="10" s="1"/>
  <c r="Z44" i="15"/>
  <c r="CF44" i="15" s="1" a="1"/>
  <c r="CF44" i="15" s="1"/>
  <c r="Z35" i="16"/>
  <c r="CF35" i="16" s="1" a="1"/>
  <c r="CF35" i="16" s="1"/>
  <c r="Z46" i="21"/>
  <c r="CF46" i="21" s="1" a="1"/>
  <c r="CF46" i="21" s="1"/>
  <c r="Z38" i="11"/>
  <c r="CF38" i="11" s="1" a="1"/>
  <c r="CF38" i="11" s="1"/>
  <c r="Z22" i="11"/>
  <c r="CF22" i="11" s="1" a="1"/>
  <c r="CF22" i="11" s="1"/>
  <c r="Y45" i="3"/>
  <c r="CE45" i="3" s="1" a="1"/>
  <c r="CE45" i="3" s="1"/>
  <c r="Y34" i="5"/>
  <c r="CE34" i="5" s="1" a="1"/>
  <c r="CE34" i="5" s="1"/>
  <c r="Y37" i="16"/>
  <c r="CE37" i="16" s="1" a="1"/>
  <c r="CE37" i="16" s="1"/>
  <c r="Z22" i="7"/>
  <c r="CF22" i="7" s="1" a="1"/>
  <c r="CF22" i="7" s="1"/>
  <c r="Z24" i="10"/>
  <c r="CF24" i="10" s="1" a="1"/>
  <c r="CF24" i="10" s="1"/>
  <c r="Y28" i="8"/>
  <c r="CE28" i="8" s="1" a="1"/>
  <c r="CE28" i="8" s="1"/>
  <c r="CD117" i="7"/>
  <c r="CD85" i="7"/>
  <c r="Y39" i="10"/>
  <c r="CE39" i="10" s="1" a="1"/>
  <c r="CE39" i="10" s="1"/>
  <c r="Y33" i="3"/>
  <c r="CE33" i="3" s="1" a="1"/>
  <c r="CE33" i="3" s="1"/>
  <c r="Z29" i="18"/>
  <c r="CF29" i="18" s="1" a="1"/>
  <c r="CF29" i="18" s="1"/>
  <c r="Z20" i="18"/>
  <c r="CF20" i="18" s="1" a="1"/>
  <c r="CF20" i="18" s="1"/>
  <c r="Y24" i="15"/>
  <c r="CE24" i="15" s="1" a="1"/>
  <c r="CE24" i="15" s="1"/>
  <c r="Y39" i="5"/>
  <c r="CE39" i="5" s="1" a="1"/>
  <c r="CE39" i="5" s="1"/>
  <c r="Z22" i="6"/>
  <c r="CF22" i="6" s="1" a="1"/>
  <c r="CF22" i="6" s="1"/>
  <c r="Y19" i="2"/>
  <c r="CE19" i="2" s="1" a="1"/>
  <c r="CE19" i="2" s="1"/>
  <c r="Z19" i="20"/>
  <c r="CF19" i="20" s="1" a="1"/>
  <c r="CF19" i="20" s="1"/>
  <c r="Y16" i="5"/>
  <c r="CE16" i="5" s="1" a="1"/>
  <c r="CE16" i="5" s="1"/>
  <c r="Z36" i="13"/>
  <c r="CF36" i="13" s="1" a="1"/>
  <c r="CF36" i="13" s="1"/>
  <c r="Y45" i="21"/>
  <c r="CE45" i="21" s="1" a="1"/>
  <c r="CE45" i="21" s="1"/>
  <c r="CD98" i="1"/>
  <c r="CD66" i="1"/>
  <c r="CC63" i="4"/>
  <c r="CC95" i="4"/>
  <c r="CD84" i="16"/>
  <c r="CD120" i="16"/>
  <c r="CD123" i="16" s="1"/>
  <c r="CD116" i="16" s="1"/>
  <c r="CD76" i="19"/>
  <c r="CD108" i="19"/>
  <c r="CD79" i="4"/>
  <c r="CD111" i="4"/>
  <c r="CC72" i="8"/>
  <c r="CC104" i="8"/>
  <c r="Z16" i="15"/>
  <c r="CF16" i="15" s="1" a="1"/>
  <c r="CF16" i="15" s="1"/>
  <c r="Z19" i="10"/>
  <c r="CF19" i="10" s="1" a="1"/>
  <c r="CF19" i="10" s="1"/>
  <c r="Y16" i="14"/>
  <c r="CE16" i="14" s="1" a="1"/>
  <c r="CE16" i="14" s="1"/>
  <c r="Z30" i="20"/>
  <c r="CF30" i="20" s="1" a="1"/>
  <c r="CF30" i="20" s="1"/>
  <c r="CD114" i="18"/>
  <c r="CD82" i="18"/>
  <c r="CD62" i="10"/>
  <c r="CD94" i="10"/>
  <c r="CC109" i="14"/>
  <c r="CC77" i="14"/>
  <c r="CD69" i="9"/>
  <c r="CD101" i="9"/>
  <c r="CD114" i="4"/>
  <c r="CD82" i="4"/>
  <c r="CD78" i="6"/>
  <c r="CD110" i="6"/>
  <c r="CD113" i="12"/>
  <c r="CD81" i="12"/>
  <c r="CD61" i="9"/>
  <c r="CD93" i="9"/>
  <c r="CD73" i="20"/>
  <c r="CD105" i="20"/>
  <c r="CD93" i="3"/>
  <c r="CD61" i="3"/>
  <c r="CD80" i="21"/>
  <c r="CD112" i="21"/>
  <c r="CC97" i="2"/>
  <c r="CC65" i="2"/>
  <c r="CD88" i="17"/>
  <c r="CD56" i="17"/>
  <c r="CC111" i="14"/>
  <c r="CC79" i="14"/>
  <c r="CD75" i="10"/>
  <c r="CD107" i="10"/>
  <c r="CD78" i="16"/>
  <c r="CD110" i="16"/>
  <c r="CC95" i="12"/>
  <c r="CC63" i="12"/>
  <c r="CD83" i="20"/>
  <c r="CD115" i="20"/>
  <c r="CD58" i="19"/>
  <c r="CD90" i="19"/>
  <c r="CD59" i="6"/>
  <c r="CD91" i="6"/>
  <c r="CD83" i="14"/>
  <c r="CD115" i="14"/>
  <c r="CD76" i="14"/>
  <c r="CD108" i="14"/>
  <c r="CC71" i="6"/>
  <c r="CC103" i="6"/>
  <c r="Z25" i="8"/>
  <c r="CF25" i="8" s="1" a="1"/>
  <c r="CF25" i="8" s="1"/>
  <c r="Z30" i="5"/>
  <c r="CF30" i="5" s="1" a="1"/>
  <c r="CF30" i="5" s="1"/>
  <c r="Y34" i="15"/>
  <c r="CE34" i="15" s="1" a="1"/>
  <c r="CE34" i="15" s="1"/>
  <c r="Y34" i="19"/>
  <c r="CE34" i="19" s="1" a="1"/>
  <c r="CE34" i="19" s="1"/>
  <c r="X47" i="11"/>
  <c r="CD90" i="13"/>
  <c r="CD58" i="13"/>
  <c r="CD95" i="13"/>
  <c r="CD63" i="13"/>
  <c r="CD71" i="14"/>
  <c r="CD103" i="14"/>
  <c r="CC60" i="19"/>
  <c r="CC92" i="19"/>
  <c r="CD93" i="17"/>
  <c r="CD61" i="17"/>
  <c r="CD108" i="8"/>
  <c r="CD76" i="8"/>
  <c r="CD120" i="13"/>
  <c r="CD123" i="13" s="1"/>
  <c r="CD116" i="13" s="1"/>
  <c r="CD84" i="13"/>
  <c r="CD88" i="5"/>
  <c r="CD56" i="5"/>
  <c r="CD87" i="13"/>
  <c r="CD55" i="13"/>
  <c r="CD114" i="1"/>
  <c r="CD82" i="1"/>
  <c r="CC99" i="10"/>
  <c r="CC67" i="10"/>
  <c r="CD92" i="12"/>
  <c r="CD60" i="12"/>
  <c r="Z17" i="13"/>
  <c r="CF17" i="13" s="1" a="1"/>
  <c r="CF17" i="13" s="1"/>
  <c r="Y26" i="9"/>
  <c r="CE26" i="9" s="1" a="1"/>
  <c r="CE26" i="9" s="1"/>
  <c r="Z20" i="12"/>
  <c r="CF20" i="12" s="1" a="1"/>
  <c r="CF20" i="12" s="1"/>
  <c r="Y29" i="4"/>
  <c r="CE29" i="4" s="1" a="1"/>
  <c r="CE29" i="4" s="1"/>
  <c r="Z26" i="16"/>
  <c r="CF26" i="16" s="1" a="1"/>
  <c r="CF26" i="16" s="1"/>
  <c r="Y25" i="16"/>
  <c r="CE25" i="16" s="1" a="1"/>
  <c r="CE25" i="16" s="1"/>
  <c r="Z39" i="3"/>
  <c r="CF39" i="3" s="1" a="1"/>
  <c r="CF39" i="3" s="1"/>
  <c r="Z22" i="19"/>
  <c r="CF22" i="19" s="1" a="1"/>
  <c r="CF22" i="19" s="1"/>
  <c r="Z38" i="13"/>
  <c r="CF38" i="13" s="1" a="1"/>
  <c r="CF38" i="13" s="1"/>
  <c r="Y30" i="2"/>
  <c r="CE30" i="2" s="1" a="1"/>
  <c r="CE30" i="2" s="1"/>
  <c r="Z40" i="6"/>
  <c r="CF40" i="6" s="1" a="1"/>
  <c r="CF40" i="6" s="1"/>
  <c r="Y31" i="14"/>
  <c r="CE31" i="14" s="1" a="1"/>
  <c r="CE31" i="14" s="1"/>
  <c r="Y43" i="6"/>
  <c r="CE43" i="6" s="1" a="1"/>
  <c r="CE43" i="6" s="1"/>
  <c r="Y30" i="8"/>
  <c r="CE30" i="8" s="1" a="1"/>
  <c r="CE30" i="8" s="1"/>
  <c r="Z39" i="17"/>
  <c r="CF39" i="17" s="1" a="1"/>
  <c r="CF39" i="17" s="1"/>
  <c r="Y32" i="4"/>
  <c r="CE32" i="4" s="1" a="1"/>
  <c r="CE32" i="4" s="1"/>
  <c r="Y28" i="20"/>
  <c r="CE28" i="20" s="1" a="1"/>
  <c r="CE28" i="20" s="1"/>
  <c r="Z22" i="4"/>
  <c r="CF22" i="4" s="1" a="1"/>
  <c r="CF22" i="4" s="1"/>
  <c r="Z35" i="17"/>
  <c r="CF35" i="17" s="1" a="1"/>
  <c r="CF35" i="17" s="1"/>
  <c r="Z25" i="2"/>
  <c r="CF25" i="2" s="1" a="1"/>
  <c r="CF25" i="2" s="1"/>
  <c r="Z23" i="6"/>
  <c r="CF23" i="6" s="1" a="1"/>
  <c r="CF23" i="6" s="1"/>
  <c r="Y30" i="12"/>
  <c r="CE30" i="12" s="1" a="1"/>
  <c r="CE30" i="12" s="1"/>
  <c r="Y38" i="6"/>
  <c r="CE38" i="6" s="1" a="1"/>
  <c r="CE38" i="6" s="1"/>
  <c r="Y35" i="8"/>
  <c r="CE35" i="8" s="1" a="1"/>
  <c r="CE35" i="8" s="1"/>
  <c r="Z25" i="21"/>
  <c r="CF25" i="21" s="1" a="1"/>
  <c r="CF25" i="21" s="1"/>
  <c r="Z17" i="20"/>
  <c r="CF17" i="20" s="1" a="1"/>
  <c r="CF17" i="20" s="1"/>
  <c r="Y28" i="21"/>
  <c r="CE28" i="21" s="1" a="1"/>
  <c r="CE28" i="21" s="1"/>
  <c r="Z32" i="12"/>
  <c r="CF32" i="12" s="1" a="1"/>
  <c r="CF32" i="12" s="1"/>
  <c r="CC113" i="16"/>
  <c r="CC81" i="16"/>
  <c r="CC106" i="13"/>
  <c r="CC74" i="13"/>
  <c r="CC109" i="3"/>
  <c r="CC77" i="3"/>
  <c r="CD70" i="10"/>
  <c r="CD102" i="10"/>
  <c r="CD87" i="17"/>
  <c r="CD55" i="17"/>
  <c r="CD64" i="4"/>
  <c r="CD96" i="4"/>
  <c r="CD95" i="17"/>
  <c r="CD63" i="17"/>
  <c r="CD82" i="16"/>
  <c r="CD114" i="16"/>
  <c r="Z16" i="6"/>
  <c r="CF16" i="6" s="1" a="1"/>
  <c r="CF16" i="6" s="1"/>
  <c r="Y43" i="8"/>
  <c r="CE43" i="8" s="1" a="1"/>
  <c r="CE43" i="8" s="1"/>
  <c r="CD91" i="17"/>
  <c r="CD59" i="17"/>
  <c r="CD106" i="2"/>
  <c r="CD74" i="2"/>
  <c r="CD66" i="20"/>
  <c r="CD98" i="20"/>
  <c r="CD74" i="19"/>
  <c r="CD106" i="19"/>
  <c r="CD120" i="8"/>
  <c r="CD123" i="8" s="1"/>
  <c r="CD116" i="8" s="1"/>
  <c r="CD84" i="8"/>
  <c r="CC108" i="11"/>
  <c r="CC76" i="11"/>
  <c r="CD94" i="7"/>
  <c r="CD62" i="7"/>
  <c r="CC79" i="17"/>
  <c r="CC111" i="17"/>
  <c r="CD112" i="12"/>
  <c r="CD80" i="12"/>
  <c r="CC97" i="3"/>
  <c r="CC65" i="3"/>
  <c r="CD62" i="16"/>
  <c r="CD94" i="16"/>
  <c r="CC103" i="9"/>
  <c r="CC71" i="9"/>
  <c r="CD58" i="1"/>
  <c r="CD90" i="1"/>
  <c r="CD94" i="13"/>
  <c r="CD62" i="13"/>
  <c r="CD108" i="13"/>
  <c r="CD76" i="13"/>
  <c r="CC65" i="19"/>
  <c r="CC97" i="19"/>
  <c r="Z27" i="2"/>
  <c r="CF27" i="2" s="1" a="1"/>
  <c r="CF27" i="2" s="1"/>
  <c r="Y18" i="4"/>
  <c r="CE18" i="4" s="1" a="1"/>
  <c r="CE18" i="4" s="1"/>
  <c r="CD92" i="7"/>
  <c r="CD60" i="7"/>
  <c r="CD111" i="8"/>
  <c r="CD79" i="8"/>
  <c r="CD71" i="10"/>
  <c r="CD103" i="10"/>
  <c r="CD110" i="7"/>
  <c r="CD78" i="7"/>
  <c r="CC89" i="2"/>
  <c r="CC57" i="2"/>
  <c r="CC91" i="16"/>
  <c r="CC59" i="16"/>
  <c r="CD62" i="1"/>
  <c r="CD94" i="1"/>
  <c r="CB54" i="21"/>
  <c r="CB86" i="21"/>
  <c r="Z43" i="3"/>
  <c r="CF43" i="3" s="1" a="1"/>
  <c r="CF43" i="3" s="1"/>
  <c r="Z20" i="9"/>
  <c r="CF20" i="9" s="1" a="1"/>
  <c r="CF20" i="9" s="1"/>
  <c r="Y18" i="18"/>
  <c r="CE18" i="18" s="1" a="1"/>
  <c r="CE18" i="18" s="1"/>
  <c r="Y25" i="19"/>
  <c r="CE25" i="19" s="1" a="1"/>
  <c r="CE25" i="19" s="1"/>
  <c r="Z21" i="6"/>
  <c r="CF21" i="6" s="1" a="1"/>
  <c r="CF21" i="6" s="1"/>
  <c r="CD96" i="13"/>
  <c r="CD64" i="13"/>
  <c r="CD67" i="9"/>
  <c r="CD99" i="9"/>
  <c r="CD87" i="2"/>
  <c r="CD55" i="2"/>
  <c r="CD85" i="10"/>
  <c r="CD117" i="10"/>
  <c r="CC103" i="5"/>
  <c r="CC71" i="5"/>
  <c r="CD87" i="18"/>
  <c r="CD55" i="18"/>
  <c r="CD89" i="17"/>
  <c r="CD57" i="17"/>
  <c r="CC115" i="11"/>
  <c r="CC83" i="11"/>
  <c r="CD61" i="20"/>
  <c r="CD93" i="20"/>
  <c r="CC89" i="13"/>
  <c r="CC57" i="13"/>
  <c r="CC111" i="13"/>
  <c r="CC79" i="13"/>
  <c r="CD56" i="19"/>
  <c r="CD88" i="19"/>
  <c r="CD113" i="15"/>
  <c r="CD81" i="15"/>
  <c r="CD81" i="21"/>
  <c r="CD113" i="21"/>
  <c r="CD109" i="5"/>
  <c r="CD77" i="5"/>
  <c r="CC99" i="13"/>
  <c r="CC67" i="13"/>
  <c r="CC100" i="14"/>
  <c r="CC68" i="14"/>
  <c r="Z46" i="7"/>
  <c r="CF46" i="7" s="1" a="1"/>
  <c r="CF46" i="7" s="1"/>
  <c r="CD92" i="17"/>
  <c r="CD60" i="17"/>
  <c r="CC120" i="10"/>
  <c r="CC123" i="10" s="1"/>
  <c r="CC116" i="10" s="1"/>
  <c r="CC84" i="10"/>
  <c r="CD59" i="1"/>
  <c r="CD91" i="1"/>
  <c r="CD115" i="1"/>
  <c r="CD83" i="1"/>
  <c r="CC109" i="2"/>
  <c r="CC77" i="2"/>
  <c r="CD97" i="12"/>
  <c r="CD65" i="12"/>
  <c r="CC105" i="13"/>
  <c r="CC73" i="13"/>
  <c r="CD75" i="16"/>
  <c r="CD107" i="16"/>
  <c r="CD95" i="1"/>
  <c r="CD63" i="1"/>
  <c r="CC89" i="21"/>
  <c r="CC57" i="21"/>
  <c r="CC63" i="6"/>
  <c r="CC95" i="6"/>
  <c r="CD70" i="16"/>
  <c r="CD102" i="16"/>
  <c r="CC117" i="13"/>
  <c r="CC85" i="13"/>
  <c r="CD91" i="7"/>
  <c r="CD59" i="7"/>
  <c r="Y15" i="17"/>
  <c r="CE15" i="17" s="1" a="1"/>
  <c r="CE15" i="17" s="1"/>
  <c r="Z27" i="1"/>
  <c r="CF27" i="1" s="1" a="1"/>
  <c r="CF27" i="1" s="1"/>
  <c r="Y24" i="4"/>
  <c r="CE24" i="4" s="1" a="1"/>
  <c r="CE24" i="4" s="1"/>
  <c r="Z45" i="16"/>
  <c r="CF45" i="16" s="1" a="1"/>
  <c r="CF45" i="16" s="1"/>
  <c r="Z37" i="19"/>
  <c r="CF37" i="19" s="1" a="1"/>
  <c r="CF37" i="19" s="1"/>
  <c r="Z40" i="4"/>
  <c r="CF40" i="4" s="1" a="1"/>
  <c r="CF40" i="4" s="1"/>
  <c r="Y33" i="8"/>
  <c r="CE33" i="8" s="1" a="1"/>
  <c r="CE33" i="8" s="1"/>
  <c r="CC95" i="7"/>
  <c r="CC63" i="7"/>
  <c r="CD91" i="2"/>
  <c r="CD59" i="2"/>
  <c r="CC110" i="9"/>
  <c r="CC78" i="9"/>
  <c r="CD110" i="13"/>
  <c r="CD78" i="13"/>
  <c r="CB86" i="12"/>
  <c r="CB54" i="12"/>
  <c r="Z43" i="18"/>
  <c r="CF43" i="18" s="1" a="1"/>
  <c r="CF43" i="18" s="1"/>
  <c r="Z23" i="10"/>
  <c r="CF23" i="10" s="1" a="1"/>
  <c r="CF23" i="10" s="1"/>
  <c r="Y38" i="14"/>
  <c r="CE38" i="14" s="1" a="1"/>
  <c r="CE38" i="14" s="1"/>
  <c r="Z30" i="9"/>
  <c r="CF30" i="9" s="1" a="1"/>
  <c r="CF30" i="9" s="1"/>
  <c r="Z43" i="4"/>
  <c r="CF43" i="4" s="1" a="1"/>
  <c r="CF43" i="4" s="1"/>
  <c r="Z39" i="6"/>
  <c r="CF39" i="6" s="1" a="1"/>
  <c r="CF39" i="6" s="1"/>
  <c r="Z42" i="12"/>
  <c r="CF42" i="12" s="1" a="1"/>
  <c r="CF42" i="12" s="1"/>
  <c r="Z22" i="9"/>
  <c r="CF22" i="9" s="1" a="1"/>
  <c r="CF22" i="9" s="1"/>
  <c r="Z34" i="20"/>
  <c r="CF34" i="20" s="1" a="1"/>
  <c r="CF34" i="20" s="1"/>
  <c r="Z22" i="3"/>
  <c r="CF22" i="3" s="1" a="1"/>
  <c r="CF22" i="3" s="1"/>
  <c r="Z41" i="21"/>
  <c r="CF41" i="21" s="1" a="1"/>
  <c r="CF41" i="21" s="1"/>
  <c r="Y26" i="2"/>
  <c r="CE26" i="2" s="1" a="1"/>
  <c r="CE26" i="2" s="1"/>
  <c r="Z17" i="17"/>
  <c r="CF17" i="17" s="1" a="1"/>
  <c r="CF17" i="17" s="1"/>
  <c r="Y40" i="14"/>
  <c r="CE40" i="14" s="1" a="1"/>
  <c r="CE40" i="14" s="1"/>
  <c r="Z36" i="10"/>
  <c r="CF36" i="10" s="1" a="1"/>
  <c r="CF36" i="10" s="1"/>
  <c r="Z39" i="16"/>
  <c r="CF39" i="16" s="1" a="1"/>
  <c r="CF39" i="16" s="1"/>
  <c r="Y24" i="12"/>
  <c r="CE24" i="12" s="1" a="1"/>
  <c r="CE24" i="12" s="1"/>
  <c r="Z44" i="20"/>
  <c r="CF44" i="20" s="1" a="1"/>
  <c r="CF44" i="20" s="1"/>
  <c r="Z19" i="19"/>
  <c r="CF19" i="19" s="1" a="1"/>
  <c r="CF19" i="19" s="1"/>
  <c r="Z20" i="6"/>
  <c r="CF20" i="6" s="1" a="1"/>
  <c r="CF20" i="6" s="1"/>
  <c r="Z44" i="14"/>
  <c r="CF44" i="14" s="1" a="1"/>
  <c r="CF44" i="14" s="1"/>
  <c r="Z37" i="14"/>
  <c r="CF37" i="14" s="1" a="1"/>
  <c r="CF37" i="14" s="1"/>
  <c r="Y32" i="6"/>
  <c r="CE32" i="6" s="1" a="1"/>
  <c r="CE32" i="6" s="1"/>
  <c r="CD113" i="11"/>
  <c r="CD81" i="11"/>
  <c r="CC103" i="11"/>
  <c r="CC71" i="11"/>
  <c r="Z15" i="11"/>
  <c r="CF15" i="11" s="1" a="1"/>
  <c r="CF15" i="11" s="1"/>
  <c r="Z19" i="13"/>
  <c r="CF19" i="13" s="1" a="1"/>
  <c r="CF19" i="13" s="1"/>
  <c r="Z24" i="13"/>
  <c r="CF24" i="13" s="1" a="1"/>
  <c r="CF24" i="13" s="1"/>
  <c r="Z32" i="14"/>
  <c r="CF32" i="14" s="1" a="1"/>
  <c r="CF32" i="14" s="1"/>
  <c r="Y21" i="19"/>
  <c r="CE21" i="19" s="1" a="1"/>
  <c r="CE21" i="19" s="1"/>
  <c r="Z22" i="17"/>
  <c r="CF22" i="17" s="1" a="1"/>
  <c r="CF22" i="17" s="1"/>
  <c r="Z37" i="8"/>
  <c r="CF37" i="8" s="1" a="1"/>
  <c r="CF37" i="8" s="1"/>
  <c r="Z45" i="13"/>
  <c r="CF45" i="13" s="1" a="1"/>
  <c r="CF45" i="13" s="1"/>
  <c r="Z17" i="5"/>
  <c r="CF17" i="5" s="1" a="1"/>
  <c r="CF17" i="5" s="1"/>
  <c r="Z16" i="13"/>
  <c r="CF16" i="13" s="1" a="1"/>
  <c r="CF16" i="13" s="1"/>
  <c r="Z43" i="1"/>
  <c r="CF43" i="1" s="1" a="1"/>
  <c r="CF43" i="1" s="1"/>
  <c r="Y28" i="10"/>
  <c r="CE28" i="10" s="1" a="1"/>
  <c r="CE28" i="10" s="1"/>
  <c r="Z21" i="12"/>
  <c r="CF21" i="12" s="1" a="1"/>
  <c r="CF21" i="12" s="1"/>
  <c r="CD94" i="15"/>
  <c r="CD62" i="15"/>
  <c r="CD99" i="1"/>
  <c r="CD67" i="1"/>
  <c r="CD75" i="6"/>
  <c r="CD107" i="6"/>
  <c r="CD67" i="14"/>
  <c r="CD99" i="14"/>
  <c r="CD101" i="11"/>
  <c r="CD69" i="11"/>
  <c r="CD79" i="21"/>
  <c r="CD111" i="21"/>
  <c r="X15" i="9"/>
  <c r="CD15" i="9" s="1" a="1"/>
  <c r="CD15" i="9" s="1"/>
  <c r="W47" i="9"/>
  <c r="CD88" i="15"/>
  <c r="CD56" i="15"/>
  <c r="CD78" i="21"/>
  <c r="CD110" i="21"/>
  <c r="CC89" i="7"/>
  <c r="CC57" i="7"/>
  <c r="CC113" i="4"/>
  <c r="CC81" i="4"/>
  <c r="CC113" i="20"/>
  <c r="CC81" i="20"/>
  <c r="CC72" i="17"/>
  <c r="CC104" i="17"/>
  <c r="CD95" i="5"/>
  <c r="CD63" i="5"/>
  <c r="CD114" i="11"/>
  <c r="CD82" i="11"/>
  <c r="CD83" i="18"/>
  <c r="CD115" i="18"/>
  <c r="CD96" i="5"/>
  <c r="CD64" i="5"/>
  <c r="CD109" i="12"/>
  <c r="CD77" i="12"/>
  <c r="CD87" i="3"/>
  <c r="CD55" i="3"/>
  <c r="CD103" i="1"/>
  <c r="CD71" i="1"/>
  <c r="CD99" i="12"/>
  <c r="CD67" i="12"/>
  <c r="CD72" i="1"/>
  <c r="CD104" i="1"/>
  <c r="CC92" i="5"/>
  <c r="CC60" i="5"/>
  <c r="CD91" i="13"/>
  <c r="CD59" i="13"/>
  <c r="CD57" i="16"/>
  <c r="CD89" i="16"/>
  <c r="CD61" i="10"/>
  <c r="CD93" i="10"/>
  <c r="CC86" i="14"/>
  <c r="CC54" i="14"/>
  <c r="Y42" i="16"/>
  <c r="CE42" i="16" s="1" a="1"/>
  <c r="CE42" i="16" s="1"/>
  <c r="Y35" i="13"/>
  <c r="CE35" i="13" s="1" a="1"/>
  <c r="CE35" i="13" s="1"/>
  <c r="Y38" i="3"/>
  <c r="CE38" i="3" s="1" a="1"/>
  <c r="CE38" i="3" s="1"/>
  <c r="Z31" i="10"/>
  <c r="CF31" i="10" s="1" a="1"/>
  <c r="CF31" i="10" s="1"/>
  <c r="Z16" i="17"/>
  <c r="CF16" i="17" s="1" a="1"/>
  <c r="CF16" i="17" s="1"/>
  <c r="Z25" i="4"/>
  <c r="CF25" i="4" s="1" a="1"/>
  <c r="CF25" i="4" s="1"/>
  <c r="Z24" i="17"/>
  <c r="CF24" i="17" s="1" a="1"/>
  <c r="CF24" i="17" s="1"/>
  <c r="Z43" i="16"/>
  <c r="CF43" i="16" s="1" a="1"/>
  <c r="CF43" i="16" s="1"/>
  <c r="CD62" i="21"/>
  <c r="CD94" i="21"/>
  <c r="CD106" i="3"/>
  <c r="CD74" i="3"/>
  <c r="CC54" i="19"/>
  <c r="CC86" i="19"/>
  <c r="Z20" i="17"/>
  <c r="CF20" i="17" s="1" a="1"/>
  <c r="CF20" i="17" s="1"/>
  <c r="Z35" i="2"/>
  <c r="CF35" i="2" s="1" a="1"/>
  <c r="CF35" i="2" s="1"/>
  <c r="Z27" i="20"/>
  <c r="CF27" i="20" s="1" a="1"/>
  <c r="CF27" i="20" s="1"/>
  <c r="Z35" i="19"/>
  <c r="CF35" i="19" s="1" a="1"/>
  <c r="CF35" i="19" s="1"/>
  <c r="Z45" i="8"/>
  <c r="CF45" i="8" s="1" a="1"/>
  <c r="CF45" i="8" s="1"/>
  <c r="X47" i="1" l="1"/>
  <c r="X47" i="17"/>
  <c r="X47" i="4"/>
  <c r="CD27" i="9" a="1"/>
  <c r="CD27" i="9" s="1"/>
  <c r="Y27" i="9"/>
  <c r="X47" i="20"/>
  <c r="CC98" i="9"/>
  <c r="CC66" i="9"/>
  <c r="CD20" i="19" a="1"/>
  <c r="CD20" i="19" s="1"/>
  <c r="Y20" i="19"/>
  <c r="CD16" i="4" a="1"/>
  <c r="CD16" i="4" s="1"/>
  <c r="Y16" i="4"/>
  <c r="CC59" i="19"/>
  <c r="CC91" i="19"/>
  <c r="CC87" i="4"/>
  <c r="CC55" i="4"/>
  <c r="CD26" i="20" a="1"/>
  <c r="CD26" i="20" s="1"/>
  <c r="Y26" i="20"/>
  <c r="CD42" i="1" a="1"/>
  <c r="CD42" i="1" s="1"/>
  <c r="Y42" i="1"/>
  <c r="CC97" i="20"/>
  <c r="CC65" i="20"/>
  <c r="CC81" i="1"/>
  <c r="CC113" i="1"/>
  <c r="CD69" i="16"/>
  <c r="CD27" i="15" a="1"/>
  <c r="CD27" i="15" s="1"/>
  <c r="Y27" i="15"/>
  <c r="CC98" i="15"/>
  <c r="CC66" i="15"/>
  <c r="CD45" i="7" a="1"/>
  <c r="CD45" i="7" s="1"/>
  <c r="Y45" i="7"/>
  <c r="CC120" i="7"/>
  <c r="CC123" i="7" s="1"/>
  <c r="CC116" i="7" s="1"/>
  <c r="CC84" i="7"/>
  <c r="CD24" i="2" a="1"/>
  <c r="CD24" i="2" s="1"/>
  <c r="Y24" i="2"/>
  <c r="CD37" i="7" a="1"/>
  <c r="CD37" i="7" s="1"/>
  <c r="Y37" i="7"/>
  <c r="CC95" i="2"/>
  <c r="CC63" i="2"/>
  <c r="CC108" i="7"/>
  <c r="CC76" i="7"/>
  <c r="CD33" i="20" a="1"/>
  <c r="CD33" i="20" s="1"/>
  <c r="Y33" i="20"/>
  <c r="CD15" i="3" a="1"/>
  <c r="CD15" i="3" s="1"/>
  <c r="Y15" i="3"/>
  <c r="Y47" i="3" s="1"/>
  <c r="CC104" i="20"/>
  <c r="CC72" i="20"/>
  <c r="CC86" i="3"/>
  <c r="CC54" i="3"/>
  <c r="CD25" i="1" a="1"/>
  <c r="CD25" i="1" s="1"/>
  <c r="Y25" i="1"/>
  <c r="CD21" i="21" a="1"/>
  <c r="CD21" i="21" s="1"/>
  <c r="Y21" i="21"/>
  <c r="CC96" i="1"/>
  <c r="CC64" i="1"/>
  <c r="CC92" i="21"/>
  <c r="CC60" i="21"/>
  <c r="CD23" i="4" a="1"/>
  <c r="CD23" i="4" s="1"/>
  <c r="Y23" i="4"/>
  <c r="CD39" i="18" a="1"/>
  <c r="CD39" i="18" s="1"/>
  <c r="Y39" i="18"/>
  <c r="CC68" i="8"/>
  <c r="CC100" i="8"/>
  <c r="CC94" i="4"/>
  <c r="CC62" i="4"/>
  <c r="CC110" i="18"/>
  <c r="CC78" i="18"/>
  <c r="CD35" i="1" a="1"/>
  <c r="CD35" i="1" s="1"/>
  <c r="Y35" i="1"/>
  <c r="CD29" i="17" a="1"/>
  <c r="CD29" i="17" s="1"/>
  <c r="Y29" i="17"/>
  <c r="CC74" i="1"/>
  <c r="CC106" i="1"/>
  <c r="CC68" i="17"/>
  <c r="CC100" i="17"/>
  <c r="CD28" i="11" a="1"/>
  <c r="CD28" i="11" s="1"/>
  <c r="Y28" i="11"/>
  <c r="Y47" i="11" s="1"/>
  <c r="CD26" i="17" a="1"/>
  <c r="CD26" i="17" s="1"/>
  <c r="Y26" i="17"/>
  <c r="CD44" i="7" a="1"/>
  <c r="CD44" i="7" s="1"/>
  <c r="Y44" i="7"/>
  <c r="CC99" i="11"/>
  <c r="CC9" i="11"/>
  <c r="CC67" i="11"/>
  <c r="CC65" i="17"/>
  <c r="CC97" i="17"/>
  <c r="CC115" i="7"/>
  <c r="CC83" i="7"/>
  <c r="CD21" i="10" a="1"/>
  <c r="CD21" i="10" s="1"/>
  <c r="Y21" i="10"/>
  <c r="CD29" i="8" a="1"/>
  <c r="CD29" i="8" s="1"/>
  <c r="Y29" i="8"/>
  <c r="CC92" i="10"/>
  <c r="CC60" i="10"/>
  <c r="CD38" i="17" a="1"/>
  <c r="CD38" i="17" s="1"/>
  <c r="Y38" i="17"/>
  <c r="CC109" i="17"/>
  <c r="CC77" i="17"/>
  <c r="CC110" i="14"/>
  <c r="CC78" i="14"/>
  <c r="CD44" i="12" a="1"/>
  <c r="CD44" i="12" s="1"/>
  <c r="Y44" i="12"/>
  <c r="CD24" i="18" a="1"/>
  <c r="CD24" i="18" s="1"/>
  <c r="Y24" i="18"/>
  <c r="CD39" i="14" a="1"/>
  <c r="CD39" i="14" s="1"/>
  <c r="Y39" i="14"/>
  <c r="CC83" i="12"/>
  <c r="CC115" i="12"/>
  <c r="CC95" i="18"/>
  <c r="CC63" i="18"/>
  <c r="CD30" i="6" a="1"/>
  <c r="CD30" i="6" s="1"/>
  <c r="Y30" i="6"/>
  <c r="CC69" i="6"/>
  <c r="CC101" i="6"/>
  <c r="CD35" i="9" a="1"/>
  <c r="CD35" i="9" s="1"/>
  <c r="Y35" i="9"/>
  <c r="CD35" i="4" a="1"/>
  <c r="CD35" i="4" s="1"/>
  <c r="Y35" i="4"/>
  <c r="X47" i="14"/>
  <c r="CC106" i="9"/>
  <c r="CC74" i="9"/>
  <c r="CC106" i="4"/>
  <c r="CC74" i="4"/>
  <c r="DJ49" i="5"/>
  <c r="DK50" i="5"/>
  <c r="DK50" i="3"/>
  <c r="DJ49" i="3"/>
  <c r="DK50" i="17"/>
  <c r="DJ49" i="17"/>
  <c r="DK50" i="9"/>
  <c r="DJ49" i="9"/>
  <c r="DJ49" i="12"/>
  <c r="DK50" i="12"/>
  <c r="DJ49" i="15"/>
  <c r="DK50" i="15"/>
  <c r="DK50" i="14"/>
  <c r="DJ49" i="14"/>
  <c r="DK50" i="4"/>
  <c r="DJ49" i="4"/>
  <c r="DK50" i="11"/>
  <c r="DJ49" i="11"/>
  <c r="DK50" i="21"/>
  <c r="DJ49" i="21"/>
  <c r="DK50" i="20"/>
  <c r="DJ49" i="20"/>
  <c r="DJ49" i="1"/>
  <c r="DK50" i="1"/>
  <c r="DK50" i="6"/>
  <c r="DJ49" i="6"/>
  <c r="DK50" i="10"/>
  <c r="DJ49" i="10"/>
  <c r="DK50" i="16"/>
  <c r="DJ49" i="16"/>
  <c r="DK50" i="18"/>
  <c r="DJ49" i="18"/>
  <c r="DK50" i="19"/>
  <c r="DJ49" i="19"/>
  <c r="DJ49" i="2"/>
  <c r="DK50" i="2"/>
  <c r="DJ49" i="13"/>
  <c r="DK50" i="13"/>
  <c r="DJ49" i="8"/>
  <c r="DK50" i="8"/>
  <c r="DK50" i="7"/>
  <c r="DJ49" i="7"/>
  <c r="DK48" i="8"/>
  <c r="DJ121" i="8" a="1"/>
  <c r="DJ121" i="8" s="1"/>
  <c r="DJ122" i="8" s="1"/>
  <c r="DK48" i="5"/>
  <c r="DJ121" i="5" a="1"/>
  <c r="DJ121" i="5" s="1"/>
  <c r="DJ122" i="5" s="1"/>
  <c r="DK48" i="1"/>
  <c r="DJ121" i="1" a="1"/>
  <c r="DJ121" i="1" s="1"/>
  <c r="DJ122" i="1" s="1"/>
  <c r="DK48" i="4"/>
  <c r="DJ121" i="4" a="1"/>
  <c r="DJ121" i="4" s="1"/>
  <c r="DJ122" i="4" s="1"/>
  <c r="DK48" i="2"/>
  <c r="DJ121" i="2" a="1"/>
  <c r="DJ121" i="2" s="1"/>
  <c r="DJ122" i="2" s="1"/>
  <c r="DK48" i="9"/>
  <c r="DJ121" i="9" a="1"/>
  <c r="DJ121" i="9" s="1"/>
  <c r="DJ122" i="9" s="1"/>
  <c r="DK48" i="16"/>
  <c r="DJ121" i="16" a="1"/>
  <c r="DJ121" i="16" s="1"/>
  <c r="DJ122" i="16" s="1"/>
  <c r="DK48" i="20"/>
  <c r="DJ121" i="20" a="1"/>
  <c r="DJ121" i="20" s="1"/>
  <c r="DJ122" i="20" s="1"/>
  <c r="DK48" i="13"/>
  <c r="DJ121" i="13" a="1"/>
  <c r="DJ121" i="13" s="1"/>
  <c r="DJ122" i="13" s="1"/>
  <c r="DK48" i="7"/>
  <c r="DJ121" i="7" a="1"/>
  <c r="DJ121" i="7" s="1"/>
  <c r="DJ122" i="7" s="1"/>
  <c r="DK48" i="12"/>
  <c r="DJ121" i="12" a="1"/>
  <c r="DJ121" i="12" s="1"/>
  <c r="DJ122" i="12" s="1"/>
  <c r="DK48" i="10"/>
  <c r="DJ121" i="10" a="1"/>
  <c r="DJ121" i="10" s="1"/>
  <c r="DJ122" i="10" s="1"/>
  <c r="DK48" i="6"/>
  <c r="DJ121" i="6" a="1"/>
  <c r="DJ121" i="6" s="1"/>
  <c r="DJ122" i="6" s="1"/>
  <c r="DK48" i="17"/>
  <c r="DJ121" i="17" a="1"/>
  <c r="DJ121" i="17" s="1"/>
  <c r="DJ122" i="17" s="1"/>
  <c r="DK48" i="19"/>
  <c r="DJ121" i="19" a="1"/>
  <c r="DJ121" i="19" s="1"/>
  <c r="DJ122" i="19" s="1"/>
  <c r="DK48" i="18"/>
  <c r="DJ121" i="18" a="1"/>
  <c r="DJ121" i="18" s="1"/>
  <c r="DJ122" i="18" s="1"/>
  <c r="DK48" i="21"/>
  <c r="DJ121" i="21" a="1"/>
  <c r="DJ121" i="21" s="1"/>
  <c r="DJ122" i="21" s="1"/>
  <c r="DK48" i="11"/>
  <c r="DJ121" i="11" a="1"/>
  <c r="DJ121" i="11" s="1"/>
  <c r="DJ122" i="11" s="1"/>
  <c r="DK48" i="14"/>
  <c r="DJ121" i="14" a="1"/>
  <c r="DJ121" i="14" s="1"/>
  <c r="DJ122" i="14" s="1"/>
  <c r="DK48" i="3"/>
  <c r="DJ121" i="3" a="1"/>
  <c r="DJ121" i="3" s="1"/>
  <c r="DJ122" i="3" s="1"/>
  <c r="DK48" i="15"/>
  <c r="DJ121" i="15" a="1"/>
  <c r="DJ121" i="15" s="1"/>
  <c r="DJ122" i="15" s="1"/>
  <c r="CE87" i="17"/>
  <c r="CE55" i="17"/>
  <c r="AA16" i="13"/>
  <c r="CG16" i="13" s="1" a="1"/>
  <c r="CG16" i="13" s="1"/>
  <c r="AA22" i="17"/>
  <c r="CG22" i="17" s="1" a="1"/>
  <c r="CG22" i="17" s="1"/>
  <c r="AA19" i="13"/>
  <c r="CG19" i="13" s="1" a="1"/>
  <c r="CG19" i="13" s="1"/>
  <c r="CE115" i="14"/>
  <c r="CE83" i="14"/>
  <c r="CD95" i="12"/>
  <c r="CD63" i="12"/>
  <c r="CE75" i="10"/>
  <c r="CE107" i="10"/>
  <c r="CE112" i="21"/>
  <c r="CE80" i="21"/>
  <c r="CE93" i="9"/>
  <c r="CE61" i="9"/>
  <c r="CE101" i="9"/>
  <c r="CE69" i="9"/>
  <c r="CE82" i="18"/>
  <c r="CE114" i="18"/>
  <c r="CE108" i="19"/>
  <c r="CE76" i="19"/>
  <c r="CD86" i="17"/>
  <c r="CD54" i="17"/>
  <c r="AA46" i="7"/>
  <c r="CG46" i="7" s="1" a="1"/>
  <c r="CG46" i="7" s="1"/>
  <c r="Z18" i="18"/>
  <c r="CF18" i="18" s="1" a="1"/>
  <c r="CF18" i="18" s="1"/>
  <c r="AA27" i="2"/>
  <c r="CG27" i="2" s="1" a="1"/>
  <c r="CG27" i="2" s="1"/>
  <c r="AA17" i="20"/>
  <c r="CG17" i="20" s="1" a="1"/>
  <c r="CG17" i="20" s="1"/>
  <c r="AA35" i="17"/>
  <c r="CG35" i="17" s="1" a="1"/>
  <c r="CG35" i="17" s="1"/>
  <c r="AA39" i="17"/>
  <c r="CG39" i="17" s="1" a="1"/>
  <c r="CG39" i="17" s="1"/>
  <c r="Z31" i="14"/>
  <c r="CF31" i="14" s="1" a="1"/>
  <c r="CF31" i="14" s="1"/>
  <c r="AA22" i="19"/>
  <c r="CG22" i="19" s="1" a="1"/>
  <c r="CG22" i="19" s="1"/>
  <c r="CD73" i="19"/>
  <c r="CD105" i="19"/>
  <c r="CD55" i="14"/>
  <c r="CD87" i="14"/>
  <c r="CD87" i="5"/>
  <c r="CD55" i="5"/>
  <c r="CD110" i="5"/>
  <c r="CD78" i="5"/>
  <c r="CE68" i="18"/>
  <c r="CE100" i="18"/>
  <c r="CD99" i="8"/>
  <c r="CD67" i="8"/>
  <c r="CD76" i="16"/>
  <c r="CD108" i="16"/>
  <c r="CE109" i="11"/>
  <c r="CE77" i="11"/>
  <c r="CE83" i="15"/>
  <c r="CE115" i="15"/>
  <c r="CE94" i="9"/>
  <c r="CE62" i="9"/>
  <c r="CD63" i="21"/>
  <c r="CD95" i="21"/>
  <c r="CE108" i="3"/>
  <c r="CE76" i="3"/>
  <c r="CE115" i="5"/>
  <c r="CE83" i="5"/>
  <c r="CD87" i="11"/>
  <c r="CD55" i="11"/>
  <c r="CD111" i="15"/>
  <c r="CD79" i="15"/>
  <c r="CD102" i="11"/>
  <c r="CD70" i="11"/>
  <c r="CD108" i="11"/>
  <c r="CD76" i="11"/>
  <c r="Z41" i="13"/>
  <c r="CF41" i="13" s="1" a="1"/>
  <c r="CF41" i="13" s="1"/>
  <c r="Z18" i="3"/>
  <c r="CF18" i="3" s="1" a="1"/>
  <c r="CF18" i="3" s="1"/>
  <c r="AA30" i="18"/>
  <c r="CG30" i="18" s="1" a="1"/>
  <c r="CG30" i="18" s="1"/>
  <c r="AA34" i="8"/>
  <c r="CG34" i="8" s="1" a="1"/>
  <c r="CG34" i="8" s="1"/>
  <c r="Z16" i="21"/>
  <c r="CF16" i="21" s="1" a="1"/>
  <c r="CF16" i="21" s="1"/>
  <c r="AA33" i="11"/>
  <c r="CG33" i="11" s="1" a="1"/>
  <c r="CG33" i="11" s="1"/>
  <c r="AA26" i="13"/>
  <c r="CG26" i="13" s="1" a="1"/>
  <c r="CG26" i="13" s="1"/>
  <c r="Z20" i="21"/>
  <c r="CF20" i="21" s="1" a="1"/>
  <c r="CF20" i="21" s="1"/>
  <c r="Z37" i="10"/>
  <c r="CF37" i="10" s="1" a="1"/>
  <c r="CF37" i="10" s="1"/>
  <c r="AA42" i="6"/>
  <c r="CG42" i="6" s="1" a="1"/>
  <c r="CG42" i="6" s="1"/>
  <c r="CE88" i="16"/>
  <c r="CE56" i="16"/>
  <c r="CD80" i="4"/>
  <c r="CD112" i="4"/>
  <c r="CD76" i="4"/>
  <c r="CD108" i="4"/>
  <c r="Z46" i="2"/>
  <c r="CF46" i="2" s="1" a="1"/>
  <c r="CF46" i="2" s="1"/>
  <c r="AA36" i="17"/>
  <c r="CG36" i="17" s="1" a="1"/>
  <c r="CG36" i="17" s="1"/>
  <c r="CE111" i="3"/>
  <c r="CE79" i="3"/>
  <c r="CE102" i="7"/>
  <c r="CE70" i="7"/>
  <c r="CE103" i="7"/>
  <c r="CE71" i="7"/>
  <c r="Z20" i="3"/>
  <c r="CF20" i="3" s="1" a="1"/>
  <c r="CF20" i="3" s="1"/>
  <c r="AA35" i="10"/>
  <c r="CG35" i="10" s="1" a="1"/>
  <c r="CG35" i="10" s="1"/>
  <c r="AA34" i="18"/>
  <c r="CG34" i="18" s="1" a="1"/>
  <c r="CG34" i="18" s="1"/>
  <c r="AA22" i="16"/>
  <c r="CG22" i="16" s="1" a="1"/>
  <c r="CG22" i="16" s="1"/>
  <c r="CD100" i="3"/>
  <c r="CD68" i="3"/>
  <c r="CE93" i="5"/>
  <c r="CE61" i="5"/>
  <c r="CE59" i="8"/>
  <c r="CE91" i="8"/>
  <c r="CD117" i="3"/>
  <c r="CD85" i="3"/>
  <c r="CD81" i="14"/>
  <c r="CD113" i="14"/>
  <c r="CD66" i="21"/>
  <c r="CD98" i="21"/>
  <c r="CD114" i="12"/>
  <c r="CD82" i="12"/>
  <c r="CE76" i="15"/>
  <c r="CE108" i="15"/>
  <c r="AA21" i="15"/>
  <c r="CG21" i="15" s="1" a="1"/>
  <c r="CG21" i="15" s="1"/>
  <c r="Z34" i="14"/>
  <c r="CF34" i="14" s="1" a="1"/>
  <c r="CF34" i="14" s="1"/>
  <c r="Z44" i="21"/>
  <c r="CF44" i="21" s="1" a="1"/>
  <c r="CF44" i="21" s="1"/>
  <c r="CD75" i="21"/>
  <c r="CD107" i="21"/>
  <c r="CE117" i="12"/>
  <c r="CE85" i="12"/>
  <c r="CE95" i="16"/>
  <c r="CE63" i="16"/>
  <c r="CE102" i="12"/>
  <c r="CE70" i="12"/>
  <c r="CE107" i="14"/>
  <c r="CE75" i="14"/>
  <c r="CE117" i="19"/>
  <c r="CE85" i="19"/>
  <c r="CD92" i="11"/>
  <c r="CD60" i="11"/>
  <c r="CD98" i="17"/>
  <c r="CD66" i="17"/>
  <c r="CE97" i="14"/>
  <c r="CE65" i="14"/>
  <c r="CD86" i="5"/>
  <c r="CD54" i="5"/>
  <c r="AA44" i="19"/>
  <c r="CG44" i="19" s="1" a="1"/>
  <c r="CG44" i="19" s="1"/>
  <c r="Z30" i="15"/>
  <c r="CF30" i="15" s="1" a="1"/>
  <c r="CF30" i="15" s="1"/>
  <c r="AA31" i="5"/>
  <c r="CG31" i="5" s="1" a="1"/>
  <c r="CG31" i="5" s="1"/>
  <c r="AA44" i="13"/>
  <c r="CG44" i="13" s="1" a="1"/>
  <c r="CG44" i="13" s="1"/>
  <c r="AA43" i="20"/>
  <c r="CG43" i="20" s="1" a="1"/>
  <c r="CG43" i="20" s="1"/>
  <c r="AA36" i="19"/>
  <c r="CG36" i="19" s="1" a="1"/>
  <c r="CG36" i="19" s="1"/>
  <c r="Z24" i="11"/>
  <c r="CF24" i="11" s="1" a="1"/>
  <c r="CF24" i="11" s="1"/>
  <c r="Z28" i="2"/>
  <c r="CF28" i="2" s="1" a="1"/>
  <c r="CF28" i="2" s="1"/>
  <c r="Z35" i="21"/>
  <c r="CF35" i="21" s="1" a="1"/>
  <c r="CF35" i="21" s="1"/>
  <c r="Z26" i="5"/>
  <c r="CF26" i="5" s="1" a="1"/>
  <c r="CF26" i="5" s="1"/>
  <c r="AA46" i="6"/>
  <c r="CG46" i="6" s="1" a="1"/>
  <c r="CG46" i="6" s="1"/>
  <c r="Z20" i="20"/>
  <c r="CF20" i="20" s="1" a="1"/>
  <c r="CF20" i="20" s="1"/>
  <c r="AA41" i="8"/>
  <c r="CG41" i="8" s="1" a="1"/>
  <c r="CG41" i="8" s="1"/>
  <c r="AA45" i="17"/>
  <c r="CG45" i="17" s="1" a="1"/>
  <c r="CG45" i="17" s="1"/>
  <c r="Z27" i="6"/>
  <c r="CF27" i="6" s="1" a="1"/>
  <c r="CF27" i="6" s="1"/>
  <c r="Z31" i="17"/>
  <c r="CF31" i="17" s="1" a="1"/>
  <c r="CF31" i="17" s="1"/>
  <c r="Z34" i="3"/>
  <c r="CF34" i="3" s="1" a="1"/>
  <c r="CF34" i="3" s="1"/>
  <c r="AA26" i="21"/>
  <c r="CG26" i="21" s="1" a="1"/>
  <c r="CG26" i="21" s="1"/>
  <c r="AA34" i="6"/>
  <c r="CG34" i="6" s="1" a="1"/>
  <c r="CG34" i="6" s="1"/>
  <c r="Z33" i="4"/>
  <c r="CF33" i="4" s="1" a="1"/>
  <c r="CF33" i="4" s="1"/>
  <c r="Z27" i="13"/>
  <c r="CF27" i="13" s="1" a="1"/>
  <c r="CF27" i="13" s="1"/>
  <c r="AA41" i="7"/>
  <c r="CG41" i="7" s="1" a="1"/>
  <c r="CG41" i="7" s="1"/>
  <c r="AA25" i="18"/>
  <c r="CG25" i="18" s="1" a="1"/>
  <c r="CG25" i="18" s="1"/>
  <c r="Z22" i="15"/>
  <c r="CF22" i="15" s="1" a="1"/>
  <c r="CF22" i="15" s="1"/>
  <c r="AA36" i="1"/>
  <c r="CG36" i="1" s="1" a="1"/>
  <c r="CG36" i="1" s="1"/>
  <c r="AA21" i="13"/>
  <c r="CG21" i="13" s="1" a="1"/>
  <c r="CG21" i="13" s="1"/>
  <c r="AA27" i="19"/>
  <c r="CG27" i="19" s="1" a="1"/>
  <c r="CG27" i="19" s="1"/>
  <c r="Z45" i="11"/>
  <c r="CF45" i="11" s="1" a="1"/>
  <c r="CF45" i="11" s="1"/>
  <c r="AA29" i="15"/>
  <c r="CG29" i="15" s="1" a="1"/>
  <c r="CG29" i="15" s="1"/>
  <c r="AA45" i="9"/>
  <c r="CG45" i="9" s="1" a="1"/>
  <c r="CG45" i="9" s="1"/>
  <c r="AA32" i="18"/>
  <c r="CG32" i="18" s="1" a="1"/>
  <c r="CG32" i="18" s="1"/>
  <c r="CE72" i="18"/>
  <c r="CE104" i="18"/>
  <c r="CD112" i="3"/>
  <c r="CD80" i="3"/>
  <c r="CE107" i="5"/>
  <c r="CE75" i="5"/>
  <c r="AA31" i="3"/>
  <c r="CG31" i="3" s="1" a="1"/>
  <c r="CG31" i="3" s="1"/>
  <c r="AA17" i="10"/>
  <c r="CG17" i="10" s="1" a="1"/>
  <c r="CG17" i="10" s="1"/>
  <c r="CE111" i="19"/>
  <c r="CE79" i="19"/>
  <c r="CD55" i="10"/>
  <c r="CD87" i="10"/>
  <c r="CE77" i="4"/>
  <c r="CE109" i="4"/>
  <c r="CE102" i="13"/>
  <c r="CE70" i="13"/>
  <c r="CD75" i="18"/>
  <c r="CD107" i="18"/>
  <c r="CD120" i="5"/>
  <c r="CD123" i="5" s="1"/>
  <c r="CD116" i="5" s="1"/>
  <c r="CD84" i="5"/>
  <c r="CE90" i="16"/>
  <c r="CE58" i="16"/>
  <c r="CE114" i="9"/>
  <c r="CE82" i="9"/>
  <c r="CE88" i="1"/>
  <c r="CE56" i="1"/>
  <c r="Y15" i="12"/>
  <c r="CE15" i="12" s="1" a="1"/>
  <c r="CE15" i="12" s="1"/>
  <c r="X47" i="12"/>
  <c r="AA25" i="10"/>
  <c r="CG25" i="10" s="1" a="1"/>
  <c r="CG25" i="10" s="1"/>
  <c r="AA41" i="18"/>
  <c r="CG41" i="18" s="1" a="1"/>
  <c r="CG41" i="18" s="1"/>
  <c r="CE111" i="9"/>
  <c r="CE79" i="9"/>
  <c r="CE112" i="1"/>
  <c r="CE80" i="1"/>
  <c r="CE94" i="21"/>
  <c r="CE62" i="21"/>
  <c r="CE99" i="12"/>
  <c r="CE67" i="12"/>
  <c r="CE96" i="5"/>
  <c r="CE64" i="5"/>
  <c r="CD104" i="17"/>
  <c r="CD72" i="17"/>
  <c r="CE111" i="21"/>
  <c r="CE79" i="21"/>
  <c r="CE99" i="1"/>
  <c r="CE67" i="1"/>
  <c r="CD103" i="11"/>
  <c r="CD71" i="11"/>
  <c r="CD95" i="7"/>
  <c r="CD63" i="7"/>
  <c r="CE102" i="16"/>
  <c r="CE70" i="16"/>
  <c r="CE107" i="16"/>
  <c r="CE75" i="16"/>
  <c r="CE115" i="1"/>
  <c r="CE83" i="1"/>
  <c r="CE109" i="5"/>
  <c r="CE77" i="5"/>
  <c r="CE56" i="19"/>
  <c r="CE88" i="19"/>
  <c r="CD115" i="11"/>
  <c r="CD83" i="11"/>
  <c r="CE85" i="10"/>
  <c r="CE117" i="10"/>
  <c r="CD89" i="2"/>
  <c r="CD57" i="2"/>
  <c r="CE92" i="7"/>
  <c r="CE60" i="7"/>
  <c r="CE108" i="13"/>
  <c r="CE76" i="13"/>
  <c r="CD110" i="15"/>
  <c r="CD78" i="15"/>
  <c r="CE94" i="7"/>
  <c r="CE62" i="7"/>
  <c r="CD72" i="10"/>
  <c r="CD104" i="10"/>
  <c r="CD76" i="21"/>
  <c r="CD108" i="21"/>
  <c r="CE76" i="18"/>
  <c r="CE108" i="18"/>
  <c r="CE106" i="19"/>
  <c r="CE74" i="19"/>
  <c r="CE70" i="10"/>
  <c r="CE102" i="10"/>
  <c r="AA35" i="19"/>
  <c r="CG35" i="19" s="1" a="1"/>
  <c r="CG35" i="19" s="1"/>
  <c r="AA31" i="10"/>
  <c r="CG31" i="10" s="1" a="1"/>
  <c r="CG31" i="10" s="1"/>
  <c r="CE60" i="12"/>
  <c r="CE92" i="12"/>
  <c r="CE88" i="5"/>
  <c r="CE56" i="5"/>
  <c r="CD60" i="19"/>
  <c r="CD92" i="19"/>
  <c r="CE86" i="11"/>
  <c r="CE54" i="11"/>
  <c r="AA44" i="14"/>
  <c r="CG44" i="14" s="1" a="1"/>
  <c r="CG44" i="14" s="1"/>
  <c r="Z24" i="12"/>
  <c r="CF24" i="12" s="1" a="1"/>
  <c r="CF24" i="12" s="1"/>
  <c r="AA36" i="10"/>
  <c r="CG36" i="10" s="1" a="1"/>
  <c r="CG36" i="10" s="1"/>
  <c r="AA41" i="21"/>
  <c r="CG41" i="21" s="1" a="1"/>
  <c r="CG41" i="21" s="1"/>
  <c r="AA22" i="9"/>
  <c r="CG22" i="9" s="1" a="1"/>
  <c r="CG22" i="9" s="1"/>
  <c r="AA30" i="9"/>
  <c r="CG30" i="9" s="1" a="1"/>
  <c r="CG30" i="9" s="1"/>
  <c r="AA43" i="18"/>
  <c r="CG43" i="18" s="1" a="1"/>
  <c r="CG43" i="18" s="1"/>
  <c r="AA37" i="19"/>
  <c r="CG37" i="19" s="1" a="1"/>
  <c r="CG37" i="19" s="1"/>
  <c r="CE92" i="6"/>
  <c r="CE60" i="6"/>
  <c r="CE91" i="9"/>
  <c r="CE59" i="9"/>
  <c r="CD114" i="8"/>
  <c r="CD82" i="8"/>
  <c r="CE96" i="21"/>
  <c r="CE64" i="21"/>
  <c r="CD101" i="12"/>
  <c r="CD69" i="12"/>
  <c r="CE61" i="4"/>
  <c r="CE93" i="4"/>
  <c r="CE111" i="6"/>
  <c r="CE79" i="6"/>
  <c r="CE110" i="3"/>
  <c r="CE78" i="3"/>
  <c r="CE97" i="16"/>
  <c r="CE65" i="16"/>
  <c r="CD65" i="9"/>
  <c r="CD97" i="9"/>
  <c r="Z34" i="19"/>
  <c r="CF34" i="19" s="1" a="1"/>
  <c r="CF34" i="19" s="1"/>
  <c r="Z16" i="14"/>
  <c r="CF16" i="14" s="1" a="1"/>
  <c r="CF16" i="14" s="1"/>
  <c r="Z16" i="5"/>
  <c r="CF16" i="5" s="1" a="1"/>
  <c r="CF16" i="5" s="1"/>
  <c r="Z39" i="5"/>
  <c r="CF39" i="5" s="1" a="1"/>
  <c r="CF39" i="5" s="1"/>
  <c r="AA29" i="18"/>
  <c r="CG29" i="18" s="1" a="1"/>
  <c r="CG29" i="18" s="1"/>
  <c r="Z28" i="8"/>
  <c r="CF28" i="8" s="1" a="1"/>
  <c r="CF28" i="8" s="1"/>
  <c r="Z37" i="16"/>
  <c r="CF37" i="16" s="1" a="1"/>
  <c r="CF37" i="16" s="1"/>
  <c r="AA38" i="11"/>
  <c r="CG38" i="11" s="1" a="1"/>
  <c r="CG38" i="11" s="1"/>
  <c r="AA44" i="15"/>
  <c r="CG44" i="15" s="1" a="1"/>
  <c r="CG44" i="15" s="1"/>
  <c r="AA23" i="9"/>
  <c r="CG23" i="9" s="1" a="1"/>
  <c r="CG23" i="9" s="1"/>
  <c r="Z24" i="21"/>
  <c r="CF24" i="21" s="1" a="1"/>
  <c r="CF24" i="21" s="1"/>
  <c r="AA37" i="3"/>
  <c r="CG37" i="3" s="1" a="1"/>
  <c r="CG37" i="3" s="1"/>
  <c r="AA44" i="5"/>
  <c r="CG44" i="5" s="1" a="1"/>
  <c r="CG44" i="5" s="1"/>
  <c r="Z16" i="11"/>
  <c r="CF16" i="11" s="1" a="1"/>
  <c r="CF16" i="11" s="1"/>
  <c r="Z40" i="15"/>
  <c r="CF40" i="15" s="1" a="1"/>
  <c r="CF40" i="15" s="1"/>
  <c r="Z31" i="11"/>
  <c r="CF31" i="11" s="1" a="1"/>
  <c r="CF31" i="11" s="1"/>
  <c r="Z37" i="11"/>
  <c r="CF37" i="11" s="1" a="1"/>
  <c r="CF37" i="11" s="1"/>
  <c r="CD111" i="12"/>
  <c r="CD79" i="12"/>
  <c r="CE113" i="9"/>
  <c r="CE81" i="9"/>
  <c r="CD79" i="18"/>
  <c r="CD111" i="18"/>
  <c r="CE59" i="15"/>
  <c r="CE91" i="15"/>
  <c r="CD100" i="5"/>
  <c r="CD68" i="5"/>
  <c r="CE84" i="18"/>
  <c r="CE120" i="18"/>
  <c r="CE123" i="18" s="1"/>
  <c r="CE116" i="18" s="1"/>
  <c r="CE112" i="5"/>
  <c r="CE80" i="5"/>
  <c r="CE74" i="15"/>
  <c r="CE106" i="15"/>
  <c r="Z15" i="13"/>
  <c r="CF15" i="13" s="1" a="1"/>
  <c r="CF15" i="13" s="1"/>
  <c r="Y47" i="13"/>
  <c r="CE113" i="6"/>
  <c r="CE81" i="6"/>
  <c r="AA17" i="16"/>
  <c r="CG17" i="16" s="1" a="1"/>
  <c r="CG17" i="16" s="1"/>
  <c r="Z41" i="4"/>
  <c r="CF41" i="4" s="1" a="1"/>
  <c r="CF41" i="4" s="1"/>
  <c r="Z37" i="4"/>
  <c r="CF37" i="4" s="1" a="1"/>
  <c r="CF37" i="4" s="1"/>
  <c r="CD73" i="9"/>
  <c r="CD105" i="9"/>
  <c r="CE75" i="8"/>
  <c r="CE107" i="8"/>
  <c r="CC54" i="8"/>
  <c r="CC86" i="8"/>
  <c r="AA40" i="3"/>
  <c r="CG40" i="3" s="1" a="1"/>
  <c r="CG40" i="3" s="1"/>
  <c r="AA31" i="7"/>
  <c r="CG31" i="7" s="1" a="1"/>
  <c r="CG31" i="7" s="1"/>
  <c r="AA32" i="7"/>
  <c r="CG32" i="7" s="1" a="1"/>
  <c r="CG32" i="7" s="1"/>
  <c r="CE114" i="7"/>
  <c r="CE82" i="7"/>
  <c r="CE70" i="4"/>
  <c r="CE102" i="4"/>
  <c r="CE104" i="19"/>
  <c r="CE72" i="19"/>
  <c r="CE117" i="11"/>
  <c r="CE85" i="11"/>
  <c r="CD54" i="1"/>
  <c r="CD86" i="1"/>
  <c r="Z29" i="3"/>
  <c r="CF29" i="3" s="1" a="1"/>
  <c r="CF29" i="3" s="1"/>
  <c r="AA22" i="5"/>
  <c r="CG22" i="5" s="1" a="1"/>
  <c r="CG22" i="5" s="1"/>
  <c r="AA20" i="8"/>
  <c r="CG20" i="8" s="1" a="1"/>
  <c r="CG20" i="8" s="1"/>
  <c r="Z46" i="3"/>
  <c r="CF46" i="3" s="1" a="1"/>
  <c r="CF46" i="3" s="1"/>
  <c r="Z42" i="14"/>
  <c r="CF42" i="14" s="1" a="1"/>
  <c r="CF42" i="14" s="1"/>
  <c r="Z27" i="21"/>
  <c r="CF27" i="21" s="1" a="1"/>
  <c r="CF27" i="21" s="1"/>
  <c r="Z43" i="12"/>
  <c r="CF43" i="12" s="1" a="1"/>
  <c r="CF43" i="12" s="1"/>
  <c r="AA37" i="15"/>
  <c r="CG37" i="15" s="1" a="1"/>
  <c r="CG37" i="15" s="1"/>
  <c r="CE100" i="12"/>
  <c r="CE68" i="12"/>
  <c r="CE93" i="1"/>
  <c r="CE61" i="1"/>
  <c r="CE101" i="1"/>
  <c r="CE69" i="1"/>
  <c r="CE90" i="9"/>
  <c r="CE58" i="9"/>
  <c r="Z15" i="7"/>
  <c r="CF15" i="7" s="1" a="1"/>
  <c r="CF15" i="7" s="1"/>
  <c r="Z36" i="21"/>
  <c r="CF36" i="21" s="1" a="1"/>
  <c r="CF36" i="21" s="1"/>
  <c r="AA46" i="12"/>
  <c r="CG46" i="12" s="1" a="1"/>
  <c r="CG46" i="12" s="1"/>
  <c r="AA24" i="16"/>
  <c r="CG24" i="16" s="1" a="1"/>
  <c r="CG24" i="16" s="1"/>
  <c r="AA31" i="12"/>
  <c r="CG31" i="12" s="1" a="1"/>
  <c r="CG31" i="12" s="1"/>
  <c r="AA36" i="14"/>
  <c r="CG36" i="14" s="1" a="1"/>
  <c r="CG36" i="14" s="1"/>
  <c r="AA46" i="19"/>
  <c r="CG46" i="19" s="1" a="1"/>
  <c r="CG46" i="19" s="1"/>
  <c r="Z21" i="11"/>
  <c r="CF21" i="11" s="1" a="1"/>
  <c r="CF21" i="11" s="1"/>
  <c r="Z27" i="17"/>
  <c r="CF27" i="17" s="1" a="1"/>
  <c r="CF27" i="17" s="1"/>
  <c r="AA26" i="14"/>
  <c r="CG26" i="14" s="1" a="1"/>
  <c r="CG26" i="14" s="1"/>
  <c r="CD97" i="18"/>
  <c r="CD65" i="18"/>
  <c r="CE84" i="19"/>
  <c r="CE120" i="19"/>
  <c r="CE123" i="19" s="1"/>
  <c r="CE116" i="19" s="1"/>
  <c r="CD83" i="16"/>
  <c r="CD115" i="16"/>
  <c r="CE57" i="10"/>
  <c r="CE89" i="10"/>
  <c r="CE103" i="2"/>
  <c r="CE71" i="2"/>
  <c r="CD85" i="14"/>
  <c r="CD117" i="14"/>
  <c r="CD64" i="14"/>
  <c r="CD96" i="14"/>
  <c r="CE120" i="2"/>
  <c r="CE123" i="2" s="1"/>
  <c r="CE116" i="2" s="1"/>
  <c r="CE84" i="2"/>
  <c r="CD114" i="15"/>
  <c r="CD82" i="15"/>
  <c r="CE80" i="15"/>
  <c r="CE112" i="15"/>
  <c r="CE110" i="1"/>
  <c r="CE78" i="1"/>
  <c r="CE70" i="19"/>
  <c r="CE102" i="19"/>
  <c r="CE101" i="3"/>
  <c r="CE69" i="3"/>
  <c r="CE63" i="8"/>
  <c r="CE95" i="8"/>
  <c r="CD84" i="20"/>
  <c r="CD120" i="20"/>
  <c r="CD123" i="20" s="1"/>
  <c r="CD116" i="20" s="1"/>
  <c r="CD115" i="8"/>
  <c r="CD83" i="8"/>
  <c r="CE60" i="18"/>
  <c r="CE92" i="18"/>
  <c r="CC86" i="16"/>
  <c r="CC54" i="16"/>
  <c r="CE111" i="16"/>
  <c r="CE79" i="16"/>
  <c r="CE104" i="2"/>
  <c r="CE72" i="2"/>
  <c r="CD96" i="3"/>
  <c r="CD64" i="3"/>
  <c r="CD87" i="7"/>
  <c r="CD55" i="7"/>
  <c r="CD89" i="12"/>
  <c r="CD57" i="12"/>
  <c r="CD94" i="11"/>
  <c r="CD62" i="11"/>
  <c r="CE117" i="20"/>
  <c r="CE85" i="20"/>
  <c r="CE105" i="21"/>
  <c r="CE73" i="21"/>
  <c r="CE109" i="21"/>
  <c r="CE77" i="21"/>
  <c r="CE100" i="1"/>
  <c r="CE68" i="1"/>
  <c r="CE102" i="9"/>
  <c r="CE70" i="9"/>
  <c r="CD80" i="14"/>
  <c r="CD112" i="14"/>
  <c r="CD80" i="20"/>
  <c r="CD112" i="20"/>
  <c r="AA33" i="18"/>
  <c r="CG33" i="18" s="1" a="1"/>
  <c r="CG33" i="18" s="1"/>
  <c r="Z41" i="3"/>
  <c r="CF41" i="3" s="1" a="1"/>
  <c r="CF41" i="3" s="1"/>
  <c r="AA36" i="5"/>
  <c r="CG36" i="5" s="1" a="1"/>
  <c r="CG36" i="5" s="1"/>
  <c r="CD98" i="12"/>
  <c r="CD66" i="12"/>
  <c r="CD107" i="2"/>
  <c r="CD75" i="2"/>
  <c r="AA40" i="19"/>
  <c r="CG40" i="19" s="1" a="1"/>
  <c r="CG40" i="19" s="1"/>
  <c r="Z16" i="10"/>
  <c r="CF16" i="10" s="1" a="1"/>
  <c r="CF16" i="10" s="1"/>
  <c r="AA38" i="4"/>
  <c r="CG38" i="4" s="1" a="1"/>
  <c r="CG38" i="4" s="1"/>
  <c r="AA31" i="13"/>
  <c r="CG31" i="13" s="1" a="1"/>
  <c r="CG31" i="13" s="1"/>
  <c r="Z36" i="18"/>
  <c r="CF36" i="18" s="1" a="1"/>
  <c r="CF36" i="18" s="1"/>
  <c r="Z45" i="5"/>
  <c r="CF45" i="5" s="1" a="1"/>
  <c r="CF45" i="5" s="1"/>
  <c r="AA19" i="16"/>
  <c r="CG19" i="16" s="1" a="1"/>
  <c r="CG19" i="16" s="1"/>
  <c r="AA43" i="9"/>
  <c r="CG43" i="9" s="1" a="1"/>
  <c r="CG43" i="9" s="1"/>
  <c r="AA17" i="1"/>
  <c r="CG17" i="1" s="1" a="1"/>
  <c r="CG17" i="1" s="1"/>
  <c r="CE107" i="20"/>
  <c r="CE75" i="20"/>
  <c r="CE97" i="11"/>
  <c r="CE65" i="11"/>
  <c r="CE55" i="8"/>
  <c r="CE87" i="8"/>
  <c r="AA40" i="9"/>
  <c r="CG40" i="9" s="1" a="1"/>
  <c r="CG40" i="9" s="1"/>
  <c r="AA41" i="1"/>
  <c r="CG41" i="1" s="1" a="1"/>
  <c r="CG41" i="1" s="1"/>
  <c r="AA23" i="21"/>
  <c r="CG23" i="21" s="1" a="1"/>
  <c r="CG23" i="21" s="1"/>
  <c r="AA28" i="12"/>
  <c r="CG28" i="12" s="1" a="1"/>
  <c r="CG28" i="12" s="1"/>
  <c r="AA25" i="5"/>
  <c r="CG25" i="5" s="1" a="1"/>
  <c r="CG25" i="5" s="1"/>
  <c r="Z33" i="17"/>
  <c r="CF33" i="17" s="1" a="1"/>
  <c r="CF33" i="17" s="1"/>
  <c r="AA40" i="21"/>
  <c r="CG40" i="21" s="1" a="1"/>
  <c r="CG40" i="21" s="1"/>
  <c r="AA28" i="1"/>
  <c r="CG28" i="1" s="1" a="1"/>
  <c r="CG28" i="1" s="1"/>
  <c r="Z32" i="11"/>
  <c r="CF32" i="11" s="1" a="1"/>
  <c r="CF32" i="11" s="1"/>
  <c r="Z24" i="7"/>
  <c r="CF24" i="7" s="1" a="1"/>
  <c r="CF24" i="7" s="1"/>
  <c r="AA31" i="16"/>
  <c r="CG31" i="16" s="1" a="1"/>
  <c r="CG31" i="16" s="1"/>
  <c r="AA36" i="16"/>
  <c r="CG36" i="16" s="1" a="1"/>
  <c r="CG36" i="16" s="1"/>
  <c r="AA44" i="1"/>
  <c r="CG44" i="1" s="1" a="1"/>
  <c r="CG44" i="1" s="1"/>
  <c r="AA38" i="5"/>
  <c r="CG38" i="5" s="1" a="1"/>
  <c r="CG38" i="5" s="1"/>
  <c r="AA17" i="19"/>
  <c r="CG17" i="19" s="1" a="1"/>
  <c r="CG17" i="19" s="1"/>
  <c r="Z44" i="11"/>
  <c r="CF44" i="11" s="1" a="1"/>
  <c r="CF44" i="11" s="1"/>
  <c r="AA46" i="10"/>
  <c r="CG46" i="10" s="1" a="1"/>
  <c r="CG46" i="10" s="1"/>
  <c r="Z18" i="2"/>
  <c r="CF18" i="2" s="1" a="1"/>
  <c r="CF18" i="2" s="1"/>
  <c r="AA21" i="7"/>
  <c r="CG21" i="7" s="1" a="1"/>
  <c r="CG21" i="7" s="1"/>
  <c r="AA37" i="13"/>
  <c r="CG37" i="13" s="1" a="1"/>
  <c r="CG37" i="13" s="1"/>
  <c r="Z39" i="15"/>
  <c r="CF39" i="15" s="1" a="1"/>
  <c r="CF39" i="15" s="1"/>
  <c r="AA23" i="7"/>
  <c r="CG23" i="7" s="1" a="1"/>
  <c r="CG23" i="7" s="1"/>
  <c r="Z33" i="10"/>
  <c r="CF33" i="10" s="1" a="1"/>
  <c r="CF33" i="10" s="1"/>
  <c r="Z37" i="21"/>
  <c r="CF37" i="21" s="1" a="1"/>
  <c r="CF37" i="21" s="1"/>
  <c r="AA37" i="18"/>
  <c r="CG37" i="18" s="1" a="1"/>
  <c r="CG37" i="18" s="1"/>
  <c r="AA24" i="13"/>
  <c r="CG24" i="13" s="1" a="1"/>
  <c r="CG24" i="13" s="1"/>
  <c r="CD109" i="3"/>
  <c r="CD77" i="3"/>
  <c r="CC86" i="9"/>
  <c r="CC54" i="9"/>
  <c r="AA21" i="12"/>
  <c r="CG21" i="12" s="1" a="1"/>
  <c r="CG21" i="12" s="1"/>
  <c r="Z21" i="19"/>
  <c r="CF21" i="19" s="1" a="1"/>
  <c r="CF21" i="19" s="1"/>
  <c r="CE91" i="6"/>
  <c r="CE59" i="6"/>
  <c r="CD79" i="14"/>
  <c r="CD111" i="14"/>
  <c r="CE93" i="3"/>
  <c r="CE61" i="3"/>
  <c r="CE81" i="12"/>
  <c r="CE113" i="12"/>
  <c r="CD77" i="14"/>
  <c r="CD109" i="14"/>
  <c r="CE120" i="16"/>
  <c r="CE123" i="16" s="1"/>
  <c r="CE116" i="16" s="1"/>
  <c r="CE84" i="16"/>
  <c r="Z15" i="17"/>
  <c r="CF15" i="17" s="1" a="1"/>
  <c r="CF15" i="17" s="1"/>
  <c r="AA21" i="6"/>
  <c r="CG21" i="6" s="1" a="1"/>
  <c r="CG21" i="6" s="1"/>
  <c r="AA20" i="9"/>
  <c r="CG20" i="9" s="1" a="1"/>
  <c r="CG20" i="9" s="1"/>
  <c r="Z43" i="8"/>
  <c r="CF43" i="8" s="1" a="1"/>
  <c r="CF43" i="8" s="1"/>
  <c r="AA25" i="21"/>
  <c r="CG25" i="21" s="1" a="1"/>
  <c r="CG25" i="21" s="1"/>
  <c r="Z30" i="12"/>
  <c r="CF30" i="12" s="1" a="1"/>
  <c r="CF30" i="12" s="1"/>
  <c r="AA22" i="4"/>
  <c r="CG22" i="4" s="1" a="1"/>
  <c r="CG22" i="4" s="1"/>
  <c r="AA40" i="6"/>
  <c r="CG40" i="6" s="1" a="1"/>
  <c r="CG40" i="6" s="1"/>
  <c r="AA39" i="3"/>
  <c r="CG39" i="3" s="1" a="1"/>
  <c r="CG39" i="3" s="1"/>
  <c r="AA26" i="16"/>
  <c r="CG26" i="16" s="1" a="1"/>
  <c r="CG26" i="16" s="1"/>
  <c r="Z26" i="9"/>
  <c r="CF26" i="9" s="1" a="1"/>
  <c r="CF26" i="9" s="1"/>
  <c r="CD105" i="15"/>
  <c r="CD73" i="15"/>
  <c r="CE58" i="10"/>
  <c r="CE90" i="10"/>
  <c r="CE90" i="20"/>
  <c r="CE58" i="20"/>
  <c r="CD95" i="15"/>
  <c r="CD63" i="15"/>
  <c r="CD104" i="3"/>
  <c r="CD72" i="3"/>
  <c r="CD105" i="5"/>
  <c r="CD73" i="5"/>
  <c r="CE117" i="21"/>
  <c r="CE85" i="21"/>
  <c r="CD68" i="10"/>
  <c r="CD100" i="10"/>
  <c r="CD110" i="4"/>
  <c r="CD78" i="4"/>
  <c r="CE104" i="16"/>
  <c r="CE72" i="16"/>
  <c r="CE110" i="11"/>
  <c r="CE78" i="11"/>
  <c r="CE103" i="17"/>
  <c r="CE71" i="17"/>
  <c r="CD106" i="11"/>
  <c r="CD74" i="11"/>
  <c r="CE106" i="5"/>
  <c r="CE74" i="5"/>
  <c r="CE62" i="19"/>
  <c r="CE94" i="19"/>
  <c r="CD107" i="11"/>
  <c r="CD75" i="11"/>
  <c r="Z40" i="12"/>
  <c r="CF40" i="12" s="1" a="1"/>
  <c r="CF40" i="12" s="1"/>
  <c r="AA42" i="9"/>
  <c r="CG42" i="9" s="1" a="1"/>
  <c r="CG42" i="9" s="1"/>
  <c r="Z40" i="18"/>
  <c r="CF40" i="18" s="1" a="1"/>
  <c r="CF40" i="18" s="1"/>
  <c r="AA20" i="15"/>
  <c r="CG20" i="15" s="1" a="1"/>
  <c r="CG20" i="15" s="1"/>
  <c r="Z29" i="5"/>
  <c r="CF29" i="5" s="1" a="1"/>
  <c r="CF29" i="5" s="1"/>
  <c r="AA45" i="18"/>
  <c r="CG45" i="18" s="1" a="1"/>
  <c r="CG45" i="18" s="1"/>
  <c r="AA41" i="5"/>
  <c r="CG41" i="5" s="1" a="1"/>
  <c r="CG41" i="5" s="1"/>
  <c r="AA35" i="15"/>
  <c r="CG35" i="15" s="1" a="1"/>
  <c r="CG35" i="15" s="1"/>
  <c r="CE105" i="1"/>
  <c r="CE73" i="1"/>
  <c r="CD113" i="2"/>
  <c r="CD81" i="2"/>
  <c r="CD84" i="4"/>
  <c r="CD120" i="4"/>
  <c r="CD123" i="4" s="1"/>
  <c r="CD116" i="4" s="1"/>
  <c r="CE108" i="2"/>
  <c r="CE76" i="2"/>
  <c r="CE88" i="21"/>
  <c r="CE56" i="21"/>
  <c r="CD86" i="4"/>
  <c r="CD54" i="4"/>
  <c r="Z34" i="9"/>
  <c r="CF34" i="9" s="1" a="1"/>
  <c r="CF34" i="9" s="1"/>
  <c r="AA36" i="8"/>
  <c r="CG36" i="8" s="1" a="1"/>
  <c r="CG36" i="8" s="1"/>
  <c r="CE59" i="10"/>
  <c r="CE91" i="10"/>
  <c r="CE111" i="2"/>
  <c r="CE79" i="2"/>
  <c r="CC86" i="18"/>
  <c r="CC54" i="18"/>
  <c r="AA43" i="7"/>
  <c r="CG43" i="7" s="1" a="1"/>
  <c r="CG43" i="7" s="1"/>
  <c r="AA31" i="4"/>
  <c r="CG31" i="4" s="1" a="1"/>
  <c r="CG31" i="4" s="1"/>
  <c r="AA33" i="19"/>
  <c r="CG33" i="19" s="1" a="1"/>
  <c r="CG33" i="19" s="1"/>
  <c r="AA46" i="11"/>
  <c r="CG46" i="11" s="1" a="1"/>
  <c r="CG46" i="11" s="1"/>
  <c r="CE89" i="14"/>
  <c r="CE57" i="14"/>
  <c r="CD115" i="4"/>
  <c r="CD83" i="4"/>
  <c r="CD84" i="6"/>
  <c r="CD120" i="6"/>
  <c r="CD123" i="6" s="1"/>
  <c r="CD116" i="6" s="1"/>
  <c r="CE101" i="17"/>
  <c r="CE69" i="17"/>
  <c r="CE98" i="16"/>
  <c r="CE66" i="16"/>
  <c r="CD57" i="19"/>
  <c r="CD89" i="19"/>
  <c r="CD98" i="7"/>
  <c r="CD66" i="7"/>
  <c r="CE114" i="19"/>
  <c r="CE82" i="19"/>
  <c r="CD86" i="2"/>
  <c r="CD54" i="2"/>
  <c r="AA29" i="12"/>
  <c r="CG29" i="12" s="1" a="1"/>
  <c r="CG29" i="12" s="1"/>
  <c r="AA22" i="1"/>
  <c r="CG22" i="1" s="1" a="1"/>
  <c r="CG22" i="1" s="1"/>
  <c r="AA30" i="1"/>
  <c r="CG30" i="1" s="1" a="1"/>
  <c r="CG30" i="1" s="1"/>
  <c r="AA19" i="9"/>
  <c r="CG19" i="9" s="1" a="1"/>
  <c r="CG19" i="9" s="1"/>
  <c r="CE91" i="5"/>
  <c r="CE59" i="5"/>
  <c r="CE114" i="5"/>
  <c r="CE82" i="5"/>
  <c r="CD65" i="10"/>
  <c r="CD97" i="10"/>
  <c r="CE98" i="14"/>
  <c r="CE66" i="14"/>
  <c r="CE110" i="2"/>
  <c r="CE78" i="2"/>
  <c r="CD117" i="15"/>
  <c r="CD85" i="15"/>
  <c r="CE96" i="11"/>
  <c r="CE64" i="11"/>
  <c r="Z15" i="5"/>
  <c r="CF15" i="5" s="1" a="1"/>
  <c r="CF15" i="5" s="1"/>
  <c r="Y47" i="5"/>
  <c r="Z26" i="18"/>
  <c r="CF26" i="18" s="1" a="1"/>
  <c r="CF26" i="18" s="1"/>
  <c r="AA45" i="19"/>
  <c r="CG45" i="19" s="1" a="1"/>
  <c r="CG45" i="19" s="1"/>
  <c r="Z44" i="16"/>
  <c r="CF44" i="16" s="1" a="1"/>
  <c r="CF44" i="16" s="1"/>
  <c r="AA18" i="10"/>
  <c r="CG18" i="10" s="1" a="1"/>
  <c r="CG18" i="10" s="1"/>
  <c r="AA32" i="2"/>
  <c r="CG32" i="2" s="1" a="1"/>
  <c r="CG32" i="2" s="1"/>
  <c r="Z46" i="14"/>
  <c r="CF46" i="14" s="1" a="1"/>
  <c r="CF46" i="14" s="1"/>
  <c r="Z25" i="14"/>
  <c r="CF25" i="14" s="1" a="1"/>
  <c r="CF25" i="14" s="1"/>
  <c r="AA45" i="2"/>
  <c r="CG45" i="2" s="1" a="1"/>
  <c r="CG45" i="2" s="1"/>
  <c r="Z43" i="15"/>
  <c r="CF43" i="15" s="1" a="1"/>
  <c r="CF43" i="15" s="1"/>
  <c r="AA41" i="15"/>
  <c r="CG41" i="15" s="1" a="1"/>
  <c r="CG41" i="15" s="1"/>
  <c r="AA39" i="1"/>
  <c r="CG39" i="1" s="1" a="1"/>
  <c r="CG39" i="1" s="1"/>
  <c r="AA31" i="19"/>
  <c r="CG31" i="19" s="1" a="1"/>
  <c r="CG31" i="19" s="1"/>
  <c r="AA30" i="3"/>
  <c r="CG30" i="3" s="1" a="1"/>
  <c r="CG30" i="3" s="1"/>
  <c r="AA30" i="16"/>
  <c r="AA24" i="8"/>
  <c r="CG24" i="8" s="1" a="1"/>
  <c r="CG24" i="8" s="1"/>
  <c r="Z45" i="20"/>
  <c r="CF45" i="20" s="1" a="1"/>
  <c r="CF45" i="20" s="1"/>
  <c r="Z44" i="8"/>
  <c r="CF44" i="8" s="1" a="1"/>
  <c r="CF44" i="8" s="1"/>
  <c r="AA21" i="18"/>
  <c r="CG21" i="18" s="1" a="1"/>
  <c r="CG21" i="18" s="1"/>
  <c r="CE103" i="3"/>
  <c r="CE71" i="3"/>
  <c r="CD86" i="15"/>
  <c r="CD54" i="15"/>
  <c r="CD76" i="6"/>
  <c r="CD108" i="6"/>
  <c r="CE86" i="20"/>
  <c r="CE54" i="20"/>
  <c r="AA40" i="16"/>
  <c r="CG40" i="16" s="1" a="1"/>
  <c r="CG40" i="16" s="1"/>
  <c r="AA33" i="2"/>
  <c r="CG33" i="2" s="1" a="1"/>
  <c r="CG33" i="2" s="1"/>
  <c r="Z25" i="3"/>
  <c r="CF25" i="3" s="1" a="1"/>
  <c r="CF25" i="3" s="1"/>
  <c r="Z16" i="7"/>
  <c r="CF16" i="7" s="1" a="1"/>
  <c r="CF16" i="7" s="1"/>
  <c r="Z18" i="12"/>
  <c r="CF18" i="12" s="1" a="1"/>
  <c r="CF18" i="12" s="1"/>
  <c r="Z23" i="11"/>
  <c r="CF23" i="11" s="1" a="1"/>
  <c r="CF23" i="11" s="1"/>
  <c r="AA46" i="20"/>
  <c r="CG46" i="20" s="1" a="1"/>
  <c r="CG46" i="20" s="1"/>
  <c r="AA34" i="21"/>
  <c r="CG34" i="21" s="1" a="1"/>
  <c r="CG34" i="21" s="1"/>
  <c r="AA38" i="21"/>
  <c r="CG38" i="21" s="1" a="1"/>
  <c r="CG38" i="21" s="1"/>
  <c r="AA29" i="1"/>
  <c r="CG29" i="1" s="1" a="1"/>
  <c r="CG29" i="1" s="1"/>
  <c r="AA31" i="9"/>
  <c r="CG31" i="9" s="1" a="1"/>
  <c r="CG31" i="9" s="1"/>
  <c r="Z41" i="14"/>
  <c r="CF41" i="14" s="1" a="1"/>
  <c r="CF41" i="14" s="1"/>
  <c r="Z41" i="20"/>
  <c r="CF41" i="20" s="1" a="1"/>
  <c r="CF41" i="20" s="1"/>
  <c r="CE78" i="8"/>
  <c r="CE110" i="8"/>
  <c r="CE108" i="1"/>
  <c r="CE76" i="1"/>
  <c r="CD54" i="19"/>
  <c r="CD86" i="19"/>
  <c r="Z27" i="12"/>
  <c r="CF27" i="12" s="1" a="1"/>
  <c r="CF27" i="12" s="1"/>
  <c r="Z36" i="2"/>
  <c r="CF36" i="2" s="1" a="1"/>
  <c r="CF36" i="2" s="1"/>
  <c r="CE69" i="4"/>
  <c r="CE101" i="4"/>
  <c r="CD92" i="2"/>
  <c r="CD60" i="2"/>
  <c r="CD58" i="21"/>
  <c r="CD90" i="21"/>
  <c r="CE98" i="3"/>
  <c r="CE66" i="3"/>
  <c r="CD56" i="6"/>
  <c r="CD88" i="6"/>
  <c r="CD97" i="15"/>
  <c r="CD65" i="15"/>
  <c r="CD57" i="9"/>
  <c r="CD89" i="9"/>
  <c r="CE102" i="1"/>
  <c r="CE70" i="1"/>
  <c r="AA36" i="20"/>
  <c r="CG36" i="20" s="1" a="1"/>
  <c r="CG36" i="20" s="1"/>
  <c r="AA26" i="11"/>
  <c r="CG26" i="11" s="1" a="1"/>
  <c r="CG26" i="11" s="1"/>
  <c r="AA16" i="8"/>
  <c r="CG16" i="8" s="1" a="1"/>
  <c r="CG16" i="8" s="1"/>
  <c r="CE109" i="7"/>
  <c r="CE77" i="7"/>
  <c r="CE102" i="6"/>
  <c r="CE70" i="6"/>
  <c r="CE61" i="10"/>
  <c r="CE93" i="10"/>
  <c r="CD92" i="5"/>
  <c r="CD60" i="5"/>
  <c r="CE103" i="1"/>
  <c r="CE71" i="1"/>
  <c r="CE83" i="18"/>
  <c r="CE115" i="18"/>
  <c r="CD81" i="20"/>
  <c r="CD113" i="20"/>
  <c r="CD89" i="7"/>
  <c r="CD57" i="7"/>
  <c r="CE101" i="11"/>
  <c r="CE69" i="11"/>
  <c r="CE62" i="15"/>
  <c r="CE94" i="15"/>
  <c r="CE113" i="11"/>
  <c r="CE81" i="11"/>
  <c r="CE110" i="13"/>
  <c r="CE78" i="13"/>
  <c r="CD63" i="6"/>
  <c r="CD95" i="6"/>
  <c r="CD105" i="13"/>
  <c r="CD73" i="13"/>
  <c r="CE91" i="1"/>
  <c r="CE59" i="1"/>
  <c r="CE113" i="21"/>
  <c r="CE81" i="21"/>
  <c r="CD111" i="13"/>
  <c r="CD79" i="13"/>
  <c r="CE89" i="17"/>
  <c r="CE57" i="17"/>
  <c r="CE87" i="2"/>
  <c r="CE55" i="2"/>
  <c r="CE110" i="7"/>
  <c r="CE78" i="7"/>
  <c r="CE94" i="13"/>
  <c r="CE62" i="13"/>
  <c r="CD71" i="9"/>
  <c r="CD103" i="9"/>
  <c r="CE88" i="9"/>
  <c r="CE56" i="9"/>
  <c r="CE102" i="20"/>
  <c r="CE70" i="20"/>
  <c r="CE111" i="20"/>
  <c r="CE79" i="20"/>
  <c r="CE114" i="16"/>
  <c r="CE82" i="16"/>
  <c r="AA37" i="8"/>
  <c r="CG37" i="8" s="1" a="1"/>
  <c r="CG37" i="8" s="1"/>
  <c r="CE98" i="20"/>
  <c r="CE66" i="20"/>
  <c r="CE95" i="17"/>
  <c r="CE63" i="17"/>
  <c r="AA17" i="5"/>
  <c r="CG17" i="5" s="1" a="1"/>
  <c r="CG17" i="5" s="1"/>
  <c r="AA27" i="20"/>
  <c r="CG27" i="20" s="1" a="1"/>
  <c r="CG27" i="20" s="1"/>
  <c r="AA24" i="17"/>
  <c r="CG24" i="17" s="1" a="1"/>
  <c r="CG24" i="17" s="1"/>
  <c r="Z38" i="3"/>
  <c r="CF38" i="3" s="1" a="1"/>
  <c r="CF38" i="3" s="1"/>
  <c r="CD67" i="10"/>
  <c r="CD99" i="10"/>
  <c r="CE120" i="13"/>
  <c r="CE123" i="13" s="1"/>
  <c r="CE116" i="13" s="1"/>
  <c r="CE84" i="13"/>
  <c r="CE103" i="14"/>
  <c r="CE71" i="14"/>
  <c r="AA15" i="11"/>
  <c r="CG15" i="11" s="1" a="1"/>
  <c r="CG15" i="11" s="1"/>
  <c r="AA20" i="6"/>
  <c r="CG20" i="6" s="1" a="1"/>
  <c r="CG20" i="6" s="1"/>
  <c r="Z40" i="14"/>
  <c r="CF40" i="14" s="1" a="1"/>
  <c r="CF40" i="14" s="1"/>
  <c r="AA22" i="3"/>
  <c r="CG22" i="3" s="1" a="1"/>
  <c r="CG22" i="3" s="1"/>
  <c r="AA42" i="12"/>
  <c r="CG42" i="12" s="1" a="1"/>
  <c r="CG42" i="12" s="1"/>
  <c r="Z38" i="14"/>
  <c r="CF38" i="14" s="1" a="1"/>
  <c r="CF38" i="14" s="1"/>
  <c r="AA45" i="16"/>
  <c r="CG45" i="16" s="1" a="1"/>
  <c r="CG45" i="16" s="1"/>
  <c r="CE114" i="3"/>
  <c r="CE82" i="3"/>
  <c r="CE87" i="6"/>
  <c r="CE55" i="6"/>
  <c r="CE103" i="12"/>
  <c r="CE71" i="12"/>
  <c r="CD106" i="8"/>
  <c r="CD74" i="8"/>
  <c r="CE94" i="6"/>
  <c r="CE62" i="6"/>
  <c r="CD67" i="20"/>
  <c r="CD99" i="20"/>
  <c r="CD101" i="8"/>
  <c r="CD69" i="8"/>
  <c r="CD101" i="2"/>
  <c r="CD69" i="2"/>
  <c r="CD68" i="4"/>
  <c r="CD100" i="4"/>
  <c r="CE88" i="13"/>
  <c r="CE56" i="13"/>
  <c r="Z34" i="15"/>
  <c r="CF34" i="15" s="1" a="1"/>
  <c r="CF34" i="15" s="1"/>
  <c r="AA19" i="10"/>
  <c r="CG19" i="10" s="1" a="1"/>
  <c r="CG19" i="10" s="1"/>
  <c r="AA19" i="20"/>
  <c r="CG19" i="20" s="1" a="1"/>
  <c r="CG19" i="20" s="1"/>
  <c r="Z24" i="15"/>
  <c r="CF24" i="15" s="1" a="1"/>
  <c r="CF24" i="15" s="1"/>
  <c r="Z33" i="3"/>
  <c r="CF33" i="3" s="1" a="1"/>
  <c r="CF33" i="3" s="1"/>
  <c r="Z34" i="5"/>
  <c r="CF34" i="5" s="1" a="1"/>
  <c r="CF34" i="5" s="1"/>
  <c r="AA46" i="21"/>
  <c r="CG46" i="21" s="1" a="1"/>
  <c r="CG46" i="21" s="1"/>
  <c r="Z29" i="10"/>
  <c r="CF29" i="10" s="1" a="1"/>
  <c r="CF29" i="10" s="1"/>
  <c r="Z39" i="4"/>
  <c r="CF39" i="4" s="1" a="1"/>
  <c r="CF39" i="4" s="1"/>
  <c r="AA33" i="16"/>
  <c r="CG33" i="16" s="1" a="1"/>
  <c r="CG33" i="16" s="1"/>
  <c r="AA39" i="11"/>
  <c r="CG39" i="11" s="1" a="1"/>
  <c r="CG39" i="11" s="1"/>
  <c r="AA32" i="17"/>
  <c r="CG32" i="17" s="1" a="1"/>
  <c r="CG32" i="17" s="1"/>
  <c r="Z35" i="11"/>
  <c r="CF35" i="11" s="1" a="1"/>
  <c r="CF35" i="11" s="1"/>
  <c r="AA35" i="5"/>
  <c r="CG35" i="5" s="1" a="1"/>
  <c r="CG35" i="5" s="1"/>
  <c r="AA23" i="19"/>
  <c r="CG23" i="19" s="1" a="1"/>
  <c r="CG23" i="19" s="1"/>
  <c r="Z36" i="11"/>
  <c r="CF36" i="11" s="1" a="1"/>
  <c r="CF36" i="11" s="1"/>
  <c r="CD88" i="12"/>
  <c r="CD56" i="12"/>
  <c r="CE60" i="4"/>
  <c r="CE92" i="4"/>
  <c r="CE114" i="14"/>
  <c r="CE82" i="14"/>
  <c r="CE66" i="8"/>
  <c r="CE98" i="8"/>
  <c r="CE105" i="7"/>
  <c r="CE73" i="7"/>
  <c r="CE112" i="9"/>
  <c r="CE80" i="9"/>
  <c r="CE94" i="5"/>
  <c r="CE62" i="5"/>
  <c r="CE117" i="1"/>
  <c r="CE85" i="1"/>
  <c r="CE113" i="7"/>
  <c r="CE81" i="7"/>
  <c r="CD58" i="14"/>
  <c r="CD90" i="14"/>
  <c r="AA34" i="1"/>
  <c r="CG34" i="1" s="1" a="1"/>
  <c r="CG34" i="1" s="1"/>
  <c r="Z42" i="2"/>
  <c r="CF42" i="2" s="1" a="1"/>
  <c r="CF42" i="2" s="1"/>
  <c r="Z45" i="4"/>
  <c r="CF45" i="4" s="1" a="1"/>
  <c r="CF45" i="4" s="1"/>
  <c r="AA37" i="2"/>
  <c r="CG37" i="2" s="1" a="1"/>
  <c r="CG37" i="2" s="1"/>
  <c r="AA17" i="21"/>
  <c r="CG17" i="21" s="1" a="1"/>
  <c r="CG17" i="21" s="1"/>
  <c r="CD115" i="3"/>
  <c r="CD83" i="3"/>
  <c r="Y15" i="8"/>
  <c r="CE15" i="8" s="1" a="1"/>
  <c r="CE15" i="8" s="1"/>
  <c r="X47" i="8"/>
  <c r="AA20" i="10"/>
  <c r="CG20" i="10" s="1" a="1"/>
  <c r="CG20" i="10" s="1"/>
  <c r="AA40" i="2"/>
  <c r="CG40" i="2" s="1" a="1"/>
  <c r="CG40" i="2" s="1"/>
  <c r="CE67" i="4"/>
  <c r="CE99" i="4"/>
  <c r="CE96" i="12"/>
  <c r="CE64" i="12"/>
  <c r="CD69" i="14"/>
  <c r="CD101" i="14"/>
  <c r="CD59" i="4"/>
  <c r="CD91" i="4"/>
  <c r="CE61" i="8"/>
  <c r="CE93" i="8"/>
  <c r="Z15" i="1"/>
  <c r="CF15" i="1" s="1" a="1"/>
  <c r="CF15" i="1" s="1"/>
  <c r="Y47" i="1"/>
  <c r="AA18" i="14"/>
  <c r="CG18" i="14" s="1" a="1"/>
  <c r="CG18" i="14" s="1"/>
  <c r="Z44" i="4"/>
  <c r="CF44" i="4" s="1" a="1"/>
  <c r="CF44" i="4" s="1"/>
  <c r="Z45" i="6"/>
  <c r="CF45" i="6" s="1" a="1"/>
  <c r="CF45" i="6" s="1"/>
  <c r="AA30" i="17"/>
  <c r="CG30" i="17" s="1" a="1"/>
  <c r="CG30" i="17" s="1"/>
  <c r="AA27" i="16"/>
  <c r="CG27" i="16" s="1" a="1"/>
  <c r="CG27" i="16" s="1"/>
  <c r="Z18" i="19"/>
  <c r="CF18" i="19" s="1" a="1"/>
  <c r="CF18" i="19" s="1"/>
  <c r="Z27" i="7"/>
  <c r="CF27" i="7" s="1" a="1"/>
  <c r="CF27" i="7" s="1"/>
  <c r="AA43" i="19"/>
  <c r="CG43" i="19" s="1" a="1"/>
  <c r="CG43" i="19" s="1"/>
  <c r="CE117" i="5"/>
  <c r="CE85" i="5"/>
  <c r="CE87" i="9"/>
  <c r="CE55" i="9"/>
  <c r="CD93" i="12"/>
  <c r="CD61" i="12"/>
  <c r="AA20" i="5"/>
  <c r="CG20" i="5" s="1" a="1"/>
  <c r="CG20" i="5" s="1"/>
  <c r="AA43" i="5"/>
  <c r="CG43" i="5" s="1" a="1"/>
  <c r="CG43" i="5" s="1"/>
  <c r="Z26" i="10"/>
  <c r="CF26" i="10" s="1" a="1"/>
  <c r="CF26" i="10" s="1"/>
  <c r="AA27" i="14"/>
  <c r="CG27" i="14" s="1" a="1"/>
  <c r="CG27" i="14" s="1"/>
  <c r="AA39" i="2"/>
  <c r="CG39" i="2" s="1" a="1"/>
  <c r="CG39" i="2" s="1"/>
  <c r="Z46" i="15"/>
  <c r="CF46" i="15" s="1" a="1"/>
  <c r="CF46" i="15" s="1"/>
  <c r="AA25" i="11"/>
  <c r="CG25" i="11" s="1" a="1"/>
  <c r="CG25" i="11" s="1"/>
  <c r="CD77" i="9"/>
  <c r="CD109" i="9"/>
  <c r="CE115" i="17"/>
  <c r="CE83" i="17"/>
  <c r="CE90" i="11"/>
  <c r="CE58" i="11"/>
  <c r="CE87" i="1"/>
  <c r="CE55" i="1"/>
  <c r="CD64" i="20"/>
  <c r="CD96" i="20"/>
  <c r="CD88" i="3"/>
  <c r="CD56" i="3"/>
  <c r="CD65" i="4"/>
  <c r="CD97" i="4"/>
  <c r="CE100" i="16"/>
  <c r="CE68" i="16"/>
  <c r="CE90" i="6"/>
  <c r="CE58" i="6"/>
  <c r="CE93" i="14"/>
  <c r="CE61" i="14"/>
  <c r="CE109" i="1"/>
  <c r="CE77" i="1"/>
  <c r="CE100" i="2"/>
  <c r="CE68" i="2"/>
  <c r="CD93" i="13"/>
  <c r="CD61" i="13"/>
  <c r="CD117" i="18"/>
  <c r="CD85" i="18"/>
  <c r="CD76" i="20"/>
  <c r="CD108" i="20"/>
  <c r="CD81" i="10"/>
  <c r="CD113" i="10"/>
  <c r="CD90" i="7"/>
  <c r="CD58" i="7"/>
  <c r="CE70" i="15"/>
  <c r="CE102" i="15"/>
  <c r="CE104" i="14"/>
  <c r="CE72" i="14"/>
  <c r="CE104" i="21"/>
  <c r="CE72" i="21"/>
  <c r="CD62" i="14"/>
  <c r="CD94" i="14"/>
  <c r="CE89" i="6"/>
  <c r="CE57" i="6"/>
  <c r="CE97" i="6"/>
  <c r="CE65" i="6"/>
  <c r="CD107" i="3"/>
  <c r="CD75" i="3"/>
  <c r="CE66" i="18"/>
  <c r="CE98" i="18"/>
  <c r="CD54" i="10"/>
  <c r="CD86" i="10"/>
  <c r="AA32" i="3"/>
  <c r="CG32" i="3" s="1" a="1"/>
  <c r="CG32" i="3" s="1"/>
  <c r="Y15" i="16"/>
  <c r="CE15" i="16" s="1" a="1"/>
  <c r="CE15" i="16" s="1"/>
  <c r="CE10" i="16" s="1"/>
  <c r="CE30" i="16" s="1"/>
  <c r="CE69" i="16" s="1"/>
  <c r="X47" i="16"/>
  <c r="Z37" i="6"/>
  <c r="CF37" i="6" s="1" a="1"/>
  <c r="CF37" i="6" s="1"/>
  <c r="Y47" i="20"/>
  <c r="CE87" i="16"/>
  <c r="CE55" i="16"/>
  <c r="CD105" i="11"/>
  <c r="CD73" i="11"/>
  <c r="CD89" i="15"/>
  <c r="CD57" i="15"/>
  <c r="CD100" i="13"/>
  <c r="CD68" i="13"/>
  <c r="CD74" i="14"/>
  <c r="CD106" i="14"/>
  <c r="CE104" i="5"/>
  <c r="CE72" i="5"/>
  <c r="CD70" i="21"/>
  <c r="CD102" i="21"/>
  <c r="CE67" i="15"/>
  <c r="CE99" i="15"/>
  <c r="CE58" i="15"/>
  <c r="CE90" i="15"/>
  <c r="CD90" i="5"/>
  <c r="CD58" i="5"/>
  <c r="CE99" i="3"/>
  <c r="CE67" i="3"/>
  <c r="CD54" i="6"/>
  <c r="CD86" i="6"/>
  <c r="AA39" i="8"/>
  <c r="CG39" i="8" s="1" a="1"/>
  <c r="CG39" i="8" s="1"/>
  <c r="AA37" i="1"/>
  <c r="CG37" i="1" s="1" a="1"/>
  <c r="CG37" i="1" s="1"/>
  <c r="CD62" i="18"/>
  <c r="CD94" i="18"/>
  <c r="CD93" i="2"/>
  <c r="CD61" i="2"/>
  <c r="AA30" i="4"/>
  <c r="CG30" i="4" s="1" a="1"/>
  <c r="CG30" i="4" s="1"/>
  <c r="Z21" i="2"/>
  <c r="CF21" i="2" s="1" a="1"/>
  <c r="CF21" i="2" s="1"/>
  <c r="Z19" i="21"/>
  <c r="CF19" i="21" s="1" a="1"/>
  <c r="CF19" i="21" s="1"/>
  <c r="AA27" i="3"/>
  <c r="CG27" i="3" s="1" a="1"/>
  <c r="CG27" i="3" s="1"/>
  <c r="Z17" i="6"/>
  <c r="CF17" i="6" s="1" a="1"/>
  <c r="CF17" i="6" s="1"/>
  <c r="Z26" i="15"/>
  <c r="CF26" i="15" s="1" a="1"/>
  <c r="CF26" i="15" s="1"/>
  <c r="Z18" i="9"/>
  <c r="CF18" i="9" s="1" a="1"/>
  <c r="CF18" i="9" s="1"/>
  <c r="AA31" i="1"/>
  <c r="CG31" i="1" s="1" a="1"/>
  <c r="CG31" i="1" s="1"/>
  <c r="CD96" i="17"/>
  <c r="CD64" i="17"/>
  <c r="CD101" i="13"/>
  <c r="CD69" i="13"/>
  <c r="CD101" i="7"/>
  <c r="CD69" i="7"/>
  <c r="AA38" i="7"/>
  <c r="CG38" i="7" s="1" a="1"/>
  <c r="CG38" i="7" s="1"/>
  <c r="AA31" i="6"/>
  <c r="CG31" i="6" s="1" a="1"/>
  <c r="CG31" i="6" s="1"/>
  <c r="AA22" i="10"/>
  <c r="CG22" i="10" s="1" a="1"/>
  <c r="CG22" i="10" s="1"/>
  <c r="Z21" i="5"/>
  <c r="CF21" i="5" s="1" a="1"/>
  <c r="CF21" i="5" s="1"/>
  <c r="AA32" i="1"/>
  <c r="CG32" i="1" s="1" a="1"/>
  <c r="CG32" i="1" s="1"/>
  <c r="AA44" i="18"/>
  <c r="CG44" i="18" s="1" a="1"/>
  <c r="CG44" i="18" s="1"/>
  <c r="Z42" i="20"/>
  <c r="CF42" i="20" s="1" a="1"/>
  <c r="CF42" i="20" s="1"/>
  <c r="Z18" i="7"/>
  <c r="CF18" i="7" s="1" a="1"/>
  <c r="CF18" i="7" s="1"/>
  <c r="AA30" i="11"/>
  <c r="CG30" i="11" s="1" a="1"/>
  <c r="CG30" i="11" s="1"/>
  <c r="AA23" i="15"/>
  <c r="CG23" i="15" s="1" a="1"/>
  <c r="CG23" i="15" s="1"/>
  <c r="AA42" i="11"/>
  <c r="CG42" i="11" s="1" a="1"/>
  <c r="CG42" i="11" s="1"/>
  <c r="AA39" i="13"/>
  <c r="CG39" i="13" s="1" a="1"/>
  <c r="CG39" i="13" s="1"/>
  <c r="Z24" i="6"/>
  <c r="CF24" i="6" s="1" a="1"/>
  <c r="CF24" i="6" s="1"/>
  <c r="Z34" i="13"/>
  <c r="CF34" i="13" s="1" a="1"/>
  <c r="CF34" i="13" s="1"/>
  <c r="AA20" i="1"/>
  <c r="CG20" i="1" s="1" a="1"/>
  <c r="CG20" i="1" s="1"/>
  <c r="AA42" i="21"/>
  <c r="CG42" i="21" s="1" a="1"/>
  <c r="CG42" i="21" s="1"/>
  <c r="Z40" i="13"/>
  <c r="CF40" i="13" s="1" a="1"/>
  <c r="CF40" i="13" s="1"/>
  <c r="AA18" i="17"/>
  <c r="CG18" i="17" s="1" a="1"/>
  <c r="CG18" i="17" s="1"/>
  <c r="AA16" i="2"/>
  <c r="CG16" i="2" s="1" a="1"/>
  <c r="CG16" i="2" s="1"/>
  <c r="AA39" i="7"/>
  <c r="CG39" i="7" s="1" a="1"/>
  <c r="CG39" i="7" s="1"/>
  <c r="AA23" i="13"/>
  <c r="CG23" i="13" s="1" a="1"/>
  <c r="CG23" i="13" s="1"/>
  <c r="Z32" i="9"/>
  <c r="CF32" i="9" s="1" a="1"/>
  <c r="CF32" i="9" s="1"/>
  <c r="AA17" i="9"/>
  <c r="CG17" i="9" s="1" a="1"/>
  <c r="CG17" i="9" s="1"/>
  <c r="AA31" i="20"/>
  <c r="CG31" i="20" s="1" a="1"/>
  <c r="CG31" i="20" s="1"/>
  <c r="AA40" i="20"/>
  <c r="CG40" i="20" s="1" a="1"/>
  <c r="CG40" i="20" s="1"/>
  <c r="CD81" i="16"/>
  <c r="CD113" i="16"/>
  <c r="CE106" i="2"/>
  <c r="CE74" i="2"/>
  <c r="CD106" i="13"/>
  <c r="CD74" i="13"/>
  <c r="Y15" i="9"/>
  <c r="CE15" i="9" s="1" a="1"/>
  <c r="CE15" i="9" s="1"/>
  <c r="X47" i="9"/>
  <c r="Z28" i="10"/>
  <c r="CF28" i="10" s="1" a="1"/>
  <c r="CF28" i="10" s="1"/>
  <c r="AA32" i="14"/>
  <c r="CG32" i="14" s="1" a="1"/>
  <c r="CG32" i="14" s="1"/>
  <c r="CD71" i="6"/>
  <c r="CD103" i="6"/>
  <c r="CE90" i="19"/>
  <c r="CE58" i="19"/>
  <c r="CE88" i="17"/>
  <c r="CE56" i="17"/>
  <c r="CE110" i="6"/>
  <c r="CE78" i="6"/>
  <c r="CE62" i="10"/>
  <c r="CE94" i="10"/>
  <c r="CD104" i="8"/>
  <c r="CD72" i="8"/>
  <c r="CD63" i="4"/>
  <c r="CD95" i="4"/>
  <c r="AA43" i="3"/>
  <c r="CG43" i="3" s="1" a="1"/>
  <c r="CG43" i="3" s="1"/>
  <c r="AA16" i="6"/>
  <c r="CG16" i="6" s="1" a="1"/>
  <c r="CG16" i="6" s="1"/>
  <c r="AA32" i="12"/>
  <c r="CG32" i="12" s="1" a="1"/>
  <c r="CG32" i="12" s="1"/>
  <c r="Z35" i="8"/>
  <c r="CF35" i="8" s="1" a="1"/>
  <c r="CF35" i="8" s="1"/>
  <c r="AA23" i="6"/>
  <c r="CG23" i="6" s="1" a="1"/>
  <c r="CG23" i="6" s="1"/>
  <c r="Z28" i="20"/>
  <c r="CF28" i="20" s="1" a="1"/>
  <c r="CF28" i="20" s="1"/>
  <c r="Z30" i="8"/>
  <c r="CF30" i="8" s="1" a="1"/>
  <c r="CF30" i="8" s="1"/>
  <c r="Z30" i="2"/>
  <c r="CF30" i="2" s="1" a="1"/>
  <c r="CF30" i="2" s="1"/>
  <c r="Z29" i="4"/>
  <c r="CF29" i="4" s="1" a="1"/>
  <c r="CF29" i="4" s="1"/>
  <c r="AA17" i="13"/>
  <c r="CG17" i="13" s="1" a="1"/>
  <c r="CG17" i="13" s="1"/>
  <c r="CE101" i="5"/>
  <c r="CE69" i="5"/>
  <c r="CE55" i="15"/>
  <c r="CE87" i="15"/>
  <c r="CD84" i="21"/>
  <c r="CD120" i="21"/>
  <c r="CD123" i="21" s="1"/>
  <c r="CD116" i="21" s="1"/>
  <c r="CD90" i="2"/>
  <c r="CD58" i="2"/>
  <c r="CE59" i="18"/>
  <c r="CE91" i="18"/>
  <c r="CD78" i="10"/>
  <c r="CD110" i="10"/>
  <c r="CE63" i="10"/>
  <c r="CE95" i="10"/>
  <c r="Z45" i="3"/>
  <c r="CF45" i="3" s="1" a="1"/>
  <c r="CF45" i="3" s="1"/>
  <c r="CD108" i="17"/>
  <c r="CD76" i="17"/>
  <c r="CE96" i="9"/>
  <c r="CE64" i="9"/>
  <c r="CD58" i="18"/>
  <c r="CD90" i="18"/>
  <c r="CE107" i="7"/>
  <c r="CE75" i="7"/>
  <c r="CE100" i="21"/>
  <c r="CE68" i="21"/>
  <c r="CE114" i="10"/>
  <c r="CE82" i="10"/>
  <c r="CD82" i="21"/>
  <c r="CD114" i="21"/>
  <c r="Z17" i="12"/>
  <c r="CF17" i="12" s="1" a="1"/>
  <c r="CF17" i="12" s="1"/>
  <c r="AA21" i="4"/>
  <c r="CG21" i="4" s="1" a="1"/>
  <c r="CG21" i="4" s="1"/>
  <c r="AA43" i="14"/>
  <c r="CG43" i="14" s="1" a="1"/>
  <c r="CG43" i="14" s="1"/>
  <c r="AA27" i="8"/>
  <c r="CG27" i="8" s="1" a="1"/>
  <c r="CG27" i="8" s="1"/>
  <c r="AA34" i="7"/>
  <c r="CG34" i="7" s="1" a="1"/>
  <c r="CG34" i="7" s="1"/>
  <c r="AA41" i="9"/>
  <c r="CG41" i="9" s="1" a="1"/>
  <c r="CG41" i="9" s="1"/>
  <c r="AA23" i="5"/>
  <c r="CG23" i="5" s="1" a="1"/>
  <c r="CG23" i="5" s="1"/>
  <c r="AA46" i="1"/>
  <c r="CG46" i="1" s="1" a="1"/>
  <c r="CG46" i="1" s="1"/>
  <c r="AA42" i="7"/>
  <c r="CG42" i="7" s="1" a="1"/>
  <c r="CG42" i="7" s="1"/>
  <c r="Z19" i="14"/>
  <c r="CF19" i="14" s="1" a="1"/>
  <c r="CF19" i="14" s="1"/>
  <c r="CE94" i="20"/>
  <c r="CE62" i="20"/>
  <c r="CE112" i="16"/>
  <c r="CE80" i="16"/>
  <c r="CE77" i="8"/>
  <c r="CE109" i="8"/>
  <c r="CE83" i="10"/>
  <c r="CE115" i="10"/>
  <c r="Z15" i="4"/>
  <c r="CF15" i="4" s="1" a="1"/>
  <c r="CF15" i="4" s="1"/>
  <c r="Y47" i="4"/>
  <c r="Z44" i="3"/>
  <c r="CF44" i="3" s="1" a="1"/>
  <c r="CF44" i="3" s="1"/>
  <c r="CE75" i="12"/>
  <c r="CE107" i="12"/>
  <c r="CE115" i="6"/>
  <c r="CE83" i="6"/>
  <c r="Y15" i="18"/>
  <c r="CE15" i="18" s="1" a="1"/>
  <c r="CE15" i="18" s="1"/>
  <c r="X47" i="18"/>
  <c r="AA28" i="4"/>
  <c r="CG28" i="4" s="1" a="1"/>
  <c r="CG28" i="4" s="1"/>
  <c r="AA25" i="12"/>
  <c r="CG25" i="12" s="1" a="1"/>
  <c r="CG25" i="12" s="1"/>
  <c r="Z30" i="14"/>
  <c r="CF30" i="14" s="1" a="1"/>
  <c r="CF30" i="14" s="1"/>
  <c r="Z20" i="4"/>
  <c r="CF20" i="4" s="1" a="1"/>
  <c r="CF20" i="4" s="1"/>
  <c r="AA22" i="8"/>
  <c r="CG22" i="8" s="1" a="1"/>
  <c r="CG22" i="8" s="1"/>
  <c r="CD84" i="14"/>
  <c r="CD120" i="14"/>
  <c r="CD123" i="14" s="1"/>
  <c r="CD116" i="14" s="1"/>
  <c r="CE56" i="8"/>
  <c r="CE88" i="8"/>
  <c r="CD102" i="8"/>
  <c r="CD70" i="8"/>
  <c r="CD100" i="11"/>
  <c r="CD68" i="11"/>
  <c r="CE77" i="15"/>
  <c r="CE109" i="15"/>
  <c r="CE105" i="12"/>
  <c r="CE73" i="12"/>
  <c r="CD99" i="17"/>
  <c r="CD67" i="17"/>
  <c r="CE106" i="6"/>
  <c r="CE74" i="6"/>
  <c r="Z15" i="2"/>
  <c r="CF15" i="2" s="1" a="1"/>
  <c r="CF15" i="2" s="1"/>
  <c r="Y47" i="2"/>
  <c r="AA46" i="5"/>
  <c r="CG46" i="5" s="1" a="1"/>
  <c r="CG46" i="5" s="1"/>
  <c r="AA16" i="9"/>
  <c r="CG16" i="9" s="1" a="1"/>
  <c r="CG16" i="9" s="1"/>
  <c r="Z22" i="12"/>
  <c r="CF22" i="12" s="1" a="1"/>
  <c r="CF22" i="12" s="1"/>
  <c r="CE96" i="7"/>
  <c r="CE64" i="7"/>
  <c r="CE75" i="4"/>
  <c r="CE107" i="4"/>
  <c r="CD88" i="7"/>
  <c r="CD56" i="7"/>
  <c r="CD69" i="21"/>
  <c r="CD101" i="21"/>
  <c r="CD88" i="2"/>
  <c r="CD56" i="2"/>
  <c r="CE91" i="11"/>
  <c r="CE59" i="11"/>
  <c r="CE95" i="14"/>
  <c r="CE63" i="14"/>
  <c r="CD79" i="10"/>
  <c r="CD111" i="10"/>
  <c r="CE75" i="15"/>
  <c r="CE107" i="15"/>
  <c r="Z38" i="9"/>
  <c r="CF38" i="9" s="1" a="1"/>
  <c r="CF38" i="9" s="1"/>
  <c r="AA44" i="17"/>
  <c r="CG44" i="17" s="1" a="1"/>
  <c r="CG44" i="17" s="1"/>
  <c r="AA19" i="11"/>
  <c r="CG19" i="11" s="1" a="1"/>
  <c r="CG19" i="11" s="1"/>
  <c r="AA16" i="1"/>
  <c r="CG16" i="1" s="1" a="1"/>
  <c r="CG16" i="1" s="1"/>
  <c r="Z25" i="20"/>
  <c r="CF25" i="20" s="1" a="1"/>
  <c r="CF25" i="20" s="1"/>
  <c r="Z17" i="3"/>
  <c r="CF17" i="3" s="1" a="1"/>
  <c r="CF17" i="3" s="1"/>
  <c r="Z26" i="4"/>
  <c r="CF26" i="4" s="1" a="1"/>
  <c r="CF26" i="4" s="1"/>
  <c r="AA29" i="16"/>
  <c r="CG29" i="16" s="1" a="1"/>
  <c r="CG29" i="16" s="1"/>
  <c r="AA19" i="6"/>
  <c r="CG19" i="6" s="1" a="1"/>
  <c r="CG19" i="6" s="1"/>
  <c r="AA22" i="14"/>
  <c r="CG22" i="14" s="1" a="1"/>
  <c r="CG22" i="14" s="1"/>
  <c r="AA38" i="1"/>
  <c r="CG38" i="1" s="1" a="1"/>
  <c r="CG38" i="1" s="1"/>
  <c r="AA29" i="2"/>
  <c r="CG29" i="2" s="1" a="1"/>
  <c r="CG29" i="2" s="1"/>
  <c r="Z22" i="13"/>
  <c r="CF22" i="13" s="1" a="1"/>
  <c r="CF22" i="13" s="1"/>
  <c r="Z46" i="18"/>
  <c r="CF46" i="18" s="1" a="1"/>
  <c r="CF46" i="18" s="1"/>
  <c r="Z37" i="20"/>
  <c r="CF37" i="20" s="1" a="1"/>
  <c r="CF37" i="20" s="1"/>
  <c r="Z42" i="10"/>
  <c r="CF42" i="10" s="1" a="1"/>
  <c r="CF42" i="10" s="1"/>
  <c r="Z19" i="7"/>
  <c r="CF19" i="7" s="1" a="1"/>
  <c r="CF19" i="7" s="1"/>
  <c r="AA31" i="15"/>
  <c r="CG31" i="15" s="1" a="1"/>
  <c r="CG31" i="15" s="1"/>
  <c r="AA33" i="14"/>
  <c r="CG33" i="14" s="1" a="1"/>
  <c r="CG33" i="14" s="1"/>
  <c r="AA33" i="21"/>
  <c r="CG33" i="21" s="1" a="1"/>
  <c r="CG33" i="21" s="1"/>
  <c r="Z23" i="14"/>
  <c r="CF23" i="14" s="1" a="1"/>
  <c r="CF23" i="14" s="1"/>
  <c r="AA18" i="6"/>
  <c r="CG18" i="6" s="1" a="1"/>
  <c r="CG18" i="6" s="1"/>
  <c r="AA26" i="6"/>
  <c r="CG26" i="6" s="1" a="1"/>
  <c r="CG26" i="6" s="1"/>
  <c r="Z36" i="3"/>
  <c r="CF36" i="3" s="1" a="1"/>
  <c r="CF36" i="3" s="1"/>
  <c r="AA27" i="18"/>
  <c r="CG27" i="18" s="1" a="1"/>
  <c r="CG27" i="18" s="1"/>
  <c r="CE90" i="3"/>
  <c r="CE58" i="3"/>
  <c r="Z15" i="15"/>
  <c r="CF15" i="15" s="1" a="1"/>
  <c r="CF15" i="15" s="1"/>
  <c r="Y47" i="15"/>
  <c r="CE112" i="17"/>
  <c r="CE80" i="17"/>
  <c r="AA15" i="20"/>
  <c r="CG15" i="20" s="1" a="1"/>
  <c r="CG15" i="20" s="1"/>
  <c r="AA16" i="16"/>
  <c r="CG16" i="16" s="1" a="1"/>
  <c r="CG16" i="16" s="1"/>
  <c r="Z34" i="11"/>
  <c r="CF34" i="11" s="1" a="1"/>
  <c r="CF34" i="11" s="1"/>
  <c r="Z18" i="15"/>
  <c r="CF18" i="15" s="1" a="1"/>
  <c r="CF18" i="15" s="1"/>
  <c r="Z29" i="13"/>
  <c r="CF29" i="13" s="1" a="1"/>
  <c r="CF29" i="13" s="1"/>
  <c r="Z35" i="14"/>
  <c r="CF35" i="14" s="1" a="1"/>
  <c r="CF35" i="14" s="1"/>
  <c r="AA33" i="5"/>
  <c r="CG33" i="5" s="1" a="1"/>
  <c r="CG33" i="5" s="1"/>
  <c r="Z31" i="21"/>
  <c r="CF31" i="21" s="1" a="1"/>
  <c r="CF31" i="21" s="1"/>
  <c r="AA28" i="15"/>
  <c r="CG28" i="15" s="1" a="1"/>
  <c r="CG28" i="15" s="1"/>
  <c r="AA19" i="15"/>
  <c r="CG19" i="15" s="1" a="1"/>
  <c r="CG19" i="15" s="1"/>
  <c r="Z19" i="5"/>
  <c r="CF19" i="5" s="1" a="1"/>
  <c r="CF19" i="5" s="1"/>
  <c r="AA28" i="3"/>
  <c r="CG28" i="3" s="1" a="1"/>
  <c r="CG28" i="3" s="1"/>
  <c r="CE56" i="4"/>
  <c r="CE88" i="4"/>
  <c r="CE99" i="7"/>
  <c r="CE67" i="7"/>
  <c r="CD94" i="8"/>
  <c r="CD62" i="8"/>
  <c r="Z15" i="19"/>
  <c r="CF15" i="19" s="1" a="1"/>
  <c r="CF15" i="19" s="1"/>
  <c r="Y47" i="19"/>
  <c r="Z23" i="18"/>
  <c r="CF23" i="18" s="1" a="1"/>
  <c r="CF23" i="18" s="1"/>
  <c r="Z22" i="2"/>
  <c r="CF22" i="2" s="1" a="1"/>
  <c r="CF22" i="2" s="1"/>
  <c r="CE110" i="12"/>
  <c r="CE78" i="12"/>
  <c r="CE99" i="19"/>
  <c r="CE67" i="19"/>
  <c r="CD60" i="14"/>
  <c r="CD92" i="14"/>
  <c r="CD90" i="12"/>
  <c r="CD58" i="12"/>
  <c r="CE120" i="1"/>
  <c r="CE123" i="1" s="1"/>
  <c r="CE116" i="1" s="1"/>
  <c r="CE84" i="1"/>
  <c r="CE106" i="7"/>
  <c r="CE74" i="7"/>
  <c r="CD106" i="18"/>
  <c r="CD74" i="18"/>
  <c r="CD117" i="17"/>
  <c r="CD85" i="17"/>
  <c r="CE108" i="12"/>
  <c r="CE76" i="12"/>
  <c r="Z25" i="17"/>
  <c r="CF25" i="17" s="1" a="1"/>
  <c r="CF25" i="17" s="1"/>
  <c r="Z30" i="13"/>
  <c r="CF30" i="13" s="1" a="1"/>
  <c r="CF30" i="13" s="1"/>
  <c r="Z30" i="7"/>
  <c r="CF30" i="7" s="1" a="1"/>
  <c r="CF30" i="7" s="1"/>
  <c r="CD90" i="4"/>
  <c r="CD58" i="4"/>
  <c r="CD77" i="16"/>
  <c r="CD109" i="16"/>
  <c r="CE89" i="16"/>
  <c r="CE57" i="16"/>
  <c r="CE104" i="1"/>
  <c r="CE72" i="1"/>
  <c r="CE87" i="3"/>
  <c r="CE55" i="3"/>
  <c r="CE114" i="11"/>
  <c r="CE82" i="11"/>
  <c r="CD81" i="4"/>
  <c r="CD113" i="4"/>
  <c r="CE110" i="21"/>
  <c r="CE78" i="21"/>
  <c r="CE99" i="14"/>
  <c r="CE67" i="14"/>
  <c r="CD78" i="9"/>
  <c r="CD110" i="9"/>
  <c r="CE91" i="7"/>
  <c r="CE59" i="7"/>
  <c r="CD57" i="21"/>
  <c r="CD89" i="21"/>
  <c r="CE97" i="12"/>
  <c r="CE65" i="12"/>
  <c r="CD84" i="10"/>
  <c r="CD120" i="10"/>
  <c r="CD123" i="10" s="1"/>
  <c r="CD116" i="10" s="1"/>
  <c r="CD68" i="14"/>
  <c r="CD100" i="14"/>
  <c r="CD89" i="13"/>
  <c r="CD57" i="13"/>
  <c r="CE55" i="18"/>
  <c r="CE87" i="18"/>
  <c r="CE99" i="9"/>
  <c r="CE67" i="9"/>
  <c r="CE94" i="1"/>
  <c r="CE62" i="1"/>
  <c r="CE71" i="10"/>
  <c r="CE103" i="10"/>
  <c r="CE90" i="1"/>
  <c r="CE58" i="1"/>
  <c r="CE94" i="16"/>
  <c r="CE62" i="16"/>
  <c r="CE87" i="20"/>
  <c r="CE55" i="20"/>
  <c r="CD111" i="17"/>
  <c r="CD79" i="17"/>
  <c r="CE97" i="1"/>
  <c r="CE65" i="1"/>
  <c r="CE84" i="8"/>
  <c r="CE120" i="8"/>
  <c r="CE123" i="8" s="1"/>
  <c r="CE116" i="8" s="1"/>
  <c r="CE64" i="4"/>
  <c r="CE96" i="4"/>
  <c r="AA45" i="13"/>
  <c r="CG45" i="13" s="1" a="1"/>
  <c r="CG45" i="13" s="1"/>
  <c r="AA35" i="2"/>
  <c r="CG35" i="2" s="1" a="1"/>
  <c r="CG35" i="2" s="1"/>
  <c r="AA25" i="4"/>
  <c r="CG25" i="4" s="1" a="1"/>
  <c r="CG25" i="4" s="1"/>
  <c r="Z35" i="13"/>
  <c r="CF35" i="13" s="1" a="1"/>
  <c r="CF35" i="13" s="1"/>
  <c r="CE114" i="1"/>
  <c r="CE82" i="1"/>
  <c r="CE76" i="8"/>
  <c r="CE108" i="8"/>
  <c r="CE95" i="13"/>
  <c r="CE63" i="13"/>
  <c r="Z32" i="6"/>
  <c r="CF32" i="6" s="1" a="1"/>
  <c r="CF32" i="6" s="1"/>
  <c r="AA19" i="19"/>
  <c r="CG19" i="19" s="1" a="1"/>
  <c r="CG19" i="19" s="1"/>
  <c r="AA17" i="17"/>
  <c r="CG17" i="17" s="1" a="1"/>
  <c r="CG17" i="17" s="1"/>
  <c r="AA39" i="6"/>
  <c r="CG39" i="6" s="1" a="1"/>
  <c r="CG39" i="6" s="1"/>
  <c r="AA23" i="10"/>
  <c r="CG23" i="10" s="1" a="1"/>
  <c r="CG23" i="10" s="1"/>
  <c r="Z33" i="8"/>
  <c r="CF33" i="8" s="1" a="1"/>
  <c r="CF33" i="8" s="1"/>
  <c r="Z24" i="4"/>
  <c r="CF24" i="4" s="1" a="1"/>
  <c r="CF24" i="4" s="1"/>
  <c r="CD64" i="19"/>
  <c r="CD96" i="19"/>
  <c r="CD57" i="4"/>
  <c r="CD89" i="4"/>
  <c r="CD67" i="21"/>
  <c r="CD99" i="21"/>
  <c r="CD77" i="6"/>
  <c r="CD109" i="6"/>
  <c r="CE96" i="2"/>
  <c r="CE64" i="2"/>
  <c r="CD71" i="4"/>
  <c r="CD103" i="4"/>
  <c r="CD82" i="6"/>
  <c r="CD114" i="6"/>
  <c r="AA38" i="13"/>
  <c r="CG38" i="13" s="1" a="1"/>
  <c r="CG38" i="13" s="1"/>
  <c r="CD64" i="16"/>
  <c r="CD96" i="16"/>
  <c r="CE91" i="12"/>
  <c r="CE59" i="12"/>
  <c r="AA30" i="5"/>
  <c r="CG30" i="5" s="1" a="1"/>
  <c r="CG30" i="5" s="1"/>
  <c r="AA16" i="15"/>
  <c r="CG16" i="15" s="1" a="1"/>
  <c r="CG16" i="15" s="1"/>
  <c r="Z45" i="21"/>
  <c r="CF45" i="21" s="1" a="1"/>
  <c r="CF45" i="21" s="1"/>
  <c r="Z19" i="2"/>
  <c r="CF19" i="2" s="1" a="1"/>
  <c r="CF19" i="2" s="1"/>
  <c r="AA20" i="18"/>
  <c r="CG20" i="18" s="1" a="1"/>
  <c r="CG20" i="18" s="1"/>
  <c r="Z39" i="10"/>
  <c r="CF39" i="10" s="1" a="1"/>
  <c r="CF39" i="10" s="1"/>
  <c r="AA24" i="10"/>
  <c r="CG24" i="10" s="1" a="1"/>
  <c r="CG24" i="10" s="1"/>
  <c r="CD120" i="3"/>
  <c r="CD123" i="3" s="1"/>
  <c r="CD116" i="3" s="1"/>
  <c r="CD84" i="3"/>
  <c r="Z37" i="17"/>
  <c r="CF37" i="17" s="1" a="1"/>
  <c r="CF37" i="17" s="1"/>
  <c r="AA25" i="9"/>
  <c r="CG25" i="9" s="1" a="1"/>
  <c r="CG25" i="9" s="1"/>
  <c r="Z19" i="18"/>
  <c r="CF19" i="18" s="1" a="1"/>
  <c r="CF19" i="18" s="1"/>
  <c r="AA36" i="7"/>
  <c r="CG36" i="7" s="1" a="1"/>
  <c r="CG36" i="7" s="1"/>
  <c r="AA29" i="21"/>
  <c r="CG29" i="21" s="1" a="1"/>
  <c r="CG29" i="21" s="1"/>
  <c r="AA43" i="10"/>
  <c r="CG43" i="10" s="1" a="1"/>
  <c r="CG43" i="10" s="1"/>
  <c r="Z43" i="21"/>
  <c r="CF43" i="21" s="1" a="1"/>
  <c r="CF43" i="21" s="1"/>
  <c r="CE95" i="9"/>
  <c r="CE63" i="9"/>
  <c r="CD94" i="3"/>
  <c r="CD62" i="3"/>
  <c r="CD87" i="12"/>
  <c r="CD55" i="12"/>
  <c r="CD112" i="2"/>
  <c r="CD80" i="2"/>
  <c r="CE100" i="9"/>
  <c r="CE68" i="9"/>
  <c r="CE81" i="18"/>
  <c r="CE113" i="18"/>
  <c r="CD71" i="21"/>
  <c r="CD103" i="21"/>
  <c r="CD77" i="19"/>
  <c r="CD109" i="19"/>
  <c r="CE72" i="15"/>
  <c r="CE104" i="15"/>
  <c r="AA23" i="20"/>
  <c r="CG23" i="20" s="1" a="1"/>
  <c r="CG23" i="20" s="1"/>
  <c r="AA41" i="16"/>
  <c r="CG41" i="16" s="1" a="1"/>
  <c r="CG41" i="16" s="1"/>
  <c r="AA38" i="8"/>
  <c r="CG38" i="8" s="1" a="1"/>
  <c r="CG38" i="8" s="1"/>
  <c r="AA44" i="10"/>
  <c r="CG44" i="10" s="1" a="1"/>
  <c r="CG44" i="10" s="1"/>
  <c r="CD77" i="20"/>
  <c r="CD109" i="20"/>
  <c r="CE95" i="3"/>
  <c r="CE63" i="3"/>
  <c r="CE99" i="6"/>
  <c r="CE67" i="6"/>
  <c r="AA36" i="12"/>
  <c r="CG36" i="12" s="1" a="1"/>
  <c r="CG36" i="12" s="1"/>
  <c r="AA44" i="6"/>
  <c r="CG44" i="6" s="1" a="1"/>
  <c r="CG44" i="6" s="1"/>
  <c r="CE92" i="1"/>
  <c r="CE60" i="1"/>
  <c r="CE104" i="7"/>
  <c r="CE72" i="7"/>
  <c r="CE71" i="8"/>
  <c r="CE103" i="8"/>
  <c r="Z45" i="14"/>
  <c r="CF45" i="14" s="1" a="1"/>
  <c r="CF45" i="14" s="1"/>
  <c r="AA17" i="8"/>
  <c r="CG17" i="8" s="1" a="1"/>
  <c r="CG17" i="8" s="1"/>
  <c r="Z31" i="8"/>
  <c r="CF31" i="8" s="1" a="1"/>
  <c r="CF31" i="8" s="1"/>
  <c r="Z29" i="11"/>
  <c r="CF29" i="11" s="1" a="1"/>
  <c r="CF29" i="11" s="1"/>
  <c r="AA38" i="15"/>
  <c r="CG38" i="15" s="1" a="1"/>
  <c r="CG38" i="15" s="1"/>
  <c r="AA34" i="12"/>
  <c r="CG34" i="12" s="1" a="1"/>
  <c r="CG34" i="12" s="1"/>
  <c r="Z28" i="17"/>
  <c r="CF28" i="17" s="1" a="1"/>
  <c r="CF28" i="17" s="1"/>
  <c r="AA35" i="6"/>
  <c r="CG35" i="6" s="1" a="1"/>
  <c r="CG35" i="6" s="1"/>
  <c r="CE114" i="17"/>
  <c r="CE82" i="17"/>
  <c r="CE120" i="12"/>
  <c r="CE123" i="12" s="1"/>
  <c r="CE116" i="12" s="1"/>
  <c r="CE84" i="12"/>
  <c r="CE110" i="20"/>
  <c r="CE78" i="20"/>
  <c r="CD83" i="9"/>
  <c r="CD115" i="9"/>
  <c r="CE69" i="10"/>
  <c r="CE101" i="10"/>
  <c r="AA25" i="7"/>
  <c r="CG25" i="7" s="1" a="1"/>
  <c r="CG25" i="7" s="1"/>
  <c r="AA36" i="4"/>
  <c r="CG36" i="4" s="1" a="1"/>
  <c r="CG36" i="4" s="1"/>
  <c r="Z17" i="7"/>
  <c r="CF17" i="7" s="1" a="1"/>
  <c r="CF17" i="7" s="1"/>
  <c r="Z30" i="21"/>
  <c r="CF30" i="21" s="1" a="1"/>
  <c r="CF30" i="21" s="1"/>
  <c r="Z17" i="2"/>
  <c r="CF17" i="2" s="1" a="1"/>
  <c r="CF17" i="2" s="1"/>
  <c r="AA20" i="11"/>
  <c r="CG20" i="11" s="1" a="1"/>
  <c r="CG20" i="11" s="1"/>
  <c r="AA24" i="14"/>
  <c r="CG24" i="14" s="1" a="1"/>
  <c r="CG24" i="14" s="1"/>
  <c r="Z40" i="10"/>
  <c r="CF40" i="10" s="1" a="1"/>
  <c r="CF40" i="10" s="1"/>
  <c r="AA36" i="15"/>
  <c r="CG36" i="15" s="1" a="1"/>
  <c r="CG36" i="15" s="1"/>
  <c r="CE100" i="7"/>
  <c r="CE68" i="7"/>
  <c r="CE99" i="16"/>
  <c r="CE67" i="16"/>
  <c r="CE106" i="20"/>
  <c r="CE74" i="20"/>
  <c r="CD69" i="19"/>
  <c r="CD101" i="19"/>
  <c r="CD94" i="17"/>
  <c r="CD62" i="17"/>
  <c r="CD113" i="19"/>
  <c r="CD81" i="19"/>
  <c r="CE102" i="2"/>
  <c r="CE70" i="2"/>
  <c r="CE111" i="1"/>
  <c r="CE79" i="1"/>
  <c r="CD68" i="20"/>
  <c r="CD100" i="20"/>
  <c r="CD66" i="10"/>
  <c r="CD98" i="10"/>
  <c r="CD110" i="19"/>
  <c r="CD78" i="19"/>
  <c r="CE56" i="18"/>
  <c r="CE88" i="18"/>
  <c r="CE91" i="14"/>
  <c r="CE59" i="14"/>
  <c r="CE103" i="13"/>
  <c r="CE71" i="13"/>
  <c r="CE81" i="8"/>
  <c r="CE113" i="8"/>
  <c r="CE60" i="8"/>
  <c r="CE92" i="8"/>
  <c r="CE98" i="11"/>
  <c r="CE66" i="11"/>
  <c r="CE88" i="11"/>
  <c r="CE56" i="11"/>
  <c r="CE64" i="15"/>
  <c r="CE96" i="15"/>
  <c r="CE117" i="9"/>
  <c r="CE85" i="9"/>
  <c r="Z15" i="10"/>
  <c r="CF15" i="10" s="1" a="1"/>
  <c r="CF15" i="10" s="1"/>
  <c r="Y47" i="10"/>
  <c r="AA19" i="3"/>
  <c r="CG19" i="3" s="1" a="1"/>
  <c r="CG19" i="3" s="1"/>
  <c r="CD89" i="8"/>
  <c r="CD57" i="8"/>
  <c r="AA41" i="17"/>
  <c r="CG41" i="17" s="1" a="1"/>
  <c r="CG41" i="17" s="1"/>
  <c r="CE85" i="4"/>
  <c r="CE117" i="4"/>
  <c r="CD85" i="16"/>
  <c r="CD117" i="16"/>
  <c r="CD64" i="6"/>
  <c r="CD96" i="6"/>
  <c r="CE113" i="17"/>
  <c r="CE81" i="17"/>
  <c r="CD97" i="8"/>
  <c r="CD65" i="8"/>
  <c r="CD73" i="10"/>
  <c r="CD105" i="10"/>
  <c r="CD89" i="5"/>
  <c r="CD57" i="5"/>
  <c r="CE58" i="8"/>
  <c r="CE90" i="8"/>
  <c r="CE97" i="7"/>
  <c r="CE65" i="7"/>
  <c r="CE104" i="6"/>
  <c r="CE72" i="6"/>
  <c r="Z15" i="6"/>
  <c r="CF15" i="6" s="1" a="1"/>
  <c r="CF15" i="6" s="1"/>
  <c r="Y47" i="6"/>
  <c r="AA17" i="4"/>
  <c r="CG17" i="4" s="1" a="1"/>
  <c r="CG17" i="4" s="1"/>
  <c r="AA28" i="7"/>
  <c r="CG28" i="7" s="1" a="1"/>
  <c r="CG28" i="7" s="1"/>
  <c r="Z23" i="8"/>
  <c r="CF23" i="8" s="1" a="1"/>
  <c r="CF23" i="8" s="1"/>
  <c r="CE94" i="12"/>
  <c r="CE62" i="12"/>
  <c r="CD61" i="18"/>
  <c r="CD93" i="18"/>
  <c r="CD54" i="14"/>
  <c r="CD86" i="14"/>
  <c r="AA39" i="12"/>
  <c r="CG39" i="12" s="1" a="1"/>
  <c r="CG39" i="12" s="1"/>
  <c r="AA28" i="19"/>
  <c r="CG28" i="19" s="1" a="1"/>
  <c r="CG28" i="19" s="1"/>
  <c r="Z21" i="14"/>
  <c r="CF21" i="14" s="1" a="1"/>
  <c r="CF21" i="14" s="1"/>
  <c r="Z19" i="12"/>
  <c r="CF19" i="12" s="1" a="1"/>
  <c r="CF19" i="12" s="1"/>
  <c r="AA45" i="1"/>
  <c r="CG45" i="1" s="1" a="1"/>
  <c r="CG45" i="1" s="1"/>
  <c r="AA35" i="7"/>
  <c r="CG35" i="7" s="1" a="1"/>
  <c r="CG35" i="7" s="1"/>
  <c r="Z35" i="18"/>
  <c r="CF35" i="18" s="1" a="1"/>
  <c r="CF35" i="18" s="1"/>
  <c r="Z46" i="17"/>
  <c r="CF46" i="17" s="1" a="1"/>
  <c r="CF46" i="17" s="1"/>
  <c r="AA37" i="12"/>
  <c r="CG37" i="12" s="1" a="1"/>
  <c r="CG37" i="12" s="1"/>
  <c r="CE114" i="2"/>
  <c r="CE82" i="2"/>
  <c r="CE92" i="16"/>
  <c r="CE60" i="16"/>
  <c r="CC86" i="21"/>
  <c r="CC54" i="21"/>
  <c r="Z19" i="4"/>
  <c r="CF19" i="4" s="1" a="1"/>
  <c r="CF19" i="4" s="1"/>
  <c r="Z38" i="16"/>
  <c r="CF38" i="16" s="1" a="1"/>
  <c r="CF38" i="16" s="1"/>
  <c r="AA18" i="16"/>
  <c r="CG18" i="16" s="1" a="1"/>
  <c r="CG18" i="16" s="1"/>
  <c r="AA33" i="1"/>
  <c r="CG33" i="1" s="1" a="1"/>
  <c r="CG33" i="1" s="1"/>
  <c r="AA16" i="3"/>
  <c r="CG16" i="3" s="1" a="1"/>
  <c r="CG16" i="3" s="1"/>
  <c r="AA43" i="11"/>
  <c r="CG43" i="11" s="1" a="1"/>
  <c r="CG43" i="11" s="1"/>
  <c r="Z42" i="4"/>
  <c r="CF42" i="4" s="1" a="1"/>
  <c r="CF42" i="4" s="1"/>
  <c r="AA39" i="21"/>
  <c r="CG39" i="21" s="1" a="1"/>
  <c r="CG39" i="21" s="1"/>
  <c r="AA28" i="14"/>
  <c r="CG28" i="14" s="1" a="1"/>
  <c r="CG28" i="14" s="1"/>
  <c r="Z39" i="9"/>
  <c r="CF39" i="9" s="1" a="1"/>
  <c r="CF39" i="9" s="1"/>
  <c r="AA20" i="7"/>
  <c r="CG20" i="7" s="1" a="1"/>
  <c r="CG20" i="7" s="1"/>
  <c r="Z18" i="21"/>
  <c r="CF18" i="21" s="1" a="1"/>
  <c r="CF18" i="21" s="1"/>
  <c r="AA26" i="12"/>
  <c r="CG26" i="12" s="1" a="1"/>
  <c r="CG26" i="12" s="1"/>
  <c r="Z45" i="10"/>
  <c r="CF45" i="10" s="1" a="1"/>
  <c r="CF45" i="10" s="1"/>
  <c r="Z29" i="14"/>
  <c r="CF29" i="14" s="1" a="1"/>
  <c r="CF29" i="14" s="1"/>
  <c r="Z18" i="13"/>
  <c r="CF18" i="13" s="1" a="1"/>
  <c r="CF18" i="13" s="1"/>
  <c r="AA16" i="18"/>
  <c r="CG16" i="18" s="1" a="1"/>
  <c r="CG16" i="18" s="1"/>
  <c r="AA28" i="9"/>
  <c r="CG28" i="9" s="1" a="1"/>
  <c r="CG28" i="9" s="1"/>
  <c r="AA23" i="1"/>
  <c r="CG23" i="1" s="1" a="1"/>
  <c r="CG23" i="1" s="1"/>
  <c r="AA32" i="10"/>
  <c r="CG32" i="10" s="1" a="1"/>
  <c r="CG32" i="10" s="1"/>
  <c r="AA19" i="1"/>
  <c r="CG19" i="1" s="1" a="1"/>
  <c r="CG19" i="1" s="1"/>
  <c r="AA23" i="16"/>
  <c r="CG23" i="16" s="1" a="1"/>
  <c r="CG23" i="16" s="1"/>
  <c r="AA16" i="20"/>
  <c r="CG16" i="20" s="1" a="1"/>
  <c r="CG16" i="20" s="1"/>
  <c r="Z40" i="17"/>
  <c r="CF40" i="17" s="1" a="1"/>
  <c r="CF40" i="17" s="1"/>
  <c r="AA26" i="1"/>
  <c r="CG26" i="1" s="1" a="1"/>
  <c r="CG26" i="1" s="1"/>
  <c r="AA43" i="1"/>
  <c r="CG43" i="1" s="1" a="1"/>
  <c r="CG43" i="1" s="1"/>
  <c r="CE115" i="20"/>
  <c r="CE83" i="20"/>
  <c r="CD97" i="2"/>
  <c r="CD65" i="2"/>
  <c r="CE82" i="4"/>
  <c r="CE114" i="4"/>
  <c r="CE79" i="4"/>
  <c r="CE111" i="4"/>
  <c r="Z18" i="4"/>
  <c r="CF18" i="4" s="1" a="1"/>
  <c r="CF18" i="4" s="1"/>
  <c r="Z28" i="21"/>
  <c r="CF28" i="21" s="1" a="1"/>
  <c r="CF28" i="21" s="1"/>
  <c r="Z38" i="6"/>
  <c r="CF38" i="6" s="1" a="1"/>
  <c r="CF38" i="6" s="1"/>
  <c r="AA25" i="2"/>
  <c r="CG25" i="2" s="1" a="1"/>
  <c r="CG25" i="2" s="1"/>
  <c r="Z32" i="4"/>
  <c r="CF32" i="4" s="1" a="1"/>
  <c r="CF32" i="4" s="1"/>
  <c r="CE109" i="13"/>
  <c r="CE77" i="13"/>
  <c r="Z25" i="16"/>
  <c r="CF25" i="16" s="1" a="1"/>
  <c r="CF25" i="16" s="1"/>
  <c r="AA20" i="12"/>
  <c r="CG20" i="12" s="1" a="1"/>
  <c r="CG20" i="12" s="1"/>
  <c r="CE64" i="8"/>
  <c r="CE96" i="8"/>
  <c r="CE101" i="20"/>
  <c r="CE69" i="20"/>
  <c r="CE107" i="13"/>
  <c r="CE75" i="13"/>
  <c r="CE93" i="6"/>
  <c r="CE61" i="6"/>
  <c r="CE93" i="7"/>
  <c r="CE61" i="7"/>
  <c r="CE93" i="11"/>
  <c r="CE61" i="11"/>
  <c r="CE106" i="16"/>
  <c r="CE74" i="16"/>
  <c r="CD104" i="13"/>
  <c r="CD72" i="13"/>
  <c r="CD80" i="10"/>
  <c r="CD112" i="10"/>
  <c r="CE99" i="5"/>
  <c r="CE67" i="5"/>
  <c r="CE80" i="19"/>
  <c r="CE112" i="19"/>
  <c r="CD111" i="11"/>
  <c r="CD79" i="11"/>
  <c r="CE89" i="20"/>
  <c r="CE57" i="20"/>
  <c r="CD71" i="20"/>
  <c r="CD103" i="20"/>
  <c r="CD111" i="7"/>
  <c r="CD79" i="7"/>
  <c r="CD63" i="20"/>
  <c r="CD95" i="20"/>
  <c r="AA24" i="9"/>
  <c r="CG24" i="9" s="1" a="1"/>
  <c r="CG24" i="9" s="1"/>
  <c r="Z23" i="3"/>
  <c r="CF23" i="3" s="1" a="1"/>
  <c r="CF23" i="3" s="1"/>
  <c r="Z16" i="12"/>
  <c r="CF16" i="12" s="1" a="1"/>
  <c r="CF16" i="12" s="1"/>
  <c r="Z41" i="2"/>
  <c r="CF41" i="2" s="1" a="1"/>
  <c r="CF41" i="2" s="1"/>
  <c r="AA29" i="9"/>
  <c r="CG29" i="9" s="1" a="1"/>
  <c r="CG29" i="9" s="1"/>
  <c r="AA42" i="18"/>
  <c r="CG42" i="18" s="1" a="1"/>
  <c r="CG42" i="18" s="1"/>
  <c r="Z32" i="21"/>
  <c r="CF32" i="21" s="1" a="1"/>
  <c r="CF32" i="21" s="1"/>
  <c r="Z38" i="19"/>
  <c r="CF38" i="19" s="1" a="1"/>
  <c r="CF38" i="19" s="1"/>
  <c r="AA33" i="15"/>
  <c r="CG33" i="15" s="1" a="1"/>
  <c r="CG33" i="15" s="1"/>
  <c r="CD117" i="8"/>
  <c r="CD85" i="8"/>
  <c r="CE113" i="3"/>
  <c r="CE81" i="3"/>
  <c r="Z38" i="20"/>
  <c r="CF38" i="20" s="1" a="1"/>
  <c r="CF38" i="20" s="1"/>
  <c r="AA24" i="3"/>
  <c r="CG24" i="3" s="1" a="1"/>
  <c r="CG24" i="3" s="1"/>
  <c r="AA28" i="6"/>
  <c r="CG28" i="6" s="1" a="1"/>
  <c r="CG28" i="6" s="1"/>
  <c r="CE104" i="9"/>
  <c r="CE72" i="9"/>
  <c r="CD71" i="16"/>
  <c r="CD103" i="16"/>
  <c r="AA21" i="1"/>
  <c r="CG21" i="1" s="1" a="1"/>
  <c r="CG21" i="1" s="1"/>
  <c r="AA33" i="7"/>
  <c r="CG33" i="7" s="1" a="1"/>
  <c r="CG33" i="7" s="1"/>
  <c r="AA32" i="8"/>
  <c r="CG32" i="8" s="1" a="1"/>
  <c r="CG32" i="8" s="1"/>
  <c r="CE105" i="17"/>
  <c r="CE73" i="17"/>
  <c r="CD90" i="17"/>
  <c r="CD58" i="17"/>
  <c r="CE84" i="15"/>
  <c r="CE120" i="15"/>
  <c r="CE123" i="15" s="1"/>
  <c r="CE116" i="15" s="1"/>
  <c r="CD103" i="15"/>
  <c r="CD71" i="15"/>
  <c r="CD60" i="20"/>
  <c r="CD92" i="20"/>
  <c r="CE87" i="19"/>
  <c r="CE55" i="19"/>
  <c r="CD68" i="19"/>
  <c r="CD100" i="19"/>
  <c r="CE113" i="13"/>
  <c r="CE81" i="13"/>
  <c r="CE112" i="6"/>
  <c r="CE80" i="6"/>
  <c r="CE112" i="11"/>
  <c r="CE80" i="11"/>
  <c r="AA43" i="17"/>
  <c r="CG43" i="17" s="1" a="1"/>
  <c r="CG43" i="17" s="1"/>
  <c r="AA45" i="12"/>
  <c r="CG45" i="12" s="1" a="1"/>
  <c r="CG45" i="12" s="1"/>
  <c r="AA39" i="20"/>
  <c r="CG39" i="20" s="1" a="1"/>
  <c r="CG39" i="20" s="1"/>
  <c r="Z44" i="9"/>
  <c r="CF44" i="9" s="1" a="1"/>
  <c r="CF44" i="9" s="1"/>
  <c r="AA30" i="10"/>
  <c r="CG30" i="10" s="1" a="1"/>
  <c r="CG30" i="10" s="1"/>
  <c r="CE103" i="19"/>
  <c r="CE71" i="19"/>
  <c r="CE108" i="5"/>
  <c r="CE76" i="5"/>
  <c r="CE66" i="4"/>
  <c r="CE98" i="4"/>
  <c r="CE89" i="11"/>
  <c r="CE57" i="11"/>
  <c r="CD113" i="5"/>
  <c r="CD81" i="5"/>
  <c r="CE104" i="12"/>
  <c r="CE72" i="12"/>
  <c r="CE115" i="2"/>
  <c r="CE83" i="2"/>
  <c r="CE77" i="10"/>
  <c r="CE109" i="10"/>
  <c r="AA29" i="7"/>
  <c r="CG29" i="7" s="1" a="1"/>
  <c r="CG29" i="7" s="1"/>
  <c r="AA28" i="16"/>
  <c r="CG28" i="16" s="1" a="1"/>
  <c r="CG28" i="16" s="1"/>
  <c r="AA35" i="20"/>
  <c r="CG35" i="20" s="1" a="1"/>
  <c r="CG35" i="20" s="1"/>
  <c r="Z30" i="19"/>
  <c r="CF30" i="19" s="1" a="1"/>
  <c r="CF30" i="19" s="1"/>
  <c r="Z23" i="17"/>
  <c r="CF23" i="17" s="1" a="1"/>
  <c r="CF23" i="17" s="1"/>
  <c r="Z42" i="19"/>
  <c r="CF42" i="19" s="1" a="1"/>
  <c r="CF42" i="19" s="1"/>
  <c r="AA31" i="2"/>
  <c r="CG31" i="2" s="1" a="1"/>
  <c r="CG31" i="2" s="1"/>
  <c r="AA40" i="1"/>
  <c r="CG40" i="1" s="1" a="1"/>
  <c r="CG40" i="1" s="1"/>
  <c r="Z29" i="20"/>
  <c r="CF29" i="20" s="1" a="1"/>
  <c r="CF29" i="20" s="1"/>
  <c r="Z27" i="10"/>
  <c r="CF27" i="10" s="1" a="1"/>
  <c r="CF27" i="10" s="1"/>
  <c r="Z39" i="19"/>
  <c r="CF39" i="19" s="1" a="1"/>
  <c r="CF39" i="19" s="1"/>
  <c r="AA17" i="18"/>
  <c r="CG17" i="18" s="1" a="1"/>
  <c r="CG17" i="18" s="1"/>
  <c r="AA20" i="14"/>
  <c r="CG20" i="14" s="1" a="1"/>
  <c r="CG20" i="14" s="1"/>
  <c r="AA32" i="13"/>
  <c r="CG32" i="13" s="1" a="1"/>
  <c r="CG32" i="13" s="1"/>
  <c r="AA42" i="8"/>
  <c r="CG42" i="8" s="1" a="1"/>
  <c r="CG42" i="8" s="1"/>
  <c r="AA21" i="8"/>
  <c r="CG21" i="8" s="1" a="1"/>
  <c r="CG21" i="8" s="1"/>
  <c r="AA27" i="11"/>
  <c r="CG27" i="11" s="1" a="1"/>
  <c r="CG27" i="11" s="1"/>
  <c r="AA17" i="11"/>
  <c r="CG17" i="11" s="1" a="1"/>
  <c r="CG17" i="11" s="1"/>
  <c r="AA25" i="15"/>
  <c r="CG25" i="15" s="1" a="1"/>
  <c r="CG25" i="15" s="1"/>
  <c r="AA46" i="9"/>
  <c r="CG46" i="9" s="1" a="1"/>
  <c r="CG46" i="9" s="1"/>
  <c r="CE100" i="6"/>
  <c r="CE68" i="6"/>
  <c r="Z18" i="8"/>
  <c r="CF18" i="8" s="1" a="1"/>
  <c r="CF18" i="8" s="1"/>
  <c r="CE88" i="14"/>
  <c r="CE56" i="14"/>
  <c r="AA46" i="4"/>
  <c r="CG46" i="4" s="1" a="1"/>
  <c r="CG46" i="4" s="1"/>
  <c r="Z46" i="16"/>
  <c r="CF46" i="16" s="1" a="1"/>
  <c r="CF46" i="16" s="1"/>
  <c r="Z25" i="6"/>
  <c r="CF25" i="6" s="1" a="1"/>
  <c r="CF25" i="6" s="1"/>
  <c r="AA42" i="17"/>
  <c r="CG42" i="17" s="1" a="1"/>
  <c r="CG42" i="17" s="1"/>
  <c r="Z26" i="8"/>
  <c r="CF26" i="8" s="1" a="1"/>
  <c r="CF26" i="8" s="1"/>
  <c r="Z34" i="10"/>
  <c r="CF34" i="10" s="1" a="1"/>
  <c r="CF34" i="10" s="1"/>
  <c r="Z18" i="5"/>
  <c r="CF18" i="5" s="1" a="1"/>
  <c r="CF18" i="5" s="1"/>
  <c r="AA19" i="8"/>
  <c r="CG19" i="8" s="1" a="1"/>
  <c r="CG19" i="8" s="1"/>
  <c r="AA26" i="7"/>
  <c r="CG26" i="7" s="1" a="1"/>
  <c r="CG26" i="7" s="1"/>
  <c r="AA33" i="6"/>
  <c r="CG33" i="6" s="1" a="1"/>
  <c r="CG33" i="6" s="1"/>
  <c r="CD105" i="2"/>
  <c r="CD73" i="2"/>
  <c r="CE77" i="18"/>
  <c r="CE109" i="18"/>
  <c r="CE107" i="9"/>
  <c r="CE75" i="9"/>
  <c r="AA23" i="12"/>
  <c r="CG23" i="12" s="1" a="1"/>
  <c r="CG23" i="12" s="1"/>
  <c r="Z22" i="18"/>
  <c r="CF22" i="18" s="1" a="1"/>
  <c r="CF22" i="18" s="1"/>
  <c r="CE108" i="9"/>
  <c r="CE76" i="9"/>
  <c r="CD73" i="4"/>
  <c r="CD105" i="4"/>
  <c r="CD92" i="3"/>
  <c r="CD60" i="3"/>
  <c r="CE67" i="18"/>
  <c r="CE99" i="18"/>
  <c r="CE95" i="19"/>
  <c r="CE63" i="19"/>
  <c r="CE92" i="9"/>
  <c r="CE60" i="9"/>
  <c r="CD94" i="2"/>
  <c r="CD62" i="2"/>
  <c r="CD111" i="5"/>
  <c r="CD79" i="5"/>
  <c r="CC86" i="12"/>
  <c r="CC54" i="12"/>
  <c r="AA43" i="2"/>
  <c r="CG43" i="2" s="1" a="1"/>
  <c r="CG43" i="2" s="1"/>
  <c r="AA21" i="16"/>
  <c r="CG21" i="16" s="1" a="1"/>
  <c r="CG21" i="16" s="1"/>
  <c r="CD70" i="18"/>
  <c r="CD102" i="18"/>
  <c r="CE106" i="12"/>
  <c r="CE74" i="12"/>
  <c r="CE106" i="3"/>
  <c r="CE74" i="3"/>
  <c r="CE91" i="13"/>
  <c r="CE59" i="13"/>
  <c r="CE109" i="12"/>
  <c r="CE77" i="12"/>
  <c r="CE95" i="5"/>
  <c r="CE63" i="5"/>
  <c r="CE56" i="15"/>
  <c r="CE88" i="15"/>
  <c r="CE107" i="6"/>
  <c r="CE75" i="6"/>
  <c r="CE91" i="2"/>
  <c r="CE59" i="2"/>
  <c r="CD117" i="13"/>
  <c r="CD85" i="13"/>
  <c r="CE95" i="1"/>
  <c r="CE63" i="1"/>
  <c r="CD109" i="2"/>
  <c r="CD77" i="2"/>
  <c r="CE92" i="17"/>
  <c r="CE60" i="17"/>
  <c r="CD99" i="13"/>
  <c r="CD67" i="13"/>
  <c r="CE81" i="15"/>
  <c r="CE113" i="15"/>
  <c r="CE93" i="20"/>
  <c r="CE61" i="20"/>
  <c r="CD103" i="5"/>
  <c r="CD71" i="5"/>
  <c r="CE96" i="13"/>
  <c r="CE64" i="13"/>
  <c r="CD59" i="16"/>
  <c r="CD91" i="16"/>
  <c r="CE79" i="8"/>
  <c r="CE111" i="8"/>
  <c r="CD65" i="19"/>
  <c r="CD97" i="19"/>
  <c r="CE89" i="1"/>
  <c r="CE57" i="1"/>
  <c r="CD97" i="3"/>
  <c r="CD65" i="3"/>
  <c r="CE112" i="12"/>
  <c r="CE80" i="12"/>
  <c r="CE93" i="21"/>
  <c r="CE61" i="21"/>
  <c r="CE98" i="5"/>
  <c r="CE66" i="5"/>
  <c r="CE105" i="16"/>
  <c r="CE73" i="16"/>
  <c r="CD114" i="13"/>
  <c r="CD82" i="13"/>
  <c r="CE91" i="17"/>
  <c r="CE59" i="17"/>
  <c r="CE108" i="14"/>
  <c r="CE76" i="14"/>
  <c r="CE110" i="16"/>
  <c r="CE78" i="16"/>
  <c r="CE105" i="20"/>
  <c r="CE73" i="20"/>
  <c r="CE98" i="1"/>
  <c r="CE66" i="1"/>
  <c r="Z25" i="19"/>
  <c r="CF25" i="19" s="1" a="1"/>
  <c r="CF25" i="19" s="1"/>
  <c r="Z43" i="6"/>
  <c r="CF43" i="6" s="1" a="1"/>
  <c r="CF43" i="6" s="1"/>
  <c r="AA45" i="8"/>
  <c r="CG45" i="8" s="1" a="1"/>
  <c r="CG45" i="8" s="1"/>
  <c r="AA20" i="17"/>
  <c r="CG20" i="17" s="1" a="1"/>
  <c r="CG20" i="17" s="1"/>
  <c r="AA43" i="16"/>
  <c r="CG43" i="16" s="1" a="1"/>
  <c r="CG43" i="16" s="1"/>
  <c r="AA16" i="17"/>
  <c r="CG16" i="17" s="1" a="1"/>
  <c r="CG16" i="17" s="1"/>
  <c r="Z42" i="16"/>
  <c r="CF42" i="16" s="1" a="1"/>
  <c r="CF42" i="16" s="1"/>
  <c r="CE87" i="13"/>
  <c r="CE55" i="13"/>
  <c r="CE93" i="17"/>
  <c r="CE61" i="17"/>
  <c r="CE90" i="13"/>
  <c r="CE58" i="13"/>
  <c r="AA37" i="14"/>
  <c r="CG37" i="14" s="1" a="1"/>
  <c r="CG37" i="14" s="1"/>
  <c r="AA44" i="20"/>
  <c r="CG44" i="20" s="1" a="1"/>
  <c r="CG44" i="20" s="1"/>
  <c r="AA39" i="16"/>
  <c r="CG39" i="16" s="1" a="1"/>
  <c r="CG39" i="16" s="1"/>
  <c r="Z26" i="2"/>
  <c r="CF26" i="2" s="1" a="1"/>
  <c r="CF26" i="2" s="1"/>
  <c r="AA34" i="20"/>
  <c r="CG34" i="20" s="1" a="1"/>
  <c r="CG34" i="20" s="1"/>
  <c r="AA43" i="4"/>
  <c r="CG43" i="4" s="1" a="1"/>
  <c r="CG43" i="4" s="1"/>
  <c r="AA40" i="4"/>
  <c r="CG40" i="4" s="1" a="1"/>
  <c r="CG40" i="4" s="1"/>
  <c r="AA27" i="1"/>
  <c r="CG27" i="1" s="1" a="1"/>
  <c r="CG27" i="1" s="1"/>
  <c r="CE117" i="7"/>
  <c r="CE85" i="7"/>
  <c r="CD57" i="18"/>
  <c r="CD89" i="18"/>
  <c r="CE98" i="2"/>
  <c r="CE66" i="2"/>
  <c r="CE88" i="20"/>
  <c r="CE56" i="20"/>
  <c r="CE106" i="17"/>
  <c r="CE74" i="17"/>
  <c r="CE110" i="17"/>
  <c r="CE78" i="17"/>
  <c r="CD70" i="14"/>
  <c r="CD102" i="14"/>
  <c r="CE93" i="19"/>
  <c r="CE61" i="19"/>
  <c r="AA25" i="8"/>
  <c r="CG25" i="8" s="1" a="1"/>
  <c r="CG25" i="8" s="1"/>
  <c r="AA30" i="20"/>
  <c r="CG30" i="20" s="1" a="1"/>
  <c r="CG30" i="20" s="1"/>
  <c r="AA36" i="13"/>
  <c r="CG36" i="13" s="1" a="1"/>
  <c r="CG36" i="13" s="1"/>
  <c r="AA22" i="6"/>
  <c r="CG22" i="6" s="1" a="1"/>
  <c r="CG22" i="6" s="1"/>
  <c r="AA22" i="7"/>
  <c r="CG22" i="7" s="1" a="1"/>
  <c r="CG22" i="7" s="1"/>
  <c r="AA22" i="11"/>
  <c r="CG22" i="11" s="1" a="1"/>
  <c r="CG22" i="11" s="1"/>
  <c r="AA35" i="16"/>
  <c r="CG35" i="16" s="1" a="1"/>
  <c r="CG35" i="16" s="1"/>
  <c r="Z33" i="13"/>
  <c r="CF33" i="13" s="1" a="1"/>
  <c r="CF33" i="13" s="1"/>
  <c r="Z41" i="10"/>
  <c r="CF41" i="10" s="1" a="1"/>
  <c r="CF41" i="10" s="1"/>
  <c r="AA28" i="5"/>
  <c r="CG28" i="5" s="1" a="1"/>
  <c r="CG28" i="5" s="1"/>
  <c r="AA41" i="19"/>
  <c r="CG41" i="19" s="1" a="1"/>
  <c r="CG41" i="19" s="1"/>
  <c r="Z40" i="11"/>
  <c r="CF40" i="11" s="1" a="1"/>
  <c r="CF40" i="11" s="1"/>
  <c r="AA18" i="20"/>
  <c r="CG18" i="20" s="1" a="1"/>
  <c r="CG18" i="20" s="1"/>
  <c r="Z32" i="20"/>
  <c r="CF32" i="20" s="1" a="1"/>
  <c r="CF32" i="20" s="1"/>
  <c r="Z40" i="7"/>
  <c r="CF40" i="7" s="1" a="1"/>
  <c r="CF40" i="7" s="1"/>
  <c r="Z24" i="20"/>
  <c r="CF24" i="20" s="1" a="1"/>
  <c r="CF24" i="20" s="1"/>
  <c r="CD112" i="13"/>
  <c r="CD80" i="13"/>
  <c r="CD89" i="3"/>
  <c r="CD57" i="3"/>
  <c r="CE69" i="18"/>
  <c r="CE101" i="18"/>
  <c r="CE73" i="8"/>
  <c r="CE105" i="8"/>
  <c r="CD55" i="21"/>
  <c r="CD87" i="21"/>
  <c r="CE104" i="11"/>
  <c r="CE72" i="11"/>
  <c r="CE97" i="13"/>
  <c r="CE65" i="13"/>
  <c r="CD59" i="21"/>
  <c r="CD91" i="21"/>
  <c r="CD76" i="10"/>
  <c r="CD108" i="10"/>
  <c r="CD86" i="13"/>
  <c r="CD54" i="13"/>
  <c r="Z46" i="8"/>
  <c r="CF46" i="8" s="1" a="1"/>
  <c r="CF46" i="8" s="1"/>
  <c r="AA42" i="3"/>
  <c r="CG42" i="3" s="1" a="1"/>
  <c r="CG42" i="3" s="1"/>
  <c r="CD117" i="2"/>
  <c r="CD85" i="2"/>
  <c r="CE107" i="17"/>
  <c r="CE75" i="17"/>
  <c r="AA33" i="9"/>
  <c r="CG33" i="9" s="1" a="1"/>
  <c r="CG33" i="9" s="1"/>
  <c r="Z32" i="16"/>
  <c r="CF32" i="16" s="1" a="1"/>
  <c r="CF32" i="16" s="1"/>
  <c r="CD91" i="3"/>
  <c r="CD59" i="3"/>
  <c r="CE106" i="10"/>
  <c r="CE74" i="10"/>
  <c r="CE73" i="18"/>
  <c r="CE105" i="18"/>
  <c r="CE93" i="16"/>
  <c r="CE61" i="16"/>
  <c r="AA34" i="17"/>
  <c r="CG34" i="17" s="1" a="1"/>
  <c r="CG34" i="17" s="1"/>
  <c r="Z19" i="17"/>
  <c r="CF19" i="17" s="1" a="1"/>
  <c r="CF19" i="17" s="1"/>
  <c r="AA45" i="15"/>
  <c r="CG45" i="15" s="1" a="1"/>
  <c r="CG45" i="15" s="1"/>
  <c r="Z32" i="15"/>
  <c r="CF32" i="15" s="1" a="1"/>
  <c r="CF32" i="15" s="1"/>
  <c r="Z21" i="20"/>
  <c r="CF21" i="20" s="1" a="1"/>
  <c r="CF21" i="20" s="1"/>
  <c r="AA16" i="19"/>
  <c r="CG16" i="19" s="1" a="1"/>
  <c r="CG16" i="19" s="1"/>
  <c r="Z29" i="19"/>
  <c r="CF29" i="19" s="1" a="1"/>
  <c r="CF29" i="19" s="1"/>
  <c r="AA42" i="13"/>
  <c r="CG42" i="13" s="1" a="1"/>
  <c r="CG42" i="13" s="1"/>
  <c r="AA41" i="6"/>
  <c r="CG41" i="6" s="1" a="1"/>
  <c r="CG41" i="6" s="1"/>
  <c r="AA41" i="11"/>
  <c r="CG41" i="11" s="1" a="1"/>
  <c r="CG41" i="11" s="1"/>
  <c r="CE60" i="15"/>
  <c r="CE92" i="15"/>
  <c r="CD73" i="14"/>
  <c r="CD105" i="14"/>
  <c r="CD83" i="21"/>
  <c r="CD115" i="21"/>
  <c r="CD86" i="7"/>
  <c r="CD54" i="7"/>
  <c r="AA32" i="19"/>
  <c r="CG32" i="19" s="1" a="1"/>
  <c r="CG32" i="19" s="1"/>
  <c r="AA37" i="5"/>
  <c r="CG37" i="5" s="1" a="1"/>
  <c r="CG37" i="5" s="1"/>
  <c r="AA27" i="4"/>
  <c r="CG27" i="4" s="1" a="1"/>
  <c r="CG27" i="4" s="1"/>
  <c r="AA18" i="11"/>
  <c r="CG18" i="11" s="1" a="1"/>
  <c r="CG18" i="11" s="1"/>
  <c r="Z42" i="5"/>
  <c r="CF42" i="5" s="1" a="1"/>
  <c r="CF42" i="5" s="1"/>
  <c r="AA33" i="12"/>
  <c r="CG33" i="12" s="1" a="1"/>
  <c r="CG33" i="12" s="1"/>
  <c r="AA44" i="2"/>
  <c r="CG44" i="2" s="1" a="1"/>
  <c r="CG44" i="2" s="1"/>
  <c r="AA38" i="10"/>
  <c r="CG38" i="10" s="1" a="1"/>
  <c r="CG38" i="10" s="1"/>
  <c r="CE115" i="19"/>
  <c r="CE83" i="19"/>
  <c r="CD101" i="15"/>
  <c r="CD69" i="15"/>
  <c r="CE102" i="5"/>
  <c r="CE70" i="5"/>
  <c r="CE115" i="13"/>
  <c r="CE83" i="13"/>
  <c r="CE114" i="20"/>
  <c r="CE82" i="20"/>
  <c r="CE75" i="19"/>
  <c r="CE107" i="19"/>
  <c r="CD95" i="11"/>
  <c r="CD63" i="11"/>
  <c r="CD99" i="2"/>
  <c r="CD67" i="2"/>
  <c r="CD74" i="21"/>
  <c r="CD106" i="21"/>
  <c r="CD97" i="5"/>
  <c r="CD65" i="5"/>
  <c r="CE117" i="6"/>
  <c r="CE85" i="6"/>
  <c r="CD59" i="20"/>
  <c r="CD91" i="20"/>
  <c r="CE80" i="8"/>
  <c r="CE112" i="8"/>
  <c r="CE120" i="17"/>
  <c r="CE123" i="17" s="1"/>
  <c r="CE116" i="17" s="1"/>
  <c r="CE84" i="17"/>
  <c r="CD66" i="6"/>
  <c r="CD98" i="6"/>
  <c r="CD102" i="17"/>
  <c r="CD70" i="17"/>
  <c r="CD105" i="3"/>
  <c r="CD73" i="3"/>
  <c r="CE97" i="21"/>
  <c r="CE65" i="21"/>
  <c r="CE105" i="6"/>
  <c r="CE73" i="6"/>
  <c r="AA29" i="6"/>
  <c r="CG29" i="6" s="1" a="1"/>
  <c r="CG29" i="6" s="1"/>
  <c r="CD72" i="4"/>
  <c r="CD104" i="4"/>
  <c r="AA17" i="14"/>
  <c r="CG17" i="14" s="1" a="1"/>
  <c r="CG17" i="14" s="1"/>
  <c r="CD98" i="13"/>
  <c r="CD66" i="13"/>
  <c r="CE112" i="7"/>
  <c r="CE80" i="7"/>
  <c r="CE64" i="18"/>
  <c r="CE96" i="18"/>
  <c r="CD93" i="15"/>
  <c r="CD61" i="15"/>
  <c r="CE107" i="1"/>
  <c r="CE75" i="1"/>
  <c r="CE92" i="13"/>
  <c r="CE60" i="13"/>
  <c r="CE98" i="19"/>
  <c r="CE66" i="19"/>
  <c r="CD120" i="11"/>
  <c r="CD123" i="11" s="1"/>
  <c r="CD116" i="11" s="1"/>
  <c r="CD84" i="11"/>
  <c r="CE68" i="15"/>
  <c r="CE100" i="15"/>
  <c r="CE120" i="9"/>
  <c r="CE123" i="9" s="1"/>
  <c r="CE116" i="9" s="1"/>
  <c r="CE84" i="9"/>
  <c r="CE71" i="18"/>
  <c r="CE103" i="18"/>
  <c r="Z34" i="2"/>
  <c r="CF34" i="2" s="1" a="1"/>
  <c r="CF34" i="2" s="1"/>
  <c r="AA38" i="18"/>
  <c r="CG38" i="18" s="1" a="1"/>
  <c r="CG38" i="18" s="1"/>
  <c r="AA36" i="9"/>
  <c r="CG36" i="9" s="1" a="1"/>
  <c r="CG36" i="9" s="1"/>
  <c r="CE102" i="3"/>
  <c r="CE70" i="3"/>
  <c r="CE56" i="10"/>
  <c r="CE88" i="10"/>
  <c r="Z15" i="14"/>
  <c r="CF15" i="14" s="1" a="1"/>
  <c r="CF15" i="14" s="1"/>
  <c r="Y47" i="14"/>
  <c r="AA37" i="9"/>
  <c r="CG37" i="9" s="1" a="1"/>
  <c r="CG37" i="9" s="1"/>
  <c r="Z34" i="4"/>
  <c r="CF34" i="4" s="1" a="1"/>
  <c r="CF34" i="4" s="1"/>
  <c r="Z21" i="3"/>
  <c r="CF21" i="3" s="1" a="1"/>
  <c r="CF21" i="3" s="1"/>
  <c r="AA28" i="18"/>
  <c r="CG28" i="18" s="1" a="1"/>
  <c r="CG28" i="18" s="1"/>
  <c r="AA24" i="19"/>
  <c r="CG24" i="19" s="1" a="1"/>
  <c r="CG24" i="19" s="1"/>
  <c r="AA21" i="9"/>
  <c r="CG21" i="9" s="1" a="1"/>
  <c r="CG21" i="9" s="1"/>
  <c r="Z23" i="2"/>
  <c r="CF23" i="2" s="1" a="1"/>
  <c r="CF23" i="2" s="1"/>
  <c r="Z40" i="5"/>
  <c r="CF40" i="5" s="1" a="1"/>
  <c r="CF40" i="5" s="1"/>
  <c r="CE64" i="10"/>
  <c r="CE96" i="10"/>
  <c r="CE80" i="18"/>
  <c r="CE112" i="18"/>
  <c r="Y15" i="21"/>
  <c r="CE15" i="21" s="1" a="1"/>
  <c r="CE15" i="21" s="1"/>
  <c r="X47" i="21"/>
  <c r="Z31" i="18"/>
  <c r="CF31" i="18" s="1" a="1"/>
  <c r="CF31" i="18" s="1"/>
  <c r="AA35" i="12"/>
  <c r="CG35" i="12" s="1" a="1"/>
  <c r="CG35" i="12" s="1"/>
  <c r="AA35" i="3"/>
  <c r="CG35" i="3" s="1" a="1"/>
  <c r="CG35" i="3" s="1"/>
  <c r="AA20" i="13"/>
  <c r="CG20" i="13" s="1" a="1"/>
  <c r="CG20" i="13" s="1"/>
  <c r="AA38" i="12"/>
  <c r="CG38" i="12" s="1" a="1"/>
  <c r="CG38" i="12" s="1"/>
  <c r="AA24" i="5"/>
  <c r="CG24" i="5" s="1" a="1"/>
  <c r="CG24" i="5" s="1"/>
  <c r="AA17" i="15"/>
  <c r="CG17" i="15" s="1" a="1"/>
  <c r="CG17" i="15" s="1"/>
  <c r="AA36" i="6"/>
  <c r="CG36" i="6" s="1" a="1"/>
  <c r="CG36" i="6" s="1"/>
  <c r="AA20" i="2"/>
  <c r="CG20" i="2" s="1" a="1"/>
  <c r="CG20" i="2" s="1"/>
  <c r="Z46" i="13"/>
  <c r="CF46" i="13" s="1" a="1"/>
  <c r="CF46" i="13" s="1"/>
  <c r="AA24" i="1"/>
  <c r="CG24" i="1" s="1" a="1"/>
  <c r="CG24" i="1" s="1"/>
  <c r="Z38" i="2"/>
  <c r="CF38" i="2" s="1" a="1"/>
  <c r="CF38" i="2" s="1"/>
  <c r="AA21" i="17"/>
  <c r="CG21" i="17" s="1" a="1"/>
  <c r="CG21" i="17" s="1"/>
  <c r="Z28" i="13"/>
  <c r="CF28" i="13" s="1" a="1"/>
  <c r="CF28" i="13" s="1"/>
  <c r="AA42" i="15"/>
  <c r="CG42" i="15" s="1" a="1"/>
  <c r="CG42" i="15" s="1"/>
  <c r="AA22" i="20"/>
  <c r="CG22" i="20" s="1" a="1"/>
  <c r="CG22" i="20" s="1"/>
  <c r="Z32" i="5"/>
  <c r="CF32" i="5" s="1" a="1"/>
  <c r="CF32" i="5" s="1"/>
  <c r="AA25" i="13"/>
  <c r="CG25" i="13" s="1" a="1"/>
  <c r="CG25" i="13" s="1"/>
  <c r="Z20" i="16"/>
  <c r="CF20" i="16" s="1" a="1"/>
  <c r="CF20" i="16" s="1"/>
  <c r="AA40" i="8"/>
  <c r="CG40" i="8" s="1" a="1"/>
  <c r="CG40" i="8" s="1"/>
  <c r="Z26" i="19"/>
  <c r="CF26" i="19" s="1" a="1"/>
  <c r="CF26" i="19" s="1"/>
  <c r="AA18" i="1"/>
  <c r="CG18" i="1" s="1" a="1"/>
  <c r="CG18" i="1" s="1"/>
  <c r="Z26" i="3"/>
  <c r="CF26" i="3" s="1" a="1"/>
  <c r="CF26" i="3" s="1"/>
  <c r="AA41" i="12"/>
  <c r="CG41" i="12" s="1" a="1"/>
  <c r="CG41" i="12" s="1"/>
  <c r="AA22" i="21"/>
  <c r="CG22" i="21" s="1" a="1"/>
  <c r="CG22" i="21" s="1"/>
  <c r="AA27" i="5"/>
  <c r="CG27" i="5" s="1" a="1"/>
  <c r="CG27" i="5" s="1"/>
  <c r="AA34" i="16"/>
  <c r="CG34" i="16" s="1" a="1"/>
  <c r="CG34" i="16" s="1"/>
  <c r="Z43" i="13"/>
  <c r="CF43" i="13" s="1" a="1"/>
  <c r="CF43" i="13" s="1"/>
  <c r="Y47" i="17" l="1"/>
  <c r="CE27" i="9" a="1"/>
  <c r="CE27" i="9" s="1"/>
  <c r="Z27" i="9"/>
  <c r="CD66" i="9"/>
  <c r="CD98" i="9"/>
  <c r="CE42" i="1" a="1"/>
  <c r="CE42" i="1" s="1"/>
  <c r="Z42" i="1"/>
  <c r="CE16" i="4" a="1"/>
  <c r="CE16" i="4" s="1"/>
  <c r="Z16" i="4"/>
  <c r="CD113" i="1"/>
  <c r="CD81" i="1"/>
  <c r="CD55" i="4"/>
  <c r="CD87" i="4"/>
  <c r="CE26" i="20" a="1"/>
  <c r="CE26" i="20" s="1"/>
  <c r="Z26" i="20"/>
  <c r="CE20" i="19" a="1"/>
  <c r="CE20" i="19" s="1"/>
  <c r="Z20" i="19"/>
  <c r="Z47" i="19" s="1"/>
  <c r="CD65" i="20"/>
  <c r="CD97" i="20"/>
  <c r="CD59" i="19"/>
  <c r="CD91" i="19"/>
  <c r="CE101" i="16"/>
  <c r="CE45" i="7" a="1"/>
  <c r="CE45" i="7" s="1"/>
  <c r="Z45" i="7"/>
  <c r="Z47" i="7" s="1"/>
  <c r="CD84" i="7"/>
  <c r="CD120" i="7"/>
  <c r="CD123" i="7" s="1"/>
  <c r="CD116" i="7" s="1"/>
  <c r="CE37" i="7" a="1"/>
  <c r="CE37" i="7" s="1"/>
  <c r="Z37" i="7"/>
  <c r="CD76" i="7"/>
  <c r="CD108" i="7"/>
  <c r="CE24" i="2" a="1"/>
  <c r="CE24" i="2" s="1"/>
  <c r="Z24" i="2"/>
  <c r="Z47" i="2" s="1"/>
  <c r="CE27" i="15" a="1"/>
  <c r="CE27" i="15" s="1"/>
  <c r="Z27" i="15"/>
  <c r="CD63" i="2"/>
  <c r="CD95" i="2"/>
  <c r="CD98" i="15"/>
  <c r="CD66" i="15"/>
  <c r="CE21" i="21" a="1"/>
  <c r="CE21" i="21" s="1"/>
  <c r="Z21" i="21"/>
  <c r="CE15" i="3" a="1"/>
  <c r="CE15" i="3" s="1"/>
  <c r="Z15" i="3"/>
  <c r="CD60" i="21"/>
  <c r="CD92" i="21"/>
  <c r="CD86" i="3"/>
  <c r="CD54" i="3"/>
  <c r="CE25" i="1" a="1"/>
  <c r="CE25" i="1" s="1"/>
  <c r="Z25" i="1"/>
  <c r="CE33" i="20" a="1"/>
  <c r="CE33" i="20" s="1"/>
  <c r="Z33" i="20"/>
  <c r="CD96" i="1"/>
  <c r="CD64" i="1"/>
  <c r="CD72" i="20"/>
  <c r="CD104" i="20"/>
  <c r="CD83" i="7"/>
  <c r="CD115" i="7"/>
  <c r="CE44" i="7" a="1"/>
  <c r="CE44" i="7" s="1"/>
  <c r="Z44" i="7"/>
  <c r="CE26" i="17" a="1"/>
  <c r="CE26" i="17" s="1"/>
  <c r="Z26" i="17"/>
  <c r="CE29" i="17" a="1"/>
  <c r="CE29" i="17" s="1"/>
  <c r="Z29" i="17"/>
  <c r="Y47" i="7"/>
  <c r="CD65" i="17"/>
  <c r="CD97" i="17"/>
  <c r="CD100" i="17"/>
  <c r="CD68" i="17"/>
  <c r="CD60" i="10"/>
  <c r="CD92" i="10"/>
  <c r="CE28" i="11" a="1"/>
  <c r="CE28" i="11" s="1"/>
  <c r="Z28" i="11"/>
  <c r="Z47" i="11" s="1"/>
  <c r="CE35" i="1" a="1"/>
  <c r="CE35" i="1" s="1"/>
  <c r="Z35" i="1"/>
  <c r="CE39" i="18" a="1"/>
  <c r="CE39" i="18" s="1"/>
  <c r="Z39" i="18"/>
  <c r="CE29" i="8" a="1"/>
  <c r="CE29" i="8" s="1"/>
  <c r="Z29" i="8"/>
  <c r="CD67" i="11"/>
  <c r="CD9" i="11"/>
  <c r="CD99" i="11"/>
  <c r="CD106" i="1"/>
  <c r="CD74" i="1"/>
  <c r="CD110" i="18"/>
  <c r="CD78" i="18"/>
  <c r="CD68" i="8"/>
  <c r="CD100" i="8"/>
  <c r="CE23" i="4" a="1"/>
  <c r="CE23" i="4" s="1"/>
  <c r="Z23" i="4"/>
  <c r="CE21" i="10" a="1"/>
  <c r="CE21" i="10" s="1"/>
  <c r="Z21" i="10"/>
  <c r="CD94" i="4"/>
  <c r="CD62" i="4"/>
  <c r="CE38" i="17" a="1"/>
  <c r="CE38" i="17" s="1"/>
  <c r="Z38" i="17"/>
  <c r="CD77" i="17"/>
  <c r="CD109" i="17"/>
  <c r="CE39" i="14" a="1"/>
  <c r="CE39" i="14" s="1"/>
  <c r="Z39" i="14"/>
  <c r="CD78" i="14"/>
  <c r="CD110" i="14"/>
  <c r="CE30" i="6" a="1"/>
  <c r="CE30" i="6" s="1"/>
  <c r="Z30" i="6"/>
  <c r="Z47" i="6" s="1"/>
  <c r="CE24" i="18" a="1"/>
  <c r="CE24" i="18" s="1"/>
  <c r="Z24" i="18"/>
  <c r="CD69" i="6"/>
  <c r="CD101" i="6"/>
  <c r="CD95" i="18"/>
  <c r="CD63" i="18"/>
  <c r="CE35" i="4" a="1"/>
  <c r="CE35" i="4" s="1"/>
  <c r="Z35" i="4"/>
  <c r="CE44" i="12" a="1"/>
  <c r="CE44" i="12" s="1"/>
  <c r="Z44" i="12"/>
  <c r="CD74" i="4"/>
  <c r="CD106" i="4"/>
  <c r="CD115" i="12"/>
  <c r="CD83" i="12"/>
  <c r="CE35" i="9" a="1"/>
  <c r="CE35" i="9" s="1"/>
  <c r="Z35" i="9"/>
  <c r="CD74" i="9"/>
  <c r="CD106" i="9"/>
  <c r="DL50" i="18"/>
  <c r="DK49" i="18"/>
  <c r="DL50" i="4"/>
  <c r="DK49" i="4"/>
  <c r="DK49" i="9"/>
  <c r="DL50" i="9"/>
  <c r="DK49" i="8"/>
  <c r="DL50" i="8"/>
  <c r="DK49" i="13"/>
  <c r="DL50" i="13"/>
  <c r="DL50" i="16"/>
  <c r="DK49" i="16"/>
  <c r="DL50" i="20"/>
  <c r="DK49" i="20"/>
  <c r="DL50" i="14"/>
  <c r="DK49" i="14"/>
  <c r="DK49" i="17"/>
  <c r="DL50" i="17"/>
  <c r="DL50" i="2"/>
  <c r="DK49" i="2"/>
  <c r="DL50" i="15"/>
  <c r="DK49" i="15"/>
  <c r="DK49" i="1"/>
  <c r="DL50" i="1"/>
  <c r="DL50" i="10"/>
  <c r="DK49" i="10"/>
  <c r="DL50" i="21"/>
  <c r="DK49" i="21"/>
  <c r="DL50" i="3"/>
  <c r="DK49" i="3"/>
  <c r="DL50" i="12"/>
  <c r="DK49" i="12"/>
  <c r="DK49" i="5"/>
  <c r="DL50" i="5"/>
  <c r="DK49" i="7"/>
  <c r="DL50" i="7"/>
  <c r="DL50" i="19"/>
  <c r="DK49" i="19"/>
  <c r="DL50" i="6"/>
  <c r="DK49" i="6"/>
  <c r="DK49" i="11"/>
  <c r="DL50" i="11"/>
  <c r="DL48" i="18"/>
  <c r="DK121" i="18" a="1"/>
  <c r="DK121" i="18" s="1"/>
  <c r="DK122" i="18" s="1"/>
  <c r="DL48" i="17"/>
  <c r="DK121" i="17" a="1"/>
  <c r="DK121" i="17" s="1"/>
  <c r="DK122" i="17" s="1"/>
  <c r="DL48" i="13"/>
  <c r="DK121" i="13" a="1"/>
  <c r="DK121" i="13" s="1"/>
  <c r="DK122" i="13" s="1"/>
  <c r="DL48" i="2"/>
  <c r="DK121" i="2" a="1"/>
  <c r="DK121" i="2" s="1"/>
  <c r="DK122" i="2" s="1"/>
  <c r="DL48" i="7"/>
  <c r="DK121" i="7" a="1"/>
  <c r="DK121" i="7" s="1"/>
  <c r="DK122" i="7" s="1"/>
  <c r="DL48" i="15"/>
  <c r="DK121" i="15" a="1"/>
  <c r="DK121" i="15" s="1"/>
  <c r="DK122" i="15" s="1"/>
  <c r="DL48" i="14"/>
  <c r="DK121" i="14" a="1"/>
  <c r="DK121" i="14" s="1"/>
  <c r="DK122" i="14" s="1"/>
  <c r="DL48" i="6"/>
  <c r="DK121" i="6" a="1"/>
  <c r="DK121" i="6" s="1"/>
  <c r="DK122" i="6" s="1"/>
  <c r="DL48" i="20"/>
  <c r="DK121" i="20" a="1"/>
  <c r="DK121" i="20" s="1"/>
  <c r="DK122" i="20" s="1"/>
  <c r="DL48" i="5"/>
  <c r="DK121" i="5" a="1"/>
  <c r="DK121" i="5" s="1"/>
  <c r="DK122" i="5" s="1"/>
  <c r="DL48" i="3"/>
  <c r="DK121" i="3" a="1"/>
  <c r="DK121" i="3" s="1"/>
  <c r="DK122" i="3" s="1"/>
  <c r="DL48" i="11"/>
  <c r="DK121" i="11" a="1"/>
  <c r="DK121" i="11" s="1"/>
  <c r="DK122" i="11" s="1"/>
  <c r="DL48" i="10"/>
  <c r="DK121" i="10" a="1"/>
  <c r="DK121" i="10" s="1"/>
  <c r="DK122" i="10" s="1"/>
  <c r="DL48" i="16"/>
  <c r="DK121" i="16" a="1"/>
  <c r="DK121" i="16" s="1"/>
  <c r="DK122" i="16" s="1"/>
  <c r="DL48" i="4"/>
  <c r="DK121" i="4" a="1"/>
  <c r="DK121" i="4" s="1"/>
  <c r="DK122" i="4" s="1"/>
  <c r="DL48" i="19"/>
  <c r="DK121" i="19" a="1"/>
  <c r="DK121" i="19" s="1"/>
  <c r="DK122" i="19" s="1"/>
  <c r="DL48" i="21"/>
  <c r="DK121" i="21" a="1"/>
  <c r="DK121" i="21" s="1"/>
  <c r="DK122" i="21" s="1"/>
  <c r="DL48" i="9"/>
  <c r="DK121" i="9" a="1"/>
  <c r="DK121" i="9" s="1"/>
  <c r="DK122" i="9" s="1"/>
  <c r="DL48" i="8"/>
  <c r="DK121" i="8" a="1"/>
  <c r="DK121" i="8" s="1"/>
  <c r="DK122" i="8" s="1"/>
  <c r="DL48" i="12"/>
  <c r="DK121" i="12" a="1"/>
  <c r="DK121" i="12" s="1"/>
  <c r="DK122" i="12" s="1"/>
  <c r="DL48" i="1"/>
  <c r="DK121" i="1" a="1"/>
  <c r="DK121" i="1" s="1"/>
  <c r="DK122" i="1" s="1"/>
  <c r="CE91" i="16"/>
  <c r="CE59" i="16"/>
  <c r="CF89" i="1"/>
  <c r="CF57" i="1"/>
  <c r="CF73" i="16"/>
  <c r="CF105" i="16"/>
  <c r="CE97" i="19"/>
  <c r="CE65" i="19"/>
  <c r="CF60" i="17"/>
  <c r="CF92" i="17"/>
  <c r="CF74" i="12"/>
  <c r="CF106" i="12"/>
  <c r="AA23" i="2"/>
  <c r="CG23" i="2" s="1" a="1"/>
  <c r="CG23" i="2" s="1"/>
  <c r="CF109" i="18"/>
  <c r="CF77" i="18"/>
  <c r="CF108" i="5"/>
  <c r="CF76" i="5"/>
  <c r="CE92" i="20"/>
  <c r="CE60" i="20"/>
  <c r="CF72" i="9"/>
  <c r="CF104" i="9"/>
  <c r="CE111" i="7"/>
  <c r="CE79" i="7"/>
  <c r="CF74" i="16"/>
  <c r="CF106" i="16"/>
  <c r="CF114" i="4"/>
  <c r="CF82" i="4"/>
  <c r="CF91" i="17"/>
  <c r="CF59" i="17"/>
  <c r="CE89" i="5"/>
  <c r="CE57" i="5"/>
  <c r="CE96" i="6"/>
  <c r="CE64" i="6"/>
  <c r="CE57" i="8"/>
  <c r="CE89" i="8"/>
  <c r="CF81" i="8"/>
  <c r="CF113" i="8"/>
  <c r="CF111" i="1"/>
  <c r="CF79" i="1"/>
  <c r="CE101" i="19"/>
  <c r="CE69" i="19"/>
  <c r="CF78" i="20"/>
  <c r="CF110" i="20"/>
  <c r="CF104" i="15"/>
  <c r="CF72" i="15"/>
  <c r="CF68" i="9"/>
  <c r="CF100" i="9"/>
  <c r="CE94" i="3"/>
  <c r="CE62" i="3"/>
  <c r="CE71" i="4"/>
  <c r="CE103" i="4"/>
  <c r="CE57" i="4"/>
  <c r="CE89" i="4"/>
  <c r="CF97" i="1"/>
  <c r="CF65" i="1"/>
  <c r="CF58" i="1"/>
  <c r="CF90" i="1"/>
  <c r="CF87" i="18"/>
  <c r="CF55" i="18"/>
  <c r="CE84" i="10"/>
  <c r="CE120" i="10"/>
  <c r="CE123" i="10" s="1"/>
  <c r="CE116" i="10" s="1"/>
  <c r="CE110" i="9"/>
  <c r="CE78" i="9"/>
  <c r="CE81" i="4"/>
  <c r="CE113" i="4"/>
  <c r="CF57" i="16"/>
  <c r="CF89" i="16"/>
  <c r="CE117" i="17"/>
  <c r="CE85" i="17"/>
  <c r="CF120" i="1"/>
  <c r="CF123" i="1" s="1"/>
  <c r="CF116" i="1" s="1"/>
  <c r="CF84" i="1"/>
  <c r="CF67" i="19"/>
  <c r="CF99" i="19"/>
  <c r="CF88" i="4"/>
  <c r="CF56" i="4"/>
  <c r="CF63" i="14"/>
  <c r="CF95" i="14"/>
  <c r="CE88" i="7"/>
  <c r="CE56" i="7"/>
  <c r="CF109" i="15"/>
  <c r="CF77" i="15"/>
  <c r="CF56" i="8"/>
  <c r="CF88" i="8"/>
  <c r="CF75" i="12"/>
  <c r="CF107" i="12"/>
  <c r="CF115" i="10"/>
  <c r="CF83" i="10"/>
  <c r="CF114" i="10"/>
  <c r="CF82" i="10"/>
  <c r="CF64" i="9"/>
  <c r="CF96" i="9"/>
  <c r="CF95" i="10"/>
  <c r="CF63" i="10"/>
  <c r="CE120" i="21"/>
  <c r="CE123" i="21" s="1"/>
  <c r="CE116" i="21" s="1"/>
  <c r="CE84" i="21"/>
  <c r="CF110" i="6"/>
  <c r="CF78" i="6"/>
  <c r="CE103" i="6"/>
  <c r="CE71" i="6"/>
  <c r="CE106" i="13"/>
  <c r="CE74" i="13"/>
  <c r="CE101" i="13"/>
  <c r="CE69" i="13"/>
  <c r="CE86" i="19"/>
  <c r="CE54" i="19"/>
  <c r="AB33" i="5"/>
  <c r="CH33" i="5" s="1" a="1"/>
  <c r="CH33" i="5" s="1"/>
  <c r="AA34" i="11"/>
  <c r="CG34" i="11" s="1" a="1"/>
  <c r="CG34" i="11" s="1"/>
  <c r="AB27" i="18"/>
  <c r="CH27" i="18" s="1" a="1"/>
  <c r="CH27" i="18" s="1"/>
  <c r="AA23" i="14"/>
  <c r="CG23" i="14" s="1" a="1"/>
  <c r="CG23" i="14" s="1"/>
  <c r="AB31" i="15"/>
  <c r="CH31" i="15" s="1" a="1"/>
  <c r="CH31" i="15" s="1"/>
  <c r="AA46" i="18"/>
  <c r="CG46" i="18" s="1" a="1"/>
  <c r="CG46" i="18" s="1"/>
  <c r="AB22" i="14"/>
  <c r="CH22" i="14" s="1" a="1"/>
  <c r="CH22" i="14" s="1"/>
  <c r="AA17" i="3"/>
  <c r="CG17" i="3" s="1" a="1"/>
  <c r="CG17" i="3" s="1"/>
  <c r="AB44" i="17"/>
  <c r="CH44" i="17" s="1" a="1"/>
  <c r="CH44" i="17" s="1"/>
  <c r="AB46" i="5"/>
  <c r="CH46" i="5" s="1" a="1"/>
  <c r="CH46" i="5" s="1"/>
  <c r="CE59" i="4"/>
  <c r="CE91" i="4"/>
  <c r="CD54" i="18"/>
  <c r="CD86" i="18"/>
  <c r="CE90" i="14"/>
  <c r="CE58" i="14"/>
  <c r="CF94" i="5"/>
  <c r="CF62" i="5"/>
  <c r="CF105" i="7"/>
  <c r="CF73" i="7"/>
  <c r="CE56" i="12"/>
  <c r="CE88" i="12"/>
  <c r="AA45" i="3"/>
  <c r="CG45" i="3" s="1" a="1"/>
  <c r="CG45" i="3" s="1"/>
  <c r="AB17" i="13"/>
  <c r="CH17" i="13" s="1" a="1"/>
  <c r="CH17" i="13" s="1"/>
  <c r="AA30" i="8"/>
  <c r="CG30" i="8" s="1" a="1"/>
  <c r="CG30" i="8" s="1"/>
  <c r="AB32" i="12"/>
  <c r="CH32" i="12" s="1" a="1"/>
  <c r="CH32" i="12" s="1"/>
  <c r="AB32" i="14"/>
  <c r="CH32" i="14" s="1" a="1"/>
  <c r="CH32" i="14" s="1"/>
  <c r="CF70" i="20"/>
  <c r="CF102" i="20"/>
  <c r="CF94" i="13"/>
  <c r="CF62" i="13"/>
  <c r="CE111" i="13"/>
  <c r="CE79" i="13"/>
  <c r="CE105" i="13"/>
  <c r="CE73" i="13"/>
  <c r="CF94" i="15"/>
  <c r="CF62" i="15"/>
  <c r="CF115" i="18"/>
  <c r="CF83" i="18"/>
  <c r="CF102" i="6"/>
  <c r="CF70" i="6"/>
  <c r="CE88" i="6"/>
  <c r="CE56" i="6"/>
  <c r="AA37" i="6"/>
  <c r="CG37" i="6" s="1" a="1"/>
  <c r="CG37" i="6" s="1"/>
  <c r="CF110" i="2"/>
  <c r="CF78" i="2"/>
  <c r="CE65" i="10"/>
  <c r="CE97" i="10"/>
  <c r="CE98" i="7"/>
  <c r="CE66" i="7"/>
  <c r="CE120" i="6"/>
  <c r="CE123" i="6" s="1"/>
  <c r="CE116" i="6" s="1"/>
  <c r="CE84" i="6"/>
  <c r="AA15" i="1"/>
  <c r="CG15" i="1" s="1" a="1"/>
  <c r="CG15" i="1" s="1"/>
  <c r="CF56" i="21"/>
  <c r="CF88" i="21"/>
  <c r="CF105" i="1"/>
  <c r="CF73" i="1"/>
  <c r="CF106" i="5"/>
  <c r="CF74" i="5"/>
  <c r="CF72" i="16"/>
  <c r="CF104" i="16"/>
  <c r="CE105" i="5"/>
  <c r="CE73" i="5"/>
  <c r="CF58" i="20"/>
  <c r="CF90" i="20"/>
  <c r="CF84" i="16"/>
  <c r="CF120" i="16"/>
  <c r="CF123" i="16" s="1"/>
  <c r="CF116" i="16" s="1"/>
  <c r="CE111" i="14"/>
  <c r="CE79" i="14"/>
  <c r="CF54" i="11"/>
  <c r="CF86" i="11"/>
  <c r="AB27" i="20"/>
  <c r="CH27" i="20" s="1" a="1"/>
  <c r="CH27" i="20" s="1"/>
  <c r="AB16" i="8"/>
  <c r="CH16" i="8" s="1" a="1"/>
  <c r="CH16" i="8" s="1"/>
  <c r="AA41" i="20"/>
  <c r="CG41" i="20" s="1" a="1"/>
  <c r="CG41" i="20" s="1"/>
  <c r="AB29" i="1"/>
  <c r="CH29" i="1" s="1" a="1"/>
  <c r="CH29" i="1" s="1"/>
  <c r="AA23" i="11"/>
  <c r="CG23" i="11" s="1" a="1"/>
  <c r="CG23" i="11" s="1"/>
  <c r="AB33" i="2"/>
  <c r="CH33" i="2" s="1" a="1"/>
  <c r="CH33" i="2" s="1"/>
  <c r="AA45" i="20"/>
  <c r="CG45" i="20" s="1" a="1"/>
  <c r="CG45" i="20" s="1"/>
  <c r="AB31" i="19"/>
  <c r="CH31" i="19" s="1" a="1"/>
  <c r="CH31" i="19" s="1"/>
  <c r="AA43" i="15"/>
  <c r="CG43" i="15" s="1" a="1"/>
  <c r="CG43" i="15" s="1"/>
  <c r="AB32" i="2"/>
  <c r="CH32" i="2" s="1" a="1"/>
  <c r="CH32" i="2" s="1"/>
  <c r="AB45" i="19"/>
  <c r="CH45" i="19" s="1" a="1"/>
  <c r="CH45" i="19" s="1"/>
  <c r="CF68" i="12"/>
  <c r="CF100" i="12"/>
  <c r="CF72" i="19"/>
  <c r="CF104" i="19"/>
  <c r="CE79" i="12"/>
  <c r="CE111" i="12"/>
  <c r="CF111" i="6"/>
  <c r="CF79" i="6"/>
  <c r="CF96" i="21"/>
  <c r="CF64" i="21"/>
  <c r="CE86" i="17"/>
  <c r="CE54" i="17"/>
  <c r="AA33" i="10"/>
  <c r="CG33" i="10" s="1" a="1"/>
  <c r="CG33" i="10" s="1"/>
  <c r="AB46" i="10"/>
  <c r="CH46" i="10" s="1" a="1"/>
  <c r="CH46" i="10" s="1"/>
  <c r="AB44" i="1"/>
  <c r="CH44" i="1" s="1" a="1"/>
  <c r="CH44" i="1" s="1"/>
  <c r="AB43" i="9"/>
  <c r="CH43" i="9" s="1" a="1"/>
  <c r="CH43" i="9" s="1"/>
  <c r="AB31" i="13"/>
  <c r="CH31" i="13" s="1" a="1"/>
  <c r="CH31" i="13" s="1"/>
  <c r="AA41" i="3"/>
  <c r="CG41" i="3" s="1" a="1"/>
  <c r="CG41" i="3" s="1"/>
  <c r="AB26" i="14"/>
  <c r="CH26" i="14" s="1" a="1"/>
  <c r="CH26" i="14" s="1"/>
  <c r="AB36" i="14"/>
  <c r="CH36" i="14" s="1" a="1"/>
  <c r="CH36" i="14" s="1"/>
  <c r="AA36" i="21"/>
  <c r="CG36" i="21" s="1" a="1"/>
  <c r="CG36" i="21" s="1"/>
  <c r="CE98" i="21"/>
  <c r="CE66" i="21"/>
  <c r="CF59" i="8"/>
  <c r="CF91" i="8"/>
  <c r="CE80" i="4"/>
  <c r="CE112" i="4"/>
  <c r="AA15" i="13"/>
  <c r="CG15" i="13" s="1" a="1"/>
  <c r="CG15" i="13" s="1"/>
  <c r="Z47" i="13"/>
  <c r="AA40" i="15"/>
  <c r="CG40" i="15" s="1" a="1"/>
  <c r="CG40" i="15" s="1"/>
  <c r="AB38" i="11"/>
  <c r="CH38" i="11" s="1" a="1"/>
  <c r="CH38" i="11" s="1"/>
  <c r="AA39" i="5"/>
  <c r="CG39" i="5" s="1" a="1"/>
  <c r="CG39" i="5" s="1"/>
  <c r="AB43" i="18"/>
  <c r="CH43" i="18" s="1" a="1"/>
  <c r="CH43" i="18" s="1"/>
  <c r="AB36" i="10"/>
  <c r="CH36" i="10" s="1" a="1"/>
  <c r="CH36" i="10" s="1"/>
  <c r="AB31" i="10"/>
  <c r="CH31" i="10" s="1" a="1"/>
  <c r="CH31" i="10" s="1"/>
  <c r="AB25" i="10"/>
  <c r="CH25" i="10" s="1" a="1"/>
  <c r="CH25" i="10" s="1"/>
  <c r="CF56" i="10"/>
  <c r="CF88" i="10"/>
  <c r="CE120" i="11"/>
  <c r="CE123" i="11" s="1"/>
  <c r="CE116" i="11" s="1"/>
  <c r="CE84" i="11"/>
  <c r="CF107" i="1"/>
  <c r="CF75" i="1"/>
  <c r="CE98" i="13"/>
  <c r="CE66" i="13"/>
  <c r="CF105" i="6"/>
  <c r="CF73" i="6"/>
  <c r="CE98" i="6"/>
  <c r="CE66" i="6"/>
  <c r="CF117" i="6"/>
  <c r="CF85" i="6"/>
  <c r="CE95" i="11"/>
  <c r="CE63" i="11"/>
  <c r="CF115" i="13"/>
  <c r="CF83" i="13"/>
  <c r="CF92" i="15"/>
  <c r="CF60" i="15"/>
  <c r="CE117" i="2"/>
  <c r="CE85" i="2"/>
  <c r="CF113" i="6"/>
  <c r="CF81" i="6"/>
  <c r="CF72" i="11"/>
  <c r="CF104" i="11"/>
  <c r="CE89" i="3"/>
  <c r="CE57" i="3"/>
  <c r="CE102" i="14"/>
  <c r="CE70" i="14"/>
  <c r="CF56" i="20"/>
  <c r="CF88" i="20"/>
  <c r="CF85" i="7"/>
  <c r="CF117" i="7"/>
  <c r="CF87" i="13"/>
  <c r="CF55" i="13"/>
  <c r="CE114" i="13"/>
  <c r="CE82" i="13"/>
  <c r="CE103" i="5"/>
  <c r="CE71" i="5"/>
  <c r="CF91" i="2"/>
  <c r="CF59" i="2"/>
  <c r="CF77" i="12"/>
  <c r="CF109" i="12"/>
  <c r="AA21" i="3"/>
  <c r="CG21" i="3" s="1" a="1"/>
  <c r="CG21" i="3" s="1"/>
  <c r="CF100" i="6"/>
  <c r="CF68" i="6"/>
  <c r="CE113" i="5"/>
  <c r="CE81" i="5"/>
  <c r="CF112" i="6"/>
  <c r="CF80" i="6"/>
  <c r="CE90" i="17"/>
  <c r="CE58" i="17"/>
  <c r="CF80" i="19"/>
  <c r="CF112" i="19"/>
  <c r="CF93" i="6"/>
  <c r="CF61" i="6"/>
  <c r="CF83" i="20"/>
  <c r="CF115" i="20"/>
  <c r="CE78" i="19"/>
  <c r="CE110" i="19"/>
  <c r="AB34" i="16"/>
  <c r="CH34" i="16" s="1" a="1"/>
  <c r="CH34" i="16" s="1"/>
  <c r="AA26" i="19"/>
  <c r="CG26" i="19" s="1" a="1"/>
  <c r="CG26" i="19" s="1"/>
  <c r="AA32" i="5"/>
  <c r="CG32" i="5" s="1" a="1"/>
  <c r="CG32" i="5" s="1"/>
  <c r="AB21" i="17"/>
  <c r="CH21" i="17" s="1" a="1"/>
  <c r="CH21" i="17" s="1"/>
  <c r="AB20" i="2"/>
  <c r="CH20" i="2" s="1" a="1"/>
  <c r="CH20" i="2" s="1"/>
  <c r="AB38" i="12"/>
  <c r="CH38" i="12" s="1" a="1"/>
  <c r="CH38" i="12" s="1"/>
  <c r="AB35" i="12"/>
  <c r="CH35" i="12" s="1" a="1"/>
  <c r="CH35" i="12" s="1"/>
  <c r="CF60" i="9"/>
  <c r="CF92" i="9"/>
  <c r="CE73" i="4"/>
  <c r="CE105" i="4"/>
  <c r="AB38" i="18"/>
  <c r="CH38" i="18" s="1" a="1"/>
  <c r="CH38" i="18" s="1"/>
  <c r="AB29" i="6"/>
  <c r="CH29" i="6" s="1" a="1"/>
  <c r="CH29" i="6" s="1"/>
  <c r="AA42" i="5"/>
  <c r="CG42" i="5" s="1" a="1"/>
  <c r="CG42" i="5" s="1"/>
  <c r="AB37" i="5"/>
  <c r="CH37" i="5" s="1" a="1"/>
  <c r="CH37" i="5" s="1"/>
  <c r="AB41" i="6"/>
  <c r="CH41" i="6" s="1" a="1"/>
  <c r="CH41" i="6" s="1"/>
  <c r="AA21" i="20"/>
  <c r="CG21" i="20" s="1" a="1"/>
  <c r="CG21" i="20" s="1"/>
  <c r="AA19" i="17"/>
  <c r="CG19" i="17" s="1" a="1"/>
  <c r="CG19" i="17" s="1"/>
  <c r="AB33" i="9"/>
  <c r="CH33" i="9" s="1" a="1"/>
  <c r="CH33" i="9" s="1"/>
  <c r="AA40" i="7"/>
  <c r="CG40" i="7" s="1" a="1"/>
  <c r="CG40" i="7" s="1"/>
  <c r="AB41" i="19"/>
  <c r="CH41" i="19" s="1" a="1"/>
  <c r="CH41" i="19" s="1"/>
  <c r="AB35" i="16"/>
  <c r="CH35" i="16" s="1" a="1"/>
  <c r="CH35" i="16" s="1"/>
  <c r="AB22" i="6"/>
  <c r="CH22" i="6" s="1" a="1"/>
  <c r="CH22" i="6" s="1"/>
  <c r="AB43" i="4"/>
  <c r="CH43" i="4" s="1" a="1"/>
  <c r="CH43" i="4" s="1"/>
  <c r="AB44" i="20"/>
  <c r="CH44" i="20" s="1" a="1"/>
  <c r="CH44" i="20" s="1"/>
  <c r="AB20" i="17"/>
  <c r="CH20" i="17" s="1" a="1"/>
  <c r="CH20" i="17" s="1"/>
  <c r="AA18" i="5"/>
  <c r="CG18" i="5" s="1" a="1"/>
  <c r="CG18" i="5" s="1"/>
  <c r="AA25" i="6"/>
  <c r="CG25" i="6" s="1" a="1"/>
  <c r="CG25" i="6" s="1"/>
  <c r="AA18" i="8"/>
  <c r="CG18" i="8" s="1" a="1"/>
  <c r="CG18" i="8" s="1"/>
  <c r="AB42" i="8"/>
  <c r="CH42" i="8" s="1" a="1"/>
  <c r="CH42" i="8" s="1"/>
  <c r="AA39" i="19"/>
  <c r="CG39" i="19" s="1" a="1"/>
  <c r="CG39" i="19" s="1"/>
  <c r="AB40" i="1"/>
  <c r="CH40" i="1" s="1" a="1"/>
  <c r="CH40" i="1" s="1"/>
  <c r="AA30" i="19"/>
  <c r="CG30" i="19" s="1" a="1"/>
  <c r="CG30" i="19" s="1"/>
  <c r="AB39" i="20"/>
  <c r="CH39" i="20" s="1" a="1"/>
  <c r="CH39" i="20" s="1"/>
  <c r="AB33" i="15"/>
  <c r="CH33" i="15" s="1" a="1"/>
  <c r="CH33" i="15" s="1"/>
  <c r="AB29" i="9"/>
  <c r="CH29" i="9" s="1" a="1"/>
  <c r="CH29" i="9" s="1"/>
  <c r="AA23" i="3"/>
  <c r="CG23" i="3" s="1" a="1"/>
  <c r="CG23" i="3" s="1"/>
  <c r="AA32" i="4"/>
  <c r="CG32" i="4" s="1" a="1"/>
  <c r="CG32" i="4" s="1"/>
  <c r="AA18" i="4"/>
  <c r="CG18" i="4" s="1" a="1"/>
  <c r="CG18" i="4" s="1"/>
  <c r="AB26" i="1"/>
  <c r="CH26" i="1" s="1" a="1"/>
  <c r="CH26" i="1" s="1"/>
  <c r="AB19" i="1"/>
  <c r="CH19" i="1" s="1" a="1"/>
  <c r="CH19" i="1" s="1"/>
  <c r="AB16" i="18"/>
  <c r="CH16" i="18" s="1" a="1"/>
  <c r="CH16" i="18" s="1"/>
  <c r="AA45" i="10"/>
  <c r="CG45" i="10" s="1" a="1"/>
  <c r="CG45" i="10" s="1"/>
  <c r="AA39" i="9"/>
  <c r="CG39" i="9" s="1" a="1"/>
  <c r="CG39" i="9" s="1"/>
  <c r="AA42" i="4"/>
  <c r="CG42" i="4" s="1" a="1"/>
  <c r="CG42" i="4" s="1"/>
  <c r="AB18" i="16"/>
  <c r="CH18" i="16" s="1" a="1"/>
  <c r="CH18" i="16" s="1"/>
  <c r="AA46" i="17"/>
  <c r="CG46" i="17" s="1" a="1"/>
  <c r="CG46" i="17" s="1"/>
  <c r="AB45" i="1"/>
  <c r="CH45" i="1" s="1" a="1"/>
  <c r="CH45" i="1" s="1"/>
  <c r="AB28" i="19"/>
  <c r="CH28" i="19" s="1" a="1"/>
  <c r="CH28" i="19" s="1"/>
  <c r="AB17" i="4"/>
  <c r="CH17" i="4" s="1" a="1"/>
  <c r="CH17" i="4" s="1"/>
  <c r="CF90" i="3"/>
  <c r="CF58" i="3"/>
  <c r="AB24" i="14"/>
  <c r="CH24" i="14" s="1" a="1"/>
  <c r="CH24" i="14" s="1"/>
  <c r="AA17" i="7"/>
  <c r="CG17" i="7" s="1" a="1"/>
  <c r="CG17" i="7" s="1"/>
  <c r="AB38" i="15"/>
  <c r="CH38" i="15" s="1" a="1"/>
  <c r="CH38" i="15" s="1"/>
  <c r="AB17" i="8"/>
  <c r="CH17" i="8" s="1" a="1"/>
  <c r="CH17" i="8" s="1"/>
  <c r="AB36" i="12"/>
  <c r="CH36" i="12" s="1" a="1"/>
  <c r="CH36" i="12" s="1"/>
  <c r="AB44" i="10"/>
  <c r="CH44" i="10" s="1" a="1"/>
  <c r="CH44" i="10" s="1"/>
  <c r="AB43" i="10"/>
  <c r="CH43" i="10" s="1" a="1"/>
  <c r="CH43" i="10" s="1"/>
  <c r="AB25" i="9"/>
  <c r="CH25" i="9" s="1" a="1"/>
  <c r="CH25" i="9" s="1"/>
  <c r="AB24" i="10"/>
  <c r="CH24" i="10" s="1" a="1"/>
  <c r="CH24" i="10" s="1"/>
  <c r="AA45" i="21"/>
  <c r="CG45" i="21" s="1" a="1"/>
  <c r="CG45" i="21" s="1"/>
  <c r="AB39" i="6"/>
  <c r="CH39" i="6" s="1" a="1"/>
  <c r="CH39" i="6" s="1"/>
  <c r="AA32" i="6"/>
  <c r="CG32" i="6" s="1" a="1"/>
  <c r="CG32" i="6" s="1"/>
  <c r="AA35" i="13"/>
  <c r="CG35" i="13" s="1" a="1"/>
  <c r="CG35" i="13" s="1"/>
  <c r="AA30" i="13"/>
  <c r="CG30" i="13" s="1" a="1"/>
  <c r="CG30" i="13" s="1"/>
  <c r="CF90" i="15"/>
  <c r="CF58" i="15"/>
  <c r="CE106" i="14"/>
  <c r="CE74" i="14"/>
  <c r="CF55" i="16"/>
  <c r="CF87" i="16"/>
  <c r="CE107" i="3"/>
  <c r="CE75" i="3"/>
  <c r="CF72" i="21"/>
  <c r="CF104" i="21"/>
  <c r="CE90" i="7"/>
  <c r="CE58" i="7"/>
  <c r="CE93" i="13"/>
  <c r="CE61" i="13"/>
  <c r="CF90" i="6"/>
  <c r="CF58" i="6"/>
  <c r="CE96" i="20"/>
  <c r="CE64" i="20"/>
  <c r="CE109" i="9"/>
  <c r="CE77" i="9"/>
  <c r="CE86" i="2"/>
  <c r="CE54" i="2"/>
  <c r="AA20" i="4"/>
  <c r="CG20" i="4" s="1" a="1"/>
  <c r="CG20" i="4" s="1"/>
  <c r="AA19" i="14"/>
  <c r="CG19" i="14" s="1" a="1"/>
  <c r="CG19" i="14" s="1"/>
  <c r="AB23" i="5"/>
  <c r="CH23" i="5" s="1" a="1"/>
  <c r="CH23" i="5" s="1"/>
  <c r="AB34" i="7"/>
  <c r="CH34" i="7" s="1" a="1"/>
  <c r="CH34" i="7" s="1"/>
  <c r="AA17" i="12"/>
  <c r="CG17" i="12" s="1" a="1"/>
  <c r="CG17" i="12" s="1"/>
  <c r="CE68" i="4"/>
  <c r="CE100" i="4"/>
  <c r="CE99" i="20"/>
  <c r="CE67" i="20"/>
  <c r="CF87" i="6"/>
  <c r="CF55" i="6"/>
  <c r="CE67" i="10"/>
  <c r="CE99" i="10"/>
  <c r="AB31" i="20"/>
  <c r="CH31" i="20" s="1" a="1"/>
  <c r="CH31" i="20" s="1"/>
  <c r="AB23" i="13"/>
  <c r="CH23" i="13" s="1" a="1"/>
  <c r="CH23" i="13" s="1"/>
  <c r="AA40" i="13"/>
  <c r="CG40" i="13" s="1" a="1"/>
  <c r="CG40" i="13" s="1"/>
  <c r="AA34" i="13"/>
  <c r="CG34" i="13" s="1" a="1"/>
  <c r="CG34" i="13" s="1"/>
  <c r="AB23" i="15"/>
  <c r="CH23" i="15" s="1" a="1"/>
  <c r="CH23" i="15" s="1"/>
  <c r="AB44" i="18"/>
  <c r="CH44" i="18" s="1" a="1"/>
  <c r="CH44" i="18" s="1"/>
  <c r="AB31" i="6"/>
  <c r="CH31" i="6" s="1" a="1"/>
  <c r="CH31" i="6" s="1"/>
  <c r="AA17" i="6"/>
  <c r="CG17" i="6" s="1" a="1"/>
  <c r="CG17" i="6" s="1"/>
  <c r="CD54" i="16"/>
  <c r="CD86" i="16"/>
  <c r="AB39" i="2"/>
  <c r="CH39" i="2" s="1" a="1"/>
  <c r="CH39" i="2" s="1"/>
  <c r="AA26" i="10"/>
  <c r="CG26" i="10" s="1" a="1"/>
  <c r="CG26" i="10" s="1"/>
  <c r="AA27" i="7"/>
  <c r="CG27" i="7" s="1" a="1"/>
  <c r="CG27" i="7" s="1"/>
  <c r="AA45" i="6"/>
  <c r="CG45" i="6" s="1" a="1"/>
  <c r="CG45" i="6" s="1"/>
  <c r="Z15" i="8"/>
  <c r="CF15" i="8" s="1" a="1"/>
  <c r="CF15" i="8" s="1"/>
  <c r="Y47" i="8"/>
  <c r="AB17" i="21"/>
  <c r="CH17" i="21" s="1" a="1"/>
  <c r="CH17" i="21" s="1"/>
  <c r="AB34" i="1"/>
  <c r="CH34" i="1" s="1" a="1"/>
  <c r="CH34" i="1" s="1"/>
  <c r="AB35" i="5"/>
  <c r="CH35" i="5" s="1" a="1"/>
  <c r="CH35" i="5" s="1"/>
  <c r="AB33" i="16"/>
  <c r="CH33" i="16" s="1" a="1"/>
  <c r="CH33" i="16" s="1"/>
  <c r="AA34" i="5"/>
  <c r="CG34" i="5" s="1" a="1"/>
  <c r="CG34" i="5" s="1"/>
  <c r="AB19" i="20"/>
  <c r="CH19" i="20" s="1" a="1"/>
  <c r="CH19" i="20" s="1"/>
  <c r="AB45" i="16"/>
  <c r="CH45" i="16" s="1" a="1"/>
  <c r="CH45" i="16" s="1"/>
  <c r="AA40" i="14"/>
  <c r="CG40" i="14" s="1" a="1"/>
  <c r="CG40" i="14" s="1"/>
  <c r="CF65" i="11"/>
  <c r="CF97" i="11"/>
  <c r="CE107" i="2"/>
  <c r="CE75" i="2"/>
  <c r="CF109" i="21"/>
  <c r="CF77" i="21"/>
  <c r="CE89" i="12"/>
  <c r="CE57" i="12"/>
  <c r="CF79" i="16"/>
  <c r="CF111" i="16"/>
  <c r="CF63" i="8"/>
  <c r="CF95" i="8"/>
  <c r="CF120" i="2"/>
  <c r="CF123" i="2" s="1"/>
  <c r="CF116" i="2" s="1"/>
  <c r="CF84" i="2"/>
  <c r="CF89" i="10"/>
  <c r="CF57" i="10"/>
  <c r="AB29" i="12"/>
  <c r="CH29" i="12" s="1" a="1"/>
  <c r="CH29" i="12" s="1"/>
  <c r="AB33" i="19"/>
  <c r="CH33" i="19" s="1" a="1"/>
  <c r="CH33" i="19" s="1"/>
  <c r="AA40" i="12"/>
  <c r="CG40" i="12" s="1" a="1"/>
  <c r="CG40" i="12" s="1"/>
  <c r="AB40" i="6"/>
  <c r="CH40" i="6" s="1" a="1"/>
  <c r="CH40" i="6" s="1"/>
  <c r="AB25" i="21"/>
  <c r="CH25" i="21" s="1" a="1"/>
  <c r="CH25" i="21" s="1"/>
  <c r="CE92" i="19"/>
  <c r="CE60" i="19"/>
  <c r="CF95" i="13"/>
  <c r="CF63" i="13"/>
  <c r="CF94" i="7"/>
  <c r="CF62" i="7"/>
  <c r="CF108" i="13"/>
  <c r="CF76" i="13"/>
  <c r="CE115" i="11"/>
  <c r="CE83" i="11"/>
  <c r="CF75" i="16"/>
  <c r="CF107" i="16"/>
  <c r="CE103" i="11"/>
  <c r="CE71" i="11"/>
  <c r="CE104" i="17"/>
  <c r="CE72" i="17"/>
  <c r="CF62" i="21"/>
  <c r="CF94" i="21"/>
  <c r="CF58" i="16"/>
  <c r="CF90" i="16"/>
  <c r="CF109" i="4"/>
  <c r="CF77" i="4"/>
  <c r="CF104" i="18"/>
  <c r="CF72" i="18"/>
  <c r="CE98" i="17"/>
  <c r="CE66" i="17"/>
  <c r="CF70" i="12"/>
  <c r="CF102" i="12"/>
  <c r="CE86" i="7"/>
  <c r="CE54" i="7"/>
  <c r="AA27" i="21"/>
  <c r="CG27" i="21" s="1" a="1"/>
  <c r="CG27" i="21" s="1"/>
  <c r="AB20" i="8"/>
  <c r="CH20" i="8" s="1" a="1"/>
  <c r="CH20" i="8" s="1"/>
  <c r="AA41" i="4"/>
  <c r="CG41" i="4" s="1" a="1"/>
  <c r="CG41" i="4" s="1"/>
  <c r="CE108" i="11"/>
  <c r="CE76" i="11"/>
  <c r="CE87" i="11"/>
  <c r="CE55" i="11"/>
  <c r="CE95" i="21"/>
  <c r="CE63" i="21"/>
  <c r="CE108" i="16"/>
  <c r="CE76" i="16"/>
  <c r="CE87" i="5"/>
  <c r="CE55" i="5"/>
  <c r="CF69" i="9"/>
  <c r="CF101" i="9"/>
  <c r="CE95" i="12"/>
  <c r="CE63" i="12"/>
  <c r="CD86" i="12"/>
  <c r="CD54" i="12"/>
  <c r="AB17" i="10"/>
  <c r="CH17" i="10" s="1" a="1"/>
  <c r="CH17" i="10" s="1"/>
  <c r="AA45" i="11"/>
  <c r="CG45" i="11" s="1" a="1"/>
  <c r="CG45" i="11" s="1"/>
  <c r="AB36" i="1"/>
  <c r="CH36" i="1" s="1" a="1"/>
  <c r="CH36" i="1" s="1"/>
  <c r="AA27" i="13"/>
  <c r="CG27" i="13" s="1" a="1"/>
  <c r="CG27" i="13" s="1"/>
  <c r="AB34" i="6"/>
  <c r="CH34" i="6" s="1" a="1"/>
  <c r="CH34" i="6" s="1"/>
  <c r="AA27" i="6"/>
  <c r="CG27" i="6" s="1" a="1"/>
  <c r="CG27" i="6" s="1"/>
  <c r="AB46" i="6"/>
  <c r="CH46" i="6" s="1" a="1"/>
  <c r="CH46" i="6" s="1"/>
  <c r="AA24" i="11"/>
  <c r="CG24" i="11" s="1" a="1"/>
  <c r="CG24" i="11" s="1"/>
  <c r="AB44" i="13"/>
  <c r="CH44" i="13" s="1" a="1"/>
  <c r="CH44" i="13" s="1"/>
  <c r="AB21" i="15"/>
  <c r="CH21" i="15" s="1" a="1"/>
  <c r="CH21" i="15" s="1"/>
  <c r="AA46" i="2"/>
  <c r="CG46" i="2" s="1" a="1"/>
  <c r="CG46" i="2" s="1"/>
  <c r="AB42" i="6"/>
  <c r="CH42" i="6" s="1" a="1"/>
  <c r="CH42" i="6" s="1"/>
  <c r="AB33" i="11"/>
  <c r="CH33" i="11" s="1" a="1"/>
  <c r="CH33" i="11" s="1"/>
  <c r="AA18" i="3"/>
  <c r="CG18" i="3" s="1" a="1"/>
  <c r="CG18" i="3" s="1"/>
  <c r="AA31" i="14"/>
  <c r="CG31" i="14" s="1" a="1"/>
  <c r="CG31" i="14" s="1"/>
  <c r="AB17" i="20"/>
  <c r="CH17" i="20" s="1" a="1"/>
  <c r="CH17" i="20" s="1"/>
  <c r="AB46" i="7"/>
  <c r="CH46" i="7" s="1" a="1"/>
  <c r="CH46" i="7" s="1"/>
  <c r="AB16" i="13"/>
  <c r="CH16" i="13" s="1" a="1"/>
  <c r="CH16" i="13" s="1"/>
  <c r="CF113" i="15"/>
  <c r="CF81" i="15"/>
  <c r="CF96" i="13"/>
  <c r="CF64" i="13"/>
  <c r="CF98" i="5"/>
  <c r="CF66" i="5"/>
  <c r="CF79" i="8"/>
  <c r="CF111" i="8"/>
  <c r="CE109" i="2"/>
  <c r="CE77" i="2"/>
  <c r="CE70" i="18"/>
  <c r="CE102" i="18"/>
  <c r="CE105" i="2"/>
  <c r="CE73" i="2"/>
  <c r="CF99" i="5"/>
  <c r="CF67" i="5"/>
  <c r="CF107" i="13"/>
  <c r="CF75" i="13"/>
  <c r="CF73" i="20"/>
  <c r="CF105" i="20"/>
  <c r="CF84" i="8"/>
  <c r="CF120" i="8"/>
  <c r="CF123" i="8" s="1"/>
  <c r="CF116" i="8" s="1"/>
  <c r="CF104" i="6"/>
  <c r="CF72" i="6"/>
  <c r="CE117" i="16"/>
  <c r="CE85" i="16"/>
  <c r="CF103" i="13"/>
  <c r="CF71" i="13"/>
  <c r="CF74" i="20"/>
  <c r="CF106" i="20"/>
  <c r="CF120" i="12"/>
  <c r="CF123" i="12" s="1"/>
  <c r="CF116" i="12" s="1"/>
  <c r="CF84" i="12"/>
  <c r="CF92" i="1"/>
  <c r="CF60" i="1"/>
  <c r="CF99" i="6"/>
  <c r="CF67" i="6"/>
  <c r="CE112" i="2"/>
  <c r="CE80" i="2"/>
  <c r="CF63" i="9"/>
  <c r="CF95" i="9"/>
  <c r="CF91" i="12"/>
  <c r="CF59" i="12"/>
  <c r="CF96" i="2"/>
  <c r="CF64" i="2"/>
  <c r="CF114" i="1"/>
  <c r="CF82" i="1"/>
  <c r="CE111" i="17"/>
  <c r="CE79" i="17"/>
  <c r="CF103" i="10"/>
  <c r="CF71" i="10"/>
  <c r="CE89" i="13"/>
  <c r="CE57" i="13"/>
  <c r="CF97" i="12"/>
  <c r="CF65" i="12"/>
  <c r="CF82" i="11"/>
  <c r="CF114" i="11"/>
  <c r="CE109" i="16"/>
  <c r="CE77" i="16"/>
  <c r="CE74" i="18"/>
  <c r="CE106" i="18"/>
  <c r="CE90" i="12"/>
  <c r="CE58" i="12"/>
  <c r="CF110" i="12"/>
  <c r="CF78" i="12"/>
  <c r="AB19" i="3"/>
  <c r="CH19" i="3" s="1" a="1"/>
  <c r="CH19" i="3" s="1"/>
  <c r="CF107" i="15"/>
  <c r="CF75" i="15"/>
  <c r="CF59" i="11"/>
  <c r="CF91" i="11"/>
  <c r="CF106" i="6"/>
  <c r="CF74" i="6"/>
  <c r="CE100" i="11"/>
  <c r="CE68" i="11"/>
  <c r="CE120" i="14"/>
  <c r="CE123" i="14" s="1"/>
  <c r="CE116" i="14" s="1"/>
  <c r="CE84" i="14"/>
  <c r="CF77" i="8"/>
  <c r="CF109" i="8"/>
  <c r="CF68" i="21"/>
  <c r="CF100" i="21"/>
  <c r="CE108" i="17"/>
  <c r="CE76" i="17"/>
  <c r="CE78" i="10"/>
  <c r="CE110" i="10"/>
  <c r="CF87" i="15"/>
  <c r="CF55" i="15"/>
  <c r="CF109" i="13"/>
  <c r="CF77" i="13"/>
  <c r="CE63" i="4"/>
  <c r="CE95" i="4"/>
  <c r="CF88" i="17"/>
  <c r="CF56" i="17"/>
  <c r="CF96" i="4"/>
  <c r="CF64" i="4"/>
  <c r="CE96" i="17"/>
  <c r="CE64" i="17"/>
  <c r="AA15" i="19"/>
  <c r="CG15" i="19" s="1" a="1"/>
  <c r="CG15" i="19" s="1"/>
  <c r="AB19" i="15"/>
  <c r="CH19" i="15" s="1" a="1"/>
  <c r="CH19" i="15" s="1"/>
  <c r="AA35" i="14"/>
  <c r="CG35" i="14" s="1" a="1"/>
  <c r="CG35" i="14" s="1"/>
  <c r="AB16" i="16"/>
  <c r="CH16" i="16" s="1" a="1"/>
  <c r="CH16" i="16" s="1"/>
  <c r="CE54" i="15"/>
  <c r="CE86" i="15"/>
  <c r="AA36" i="3"/>
  <c r="CG36" i="3" s="1" a="1"/>
  <c r="CG36" i="3" s="1"/>
  <c r="AB33" i="21"/>
  <c r="CH33" i="21" s="1" a="1"/>
  <c r="CH33" i="21" s="1"/>
  <c r="AA19" i="7"/>
  <c r="CG19" i="7" s="1" a="1"/>
  <c r="CG19" i="7" s="1"/>
  <c r="AA22" i="13"/>
  <c r="CG22" i="13" s="1" a="1"/>
  <c r="CG22" i="13" s="1"/>
  <c r="AB19" i="6"/>
  <c r="CH19" i="6" s="1" a="1"/>
  <c r="CH19" i="6" s="1"/>
  <c r="AA25" i="20"/>
  <c r="CG25" i="20" s="1" a="1"/>
  <c r="CG25" i="20" s="1"/>
  <c r="AA38" i="9"/>
  <c r="CG38" i="9" s="1" a="1"/>
  <c r="CG38" i="9" s="1"/>
  <c r="CE101" i="14"/>
  <c r="CE69" i="14"/>
  <c r="Z15" i="18"/>
  <c r="CF15" i="18" s="1" a="1"/>
  <c r="CF15" i="18" s="1"/>
  <c r="Y47" i="18"/>
  <c r="CF66" i="8"/>
  <c r="CF98" i="8"/>
  <c r="Z47" i="3"/>
  <c r="AA29" i="4"/>
  <c r="CG29" i="4" s="1" a="1"/>
  <c r="CG29" i="4" s="1"/>
  <c r="AA28" i="20"/>
  <c r="CG28" i="20" s="1" a="1"/>
  <c r="CG28" i="20" s="1"/>
  <c r="AB16" i="6"/>
  <c r="CH16" i="6" s="1" a="1"/>
  <c r="CH16" i="6" s="1"/>
  <c r="AA28" i="10"/>
  <c r="CG28" i="10" s="1" a="1"/>
  <c r="CG28" i="10" s="1"/>
  <c r="CF56" i="9"/>
  <c r="CF88" i="9"/>
  <c r="CF78" i="7"/>
  <c r="CF110" i="7"/>
  <c r="CF81" i="21"/>
  <c r="CF113" i="21"/>
  <c r="AA24" i="6"/>
  <c r="CG24" i="6" s="1" a="1"/>
  <c r="CG24" i="6" s="1"/>
  <c r="CF69" i="11"/>
  <c r="CF101" i="11"/>
  <c r="CF103" i="1"/>
  <c r="CF71" i="1"/>
  <c r="CF109" i="7"/>
  <c r="CF77" i="7"/>
  <c r="CF102" i="1"/>
  <c r="CF70" i="1"/>
  <c r="CF98" i="3"/>
  <c r="CF66" i="3"/>
  <c r="CF108" i="1"/>
  <c r="CF76" i="1"/>
  <c r="CF114" i="5"/>
  <c r="CF82" i="5"/>
  <c r="CE89" i="19"/>
  <c r="CE57" i="19"/>
  <c r="CE83" i="4"/>
  <c r="CE115" i="4"/>
  <c r="CF108" i="2"/>
  <c r="CF76" i="2"/>
  <c r="CE106" i="11"/>
  <c r="CE74" i="11"/>
  <c r="CE78" i="4"/>
  <c r="CE110" i="4"/>
  <c r="CE109" i="14"/>
  <c r="CE77" i="14"/>
  <c r="AB15" i="11"/>
  <c r="CH15" i="11" s="1" a="1"/>
  <c r="CH15" i="11" s="1"/>
  <c r="AB26" i="11"/>
  <c r="CH26" i="11" s="1" a="1"/>
  <c r="CH26" i="11" s="1"/>
  <c r="AA36" i="2"/>
  <c r="CG36" i="2" s="1" a="1"/>
  <c r="CG36" i="2" s="1"/>
  <c r="AB38" i="21"/>
  <c r="CH38" i="21" s="1" a="1"/>
  <c r="CH38" i="21" s="1"/>
  <c r="AA18" i="12"/>
  <c r="CG18" i="12" s="1" a="1"/>
  <c r="CG18" i="12" s="1"/>
  <c r="AB40" i="16"/>
  <c r="CH40" i="16" s="1" a="1"/>
  <c r="CH40" i="16" s="1"/>
  <c r="AB24" i="8"/>
  <c r="CH24" i="8" s="1" a="1"/>
  <c r="CH24" i="8" s="1"/>
  <c r="AB45" i="2"/>
  <c r="CH45" i="2" s="1" a="1"/>
  <c r="CH45" i="2" s="1"/>
  <c r="AB18" i="10"/>
  <c r="CH18" i="10" s="1" a="1"/>
  <c r="CH18" i="10" s="1"/>
  <c r="CF58" i="9"/>
  <c r="CF90" i="9"/>
  <c r="CF102" i="4"/>
  <c r="CF70" i="4"/>
  <c r="CF120" i="18"/>
  <c r="CF123" i="18" s="1"/>
  <c r="CF116" i="18" s="1"/>
  <c r="CF84" i="18"/>
  <c r="CF91" i="15"/>
  <c r="CF59" i="15"/>
  <c r="CE97" i="9"/>
  <c r="CE65" i="9"/>
  <c r="CE82" i="8"/>
  <c r="CE114" i="8"/>
  <c r="AA15" i="17"/>
  <c r="CG15" i="17" s="1" a="1"/>
  <c r="CG15" i="17" s="1"/>
  <c r="AA21" i="19"/>
  <c r="CG21" i="19" s="1" a="1"/>
  <c r="CG21" i="19" s="1"/>
  <c r="AB24" i="13"/>
  <c r="CH24" i="13" s="1" a="1"/>
  <c r="CH24" i="13" s="1"/>
  <c r="AB23" i="7"/>
  <c r="CH23" i="7" s="1" a="1"/>
  <c r="CH23" i="7" s="1"/>
  <c r="AB37" i="13"/>
  <c r="CH37" i="13" s="1" a="1"/>
  <c r="CH37" i="13" s="1"/>
  <c r="AA44" i="11"/>
  <c r="CG44" i="11" s="1" a="1"/>
  <c r="CG44" i="11" s="1"/>
  <c r="AB36" i="16"/>
  <c r="CH36" i="16" s="1" a="1"/>
  <c r="CH36" i="16" s="1"/>
  <c r="AA32" i="11"/>
  <c r="CG32" i="11" s="1" a="1"/>
  <c r="CG32" i="11" s="1"/>
  <c r="AA33" i="17"/>
  <c r="CG33" i="17" s="1" a="1"/>
  <c r="CG33" i="17" s="1"/>
  <c r="AB23" i="21"/>
  <c r="CH23" i="21" s="1" a="1"/>
  <c r="CH23" i="21" s="1"/>
  <c r="AB19" i="16"/>
  <c r="CH19" i="16" s="1" a="1"/>
  <c r="CH19" i="16" s="1"/>
  <c r="AB38" i="4"/>
  <c r="CH38" i="4" s="1" a="1"/>
  <c r="CH38" i="4" s="1"/>
  <c r="AB33" i="18"/>
  <c r="CH33" i="18" s="1" a="1"/>
  <c r="CH33" i="18" s="1"/>
  <c r="AA27" i="17"/>
  <c r="CG27" i="17" s="1" a="1"/>
  <c r="CG27" i="17" s="1"/>
  <c r="AB31" i="12"/>
  <c r="CH31" i="12" s="1" a="1"/>
  <c r="CH31" i="12" s="1"/>
  <c r="CF93" i="5"/>
  <c r="CF61" i="5"/>
  <c r="CF71" i="7"/>
  <c r="CF103" i="7"/>
  <c r="CF56" i="16"/>
  <c r="CF88" i="16"/>
  <c r="AA37" i="11"/>
  <c r="CG37" i="11" s="1" a="1"/>
  <c r="CG37" i="11" s="1"/>
  <c r="AA16" i="11"/>
  <c r="CG16" i="11" s="1" a="1"/>
  <c r="CG16" i="11" s="1"/>
  <c r="AA24" i="21"/>
  <c r="CG24" i="21" s="1" a="1"/>
  <c r="CG24" i="21" s="1"/>
  <c r="AA37" i="16"/>
  <c r="CG37" i="16" s="1" a="1"/>
  <c r="CG37" i="16" s="1"/>
  <c r="AA16" i="5"/>
  <c r="CG16" i="5" s="1" a="1"/>
  <c r="CG16" i="5" s="1"/>
  <c r="AB30" i="9"/>
  <c r="CH30" i="9" s="1" a="1"/>
  <c r="CH30" i="9" s="1"/>
  <c r="AA24" i="12"/>
  <c r="CG24" i="12" s="1" a="1"/>
  <c r="CG24" i="12" s="1"/>
  <c r="CF102" i="3"/>
  <c r="CF70" i="3"/>
  <c r="CF103" i="18"/>
  <c r="CF71" i="18"/>
  <c r="CF66" i="19"/>
  <c r="CF98" i="19"/>
  <c r="CE61" i="15"/>
  <c r="CE93" i="15"/>
  <c r="CF97" i="21"/>
  <c r="CF65" i="21"/>
  <c r="CF120" i="17"/>
  <c r="CF123" i="17" s="1"/>
  <c r="CF116" i="17" s="1"/>
  <c r="CF84" i="17"/>
  <c r="CE97" i="5"/>
  <c r="CE65" i="5"/>
  <c r="CF75" i="19"/>
  <c r="CF107" i="19"/>
  <c r="CF102" i="5"/>
  <c r="CF70" i="5"/>
  <c r="CF106" i="10"/>
  <c r="CF74" i="10"/>
  <c r="CE108" i="10"/>
  <c r="CE76" i="10"/>
  <c r="CE87" i="21"/>
  <c r="CE55" i="21"/>
  <c r="CE112" i="13"/>
  <c r="CE80" i="13"/>
  <c r="CF110" i="17"/>
  <c r="CF78" i="17"/>
  <c r="CF98" i="2"/>
  <c r="CF66" i="2"/>
  <c r="CF88" i="15"/>
  <c r="CF56" i="15"/>
  <c r="CE99" i="13"/>
  <c r="CE67" i="13"/>
  <c r="CF80" i="12"/>
  <c r="CF112" i="12"/>
  <c r="CF61" i="20"/>
  <c r="CF93" i="20"/>
  <c r="CF107" i="6"/>
  <c r="CF75" i="6"/>
  <c r="AB21" i="9"/>
  <c r="CH21" i="9" s="1" a="1"/>
  <c r="CH21" i="9" s="1"/>
  <c r="AA34" i="4"/>
  <c r="CG34" i="4" s="1" a="1"/>
  <c r="CG34" i="4" s="1"/>
  <c r="CF109" i="10"/>
  <c r="CF77" i="10"/>
  <c r="CF71" i="19"/>
  <c r="CF103" i="19"/>
  <c r="CF113" i="13"/>
  <c r="CF81" i="13"/>
  <c r="CF105" i="17"/>
  <c r="CF73" i="17"/>
  <c r="CE103" i="20"/>
  <c r="CE71" i="20"/>
  <c r="CF61" i="11"/>
  <c r="CF93" i="11"/>
  <c r="CF98" i="1"/>
  <c r="CF66" i="1"/>
  <c r="CF76" i="14"/>
  <c r="CF108" i="14"/>
  <c r="CE113" i="16"/>
  <c r="CE81" i="16"/>
  <c r="CE105" i="10"/>
  <c r="CE73" i="10"/>
  <c r="CF56" i="11"/>
  <c r="CF88" i="11"/>
  <c r="CF102" i="2"/>
  <c r="CF70" i="2"/>
  <c r="CE77" i="19"/>
  <c r="CE109" i="19"/>
  <c r="AB27" i="5"/>
  <c r="CH27" i="5" s="1" a="1"/>
  <c r="CH27" i="5" s="1"/>
  <c r="AB41" i="12"/>
  <c r="CH41" i="12" s="1" a="1"/>
  <c r="CH41" i="12" s="1"/>
  <c r="AB40" i="8"/>
  <c r="CH40" i="8" s="1" a="1"/>
  <c r="CH40" i="8" s="1"/>
  <c r="AB22" i="20"/>
  <c r="CH22" i="20" s="1" a="1"/>
  <c r="CH22" i="20" s="1"/>
  <c r="AA38" i="2"/>
  <c r="CG38" i="2" s="1" a="1"/>
  <c r="CG38" i="2" s="1"/>
  <c r="AB36" i="6"/>
  <c r="CH36" i="6" s="1" a="1"/>
  <c r="CH36" i="6" s="1"/>
  <c r="AA31" i="18"/>
  <c r="CG31" i="18" s="1" a="1"/>
  <c r="CG31" i="18" s="1"/>
  <c r="CF63" i="19"/>
  <c r="CF95" i="19"/>
  <c r="CF76" i="9"/>
  <c r="CF108" i="9"/>
  <c r="AA34" i="2"/>
  <c r="CG34" i="2" s="1" a="1"/>
  <c r="CG34" i="2" s="1"/>
  <c r="AB38" i="10"/>
  <c r="CH38" i="10" s="1" a="1"/>
  <c r="CH38" i="10" s="1"/>
  <c r="AB32" i="19"/>
  <c r="CH32" i="19" s="1" a="1"/>
  <c r="CH32" i="19" s="1"/>
  <c r="AB42" i="13"/>
  <c r="CH42" i="13" s="1" a="1"/>
  <c r="CH42" i="13" s="1"/>
  <c r="AB34" i="17"/>
  <c r="CH34" i="17" s="1" a="1"/>
  <c r="CH34" i="17" s="1"/>
  <c r="AA32" i="20"/>
  <c r="CG32" i="20" s="1" a="1"/>
  <c r="CG32" i="20" s="1"/>
  <c r="AB28" i="5"/>
  <c r="CH28" i="5" s="1" a="1"/>
  <c r="CH28" i="5" s="1"/>
  <c r="AB22" i="11"/>
  <c r="CH22" i="11" s="1" a="1"/>
  <c r="CH22" i="11" s="1"/>
  <c r="AB36" i="13"/>
  <c r="CH36" i="13" s="1" a="1"/>
  <c r="CH36" i="13" s="1"/>
  <c r="AB27" i="1"/>
  <c r="CH27" i="1" s="1" a="1"/>
  <c r="CH27" i="1" s="1"/>
  <c r="AB34" i="20"/>
  <c r="CH34" i="20" s="1" a="1"/>
  <c r="CH34" i="20" s="1"/>
  <c r="AB37" i="14"/>
  <c r="CH37" i="14" s="1" a="1"/>
  <c r="CH37" i="14" s="1"/>
  <c r="AA42" i="16"/>
  <c r="CG42" i="16" s="1" a="1"/>
  <c r="CG42" i="16" s="1"/>
  <c r="AB45" i="8"/>
  <c r="CH45" i="8" s="1" a="1"/>
  <c r="CH45" i="8" s="1"/>
  <c r="AB33" i="6"/>
  <c r="CH33" i="6" s="1" a="1"/>
  <c r="CH33" i="6" s="1"/>
  <c r="AA34" i="10"/>
  <c r="CG34" i="10" s="1" a="1"/>
  <c r="CG34" i="10" s="1"/>
  <c r="AA46" i="16"/>
  <c r="CG46" i="16" s="1" a="1"/>
  <c r="CG46" i="16" s="1"/>
  <c r="AB17" i="11"/>
  <c r="CH17" i="11" s="1" a="1"/>
  <c r="CH17" i="11" s="1"/>
  <c r="AB32" i="13"/>
  <c r="CH32" i="13" s="1" a="1"/>
  <c r="CH32" i="13" s="1"/>
  <c r="AB31" i="2"/>
  <c r="CH31" i="2" s="1" a="1"/>
  <c r="CH31" i="2" s="1"/>
  <c r="AB35" i="20"/>
  <c r="CH35" i="20" s="1" a="1"/>
  <c r="CH35" i="20" s="1"/>
  <c r="AB45" i="12"/>
  <c r="CH45" i="12" s="1" a="1"/>
  <c r="CH45" i="12" s="1"/>
  <c r="AB21" i="1"/>
  <c r="CH21" i="1" s="1" a="1"/>
  <c r="CH21" i="1" s="1"/>
  <c r="AB28" i="6"/>
  <c r="CH28" i="6" s="1" a="1"/>
  <c r="CH28" i="6" s="1"/>
  <c r="AA38" i="19"/>
  <c r="CG38" i="19" s="1" a="1"/>
  <c r="CG38" i="19" s="1"/>
  <c r="AA41" i="2"/>
  <c r="CG41" i="2" s="1" a="1"/>
  <c r="CG41" i="2" s="1"/>
  <c r="AB24" i="9"/>
  <c r="CH24" i="9" s="1" a="1"/>
  <c r="CH24" i="9" s="1"/>
  <c r="AB20" i="12"/>
  <c r="CH20" i="12" s="1" a="1"/>
  <c r="CH20" i="12" s="1"/>
  <c r="AB25" i="2"/>
  <c r="CH25" i="2" s="1" a="1"/>
  <c r="CH25" i="2" s="1"/>
  <c r="AB43" i="1"/>
  <c r="CH43" i="1" s="1" a="1"/>
  <c r="CH43" i="1" s="1"/>
  <c r="AA40" i="17"/>
  <c r="CG40" i="17" s="1" a="1"/>
  <c r="CG40" i="17" s="1"/>
  <c r="AB32" i="10"/>
  <c r="CH32" i="10" s="1" a="1"/>
  <c r="CH32" i="10" s="1"/>
  <c r="AA18" i="13"/>
  <c r="CG18" i="13" s="1" a="1"/>
  <c r="CG18" i="13" s="1"/>
  <c r="AB26" i="12"/>
  <c r="CH26" i="12" s="1" a="1"/>
  <c r="CH26" i="12" s="1"/>
  <c r="AB43" i="11"/>
  <c r="CH43" i="11" s="1" a="1"/>
  <c r="CH43" i="11" s="1"/>
  <c r="AA38" i="16"/>
  <c r="CG38" i="16" s="1" a="1"/>
  <c r="CG38" i="16" s="1"/>
  <c r="AA35" i="18"/>
  <c r="CG35" i="18" s="1" a="1"/>
  <c r="CG35" i="18" s="1"/>
  <c r="AA19" i="12"/>
  <c r="CG19" i="12" s="1" a="1"/>
  <c r="CG19" i="12" s="1"/>
  <c r="AB39" i="12"/>
  <c r="CH39" i="12" s="1" a="1"/>
  <c r="CH39" i="12" s="1"/>
  <c r="CE86" i="10"/>
  <c r="CE54" i="10"/>
  <c r="AB36" i="15"/>
  <c r="CH36" i="15" s="1" a="1"/>
  <c r="CH36" i="15" s="1"/>
  <c r="AB20" i="11"/>
  <c r="CH20" i="11" s="1" a="1"/>
  <c r="CH20" i="11" s="1"/>
  <c r="AB35" i="6"/>
  <c r="CH35" i="6" s="1" a="1"/>
  <c r="CH35" i="6" s="1"/>
  <c r="AA29" i="11"/>
  <c r="CG29" i="11" s="1" a="1"/>
  <c r="CG29" i="11" s="1"/>
  <c r="AA45" i="14"/>
  <c r="CG45" i="14" s="1" a="1"/>
  <c r="CG45" i="14" s="1"/>
  <c r="AB38" i="8"/>
  <c r="CH38" i="8" s="1" a="1"/>
  <c r="CH38" i="8" s="1"/>
  <c r="AB29" i="21"/>
  <c r="CH29" i="21" s="1" a="1"/>
  <c r="CH29" i="21" s="1"/>
  <c r="AA37" i="17"/>
  <c r="CG37" i="17" s="1" a="1"/>
  <c r="CG37" i="17" s="1"/>
  <c r="AA39" i="10"/>
  <c r="CG39" i="10" s="1" a="1"/>
  <c r="CG39" i="10" s="1"/>
  <c r="AB16" i="15"/>
  <c r="CH16" i="15" s="1" a="1"/>
  <c r="CH16" i="15" s="1"/>
  <c r="AB38" i="13"/>
  <c r="CH38" i="13" s="1" a="1"/>
  <c r="CH38" i="13" s="1"/>
  <c r="AA24" i="4"/>
  <c r="CG24" i="4" s="1" a="1"/>
  <c r="CG24" i="4" s="1"/>
  <c r="AB17" i="17"/>
  <c r="CH17" i="17" s="1" a="1"/>
  <c r="CH17" i="17" s="1"/>
  <c r="AB25" i="4"/>
  <c r="CH25" i="4" s="1" a="1"/>
  <c r="CH25" i="4" s="1"/>
  <c r="AA25" i="17"/>
  <c r="CG25" i="17" s="1" a="1"/>
  <c r="CG25" i="17" s="1"/>
  <c r="CF67" i="3"/>
  <c r="CF99" i="3"/>
  <c r="CF99" i="15"/>
  <c r="CF67" i="15"/>
  <c r="CE100" i="13"/>
  <c r="CE68" i="13"/>
  <c r="CF97" i="6"/>
  <c r="CF65" i="6"/>
  <c r="CF72" i="14"/>
  <c r="CF104" i="14"/>
  <c r="CE81" i="10"/>
  <c r="CE113" i="10"/>
  <c r="CF100" i="2"/>
  <c r="CF68" i="2"/>
  <c r="CF68" i="16"/>
  <c r="CF100" i="16"/>
  <c r="CF87" i="1"/>
  <c r="CF55" i="1"/>
  <c r="CE93" i="12"/>
  <c r="CE61" i="12"/>
  <c r="AA15" i="2"/>
  <c r="CG15" i="2" s="1" a="1"/>
  <c r="CG15" i="2" s="1"/>
  <c r="AA30" i="14"/>
  <c r="CG30" i="14" s="1" a="1"/>
  <c r="CG30" i="14" s="1"/>
  <c r="CE115" i="3"/>
  <c r="CE83" i="3"/>
  <c r="AB27" i="8"/>
  <c r="CH27" i="8" s="1" a="1"/>
  <c r="CH27" i="8" s="1"/>
  <c r="CF94" i="6"/>
  <c r="CF62" i="6"/>
  <c r="CF114" i="3"/>
  <c r="CF82" i="3"/>
  <c r="CD54" i="9"/>
  <c r="CD86" i="9"/>
  <c r="AB17" i="9"/>
  <c r="CH17" i="9" s="1" a="1"/>
  <c r="CH17" i="9" s="1"/>
  <c r="AB39" i="7"/>
  <c r="CH39" i="7" s="1" a="1"/>
  <c r="CH39" i="7" s="1"/>
  <c r="AB42" i="21"/>
  <c r="CH42" i="21" s="1" a="1"/>
  <c r="CH42" i="21" s="1"/>
  <c r="CE95" i="6"/>
  <c r="CE63" i="6"/>
  <c r="AB30" i="11"/>
  <c r="CH30" i="11" s="1" a="1"/>
  <c r="CH30" i="11" s="1"/>
  <c r="AB32" i="1"/>
  <c r="CH32" i="1" s="1" a="1"/>
  <c r="CH32" i="1" s="1"/>
  <c r="AB38" i="7"/>
  <c r="CH38" i="7" s="1" a="1"/>
  <c r="CH38" i="7" s="1"/>
  <c r="AB31" i="1"/>
  <c r="CH31" i="1" s="1" a="1"/>
  <c r="CH31" i="1" s="1"/>
  <c r="AB27" i="3"/>
  <c r="CH27" i="3" s="1" a="1"/>
  <c r="CH27" i="3" s="1"/>
  <c r="AB37" i="1"/>
  <c r="CH37" i="1" s="1" a="1"/>
  <c r="CH37" i="1" s="1"/>
  <c r="Z15" i="16"/>
  <c r="CF15" i="16" s="1" a="1"/>
  <c r="CF15" i="16" s="1"/>
  <c r="CF10" i="16" s="1"/>
  <c r="CF30" i="16" s="1"/>
  <c r="CF69" i="16" s="1"/>
  <c r="Y47" i="16"/>
  <c r="AB43" i="5"/>
  <c r="CH43" i="5" s="1" a="1"/>
  <c r="CH43" i="5" s="1"/>
  <c r="AA18" i="19"/>
  <c r="CG18" i="19" s="1" a="1"/>
  <c r="CG18" i="19" s="1"/>
  <c r="AA44" i="4"/>
  <c r="CG44" i="4" s="1" a="1"/>
  <c r="CG44" i="4" s="1"/>
  <c r="CF111" i="2"/>
  <c r="CF79" i="2"/>
  <c r="AB37" i="2"/>
  <c r="CH37" i="2" s="1" a="1"/>
  <c r="CH37" i="2" s="1"/>
  <c r="AA35" i="11"/>
  <c r="CG35" i="11" s="1" a="1"/>
  <c r="CG35" i="11" s="1"/>
  <c r="AA39" i="4"/>
  <c r="CG39" i="4" s="1" a="1"/>
  <c r="CG39" i="4" s="1"/>
  <c r="AA38" i="14"/>
  <c r="CG38" i="14" s="1" a="1"/>
  <c r="CG38" i="14" s="1"/>
  <c r="CE109" i="3"/>
  <c r="CE77" i="3"/>
  <c r="CF88" i="5"/>
  <c r="CF56" i="5"/>
  <c r="CF108" i="8"/>
  <c r="CF76" i="8"/>
  <c r="CF75" i="20"/>
  <c r="CF107" i="20"/>
  <c r="CE66" i="12"/>
  <c r="CE98" i="12"/>
  <c r="CE112" i="14"/>
  <c r="CE80" i="14"/>
  <c r="CF73" i="21"/>
  <c r="CF105" i="21"/>
  <c r="CE87" i="7"/>
  <c r="CE55" i="7"/>
  <c r="CF92" i="18"/>
  <c r="CF60" i="18"/>
  <c r="CF110" i="1"/>
  <c r="CF78" i="1"/>
  <c r="CE96" i="14"/>
  <c r="CE64" i="14"/>
  <c r="CE65" i="18"/>
  <c r="CE97" i="18"/>
  <c r="AB19" i="9"/>
  <c r="CH19" i="9" s="1" a="1"/>
  <c r="CH19" i="9" s="1"/>
  <c r="AB31" i="4"/>
  <c r="CH31" i="4" s="1" a="1"/>
  <c r="CH31" i="4" s="1"/>
  <c r="AB45" i="18"/>
  <c r="CH45" i="18" s="1" a="1"/>
  <c r="CH45" i="18" s="1"/>
  <c r="AB20" i="15"/>
  <c r="CH20" i="15" s="1" a="1"/>
  <c r="CH20" i="15" s="1"/>
  <c r="AA26" i="9"/>
  <c r="CG26" i="9" s="1" a="1"/>
  <c r="CG26" i="9" s="1"/>
  <c r="AA43" i="8"/>
  <c r="CG43" i="8" s="1" a="1"/>
  <c r="CG43" i="8" s="1"/>
  <c r="CF60" i="12"/>
  <c r="CF92" i="12"/>
  <c r="CF108" i="18"/>
  <c r="CF76" i="18"/>
  <c r="CE78" i="15"/>
  <c r="CE110" i="15"/>
  <c r="CF92" i="7"/>
  <c r="CF60" i="7"/>
  <c r="CF56" i="19"/>
  <c r="CF88" i="19"/>
  <c r="CF70" i="16"/>
  <c r="CF102" i="16"/>
  <c r="CF99" i="1"/>
  <c r="CF67" i="1"/>
  <c r="CF96" i="5"/>
  <c r="CF64" i="5"/>
  <c r="CF112" i="1"/>
  <c r="CF80" i="1"/>
  <c r="CE120" i="5"/>
  <c r="CE123" i="5" s="1"/>
  <c r="CE116" i="5" s="1"/>
  <c r="CE84" i="5"/>
  <c r="CE87" i="10"/>
  <c r="CE55" i="10"/>
  <c r="CE92" i="11"/>
  <c r="CE60" i="11"/>
  <c r="CF63" i="16"/>
  <c r="CF95" i="16"/>
  <c r="AA15" i="7"/>
  <c r="CG15" i="7" s="1" a="1"/>
  <c r="CG15" i="7" s="1"/>
  <c r="AB22" i="5"/>
  <c r="CH22" i="5" s="1" a="1"/>
  <c r="CH22" i="5" s="1"/>
  <c r="AB32" i="7"/>
  <c r="CH32" i="7" s="1" a="1"/>
  <c r="CH32" i="7" s="1"/>
  <c r="AB17" i="16"/>
  <c r="CH17" i="16" s="1" a="1"/>
  <c r="CH17" i="16" s="1"/>
  <c r="AB44" i="5"/>
  <c r="CH44" i="5" s="1" a="1"/>
  <c r="CH44" i="5" s="1"/>
  <c r="CF62" i="9"/>
  <c r="CF94" i="9"/>
  <c r="CE67" i="8"/>
  <c r="CE99" i="8"/>
  <c r="CE87" i="14"/>
  <c r="CE55" i="14"/>
  <c r="CF61" i="9"/>
  <c r="CF93" i="9"/>
  <c r="CF83" i="14"/>
  <c r="CF115" i="14"/>
  <c r="CF74" i="19"/>
  <c r="CF106" i="19"/>
  <c r="Z15" i="12"/>
  <c r="CF15" i="12" s="1" a="1"/>
  <c r="CF15" i="12" s="1"/>
  <c r="Y47" i="12"/>
  <c r="AB31" i="3"/>
  <c r="CH31" i="3" s="1" a="1"/>
  <c r="CH31" i="3" s="1"/>
  <c r="AB32" i="18"/>
  <c r="CH32" i="18" s="1" a="1"/>
  <c r="CH32" i="18" s="1"/>
  <c r="AB27" i="19"/>
  <c r="CH27" i="19" s="1" a="1"/>
  <c r="CH27" i="19" s="1"/>
  <c r="AA22" i="15"/>
  <c r="CG22" i="15" s="1" a="1"/>
  <c r="CG22" i="15" s="1"/>
  <c r="AB26" i="21"/>
  <c r="CH26" i="21" s="1" a="1"/>
  <c r="CH26" i="21" s="1"/>
  <c r="AB45" i="17"/>
  <c r="CH45" i="17" s="1" a="1"/>
  <c r="CH45" i="17" s="1"/>
  <c r="AA26" i="5"/>
  <c r="CG26" i="5" s="1" a="1"/>
  <c r="CG26" i="5" s="1"/>
  <c r="AB36" i="19"/>
  <c r="CH36" i="19" s="1" a="1"/>
  <c r="CH36" i="19" s="1"/>
  <c r="AB31" i="5"/>
  <c r="CH31" i="5" s="1" a="1"/>
  <c r="CH31" i="5" s="1"/>
  <c r="AB35" i="10"/>
  <c r="CH35" i="10" s="1" a="1"/>
  <c r="CH35" i="10" s="1"/>
  <c r="AA37" i="10"/>
  <c r="CG37" i="10" s="1" a="1"/>
  <c r="CG37" i="10" s="1"/>
  <c r="AA16" i="21"/>
  <c r="CG16" i="21" s="1" a="1"/>
  <c r="CG16" i="21" s="1"/>
  <c r="AA41" i="13"/>
  <c r="CG41" i="13" s="1" a="1"/>
  <c r="CG41" i="13" s="1"/>
  <c r="AB39" i="17"/>
  <c r="CH39" i="17" s="1" a="1"/>
  <c r="CH39" i="17" s="1"/>
  <c r="AB27" i="2"/>
  <c r="CH27" i="2" s="1" a="1"/>
  <c r="CH27" i="2" s="1"/>
  <c r="CF91" i="13"/>
  <c r="CF59" i="13"/>
  <c r="AB24" i="19"/>
  <c r="CH24" i="19" s="1" a="1"/>
  <c r="CH24" i="19" s="1"/>
  <c r="AB37" i="9"/>
  <c r="CH37" i="9" s="1" a="1"/>
  <c r="CH37" i="9" s="1"/>
  <c r="CF56" i="14"/>
  <c r="CF88" i="14"/>
  <c r="CF57" i="11"/>
  <c r="CF89" i="11"/>
  <c r="CE68" i="19"/>
  <c r="CE100" i="19"/>
  <c r="CF81" i="3"/>
  <c r="CF113" i="3"/>
  <c r="CF57" i="20"/>
  <c r="CF89" i="20"/>
  <c r="CF61" i="7"/>
  <c r="CF93" i="7"/>
  <c r="CF111" i="4"/>
  <c r="CF79" i="4"/>
  <c r="CE114" i="6"/>
  <c r="CE82" i="6"/>
  <c r="CE61" i="18"/>
  <c r="CE93" i="18"/>
  <c r="CF97" i="7"/>
  <c r="CF65" i="7"/>
  <c r="CF117" i="4"/>
  <c r="CF85" i="4"/>
  <c r="CF66" i="11"/>
  <c r="CF98" i="11"/>
  <c r="CE66" i="10"/>
  <c r="CE98" i="10"/>
  <c r="CF67" i="16"/>
  <c r="CF99" i="16"/>
  <c r="CF114" i="17"/>
  <c r="CF82" i="17"/>
  <c r="CF71" i="8"/>
  <c r="CF103" i="8"/>
  <c r="CF95" i="3"/>
  <c r="CF63" i="3"/>
  <c r="CE55" i="12"/>
  <c r="CE87" i="12"/>
  <c r="CE96" i="16"/>
  <c r="CE64" i="16"/>
  <c r="CE109" i="6"/>
  <c r="CE77" i="6"/>
  <c r="CF55" i="20"/>
  <c r="CF87" i="20"/>
  <c r="CF62" i="1"/>
  <c r="CF94" i="1"/>
  <c r="CE89" i="21"/>
  <c r="CE57" i="21"/>
  <c r="CF67" i="14"/>
  <c r="CF99" i="14"/>
  <c r="CF87" i="3"/>
  <c r="CF55" i="3"/>
  <c r="CE58" i="4"/>
  <c r="CE90" i="4"/>
  <c r="CF74" i="7"/>
  <c r="CF106" i="7"/>
  <c r="CE92" i="14"/>
  <c r="CE60" i="14"/>
  <c r="CE62" i="8"/>
  <c r="CE94" i="8"/>
  <c r="CE86" i="6"/>
  <c r="CE54" i="6"/>
  <c r="CE79" i="10"/>
  <c r="CE111" i="10"/>
  <c r="CE88" i="2"/>
  <c r="CE56" i="2"/>
  <c r="CF107" i="4"/>
  <c r="CF75" i="4"/>
  <c r="CE99" i="17"/>
  <c r="CE67" i="17"/>
  <c r="CE70" i="8"/>
  <c r="CE102" i="8"/>
  <c r="CF80" i="16"/>
  <c r="CF112" i="16"/>
  <c r="CE114" i="21"/>
  <c r="CE82" i="21"/>
  <c r="CF107" i="7"/>
  <c r="CF75" i="7"/>
  <c r="CF91" i="18"/>
  <c r="CF59" i="18"/>
  <c r="CF101" i="5"/>
  <c r="CF69" i="5"/>
  <c r="CE72" i="8"/>
  <c r="CE104" i="8"/>
  <c r="CF106" i="2"/>
  <c r="CF74" i="2"/>
  <c r="CE93" i="2"/>
  <c r="CE61" i="2"/>
  <c r="AB28" i="3"/>
  <c r="CH28" i="3" s="1" a="1"/>
  <c r="CH28" i="3" s="1"/>
  <c r="AB28" i="15"/>
  <c r="CH28" i="15" s="1" a="1"/>
  <c r="CH28" i="15" s="1"/>
  <c r="AA29" i="13"/>
  <c r="CG29" i="13" s="1" a="1"/>
  <c r="CG29" i="13" s="1"/>
  <c r="AA15" i="15"/>
  <c r="CG15" i="15" s="1" a="1"/>
  <c r="CG15" i="15" s="1"/>
  <c r="Z47" i="15"/>
  <c r="AB26" i="6"/>
  <c r="CH26" i="6" s="1" a="1"/>
  <c r="CH26" i="6" s="1"/>
  <c r="AB33" i="14"/>
  <c r="CH33" i="14" s="1" a="1"/>
  <c r="CH33" i="14" s="1"/>
  <c r="AA42" i="10"/>
  <c r="CG42" i="10" s="1" a="1"/>
  <c r="CG42" i="10" s="1"/>
  <c r="AB29" i="2"/>
  <c r="CH29" i="2" s="1" a="1"/>
  <c r="CH29" i="2" s="1"/>
  <c r="AB29" i="16"/>
  <c r="CH29" i="16" s="1" a="1"/>
  <c r="CH29" i="16" s="1"/>
  <c r="AB16" i="1"/>
  <c r="CH16" i="1" s="1" a="1"/>
  <c r="CH16" i="1" s="1"/>
  <c r="AA22" i="12"/>
  <c r="CG22" i="12" s="1" a="1"/>
  <c r="CG22" i="12" s="1"/>
  <c r="CF64" i="12"/>
  <c r="CF96" i="12"/>
  <c r="AA44" i="3"/>
  <c r="CG44" i="3" s="1" a="1"/>
  <c r="CG44" i="3" s="1"/>
  <c r="CF81" i="7"/>
  <c r="CF113" i="7"/>
  <c r="CF80" i="9"/>
  <c r="CF112" i="9"/>
  <c r="CF82" i="14"/>
  <c r="CF114" i="14"/>
  <c r="AB23" i="6"/>
  <c r="CH23" i="6" s="1" a="1"/>
  <c r="CH23" i="6" s="1"/>
  <c r="AB43" i="3"/>
  <c r="CH43" i="3" s="1" a="1"/>
  <c r="CH43" i="3" s="1"/>
  <c r="CF79" i="20"/>
  <c r="CF111" i="20"/>
  <c r="CF87" i="2"/>
  <c r="CF55" i="2"/>
  <c r="CF110" i="13"/>
  <c r="CF78" i="13"/>
  <c r="CE89" i="7"/>
  <c r="CE57" i="7"/>
  <c r="CE92" i="5"/>
  <c r="CE60" i="5"/>
  <c r="CE89" i="9"/>
  <c r="CE57" i="9"/>
  <c r="CE90" i="21"/>
  <c r="CE58" i="21"/>
  <c r="CF101" i="4"/>
  <c r="CF69" i="4"/>
  <c r="CF78" i="8"/>
  <c r="CF110" i="8"/>
  <c r="CF103" i="3"/>
  <c r="CF71" i="3"/>
  <c r="CF64" i="11"/>
  <c r="CF96" i="11"/>
  <c r="CF91" i="5"/>
  <c r="CF59" i="5"/>
  <c r="CF66" i="16"/>
  <c r="CF98" i="16"/>
  <c r="CF57" i="14"/>
  <c r="CF89" i="14"/>
  <c r="AB40" i="2"/>
  <c r="CH40" i="2" s="1" a="1"/>
  <c r="CH40" i="2" s="1"/>
  <c r="CE84" i="4"/>
  <c r="CE120" i="4"/>
  <c r="CE123" i="4" s="1"/>
  <c r="CE116" i="4" s="1"/>
  <c r="CE107" i="11"/>
  <c r="CE75" i="11"/>
  <c r="CF71" i="17"/>
  <c r="CF103" i="17"/>
  <c r="CE68" i="10"/>
  <c r="CE100" i="10"/>
  <c r="CE104" i="3"/>
  <c r="CE72" i="3"/>
  <c r="CF58" i="10"/>
  <c r="CF90" i="10"/>
  <c r="CF81" i="12"/>
  <c r="CF113" i="12"/>
  <c r="CF91" i="6"/>
  <c r="CF59" i="6"/>
  <c r="AA38" i="3"/>
  <c r="CG38" i="3" s="1" a="1"/>
  <c r="CG38" i="3" s="1"/>
  <c r="AB17" i="5"/>
  <c r="CH17" i="5" s="1" a="1"/>
  <c r="CH17" i="5" s="1"/>
  <c r="AB37" i="8"/>
  <c r="CH37" i="8" s="1" a="1"/>
  <c r="CH37" i="8" s="1"/>
  <c r="AB36" i="20"/>
  <c r="CH36" i="20" s="1" a="1"/>
  <c r="CH36" i="20" s="1"/>
  <c r="AA27" i="12"/>
  <c r="CG27" i="12" s="1" a="1"/>
  <c r="CG27" i="12" s="1"/>
  <c r="AA41" i="14"/>
  <c r="CG41" i="14" s="1" a="1"/>
  <c r="CG41" i="14" s="1"/>
  <c r="AB34" i="21"/>
  <c r="CH34" i="21" s="1" a="1"/>
  <c r="CH34" i="21" s="1"/>
  <c r="AA16" i="7"/>
  <c r="CG16" i="7" s="1" a="1"/>
  <c r="CG16" i="7" s="1"/>
  <c r="AB21" i="18"/>
  <c r="CH21" i="18" s="1" a="1"/>
  <c r="CH21" i="18" s="1"/>
  <c r="AB30" i="16"/>
  <c r="AB39" i="1"/>
  <c r="CH39" i="1" s="1" a="1"/>
  <c r="CH39" i="1" s="1"/>
  <c r="AA25" i="14"/>
  <c r="CG25" i="14" s="1" a="1"/>
  <c r="CG25" i="14" s="1"/>
  <c r="AA26" i="18"/>
  <c r="CG26" i="18" s="1" a="1"/>
  <c r="CG26" i="18" s="1"/>
  <c r="CF101" i="1"/>
  <c r="CF69" i="1"/>
  <c r="CF114" i="7"/>
  <c r="CF82" i="7"/>
  <c r="CF75" i="8"/>
  <c r="CF107" i="8"/>
  <c r="CF106" i="15"/>
  <c r="CF74" i="15"/>
  <c r="CE100" i="5"/>
  <c r="CE68" i="5"/>
  <c r="CE79" i="18"/>
  <c r="CE111" i="18"/>
  <c r="CF65" i="16"/>
  <c r="CF97" i="16"/>
  <c r="CF93" i="4"/>
  <c r="CF61" i="4"/>
  <c r="CF59" i="9"/>
  <c r="CF91" i="9"/>
  <c r="AB21" i="12"/>
  <c r="CH21" i="12" s="1" a="1"/>
  <c r="CH21" i="12" s="1"/>
  <c r="AB37" i="18"/>
  <c r="CH37" i="18" s="1" a="1"/>
  <c r="CH37" i="18" s="1"/>
  <c r="AA39" i="15"/>
  <c r="CG39" i="15" s="1" a="1"/>
  <c r="CG39" i="15" s="1"/>
  <c r="AB21" i="7"/>
  <c r="CH21" i="7" s="1" a="1"/>
  <c r="CH21" i="7" s="1"/>
  <c r="AB17" i="19"/>
  <c r="CH17" i="19" s="1" a="1"/>
  <c r="CH17" i="19" s="1"/>
  <c r="AB31" i="16"/>
  <c r="CH31" i="16" s="1" a="1"/>
  <c r="CH31" i="16" s="1"/>
  <c r="AB28" i="1"/>
  <c r="CH28" i="1" s="1" a="1"/>
  <c r="CH28" i="1" s="1"/>
  <c r="AB25" i="5"/>
  <c r="CH25" i="5" s="1" a="1"/>
  <c r="CH25" i="5" s="1"/>
  <c r="AB41" i="1"/>
  <c r="CH41" i="1" s="1" a="1"/>
  <c r="CH41" i="1" s="1"/>
  <c r="AA45" i="5"/>
  <c r="CG45" i="5" s="1" a="1"/>
  <c r="CG45" i="5" s="1"/>
  <c r="AA16" i="10"/>
  <c r="CG16" i="10" s="1" a="1"/>
  <c r="CG16" i="10" s="1"/>
  <c r="AA21" i="11"/>
  <c r="CG21" i="11" s="1" a="1"/>
  <c r="CG21" i="11" s="1"/>
  <c r="AB24" i="16"/>
  <c r="CH24" i="16" s="1" a="1"/>
  <c r="CH24" i="16" s="1"/>
  <c r="CF108" i="15"/>
  <c r="CF76" i="15"/>
  <c r="CE113" i="14"/>
  <c r="CE81" i="14"/>
  <c r="CE100" i="3"/>
  <c r="CE68" i="3"/>
  <c r="CF102" i="7"/>
  <c r="CF70" i="7"/>
  <c r="CF115" i="5"/>
  <c r="CF83" i="5"/>
  <c r="AB23" i="9"/>
  <c r="CH23" i="9" s="1" a="1"/>
  <c r="CH23" i="9" s="1"/>
  <c r="AA28" i="8"/>
  <c r="CG28" i="8" s="1" a="1"/>
  <c r="CG28" i="8" s="1"/>
  <c r="AA16" i="14"/>
  <c r="CG16" i="14" s="1" a="1"/>
  <c r="CG16" i="14" s="1"/>
  <c r="AB22" i="9"/>
  <c r="CH22" i="9" s="1" a="1"/>
  <c r="CH22" i="9" s="1"/>
  <c r="AB44" i="14"/>
  <c r="CH44" i="14" s="1" a="1"/>
  <c r="CH44" i="14" s="1"/>
  <c r="AB35" i="19"/>
  <c r="CH35" i="19" s="1" a="1"/>
  <c r="CH35" i="19" s="1"/>
  <c r="CF84" i="9"/>
  <c r="CF120" i="9"/>
  <c r="CF123" i="9" s="1"/>
  <c r="CF116" i="9" s="1"/>
  <c r="CF92" i="13"/>
  <c r="CF60" i="13"/>
  <c r="CF96" i="18"/>
  <c r="CF64" i="18"/>
  <c r="CE72" i="4"/>
  <c r="CE104" i="4"/>
  <c r="CE105" i="3"/>
  <c r="CE73" i="3"/>
  <c r="CF80" i="8"/>
  <c r="CF112" i="8"/>
  <c r="CE106" i="21"/>
  <c r="CE74" i="21"/>
  <c r="CE69" i="15"/>
  <c r="CE101" i="15"/>
  <c r="CE115" i="21"/>
  <c r="CE83" i="21"/>
  <c r="CF61" i="16"/>
  <c r="CF93" i="16"/>
  <c r="CE91" i="3"/>
  <c r="CE59" i="3"/>
  <c r="CF107" i="17"/>
  <c r="CF75" i="17"/>
  <c r="CE91" i="21"/>
  <c r="CE59" i="21"/>
  <c r="CF73" i="8"/>
  <c r="CF105" i="8"/>
  <c r="CF106" i="17"/>
  <c r="CF74" i="17"/>
  <c r="CE57" i="18"/>
  <c r="CE89" i="18"/>
  <c r="CF90" i="13"/>
  <c r="CF58" i="13"/>
  <c r="CE97" i="3"/>
  <c r="CE65" i="3"/>
  <c r="CD54" i="21"/>
  <c r="CD86" i="21"/>
  <c r="CF115" i="2"/>
  <c r="CF83" i="2"/>
  <c r="CE71" i="15"/>
  <c r="CE103" i="15"/>
  <c r="CE95" i="20"/>
  <c r="CE63" i="20"/>
  <c r="CE80" i="10"/>
  <c r="CE112" i="10"/>
  <c r="CF69" i="20"/>
  <c r="CF101" i="20"/>
  <c r="CE97" i="2"/>
  <c r="CE65" i="2"/>
  <c r="CF87" i="17"/>
  <c r="CF55" i="17"/>
  <c r="CF60" i="16"/>
  <c r="CF92" i="16"/>
  <c r="CE65" i="8"/>
  <c r="CE97" i="8"/>
  <c r="CF85" i="9"/>
  <c r="CF117" i="9"/>
  <c r="CF59" i="14"/>
  <c r="CF91" i="14"/>
  <c r="CE113" i="19"/>
  <c r="CE81" i="19"/>
  <c r="CF101" i="10"/>
  <c r="CF69" i="10"/>
  <c r="CE103" i="21"/>
  <c r="CE71" i="21"/>
  <c r="AA26" i="3"/>
  <c r="CG26" i="3" s="1" a="1"/>
  <c r="CG26" i="3" s="1"/>
  <c r="AA20" i="16"/>
  <c r="CG20" i="16" s="1" a="1"/>
  <c r="CG20" i="16" s="1"/>
  <c r="AB42" i="15"/>
  <c r="CH42" i="15" s="1" a="1"/>
  <c r="CH42" i="15" s="1"/>
  <c r="AB24" i="1"/>
  <c r="CH24" i="1" s="1" a="1"/>
  <c r="CH24" i="1" s="1"/>
  <c r="AB17" i="15"/>
  <c r="CH17" i="15" s="1" a="1"/>
  <c r="CH17" i="15" s="1"/>
  <c r="AB20" i="13"/>
  <c r="CH20" i="13" s="1" a="1"/>
  <c r="CH20" i="13" s="1"/>
  <c r="CE111" i="5"/>
  <c r="CE79" i="5"/>
  <c r="CF99" i="18"/>
  <c r="CF67" i="18"/>
  <c r="CE86" i="14"/>
  <c r="CE54" i="14"/>
  <c r="AB17" i="14"/>
  <c r="CH17" i="14" s="1" a="1"/>
  <c r="CH17" i="14" s="1"/>
  <c r="AB44" i="2"/>
  <c r="CH44" i="2" s="1" a="1"/>
  <c r="CH44" i="2" s="1"/>
  <c r="AB18" i="11"/>
  <c r="CH18" i="11" s="1" a="1"/>
  <c r="CH18" i="11" s="1"/>
  <c r="AA29" i="19"/>
  <c r="CG29" i="19" s="1" a="1"/>
  <c r="CG29" i="19" s="1"/>
  <c r="AA32" i="15"/>
  <c r="CG32" i="15" s="1" a="1"/>
  <c r="CG32" i="15" s="1"/>
  <c r="AB42" i="3"/>
  <c r="CH42" i="3" s="1" a="1"/>
  <c r="CH42" i="3" s="1"/>
  <c r="AA24" i="20"/>
  <c r="CG24" i="20" s="1" a="1"/>
  <c r="CG24" i="20" s="1"/>
  <c r="AB18" i="20"/>
  <c r="CH18" i="20" s="1" a="1"/>
  <c r="CH18" i="20" s="1"/>
  <c r="AA41" i="10"/>
  <c r="CG41" i="10" s="1" a="1"/>
  <c r="CG41" i="10" s="1"/>
  <c r="AB22" i="7"/>
  <c r="CH22" i="7" s="1" a="1"/>
  <c r="CH22" i="7" s="1"/>
  <c r="AB30" i="20"/>
  <c r="CH30" i="20" s="1" a="1"/>
  <c r="CH30" i="20" s="1"/>
  <c r="AB40" i="4"/>
  <c r="CH40" i="4" s="1" a="1"/>
  <c r="CH40" i="4" s="1"/>
  <c r="AA26" i="2"/>
  <c r="CG26" i="2" s="1" a="1"/>
  <c r="CG26" i="2" s="1"/>
  <c r="AB16" i="17"/>
  <c r="CH16" i="17" s="1" a="1"/>
  <c r="CH16" i="17" s="1"/>
  <c r="AA43" i="6"/>
  <c r="CG43" i="6" s="1" a="1"/>
  <c r="CG43" i="6" s="1"/>
  <c r="AB21" i="16"/>
  <c r="CH21" i="16" s="1" a="1"/>
  <c r="CH21" i="16" s="1"/>
  <c r="AA22" i="18"/>
  <c r="CG22" i="18" s="1" a="1"/>
  <c r="CG22" i="18" s="1"/>
  <c r="AB26" i="7"/>
  <c r="CH26" i="7" s="1" a="1"/>
  <c r="CH26" i="7" s="1"/>
  <c r="AA26" i="8"/>
  <c r="CG26" i="8" s="1" a="1"/>
  <c r="CG26" i="8" s="1"/>
  <c r="AB46" i="4"/>
  <c r="CH46" i="4" s="1" a="1"/>
  <c r="CH46" i="4" s="1"/>
  <c r="AB46" i="9"/>
  <c r="CH46" i="9" s="1" a="1"/>
  <c r="CH46" i="9" s="1"/>
  <c r="AB27" i="11"/>
  <c r="CH27" i="11" s="1" a="1"/>
  <c r="CH27" i="11" s="1"/>
  <c r="AB20" i="14"/>
  <c r="CH20" i="14" s="1" a="1"/>
  <c r="CH20" i="14" s="1"/>
  <c r="AA27" i="10"/>
  <c r="CG27" i="10" s="1" a="1"/>
  <c r="CG27" i="10" s="1"/>
  <c r="AA42" i="19"/>
  <c r="CG42" i="19" s="1" a="1"/>
  <c r="CG42" i="19" s="1"/>
  <c r="AB28" i="16"/>
  <c r="CH28" i="16" s="1" a="1"/>
  <c r="CH28" i="16" s="1"/>
  <c r="AB30" i="10"/>
  <c r="CH30" i="10" s="1" a="1"/>
  <c r="CH30" i="10" s="1"/>
  <c r="AB43" i="17"/>
  <c r="CH43" i="17" s="1" a="1"/>
  <c r="CH43" i="17" s="1"/>
  <c r="AB32" i="8"/>
  <c r="CH32" i="8" s="1" a="1"/>
  <c r="CH32" i="8" s="1"/>
  <c r="AB24" i="3"/>
  <c r="CH24" i="3" s="1" a="1"/>
  <c r="CH24" i="3" s="1"/>
  <c r="AA32" i="21"/>
  <c r="CG32" i="21" s="1" a="1"/>
  <c r="CG32" i="21" s="1"/>
  <c r="AA16" i="12"/>
  <c r="CG16" i="12" s="1" a="1"/>
  <c r="CG16" i="12" s="1"/>
  <c r="AA25" i="16"/>
  <c r="CG25" i="16" s="1" a="1"/>
  <c r="CG25" i="16" s="1"/>
  <c r="AA38" i="6"/>
  <c r="CG38" i="6" s="1" a="1"/>
  <c r="CG38" i="6" s="1"/>
  <c r="AB16" i="20"/>
  <c r="CH16" i="20" s="1" a="1"/>
  <c r="CH16" i="20" s="1"/>
  <c r="AB23" i="1"/>
  <c r="CH23" i="1" s="1" a="1"/>
  <c r="CH23" i="1" s="1"/>
  <c r="AA18" i="21"/>
  <c r="CG18" i="21" s="1" a="1"/>
  <c r="CG18" i="21" s="1"/>
  <c r="AB28" i="14"/>
  <c r="CH28" i="14" s="1" a="1"/>
  <c r="CH28" i="14" s="1"/>
  <c r="AB16" i="3"/>
  <c r="CH16" i="3" s="1" a="1"/>
  <c r="CH16" i="3" s="1"/>
  <c r="AA19" i="4"/>
  <c r="CG19" i="4" s="1" a="1"/>
  <c r="CG19" i="4" s="1"/>
  <c r="AB35" i="7"/>
  <c r="CH35" i="7" s="1" a="1"/>
  <c r="CH35" i="7" s="1"/>
  <c r="AA21" i="14"/>
  <c r="CG21" i="14" s="1" a="1"/>
  <c r="CG21" i="14" s="1"/>
  <c r="AA23" i="8"/>
  <c r="CG23" i="8" s="1" a="1"/>
  <c r="CG23" i="8" s="1"/>
  <c r="CF112" i="17"/>
  <c r="CF80" i="17"/>
  <c r="AA15" i="10"/>
  <c r="CG15" i="10" s="1" a="1"/>
  <c r="CG15" i="10" s="1"/>
  <c r="Z47" i="10"/>
  <c r="AA40" i="10"/>
  <c r="CG40" i="10" s="1" a="1"/>
  <c r="CG40" i="10" s="1"/>
  <c r="AA17" i="2"/>
  <c r="CG17" i="2" s="1" a="1"/>
  <c r="CG17" i="2" s="1"/>
  <c r="AB36" i="4"/>
  <c r="CH36" i="4" s="1" a="1"/>
  <c r="CH36" i="4" s="1"/>
  <c r="AA28" i="17"/>
  <c r="CG28" i="17" s="1" a="1"/>
  <c r="CG28" i="17" s="1"/>
  <c r="AA31" i="8"/>
  <c r="CG31" i="8" s="1" a="1"/>
  <c r="CG31" i="8" s="1"/>
  <c r="AB41" i="16"/>
  <c r="CH41" i="16" s="1" a="1"/>
  <c r="CH41" i="16" s="1"/>
  <c r="AA43" i="21"/>
  <c r="CG43" i="21" s="1" a="1"/>
  <c r="CG43" i="21" s="1"/>
  <c r="AB36" i="7"/>
  <c r="CH36" i="7" s="1" a="1"/>
  <c r="CH36" i="7" s="1"/>
  <c r="AB20" i="18"/>
  <c r="CH20" i="18" s="1" a="1"/>
  <c r="CH20" i="18" s="1"/>
  <c r="AB30" i="5"/>
  <c r="CH30" i="5" s="1" a="1"/>
  <c r="CH30" i="5" s="1"/>
  <c r="AA33" i="8"/>
  <c r="CG33" i="8" s="1" a="1"/>
  <c r="CG33" i="8" s="1"/>
  <c r="AB35" i="2"/>
  <c r="CH35" i="2" s="1" a="1"/>
  <c r="CH35" i="2" s="1"/>
  <c r="AA22" i="2"/>
  <c r="CG22" i="2" s="1" a="1"/>
  <c r="CG22" i="2" s="1"/>
  <c r="CE90" i="5"/>
  <c r="CE58" i="5"/>
  <c r="CE102" i="21"/>
  <c r="CE70" i="21"/>
  <c r="CE57" i="15"/>
  <c r="CE89" i="15"/>
  <c r="CF54" i="20"/>
  <c r="CF86" i="20"/>
  <c r="CF89" i="6"/>
  <c r="CF57" i="6"/>
  <c r="CE108" i="20"/>
  <c r="CE76" i="20"/>
  <c r="CF109" i="1"/>
  <c r="CF77" i="1"/>
  <c r="CE65" i="4"/>
  <c r="CE97" i="4"/>
  <c r="CF58" i="11"/>
  <c r="CF90" i="11"/>
  <c r="CF55" i="9"/>
  <c r="CF87" i="9"/>
  <c r="AB25" i="12"/>
  <c r="CH25" i="12" s="1" a="1"/>
  <c r="CH25" i="12" s="1"/>
  <c r="CE54" i="4"/>
  <c r="CE86" i="4"/>
  <c r="AB42" i="7"/>
  <c r="CH42" i="7" s="1" a="1"/>
  <c r="CH42" i="7" s="1"/>
  <c r="AB41" i="9"/>
  <c r="CH41" i="9" s="1" a="1"/>
  <c r="CH41" i="9" s="1"/>
  <c r="AB43" i="14"/>
  <c r="CH43" i="14" s="1" a="1"/>
  <c r="CH43" i="14" s="1"/>
  <c r="CE101" i="2"/>
  <c r="CE69" i="2"/>
  <c r="CE74" i="8"/>
  <c r="CE106" i="8"/>
  <c r="Z15" i="9"/>
  <c r="CF15" i="9" s="1" a="1"/>
  <c r="CF15" i="9" s="1"/>
  <c r="Y47" i="9"/>
  <c r="AB40" i="20"/>
  <c r="CH40" i="20" s="1" a="1"/>
  <c r="CH40" i="20" s="1"/>
  <c r="AB16" i="2"/>
  <c r="CH16" i="2" s="1" a="1"/>
  <c r="CH16" i="2" s="1"/>
  <c r="AB39" i="13"/>
  <c r="CH39" i="13" s="1" a="1"/>
  <c r="CH39" i="13" s="1"/>
  <c r="AA18" i="7"/>
  <c r="CG18" i="7" s="1" a="1"/>
  <c r="CG18" i="7" s="1"/>
  <c r="AA21" i="5"/>
  <c r="CG21" i="5" s="1" a="1"/>
  <c r="CG21" i="5" s="1"/>
  <c r="AA18" i="9"/>
  <c r="CG18" i="9" s="1" a="1"/>
  <c r="CG18" i="9" s="1"/>
  <c r="AA19" i="21"/>
  <c r="CG19" i="21" s="1" a="1"/>
  <c r="CG19" i="21" s="1"/>
  <c r="AB30" i="4"/>
  <c r="CH30" i="4" s="1" a="1"/>
  <c r="CH30" i="4" s="1"/>
  <c r="AB39" i="8"/>
  <c r="CH39" i="8" s="1" a="1"/>
  <c r="CH39" i="8" s="1"/>
  <c r="AB32" i="3"/>
  <c r="CH32" i="3" s="1" a="1"/>
  <c r="CH32" i="3" s="1"/>
  <c r="AB25" i="11"/>
  <c r="CH25" i="11" s="1" a="1"/>
  <c r="CH25" i="11" s="1"/>
  <c r="AB20" i="5"/>
  <c r="CH20" i="5" s="1" a="1"/>
  <c r="CH20" i="5" s="1"/>
  <c r="AB27" i="16"/>
  <c r="CH27" i="16" s="1" a="1"/>
  <c r="CH27" i="16" s="1"/>
  <c r="AB18" i="14"/>
  <c r="CH18" i="14" s="1" a="1"/>
  <c r="CH18" i="14" s="1"/>
  <c r="CF91" i="10"/>
  <c r="CF59" i="10"/>
  <c r="AA45" i="4"/>
  <c r="CG45" i="4" s="1" a="1"/>
  <c r="CG45" i="4" s="1"/>
  <c r="AA36" i="11"/>
  <c r="CG36" i="11" s="1" a="1"/>
  <c r="CG36" i="11" s="1"/>
  <c r="AB32" i="17"/>
  <c r="CH32" i="17" s="1" a="1"/>
  <c r="CH32" i="17" s="1"/>
  <c r="AA29" i="10"/>
  <c r="CG29" i="10" s="1" a="1"/>
  <c r="CG29" i="10" s="1"/>
  <c r="AA33" i="3"/>
  <c r="CG33" i="3" s="1" a="1"/>
  <c r="CG33" i="3" s="1"/>
  <c r="AB19" i="10"/>
  <c r="CH19" i="10" s="1" a="1"/>
  <c r="CH19" i="10" s="1"/>
  <c r="AB42" i="12"/>
  <c r="CH42" i="12" s="1" a="1"/>
  <c r="CH42" i="12" s="1"/>
  <c r="AB20" i="6"/>
  <c r="CH20" i="6" s="1" a="1"/>
  <c r="CH20" i="6" s="1"/>
  <c r="CF95" i="17"/>
  <c r="CF63" i="17"/>
  <c r="CF70" i="9"/>
  <c r="CF102" i="9"/>
  <c r="CF85" i="20"/>
  <c r="CF117" i="20"/>
  <c r="CE96" i="3"/>
  <c r="CE64" i="3"/>
  <c r="CE83" i="8"/>
  <c r="CE115" i="8"/>
  <c r="CF69" i="3"/>
  <c r="CF101" i="3"/>
  <c r="CF112" i="15"/>
  <c r="CF80" i="15"/>
  <c r="CE117" i="14"/>
  <c r="CE85" i="14"/>
  <c r="CE115" i="16"/>
  <c r="CE83" i="16"/>
  <c r="CE86" i="5"/>
  <c r="CE54" i="5"/>
  <c r="AB30" i="1"/>
  <c r="CH30" i="1" s="1" a="1"/>
  <c r="CH30" i="1" s="1"/>
  <c r="AB43" i="7"/>
  <c r="CH43" i="7" s="1" a="1"/>
  <c r="CH43" i="7" s="1"/>
  <c r="AB36" i="8"/>
  <c r="CH36" i="8" s="1" a="1"/>
  <c r="CH36" i="8" s="1"/>
  <c r="AB35" i="15"/>
  <c r="CH35" i="15" s="1" a="1"/>
  <c r="CH35" i="15" s="1"/>
  <c r="AA29" i="5"/>
  <c r="CG29" i="5" s="1" a="1"/>
  <c r="CG29" i="5" s="1"/>
  <c r="AA40" i="18"/>
  <c r="CG40" i="18" s="1" a="1"/>
  <c r="CG40" i="18" s="1"/>
  <c r="AB26" i="16"/>
  <c r="CH26" i="16" s="1" a="1"/>
  <c r="CH26" i="16" s="1"/>
  <c r="AB22" i="4"/>
  <c r="CH22" i="4" s="1" a="1"/>
  <c r="CH22" i="4" s="1"/>
  <c r="AB20" i="9"/>
  <c r="CH20" i="9" s="1" a="1"/>
  <c r="CH20" i="9" s="1"/>
  <c r="CE108" i="21"/>
  <c r="CE76" i="21"/>
  <c r="CE89" i="2"/>
  <c r="CE57" i="2"/>
  <c r="CF109" i="5"/>
  <c r="CF77" i="5"/>
  <c r="CE95" i="7"/>
  <c r="CE63" i="7"/>
  <c r="CF79" i="21"/>
  <c r="CF111" i="21"/>
  <c r="CF67" i="12"/>
  <c r="CF99" i="12"/>
  <c r="CF79" i="9"/>
  <c r="CF111" i="9"/>
  <c r="CF88" i="1"/>
  <c r="CF56" i="1"/>
  <c r="CE75" i="18"/>
  <c r="CE107" i="18"/>
  <c r="CF79" i="19"/>
  <c r="CF111" i="19"/>
  <c r="CF107" i="5"/>
  <c r="CF75" i="5"/>
  <c r="CF85" i="19"/>
  <c r="CF117" i="19"/>
  <c r="CF85" i="12"/>
  <c r="CF117" i="12"/>
  <c r="AB37" i="15"/>
  <c r="CH37" i="15" s="1" a="1"/>
  <c r="CH37" i="15" s="1"/>
  <c r="AA42" i="14"/>
  <c r="CG42" i="14" s="1" a="1"/>
  <c r="CG42" i="14" s="1"/>
  <c r="AA29" i="3"/>
  <c r="CG29" i="3" s="1" a="1"/>
  <c r="CG29" i="3" s="1"/>
  <c r="AB31" i="7"/>
  <c r="CH31" i="7" s="1" a="1"/>
  <c r="CH31" i="7" s="1"/>
  <c r="CE102" i="11"/>
  <c r="CE70" i="11"/>
  <c r="CF76" i="3"/>
  <c r="CF108" i="3"/>
  <c r="CF115" i="15"/>
  <c r="CF83" i="15"/>
  <c r="CF100" i="18"/>
  <c r="CF68" i="18"/>
  <c r="CE105" i="19"/>
  <c r="CE73" i="19"/>
  <c r="CF76" i="19"/>
  <c r="CF108" i="19"/>
  <c r="CF80" i="21"/>
  <c r="CF112" i="21"/>
  <c r="CF112" i="18"/>
  <c r="CF80" i="18"/>
  <c r="AB45" i="9"/>
  <c r="CH45" i="9" s="1" a="1"/>
  <c r="CH45" i="9" s="1"/>
  <c r="AB21" i="13"/>
  <c r="CH21" i="13" s="1" a="1"/>
  <c r="CH21" i="13" s="1"/>
  <c r="AB25" i="18"/>
  <c r="CH25" i="18" s="1" a="1"/>
  <c r="CH25" i="18" s="1"/>
  <c r="AA33" i="4"/>
  <c r="CG33" i="4" s="1" a="1"/>
  <c r="CG33" i="4" s="1"/>
  <c r="AA34" i="3"/>
  <c r="CG34" i="3" s="1" a="1"/>
  <c r="CG34" i="3" s="1"/>
  <c r="AB41" i="8"/>
  <c r="CH41" i="8" s="1" a="1"/>
  <c r="CH41" i="8" s="1"/>
  <c r="AA35" i="21"/>
  <c r="CG35" i="21" s="1" a="1"/>
  <c r="CG35" i="21" s="1"/>
  <c r="AA30" i="15"/>
  <c r="CG30" i="15" s="1" a="1"/>
  <c r="CG30" i="15" s="1"/>
  <c r="AA44" i="21"/>
  <c r="CG44" i="21" s="1" a="1"/>
  <c r="CG44" i="21" s="1"/>
  <c r="AB22" i="16"/>
  <c r="CH22" i="16" s="1" a="1"/>
  <c r="CH22" i="16" s="1"/>
  <c r="AA20" i="3"/>
  <c r="CG20" i="3" s="1" a="1"/>
  <c r="CG20" i="3" s="1"/>
  <c r="AB36" i="17"/>
  <c r="CH36" i="17" s="1" a="1"/>
  <c r="CH36" i="17" s="1"/>
  <c r="AA20" i="21"/>
  <c r="CG20" i="21" s="1" a="1"/>
  <c r="CG20" i="21" s="1"/>
  <c r="AB34" i="8"/>
  <c r="CH34" i="8" s="1" a="1"/>
  <c r="CH34" i="8" s="1"/>
  <c r="AB35" i="17"/>
  <c r="CH35" i="17" s="1" a="1"/>
  <c r="CH35" i="17" s="1"/>
  <c r="AA18" i="18"/>
  <c r="CG18" i="18" s="1" a="1"/>
  <c r="CG18" i="18" s="1"/>
  <c r="AB19" i="13"/>
  <c r="CH19" i="13" s="1" a="1"/>
  <c r="CH19" i="13" s="1"/>
  <c r="CF61" i="21"/>
  <c r="CF93" i="21"/>
  <c r="CF95" i="5"/>
  <c r="CF63" i="5"/>
  <c r="Z15" i="21"/>
  <c r="CF15" i="21" s="1" a="1"/>
  <c r="CF15" i="21" s="1"/>
  <c r="Y47" i="21"/>
  <c r="CF75" i="9"/>
  <c r="CF107" i="9"/>
  <c r="CF72" i="12"/>
  <c r="CF104" i="12"/>
  <c r="CF80" i="11"/>
  <c r="CF112" i="11"/>
  <c r="CF120" i="15"/>
  <c r="CF123" i="15" s="1"/>
  <c r="CF116" i="15" s="1"/>
  <c r="CF84" i="15"/>
  <c r="CE85" i="8"/>
  <c r="CE117" i="8"/>
  <c r="CE111" i="11"/>
  <c r="CE79" i="11"/>
  <c r="CF64" i="8"/>
  <c r="CF96" i="8"/>
  <c r="CF82" i="16"/>
  <c r="CF114" i="16"/>
  <c r="CF114" i="2"/>
  <c r="CF82" i="2"/>
  <c r="CF113" i="17"/>
  <c r="CF81" i="17"/>
  <c r="CF60" i="8"/>
  <c r="CF92" i="8"/>
  <c r="CE100" i="20"/>
  <c r="CE68" i="20"/>
  <c r="CF100" i="7"/>
  <c r="CF68" i="7"/>
  <c r="CE109" i="20"/>
  <c r="CE77" i="20"/>
  <c r="CF113" i="18"/>
  <c r="CF81" i="18"/>
  <c r="CE99" i="21"/>
  <c r="CE67" i="21"/>
  <c r="CF62" i="16"/>
  <c r="CF94" i="16"/>
  <c r="CE100" i="14"/>
  <c r="CE68" i="14"/>
  <c r="CF91" i="7"/>
  <c r="CF59" i="7"/>
  <c r="CF78" i="21"/>
  <c r="CF110" i="21"/>
  <c r="CF104" i="1"/>
  <c r="CF72" i="1"/>
  <c r="CF108" i="12"/>
  <c r="CF76" i="12"/>
  <c r="CF67" i="7"/>
  <c r="CF99" i="7"/>
  <c r="AA15" i="6"/>
  <c r="CG15" i="6" s="1" a="1"/>
  <c r="CG15" i="6" s="1"/>
  <c r="AB41" i="17"/>
  <c r="CH41" i="17" s="1" a="1"/>
  <c r="CH41" i="17" s="1"/>
  <c r="CE101" i="21"/>
  <c r="CE69" i="21"/>
  <c r="CF96" i="7"/>
  <c r="CF64" i="7"/>
  <c r="CF73" i="12"/>
  <c r="CF105" i="12"/>
  <c r="CF115" i="6"/>
  <c r="CF83" i="6"/>
  <c r="CF62" i="20"/>
  <c r="CF94" i="20"/>
  <c r="CE58" i="18"/>
  <c r="CE90" i="18"/>
  <c r="CE90" i="2"/>
  <c r="CE58" i="2"/>
  <c r="CF62" i="10"/>
  <c r="CF94" i="10"/>
  <c r="CF58" i="19"/>
  <c r="CF90" i="19"/>
  <c r="CF120" i="13"/>
  <c r="CF123" i="13" s="1"/>
  <c r="CF116" i="13" s="1"/>
  <c r="CF84" i="13"/>
  <c r="CE101" i="7"/>
  <c r="CE69" i="7"/>
  <c r="CE62" i="18"/>
  <c r="CE94" i="18"/>
  <c r="AA19" i="5"/>
  <c r="CG19" i="5" s="1" a="1"/>
  <c r="CG19" i="5" s="1"/>
  <c r="AA31" i="21"/>
  <c r="CG31" i="21" s="1" a="1"/>
  <c r="CG31" i="21" s="1"/>
  <c r="AA18" i="15"/>
  <c r="CG18" i="15" s="1" a="1"/>
  <c r="CG18" i="15" s="1"/>
  <c r="AB18" i="6"/>
  <c r="CH18" i="6" s="1" a="1"/>
  <c r="CH18" i="6" s="1"/>
  <c r="AA37" i="20"/>
  <c r="CG37" i="20" s="1" a="1"/>
  <c r="CG37" i="20" s="1"/>
  <c r="AB38" i="1"/>
  <c r="CH38" i="1" s="1" a="1"/>
  <c r="CH38" i="1" s="1"/>
  <c r="AA26" i="4"/>
  <c r="CG26" i="4" s="1" a="1"/>
  <c r="CG26" i="4" s="1"/>
  <c r="AB19" i="11"/>
  <c r="CH19" i="11" s="1" a="1"/>
  <c r="CH19" i="11" s="1"/>
  <c r="AB16" i="9"/>
  <c r="CH16" i="9" s="1" a="1"/>
  <c r="CH16" i="9" s="1"/>
  <c r="CF61" i="8"/>
  <c r="CF93" i="8"/>
  <c r="CF99" i="4"/>
  <c r="CF67" i="4"/>
  <c r="CF117" i="1"/>
  <c r="CF85" i="1"/>
  <c r="CF92" i="4"/>
  <c r="CF60" i="4"/>
  <c r="AA30" i="2"/>
  <c r="CG30" i="2" s="1" a="1"/>
  <c r="CG30" i="2" s="1"/>
  <c r="AA35" i="8"/>
  <c r="CG35" i="8" s="1" a="1"/>
  <c r="CG35" i="8" s="1"/>
  <c r="CE103" i="9"/>
  <c r="CE71" i="9"/>
  <c r="CF57" i="17"/>
  <c r="CF89" i="17"/>
  <c r="CF91" i="1"/>
  <c r="CF59" i="1"/>
  <c r="CF81" i="11"/>
  <c r="CF113" i="11"/>
  <c r="CE113" i="20"/>
  <c r="CE81" i="20"/>
  <c r="CF93" i="10"/>
  <c r="CF61" i="10"/>
  <c r="CE65" i="15"/>
  <c r="CE97" i="15"/>
  <c r="CE92" i="2"/>
  <c r="CE60" i="2"/>
  <c r="CE85" i="15"/>
  <c r="CE117" i="15"/>
  <c r="CF66" i="14"/>
  <c r="CF98" i="14"/>
  <c r="CF82" i="19"/>
  <c r="CF114" i="19"/>
  <c r="CF101" i="17"/>
  <c r="CF69" i="17"/>
  <c r="CE86" i="1"/>
  <c r="CE54" i="1"/>
  <c r="AB20" i="10"/>
  <c r="CH20" i="10" s="1" a="1"/>
  <c r="CH20" i="10" s="1"/>
  <c r="CE113" i="2"/>
  <c r="CE81" i="2"/>
  <c r="CF62" i="19"/>
  <c r="CF94" i="19"/>
  <c r="CF78" i="11"/>
  <c r="CF110" i="11"/>
  <c r="CF117" i="21"/>
  <c r="CF85" i="21"/>
  <c r="CE63" i="15"/>
  <c r="CE95" i="15"/>
  <c r="CE73" i="15"/>
  <c r="CE105" i="15"/>
  <c r="CF61" i="3"/>
  <c r="CF93" i="3"/>
  <c r="AB24" i="17"/>
  <c r="CH24" i="17" s="1" a="1"/>
  <c r="CH24" i="17" s="1"/>
  <c r="AB31" i="9"/>
  <c r="CH31" i="9" s="1" a="1"/>
  <c r="CH31" i="9" s="1"/>
  <c r="AB46" i="20"/>
  <c r="CH46" i="20" s="1" a="1"/>
  <c r="CH46" i="20" s="1"/>
  <c r="AA25" i="3"/>
  <c r="CG25" i="3" s="1" a="1"/>
  <c r="CG25" i="3" s="1"/>
  <c r="AA44" i="8"/>
  <c r="CG44" i="8" s="1" a="1"/>
  <c r="CG44" i="8" s="1"/>
  <c r="AB30" i="3"/>
  <c r="CH30" i="3" s="1" a="1"/>
  <c r="CH30" i="3" s="1"/>
  <c r="AB41" i="15"/>
  <c r="CH41" i="15" s="1" a="1"/>
  <c r="CH41" i="15" s="1"/>
  <c r="AA46" i="14"/>
  <c r="CG46" i="14" s="1" a="1"/>
  <c r="CG46" i="14" s="1"/>
  <c r="AA44" i="16"/>
  <c r="CG44" i="16" s="1" a="1"/>
  <c r="CG44" i="16" s="1"/>
  <c r="CF93" i="1"/>
  <c r="CF61" i="1"/>
  <c r="CF85" i="11"/>
  <c r="CF117" i="11"/>
  <c r="CE105" i="9"/>
  <c r="CE73" i="9"/>
  <c r="CF112" i="5"/>
  <c r="CF80" i="5"/>
  <c r="CF81" i="9"/>
  <c r="CF113" i="9"/>
  <c r="CF110" i="3"/>
  <c r="CF78" i="3"/>
  <c r="CE101" i="12"/>
  <c r="CE69" i="12"/>
  <c r="CF92" i="6"/>
  <c r="CF60" i="6"/>
  <c r="AA37" i="21"/>
  <c r="CG37" i="21" s="1" a="1"/>
  <c r="CG37" i="21" s="1"/>
  <c r="AA18" i="2"/>
  <c r="CG18" i="2" s="1" a="1"/>
  <c r="CG18" i="2" s="1"/>
  <c r="AB38" i="5"/>
  <c r="CH38" i="5" s="1" a="1"/>
  <c r="CH38" i="5" s="1"/>
  <c r="AA24" i="7"/>
  <c r="CG24" i="7" s="1" a="1"/>
  <c r="CG24" i="7" s="1"/>
  <c r="AB40" i="21"/>
  <c r="CH40" i="21" s="1" a="1"/>
  <c r="CH40" i="21" s="1"/>
  <c r="AB28" i="12"/>
  <c r="CH28" i="12" s="1" a="1"/>
  <c r="CH28" i="12" s="1"/>
  <c r="AB40" i="9"/>
  <c r="CH40" i="9" s="1" a="1"/>
  <c r="CH40" i="9" s="1"/>
  <c r="AB17" i="1"/>
  <c r="CH17" i="1" s="1" a="1"/>
  <c r="CH17" i="1" s="1"/>
  <c r="AA36" i="18"/>
  <c r="CG36" i="18" s="1" a="1"/>
  <c r="CG36" i="18" s="1"/>
  <c r="AB40" i="19"/>
  <c r="CH40" i="19" s="1" a="1"/>
  <c r="CH40" i="19" s="1"/>
  <c r="AB36" i="5"/>
  <c r="CH36" i="5" s="1" a="1"/>
  <c r="CH36" i="5" s="1"/>
  <c r="AB46" i="19"/>
  <c r="CH46" i="19" s="1" a="1"/>
  <c r="CH46" i="19" s="1"/>
  <c r="AB46" i="12"/>
  <c r="CH46" i="12" s="1" a="1"/>
  <c r="CH46" i="12" s="1"/>
  <c r="CE114" i="12"/>
  <c r="CE82" i="12"/>
  <c r="CE117" i="3"/>
  <c r="CE85" i="3"/>
  <c r="CF79" i="3"/>
  <c r="CF111" i="3"/>
  <c r="CE76" i="4"/>
  <c r="CE108" i="4"/>
  <c r="CE86" i="13"/>
  <c r="CE54" i="13"/>
  <c r="AA31" i="11"/>
  <c r="CG31" i="11" s="1" a="1"/>
  <c r="CG31" i="11" s="1"/>
  <c r="AB37" i="3"/>
  <c r="CH37" i="3" s="1" a="1"/>
  <c r="CH37" i="3" s="1"/>
  <c r="AB44" i="15"/>
  <c r="CH44" i="15" s="1" a="1"/>
  <c r="CH44" i="15" s="1"/>
  <c r="AB29" i="18"/>
  <c r="CH29" i="18" s="1" a="1"/>
  <c r="CH29" i="18" s="1"/>
  <c r="AA34" i="19"/>
  <c r="CG34" i="19" s="1" a="1"/>
  <c r="CG34" i="19" s="1"/>
  <c r="AB37" i="19"/>
  <c r="CH37" i="19" s="1" a="1"/>
  <c r="CH37" i="19" s="1"/>
  <c r="AB41" i="21"/>
  <c r="CH41" i="21" s="1" a="1"/>
  <c r="CH41" i="21" s="1"/>
  <c r="AB41" i="18"/>
  <c r="CH41" i="18" s="1" a="1"/>
  <c r="CH41" i="18" s="1"/>
  <c r="CF100" i="15"/>
  <c r="CF68" i="15"/>
  <c r="CF112" i="7"/>
  <c r="CF80" i="7"/>
  <c r="CE102" i="17"/>
  <c r="CE70" i="17"/>
  <c r="CE91" i="20"/>
  <c r="CE59" i="20"/>
  <c r="CE99" i="2"/>
  <c r="CE67" i="2"/>
  <c r="CF82" i="20"/>
  <c r="CF114" i="20"/>
  <c r="CF83" i="19"/>
  <c r="CF115" i="19"/>
  <c r="CE105" i="14"/>
  <c r="CE73" i="14"/>
  <c r="CF105" i="18"/>
  <c r="CF73" i="18"/>
  <c r="CF97" i="13"/>
  <c r="CF65" i="13"/>
  <c r="CF101" i="18"/>
  <c r="CF69" i="18"/>
  <c r="CF61" i="19"/>
  <c r="CF93" i="19"/>
  <c r="CF93" i="17"/>
  <c r="CF61" i="17"/>
  <c r="CF63" i="1"/>
  <c r="CF95" i="1"/>
  <c r="CE117" i="13"/>
  <c r="CE85" i="13"/>
  <c r="CF74" i="3"/>
  <c r="CF106" i="3"/>
  <c r="AA40" i="5"/>
  <c r="CG40" i="5" s="1" a="1"/>
  <c r="CG40" i="5" s="1"/>
  <c r="AB28" i="18"/>
  <c r="CH28" i="18" s="1" a="1"/>
  <c r="CH28" i="18" s="1"/>
  <c r="CF98" i="4"/>
  <c r="CF66" i="4"/>
  <c r="CF55" i="19"/>
  <c r="CF87" i="19"/>
  <c r="CE103" i="16"/>
  <c r="CE71" i="16"/>
  <c r="CE104" i="13"/>
  <c r="CE72" i="13"/>
  <c r="CF78" i="16"/>
  <c r="CF110" i="16"/>
  <c r="CE64" i="19"/>
  <c r="CE96" i="19"/>
  <c r="CF62" i="12"/>
  <c r="CF94" i="12"/>
  <c r="CF58" i="8"/>
  <c r="CF90" i="8"/>
  <c r="CF96" i="15"/>
  <c r="CF64" i="15"/>
  <c r="CF88" i="18"/>
  <c r="CF56" i="18"/>
  <c r="CE94" i="17"/>
  <c r="CE62" i="17"/>
  <c r="CE115" i="9"/>
  <c r="CE83" i="9"/>
  <c r="CF104" i="7"/>
  <c r="CF72" i="7"/>
  <c r="CF67" i="9"/>
  <c r="CF99" i="9"/>
  <c r="AA43" i="13"/>
  <c r="CG43" i="13" s="1" a="1"/>
  <c r="CG43" i="13" s="1"/>
  <c r="AB22" i="21"/>
  <c r="CH22" i="21" s="1" a="1"/>
  <c r="CH22" i="21" s="1"/>
  <c r="AB18" i="1"/>
  <c r="CH18" i="1" s="1" a="1"/>
  <c r="CH18" i="1" s="1"/>
  <c r="AB25" i="13"/>
  <c r="CH25" i="13" s="1" a="1"/>
  <c r="CH25" i="13" s="1"/>
  <c r="AA28" i="13"/>
  <c r="CG28" i="13" s="1" a="1"/>
  <c r="CG28" i="13" s="1"/>
  <c r="AA46" i="13"/>
  <c r="CG46" i="13" s="1" a="1"/>
  <c r="CG46" i="13" s="1"/>
  <c r="AB24" i="5"/>
  <c r="CH24" i="5" s="1" a="1"/>
  <c r="CH24" i="5" s="1"/>
  <c r="AB35" i="3"/>
  <c r="CH35" i="3" s="1" a="1"/>
  <c r="CH35" i="3" s="1"/>
  <c r="CE94" i="2"/>
  <c r="CE62" i="2"/>
  <c r="CE92" i="3"/>
  <c r="CE60" i="3"/>
  <c r="AA15" i="14"/>
  <c r="CG15" i="14" s="1" a="1"/>
  <c r="CG15" i="14" s="1"/>
  <c r="Z47" i="14"/>
  <c r="AB36" i="9"/>
  <c r="CH36" i="9" s="1" a="1"/>
  <c r="CH36" i="9" s="1"/>
  <c r="AB33" i="12"/>
  <c r="CH33" i="12" s="1" a="1"/>
  <c r="CH33" i="12" s="1"/>
  <c r="AB27" i="4"/>
  <c r="CH27" i="4" s="1" a="1"/>
  <c r="CH27" i="4" s="1"/>
  <c r="AB41" i="11"/>
  <c r="CH41" i="11" s="1" a="1"/>
  <c r="CH41" i="11" s="1"/>
  <c r="AB16" i="19"/>
  <c r="CH16" i="19" s="1" a="1"/>
  <c r="CH16" i="19" s="1"/>
  <c r="AB45" i="15"/>
  <c r="CH45" i="15" s="1" a="1"/>
  <c r="CH45" i="15" s="1"/>
  <c r="AA32" i="16"/>
  <c r="CG32" i="16" s="1" a="1"/>
  <c r="CG32" i="16" s="1"/>
  <c r="AA46" i="8"/>
  <c r="CG46" i="8" s="1" a="1"/>
  <c r="CG46" i="8" s="1"/>
  <c r="AA40" i="11"/>
  <c r="CG40" i="11" s="1" a="1"/>
  <c r="CG40" i="11" s="1"/>
  <c r="AA33" i="13"/>
  <c r="CG33" i="13" s="1" a="1"/>
  <c r="CG33" i="13" s="1"/>
  <c r="AB25" i="8"/>
  <c r="CH25" i="8" s="1" a="1"/>
  <c r="CH25" i="8" s="1"/>
  <c r="AB39" i="16"/>
  <c r="CH39" i="16" s="1" a="1"/>
  <c r="CH39" i="16" s="1"/>
  <c r="AB43" i="16"/>
  <c r="CH43" i="16" s="1" a="1"/>
  <c r="CH43" i="16" s="1"/>
  <c r="AA25" i="19"/>
  <c r="CG25" i="19" s="1" a="1"/>
  <c r="CG25" i="19" s="1"/>
  <c r="AB43" i="2"/>
  <c r="CH43" i="2" s="1" a="1"/>
  <c r="CH43" i="2" s="1"/>
  <c r="AB23" i="12"/>
  <c r="CH23" i="12" s="1" a="1"/>
  <c r="CH23" i="12" s="1"/>
  <c r="AB19" i="8"/>
  <c r="CH19" i="8" s="1" a="1"/>
  <c r="CH19" i="8" s="1"/>
  <c r="AB42" i="17"/>
  <c r="CH42" i="17" s="1" a="1"/>
  <c r="CH42" i="17" s="1"/>
  <c r="AB25" i="15"/>
  <c r="CH25" i="15" s="1" a="1"/>
  <c r="CH25" i="15" s="1"/>
  <c r="AB21" i="8"/>
  <c r="CH21" i="8" s="1" a="1"/>
  <c r="CH21" i="8" s="1"/>
  <c r="AB17" i="18"/>
  <c r="CH17" i="18" s="1" a="1"/>
  <c r="CH17" i="18" s="1"/>
  <c r="AA29" i="20"/>
  <c r="CG29" i="20" s="1" a="1"/>
  <c r="CG29" i="20" s="1"/>
  <c r="AA23" i="17"/>
  <c r="CG23" i="17" s="1" a="1"/>
  <c r="CG23" i="17" s="1"/>
  <c r="AB29" i="7"/>
  <c r="CH29" i="7" s="1" a="1"/>
  <c r="CH29" i="7" s="1"/>
  <c r="AA44" i="9"/>
  <c r="CG44" i="9" s="1" a="1"/>
  <c r="CG44" i="9" s="1"/>
  <c r="AB33" i="7"/>
  <c r="CH33" i="7" s="1" a="1"/>
  <c r="CH33" i="7" s="1"/>
  <c r="AA38" i="20"/>
  <c r="CG38" i="20" s="1" a="1"/>
  <c r="CG38" i="20" s="1"/>
  <c r="AB42" i="18"/>
  <c r="CH42" i="18" s="1" a="1"/>
  <c r="CH42" i="18" s="1"/>
  <c r="AA28" i="21"/>
  <c r="CG28" i="21" s="1" a="1"/>
  <c r="CG28" i="21" s="1"/>
  <c r="AB23" i="16"/>
  <c r="CH23" i="16" s="1" a="1"/>
  <c r="CH23" i="16" s="1"/>
  <c r="AB28" i="9"/>
  <c r="CH28" i="9" s="1" a="1"/>
  <c r="CH28" i="9" s="1"/>
  <c r="AA29" i="14"/>
  <c r="CG29" i="14" s="1" a="1"/>
  <c r="CG29" i="14" s="1"/>
  <c r="AB20" i="7"/>
  <c r="CH20" i="7" s="1" a="1"/>
  <c r="CH20" i="7" s="1"/>
  <c r="AB39" i="21"/>
  <c r="CH39" i="21" s="1" a="1"/>
  <c r="CH39" i="21" s="1"/>
  <c r="AB33" i="1"/>
  <c r="CH33" i="1" s="1" a="1"/>
  <c r="CH33" i="1" s="1"/>
  <c r="AB37" i="12"/>
  <c r="CH37" i="12" s="1" a="1"/>
  <c r="CH37" i="12" s="1"/>
  <c r="AB28" i="7"/>
  <c r="CH28" i="7" s="1" a="1"/>
  <c r="CH28" i="7" s="1"/>
  <c r="AA30" i="21"/>
  <c r="CG30" i="21" s="1" a="1"/>
  <c r="CG30" i="21" s="1"/>
  <c r="AB25" i="7"/>
  <c r="CH25" i="7" s="1" a="1"/>
  <c r="CH25" i="7" s="1"/>
  <c r="AB34" i="12"/>
  <c r="CH34" i="12" s="1" a="1"/>
  <c r="CH34" i="12" s="1"/>
  <c r="AB44" i="6"/>
  <c r="CH44" i="6" s="1" a="1"/>
  <c r="CH44" i="6" s="1"/>
  <c r="AB23" i="20"/>
  <c r="CH23" i="20" s="1" a="1"/>
  <c r="CH23" i="20" s="1"/>
  <c r="AA19" i="18"/>
  <c r="CG19" i="18" s="1" a="1"/>
  <c r="CG19" i="18" s="1"/>
  <c r="AA19" i="2"/>
  <c r="CG19" i="2" s="1" a="1"/>
  <c r="CG19" i="2" s="1"/>
  <c r="AB23" i="10"/>
  <c r="CH23" i="10" s="1" a="1"/>
  <c r="CH23" i="10" s="1"/>
  <c r="AB19" i="19"/>
  <c r="CH19" i="19" s="1" a="1"/>
  <c r="CH19" i="19" s="1"/>
  <c r="AB45" i="13"/>
  <c r="CH45" i="13" s="1" a="1"/>
  <c r="CH45" i="13" s="1"/>
  <c r="AA30" i="7"/>
  <c r="CG30" i="7" s="1" a="1"/>
  <c r="CG30" i="7" s="1"/>
  <c r="AA23" i="18"/>
  <c r="CG23" i="18" s="1" a="1"/>
  <c r="CG23" i="18" s="1"/>
  <c r="CF104" i="5"/>
  <c r="CF72" i="5"/>
  <c r="CE105" i="11"/>
  <c r="CE73" i="11"/>
  <c r="AB15" i="20"/>
  <c r="CH15" i="20" s="1" a="1"/>
  <c r="CH15" i="20" s="1"/>
  <c r="CF98" i="18"/>
  <c r="CF66" i="18"/>
  <c r="CE94" i="14"/>
  <c r="CE62" i="14"/>
  <c r="CF102" i="15"/>
  <c r="CF70" i="15"/>
  <c r="CE85" i="18"/>
  <c r="CE117" i="18"/>
  <c r="CF61" i="14"/>
  <c r="CF93" i="14"/>
  <c r="CE88" i="3"/>
  <c r="CE56" i="3"/>
  <c r="CF115" i="17"/>
  <c r="CF83" i="17"/>
  <c r="CF117" i="5"/>
  <c r="CF85" i="5"/>
  <c r="AB22" i="8"/>
  <c r="CH22" i="8" s="1" a="1"/>
  <c r="CH22" i="8" s="1"/>
  <c r="AB28" i="4"/>
  <c r="CH28" i="4" s="1" a="1"/>
  <c r="CH28" i="4" s="1"/>
  <c r="AA15" i="4"/>
  <c r="CG15" i="4" s="1" a="1"/>
  <c r="CG15" i="4" s="1"/>
  <c r="AB46" i="1"/>
  <c r="CH46" i="1" s="1" a="1"/>
  <c r="CH46" i="1" s="1"/>
  <c r="AB21" i="4"/>
  <c r="CH21" i="4" s="1" a="1"/>
  <c r="CH21" i="4" s="1"/>
  <c r="CE120" i="3"/>
  <c r="CE123" i="3" s="1"/>
  <c r="CE116" i="3" s="1"/>
  <c r="CE84" i="3"/>
  <c r="CF88" i="13"/>
  <c r="CF56" i="13"/>
  <c r="CE69" i="8"/>
  <c r="CE101" i="8"/>
  <c r="CF71" i="12"/>
  <c r="CF103" i="12"/>
  <c r="CF71" i="14"/>
  <c r="CF103" i="14"/>
  <c r="AA32" i="9"/>
  <c r="CG32" i="9" s="1" a="1"/>
  <c r="CG32" i="9" s="1"/>
  <c r="AB18" i="17"/>
  <c r="CH18" i="17" s="1" a="1"/>
  <c r="CH18" i="17" s="1"/>
  <c r="AB20" i="1"/>
  <c r="CH20" i="1" s="1" a="1"/>
  <c r="CH20" i="1" s="1"/>
  <c r="AB42" i="11"/>
  <c r="CH42" i="11" s="1" a="1"/>
  <c r="CH42" i="11" s="1"/>
  <c r="AA42" i="20"/>
  <c r="CG42" i="20" s="1" a="1"/>
  <c r="CG42" i="20" s="1"/>
  <c r="AB22" i="10"/>
  <c r="CH22" i="10" s="1" a="1"/>
  <c r="CH22" i="10" s="1"/>
  <c r="AA26" i="15"/>
  <c r="CG26" i="15" s="1" a="1"/>
  <c r="CG26" i="15" s="1"/>
  <c r="AA21" i="2"/>
  <c r="CG21" i="2" s="1" a="1"/>
  <c r="CG21" i="2" s="1"/>
  <c r="CE108" i="6"/>
  <c r="CE76" i="6"/>
  <c r="AA46" i="15"/>
  <c r="CG46" i="15" s="1" a="1"/>
  <c r="CG46" i="15" s="1"/>
  <c r="AB27" i="14"/>
  <c r="CH27" i="14" s="1" a="1"/>
  <c r="CH27" i="14" s="1"/>
  <c r="AB43" i="19"/>
  <c r="CH43" i="19" s="1" a="1"/>
  <c r="CH43" i="19" s="1"/>
  <c r="AB30" i="17"/>
  <c r="CH30" i="17" s="1" a="1"/>
  <c r="CH30" i="17" s="1"/>
  <c r="CD86" i="8"/>
  <c r="CD54" i="8"/>
  <c r="AA42" i="2"/>
  <c r="CG42" i="2" s="1" a="1"/>
  <c r="CG42" i="2" s="1"/>
  <c r="AB23" i="19"/>
  <c r="CH23" i="19" s="1" a="1"/>
  <c r="CH23" i="19" s="1"/>
  <c r="AB39" i="11"/>
  <c r="CH39" i="11" s="1" a="1"/>
  <c r="CH39" i="11" s="1"/>
  <c r="AB46" i="21"/>
  <c r="CH46" i="21" s="1" a="1"/>
  <c r="CH46" i="21" s="1"/>
  <c r="AA24" i="15"/>
  <c r="CG24" i="15" s="1" a="1"/>
  <c r="CG24" i="15" s="1"/>
  <c r="AA34" i="15"/>
  <c r="CG34" i="15" s="1" a="1"/>
  <c r="CG34" i="15" s="1"/>
  <c r="AB22" i="3"/>
  <c r="CH22" i="3" s="1" a="1"/>
  <c r="CH22" i="3" s="1"/>
  <c r="CF66" i="20"/>
  <c r="CF98" i="20"/>
  <c r="CF55" i="8"/>
  <c r="CF87" i="8"/>
  <c r="CE112" i="20"/>
  <c r="CE80" i="20"/>
  <c r="CF100" i="1"/>
  <c r="CF68" i="1"/>
  <c r="CE94" i="11"/>
  <c r="CE62" i="11"/>
  <c r="CF104" i="2"/>
  <c r="CF72" i="2"/>
  <c r="CE120" i="20"/>
  <c r="CE123" i="20" s="1"/>
  <c r="CE116" i="20" s="1"/>
  <c r="CE84" i="20"/>
  <c r="CF70" i="19"/>
  <c r="CF102" i="19"/>
  <c r="CE82" i="15"/>
  <c r="CE114" i="15"/>
  <c r="CF103" i="2"/>
  <c r="CF71" i="2"/>
  <c r="CF84" i="19"/>
  <c r="CF120" i="19"/>
  <c r="CF123" i="19" s="1"/>
  <c r="CF116" i="19" s="1"/>
  <c r="AA15" i="5"/>
  <c r="CG15" i="5" s="1" a="1"/>
  <c r="CG15" i="5" s="1"/>
  <c r="Z47" i="5"/>
  <c r="AB22" i="1"/>
  <c r="CH22" i="1" s="1" a="1"/>
  <c r="CH22" i="1" s="1"/>
  <c r="AB46" i="11"/>
  <c r="CH46" i="11" s="1" a="1"/>
  <c r="CH46" i="11" s="1"/>
  <c r="AA34" i="9"/>
  <c r="CG34" i="9" s="1" a="1"/>
  <c r="CG34" i="9" s="1"/>
  <c r="AB41" i="5"/>
  <c r="CH41" i="5" s="1" a="1"/>
  <c r="CH41" i="5" s="1"/>
  <c r="AB42" i="9"/>
  <c r="CH42" i="9" s="1" a="1"/>
  <c r="CH42" i="9" s="1"/>
  <c r="AB39" i="3"/>
  <c r="CH39" i="3" s="1" a="1"/>
  <c r="CH39" i="3" s="1"/>
  <c r="AA30" i="12"/>
  <c r="CG30" i="12" s="1" a="1"/>
  <c r="CG30" i="12" s="1"/>
  <c r="AB21" i="6"/>
  <c r="CH21" i="6" s="1" a="1"/>
  <c r="CH21" i="6" s="1"/>
  <c r="CE104" i="10"/>
  <c r="CE72" i="10"/>
  <c r="CF117" i="10"/>
  <c r="CF85" i="10"/>
  <c r="CF115" i="1"/>
  <c r="CF83" i="1"/>
  <c r="CF82" i="9"/>
  <c r="CF114" i="9"/>
  <c r="CF102" i="13"/>
  <c r="CF70" i="13"/>
  <c r="CE112" i="3"/>
  <c r="CE80" i="3"/>
  <c r="CF65" i="14"/>
  <c r="CF97" i="14"/>
  <c r="CF75" i="14"/>
  <c r="CF107" i="14"/>
  <c r="CE107" i="21"/>
  <c r="CE75" i="21"/>
  <c r="AA43" i="12"/>
  <c r="CG43" i="12" s="1" a="1"/>
  <c r="CG43" i="12" s="1"/>
  <c r="AA46" i="3"/>
  <c r="CG46" i="3" s="1" a="1"/>
  <c r="CG46" i="3" s="1"/>
  <c r="AB40" i="3"/>
  <c r="CH40" i="3" s="1" a="1"/>
  <c r="CH40" i="3" s="1"/>
  <c r="AA37" i="4"/>
  <c r="CG37" i="4" s="1" a="1"/>
  <c r="CG37" i="4" s="1"/>
  <c r="CE79" i="15"/>
  <c r="CE111" i="15"/>
  <c r="CF77" i="11"/>
  <c r="CF109" i="11"/>
  <c r="CE110" i="5"/>
  <c r="CE78" i="5"/>
  <c r="CF114" i="18"/>
  <c r="CF82" i="18"/>
  <c r="CF107" i="10"/>
  <c r="CF75" i="10"/>
  <c r="CF70" i="10"/>
  <c r="CF102" i="10"/>
  <c r="CF64" i="10"/>
  <c r="CF96" i="10"/>
  <c r="AB29" i="15"/>
  <c r="CH29" i="15" s="1" a="1"/>
  <c r="CH29" i="15" s="1"/>
  <c r="AB41" i="7"/>
  <c r="CH41" i="7" s="1" a="1"/>
  <c r="CH41" i="7" s="1"/>
  <c r="AA31" i="17"/>
  <c r="CG31" i="17" s="1" a="1"/>
  <c r="CG31" i="17" s="1"/>
  <c r="AA20" i="20"/>
  <c r="CG20" i="20" s="1" a="1"/>
  <c r="CG20" i="20" s="1"/>
  <c r="AA28" i="2"/>
  <c r="CG28" i="2" s="1" a="1"/>
  <c r="CG28" i="2" s="1"/>
  <c r="AB43" i="20"/>
  <c r="CH43" i="20" s="1" a="1"/>
  <c r="CH43" i="20" s="1"/>
  <c r="AB44" i="19"/>
  <c r="CH44" i="19" s="1" a="1"/>
  <c r="CH44" i="19" s="1"/>
  <c r="AA34" i="14"/>
  <c r="CG34" i="14" s="1" a="1"/>
  <c r="CG34" i="14" s="1"/>
  <c r="AB34" i="18"/>
  <c r="CH34" i="18" s="1" a="1"/>
  <c r="CH34" i="18" s="1"/>
  <c r="AB26" i="13"/>
  <c r="CH26" i="13" s="1" a="1"/>
  <c r="CH26" i="13" s="1"/>
  <c r="AB30" i="18"/>
  <c r="CH30" i="18" s="1" a="1"/>
  <c r="CH30" i="18" s="1"/>
  <c r="AB22" i="19"/>
  <c r="CH22" i="19" s="1" a="1"/>
  <c r="CH22" i="19" s="1"/>
  <c r="AB22" i="17"/>
  <c r="CH22" i="17" s="1" a="1"/>
  <c r="CH22" i="17" s="1"/>
  <c r="Z47" i="20" l="1"/>
  <c r="CF27" i="9" a="1"/>
  <c r="CF27" i="9" s="1"/>
  <c r="AA27" i="9"/>
  <c r="CE98" i="9"/>
  <c r="CE66" i="9"/>
  <c r="CF20" i="19" a="1"/>
  <c r="CF20" i="19" s="1"/>
  <c r="AA20" i="19"/>
  <c r="CF16" i="4" a="1"/>
  <c r="CF16" i="4" s="1"/>
  <c r="AA16" i="4"/>
  <c r="CE91" i="19"/>
  <c r="CE59" i="19"/>
  <c r="CE55" i="4"/>
  <c r="CE87" i="4"/>
  <c r="CF26" i="20" a="1"/>
  <c r="CF26" i="20" s="1"/>
  <c r="AA26" i="20"/>
  <c r="CF42" i="1" a="1"/>
  <c r="CF42" i="1" s="1"/>
  <c r="AA42" i="1"/>
  <c r="CE97" i="20"/>
  <c r="CE65" i="20"/>
  <c r="CE113" i="1"/>
  <c r="CE81" i="1"/>
  <c r="CF101" i="16"/>
  <c r="CF37" i="7" a="1"/>
  <c r="CF37" i="7" s="1"/>
  <c r="AA37" i="7"/>
  <c r="CE108" i="7"/>
  <c r="CE76" i="7"/>
  <c r="CF27" i="15" a="1"/>
  <c r="CF27" i="15" s="1"/>
  <c r="AA27" i="15"/>
  <c r="CE66" i="15"/>
  <c r="CE98" i="15"/>
  <c r="CF24" i="2" a="1"/>
  <c r="CF24" i="2" s="1"/>
  <c r="AA24" i="2"/>
  <c r="AA47" i="2" s="1"/>
  <c r="CF45" i="7" a="1"/>
  <c r="CF45" i="7" s="1"/>
  <c r="AA45" i="7"/>
  <c r="CE95" i="2"/>
  <c r="CE63" i="2"/>
  <c r="CE84" i="7"/>
  <c r="CE120" i="7"/>
  <c r="CE123" i="7" s="1"/>
  <c r="CE116" i="7" s="1"/>
  <c r="Z47" i="4"/>
  <c r="CF33" i="20" a="1"/>
  <c r="CF33" i="20" s="1"/>
  <c r="AA33" i="20"/>
  <c r="AA47" i="20" s="1"/>
  <c r="CF15" i="3" a="1"/>
  <c r="CF15" i="3" s="1"/>
  <c r="AA15" i="3"/>
  <c r="AA47" i="3" s="1"/>
  <c r="Z47" i="1"/>
  <c r="CE72" i="20"/>
  <c r="CE104" i="20"/>
  <c r="CE86" i="3"/>
  <c r="CE54" i="3"/>
  <c r="CF25" i="1" a="1"/>
  <c r="CF25" i="1" s="1"/>
  <c r="AA25" i="1"/>
  <c r="CF21" i="21" a="1"/>
  <c r="CF21" i="21" s="1"/>
  <c r="AA21" i="21"/>
  <c r="CE96" i="1"/>
  <c r="CE64" i="1"/>
  <c r="CE92" i="21"/>
  <c r="CE60" i="21"/>
  <c r="CE67" i="11"/>
  <c r="CE9" i="11"/>
  <c r="CE99" i="11"/>
  <c r="CF29" i="8" a="1"/>
  <c r="CF29" i="8" s="1"/>
  <c r="AA29" i="8"/>
  <c r="CE100" i="17"/>
  <c r="CE68" i="17"/>
  <c r="CF29" i="17" a="1"/>
  <c r="CF29" i="17" s="1"/>
  <c r="AA29" i="17"/>
  <c r="CE68" i="8"/>
  <c r="CE100" i="8"/>
  <c r="CF26" i="17" a="1"/>
  <c r="CF26" i="17" s="1"/>
  <c r="AA26" i="17"/>
  <c r="Z47" i="17"/>
  <c r="CF39" i="18" a="1"/>
  <c r="CF39" i="18" s="1"/>
  <c r="AA39" i="18"/>
  <c r="CE97" i="17"/>
  <c r="CE65" i="17"/>
  <c r="CF21" i="10" a="1"/>
  <c r="CF21" i="10" s="1"/>
  <c r="AA21" i="10"/>
  <c r="AA47" i="10" s="1"/>
  <c r="CE78" i="18"/>
  <c r="CE110" i="18"/>
  <c r="CF44" i="7" a="1"/>
  <c r="CF44" i="7" s="1"/>
  <c r="AA44" i="7"/>
  <c r="CE92" i="10"/>
  <c r="CE60" i="10"/>
  <c r="CF35" i="1" a="1"/>
  <c r="CF35" i="1" s="1"/>
  <c r="AA35" i="1"/>
  <c r="CE115" i="7"/>
  <c r="CE83" i="7"/>
  <c r="CF23" i="4" a="1"/>
  <c r="CF23" i="4" s="1"/>
  <c r="AA23" i="4"/>
  <c r="CE74" i="1"/>
  <c r="CE106" i="1"/>
  <c r="CE62" i="4"/>
  <c r="CE94" i="4"/>
  <c r="CF28" i="11" a="1"/>
  <c r="CF28" i="11" s="1"/>
  <c r="AA28" i="11"/>
  <c r="AA47" i="11" s="1"/>
  <c r="CF38" i="17" a="1"/>
  <c r="CF38" i="17" s="1"/>
  <c r="AA38" i="17"/>
  <c r="CE109" i="17"/>
  <c r="CE77" i="17"/>
  <c r="CF44" i="12" a="1"/>
  <c r="CF44" i="12" s="1"/>
  <c r="AA44" i="12"/>
  <c r="CF24" i="18" a="1"/>
  <c r="CF24" i="18" s="1"/>
  <c r="AA24" i="18"/>
  <c r="CE83" i="12"/>
  <c r="CE115" i="12"/>
  <c r="CE63" i="18"/>
  <c r="CE95" i="18"/>
  <c r="CF35" i="9" a="1"/>
  <c r="CF35" i="9" s="1"/>
  <c r="AA35" i="9"/>
  <c r="CF35" i="4" a="1"/>
  <c r="CF35" i="4" s="1"/>
  <c r="AA35" i="4"/>
  <c r="CF30" i="6" a="1"/>
  <c r="CF30" i="6" s="1"/>
  <c r="AA30" i="6"/>
  <c r="AA47" i="6" s="1"/>
  <c r="CE74" i="9"/>
  <c r="CE106" i="9"/>
  <c r="CE74" i="4"/>
  <c r="CE106" i="4"/>
  <c r="CE69" i="6"/>
  <c r="CE101" i="6"/>
  <c r="CF39" i="14" a="1"/>
  <c r="CF39" i="14" s="1"/>
  <c r="AA39" i="14"/>
  <c r="AA47" i="14" s="1"/>
  <c r="CE110" i="14"/>
  <c r="CE78" i="14"/>
  <c r="DM50" i="1"/>
  <c r="DL49" i="1"/>
  <c r="DM50" i="8"/>
  <c r="DL49" i="8"/>
  <c r="DL49" i="6"/>
  <c r="DM50" i="6"/>
  <c r="DL49" i="12"/>
  <c r="DM50" i="12"/>
  <c r="DL49" i="14"/>
  <c r="DM50" i="14"/>
  <c r="DL49" i="19"/>
  <c r="DM50" i="19"/>
  <c r="DM50" i="3"/>
  <c r="DL49" i="3"/>
  <c r="DL49" i="15"/>
  <c r="DM50" i="15"/>
  <c r="DM50" i="20"/>
  <c r="DL49" i="20"/>
  <c r="DL49" i="7"/>
  <c r="DM50" i="7"/>
  <c r="DL49" i="21"/>
  <c r="DM50" i="21"/>
  <c r="DL49" i="2"/>
  <c r="DM50" i="2"/>
  <c r="DM50" i="16"/>
  <c r="DL49" i="16"/>
  <c r="DL49" i="4"/>
  <c r="DM50" i="4"/>
  <c r="DL49" i="9"/>
  <c r="DM50" i="9"/>
  <c r="DM50" i="11"/>
  <c r="DL49" i="11"/>
  <c r="DL49" i="5"/>
  <c r="DM50" i="5"/>
  <c r="DM50" i="17"/>
  <c r="DL49" i="17"/>
  <c r="DL49" i="13"/>
  <c r="DM50" i="13"/>
  <c r="DL49" i="10"/>
  <c r="DM50" i="10"/>
  <c r="DM50" i="18"/>
  <c r="DL49" i="18"/>
  <c r="DM48" i="21"/>
  <c r="DL121" i="21" a="1"/>
  <c r="DL121" i="21" s="1"/>
  <c r="DL122" i="21" s="1"/>
  <c r="DM48" i="3"/>
  <c r="DL121" i="3" a="1"/>
  <c r="DL121" i="3" s="1"/>
  <c r="DL122" i="3" s="1"/>
  <c r="DM48" i="15"/>
  <c r="DL121" i="15" a="1"/>
  <c r="DL121" i="15" s="1"/>
  <c r="DL122" i="15" s="1"/>
  <c r="DM48" i="2"/>
  <c r="DL121" i="2" a="1"/>
  <c r="DL121" i="2" s="1"/>
  <c r="DL122" i="2" s="1"/>
  <c r="DM48" i="16"/>
  <c r="DL121" i="16" a="1"/>
  <c r="DL121" i="16" s="1"/>
  <c r="DL122" i="16" s="1"/>
  <c r="DM48" i="8"/>
  <c r="DL121" i="8" a="1"/>
  <c r="DL121" i="8" s="1"/>
  <c r="DL122" i="8" s="1"/>
  <c r="DM48" i="5"/>
  <c r="DL121" i="5" a="1"/>
  <c r="DL121" i="5" s="1"/>
  <c r="DL122" i="5" s="1"/>
  <c r="DM48" i="20"/>
  <c r="DL121" i="20" a="1"/>
  <c r="DL121" i="20" s="1"/>
  <c r="DL122" i="20" s="1"/>
  <c r="DM48" i="13"/>
  <c r="DL121" i="13" a="1"/>
  <c r="DL121" i="13" s="1"/>
  <c r="DL122" i="13" s="1"/>
  <c r="DM48" i="1"/>
  <c r="DL121" i="1" a="1"/>
  <c r="DL121" i="1" s="1"/>
  <c r="DL122" i="1" s="1"/>
  <c r="DM48" i="10"/>
  <c r="DL121" i="10" a="1"/>
  <c r="DL121" i="10" s="1"/>
  <c r="DL122" i="10" s="1"/>
  <c r="DM48" i="7"/>
  <c r="DL121" i="7" a="1"/>
  <c r="DL121" i="7" s="1"/>
  <c r="DL122" i="7" s="1"/>
  <c r="DM48" i="19"/>
  <c r="DL121" i="19" a="1"/>
  <c r="DL121" i="19" s="1"/>
  <c r="DL122" i="19" s="1"/>
  <c r="DM48" i="6"/>
  <c r="DL121" i="6" a="1"/>
  <c r="DL121" i="6" s="1"/>
  <c r="DL122" i="6" s="1"/>
  <c r="DM48" i="9"/>
  <c r="DL121" i="9" a="1"/>
  <c r="DL121" i="9" s="1"/>
  <c r="DL122" i="9" s="1"/>
  <c r="DM48" i="17"/>
  <c r="DL121" i="17" a="1"/>
  <c r="DL121" i="17" s="1"/>
  <c r="DL122" i="17" s="1"/>
  <c r="DM48" i="12"/>
  <c r="DL121" i="12" a="1"/>
  <c r="DL121" i="12" s="1"/>
  <c r="DL122" i="12" s="1"/>
  <c r="DM48" i="11"/>
  <c r="DL121" i="11" a="1"/>
  <c r="DL121" i="11" s="1"/>
  <c r="DL122" i="11" s="1"/>
  <c r="DM48" i="14"/>
  <c r="DL121" i="14" a="1"/>
  <c r="DL121" i="14" s="1"/>
  <c r="DL122" i="14" s="1"/>
  <c r="DM48" i="4"/>
  <c r="DL121" i="4" a="1"/>
  <c r="DL121" i="4" s="1"/>
  <c r="DL122" i="4" s="1"/>
  <c r="DM48" i="18"/>
  <c r="DL121" i="18" a="1"/>
  <c r="DL121" i="18" s="1"/>
  <c r="DL122" i="18" s="1"/>
  <c r="AB28" i="2"/>
  <c r="CH28" i="2" s="1" a="1"/>
  <c r="CH28" i="2" s="1"/>
  <c r="AC42" i="9"/>
  <c r="CI42" i="9" s="1" a="1"/>
  <c r="CI42" i="9" s="1"/>
  <c r="AB34" i="14"/>
  <c r="CH34" i="14" s="1" a="1"/>
  <c r="CH34" i="14" s="1"/>
  <c r="AC26" i="13"/>
  <c r="CI26" i="13" s="1" a="1"/>
  <c r="CI26" i="13" s="1"/>
  <c r="AC44" i="19"/>
  <c r="CI44" i="19" s="1" a="1"/>
  <c r="CI44" i="19" s="1"/>
  <c r="AB30" i="12"/>
  <c r="CH30" i="12" s="1" a="1"/>
  <c r="CH30" i="12" s="1"/>
  <c r="AC41" i="5"/>
  <c r="CI41" i="5" s="1" a="1"/>
  <c r="CI41" i="5" s="1"/>
  <c r="CF117" i="15"/>
  <c r="CF85" i="15"/>
  <c r="CG91" i="1"/>
  <c r="CG59" i="1"/>
  <c r="AC22" i="8"/>
  <c r="CI22" i="8" s="1" a="1"/>
  <c r="CI22" i="8" s="1"/>
  <c r="CG58" i="19"/>
  <c r="CG90" i="19"/>
  <c r="CG105" i="12"/>
  <c r="CG73" i="12"/>
  <c r="CG104" i="1"/>
  <c r="CG72" i="1"/>
  <c r="CG56" i="18"/>
  <c r="CG88" i="18"/>
  <c r="CG58" i="8"/>
  <c r="CG90" i="8"/>
  <c r="CG112" i="11"/>
  <c r="CG80" i="11"/>
  <c r="AC35" i="3"/>
  <c r="CI35" i="3" s="1" a="1"/>
  <c r="CI35" i="3" s="1"/>
  <c r="AC28" i="18"/>
  <c r="CI28" i="18" s="1" a="1"/>
  <c r="CI28" i="18" s="1"/>
  <c r="AC41" i="21"/>
  <c r="CI41" i="21" s="1" a="1"/>
  <c r="CI41" i="21" s="1"/>
  <c r="AC46" i="12"/>
  <c r="CI46" i="12" s="1" a="1"/>
  <c r="CI46" i="12" s="1"/>
  <c r="AC40" i="21"/>
  <c r="CI40" i="21" s="1" a="1"/>
  <c r="CI40" i="21" s="1"/>
  <c r="AB46" i="14"/>
  <c r="CH46" i="14" s="1" a="1"/>
  <c r="CH46" i="14" s="1"/>
  <c r="AC20" i="10"/>
  <c r="CI20" i="10" s="1" a="1"/>
  <c r="CI20" i="10" s="1"/>
  <c r="AC16" i="9"/>
  <c r="CI16" i="9" s="1" a="1"/>
  <c r="CI16" i="9" s="1"/>
  <c r="AB37" i="20"/>
  <c r="CH37" i="20" s="1" a="1"/>
  <c r="CH37" i="20" s="1"/>
  <c r="CF70" i="21"/>
  <c r="CF102" i="21"/>
  <c r="CF89" i="18"/>
  <c r="CF57" i="18"/>
  <c r="CF59" i="21"/>
  <c r="CF91" i="21"/>
  <c r="CF115" i="21"/>
  <c r="CF83" i="21"/>
  <c r="CG80" i="8"/>
  <c r="CG112" i="8"/>
  <c r="CG92" i="13"/>
  <c r="CG60" i="13"/>
  <c r="CF68" i="3"/>
  <c r="CF100" i="3"/>
  <c r="CF111" i="18"/>
  <c r="CF79" i="18"/>
  <c r="CG82" i="7"/>
  <c r="CG114" i="7"/>
  <c r="CF104" i="3"/>
  <c r="CF72" i="3"/>
  <c r="CF120" i="4"/>
  <c r="CF123" i="4" s="1"/>
  <c r="CF116" i="4" s="1"/>
  <c r="CF84" i="4"/>
  <c r="CG91" i="5"/>
  <c r="CG59" i="5"/>
  <c r="CG78" i="8"/>
  <c r="CG110" i="8"/>
  <c r="CF92" i="5"/>
  <c r="CF60" i="5"/>
  <c r="CG87" i="2"/>
  <c r="CG55" i="2"/>
  <c r="AA15" i="9"/>
  <c r="CG15" i="9" s="1" a="1"/>
  <c r="CG15" i="9" s="1"/>
  <c r="Z47" i="9"/>
  <c r="AC43" i="14"/>
  <c r="CI43" i="14" s="1" a="1"/>
  <c r="CI43" i="14" s="1"/>
  <c r="AC25" i="12"/>
  <c r="CI25" i="12" s="1" a="1"/>
  <c r="CI25" i="12" s="1"/>
  <c r="AB22" i="2"/>
  <c r="CH22" i="2" s="1" a="1"/>
  <c r="CH22" i="2" s="1"/>
  <c r="AC30" i="5"/>
  <c r="CI30" i="5" s="1" a="1"/>
  <c r="CI30" i="5" s="1"/>
  <c r="AB43" i="21"/>
  <c r="CH43" i="21" s="1" a="1"/>
  <c r="CH43" i="21" s="1"/>
  <c r="AC36" i="4"/>
  <c r="CI36" i="4" s="1" a="1"/>
  <c r="CI36" i="4" s="1"/>
  <c r="CG74" i="7"/>
  <c r="CG106" i="7"/>
  <c r="CF89" i="21"/>
  <c r="CF57" i="21"/>
  <c r="CF103" i="21"/>
  <c r="CF71" i="21"/>
  <c r="CG114" i="17"/>
  <c r="CG82" i="17"/>
  <c r="CF66" i="10"/>
  <c r="CF98" i="10"/>
  <c r="CG117" i="4"/>
  <c r="CG85" i="4"/>
  <c r="CG60" i="16"/>
  <c r="CG92" i="16"/>
  <c r="CG79" i="4"/>
  <c r="CG111" i="4"/>
  <c r="CG89" i="20"/>
  <c r="CG57" i="20"/>
  <c r="CF68" i="19"/>
  <c r="CF100" i="19"/>
  <c r="CG88" i="14"/>
  <c r="CG56" i="14"/>
  <c r="CG81" i="15"/>
  <c r="CG113" i="15"/>
  <c r="CF55" i="14"/>
  <c r="CF87" i="14"/>
  <c r="CF87" i="10"/>
  <c r="CF55" i="10"/>
  <c r="CG99" i="1"/>
  <c r="CG67" i="1"/>
  <c r="CF110" i="15"/>
  <c r="CF78" i="15"/>
  <c r="CG110" i="1"/>
  <c r="CG78" i="1"/>
  <c r="CG105" i="21"/>
  <c r="CG73" i="21"/>
  <c r="CG76" i="8"/>
  <c r="CG108" i="8"/>
  <c r="AC16" i="1"/>
  <c r="CI16" i="1" s="1" a="1"/>
  <c r="CI16" i="1" s="1"/>
  <c r="AC33" i="14"/>
  <c r="CI33" i="14" s="1" a="1"/>
  <c r="CI33" i="14" s="1"/>
  <c r="CF100" i="13"/>
  <c r="CF68" i="13"/>
  <c r="CG108" i="9"/>
  <c r="CG76" i="9"/>
  <c r="CG98" i="2"/>
  <c r="CG66" i="2"/>
  <c r="CF87" i="21"/>
  <c r="CF55" i="21"/>
  <c r="CG75" i="19"/>
  <c r="CG107" i="19"/>
  <c r="CF93" i="15"/>
  <c r="CF61" i="15"/>
  <c r="CE54" i="12"/>
  <c r="CE86" i="12"/>
  <c r="AC44" i="5"/>
  <c r="CI44" i="5" s="1" a="1"/>
  <c r="CI44" i="5" s="1"/>
  <c r="AC22" i="5"/>
  <c r="CI22" i="5" s="1" a="1"/>
  <c r="CI22" i="5" s="1"/>
  <c r="CG90" i="9"/>
  <c r="CG58" i="9"/>
  <c r="CF77" i="14"/>
  <c r="CF109" i="14"/>
  <c r="CF74" i="11"/>
  <c r="CF106" i="11"/>
  <c r="CF57" i="19"/>
  <c r="CF89" i="19"/>
  <c r="AA15" i="16"/>
  <c r="CG15" i="16" s="1" a="1"/>
  <c r="CG15" i="16" s="1"/>
  <c r="CG10" i="16" s="1"/>
  <c r="CG30" i="16" s="1"/>
  <c r="Z47" i="16"/>
  <c r="AC31" i="1"/>
  <c r="CI31" i="1" s="1" a="1"/>
  <c r="CI31" i="1" s="1"/>
  <c r="CG56" i="17"/>
  <c r="CG88" i="17"/>
  <c r="CF78" i="10"/>
  <c r="CF110" i="10"/>
  <c r="CF84" i="14"/>
  <c r="CF120" i="14"/>
  <c r="CF123" i="14" s="1"/>
  <c r="CF116" i="14" s="1"/>
  <c r="CG91" i="11"/>
  <c r="CG59" i="11"/>
  <c r="CG78" i="12"/>
  <c r="CG110" i="12"/>
  <c r="CG114" i="11"/>
  <c r="CG82" i="11"/>
  <c r="CG103" i="10"/>
  <c r="CG71" i="10"/>
  <c r="CG59" i="12"/>
  <c r="CG91" i="12"/>
  <c r="CG67" i="6"/>
  <c r="CG99" i="6"/>
  <c r="CG102" i="2"/>
  <c r="CG70" i="2"/>
  <c r="CF85" i="16"/>
  <c r="CF117" i="16"/>
  <c r="CG84" i="8"/>
  <c r="CG120" i="8"/>
  <c r="CG123" i="8" s="1"/>
  <c r="CG116" i="8" s="1"/>
  <c r="CG98" i="1"/>
  <c r="CG66" i="1"/>
  <c r="CF71" i="20"/>
  <c r="CF103" i="20"/>
  <c r="CG113" i="13"/>
  <c r="CG81" i="13"/>
  <c r="CF105" i="2"/>
  <c r="CF73" i="2"/>
  <c r="CF102" i="18"/>
  <c r="CF70" i="18"/>
  <c r="CG93" i="20"/>
  <c r="CG61" i="20"/>
  <c r="CG101" i="9"/>
  <c r="CG69" i="9"/>
  <c r="CF55" i="11"/>
  <c r="CF87" i="11"/>
  <c r="CG72" i="18"/>
  <c r="CG104" i="18"/>
  <c r="CF104" i="17"/>
  <c r="CF72" i="17"/>
  <c r="CG108" i="13"/>
  <c r="CG76" i="13"/>
  <c r="CF86" i="17"/>
  <c r="CF54" i="17"/>
  <c r="AC45" i="2"/>
  <c r="CI45" i="2" s="1" a="1"/>
  <c r="CI45" i="2" s="1"/>
  <c r="AB18" i="12"/>
  <c r="CH18" i="12" s="1" a="1"/>
  <c r="CH18" i="12" s="1"/>
  <c r="AC26" i="11"/>
  <c r="CI26" i="11" s="1" a="1"/>
  <c r="CI26" i="11" s="1"/>
  <c r="CF100" i="4"/>
  <c r="CF68" i="4"/>
  <c r="CF93" i="13"/>
  <c r="CF61" i="13"/>
  <c r="CF54" i="19"/>
  <c r="CF86" i="19"/>
  <c r="AB31" i="14"/>
  <c r="CH31" i="14" s="1" a="1"/>
  <c r="CH31" i="14" s="1"/>
  <c r="AB46" i="2"/>
  <c r="CH46" i="2" s="1" a="1"/>
  <c r="CH46" i="2" s="1"/>
  <c r="AB24" i="11"/>
  <c r="CH24" i="11" s="1" a="1"/>
  <c r="CH24" i="11" s="1"/>
  <c r="AB27" i="13"/>
  <c r="CH27" i="13" s="1" a="1"/>
  <c r="CH27" i="13" s="1"/>
  <c r="AC40" i="6"/>
  <c r="CI40" i="6" s="1" a="1"/>
  <c r="CI40" i="6" s="1"/>
  <c r="AC33" i="19"/>
  <c r="CI33" i="19" s="1" a="1"/>
  <c r="CI33" i="19" s="1"/>
  <c r="AC19" i="20"/>
  <c r="CI19" i="20" s="1" a="1"/>
  <c r="CI19" i="20" s="1"/>
  <c r="AC34" i="1"/>
  <c r="CI34" i="1" s="1" a="1"/>
  <c r="CI34" i="1" s="1"/>
  <c r="CF66" i="7"/>
  <c r="CF98" i="7"/>
  <c r="CG83" i="18"/>
  <c r="CG115" i="18"/>
  <c r="CG94" i="13"/>
  <c r="CG62" i="13"/>
  <c r="CG94" i="5"/>
  <c r="CG62" i="5"/>
  <c r="CF101" i="13"/>
  <c r="CF69" i="13"/>
  <c r="CF84" i="21"/>
  <c r="CF120" i="21"/>
  <c r="CF123" i="21" s="1"/>
  <c r="CF116" i="21" s="1"/>
  <c r="CG83" i="10"/>
  <c r="CG115" i="10"/>
  <c r="CF56" i="7"/>
  <c r="CF88" i="7"/>
  <c r="CG67" i="19"/>
  <c r="CG99" i="19"/>
  <c r="CF113" i="4"/>
  <c r="CF81" i="4"/>
  <c r="CG90" i="1"/>
  <c r="CG58" i="1"/>
  <c r="CF62" i="3"/>
  <c r="CF94" i="3"/>
  <c r="CG110" i="20"/>
  <c r="CG78" i="20"/>
  <c r="CG81" i="8"/>
  <c r="CG113" i="8"/>
  <c r="CF89" i="5"/>
  <c r="CF57" i="5"/>
  <c r="CG82" i="4"/>
  <c r="CG114" i="4"/>
  <c r="CG80" i="19"/>
  <c r="CG112" i="19"/>
  <c r="CF90" i="17"/>
  <c r="CF58" i="17"/>
  <c r="CF113" i="5"/>
  <c r="CF81" i="5"/>
  <c r="CG60" i="17"/>
  <c r="CG92" i="17"/>
  <c r="CG73" i="16"/>
  <c r="CG105" i="16"/>
  <c r="CG82" i="18"/>
  <c r="CG114" i="18"/>
  <c r="CF111" i="15"/>
  <c r="CF79" i="15"/>
  <c r="AC26" i="14"/>
  <c r="CI26" i="14" s="1" a="1"/>
  <c r="CI26" i="14" s="1"/>
  <c r="AC31" i="13"/>
  <c r="CI31" i="13" s="1" a="1"/>
  <c r="CI31" i="13" s="1"/>
  <c r="AB33" i="10"/>
  <c r="CH33" i="10" s="1" a="1"/>
  <c r="CH33" i="10" s="1"/>
  <c r="AC31" i="19"/>
  <c r="CI31" i="19" s="1" a="1"/>
  <c r="CI31" i="19" s="1"/>
  <c r="AC29" i="1"/>
  <c r="CI29" i="1" s="1" a="1"/>
  <c r="CI29" i="1" s="1"/>
  <c r="CG88" i="13"/>
  <c r="CG56" i="13"/>
  <c r="CG93" i="14"/>
  <c r="CG61" i="14"/>
  <c r="CG66" i="18"/>
  <c r="CG98" i="18"/>
  <c r="AB31" i="17"/>
  <c r="CH31" i="17" s="1" a="1"/>
  <c r="CH31" i="17" s="1"/>
  <c r="AB37" i="4"/>
  <c r="CH37" i="4" s="1" a="1"/>
  <c r="CH37" i="4" s="1"/>
  <c r="CG117" i="21"/>
  <c r="CG85" i="21"/>
  <c r="CF97" i="15"/>
  <c r="CF65" i="15"/>
  <c r="CF86" i="4"/>
  <c r="CF54" i="4"/>
  <c r="CG67" i="7"/>
  <c r="CG99" i="7"/>
  <c r="CG99" i="9"/>
  <c r="CG67" i="9"/>
  <c r="CF83" i="9"/>
  <c r="CF115" i="9"/>
  <c r="CG82" i="16"/>
  <c r="CG114" i="16"/>
  <c r="CF85" i="8"/>
  <c r="CF117" i="8"/>
  <c r="CF54" i="14"/>
  <c r="CF86" i="14"/>
  <c r="AC25" i="13"/>
  <c r="CI25" i="13" s="1" a="1"/>
  <c r="CI25" i="13" s="1"/>
  <c r="AC44" i="15"/>
  <c r="CI44" i="15" s="1" a="1"/>
  <c r="CI44" i="15" s="1"/>
  <c r="AB36" i="18"/>
  <c r="CH36" i="18" s="1" a="1"/>
  <c r="CH36" i="18" s="1"/>
  <c r="AB25" i="3"/>
  <c r="CH25" i="3" s="1" a="1"/>
  <c r="CH25" i="3" s="1"/>
  <c r="CG114" i="20"/>
  <c r="CG82" i="20"/>
  <c r="CG80" i="7"/>
  <c r="CG112" i="7"/>
  <c r="CG111" i="3"/>
  <c r="CG79" i="3"/>
  <c r="CG110" i="3"/>
  <c r="CG78" i="3"/>
  <c r="CF73" i="9"/>
  <c r="CF105" i="9"/>
  <c r="AB15" i="5"/>
  <c r="CH15" i="5" s="1" a="1"/>
  <c r="CH15" i="5" s="1"/>
  <c r="AA47" i="5"/>
  <c r="AC46" i="21"/>
  <c r="CI46" i="21" s="1" a="1"/>
  <c r="CI46" i="21" s="1"/>
  <c r="AB46" i="15"/>
  <c r="CH46" i="15" s="1" a="1"/>
  <c r="CH46" i="15" s="1"/>
  <c r="AB26" i="15"/>
  <c r="CH26" i="15" s="1" a="1"/>
  <c r="CH26" i="15" s="1"/>
  <c r="AC20" i="1"/>
  <c r="CI20" i="1" s="1" a="1"/>
  <c r="CI20" i="1" s="1"/>
  <c r="CG86" i="20"/>
  <c r="CG54" i="20"/>
  <c r="AC19" i="19"/>
  <c r="CI19" i="19" s="1" a="1"/>
  <c r="CI19" i="19" s="1"/>
  <c r="AC34" i="12"/>
  <c r="CI34" i="12" s="1" a="1"/>
  <c r="CI34" i="12" s="1"/>
  <c r="AC28" i="7"/>
  <c r="CI28" i="7" s="1" a="1"/>
  <c r="CI28" i="7" s="1"/>
  <c r="AC33" i="1"/>
  <c r="CI33" i="1" s="1" a="1"/>
  <c r="CI33" i="1" s="1"/>
  <c r="AC28" i="9"/>
  <c r="CI28" i="9" s="1" a="1"/>
  <c r="CI28" i="9" s="1"/>
  <c r="AB44" i="9"/>
  <c r="CH44" i="9" s="1" a="1"/>
  <c r="CH44" i="9" s="1"/>
  <c r="AC17" i="18"/>
  <c r="CI17" i="18" s="1" a="1"/>
  <c r="CI17" i="18" s="1"/>
  <c r="AC19" i="8"/>
  <c r="CI19" i="8" s="1" a="1"/>
  <c r="CI19" i="8" s="1"/>
  <c r="AC43" i="16"/>
  <c r="CI43" i="16" s="1" a="1"/>
  <c r="CI43" i="16" s="1"/>
  <c r="AB46" i="8"/>
  <c r="CH46" i="8" s="1" a="1"/>
  <c r="CH46" i="8" s="1"/>
  <c r="AC41" i="11"/>
  <c r="CI41" i="11" s="1" a="1"/>
  <c r="CI41" i="11" s="1"/>
  <c r="CG95" i="5"/>
  <c r="CG63" i="5"/>
  <c r="CG89" i="1"/>
  <c r="CG57" i="1"/>
  <c r="CF111" i="5"/>
  <c r="CF79" i="5"/>
  <c r="CG76" i="19"/>
  <c r="CG108" i="19"/>
  <c r="CG76" i="3"/>
  <c r="CG108" i="3"/>
  <c r="CG85" i="19"/>
  <c r="CG117" i="19"/>
  <c r="CG88" i="1"/>
  <c r="CG56" i="1"/>
  <c r="CF95" i="7"/>
  <c r="CF63" i="7"/>
  <c r="CF108" i="21"/>
  <c r="CF76" i="21"/>
  <c r="CG80" i="15"/>
  <c r="CG112" i="15"/>
  <c r="CG117" i="20"/>
  <c r="CG85" i="20"/>
  <c r="CF74" i="8"/>
  <c r="CF106" i="8"/>
  <c r="CG90" i="11"/>
  <c r="CG58" i="11"/>
  <c r="AB31" i="21"/>
  <c r="CH31" i="21" s="1" a="1"/>
  <c r="CH31" i="21" s="1"/>
  <c r="AA15" i="21"/>
  <c r="CG15" i="21" s="1" a="1"/>
  <c r="CG15" i="21" s="1"/>
  <c r="Z47" i="21"/>
  <c r="AB18" i="18"/>
  <c r="CH18" i="18" s="1" a="1"/>
  <c r="CH18" i="18" s="1"/>
  <c r="AB20" i="21"/>
  <c r="CH20" i="21" s="1" a="1"/>
  <c r="CH20" i="21" s="1"/>
  <c r="AB44" i="21"/>
  <c r="CH44" i="21" s="1" a="1"/>
  <c r="CH44" i="21" s="1"/>
  <c r="AC41" i="8"/>
  <c r="CI41" i="8" s="1" a="1"/>
  <c r="CI41" i="8" s="1"/>
  <c r="AC21" i="13"/>
  <c r="CI21" i="13" s="1" a="1"/>
  <c r="CI21" i="13" s="1"/>
  <c r="AB29" i="3"/>
  <c r="CH29" i="3" s="1" a="1"/>
  <c r="CH29" i="3" s="1"/>
  <c r="AB40" i="18"/>
  <c r="CH40" i="18" s="1" a="1"/>
  <c r="CH40" i="18" s="1"/>
  <c r="AC43" i="7"/>
  <c r="CI43" i="7" s="1" a="1"/>
  <c r="CI43" i="7" s="1"/>
  <c r="AB33" i="3"/>
  <c r="CH33" i="3" s="1" a="1"/>
  <c r="CH33" i="3" s="1"/>
  <c r="AB45" i="4"/>
  <c r="CH45" i="4" s="1" a="1"/>
  <c r="CH45" i="4" s="1"/>
  <c r="AC20" i="5"/>
  <c r="CI20" i="5" s="1" a="1"/>
  <c r="CI20" i="5" s="1"/>
  <c r="AC39" i="8"/>
  <c r="CI39" i="8" s="1" a="1"/>
  <c r="CI39" i="8" s="1"/>
  <c r="AB21" i="5"/>
  <c r="CH21" i="5" s="1" a="1"/>
  <c r="CH21" i="5" s="1"/>
  <c r="AC16" i="2"/>
  <c r="CI16" i="2" s="1" a="1"/>
  <c r="CI16" i="2" s="1"/>
  <c r="CG112" i="9"/>
  <c r="CG80" i="9"/>
  <c r="CG106" i="2"/>
  <c r="CG74" i="2"/>
  <c r="CG59" i="18"/>
  <c r="CG91" i="18"/>
  <c r="CG80" i="16"/>
  <c r="CG112" i="16"/>
  <c r="CF88" i="2"/>
  <c r="CF56" i="2"/>
  <c r="AC35" i="7"/>
  <c r="CI35" i="7" s="1" a="1"/>
  <c r="CI35" i="7" s="1"/>
  <c r="AB18" i="21"/>
  <c r="CH18" i="21" s="1" a="1"/>
  <c r="CH18" i="21" s="1"/>
  <c r="AB32" i="21"/>
  <c r="CH32" i="21" s="1" a="1"/>
  <c r="CH32" i="21" s="1"/>
  <c r="AC43" i="17"/>
  <c r="CI43" i="17" s="1" a="1"/>
  <c r="CI43" i="17" s="1"/>
  <c r="AB27" i="10"/>
  <c r="CH27" i="10" s="1" a="1"/>
  <c r="CH27" i="10" s="1"/>
  <c r="AC46" i="4"/>
  <c r="CI46" i="4" s="1" a="1"/>
  <c r="CI46" i="4" s="1"/>
  <c r="AC21" i="16"/>
  <c r="CI21" i="16" s="1" a="1"/>
  <c r="CI21" i="16" s="1"/>
  <c r="AC40" i="4"/>
  <c r="CI40" i="4" s="1" a="1"/>
  <c r="CI40" i="4" s="1"/>
  <c r="AC18" i="20"/>
  <c r="CI18" i="20" s="1" a="1"/>
  <c r="CI18" i="20" s="1"/>
  <c r="AB29" i="19"/>
  <c r="CH29" i="19" s="1" a="1"/>
  <c r="CH29" i="19" s="1"/>
  <c r="AC17" i="14"/>
  <c r="CI17" i="14" s="1" a="1"/>
  <c r="CI17" i="14" s="1"/>
  <c r="AC42" i="15"/>
  <c r="CI42" i="15" s="1" a="1"/>
  <c r="CI42" i="15" s="1"/>
  <c r="AB16" i="14"/>
  <c r="CH16" i="14" s="1" a="1"/>
  <c r="CH16" i="14" s="1"/>
  <c r="AB16" i="10"/>
  <c r="CH16" i="10" s="1" a="1"/>
  <c r="CH16" i="10" s="1"/>
  <c r="AC28" i="1"/>
  <c r="CI28" i="1" s="1" a="1"/>
  <c r="CI28" i="1" s="1"/>
  <c r="AB39" i="15"/>
  <c r="CH39" i="15" s="1" a="1"/>
  <c r="CH39" i="15" s="1"/>
  <c r="AC39" i="1"/>
  <c r="CI39" i="1" s="1" a="1"/>
  <c r="CI39" i="1" s="1"/>
  <c r="AC34" i="21"/>
  <c r="CI34" i="21" s="1" a="1"/>
  <c r="CI34" i="21" s="1"/>
  <c r="AC37" i="8"/>
  <c r="CI37" i="8" s="1" a="1"/>
  <c r="CI37" i="8" s="1"/>
  <c r="CF83" i="3"/>
  <c r="CF115" i="3"/>
  <c r="CG68" i="16"/>
  <c r="CG100" i="16"/>
  <c r="CG65" i="6"/>
  <c r="CG97" i="6"/>
  <c r="AB29" i="13"/>
  <c r="CH29" i="13" s="1" a="1"/>
  <c r="CH29" i="13" s="1"/>
  <c r="AC37" i="9"/>
  <c r="CI37" i="9" s="1" a="1"/>
  <c r="CI37" i="9" s="1"/>
  <c r="AC27" i="2"/>
  <c r="CI27" i="2" s="1" a="1"/>
  <c r="CI27" i="2" s="1"/>
  <c r="AB16" i="21"/>
  <c r="CH16" i="21" s="1" a="1"/>
  <c r="CH16" i="21" s="1"/>
  <c r="AC36" i="19"/>
  <c r="CI36" i="19" s="1" a="1"/>
  <c r="CI36" i="19" s="1"/>
  <c r="AB22" i="15"/>
  <c r="CH22" i="15" s="1" a="1"/>
  <c r="CH22" i="15" s="1"/>
  <c r="AC19" i="9"/>
  <c r="CI19" i="9" s="1" a="1"/>
  <c r="CI19" i="9" s="1"/>
  <c r="AB38" i="14"/>
  <c r="CH38" i="14" s="1" a="1"/>
  <c r="CH38" i="14" s="1"/>
  <c r="AB35" i="11"/>
  <c r="CH35" i="11" s="1" a="1"/>
  <c r="CH35" i="11" s="1"/>
  <c r="AB18" i="19"/>
  <c r="CH18" i="19" s="1" a="1"/>
  <c r="CH18" i="19" s="1"/>
  <c r="CG108" i="1"/>
  <c r="CG76" i="1"/>
  <c r="CG77" i="7"/>
  <c r="CG109" i="7"/>
  <c r="CG113" i="21"/>
  <c r="CG81" i="21"/>
  <c r="CG66" i="8"/>
  <c r="CG98" i="8"/>
  <c r="CF69" i="14"/>
  <c r="CF101" i="14"/>
  <c r="AC17" i="17"/>
  <c r="CI17" i="17" s="1" a="1"/>
  <c r="CI17" i="17" s="1"/>
  <c r="AB39" i="10"/>
  <c r="CH39" i="10" s="1" a="1"/>
  <c r="CH39" i="10" s="1"/>
  <c r="AB45" i="14"/>
  <c r="CH45" i="14" s="1" a="1"/>
  <c r="CH45" i="14" s="1"/>
  <c r="AC20" i="11"/>
  <c r="CI20" i="11" s="1" a="1"/>
  <c r="CI20" i="11" s="1"/>
  <c r="AC39" i="12"/>
  <c r="CI39" i="12" s="1" a="1"/>
  <c r="CI39" i="12" s="1"/>
  <c r="AC43" i="11"/>
  <c r="CI43" i="11" s="1" a="1"/>
  <c r="CI43" i="11" s="1"/>
  <c r="AC32" i="10"/>
  <c r="CI32" i="10" s="1" a="1"/>
  <c r="CI32" i="10" s="1"/>
  <c r="AC20" i="12"/>
  <c r="CI20" i="12" s="1" a="1"/>
  <c r="CI20" i="12" s="1"/>
  <c r="AC28" i="6"/>
  <c r="CI28" i="6" s="1" a="1"/>
  <c r="CI28" i="6" s="1"/>
  <c r="AC31" i="2"/>
  <c r="CI31" i="2" s="1" a="1"/>
  <c r="CI31" i="2" s="1"/>
  <c r="AB46" i="16"/>
  <c r="CH46" i="16" s="1" a="1"/>
  <c r="CH46" i="16" s="1"/>
  <c r="AC45" i="8"/>
  <c r="CI45" i="8" s="1" a="1"/>
  <c r="CI45" i="8" s="1"/>
  <c r="AC27" i="1"/>
  <c r="CI27" i="1" s="1" a="1"/>
  <c r="CI27" i="1" s="1"/>
  <c r="AB32" i="20"/>
  <c r="CH32" i="20" s="1" a="1"/>
  <c r="CH32" i="20" s="1"/>
  <c r="AC42" i="13"/>
  <c r="CI42" i="13" s="1" a="1"/>
  <c r="CI42" i="13" s="1"/>
  <c r="AB34" i="2"/>
  <c r="CH34" i="2" s="1" a="1"/>
  <c r="CH34" i="2" s="1"/>
  <c r="AB31" i="18"/>
  <c r="CH31" i="18" s="1" a="1"/>
  <c r="CH31" i="18" s="1"/>
  <c r="AC22" i="20"/>
  <c r="CI22" i="20" s="1" a="1"/>
  <c r="CI22" i="20" s="1"/>
  <c r="AC30" i="9"/>
  <c r="CI30" i="9" s="1" a="1"/>
  <c r="CI30" i="9" s="1"/>
  <c r="AB16" i="11"/>
  <c r="CH16" i="11" s="1" a="1"/>
  <c r="CH16" i="11" s="1"/>
  <c r="AC33" i="18"/>
  <c r="CI33" i="18" s="1" a="1"/>
  <c r="CI33" i="18" s="1"/>
  <c r="AB33" i="17"/>
  <c r="CH33" i="17" s="1" a="1"/>
  <c r="CH33" i="17" s="1"/>
  <c r="AC37" i="13"/>
  <c r="CI37" i="13" s="1" a="1"/>
  <c r="CI37" i="13" s="1"/>
  <c r="CG109" i="21"/>
  <c r="CG77" i="21"/>
  <c r="AB29" i="4"/>
  <c r="CH29" i="4" s="1" a="1"/>
  <c r="CH29" i="4" s="1"/>
  <c r="AB22" i="13"/>
  <c r="CH22" i="13" s="1" a="1"/>
  <c r="CH22" i="13" s="1"/>
  <c r="CG87" i="13"/>
  <c r="CG55" i="13"/>
  <c r="CF89" i="3"/>
  <c r="CF57" i="3"/>
  <c r="CG85" i="6"/>
  <c r="CG117" i="6"/>
  <c r="CG107" i="1"/>
  <c r="CG75" i="1"/>
  <c r="CF112" i="4"/>
  <c r="CF80" i="4"/>
  <c r="CF79" i="12"/>
  <c r="CF111" i="12"/>
  <c r="CG100" i="12"/>
  <c r="CG68" i="12"/>
  <c r="CF105" i="5"/>
  <c r="CF73" i="5"/>
  <c r="CG88" i="21"/>
  <c r="CG56" i="21"/>
  <c r="AB27" i="7"/>
  <c r="CH27" i="7" s="1" a="1"/>
  <c r="CH27" i="7" s="1"/>
  <c r="AC44" i="18"/>
  <c r="CI44" i="18" s="1" a="1"/>
  <c r="CI44" i="18" s="1"/>
  <c r="AC23" i="13"/>
  <c r="CI23" i="13" s="1" a="1"/>
  <c r="CI23" i="13" s="1"/>
  <c r="AC23" i="5"/>
  <c r="CI23" i="5" s="1" a="1"/>
  <c r="CI23" i="5" s="1"/>
  <c r="AB30" i="13"/>
  <c r="CH30" i="13" s="1" a="1"/>
  <c r="CH30" i="13" s="1"/>
  <c r="AB45" i="21"/>
  <c r="CH45" i="21" s="1" a="1"/>
  <c r="CH45" i="21" s="1"/>
  <c r="AC44" i="10"/>
  <c r="CI44" i="10" s="1" a="1"/>
  <c r="CI44" i="10" s="1"/>
  <c r="AB17" i="7"/>
  <c r="CH17" i="7" s="1" a="1"/>
  <c r="CH17" i="7" s="1"/>
  <c r="AC28" i="19"/>
  <c r="CI28" i="19" s="1" a="1"/>
  <c r="CI28" i="19" s="1"/>
  <c r="AB42" i="4"/>
  <c r="CH42" i="4" s="1" a="1"/>
  <c r="CH42" i="4" s="1"/>
  <c r="AC19" i="1"/>
  <c r="CI19" i="1" s="1" a="1"/>
  <c r="CI19" i="1" s="1"/>
  <c r="AB23" i="3"/>
  <c r="CH23" i="3" s="1" a="1"/>
  <c r="CH23" i="3" s="1"/>
  <c r="AC39" i="20"/>
  <c r="CI39" i="20" s="1" a="1"/>
  <c r="CI39" i="20" s="1"/>
  <c r="AC42" i="8"/>
  <c r="CI42" i="8" s="1" a="1"/>
  <c r="CI42" i="8" s="1"/>
  <c r="AB18" i="5"/>
  <c r="CH18" i="5" s="1" a="1"/>
  <c r="CH18" i="5" s="1"/>
  <c r="AC43" i="4"/>
  <c r="CI43" i="4" s="1" a="1"/>
  <c r="CI43" i="4" s="1"/>
  <c r="AC41" i="19"/>
  <c r="CI41" i="19" s="1" a="1"/>
  <c r="CI41" i="19" s="1"/>
  <c r="AB19" i="17"/>
  <c r="CH19" i="17" s="1" a="1"/>
  <c r="CH19" i="17" s="1"/>
  <c r="AB42" i="5"/>
  <c r="CH42" i="5" s="1" a="1"/>
  <c r="CH42" i="5" s="1"/>
  <c r="AC21" i="17"/>
  <c r="CI21" i="17" s="1" a="1"/>
  <c r="CI21" i="17" s="1"/>
  <c r="AC34" i="16"/>
  <c r="CI34" i="16" s="1" a="1"/>
  <c r="CI34" i="16" s="1"/>
  <c r="AC43" i="18"/>
  <c r="CI43" i="18" s="1" a="1"/>
  <c r="CI43" i="18" s="1"/>
  <c r="AB40" i="15"/>
  <c r="CH40" i="15" s="1" a="1"/>
  <c r="CH40" i="15" s="1"/>
  <c r="CG114" i="9"/>
  <c r="CG82" i="9"/>
  <c r="CG115" i="1"/>
  <c r="CG83" i="1"/>
  <c r="CG84" i="19"/>
  <c r="CG120" i="19"/>
  <c r="CG123" i="19" s="1"/>
  <c r="CG116" i="19" s="1"/>
  <c r="CF84" i="20"/>
  <c r="CF120" i="20"/>
  <c r="CF123" i="20" s="1"/>
  <c r="CF116" i="20" s="1"/>
  <c r="CF80" i="20"/>
  <c r="CF112" i="20"/>
  <c r="CF86" i="1"/>
  <c r="CF54" i="1"/>
  <c r="AC17" i="13"/>
  <c r="CI17" i="13" s="1" a="1"/>
  <c r="CI17" i="13" s="1"/>
  <c r="AC22" i="14"/>
  <c r="CI22" i="14" s="1" a="1"/>
  <c r="CI22" i="14" s="1"/>
  <c r="AC27" i="18"/>
  <c r="CI27" i="18" s="1" a="1"/>
  <c r="CI27" i="18" s="1"/>
  <c r="AC22" i="19"/>
  <c r="CI22" i="19" s="1" a="1"/>
  <c r="CI22" i="19" s="1"/>
  <c r="AC46" i="11"/>
  <c r="CI46" i="11" s="1" a="1"/>
  <c r="CI46" i="11" s="1"/>
  <c r="AC30" i="18"/>
  <c r="CI30" i="18" s="1" a="1"/>
  <c r="CI30" i="18" s="1"/>
  <c r="AC41" i="7"/>
  <c r="CI41" i="7" s="1" a="1"/>
  <c r="CI41" i="7" s="1"/>
  <c r="AB34" i="9"/>
  <c r="CH34" i="9" s="1" a="1"/>
  <c r="CH34" i="9" s="1"/>
  <c r="CG93" i="3"/>
  <c r="CG61" i="3"/>
  <c r="CG101" i="17"/>
  <c r="CG69" i="17"/>
  <c r="CG57" i="17"/>
  <c r="CG89" i="17"/>
  <c r="CF94" i="18"/>
  <c r="CF62" i="18"/>
  <c r="CG94" i="20"/>
  <c r="CG62" i="20"/>
  <c r="CG62" i="16"/>
  <c r="CG94" i="16"/>
  <c r="CG68" i="7"/>
  <c r="CG100" i="7"/>
  <c r="CG60" i="8"/>
  <c r="CG92" i="8"/>
  <c r="CF104" i="13"/>
  <c r="CF72" i="13"/>
  <c r="CG98" i="4"/>
  <c r="CG66" i="4"/>
  <c r="AC24" i="5"/>
  <c r="CI24" i="5" s="1" a="1"/>
  <c r="CI24" i="5" s="1"/>
  <c r="AC37" i="19"/>
  <c r="CI37" i="19" s="1" a="1"/>
  <c r="CI37" i="19" s="1"/>
  <c r="AC46" i="19"/>
  <c r="CI46" i="19" s="1" a="1"/>
  <c r="CI46" i="19" s="1"/>
  <c r="AB37" i="21"/>
  <c r="CH37" i="21" s="1" a="1"/>
  <c r="CH37" i="21" s="1"/>
  <c r="AC41" i="15"/>
  <c r="CI41" i="15" s="1" a="1"/>
  <c r="CI41" i="15" s="1"/>
  <c r="CF90" i="5"/>
  <c r="CF58" i="5"/>
  <c r="CG106" i="17"/>
  <c r="CG74" i="17"/>
  <c r="CF101" i="15"/>
  <c r="CF69" i="15"/>
  <c r="CF73" i="3"/>
  <c r="CF105" i="3"/>
  <c r="CG120" i="9"/>
  <c r="CG123" i="9" s="1"/>
  <c r="CG116" i="9" s="1"/>
  <c r="CG84" i="9"/>
  <c r="CF81" i="14"/>
  <c r="CF113" i="14"/>
  <c r="CG91" i="9"/>
  <c r="CG59" i="9"/>
  <c r="CF100" i="5"/>
  <c r="CF68" i="5"/>
  <c r="CG59" i="6"/>
  <c r="CG91" i="6"/>
  <c r="CF68" i="10"/>
  <c r="CF100" i="10"/>
  <c r="CG101" i="4"/>
  <c r="CG69" i="4"/>
  <c r="CF89" i="7"/>
  <c r="CF57" i="7"/>
  <c r="AC41" i="9"/>
  <c r="CI41" i="9" s="1" a="1"/>
  <c r="CI41" i="9" s="1"/>
  <c r="AC35" i="2"/>
  <c r="CI35" i="2" s="1" a="1"/>
  <c r="CI35" i="2" s="1"/>
  <c r="AC20" i="18"/>
  <c r="CI20" i="18" s="1" a="1"/>
  <c r="CI20" i="18" s="1"/>
  <c r="AC41" i="16"/>
  <c r="CI41" i="16" s="1" a="1"/>
  <c r="CI41" i="16" s="1"/>
  <c r="AB17" i="2"/>
  <c r="CH17" i="2" s="1" a="1"/>
  <c r="CH17" i="2" s="1"/>
  <c r="CF62" i="8"/>
  <c r="CF94" i="8"/>
  <c r="CF90" i="4"/>
  <c r="CF58" i="4"/>
  <c r="CF109" i="6"/>
  <c r="CF77" i="6"/>
  <c r="CG95" i="3"/>
  <c r="CG63" i="3"/>
  <c r="CG101" i="10"/>
  <c r="CG69" i="10"/>
  <c r="CG91" i="14"/>
  <c r="CG59" i="14"/>
  <c r="CF65" i="8"/>
  <c r="CF97" i="8"/>
  <c r="CF114" i="6"/>
  <c r="CF82" i="6"/>
  <c r="CG101" i="20"/>
  <c r="CG69" i="20"/>
  <c r="CF63" i="20"/>
  <c r="CF95" i="20"/>
  <c r="CG91" i="13"/>
  <c r="CG59" i="13"/>
  <c r="CF59" i="16"/>
  <c r="CF91" i="16"/>
  <c r="CG74" i="19"/>
  <c r="CG106" i="19"/>
  <c r="CF67" i="8"/>
  <c r="CF99" i="8"/>
  <c r="CG63" i="16"/>
  <c r="CG95" i="16"/>
  <c r="CF120" i="5"/>
  <c r="CF123" i="5" s="1"/>
  <c r="CF116" i="5" s="1"/>
  <c r="CF84" i="5"/>
  <c r="CG70" i="16"/>
  <c r="CG102" i="16"/>
  <c r="CG76" i="18"/>
  <c r="CG108" i="18"/>
  <c r="CF97" i="18"/>
  <c r="CF65" i="18"/>
  <c r="CG69" i="16"/>
  <c r="CG101" i="16"/>
  <c r="CF80" i="14"/>
  <c r="CF112" i="14"/>
  <c r="CG88" i="5"/>
  <c r="CG56" i="5"/>
  <c r="CG114" i="3"/>
  <c r="CG82" i="3"/>
  <c r="AB44" i="3"/>
  <c r="CH44" i="3" s="1" a="1"/>
  <c r="CH44" i="3" s="1"/>
  <c r="AC29" i="16"/>
  <c r="CI29" i="16" s="1" a="1"/>
  <c r="CI29" i="16" s="1"/>
  <c r="AC26" i="6"/>
  <c r="CI26" i="6" s="1" a="1"/>
  <c r="CI26" i="6" s="1"/>
  <c r="CG67" i="15"/>
  <c r="CG99" i="15"/>
  <c r="CG63" i="19"/>
  <c r="CG95" i="19"/>
  <c r="CG110" i="17"/>
  <c r="CG78" i="17"/>
  <c r="CF76" i="10"/>
  <c r="CF108" i="10"/>
  <c r="CF97" i="5"/>
  <c r="CF65" i="5"/>
  <c r="CG66" i="19"/>
  <c r="CG98" i="19"/>
  <c r="AA15" i="12"/>
  <c r="CG15" i="12" s="1" a="1"/>
  <c r="CG15" i="12" s="1"/>
  <c r="Z47" i="12"/>
  <c r="CF82" i="8"/>
  <c r="CF114" i="8"/>
  <c r="CG59" i="15"/>
  <c r="CG91" i="15"/>
  <c r="CG108" i="2"/>
  <c r="CG76" i="2"/>
  <c r="CG114" i="5"/>
  <c r="CG82" i="5"/>
  <c r="AC37" i="1"/>
  <c r="CI37" i="1" s="1" a="1"/>
  <c r="CI37" i="1" s="1"/>
  <c r="AC38" i="7"/>
  <c r="CI38" i="7" s="1" a="1"/>
  <c r="CI38" i="7" s="1"/>
  <c r="AC42" i="21"/>
  <c r="CI42" i="21" s="1" a="1"/>
  <c r="CI42" i="21" s="1"/>
  <c r="AC27" i="8"/>
  <c r="CI27" i="8" s="1" a="1"/>
  <c r="CI27" i="8" s="1"/>
  <c r="AB30" i="14"/>
  <c r="CH30" i="14" s="1" a="1"/>
  <c r="CH30" i="14" s="1"/>
  <c r="CF95" i="4"/>
  <c r="CF63" i="4"/>
  <c r="CF108" i="17"/>
  <c r="CF76" i="17"/>
  <c r="CF68" i="11"/>
  <c r="CF100" i="11"/>
  <c r="CG75" i="15"/>
  <c r="CG107" i="15"/>
  <c r="CF58" i="12"/>
  <c r="CF90" i="12"/>
  <c r="CF111" i="17"/>
  <c r="CF79" i="17"/>
  <c r="CG95" i="9"/>
  <c r="CG63" i="9"/>
  <c r="CG92" i="1"/>
  <c r="CG60" i="1"/>
  <c r="CF105" i="10"/>
  <c r="CF73" i="10"/>
  <c r="CF81" i="16"/>
  <c r="CF113" i="16"/>
  <c r="CG107" i="13"/>
  <c r="CG75" i="13"/>
  <c r="CG71" i="19"/>
  <c r="CG103" i="19"/>
  <c r="CG79" i="8"/>
  <c r="CG111" i="8"/>
  <c r="CF87" i="5"/>
  <c r="CF55" i="5"/>
  <c r="CF76" i="11"/>
  <c r="CF108" i="11"/>
  <c r="CG77" i="4"/>
  <c r="CG109" i="4"/>
  <c r="CF71" i="11"/>
  <c r="CF103" i="11"/>
  <c r="CG62" i="7"/>
  <c r="CG94" i="7"/>
  <c r="AB15" i="17"/>
  <c r="CH15" i="17" s="1" a="1"/>
  <c r="CH15" i="17" s="1"/>
  <c r="AC38" i="21"/>
  <c r="CI38" i="21" s="1" a="1"/>
  <c r="CI38" i="21" s="1"/>
  <c r="CF95" i="6"/>
  <c r="CF63" i="6"/>
  <c r="CF99" i="10"/>
  <c r="CF67" i="10"/>
  <c r="CF77" i="9"/>
  <c r="CF109" i="9"/>
  <c r="CF58" i="7"/>
  <c r="CF90" i="7"/>
  <c r="CG55" i="16"/>
  <c r="CG87" i="16"/>
  <c r="AB15" i="19"/>
  <c r="CH15" i="19" s="1" a="1"/>
  <c r="CH15" i="19" s="1"/>
  <c r="AA47" i="19"/>
  <c r="AC16" i="13"/>
  <c r="CI16" i="13" s="1" a="1"/>
  <c r="CI16" i="13" s="1"/>
  <c r="AB18" i="3"/>
  <c r="CH18" i="3" s="1" a="1"/>
  <c r="CH18" i="3" s="1"/>
  <c r="AC46" i="6"/>
  <c r="CI46" i="6" s="1" a="1"/>
  <c r="CI46" i="6" s="1"/>
  <c r="AC36" i="1"/>
  <c r="CI36" i="1" s="1" a="1"/>
  <c r="CI36" i="1" s="1"/>
  <c r="AB41" i="4"/>
  <c r="CH41" i="4" s="1" a="1"/>
  <c r="CH41" i="4" s="1"/>
  <c r="AB40" i="12"/>
  <c r="CH40" i="12" s="1" a="1"/>
  <c r="CH40" i="12" s="1"/>
  <c r="AC29" i="12"/>
  <c r="CI29" i="12" s="1" a="1"/>
  <c r="CI29" i="12" s="1"/>
  <c r="AB34" i="5"/>
  <c r="CH34" i="5" s="1" a="1"/>
  <c r="CH34" i="5" s="1"/>
  <c r="AC17" i="21"/>
  <c r="CI17" i="21" s="1" a="1"/>
  <c r="CI17" i="21" s="1"/>
  <c r="CF97" i="10"/>
  <c r="CF65" i="10"/>
  <c r="CG62" i="15"/>
  <c r="CG94" i="15"/>
  <c r="CG102" i="20"/>
  <c r="CG70" i="20"/>
  <c r="CF58" i="14"/>
  <c r="CF90" i="14"/>
  <c r="CF106" i="13"/>
  <c r="CF74" i="13"/>
  <c r="CG63" i="10"/>
  <c r="CG95" i="10"/>
  <c r="CG107" i="12"/>
  <c r="CG75" i="12"/>
  <c r="CG95" i="14"/>
  <c r="CG63" i="14"/>
  <c r="CG120" i="1"/>
  <c r="CG123" i="1" s="1"/>
  <c r="CG116" i="1" s="1"/>
  <c r="CG84" i="1"/>
  <c r="CF78" i="9"/>
  <c r="CF110" i="9"/>
  <c r="CG97" i="1"/>
  <c r="CG65" i="1"/>
  <c r="CG100" i="9"/>
  <c r="CG68" i="9"/>
  <c r="CF69" i="19"/>
  <c r="CF101" i="19"/>
  <c r="CF111" i="7"/>
  <c r="CF79" i="7"/>
  <c r="CF60" i="20"/>
  <c r="CF92" i="20"/>
  <c r="CG68" i="6"/>
  <c r="CG100" i="6"/>
  <c r="CG74" i="12"/>
  <c r="CG106" i="12"/>
  <c r="CF103" i="5"/>
  <c r="CF71" i="5"/>
  <c r="CG64" i="10"/>
  <c r="CG96" i="10"/>
  <c r="CF110" i="5"/>
  <c r="CF78" i="5"/>
  <c r="CF86" i="13"/>
  <c r="CF54" i="13"/>
  <c r="AC43" i="9"/>
  <c r="CI43" i="9" s="1" a="1"/>
  <c r="CI43" i="9" s="1"/>
  <c r="AC44" i="1"/>
  <c r="CI44" i="1" s="1" a="1"/>
  <c r="CI44" i="1" s="1"/>
  <c r="AC45" i="19"/>
  <c r="CI45" i="19" s="1" a="1"/>
  <c r="CI45" i="19" s="1"/>
  <c r="AB45" i="20"/>
  <c r="CH45" i="20" s="1" a="1"/>
  <c r="CH45" i="20" s="1"/>
  <c r="AB41" i="20"/>
  <c r="CH41" i="20" s="1" a="1"/>
  <c r="CH41" i="20" s="1"/>
  <c r="CG103" i="14"/>
  <c r="CG71" i="14"/>
  <c r="CF84" i="3"/>
  <c r="CF120" i="3"/>
  <c r="CF123" i="3" s="1"/>
  <c r="CF116" i="3" s="1"/>
  <c r="CG117" i="5"/>
  <c r="CG85" i="5"/>
  <c r="CF117" i="18"/>
  <c r="CF85" i="18"/>
  <c r="CF73" i="11"/>
  <c r="CF105" i="11"/>
  <c r="CF94" i="2"/>
  <c r="CF62" i="2"/>
  <c r="AB20" i="20"/>
  <c r="CH20" i="20" s="1" a="1"/>
  <c r="CH20" i="20" s="1"/>
  <c r="AC43" i="20"/>
  <c r="CI43" i="20" s="1" a="1"/>
  <c r="CI43" i="20" s="1"/>
  <c r="AC40" i="3"/>
  <c r="CI40" i="3" s="1" a="1"/>
  <c r="CI40" i="3" s="1"/>
  <c r="AC39" i="3"/>
  <c r="CI39" i="3" s="1" a="1"/>
  <c r="CI39" i="3" s="1"/>
  <c r="CG110" i="11"/>
  <c r="CG78" i="11"/>
  <c r="CG93" i="10"/>
  <c r="CG61" i="10"/>
  <c r="CG60" i="4"/>
  <c r="CG92" i="4"/>
  <c r="AB15" i="4"/>
  <c r="CH15" i="4" s="1" a="1"/>
  <c r="CH15" i="4" s="1"/>
  <c r="CG62" i="10"/>
  <c r="CG94" i="10"/>
  <c r="CG64" i="7"/>
  <c r="CG96" i="7"/>
  <c r="CG110" i="21"/>
  <c r="CG78" i="21"/>
  <c r="CG81" i="18"/>
  <c r="CG113" i="18"/>
  <c r="CG62" i="12"/>
  <c r="CG94" i="12"/>
  <c r="CG78" i="16"/>
  <c r="CG110" i="16"/>
  <c r="CF71" i="16"/>
  <c r="CF103" i="16"/>
  <c r="AB15" i="14"/>
  <c r="CH15" i="14" s="1" a="1"/>
  <c r="CH15" i="14" s="1"/>
  <c r="AC18" i="1"/>
  <c r="CI18" i="1" s="1" a="1"/>
  <c r="CI18" i="1" s="1"/>
  <c r="AB40" i="5"/>
  <c r="CH40" i="5" s="1" a="1"/>
  <c r="CH40" i="5" s="1"/>
  <c r="AC37" i="3"/>
  <c r="CI37" i="3" s="1" a="1"/>
  <c r="CI37" i="3" s="1"/>
  <c r="AC17" i="1"/>
  <c r="CI17" i="1" s="1" a="1"/>
  <c r="CI17" i="1" s="1"/>
  <c r="AB24" i="7"/>
  <c r="CH24" i="7" s="1" a="1"/>
  <c r="CH24" i="7" s="1"/>
  <c r="AC46" i="20"/>
  <c r="CI46" i="20" s="1" a="1"/>
  <c r="CI46" i="20" s="1"/>
  <c r="AB35" i="8"/>
  <c r="CH35" i="8" s="1" a="1"/>
  <c r="CH35" i="8" s="1"/>
  <c r="AC19" i="11"/>
  <c r="CI19" i="11" s="1" a="1"/>
  <c r="CI19" i="11" s="1"/>
  <c r="CG112" i="17"/>
  <c r="CG80" i="17"/>
  <c r="CG75" i="17"/>
  <c r="CG107" i="17"/>
  <c r="CG61" i="19"/>
  <c r="CG93" i="19"/>
  <c r="CG73" i="18"/>
  <c r="CG105" i="18"/>
  <c r="CF99" i="2"/>
  <c r="CF67" i="2"/>
  <c r="CF117" i="3"/>
  <c r="CF85" i="3"/>
  <c r="CG113" i="9"/>
  <c r="CG81" i="9"/>
  <c r="CG117" i="11"/>
  <c r="CG85" i="11"/>
  <c r="AC22" i="3"/>
  <c r="CI22" i="3" s="1" a="1"/>
  <c r="CI22" i="3" s="1"/>
  <c r="AC39" i="11"/>
  <c r="CI39" i="11" s="1" a="1"/>
  <c r="CI39" i="11" s="1"/>
  <c r="AC30" i="17"/>
  <c r="CI30" i="17" s="1" a="1"/>
  <c r="CI30" i="17" s="1"/>
  <c r="AC22" i="10"/>
  <c r="CI22" i="10" s="1" a="1"/>
  <c r="CI22" i="10" s="1"/>
  <c r="AC18" i="17"/>
  <c r="CI18" i="17" s="1" a="1"/>
  <c r="CI18" i="17" s="1"/>
  <c r="AC21" i="4"/>
  <c r="CI21" i="4" s="1" a="1"/>
  <c r="CI21" i="4" s="1"/>
  <c r="AC15" i="20"/>
  <c r="CI15" i="20" s="1" a="1"/>
  <c r="CI15" i="20" s="1"/>
  <c r="AB23" i="18"/>
  <c r="CH23" i="18" s="1" a="1"/>
  <c r="CH23" i="18" s="1"/>
  <c r="AC23" i="10"/>
  <c r="CI23" i="10" s="1" a="1"/>
  <c r="CI23" i="10" s="1"/>
  <c r="AC23" i="20"/>
  <c r="CI23" i="20" s="1" a="1"/>
  <c r="CI23" i="20" s="1"/>
  <c r="AC25" i="7"/>
  <c r="CI25" i="7" s="1" a="1"/>
  <c r="CI25" i="7" s="1"/>
  <c r="AC39" i="21"/>
  <c r="CI39" i="21" s="1" a="1"/>
  <c r="CI39" i="21" s="1"/>
  <c r="AC23" i="16"/>
  <c r="CI23" i="16" s="1" a="1"/>
  <c r="CI23" i="16" s="1"/>
  <c r="AC42" i="18"/>
  <c r="CI42" i="18" s="1" a="1"/>
  <c r="CI42" i="18" s="1"/>
  <c r="AC29" i="7"/>
  <c r="CI29" i="7" s="1" a="1"/>
  <c r="CI29" i="7" s="1"/>
  <c r="AC21" i="8"/>
  <c r="CI21" i="8" s="1" a="1"/>
  <c r="CI21" i="8" s="1"/>
  <c r="AC23" i="12"/>
  <c r="CI23" i="12" s="1" a="1"/>
  <c r="CI23" i="12" s="1"/>
  <c r="AC39" i="16"/>
  <c r="CI39" i="16" s="1" a="1"/>
  <c r="CI39" i="16" s="1"/>
  <c r="AB33" i="13"/>
  <c r="CH33" i="13" s="1" a="1"/>
  <c r="CH33" i="13" s="1"/>
  <c r="AB32" i="16"/>
  <c r="CH32" i="16" s="1" a="1"/>
  <c r="CH32" i="16" s="1"/>
  <c r="AC27" i="4"/>
  <c r="CI27" i="4" s="1" a="1"/>
  <c r="CI27" i="4" s="1"/>
  <c r="CF117" i="13"/>
  <c r="CF85" i="13"/>
  <c r="CG93" i="21"/>
  <c r="CG61" i="21"/>
  <c r="CG80" i="18"/>
  <c r="CG112" i="18"/>
  <c r="CF73" i="19"/>
  <c r="CF105" i="19"/>
  <c r="CF70" i="11"/>
  <c r="CF102" i="11"/>
  <c r="CG107" i="5"/>
  <c r="CG75" i="5"/>
  <c r="CG111" i="9"/>
  <c r="CG79" i="9"/>
  <c r="CG109" i="5"/>
  <c r="CG77" i="5"/>
  <c r="CG69" i="3"/>
  <c r="CG101" i="3"/>
  <c r="CG102" i="9"/>
  <c r="CG70" i="9"/>
  <c r="CF101" i="2"/>
  <c r="CF69" i="2"/>
  <c r="CF97" i="4"/>
  <c r="CF65" i="4"/>
  <c r="CG57" i="6"/>
  <c r="CG89" i="6"/>
  <c r="AB19" i="5"/>
  <c r="CH19" i="5" s="1" a="1"/>
  <c r="CH19" i="5" s="1"/>
  <c r="AC41" i="17"/>
  <c r="CI41" i="17" s="1" a="1"/>
  <c r="CI41" i="17" s="1"/>
  <c r="AC35" i="17"/>
  <c r="CI35" i="17" s="1" a="1"/>
  <c r="CI35" i="17" s="1"/>
  <c r="AC36" i="17"/>
  <c r="CI36" i="17" s="1" a="1"/>
  <c r="CI36" i="17" s="1"/>
  <c r="AB30" i="15"/>
  <c r="CH30" i="15" s="1" a="1"/>
  <c r="CH30" i="15" s="1"/>
  <c r="AB34" i="3"/>
  <c r="CH34" i="3" s="1" a="1"/>
  <c r="CH34" i="3" s="1"/>
  <c r="AC45" i="9"/>
  <c r="CI45" i="9" s="1" a="1"/>
  <c r="CI45" i="9" s="1"/>
  <c r="AB42" i="14"/>
  <c r="CH42" i="14" s="1" a="1"/>
  <c r="CH42" i="14" s="1"/>
  <c r="AC20" i="9"/>
  <c r="CI20" i="9" s="1" a="1"/>
  <c r="CI20" i="9" s="1"/>
  <c r="AB29" i="5"/>
  <c r="CH29" i="5" s="1" a="1"/>
  <c r="CH29" i="5" s="1"/>
  <c r="AC20" i="6"/>
  <c r="CI20" i="6" s="1" a="1"/>
  <c r="CI20" i="6" s="1"/>
  <c r="AB29" i="10"/>
  <c r="CH29" i="10" s="1" a="1"/>
  <c r="CH29" i="10" s="1"/>
  <c r="AC30" i="4"/>
  <c r="CI30" i="4" s="1" a="1"/>
  <c r="CI30" i="4" s="1"/>
  <c r="AB18" i="7"/>
  <c r="CH18" i="7" s="1" a="1"/>
  <c r="CH18" i="7" s="1"/>
  <c r="CG81" i="7"/>
  <c r="CG113" i="7"/>
  <c r="CF70" i="8"/>
  <c r="CF102" i="8"/>
  <c r="CF111" i="10"/>
  <c r="CF79" i="10"/>
  <c r="AB23" i="8"/>
  <c r="CH23" i="8" s="1" a="1"/>
  <c r="CH23" i="8" s="1"/>
  <c r="AB19" i="4"/>
  <c r="CH19" i="4" s="1" a="1"/>
  <c r="CH19" i="4" s="1"/>
  <c r="AB38" i="6"/>
  <c r="CH38" i="6" s="1" a="1"/>
  <c r="CH38" i="6" s="1"/>
  <c r="AC24" i="3"/>
  <c r="CI24" i="3" s="1" a="1"/>
  <c r="CI24" i="3" s="1"/>
  <c r="AC30" i="10"/>
  <c r="CI30" i="10" s="1" a="1"/>
  <c r="CI30" i="10" s="1"/>
  <c r="AC20" i="14"/>
  <c r="CI20" i="14" s="1" a="1"/>
  <c r="CI20" i="14" s="1"/>
  <c r="AB26" i="8"/>
  <c r="CH26" i="8" s="1" a="1"/>
  <c r="CH26" i="8" s="1"/>
  <c r="AB43" i="6"/>
  <c r="CH43" i="6" s="1" a="1"/>
  <c r="CH43" i="6" s="1"/>
  <c r="AC30" i="20"/>
  <c r="CI30" i="20" s="1" a="1"/>
  <c r="CI30" i="20" s="1"/>
  <c r="AB24" i="20"/>
  <c r="CH24" i="20" s="1" a="1"/>
  <c r="CH24" i="20" s="1"/>
  <c r="AC20" i="13"/>
  <c r="CI20" i="13" s="1" a="1"/>
  <c r="CI20" i="13" s="1"/>
  <c r="AB20" i="16"/>
  <c r="CH20" i="16" s="1" a="1"/>
  <c r="CH20" i="16" s="1"/>
  <c r="AC35" i="19"/>
  <c r="CI35" i="19" s="1" a="1"/>
  <c r="CI35" i="19" s="1"/>
  <c r="AB28" i="8"/>
  <c r="CH28" i="8" s="1" a="1"/>
  <c r="CH28" i="8" s="1"/>
  <c r="AC24" i="16"/>
  <c r="CI24" i="16" s="1" a="1"/>
  <c r="CI24" i="16" s="1"/>
  <c r="AB45" i="5"/>
  <c r="CH45" i="5" s="1" a="1"/>
  <c r="CH45" i="5" s="1"/>
  <c r="AC31" i="16"/>
  <c r="CI31" i="16" s="1" a="1"/>
  <c r="CI31" i="16" s="1"/>
  <c r="AC37" i="18"/>
  <c r="CI37" i="18" s="1" a="1"/>
  <c r="CI37" i="18" s="1"/>
  <c r="AB26" i="18"/>
  <c r="CH26" i="18" s="1" a="1"/>
  <c r="CH26" i="18" s="1"/>
  <c r="AC30" i="16"/>
  <c r="AB41" i="14"/>
  <c r="CH41" i="14" s="1" a="1"/>
  <c r="CH41" i="14" s="1"/>
  <c r="AC17" i="5"/>
  <c r="CI17" i="5" s="1" a="1"/>
  <c r="CI17" i="5" s="1"/>
  <c r="AC43" i="3"/>
  <c r="CI43" i="3" s="1" a="1"/>
  <c r="CI43" i="3" s="1"/>
  <c r="CG100" i="2"/>
  <c r="CG68" i="2"/>
  <c r="CF86" i="15"/>
  <c r="CF54" i="15"/>
  <c r="AC28" i="15"/>
  <c r="CI28" i="15" s="1" a="1"/>
  <c r="CI28" i="15" s="1"/>
  <c r="AC24" i="19"/>
  <c r="CI24" i="19" s="1" a="1"/>
  <c r="CI24" i="19" s="1"/>
  <c r="AC39" i="17"/>
  <c r="CI39" i="17" s="1" a="1"/>
  <c r="CI39" i="17" s="1"/>
  <c r="AB37" i="10"/>
  <c r="CH37" i="10" s="1" a="1"/>
  <c r="CH37" i="10" s="1"/>
  <c r="AB26" i="5"/>
  <c r="CH26" i="5" s="1" a="1"/>
  <c r="CH26" i="5" s="1"/>
  <c r="AC27" i="19"/>
  <c r="CI27" i="19" s="1" a="1"/>
  <c r="CI27" i="19" s="1"/>
  <c r="CG56" i="16"/>
  <c r="CG88" i="16"/>
  <c r="CF54" i="7"/>
  <c r="CF86" i="7"/>
  <c r="AB43" i="8"/>
  <c r="CH43" i="8" s="1" a="1"/>
  <c r="CH43" i="8" s="1"/>
  <c r="AC20" i="15"/>
  <c r="CI20" i="15" s="1" a="1"/>
  <c r="CI20" i="15" s="1"/>
  <c r="AC37" i="2"/>
  <c r="CI37" i="2" s="1" a="1"/>
  <c r="CI37" i="2" s="1"/>
  <c r="AC43" i="5"/>
  <c r="CI43" i="5" s="1" a="1"/>
  <c r="CI43" i="5" s="1"/>
  <c r="CG103" i="1"/>
  <c r="CG71" i="1"/>
  <c r="CG78" i="7"/>
  <c r="CG110" i="7"/>
  <c r="CF86" i="2"/>
  <c r="CF54" i="2"/>
  <c r="AB24" i="4"/>
  <c r="CH24" i="4" s="1" a="1"/>
  <c r="CH24" i="4" s="1"/>
  <c r="AB37" i="17"/>
  <c r="CH37" i="17" s="1" a="1"/>
  <c r="CH37" i="17" s="1"/>
  <c r="AB29" i="11"/>
  <c r="CH29" i="11" s="1" a="1"/>
  <c r="CH29" i="11" s="1"/>
  <c r="AC36" i="15"/>
  <c r="CI36" i="15" s="1" a="1"/>
  <c r="CI36" i="15" s="1"/>
  <c r="AB19" i="12"/>
  <c r="CH19" i="12" s="1" a="1"/>
  <c r="CH19" i="12" s="1"/>
  <c r="AB40" i="17"/>
  <c r="CH40" i="17" s="1" a="1"/>
  <c r="CH40" i="17" s="1"/>
  <c r="AC24" i="9"/>
  <c r="CI24" i="9" s="1" a="1"/>
  <c r="CI24" i="9" s="1"/>
  <c r="AC21" i="1"/>
  <c r="CI21" i="1" s="1" a="1"/>
  <c r="CI21" i="1" s="1"/>
  <c r="AB34" i="10"/>
  <c r="CH34" i="10" s="1" a="1"/>
  <c r="CH34" i="10" s="1"/>
  <c r="AB42" i="16"/>
  <c r="CH42" i="16" s="1" a="1"/>
  <c r="CH42" i="16" s="1"/>
  <c r="AC36" i="13"/>
  <c r="CI36" i="13" s="1" a="1"/>
  <c r="CI36" i="13" s="1"/>
  <c r="AC32" i="19"/>
  <c r="CI32" i="19" s="1" a="1"/>
  <c r="CI32" i="19" s="1"/>
  <c r="AC40" i="8"/>
  <c r="CI40" i="8" s="1" a="1"/>
  <c r="CI40" i="8" s="1"/>
  <c r="AB16" i="5"/>
  <c r="CH16" i="5" s="1" a="1"/>
  <c r="CH16" i="5" s="1"/>
  <c r="AB37" i="11"/>
  <c r="CH37" i="11" s="1" a="1"/>
  <c r="CH37" i="11" s="1"/>
  <c r="AC38" i="4"/>
  <c r="CI38" i="4" s="1" a="1"/>
  <c r="CI38" i="4" s="1"/>
  <c r="AB32" i="11"/>
  <c r="CH32" i="11" s="1" a="1"/>
  <c r="CH32" i="11" s="1"/>
  <c r="AC23" i="7"/>
  <c r="CI23" i="7" s="1" a="1"/>
  <c r="CI23" i="7" s="1"/>
  <c r="CG63" i="8"/>
  <c r="CG95" i="8"/>
  <c r="CG86" i="11"/>
  <c r="CG54" i="11"/>
  <c r="AB24" i="6"/>
  <c r="CH24" i="6" s="1" a="1"/>
  <c r="CH24" i="6" s="1"/>
  <c r="AB28" i="10"/>
  <c r="CH28" i="10" s="1" a="1"/>
  <c r="CH28" i="10" s="1"/>
  <c r="CE54" i="18"/>
  <c r="CE86" i="18"/>
  <c r="AB38" i="9"/>
  <c r="CH38" i="9" s="1" a="1"/>
  <c r="CH38" i="9" s="1"/>
  <c r="AB19" i="7"/>
  <c r="CH19" i="7" s="1" a="1"/>
  <c r="CH19" i="7" s="1"/>
  <c r="AC16" i="16"/>
  <c r="CI16" i="16" s="1" a="1"/>
  <c r="CI16" i="16" s="1"/>
  <c r="CG58" i="3"/>
  <c r="CG90" i="3"/>
  <c r="CG85" i="7"/>
  <c r="CG117" i="7"/>
  <c r="CG104" i="11"/>
  <c r="CG72" i="11"/>
  <c r="CG60" i="15"/>
  <c r="CG92" i="15"/>
  <c r="CF98" i="6"/>
  <c r="CF66" i="6"/>
  <c r="CF84" i="11"/>
  <c r="CF120" i="11"/>
  <c r="CF123" i="11" s="1"/>
  <c r="CF116" i="11" s="1"/>
  <c r="CG59" i="8"/>
  <c r="CG91" i="8"/>
  <c r="CF79" i="14"/>
  <c r="CF111" i="14"/>
  <c r="CG72" i="16"/>
  <c r="CG104" i="16"/>
  <c r="CE54" i="8"/>
  <c r="CE86" i="8"/>
  <c r="AB26" i="10"/>
  <c r="CH26" i="10" s="1" a="1"/>
  <c r="CH26" i="10" s="1"/>
  <c r="AC23" i="15"/>
  <c r="CI23" i="15" s="1" a="1"/>
  <c r="CI23" i="15" s="1"/>
  <c r="AC31" i="20"/>
  <c r="CI31" i="20" s="1" a="1"/>
  <c r="CI31" i="20" s="1"/>
  <c r="AB19" i="14"/>
  <c r="CH19" i="14" s="1" a="1"/>
  <c r="CH19" i="14" s="1"/>
  <c r="AB35" i="13"/>
  <c r="CH35" i="13" s="1" a="1"/>
  <c r="CH35" i="13" s="1"/>
  <c r="AC24" i="10"/>
  <c r="CI24" i="10" s="1" a="1"/>
  <c r="CI24" i="10" s="1"/>
  <c r="AC36" i="12"/>
  <c r="CI36" i="12" s="1" a="1"/>
  <c r="CI36" i="12" s="1"/>
  <c r="AC24" i="14"/>
  <c r="CI24" i="14" s="1" a="1"/>
  <c r="CI24" i="14" s="1"/>
  <c r="AC45" i="1"/>
  <c r="CI45" i="1" s="1" a="1"/>
  <c r="CI45" i="1" s="1"/>
  <c r="AB39" i="9"/>
  <c r="CH39" i="9" s="1" a="1"/>
  <c r="CH39" i="9" s="1"/>
  <c r="AC26" i="1"/>
  <c r="CI26" i="1" s="1" a="1"/>
  <c r="CI26" i="1" s="1"/>
  <c r="AC29" i="9"/>
  <c r="CI29" i="9" s="1" a="1"/>
  <c r="CI29" i="9" s="1"/>
  <c r="AB30" i="19"/>
  <c r="CH30" i="19" s="1" a="1"/>
  <c r="CH30" i="19" s="1"/>
  <c r="AB40" i="7"/>
  <c r="CH40" i="7" s="1" a="1"/>
  <c r="CH40" i="7" s="1"/>
  <c r="AB21" i="20"/>
  <c r="CH21" i="20" s="1" a="1"/>
  <c r="CH21" i="20" s="1"/>
  <c r="AC29" i="6"/>
  <c r="CI29" i="6" s="1" a="1"/>
  <c r="CI29" i="6" s="1"/>
  <c r="AC35" i="12"/>
  <c r="CI35" i="12" s="1" a="1"/>
  <c r="CI35" i="12" s="1"/>
  <c r="AB32" i="5"/>
  <c r="CH32" i="5" s="1" a="1"/>
  <c r="CH32" i="5" s="1"/>
  <c r="AC25" i="10"/>
  <c r="CI25" i="10" s="1" a="1"/>
  <c r="CI25" i="10" s="1"/>
  <c r="AB39" i="5"/>
  <c r="CH39" i="5" s="1" a="1"/>
  <c r="CH39" i="5" s="1"/>
  <c r="CF107" i="21"/>
  <c r="CF75" i="21"/>
  <c r="CF80" i="3"/>
  <c r="CF112" i="3"/>
  <c r="CG85" i="10"/>
  <c r="CG117" i="10"/>
  <c r="CG103" i="2"/>
  <c r="CG71" i="2"/>
  <c r="CG104" i="2"/>
  <c r="CG72" i="2"/>
  <c r="CG55" i="8"/>
  <c r="CG87" i="8"/>
  <c r="AB15" i="1"/>
  <c r="CH15" i="1" s="1" a="1"/>
  <c r="CH15" i="1" s="1"/>
  <c r="AC32" i="14"/>
  <c r="CI32" i="14" s="1" a="1"/>
  <c r="CI32" i="14" s="1"/>
  <c r="AB45" i="3"/>
  <c r="CH45" i="3" s="1" a="1"/>
  <c r="CH45" i="3" s="1"/>
  <c r="AC46" i="5"/>
  <c r="CI46" i="5" s="1" a="1"/>
  <c r="CI46" i="5" s="1"/>
  <c r="AB46" i="18"/>
  <c r="CH46" i="18" s="1" a="1"/>
  <c r="CH46" i="18" s="1"/>
  <c r="AB34" i="11"/>
  <c r="CH34" i="11" s="1" a="1"/>
  <c r="CH34" i="11" s="1"/>
  <c r="AB23" i="2"/>
  <c r="CH23" i="2" s="1" a="1"/>
  <c r="CH23" i="2" s="1"/>
  <c r="CF105" i="15"/>
  <c r="CF73" i="15"/>
  <c r="CG82" i="19"/>
  <c r="CG114" i="19"/>
  <c r="CF81" i="20"/>
  <c r="CF113" i="20"/>
  <c r="CF90" i="2"/>
  <c r="CF58" i="2"/>
  <c r="CF69" i="21"/>
  <c r="CF101" i="21"/>
  <c r="CG59" i="7"/>
  <c r="CG91" i="7"/>
  <c r="CF77" i="20"/>
  <c r="CF109" i="20"/>
  <c r="CG64" i="15"/>
  <c r="CG96" i="15"/>
  <c r="CG84" i="15"/>
  <c r="CG120" i="15"/>
  <c r="CG123" i="15" s="1"/>
  <c r="CG116" i="15" s="1"/>
  <c r="AC22" i="21"/>
  <c r="CI22" i="21" s="1" a="1"/>
  <c r="CI22" i="21" s="1"/>
  <c r="AC41" i="18"/>
  <c r="CI41" i="18" s="1" a="1"/>
  <c r="CI41" i="18" s="1"/>
  <c r="AB31" i="11"/>
  <c r="CH31" i="11" s="1" a="1"/>
  <c r="CH31" i="11" s="1"/>
  <c r="AC40" i="9"/>
  <c r="CI40" i="9" s="1" a="1"/>
  <c r="CI40" i="9" s="1"/>
  <c r="AC31" i="9"/>
  <c r="CI31" i="9" s="1" a="1"/>
  <c r="CI31" i="9" s="1"/>
  <c r="AB26" i="4"/>
  <c r="CH26" i="4" s="1" a="1"/>
  <c r="CH26" i="4" s="1"/>
  <c r="CF86" i="6"/>
  <c r="CF54" i="6"/>
  <c r="CF91" i="3"/>
  <c r="CF59" i="3"/>
  <c r="CF104" i="4"/>
  <c r="CF72" i="4"/>
  <c r="CG76" i="15"/>
  <c r="CG108" i="15"/>
  <c r="CG93" i="4"/>
  <c r="CG61" i="4"/>
  <c r="CG74" i="15"/>
  <c r="CG106" i="15"/>
  <c r="CG101" i="1"/>
  <c r="CG69" i="1"/>
  <c r="CG81" i="12"/>
  <c r="CG113" i="12"/>
  <c r="CG103" i="17"/>
  <c r="CG71" i="17"/>
  <c r="CG89" i="14"/>
  <c r="CG57" i="14"/>
  <c r="CG96" i="11"/>
  <c r="CG64" i="11"/>
  <c r="CF90" i="21"/>
  <c r="CF58" i="21"/>
  <c r="CG110" i="13"/>
  <c r="CG78" i="13"/>
  <c r="CG111" i="20"/>
  <c r="CG79" i="20"/>
  <c r="AC42" i="7"/>
  <c r="CI42" i="7" s="1" a="1"/>
  <c r="CI42" i="7" s="1"/>
  <c r="AB31" i="8"/>
  <c r="CH31" i="8" s="1" a="1"/>
  <c r="CH31" i="8" s="1"/>
  <c r="AB40" i="10"/>
  <c r="CH40" i="10" s="1" a="1"/>
  <c r="CH40" i="10" s="1"/>
  <c r="CG55" i="3"/>
  <c r="CG87" i="3"/>
  <c r="CG94" i="1"/>
  <c r="CG62" i="1"/>
  <c r="CF64" i="16"/>
  <c r="CF96" i="16"/>
  <c r="CG67" i="16"/>
  <c r="CG99" i="16"/>
  <c r="CG98" i="11"/>
  <c r="CG66" i="11"/>
  <c r="CG65" i="7"/>
  <c r="CG97" i="7"/>
  <c r="CG87" i="17"/>
  <c r="CG55" i="17"/>
  <c r="CG61" i="7"/>
  <c r="CG93" i="7"/>
  <c r="CG81" i="3"/>
  <c r="CG113" i="3"/>
  <c r="CG89" i="11"/>
  <c r="CG57" i="11"/>
  <c r="CG56" i="15"/>
  <c r="CG88" i="15"/>
  <c r="CF97" i="3"/>
  <c r="CF65" i="3"/>
  <c r="CG115" i="14"/>
  <c r="CG83" i="14"/>
  <c r="CG94" i="9"/>
  <c r="CG62" i="9"/>
  <c r="CF60" i="11"/>
  <c r="CF92" i="11"/>
  <c r="CG112" i="1"/>
  <c r="CG80" i="1"/>
  <c r="CG56" i="19"/>
  <c r="CG88" i="19"/>
  <c r="CG60" i="12"/>
  <c r="CG92" i="12"/>
  <c r="CG60" i="18"/>
  <c r="CG92" i="18"/>
  <c r="CF66" i="12"/>
  <c r="CF98" i="12"/>
  <c r="CF109" i="3"/>
  <c r="CF77" i="3"/>
  <c r="CG62" i="6"/>
  <c r="CG94" i="6"/>
  <c r="AC29" i="2"/>
  <c r="CI29" i="2" s="1" a="1"/>
  <c r="CI29" i="2" s="1"/>
  <c r="CG99" i="3"/>
  <c r="CG67" i="3"/>
  <c r="CG106" i="10"/>
  <c r="CG74" i="10"/>
  <c r="CG120" i="17"/>
  <c r="CG123" i="17" s="1"/>
  <c r="CG116" i="17" s="1"/>
  <c r="CG84" i="17"/>
  <c r="CG71" i="18"/>
  <c r="CG103" i="18"/>
  <c r="AC17" i="16"/>
  <c r="CI17" i="16" s="1" a="1"/>
  <c r="CI17" i="16" s="1"/>
  <c r="CG84" i="18"/>
  <c r="CG120" i="18"/>
  <c r="CG123" i="18" s="1"/>
  <c r="CG116" i="18" s="1"/>
  <c r="AC32" i="1"/>
  <c r="CI32" i="1" s="1" a="1"/>
  <c r="CI32" i="1" s="1"/>
  <c r="AC39" i="7"/>
  <c r="CI39" i="7" s="1" a="1"/>
  <c r="CI39" i="7" s="1"/>
  <c r="CF96" i="17"/>
  <c r="CF64" i="17"/>
  <c r="CG109" i="13"/>
  <c r="CG77" i="13"/>
  <c r="CG100" i="21"/>
  <c r="CG68" i="21"/>
  <c r="CG74" i="6"/>
  <c r="CG106" i="6"/>
  <c r="CF106" i="18"/>
  <c r="CF74" i="18"/>
  <c r="CG97" i="12"/>
  <c r="CG65" i="12"/>
  <c r="CG114" i="1"/>
  <c r="CG82" i="1"/>
  <c r="CF112" i="2"/>
  <c r="CF80" i="2"/>
  <c r="CG84" i="12"/>
  <c r="CG120" i="12"/>
  <c r="CG123" i="12" s="1"/>
  <c r="CG116" i="12" s="1"/>
  <c r="CG103" i="13"/>
  <c r="CG71" i="13"/>
  <c r="CG72" i="6"/>
  <c r="CG104" i="6"/>
  <c r="CG108" i="14"/>
  <c r="CG76" i="14"/>
  <c r="CG93" i="11"/>
  <c r="CG61" i="11"/>
  <c r="CG73" i="17"/>
  <c r="CG105" i="17"/>
  <c r="CG75" i="6"/>
  <c r="CG107" i="6"/>
  <c r="CG80" i="12"/>
  <c r="CG112" i="12"/>
  <c r="CF105" i="4"/>
  <c r="CF73" i="4"/>
  <c r="CF76" i="16"/>
  <c r="CF108" i="16"/>
  <c r="CG70" i="12"/>
  <c r="CG102" i="12"/>
  <c r="CG58" i="16"/>
  <c r="CG90" i="16"/>
  <c r="CG75" i="16"/>
  <c r="CG107" i="16"/>
  <c r="CG95" i="13"/>
  <c r="CG63" i="13"/>
  <c r="AC24" i="8"/>
  <c r="CI24" i="8" s="1" a="1"/>
  <c r="CI24" i="8" s="1"/>
  <c r="CG55" i="6"/>
  <c r="CG87" i="6"/>
  <c r="CF64" i="20"/>
  <c r="CF96" i="20"/>
  <c r="CG104" i="21"/>
  <c r="CG72" i="21"/>
  <c r="CF74" i="14"/>
  <c r="CF106" i="14"/>
  <c r="AC19" i="3"/>
  <c r="CI19" i="3" s="1" a="1"/>
  <c r="CI19" i="3" s="1"/>
  <c r="AC46" i="7"/>
  <c r="CI46" i="7" s="1" a="1"/>
  <c r="CI46" i="7" s="1"/>
  <c r="AC33" i="11"/>
  <c r="CI33" i="11" s="1" a="1"/>
  <c r="CI33" i="11" s="1"/>
  <c r="AC21" i="15"/>
  <c r="CI21" i="15" s="1" a="1"/>
  <c r="CI21" i="15" s="1"/>
  <c r="AB27" i="6"/>
  <c r="CH27" i="6" s="1" a="1"/>
  <c r="CH27" i="6" s="1"/>
  <c r="AB45" i="11"/>
  <c r="CH45" i="11" s="1" a="1"/>
  <c r="CH45" i="11" s="1"/>
  <c r="AC20" i="8"/>
  <c r="CI20" i="8" s="1" a="1"/>
  <c r="CI20" i="8" s="1"/>
  <c r="AB40" i="14"/>
  <c r="CH40" i="14" s="1" a="1"/>
  <c r="CH40" i="14" s="1"/>
  <c r="AC33" i="16"/>
  <c r="CI33" i="16" s="1" a="1"/>
  <c r="CI33" i="16" s="1"/>
  <c r="CG110" i="2"/>
  <c r="CG78" i="2"/>
  <c r="CF88" i="6"/>
  <c r="CF56" i="6"/>
  <c r="CF105" i="13"/>
  <c r="CF73" i="13"/>
  <c r="CF56" i="12"/>
  <c r="CF88" i="12"/>
  <c r="CF103" i="6"/>
  <c r="CF71" i="6"/>
  <c r="CG96" i="9"/>
  <c r="CG64" i="9"/>
  <c r="CG56" i="8"/>
  <c r="CG88" i="8"/>
  <c r="CF117" i="17"/>
  <c r="CF85" i="17"/>
  <c r="CF84" i="10"/>
  <c r="CF120" i="10"/>
  <c r="CF123" i="10" s="1"/>
  <c r="CF116" i="10" s="1"/>
  <c r="CF89" i="4"/>
  <c r="CF57" i="4"/>
  <c r="CG72" i="15"/>
  <c r="CG104" i="15"/>
  <c r="CG111" i="1"/>
  <c r="CG79" i="1"/>
  <c r="CF57" i="8"/>
  <c r="CF89" i="8"/>
  <c r="CG91" i="17"/>
  <c r="CG59" i="17"/>
  <c r="CG61" i="6"/>
  <c r="CG93" i="6"/>
  <c r="CG80" i="6"/>
  <c r="CG112" i="6"/>
  <c r="CG77" i="18"/>
  <c r="CG109" i="18"/>
  <c r="CG77" i="12"/>
  <c r="CG109" i="12"/>
  <c r="CF65" i="19"/>
  <c r="CF97" i="19"/>
  <c r="CG70" i="10"/>
  <c r="CG102" i="10"/>
  <c r="CG109" i="11"/>
  <c r="CG77" i="11"/>
  <c r="AB15" i="13"/>
  <c r="CH15" i="13" s="1" a="1"/>
  <c r="CH15" i="13" s="1"/>
  <c r="AA47" i="13"/>
  <c r="AB36" i="21"/>
  <c r="CH36" i="21" s="1" a="1"/>
  <c r="CH36" i="21" s="1"/>
  <c r="AB41" i="3"/>
  <c r="CH41" i="3" s="1" a="1"/>
  <c r="CH41" i="3" s="1"/>
  <c r="AC46" i="10"/>
  <c r="CI46" i="10" s="1" a="1"/>
  <c r="CI46" i="10" s="1"/>
  <c r="AC32" i="2"/>
  <c r="CI32" i="2" s="1" a="1"/>
  <c r="CI32" i="2" s="1"/>
  <c r="AC33" i="2"/>
  <c r="CI33" i="2" s="1" a="1"/>
  <c r="CI33" i="2" s="1"/>
  <c r="AC16" i="8"/>
  <c r="CI16" i="8" s="1" a="1"/>
  <c r="CI16" i="8" s="1"/>
  <c r="CF108" i="6"/>
  <c r="CF76" i="6"/>
  <c r="CG71" i="12"/>
  <c r="CG103" i="12"/>
  <c r="CG83" i="17"/>
  <c r="CG115" i="17"/>
  <c r="CG70" i="15"/>
  <c r="CG102" i="15"/>
  <c r="CG104" i="5"/>
  <c r="CG72" i="5"/>
  <c r="CG62" i="19"/>
  <c r="CG94" i="19"/>
  <c r="CF71" i="9"/>
  <c r="CF103" i="9"/>
  <c r="CF69" i="7"/>
  <c r="CF101" i="7"/>
  <c r="CG83" i="6"/>
  <c r="CG115" i="6"/>
  <c r="CF94" i="17"/>
  <c r="CF62" i="17"/>
  <c r="CG114" i="2"/>
  <c r="CG82" i="2"/>
  <c r="CF79" i="11"/>
  <c r="CF111" i="11"/>
  <c r="CG72" i="12"/>
  <c r="CG104" i="12"/>
  <c r="AB46" i="13"/>
  <c r="CH46" i="13" s="1" a="1"/>
  <c r="CH46" i="13" s="1"/>
  <c r="AB34" i="19"/>
  <c r="CH34" i="19" s="1" a="1"/>
  <c r="CH34" i="19" s="1"/>
  <c r="AC36" i="5"/>
  <c r="CI36" i="5" s="1" a="1"/>
  <c r="CI36" i="5" s="1"/>
  <c r="AC38" i="5"/>
  <c r="CI38" i="5" s="1" a="1"/>
  <c r="CI38" i="5" s="1"/>
  <c r="AC30" i="3"/>
  <c r="CI30" i="3" s="1" a="1"/>
  <c r="CI30" i="3" s="1"/>
  <c r="AB30" i="2"/>
  <c r="CH30" i="2" s="1" a="1"/>
  <c r="CH30" i="2" s="1"/>
  <c r="AC18" i="6"/>
  <c r="CI18" i="6" s="1" a="1"/>
  <c r="CI18" i="6" s="1"/>
  <c r="CG61" i="17"/>
  <c r="CG93" i="17"/>
  <c r="CG69" i="18"/>
  <c r="CG101" i="18"/>
  <c r="CF73" i="14"/>
  <c r="CF105" i="14"/>
  <c r="CF59" i="20"/>
  <c r="CF91" i="20"/>
  <c r="CG68" i="15"/>
  <c r="CG100" i="15"/>
  <c r="CF82" i="12"/>
  <c r="CF114" i="12"/>
  <c r="CG60" i="6"/>
  <c r="CG92" i="6"/>
  <c r="CG93" i="1"/>
  <c r="CG61" i="1"/>
  <c r="AB34" i="15"/>
  <c r="CH34" i="15" s="1" a="1"/>
  <c r="CH34" i="15" s="1"/>
  <c r="AC23" i="19"/>
  <c r="CI23" i="19" s="1" a="1"/>
  <c r="CI23" i="19" s="1"/>
  <c r="AC43" i="19"/>
  <c r="CI43" i="19" s="1" a="1"/>
  <c r="CI43" i="19" s="1"/>
  <c r="AB42" i="20"/>
  <c r="CH42" i="20" s="1" a="1"/>
  <c r="CH42" i="20" s="1"/>
  <c r="AB32" i="9"/>
  <c r="CH32" i="9" s="1" a="1"/>
  <c r="CH32" i="9" s="1"/>
  <c r="CG99" i="4"/>
  <c r="CG67" i="4"/>
  <c r="AB30" i="7"/>
  <c r="CH30" i="7" s="1" a="1"/>
  <c r="CH30" i="7" s="1"/>
  <c r="AB19" i="2"/>
  <c r="CH19" i="2" s="1" a="1"/>
  <c r="CH19" i="2" s="1"/>
  <c r="AC44" i="6"/>
  <c r="CI44" i="6" s="1" a="1"/>
  <c r="CI44" i="6" s="1"/>
  <c r="AB30" i="21"/>
  <c r="CH30" i="21" s="1" a="1"/>
  <c r="CH30" i="21" s="1"/>
  <c r="AC20" i="7"/>
  <c r="CI20" i="7" s="1" a="1"/>
  <c r="CI20" i="7" s="1"/>
  <c r="AB38" i="20"/>
  <c r="CH38" i="20" s="1" a="1"/>
  <c r="CH38" i="20" s="1"/>
  <c r="AB23" i="17"/>
  <c r="CH23" i="17" s="1" a="1"/>
  <c r="CH23" i="17" s="1"/>
  <c r="AC25" i="15"/>
  <c r="CI25" i="15" s="1" a="1"/>
  <c r="CI25" i="15" s="1"/>
  <c r="AC43" i="2"/>
  <c r="CI43" i="2" s="1" a="1"/>
  <c r="CI43" i="2" s="1"/>
  <c r="AB40" i="11"/>
  <c r="CH40" i="11" s="1" a="1"/>
  <c r="CH40" i="11" s="1"/>
  <c r="AC45" i="15"/>
  <c r="CI45" i="15" s="1" a="1"/>
  <c r="CI45" i="15" s="1"/>
  <c r="AC33" i="12"/>
  <c r="CI33" i="12" s="1" a="1"/>
  <c r="CI33" i="12" s="1"/>
  <c r="CF99" i="13"/>
  <c r="CF67" i="13"/>
  <c r="CF114" i="13"/>
  <c r="CF82" i="13"/>
  <c r="CG68" i="18"/>
  <c r="CG100" i="18"/>
  <c r="CG79" i="19"/>
  <c r="CG111" i="19"/>
  <c r="CG99" i="12"/>
  <c r="CG67" i="12"/>
  <c r="CF89" i="2"/>
  <c r="CF57" i="2"/>
  <c r="CF83" i="16"/>
  <c r="CF115" i="16"/>
  <c r="CF83" i="8"/>
  <c r="CF115" i="8"/>
  <c r="CG95" i="17"/>
  <c r="CG63" i="17"/>
  <c r="CG109" i="1"/>
  <c r="CG77" i="1"/>
  <c r="AB20" i="3"/>
  <c r="CH20" i="3" s="1" a="1"/>
  <c r="CH20" i="3" s="1"/>
  <c r="AB33" i="4"/>
  <c r="CH33" i="4" s="1" a="1"/>
  <c r="CH33" i="4" s="1"/>
  <c r="AC37" i="15"/>
  <c r="CI37" i="15" s="1" a="1"/>
  <c r="CI37" i="15" s="1"/>
  <c r="AC22" i="4"/>
  <c r="CI22" i="4" s="1" a="1"/>
  <c r="CI22" i="4" s="1"/>
  <c r="AC35" i="15"/>
  <c r="CI35" i="15" s="1" a="1"/>
  <c r="CI35" i="15" s="1"/>
  <c r="AC30" i="1"/>
  <c r="CI30" i="1" s="1" a="1"/>
  <c r="CI30" i="1" s="1"/>
  <c r="AC42" i="12"/>
  <c r="CI42" i="12" s="1" a="1"/>
  <c r="CI42" i="12" s="1"/>
  <c r="AC32" i="17"/>
  <c r="CI32" i="17" s="1" a="1"/>
  <c r="CI32" i="17" s="1"/>
  <c r="AC18" i="14"/>
  <c r="CI18" i="14" s="1" a="1"/>
  <c r="CI18" i="14" s="1"/>
  <c r="AC25" i="11"/>
  <c r="CI25" i="11" s="1" a="1"/>
  <c r="CI25" i="11" s="1"/>
  <c r="AB19" i="21"/>
  <c r="CH19" i="21" s="1" a="1"/>
  <c r="CH19" i="21" s="1"/>
  <c r="AC39" i="13"/>
  <c r="CI39" i="13" s="1" a="1"/>
  <c r="CI39" i="13" s="1"/>
  <c r="AC40" i="20"/>
  <c r="CI40" i="20" s="1" a="1"/>
  <c r="CI40" i="20" s="1"/>
  <c r="CF72" i="8"/>
  <c r="CF104" i="8"/>
  <c r="CG75" i="7"/>
  <c r="CG107" i="7"/>
  <c r="CF99" i="17"/>
  <c r="CF67" i="17"/>
  <c r="CF54" i="10"/>
  <c r="CF86" i="10"/>
  <c r="AC16" i="3"/>
  <c r="CI16" i="3" s="1" a="1"/>
  <c r="CI16" i="3" s="1"/>
  <c r="AC23" i="1"/>
  <c r="CI23" i="1" s="1" a="1"/>
  <c r="CI23" i="1" s="1"/>
  <c r="AB25" i="16"/>
  <c r="CH25" i="16" s="1" a="1"/>
  <c r="CH25" i="16" s="1"/>
  <c r="AC28" i="16"/>
  <c r="CI28" i="16" s="1" a="1"/>
  <c r="CI28" i="16" s="1"/>
  <c r="AC27" i="11"/>
  <c r="CI27" i="11" s="1" a="1"/>
  <c r="CI27" i="11" s="1"/>
  <c r="AC26" i="7"/>
  <c r="CI26" i="7" s="1" a="1"/>
  <c r="CI26" i="7" s="1"/>
  <c r="AC16" i="17"/>
  <c r="CI16" i="17" s="1" a="1"/>
  <c r="CI16" i="17" s="1"/>
  <c r="AC22" i="7"/>
  <c r="CI22" i="7" s="1" a="1"/>
  <c r="CI22" i="7" s="1"/>
  <c r="AC42" i="3"/>
  <c r="CI42" i="3" s="1" a="1"/>
  <c r="CI42" i="3" s="1"/>
  <c r="AC18" i="11"/>
  <c r="CI18" i="11" s="1" a="1"/>
  <c r="CI18" i="11" s="1"/>
  <c r="AC17" i="15"/>
  <c r="CI17" i="15" s="1" a="1"/>
  <c r="CI17" i="15" s="1"/>
  <c r="AB26" i="3"/>
  <c r="CH26" i="3" s="1" a="1"/>
  <c r="CH26" i="3" s="1"/>
  <c r="AC44" i="14"/>
  <c r="CI44" i="14" s="1" a="1"/>
  <c r="CI44" i="14" s="1"/>
  <c r="AC23" i="9"/>
  <c r="CI23" i="9" s="1" a="1"/>
  <c r="CI23" i="9" s="1"/>
  <c r="AB21" i="11"/>
  <c r="CH21" i="11" s="1" a="1"/>
  <c r="CH21" i="11" s="1"/>
  <c r="AC41" i="1"/>
  <c r="CI41" i="1" s="1" a="1"/>
  <c r="CI41" i="1" s="1"/>
  <c r="AC17" i="19"/>
  <c r="CI17" i="19" s="1" a="1"/>
  <c r="CI17" i="19" s="1"/>
  <c r="AC21" i="12"/>
  <c r="CI21" i="12" s="1" a="1"/>
  <c r="CI21" i="12" s="1"/>
  <c r="AC21" i="18"/>
  <c r="CI21" i="18" s="1" a="1"/>
  <c r="CI21" i="18" s="1"/>
  <c r="AB27" i="12"/>
  <c r="CH27" i="12" s="1" a="1"/>
  <c r="CH27" i="12" s="1"/>
  <c r="AB38" i="3"/>
  <c r="CH38" i="3" s="1" a="1"/>
  <c r="CH38" i="3" s="1"/>
  <c r="AC23" i="6"/>
  <c r="CI23" i="6" s="1" a="1"/>
  <c r="CI23" i="6" s="1"/>
  <c r="CF61" i="12"/>
  <c r="CF93" i="12"/>
  <c r="CF113" i="10"/>
  <c r="CF81" i="10"/>
  <c r="AB15" i="15"/>
  <c r="CH15" i="15" s="1" a="1"/>
  <c r="CH15" i="15" s="1"/>
  <c r="AC28" i="3"/>
  <c r="CI28" i="3" s="1" a="1"/>
  <c r="CI28" i="3" s="1"/>
  <c r="AC35" i="10"/>
  <c r="CI35" i="10" s="1" a="1"/>
  <c r="CI35" i="10" s="1"/>
  <c r="AC45" i="17"/>
  <c r="CI45" i="17" s="1" a="1"/>
  <c r="CI45" i="17" s="1"/>
  <c r="AC32" i="18"/>
  <c r="CI32" i="18" s="1" a="1"/>
  <c r="CI32" i="18" s="1"/>
  <c r="CG71" i="7"/>
  <c r="CG103" i="7"/>
  <c r="AB15" i="7"/>
  <c r="CH15" i="7" s="1" a="1"/>
  <c r="CH15" i="7" s="1"/>
  <c r="AC45" i="18"/>
  <c r="CI45" i="18" s="1" a="1"/>
  <c r="CI45" i="18" s="1"/>
  <c r="CG66" i="3"/>
  <c r="CG98" i="3"/>
  <c r="CG101" i="11"/>
  <c r="CG69" i="11"/>
  <c r="CG88" i="9"/>
  <c r="CG56" i="9"/>
  <c r="AB15" i="2"/>
  <c r="CH15" i="2" s="1" a="1"/>
  <c r="CH15" i="2" s="1"/>
  <c r="AB25" i="17"/>
  <c r="CH25" i="17" s="1" a="1"/>
  <c r="CH25" i="17" s="1"/>
  <c r="AC38" i="13"/>
  <c r="CI38" i="13" s="1" a="1"/>
  <c r="CI38" i="13" s="1"/>
  <c r="AC29" i="21"/>
  <c r="CI29" i="21" s="1" a="1"/>
  <c r="CI29" i="21" s="1"/>
  <c r="AC35" i="6"/>
  <c r="CI35" i="6" s="1" a="1"/>
  <c r="CI35" i="6" s="1"/>
  <c r="AB35" i="18"/>
  <c r="CH35" i="18" s="1" a="1"/>
  <c r="CH35" i="18" s="1"/>
  <c r="AC26" i="12"/>
  <c r="CI26" i="12" s="1" a="1"/>
  <c r="CI26" i="12" s="1"/>
  <c r="AC43" i="1"/>
  <c r="CI43" i="1" s="1" a="1"/>
  <c r="CI43" i="1" s="1"/>
  <c r="AB41" i="2"/>
  <c r="CH41" i="2" s="1" a="1"/>
  <c r="CH41" i="2" s="1"/>
  <c r="AC45" i="12"/>
  <c r="CI45" i="12" s="1" a="1"/>
  <c r="CI45" i="12" s="1"/>
  <c r="AC32" i="13"/>
  <c r="CI32" i="13" s="1" a="1"/>
  <c r="CI32" i="13" s="1"/>
  <c r="AC33" i="6"/>
  <c r="CI33" i="6" s="1" a="1"/>
  <c r="CI33" i="6" s="1"/>
  <c r="AC37" i="14"/>
  <c r="CI37" i="14" s="1" a="1"/>
  <c r="CI37" i="14" s="1"/>
  <c r="AC22" i="11"/>
  <c r="CI22" i="11" s="1" a="1"/>
  <c r="CI22" i="11" s="1"/>
  <c r="AC34" i="17"/>
  <c r="CI34" i="17" s="1" a="1"/>
  <c r="CI34" i="17" s="1"/>
  <c r="AC36" i="6"/>
  <c r="CI36" i="6" s="1" a="1"/>
  <c r="CI36" i="6" s="1"/>
  <c r="AC41" i="12"/>
  <c r="CI41" i="12" s="1" a="1"/>
  <c r="CI41" i="12" s="1"/>
  <c r="AB34" i="4"/>
  <c r="CH34" i="4" s="1" a="1"/>
  <c r="CH34" i="4" s="1"/>
  <c r="AB37" i="16"/>
  <c r="CH37" i="16" s="1" a="1"/>
  <c r="CH37" i="16" s="1"/>
  <c r="AC31" i="12"/>
  <c r="CI31" i="12" s="1" a="1"/>
  <c r="CI31" i="12" s="1"/>
  <c r="AC19" i="16"/>
  <c r="CI19" i="16" s="1" a="1"/>
  <c r="CI19" i="16" s="1"/>
  <c r="AC36" i="16"/>
  <c r="CI36" i="16" s="1" a="1"/>
  <c r="CI36" i="16" s="1"/>
  <c r="AC24" i="13"/>
  <c r="CI24" i="13" s="1" a="1"/>
  <c r="CI24" i="13" s="1"/>
  <c r="CG89" i="10"/>
  <c r="CG57" i="10"/>
  <c r="CG79" i="16"/>
  <c r="CG111" i="16"/>
  <c r="CF107" i="2"/>
  <c r="CF75" i="2"/>
  <c r="AC15" i="11"/>
  <c r="CI15" i="11" s="1" a="1"/>
  <c r="CI15" i="11" s="1"/>
  <c r="AC16" i="6"/>
  <c r="CI16" i="6" s="1" a="1"/>
  <c r="CI16" i="6" s="1"/>
  <c r="AA15" i="18"/>
  <c r="CG15" i="18" s="1" a="1"/>
  <c r="CG15" i="18" s="1"/>
  <c r="Z47" i="18"/>
  <c r="AB25" i="20"/>
  <c r="CH25" i="20" s="1" a="1"/>
  <c r="CH25" i="20" s="1"/>
  <c r="AC33" i="21"/>
  <c r="CI33" i="21" s="1" a="1"/>
  <c r="CI33" i="21" s="1"/>
  <c r="AB35" i="14"/>
  <c r="CH35" i="14" s="1" a="1"/>
  <c r="CH35" i="14" s="1"/>
  <c r="CG88" i="20"/>
  <c r="CG56" i="20"/>
  <c r="CG81" i="6"/>
  <c r="CG113" i="6"/>
  <c r="CG115" i="13"/>
  <c r="CG83" i="13"/>
  <c r="CG73" i="6"/>
  <c r="CG105" i="6"/>
  <c r="CG56" i="10"/>
  <c r="CG88" i="10"/>
  <c r="CF66" i="21"/>
  <c r="CF98" i="21"/>
  <c r="CG96" i="21"/>
  <c r="CG64" i="21"/>
  <c r="CG84" i="16"/>
  <c r="CG120" i="16"/>
  <c r="CG123" i="16" s="1"/>
  <c r="CG116" i="16" s="1"/>
  <c r="CG106" i="5"/>
  <c r="CG74" i="5"/>
  <c r="AA15" i="8"/>
  <c r="CG15" i="8" s="1" a="1"/>
  <c r="CG15" i="8" s="1"/>
  <c r="Z47" i="8"/>
  <c r="AC39" i="2"/>
  <c r="CI39" i="2" s="1" a="1"/>
  <c r="CI39" i="2" s="1"/>
  <c r="AB17" i="6"/>
  <c r="CH17" i="6" s="1" a="1"/>
  <c r="CH17" i="6" s="1"/>
  <c r="AB34" i="13"/>
  <c r="CH34" i="13" s="1" a="1"/>
  <c r="CH34" i="13" s="1"/>
  <c r="AB17" i="12"/>
  <c r="CH17" i="12" s="1" a="1"/>
  <c r="CH17" i="12" s="1"/>
  <c r="AB32" i="6"/>
  <c r="CH32" i="6" s="1" a="1"/>
  <c r="CH32" i="6" s="1"/>
  <c r="AC25" i="9"/>
  <c r="CI25" i="9" s="1" a="1"/>
  <c r="CI25" i="9" s="1"/>
  <c r="AC17" i="8"/>
  <c r="CI17" i="8" s="1" a="1"/>
  <c r="CI17" i="8" s="1"/>
  <c r="AB46" i="17"/>
  <c r="CH46" i="17" s="1" a="1"/>
  <c r="CH46" i="17" s="1"/>
  <c r="AB45" i="10"/>
  <c r="CH45" i="10" s="1" a="1"/>
  <c r="CH45" i="10" s="1"/>
  <c r="AB18" i="4"/>
  <c r="CH18" i="4" s="1" a="1"/>
  <c r="CH18" i="4" s="1"/>
  <c r="AC33" i="15"/>
  <c r="CI33" i="15" s="1" a="1"/>
  <c r="CI33" i="15" s="1"/>
  <c r="AC40" i="1"/>
  <c r="CI40" i="1" s="1" a="1"/>
  <c r="CI40" i="1" s="1"/>
  <c r="AB18" i="8"/>
  <c r="CH18" i="8" s="1" a="1"/>
  <c r="CH18" i="8" s="1"/>
  <c r="AC20" i="17"/>
  <c r="CI20" i="17" s="1" a="1"/>
  <c r="CI20" i="17" s="1"/>
  <c r="AC22" i="6"/>
  <c r="CI22" i="6" s="1" a="1"/>
  <c r="CI22" i="6" s="1"/>
  <c r="AC41" i="6"/>
  <c r="CI41" i="6" s="1" a="1"/>
  <c r="CI41" i="6" s="1"/>
  <c r="AC38" i="18"/>
  <c r="CI38" i="18" s="1" a="1"/>
  <c r="CI38" i="18" s="1"/>
  <c r="AC38" i="12"/>
  <c r="CI38" i="12" s="1" a="1"/>
  <c r="CI38" i="12" s="1"/>
  <c r="AB26" i="19"/>
  <c r="CH26" i="19" s="1" a="1"/>
  <c r="CH26" i="19" s="1"/>
  <c r="AC31" i="10"/>
  <c r="CI31" i="10" s="1" a="1"/>
  <c r="CI31" i="10" s="1"/>
  <c r="AC38" i="11"/>
  <c r="CI38" i="11" s="1" a="1"/>
  <c r="CI38" i="11" s="1"/>
  <c r="CG107" i="14"/>
  <c r="CG75" i="14"/>
  <c r="CF114" i="15"/>
  <c r="CF82" i="15"/>
  <c r="CF62" i="11"/>
  <c r="CF94" i="11"/>
  <c r="CG98" i="20"/>
  <c r="CG66" i="20"/>
  <c r="AB37" i="6"/>
  <c r="CH37" i="6" s="1" a="1"/>
  <c r="CH37" i="6" s="1"/>
  <c r="AC32" i="12"/>
  <c r="CI32" i="12" s="1" a="1"/>
  <c r="CI32" i="12" s="1"/>
  <c r="AC44" i="17"/>
  <c r="CI44" i="17" s="1" a="1"/>
  <c r="CI44" i="17" s="1"/>
  <c r="AC31" i="15"/>
  <c r="CI31" i="15" s="1" a="1"/>
  <c r="CI31" i="15" s="1"/>
  <c r="AC33" i="5"/>
  <c r="CI33" i="5" s="1" a="1"/>
  <c r="CI33" i="5" s="1"/>
  <c r="AC34" i="18"/>
  <c r="CI34" i="18" s="1" a="1"/>
  <c r="CI34" i="18" s="1"/>
  <c r="AC22" i="17"/>
  <c r="CI22" i="17" s="1" a="1"/>
  <c r="CI22" i="17" s="1"/>
  <c r="AB43" i="12"/>
  <c r="CH43" i="12" s="1" a="1"/>
  <c r="CH43" i="12" s="1"/>
  <c r="CF95" i="15"/>
  <c r="CF63" i="15"/>
  <c r="CG98" i="14"/>
  <c r="CG66" i="14"/>
  <c r="CG113" i="11"/>
  <c r="CG81" i="11"/>
  <c r="CG117" i="1"/>
  <c r="CG85" i="1"/>
  <c r="CG120" i="13"/>
  <c r="CG123" i="13" s="1"/>
  <c r="CG116" i="13" s="1"/>
  <c r="CG84" i="13"/>
  <c r="CG76" i="12"/>
  <c r="CG108" i="12"/>
  <c r="CF67" i="21"/>
  <c r="CF99" i="21"/>
  <c r="CF68" i="20"/>
  <c r="CF100" i="20"/>
  <c r="CF64" i="19"/>
  <c r="CF96" i="19"/>
  <c r="CG107" i="9"/>
  <c r="CG75" i="9"/>
  <c r="AB43" i="13"/>
  <c r="CH43" i="13" s="1" a="1"/>
  <c r="CH43" i="13" s="1"/>
  <c r="AC29" i="18"/>
  <c r="CI29" i="18" s="1" a="1"/>
  <c r="CI29" i="18" s="1"/>
  <c r="AC40" i="19"/>
  <c r="CI40" i="19" s="1" a="1"/>
  <c r="CI40" i="19" s="1"/>
  <c r="AB18" i="2"/>
  <c r="CH18" i="2" s="1" a="1"/>
  <c r="CH18" i="2" s="1"/>
  <c r="AB44" i="16"/>
  <c r="CH44" i="16" s="1" a="1"/>
  <c r="CH44" i="16" s="1"/>
  <c r="CF89" i="15"/>
  <c r="CF57" i="15"/>
  <c r="CG90" i="13"/>
  <c r="CG58" i="13"/>
  <c r="CG61" i="16"/>
  <c r="CG93" i="16"/>
  <c r="CG64" i="18"/>
  <c r="CG96" i="18"/>
  <c r="CG65" i="16"/>
  <c r="CG97" i="16"/>
  <c r="CG75" i="8"/>
  <c r="CG107" i="8"/>
  <c r="CG58" i="10"/>
  <c r="CG90" i="10"/>
  <c r="CF75" i="11"/>
  <c r="CF107" i="11"/>
  <c r="CG66" i="16"/>
  <c r="CG98" i="16"/>
  <c r="CG71" i="3"/>
  <c r="CG103" i="3"/>
  <c r="CF57" i="9"/>
  <c r="CF89" i="9"/>
  <c r="CE86" i="9"/>
  <c r="CE54" i="9"/>
  <c r="AB33" i="8"/>
  <c r="CH33" i="8" s="1" a="1"/>
  <c r="CH33" i="8" s="1"/>
  <c r="AC36" i="7"/>
  <c r="CI36" i="7" s="1" a="1"/>
  <c r="CI36" i="7" s="1"/>
  <c r="AB28" i="17"/>
  <c r="CH28" i="17" s="1" a="1"/>
  <c r="CH28" i="17" s="1"/>
  <c r="CF60" i="14"/>
  <c r="CF92" i="14"/>
  <c r="CG99" i="14"/>
  <c r="CG67" i="14"/>
  <c r="CG87" i="20"/>
  <c r="CG55" i="20"/>
  <c r="CF87" i="12"/>
  <c r="CF55" i="12"/>
  <c r="CG71" i="8"/>
  <c r="CG103" i="8"/>
  <c r="CF81" i="19"/>
  <c r="CF113" i="19"/>
  <c r="CG117" i="9"/>
  <c r="CG85" i="9"/>
  <c r="CF93" i="18"/>
  <c r="CF61" i="18"/>
  <c r="CF97" i="2"/>
  <c r="CF65" i="2"/>
  <c r="CF80" i="10"/>
  <c r="CF112" i="10"/>
  <c r="CF103" i="15"/>
  <c r="CF71" i="15"/>
  <c r="CG115" i="2"/>
  <c r="CG83" i="2"/>
  <c r="CG95" i="1"/>
  <c r="CG63" i="1"/>
  <c r="CG93" i="9"/>
  <c r="CG61" i="9"/>
  <c r="CG96" i="5"/>
  <c r="CG64" i="5"/>
  <c r="CG60" i="7"/>
  <c r="CG92" i="7"/>
  <c r="CF64" i="14"/>
  <c r="CF96" i="14"/>
  <c r="CF87" i="7"/>
  <c r="CF55" i="7"/>
  <c r="CG107" i="20"/>
  <c r="CG75" i="20"/>
  <c r="CG111" i="2"/>
  <c r="CG79" i="2"/>
  <c r="AB22" i="12"/>
  <c r="CH22" i="12" s="1" a="1"/>
  <c r="CH22" i="12" s="1"/>
  <c r="AB42" i="10"/>
  <c r="CH42" i="10" s="1" a="1"/>
  <c r="CH42" i="10" s="1"/>
  <c r="CF112" i="13"/>
  <c r="CF80" i="13"/>
  <c r="CG102" i="5"/>
  <c r="CG70" i="5"/>
  <c r="CG97" i="21"/>
  <c r="CG65" i="21"/>
  <c r="CG70" i="3"/>
  <c r="CG102" i="3"/>
  <c r="AC32" i="7"/>
  <c r="CI32" i="7" s="1" a="1"/>
  <c r="CI32" i="7" s="1"/>
  <c r="CF65" i="9"/>
  <c r="CF97" i="9"/>
  <c r="CG70" i="4"/>
  <c r="CG102" i="4"/>
  <c r="CF110" i="4"/>
  <c r="CF78" i="4"/>
  <c r="CF115" i="4"/>
  <c r="CF83" i="4"/>
  <c r="CE86" i="16"/>
  <c r="CE54" i="16"/>
  <c r="AC27" i="3"/>
  <c r="CI27" i="3" s="1" a="1"/>
  <c r="CI27" i="3" s="1"/>
  <c r="AC30" i="11"/>
  <c r="CI30" i="11" s="1" a="1"/>
  <c r="CI30" i="11" s="1"/>
  <c r="AC17" i="9"/>
  <c r="CI17" i="9" s="1" a="1"/>
  <c r="CI17" i="9" s="1"/>
  <c r="CG64" i="4"/>
  <c r="CG96" i="4"/>
  <c r="CG55" i="15"/>
  <c r="CG87" i="15"/>
  <c r="CG77" i="8"/>
  <c r="CG109" i="8"/>
  <c r="CF77" i="16"/>
  <c r="CF109" i="16"/>
  <c r="CF89" i="13"/>
  <c r="CF57" i="13"/>
  <c r="CG96" i="2"/>
  <c r="CG64" i="2"/>
  <c r="CF77" i="19"/>
  <c r="CF109" i="19"/>
  <c r="CG106" i="20"/>
  <c r="CG74" i="20"/>
  <c r="CG88" i="11"/>
  <c r="CG56" i="11"/>
  <c r="CG105" i="20"/>
  <c r="CG73" i="20"/>
  <c r="CG99" i="5"/>
  <c r="CG67" i="5"/>
  <c r="CG77" i="10"/>
  <c r="CG109" i="10"/>
  <c r="CF109" i="2"/>
  <c r="CF77" i="2"/>
  <c r="CG98" i="5"/>
  <c r="CG66" i="5"/>
  <c r="CG92" i="9"/>
  <c r="CG60" i="9"/>
  <c r="CF95" i="12"/>
  <c r="CF63" i="12"/>
  <c r="CF95" i="21"/>
  <c r="CF63" i="21"/>
  <c r="CF98" i="17"/>
  <c r="CF66" i="17"/>
  <c r="CG94" i="21"/>
  <c r="CG62" i="21"/>
  <c r="CF83" i="11"/>
  <c r="CF115" i="11"/>
  <c r="CF60" i="19"/>
  <c r="CF92" i="19"/>
  <c r="AC18" i="10"/>
  <c r="CI18" i="10" s="1" a="1"/>
  <c r="CI18" i="10" s="1"/>
  <c r="AC40" i="16"/>
  <c r="CI40" i="16" s="1" a="1"/>
  <c r="CI40" i="16" s="1"/>
  <c r="AB36" i="2"/>
  <c r="CH36" i="2" s="1" a="1"/>
  <c r="CH36" i="2" s="1"/>
  <c r="CF67" i="20"/>
  <c r="CF99" i="20"/>
  <c r="CG58" i="6"/>
  <c r="CG90" i="6"/>
  <c r="CF107" i="3"/>
  <c r="CF75" i="3"/>
  <c r="CG58" i="15"/>
  <c r="CG90" i="15"/>
  <c r="AC17" i="20"/>
  <c r="CI17" i="20" s="1" a="1"/>
  <c r="CI17" i="20" s="1"/>
  <c r="AC42" i="6"/>
  <c r="CI42" i="6" s="1" a="1"/>
  <c r="CI42" i="6" s="1"/>
  <c r="AC44" i="13"/>
  <c r="CI44" i="13" s="1" a="1"/>
  <c r="CI44" i="13" s="1"/>
  <c r="AC34" i="6"/>
  <c r="CI34" i="6" s="1" a="1"/>
  <c r="CI34" i="6" s="1"/>
  <c r="AC17" i="10"/>
  <c r="CI17" i="10" s="1" a="1"/>
  <c r="CI17" i="10" s="1"/>
  <c r="AB27" i="21"/>
  <c r="CH27" i="21" s="1" a="1"/>
  <c r="CH27" i="21" s="1"/>
  <c r="AC25" i="21"/>
  <c r="CI25" i="21" s="1" a="1"/>
  <c r="CI25" i="21" s="1"/>
  <c r="AC45" i="16"/>
  <c r="CI45" i="16" s="1" a="1"/>
  <c r="CI45" i="16" s="1"/>
  <c r="AC35" i="5"/>
  <c r="CI35" i="5" s="1" a="1"/>
  <c r="CI35" i="5" s="1"/>
  <c r="CF120" i="6"/>
  <c r="CF123" i="6" s="1"/>
  <c r="CF116" i="6" s="1"/>
  <c r="CF84" i="6"/>
  <c r="CG70" i="6"/>
  <c r="CG102" i="6"/>
  <c r="CF111" i="13"/>
  <c r="CF79" i="13"/>
  <c r="CG73" i="7"/>
  <c r="CG105" i="7"/>
  <c r="CF91" i="4"/>
  <c r="CF59" i="4"/>
  <c r="CG78" i="6"/>
  <c r="CG110" i="6"/>
  <c r="CG114" i="10"/>
  <c r="CG82" i="10"/>
  <c r="CG77" i="15"/>
  <c r="CG109" i="15"/>
  <c r="CG56" i="4"/>
  <c r="CG88" i="4"/>
  <c r="CG57" i="16"/>
  <c r="CG89" i="16"/>
  <c r="CG55" i="18"/>
  <c r="CG87" i="18"/>
  <c r="CF103" i="4"/>
  <c r="CF71" i="4"/>
  <c r="CF78" i="19"/>
  <c r="CF110" i="19"/>
  <c r="CF96" i="6"/>
  <c r="CF64" i="6"/>
  <c r="CG115" i="20"/>
  <c r="CG83" i="20"/>
  <c r="CG74" i="16"/>
  <c r="CG106" i="16"/>
  <c r="CG104" i="9"/>
  <c r="CG72" i="9"/>
  <c r="CG108" i="5"/>
  <c r="CG76" i="5"/>
  <c r="CG91" i="2"/>
  <c r="CG59" i="2"/>
  <c r="CF92" i="3"/>
  <c r="CF60" i="3"/>
  <c r="CG75" i="10"/>
  <c r="CG107" i="10"/>
  <c r="AC36" i="14"/>
  <c r="CI36" i="14" s="1" a="1"/>
  <c r="CI36" i="14" s="1"/>
  <c r="AB43" i="15"/>
  <c r="CH43" i="15" s="1" a="1"/>
  <c r="CH43" i="15" s="1"/>
  <c r="AB23" i="11"/>
  <c r="CH23" i="11" s="1" a="1"/>
  <c r="CH23" i="11" s="1"/>
  <c r="AC27" i="20"/>
  <c r="CI27" i="20" s="1" a="1"/>
  <c r="CI27" i="20" s="1"/>
  <c r="CF69" i="8"/>
  <c r="CF101" i="8"/>
  <c r="CF88" i="3"/>
  <c r="CF56" i="3"/>
  <c r="CF62" i="14"/>
  <c r="CF94" i="14"/>
  <c r="AB46" i="3"/>
  <c r="CH46" i="3" s="1" a="1"/>
  <c r="CH46" i="3" s="1"/>
  <c r="AC29" i="15"/>
  <c r="CI29" i="15" s="1" a="1"/>
  <c r="CI29" i="15" s="1"/>
  <c r="AC21" i="6"/>
  <c r="CI21" i="6" s="1" a="1"/>
  <c r="CI21" i="6" s="1"/>
  <c r="AC22" i="1"/>
  <c r="CI22" i="1" s="1" a="1"/>
  <c r="CI22" i="1" s="1"/>
  <c r="CF113" i="2"/>
  <c r="CF81" i="2"/>
  <c r="CF92" i="2"/>
  <c r="CF60" i="2"/>
  <c r="AC28" i="4"/>
  <c r="CI28" i="4" s="1" a="1"/>
  <c r="CI28" i="4" s="1"/>
  <c r="CF90" i="18"/>
  <c r="CF58" i="18"/>
  <c r="CF68" i="14"/>
  <c r="CF100" i="14"/>
  <c r="CG72" i="7"/>
  <c r="CG104" i="7"/>
  <c r="CG81" i="17"/>
  <c r="CG113" i="17"/>
  <c r="CG64" i="8"/>
  <c r="CG96" i="8"/>
  <c r="CG55" i="19"/>
  <c r="CG87" i="19"/>
  <c r="AB28" i="13"/>
  <c r="CH28" i="13" s="1" a="1"/>
  <c r="CH28" i="13" s="1"/>
  <c r="AC28" i="12"/>
  <c r="CI28" i="12" s="1" a="1"/>
  <c r="CI28" i="12" s="1"/>
  <c r="AB44" i="8"/>
  <c r="CH44" i="8" s="1" a="1"/>
  <c r="CH44" i="8" s="1"/>
  <c r="AC24" i="17"/>
  <c r="CI24" i="17" s="1" a="1"/>
  <c r="CI24" i="17" s="1"/>
  <c r="AC38" i="1"/>
  <c r="CI38" i="1" s="1" a="1"/>
  <c r="CI38" i="1" s="1"/>
  <c r="AB15" i="6"/>
  <c r="CH15" i="6" s="1" a="1"/>
  <c r="CH15" i="6" s="1"/>
  <c r="CG73" i="8"/>
  <c r="CG105" i="8"/>
  <c r="CF74" i="21"/>
  <c r="CF106" i="21"/>
  <c r="CG70" i="7"/>
  <c r="CG102" i="7"/>
  <c r="CG97" i="13"/>
  <c r="CG65" i="13"/>
  <c r="CG83" i="19"/>
  <c r="CG115" i="19"/>
  <c r="CF102" i="17"/>
  <c r="CF70" i="17"/>
  <c r="CF108" i="4"/>
  <c r="CF76" i="4"/>
  <c r="CF69" i="12"/>
  <c r="CF101" i="12"/>
  <c r="CG112" i="5"/>
  <c r="CG80" i="5"/>
  <c r="CF86" i="5"/>
  <c r="CF54" i="5"/>
  <c r="AB24" i="15"/>
  <c r="CH24" i="15" s="1" a="1"/>
  <c r="CH24" i="15" s="1"/>
  <c r="AB42" i="2"/>
  <c r="CH42" i="2" s="1" a="1"/>
  <c r="CH42" i="2" s="1"/>
  <c r="AC27" i="14"/>
  <c r="CI27" i="14" s="1" a="1"/>
  <c r="CI27" i="14" s="1"/>
  <c r="AB21" i="2"/>
  <c r="CH21" i="2" s="1" a="1"/>
  <c r="CH21" i="2" s="1"/>
  <c r="AC42" i="11"/>
  <c r="CI42" i="11" s="1" a="1"/>
  <c r="CI42" i="11" s="1"/>
  <c r="AC46" i="1"/>
  <c r="CI46" i="1" s="1" a="1"/>
  <c r="CI46" i="1" s="1"/>
  <c r="CG61" i="8"/>
  <c r="CG93" i="8"/>
  <c r="AC45" i="13"/>
  <c r="CI45" i="13" s="1" a="1"/>
  <c r="CI45" i="13" s="1"/>
  <c r="AB19" i="18"/>
  <c r="CH19" i="18" s="1" a="1"/>
  <c r="CH19" i="18" s="1"/>
  <c r="AC37" i="12"/>
  <c r="CI37" i="12" s="1" a="1"/>
  <c r="CI37" i="12" s="1"/>
  <c r="AB29" i="14"/>
  <c r="CH29" i="14" s="1" a="1"/>
  <c r="CH29" i="14" s="1"/>
  <c r="AB28" i="21"/>
  <c r="CH28" i="21" s="1" a="1"/>
  <c r="CH28" i="21" s="1"/>
  <c r="AC33" i="7"/>
  <c r="CI33" i="7" s="1" a="1"/>
  <c r="CI33" i="7" s="1"/>
  <c r="AB29" i="20"/>
  <c r="CH29" i="20" s="1" a="1"/>
  <c r="CH29" i="20" s="1"/>
  <c r="AC42" i="17"/>
  <c r="CI42" i="17" s="1" a="1"/>
  <c r="CI42" i="17" s="1"/>
  <c r="AB25" i="19"/>
  <c r="CH25" i="19" s="1" a="1"/>
  <c r="CH25" i="19" s="1"/>
  <c r="AC25" i="8"/>
  <c r="CI25" i="8" s="1" a="1"/>
  <c r="CI25" i="8" s="1"/>
  <c r="AC16" i="19"/>
  <c r="CI16" i="19" s="1" a="1"/>
  <c r="CI16" i="19" s="1"/>
  <c r="AC36" i="9"/>
  <c r="CI36" i="9" s="1" a="1"/>
  <c r="CI36" i="9" s="1"/>
  <c r="CG106" i="3"/>
  <c r="CG74" i="3"/>
  <c r="CG96" i="13"/>
  <c r="CG64" i="13"/>
  <c r="CG67" i="18"/>
  <c r="CG99" i="18"/>
  <c r="CG112" i="21"/>
  <c r="CG80" i="21"/>
  <c r="CG83" i="15"/>
  <c r="CG115" i="15"/>
  <c r="CG85" i="12"/>
  <c r="CG117" i="12"/>
  <c r="CF107" i="18"/>
  <c r="CF75" i="18"/>
  <c r="CG111" i="21"/>
  <c r="CG79" i="21"/>
  <c r="CF85" i="14"/>
  <c r="CF117" i="14"/>
  <c r="CF64" i="3"/>
  <c r="CF96" i="3"/>
  <c r="CG91" i="10"/>
  <c r="CG59" i="10"/>
  <c r="CG87" i="9"/>
  <c r="CG55" i="9"/>
  <c r="CF76" i="20"/>
  <c r="CF108" i="20"/>
  <c r="AB18" i="15"/>
  <c r="CH18" i="15" s="1" a="1"/>
  <c r="CH18" i="15" s="1"/>
  <c r="CE86" i="21"/>
  <c r="CE54" i="21"/>
  <c r="AC19" i="13"/>
  <c r="CI19" i="13" s="1" a="1"/>
  <c r="CI19" i="13" s="1"/>
  <c r="AC34" i="8"/>
  <c r="CI34" i="8" s="1" a="1"/>
  <c r="CI34" i="8" s="1"/>
  <c r="AC22" i="16"/>
  <c r="CI22" i="16" s="1" a="1"/>
  <c r="CI22" i="16" s="1"/>
  <c r="AB35" i="21"/>
  <c r="CH35" i="21" s="1" a="1"/>
  <c r="CH35" i="21" s="1"/>
  <c r="AC25" i="18"/>
  <c r="CI25" i="18" s="1" a="1"/>
  <c r="CI25" i="18" s="1"/>
  <c r="AC31" i="7"/>
  <c r="CI31" i="7" s="1" a="1"/>
  <c r="CI31" i="7" s="1"/>
  <c r="AC26" i="16"/>
  <c r="CI26" i="16" s="1" a="1"/>
  <c r="CI26" i="16" s="1"/>
  <c r="AC36" i="8"/>
  <c r="CI36" i="8" s="1" a="1"/>
  <c r="CI36" i="8" s="1"/>
  <c r="AC19" i="10"/>
  <c r="CI19" i="10" s="1" a="1"/>
  <c r="CI19" i="10" s="1"/>
  <c r="AB36" i="11"/>
  <c r="CH36" i="11" s="1" a="1"/>
  <c r="CH36" i="11" s="1"/>
  <c r="AC27" i="16"/>
  <c r="CI27" i="16" s="1" a="1"/>
  <c r="CI27" i="16" s="1"/>
  <c r="AC32" i="3"/>
  <c r="CI32" i="3" s="1" a="1"/>
  <c r="CI32" i="3" s="1"/>
  <c r="AB18" i="9"/>
  <c r="CH18" i="9" s="1" a="1"/>
  <c r="CH18" i="9" s="1"/>
  <c r="CG114" i="14"/>
  <c r="CG82" i="14"/>
  <c r="CG64" i="12"/>
  <c r="CG96" i="12"/>
  <c r="CF93" i="2"/>
  <c r="CF61" i="2"/>
  <c r="CG101" i="5"/>
  <c r="CG69" i="5"/>
  <c r="CF82" i="21"/>
  <c r="CF114" i="21"/>
  <c r="CG75" i="4"/>
  <c r="CG107" i="4"/>
  <c r="AB15" i="10"/>
  <c r="CH15" i="10" s="1" a="1"/>
  <c r="CH15" i="10" s="1"/>
  <c r="AB21" i="14"/>
  <c r="CH21" i="14" s="1" a="1"/>
  <c r="CH21" i="14" s="1"/>
  <c r="AC28" i="14"/>
  <c r="CI28" i="14" s="1" a="1"/>
  <c r="CI28" i="14" s="1"/>
  <c r="AC16" i="20"/>
  <c r="CI16" i="20" s="1" a="1"/>
  <c r="CI16" i="20" s="1"/>
  <c r="AB16" i="12"/>
  <c r="CH16" i="12" s="1" a="1"/>
  <c r="CH16" i="12" s="1"/>
  <c r="AC32" i="8"/>
  <c r="CI32" i="8" s="1" a="1"/>
  <c r="CI32" i="8" s="1"/>
  <c r="AB42" i="19"/>
  <c r="CH42" i="19" s="1" a="1"/>
  <c r="CH42" i="19" s="1"/>
  <c r="AC46" i="9"/>
  <c r="CI46" i="9" s="1" a="1"/>
  <c r="CI46" i="9" s="1"/>
  <c r="AB22" i="18"/>
  <c r="CH22" i="18" s="1" a="1"/>
  <c r="CH22" i="18" s="1"/>
  <c r="AB26" i="2"/>
  <c r="CH26" i="2" s="1" a="1"/>
  <c r="CH26" i="2" s="1"/>
  <c r="AB41" i="10"/>
  <c r="CH41" i="10" s="1" a="1"/>
  <c r="CH41" i="10" s="1"/>
  <c r="AB32" i="15"/>
  <c r="CH32" i="15" s="1" a="1"/>
  <c r="CH32" i="15" s="1"/>
  <c r="AC44" i="2"/>
  <c r="CI44" i="2" s="1" a="1"/>
  <c r="CI44" i="2" s="1"/>
  <c r="AC24" i="1"/>
  <c r="CI24" i="1" s="1" a="1"/>
  <c r="CI24" i="1" s="1"/>
  <c r="AC22" i="9"/>
  <c r="CI22" i="9" s="1" a="1"/>
  <c r="CI22" i="9" s="1"/>
  <c r="AC25" i="5"/>
  <c r="CI25" i="5" s="1" a="1"/>
  <c r="CI25" i="5" s="1"/>
  <c r="AC21" i="7"/>
  <c r="CI21" i="7" s="1" a="1"/>
  <c r="CI21" i="7" s="1"/>
  <c r="AB25" i="14"/>
  <c r="CH25" i="14" s="1" a="1"/>
  <c r="CH25" i="14" s="1"/>
  <c r="AB16" i="7"/>
  <c r="CH16" i="7" s="1" a="1"/>
  <c r="CH16" i="7" s="1"/>
  <c r="AC36" i="20"/>
  <c r="CI36" i="20" s="1" a="1"/>
  <c r="CI36" i="20" s="1"/>
  <c r="AC40" i="2"/>
  <c r="CI40" i="2" s="1" a="1"/>
  <c r="CI40" i="2" s="1"/>
  <c r="CG87" i="1"/>
  <c r="CG55" i="1"/>
  <c r="CG104" i="14"/>
  <c r="CG72" i="14"/>
  <c r="AB41" i="13"/>
  <c r="CH41" i="13" s="1" a="1"/>
  <c r="CH41" i="13" s="1"/>
  <c r="AC31" i="5"/>
  <c r="CI31" i="5" s="1" a="1"/>
  <c r="CI31" i="5" s="1"/>
  <c r="AC26" i="21"/>
  <c r="CI26" i="21" s="1" a="1"/>
  <c r="CI26" i="21" s="1"/>
  <c r="AC31" i="3"/>
  <c r="CI31" i="3" s="1" a="1"/>
  <c r="CI31" i="3" s="1"/>
  <c r="CG115" i="5"/>
  <c r="CG83" i="5"/>
  <c r="CG93" i="5"/>
  <c r="CG61" i="5"/>
  <c r="AB26" i="9"/>
  <c r="CH26" i="9" s="1" a="1"/>
  <c r="CH26" i="9" s="1"/>
  <c r="AC31" i="4"/>
  <c r="CI31" i="4" s="1" a="1"/>
  <c r="CI31" i="4" s="1"/>
  <c r="AB39" i="4"/>
  <c r="CH39" i="4" s="1" a="1"/>
  <c r="CH39" i="4" s="1"/>
  <c r="AB44" i="4"/>
  <c r="CH44" i="4" s="1" a="1"/>
  <c r="CH44" i="4" s="1"/>
  <c r="CG102" i="1"/>
  <c r="CG70" i="1"/>
  <c r="AC25" i="4"/>
  <c r="CI25" i="4" s="1" a="1"/>
  <c r="CI25" i="4" s="1"/>
  <c r="AC16" i="15"/>
  <c r="CI16" i="15" s="1" a="1"/>
  <c r="CI16" i="15" s="1"/>
  <c r="AC38" i="8"/>
  <c r="CI38" i="8" s="1" a="1"/>
  <c r="CI38" i="8" s="1"/>
  <c r="AB38" i="16"/>
  <c r="CH38" i="16" s="1" a="1"/>
  <c r="CH38" i="16" s="1"/>
  <c r="AB18" i="13"/>
  <c r="CH18" i="13" s="1" a="1"/>
  <c r="CH18" i="13" s="1"/>
  <c r="AC25" i="2"/>
  <c r="CI25" i="2" s="1" a="1"/>
  <c r="CI25" i="2" s="1"/>
  <c r="AB38" i="19"/>
  <c r="CH38" i="19" s="1" a="1"/>
  <c r="CH38" i="19" s="1"/>
  <c r="AC35" i="20"/>
  <c r="CI35" i="20" s="1" a="1"/>
  <c r="CI35" i="20" s="1"/>
  <c r="AC17" i="11"/>
  <c r="CI17" i="11" s="1" a="1"/>
  <c r="CI17" i="11" s="1"/>
  <c r="AC34" i="20"/>
  <c r="CI34" i="20" s="1" a="1"/>
  <c r="CI34" i="20" s="1"/>
  <c r="AC28" i="5"/>
  <c r="CI28" i="5" s="1" a="1"/>
  <c r="CI28" i="5" s="1"/>
  <c r="AC38" i="10"/>
  <c r="CI38" i="10" s="1" a="1"/>
  <c r="CI38" i="10" s="1"/>
  <c r="AB38" i="2"/>
  <c r="CH38" i="2" s="1" a="1"/>
  <c r="CH38" i="2" s="1"/>
  <c r="AC27" i="5"/>
  <c r="CI27" i="5" s="1" a="1"/>
  <c r="CI27" i="5" s="1"/>
  <c r="AC21" i="9"/>
  <c r="CI21" i="9" s="1" a="1"/>
  <c r="CI21" i="9" s="1"/>
  <c r="AB24" i="12"/>
  <c r="CH24" i="12" s="1" a="1"/>
  <c r="CH24" i="12" s="1"/>
  <c r="AB24" i="21"/>
  <c r="CH24" i="21" s="1" a="1"/>
  <c r="CH24" i="21" s="1"/>
  <c r="AB27" i="17"/>
  <c r="CH27" i="17" s="1" a="1"/>
  <c r="CH27" i="17" s="1"/>
  <c r="AC23" i="21"/>
  <c r="CI23" i="21" s="1" a="1"/>
  <c r="CI23" i="21" s="1"/>
  <c r="AB44" i="11"/>
  <c r="CH44" i="11" s="1" a="1"/>
  <c r="CH44" i="11" s="1"/>
  <c r="AB21" i="19"/>
  <c r="CH21" i="19" s="1" a="1"/>
  <c r="CH21" i="19" s="1"/>
  <c r="CG120" i="2"/>
  <c r="CG123" i="2" s="1"/>
  <c r="CG116" i="2" s="1"/>
  <c r="CG84" i="2"/>
  <c r="CF57" i="12"/>
  <c r="CF89" i="12"/>
  <c r="CG97" i="11"/>
  <c r="CG65" i="11"/>
  <c r="AB28" i="20"/>
  <c r="CH28" i="20" s="1" a="1"/>
  <c r="CH28" i="20" s="1"/>
  <c r="AC19" i="6"/>
  <c r="CI19" i="6" s="1" a="1"/>
  <c r="CI19" i="6" s="1"/>
  <c r="AB36" i="3"/>
  <c r="CH36" i="3" s="1" a="1"/>
  <c r="CH36" i="3" s="1"/>
  <c r="AC19" i="15"/>
  <c r="CI19" i="15" s="1" a="1"/>
  <c r="CI19" i="15" s="1"/>
  <c r="CF70" i="14"/>
  <c r="CF102" i="14"/>
  <c r="CF117" i="2"/>
  <c r="CF85" i="2"/>
  <c r="CF63" i="11"/>
  <c r="CF95" i="11"/>
  <c r="CF98" i="13"/>
  <c r="CF66" i="13"/>
  <c r="CG79" i="6"/>
  <c r="CG111" i="6"/>
  <c r="CG72" i="19"/>
  <c r="CG104" i="19"/>
  <c r="CG90" i="20"/>
  <c r="CG58" i="20"/>
  <c r="CG105" i="1"/>
  <c r="CG73" i="1"/>
  <c r="AB45" i="6"/>
  <c r="CH45" i="6" s="1" a="1"/>
  <c r="CH45" i="6" s="1"/>
  <c r="AC31" i="6"/>
  <c r="CI31" i="6" s="1" a="1"/>
  <c r="CI31" i="6" s="1"/>
  <c r="AB40" i="13"/>
  <c r="CH40" i="13" s="1" a="1"/>
  <c r="CH40" i="13" s="1"/>
  <c r="AC34" i="7"/>
  <c r="CI34" i="7" s="1" a="1"/>
  <c r="CI34" i="7" s="1"/>
  <c r="AB20" i="4"/>
  <c r="CH20" i="4" s="1" a="1"/>
  <c r="CH20" i="4" s="1"/>
  <c r="AC39" i="6"/>
  <c r="CI39" i="6" s="1" a="1"/>
  <c r="CI39" i="6" s="1"/>
  <c r="AC43" i="10"/>
  <c r="CI43" i="10" s="1" a="1"/>
  <c r="CI43" i="10" s="1"/>
  <c r="AC38" i="15"/>
  <c r="CI38" i="15" s="1" a="1"/>
  <c r="CI38" i="15" s="1"/>
  <c r="AC17" i="4"/>
  <c r="CI17" i="4" s="1" a="1"/>
  <c r="CI17" i="4" s="1"/>
  <c r="AC18" i="16"/>
  <c r="CI18" i="16" s="1" a="1"/>
  <c r="CI18" i="16" s="1"/>
  <c r="AC16" i="18"/>
  <c r="CI16" i="18" s="1" a="1"/>
  <c r="CI16" i="18" s="1"/>
  <c r="AB32" i="4"/>
  <c r="CH32" i="4" s="1" a="1"/>
  <c r="CH32" i="4" s="1"/>
  <c r="AB39" i="19"/>
  <c r="CH39" i="19" s="1" a="1"/>
  <c r="CH39" i="19" s="1"/>
  <c r="AB25" i="6"/>
  <c r="CH25" i="6" s="1" a="1"/>
  <c r="CH25" i="6" s="1"/>
  <c r="AC44" i="20"/>
  <c r="CI44" i="20" s="1" a="1"/>
  <c r="CI44" i="20" s="1"/>
  <c r="AC35" i="16"/>
  <c r="CI35" i="16" s="1" a="1"/>
  <c r="CI35" i="16" s="1"/>
  <c r="AC33" i="9"/>
  <c r="CI33" i="9" s="1" a="1"/>
  <c r="CI33" i="9" s="1"/>
  <c r="AC37" i="5"/>
  <c r="CI37" i="5" s="1" a="1"/>
  <c r="CI37" i="5" s="1"/>
  <c r="AC20" i="2"/>
  <c r="CI20" i="2" s="1" a="1"/>
  <c r="CI20" i="2" s="1"/>
  <c r="AB21" i="3"/>
  <c r="CH21" i="3" s="1" a="1"/>
  <c r="CH21" i="3" s="1"/>
  <c r="AC36" i="10"/>
  <c r="CI36" i="10" s="1" a="1"/>
  <c r="CI36" i="10" s="1"/>
  <c r="CG97" i="14"/>
  <c r="CG65" i="14"/>
  <c r="CG102" i="13"/>
  <c r="CG70" i="13"/>
  <c r="CF72" i="10"/>
  <c r="CF104" i="10"/>
  <c r="CG70" i="19"/>
  <c r="CG102" i="19"/>
  <c r="CG100" i="1"/>
  <c r="CG68" i="1"/>
  <c r="AB30" i="8"/>
  <c r="CH30" i="8" s="1" a="1"/>
  <c r="CH30" i="8" s="1"/>
  <c r="AB17" i="3"/>
  <c r="CH17" i="3" s="1" a="1"/>
  <c r="CH17" i="3" s="1"/>
  <c r="AB23" i="14"/>
  <c r="CH23" i="14" s="1" a="1"/>
  <c r="CH23" i="14" s="1"/>
  <c r="AA47" i="7" l="1"/>
  <c r="CG27" i="9" a="1"/>
  <c r="CG27" i="9" s="1"/>
  <c r="AB27" i="9"/>
  <c r="CF66" i="9"/>
  <c r="CF98" i="9"/>
  <c r="AA47" i="1"/>
  <c r="CG42" i="1" a="1"/>
  <c r="CG42" i="1" s="1"/>
  <c r="AB42" i="1"/>
  <c r="CG16" i="4" a="1"/>
  <c r="CG16" i="4" s="1"/>
  <c r="AB16" i="4"/>
  <c r="CF113" i="1"/>
  <c r="CF81" i="1"/>
  <c r="CF87" i="4"/>
  <c r="CF55" i="4"/>
  <c r="CG26" i="20" a="1"/>
  <c r="CG26" i="20" s="1"/>
  <c r="AB26" i="20"/>
  <c r="CG20" i="19" a="1"/>
  <c r="CG20" i="19" s="1"/>
  <c r="AB20" i="19"/>
  <c r="CF65" i="20"/>
  <c r="CF97" i="20"/>
  <c r="CF91" i="19"/>
  <c r="CF59" i="19"/>
  <c r="AA47" i="17"/>
  <c r="CG27" i="15" a="1"/>
  <c r="CG27" i="15" s="1"/>
  <c r="AB27" i="15"/>
  <c r="CF66" i="15"/>
  <c r="CF98" i="15"/>
  <c r="CG45" i="7" a="1"/>
  <c r="CG45" i="7" s="1"/>
  <c r="AB45" i="7"/>
  <c r="CF120" i="7"/>
  <c r="CF123" i="7" s="1"/>
  <c r="CF116" i="7" s="1"/>
  <c r="CF84" i="7"/>
  <c r="CG24" i="2" a="1"/>
  <c r="CG24" i="2" s="1"/>
  <c r="AB24" i="2"/>
  <c r="CG37" i="7" a="1"/>
  <c r="CG37" i="7" s="1"/>
  <c r="AB37" i="7"/>
  <c r="AA47" i="15"/>
  <c r="CF95" i="2"/>
  <c r="CF63" i="2"/>
  <c r="CF76" i="7"/>
  <c r="CF108" i="7"/>
  <c r="CG21" i="21" a="1"/>
  <c r="CG21" i="21" s="1"/>
  <c r="AB21" i="21"/>
  <c r="CF92" i="21"/>
  <c r="CF60" i="21"/>
  <c r="CG15" i="3" a="1"/>
  <c r="CG15" i="3" s="1"/>
  <c r="AB15" i="3"/>
  <c r="AB47" i="3" s="1"/>
  <c r="CG25" i="1" a="1"/>
  <c r="CG25" i="1" s="1"/>
  <c r="AB25" i="1"/>
  <c r="CF54" i="3"/>
  <c r="CF86" i="3"/>
  <c r="CF96" i="1"/>
  <c r="CF64" i="1"/>
  <c r="CG33" i="20" a="1"/>
  <c r="CG33" i="20" s="1"/>
  <c r="AB33" i="20"/>
  <c r="CF72" i="20"/>
  <c r="CF104" i="20"/>
  <c r="CG39" i="18" a="1"/>
  <c r="CG39" i="18" s="1"/>
  <c r="AB39" i="18"/>
  <c r="CF94" i="4"/>
  <c r="CF62" i="4"/>
  <c r="CF83" i="7"/>
  <c r="CF115" i="7"/>
  <c r="CF110" i="18"/>
  <c r="CF78" i="18"/>
  <c r="CF68" i="17"/>
  <c r="CF100" i="17"/>
  <c r="CG28" i="11" a="1"/>
  <c r="CG28" i="11" s="1"/>
  <c r="AB28" i="11"/>
  <c r="CG23" i="4" a="1"/>
  <c r="CG23" i="4" s="1"/>
  <c r="AB23" i="4"/>
  <c r="CF9" i="11"/>
  <c r="CF67" i="11"/>
  <c r="CF99" i="11"/>
  <c r="CG26" i="17" a="1"/>
  <c r="CG26" i="17" s="1"/>
  <c r="AB26" i="17"/>
  <c r="CG29" i="8" a="1"/>
  <c r="CG29" i="8" s="1"/>
  <c r="AB29" i="8"/>
  <c r="CG35" i="1" a="1"/>
  <c r="CG35" i="1" s="1"/>
  <c r="AB35" i="1"/>
  <c r="CG21" i="10" a="1"/>
  <c r="CG21" i="10" s="1"/>
  <c r="AB21" i="10"/>
  <c r="CF97" i="17"/>
  <c r="CF65" i="17"/>
  <c r="CF100" i="8"/>
  <c r="CF68" i="8"/>
  <c r="CG44" i="7" a="1"/>
  <c r="CG44" i="7" s="1"/>
  <c r="AB44" i="7"/>
  <c r="AA47" i="4"/>
  <c r="CF106" i="1"/>
  <c r="CF74" i="1"/>
  <c r="CF60" i="10"/>
  <c r="CF92" i="10"/>
  <c r="CG29" i="17" a="1"/>
  <c r="CG29" i="17" s="1"/>
  <c r="AB29" i="17"/>
  <c r="CG38" i="17" a="1"/>
  <c r="CG38" i="17" s="1"/>
  <c r="AB38" i="17"/>
  <c r="CF109" i="17"/>
  <c r="CF77" i="17"/>
  <c r="CG39" i="14" a="1"/>
  <c r="CG39" i="14" s="1"/>
  <c r="AB39" i="14"/>
  <c r="CG30" i="6" a="1"/>
  <c r="CG30" i="6" s="1"/>
  <c r="AB30" i="6"/>
  <c r="AB47" i="6" s="1"/>
  <c r="CF78" i="14"/>
  <c r="CF110" i="14"/>
  <c r="CF101" i="6"/>
  <c r="CF69" i="6"/>
  <c r="CG35" i="4" a="1"/>
  <c r="CG35" i="4" s="1"/>
  <c r="AB35" i="4"/>
  <c r="CG24" i="18" a="1"/>
  <c r="CG24" i="18" s="1"/>
  <c r="AB24" i="18"/>
  <c r="CF74" i="4"/>
  <c r="CF106" i="4"/>
  <c r="CF95" i="18"/>
  <c r="CF63" i="18"/>
  <c r="CG35" i="9" a="1"/>
  <c r="CG35" i="9" s="1"/>
  <c r="AB35" i="9"/>
  <c r="CG44" i="12" a="1"/>
  <c r="CG44" i="12" s="1"/>
  <c r="AB44" i="12"/>
  <c r="CF74" i="9"/>
  <c r="CF106" i="9"/>
  <c r="CF83" i="12"/>
  <c r="CF115" i="12"/>
  <c r="DM49" i="10"/>
  <c r="DN50" i="10"/>
  <c r="DN50" i="2"/>
  <c r="DM49" i="2"/>
  <c r="DM49" i="15"/>
  <c r="DN50" i="15"/>
  <c r="DN50" i="12"/>
  <c r="DM49" i="12"/>
  <c r="DM49" i="11"/>
  <c r="DN50" i="11"/>
  <c r="DM49" i="6"/>
  <c r="DN50" i="6"/>
  <c r="DN50" i="3"/>
  <c r="DM49" i="3"/>
  <c r="DM49" i="4"/>
  <c r="DN50" i="4"/>
  <c r="DM49" i="7"/>
  <c r="DN50" i="7"/>
  <c r="DN50" i="19"/>
  <c r="DM49" i="19"/>
  <c r="DN50" i="13"/>
  <c r="DM49" i="13"/>
  <c r="DM49" i="17"/>
  <c r="DN50" i="17"/>
  <c r="DM49" i="8"/>
  <c r="DN50" i="8"/>
  <c r="DN50" i="21"/>
  <c r="DM49" i="21"/>
  <c r="DN50" i="5"/>
  <c r="DM49" i="5"/>
  <c r="DN50" i="14"/>
  <c r="DM49" i="14"/>
  <c r="DN50" i="9"/>
  <c r="DM49" i="9"/>
  <c r="DM49" i="18"/>
  <c r="DN50" i="18"/>
  <c r="DN50" i="16"/>
  <c r="DM49" i="16"/>
  <c r="DM49" i="20"/>
  <c r="DN50" i="20"/>
  <c r="DN50" i="1"/>
  <c r="DM49" i="1"/>
  <c r="DN48" i="12"/>
  <c r="DM121" i="12" a="1"/>
  <c r="DM121" i="12" s="1"/>
  <c r="DM122" i="12" s="1"/>
  <c r="DN48" i="2"/>
  <c r="DM121" i="2" a="1"/>
  <c r="DM121" i="2" s="1"/>
  <c r="DM122" i="2" s="1"/>
  <c r="DN48" i="18"/>
  <c r="DM121" i="18" a="1"/>
  <c r="DM121" i="18" s="1"/>
  <c r="DM122" i="18" s="1"/>
  <c r="DN48" i="17"/>
  <c r="DM121" i="17" a="1"/>
  <c r="DM121" i="17" s="1"/>
  <c r="DM122" i="17" s="1"/>
  <c r="DN48" i="6"/>
  <c r="DM121" i="6" a="1"/>
  <c r="DM121" i="6" s="1"/>
  <c r="DM122" i="6" s="1"/>
  <c r="DN48" i="10"/>
  <c r="DM121" i="10" a="1"/>
  <c r="DM121" i="10" s="1"/>
  <c r="DM122" i="10" s="1"/>
  <c r="DN48" i="20"/>
  <c r="DM121" i="20" a="1"/>
  <c r="DM121" i="20" s="1"/>
  <c r="DM122" i="20" s="1"/>
  <c r="DN48" i="15"/>
  <c r="DM121" i="15" a="1"/>
  <c r="DM121" i="15" s="1"/>
  <c r="DM122" i="15" s="1"/>
  <c r="DN48" i="14"/>
  <c r="DM121" i="14" a="1"/>
  <c r="DM121" i="14" s="1"/>
  <c r="DM122" i="14" s="1"/>
  <c r="DN48" i="19"/>
  <c r="DM121" i="19" a="1"/>
  <c r="DM121" i="19" s="1"/>
  <c r="DM122" i="19" s="1"/>
  <c r="DN48" i="5"/>
  <c r="DM121" i="5" a="1"/>
  <c r="DM121" i="5" s="1"/>
  <c r="DM122" i="5" s="1"/>
  <c r="DN48" i="3"/>
  <c r="DM121" i="3" a="1"/>
  <c r="DM121" i="3" s="1"/>
  <c r="DM122" i="3" s="1"/>
  <c r="DN48" i="11"/>
  <c r="DM121" i="11" a="1"/>
  <c r="DM121" i="11" s="1"/>
  <c r="DM122" i="11" s="1"/>
  <c r="DN48" i="1"/>
  <c r="DM121" i="1" a="1"/>
  <c r="DM121" i="1" s="1"/>
  <c r="DM122" i="1" s="1"/>
  <c r="DN48" i="16"/>
  <c r="DM121" i="16" a="1"/>
  <c r="DM121" i="16" s="1"/>
  <c r="DM122" i="16" s="1"/>
  <c r="DN48" i="9"/>
  <c r="DM121" i="9" a="1"/>
  <c r="DM121" i="9" s="1"/>
  <c r="DM122" i="9" s="1"/>
  <c r="DN48" i="4"/>
  <c r="DM121" i="4" a="1"/>
  <c r="DM121" i="4" s="1"/>
  <c r="DM122" i="4" s="1"/>
  <c r="DN48" i="7"/>
  <c r="DM121" i="7" a="1"/>
  <c r="DM121" i="7" s="1"/>
  <c r="DM122" i="7" s="1"/>
  <c r="DN48" i="13"/>
  <c r="DM121" i="13" a="1"/>
  <c r="DM121" i="13" s="1"/>
  <c r="DM122" i="13" s="1"/>
  <c r="DN48" i="8"/>
  <c r="DM121" i="8" a="1"/>
  <c r="DM121" i="8" s="1"/>
  <c r="DM122" i="8" s="1"/>
  <c r="DN48" i="21"/>
  <c r="DM121" i="21" a="1"/>
  <c r="DM121" i="21" s="1"/>
  <c r="DM122" i="21" s="1"/>
  <c r="CG71" i="4"/>
  <c r="CG103" i="4"/>
  <c r="CH82" i="10"/>
  <c r="CH114" i="10"/>
  <c r="CG77" i="16"/>
  <c r="CG109" i="16"/>
  <c r="CG78" i="19"/>
  <c r="CG110" i="19"/>
  <c r="CH90" i="6"/>
  <c r="CH58" i="6"/>
  <c r="CH98" i="5"/>
  <c r="CH66" i="5"/>
  <c r="CH96" i="4"/>
  <c r="CH64" i="4"/>
  <c r="CG71" i="15"/>
  <c r="CG103" i="15"/>
  <c r="AD19" i="10"/>
  <c r="CJ19" i="10" s="1" a="1"/>
  <c r="CJ19" i="10" s="1"/>
  <c r="AC29" i="20"/>
  <c r="CI29" i="20" s="1" a="1"/>
  <c r="CI29" i="20" s="1"/>
  <c r="CG83" i="8"/>
  <c r="CG115" i="8"/>
  <c r="CG91" i="4"/>
  <c r="CG59" i="4"/>
  <c r="CG99" i="20"/>
  <c r="CG67" i="20"/>
  <c r="CG95" i="21"/>
  <c r="CG63" i="21"/>
  <c r="CH73" i="20"/>
  <c r="CH105" i="20"/>
  <c r="CH70" i="3"/>
  <c r="CH102" i="3"/>
  <c r="CH60" i="7"/>
  <c r="CH92" i="7"/>
  <c r="CG112" i="10"/>
  <c r="CG80" i="10"/>
  <c r="CH67" i="14"/>
  <c r="CH99" i="14"/>
  <c r="AD36" i="8"/>
  <c r="CJ36" i="8" s="1" a="1"/>
  <c r="CJ36" i="8" s="1"/>
  <c r="AD33" i="7"/>
  <c r="CJ33" i="7" s="1" a="1"/>
  <c r="CJ33" i="7" s="1"/>
  <c r="CH75" i="14"/>
  <c r="CH107" i="14"/>
  <c r="CH96" i="21"/>
  <c r="CH64" i="21"/>
  <c r="CH79" i="16"/>
  <c r="CH111" i="16"/>
  <c r="CH71" i="7"/>
  <c r="CH103" i="7"/>
  <c r="CH75" i="7"/>
  <c r="CH107" i="7"/>
  <c r="CH102" i="15"/>
  <c r="CH70" i="15"/>
  <c r="CH109" i="11"/>
  <c r="CH77" i="11"/>
  <c r="CH91" i="17"/>
  <c r="CH59" i="17"/>
  <c r="CG57" i="4"/>
  <c r="CG89" i="4"/>
  <c r="CG56" i="6"/>
  <c r="CG88" i="6"/>
  <c r="AC25" i="20"/>
  <c r="CI25" i="20" s="1" a="1"/>
  <c r="CI25" i="20" s="1"/>
  <c r="AD15" i="11"/>
  <c r="CJ15" i="11" s="1" a="1"/>
  <c r="CJ15" i="11" s="1"/>
  <c r="AD24" i="13"/>
  <c r="CJ24" i="13" s="1" a="1"/>
  <c r="CJ24" i="13" s="1"/>
  <c r="AC37" i="16"/>
  <c r="CI37" i="16" s="1" a="1"/>
  <c r="CI37" i="16" s="1"/>
  <c r="AD36" i="6"/>
  <c r="CJ36" i="6" s="1" a="1"/>
  <c r="CJ36" i="6" s="1"/>
  <c r="AD37" i="14"/>
  <c r="CJ37" i="14" s="1" a="1"/>
  <c r="CJ37" i="14" s="1"/>
  <c r="AC41" i="2"/>
  <c r="CI41" i="2" s="1" a="1"/>
  <c r="CI41" i="2" s="1"/>
  <c r="AD35" i="6"/>
  <c r="CJ35" i="6" s="1" a="1"/>
  <c r="CJ35" i="6" s="1"/>
  <c r="CG86" i="2"/>
  <c r="CG54" i="2"/>
  <c r="AD32" i="18"/>
  <c r="CJ32" i="18" s="1" a="1"/>
  <c r="CJ32" i="18" s="1"/>
  <c r="CH112" i="1"/>
  <c r="CH80" i="1"/>
  <c r="CG65" i="3"/>
  <c r="CG97" i="3"/>
  <c r="CH61" i="7"/>
  <c r="CH93" i="7"/>
  <c r="CH67" i="16"/>
  <c r="CH99" i="16"/>
  <c r="CH87" i="3"/>
  <c r="CH55" i="3"/>
  <c r="CG90" i="21"/>
  <c r="CG58" i="21"/>
  <c r="CH113" i="12"/>
  <c r="CH81" i="12"/>
  <c r="CH108" i="15"/>
  <c r="CH76" i="15"/>
  <c r="CH72" i="12"/>
  <c r="CH104" i="12"/>
  <c r="CH114" i="2"/>
  <c r="CH82" i="2"/>
  <c r="CH115" i="6"/>
  <c r="CH83" i="6"/>
  <c r="CH114" i="19"/>
  <c r="CH82" i="19"/>
  <c r="CH109" i="5"/>
  <c r="CH77" i="5"/>
  <c r="CH85" i="10"/>
  <c r="CH117" i="10"/>
  <c r="CG86" i="13"/>
  <c r="CG54" i="13"/>
  <c r="AD33" i="16"/>
  <c r="CJ33" i="16" s="1" a="1"/>
  <c r="CJ33" i="16" s="1"/>
  <c r="AC45" i="11"/>
  <c r="CI45" i="11" s="1" a="1"/>
  <c r="CI45" i="11" s="1"/>
  <c r="AD46" i="7"/>
  <c r="CJ46" i="7" s="1" a="1"/>
  <c r="CJ46" i="7" s="1"/>
  <c r="AD29" i="2"/>
  <c r="CJ29" i="2" s="1" a="1"/>
  <c r="CJ29" i="2" s="1"/>
  <c r="AD40" i="9"/>
  <c r="CJ40" i="9" s="1" a="1"/>
  <c r="CJ40" i="9" s="1"/>
  <c r="AC34" i="11"/>
  <c r="CI34" i="11" s="1" a="1"/>
  <c r="CI34" i="11" s="1"/>
  <c r="AD32" i="14"/>
  <c r="CJ32" i="14" s="1" a="1"/>
  <c r="CJ32" i="14" s="1"/>
  <c r="CH74" i="12"/>
  <c r="CH106" i="12"/>
  <c r="CH68" i="9"/>
  <c r="CH100" i="9"/>
  <c r="CH63" i="14"/>
  <c r="CH95" i="14"/>
  <c r="CG90" i="14"/>
  <c r="CG58" i="14"/>
  <c r="CG65" i="10"/>
  <c r="CG97" i="10"/>
  <c r="CH55" i="16"/>
  <c r="CH87" i="16"/>
  <c r="CG99" i="10"/>
  <c r="CG67" i="10"/>
  <c r="CH109" i="4"/>
  <c r="CH77" i="4"/>
  <c r="CG81" i="16"/>
  <c r="CG113" i="16"/>
  <c r="CH63" i="9"/>
  <c r="CH95" i="9"/>
  <c r="CH107" i="15"/>
  <c r="CH75" i="15"/>
  <c r="CH91" i="15"/>
  <c r="CH59" i="15"/>
  <c r="CH66" i="19"/>
  <c r="CH98" i="19"/>
  <c r="CH63" i="19"/>
  <c r="CH95" i="19"/>
  <c r="CH82" i="3"/>
  <c r="CH114" i="3"/>
  <c r="CG65" i="18"/>
  <c r="CG97" i="18"/>
  <c r="CH63" i="16"/>
  <c r="CH95" i="16"/>
  <c r="CH91" i="13"/>
  <c r="CH59" i="13"/>
  <c r="CH69" i="20"/>
  <c r="CH101" i="20"/>
  <c r="CH69" i="10"/>
  <c r="CH101" i="10"/>
  <c r="CG58" i="4"/>
  <c r="CG90" i="4"/>
  <c r="CG57" i="7"/>
  <c r="CG89" i="7"/>
  <c r="CH91" i="6"/>
  <c r="CH59" i="6"/>
  <c r="CG113" i="14"/>
  <c r="CG81" i="14"/>
  <c r="CH107" i="17"/>
  <c r="CH75" i="17"/>
  <c r="CH78" i="16"/>
  <c r="CH110" i="16"/>
  <c r="CH81" i="18"/>
  <c r="CH113" i="18"/>
  <c r="CH64" i="7"/>
  <c r="CH96" i="7"/>
  <c r="CH54" i="20"/>
  <c r="CH86" i="20"/>
  <c r="AD22" i="10"/>
  <c r="CJ22" i="10" s="1" a="1"/>
  <c r="CJ22" i="10" s="1"/>
  <c r="AD46" i="20"/>
  <c r="CJ46" i="20" s="1" a="1"/>
  <c r="CJ46" i="20" s="1"/>
  <c r="AC40" i="5"/>
  <c r="CI40" i="5" s="1" a="1"/>
  <c r="CI40" i="5" s="1"/>
  <c r="CH79" i="3"/>
  <c r="CH111" i="3"/>
  <c r="CH84" i="19"/>
  <c r="CH120" i="19"/>
  <c r="CH123" i="19" s="1"/>
  <c r="CH116" i="19" s="1"/>
  <c r="CG79" i="12"/>
  <c r="CG111" i="12"/>
  <c r="AC15" i="19"/>
  <c r="CI15" i="19" s="1" a="1"/>
  <c r="CI15" i="19" s="1"/>
  <c r="AB47" i="19"/>
  <c r="AD38" i="21"/>
  <c r="CJ38" i="21" s="1" a="1"/>
  <c r="CJ38" i="21" s="1"/>
  <c r="CH77" i="7"/>
  <c r="CH109" i="7"/>
  <c r="CF54" i="12"/>
  <c r="CF86" i="12"/>
  <c r="AD26" i="6"/>
  <c r="CJ26" i="6" s="1" a="1"/>
  <c r="CJ26" i="6" s="1"/>
  <c r="CH59" i="18"/>
  <c r="CH91" i="18"/>
  <c r="CH85" i="19"/>
  <c r="CH117" i="19"/>
  <c r="CH66" i="18"/>
  <c r="CH98" i="18"/>
  <c r="CH73" i="16"/>
  <c r="CH105" i="16"/>
  <c r="CH80" i="19"/>
  <c r="CH112" i="19"/>
  <c r="CH78" i="20"/>
  <c r="CH110" i="20"/>
  <c r="CH67" i="19"/>
  <c r="CH99" i="19"/>
  <c r="CG101" i="13"/>
  <c r="CG69" i="13"/>
  <c r="CG93" i="13"/>
  <c r="CG61" i="13"/>
  <c r="CG72" i="17"/>
  <c r="CG104" i="17"/>
  <c r="CH113" i="13"/>
  <c r="CH81" i="13"/>
  <c r="CG85" i="16"/>
  <c r="CG117" i="16"/>
  <c r="CH71" i="10"/>
  <c r="CH103" i="10"/>
  <c r="CG120" i="14"/>
  <c r="CG123" i="14" s="1"/>
  <c r="CG116" i="14" s="1"/>
  <c r="CG84" i="14"/>
  <c r="CG57" i="19"/>
  <c r="CG89" i="19"/>
  <c r="CG87" i="21"/>
  <c r="CG55" i="21"/>
  <c r="CH76" i="8"/>
  <c r="CH108" i="8"/>
  <c r="CH99" i="1"/>
  <c r="CH67" i="1"/>
  <c r="CH113" i="15"/>
  <c r="CH81" i="15"/>
  <c r="CH111" i="4"/>
  <c r="CH79" i="4"/>
  <c r="CH82" i="17"/>
  <c r="CH114" i="17"/>
  <c r="CH74" i="7"/>
  <c r="CH106" i="7"/>
  <c r="CH78" i="8"/>
  <c r="CH110" i="8"/>
  <c r="CH82" i="7"/>
  <c r="CH114" i="7"/>
  <c r="CH112" i="8"/>
  <c r="CH80" i="8"/>
  <c r="CF86" i="21"/>
  <c r="CF54" i="21"/>
  <c r="AD43" i="16"/>
  <c r="CJ43" i="16" s="1" a="1"/>
  <c r="CJ43" i="16" s="1"/>
  <c r="AD34" i="12"/>
  <c r="CJ34" i="12" s="1" a="1"/>
  <c r="CJ34" i="12" s="1"/>
  <c r="AD20" i="1"/>
  <c r="CJ20" i="1" s="1" a="1"/>
  <c r="CJ20" i="1" s="1"/>
  <c r="CH96" i="13"/>
  <c r="CH64" i="13"/>
  <c r="CG70" i="17"/>
  <c r="CG102" i="17"/>
  <c r="CG104" i="10"/>
  <c r="CG72" i="10"/>
  <c r="CH105" i="1"/>
  <c r="CH73" i="1"/>
  <c r="CG98" i="13"/>
  <c r="CG66" i="13"/>
  <c r="CH97" i="11"/>
  <c r="CH65" i="11"/>
  <c r="CH102" i="1"/>
  <c r="CH70" i="1"/>
  <c r="AD22" i="5"/>
  <c r="CJ22" i="5" s="1" a="1"/>
  <c r="CJ22" i="5" s="1"/>
  <c r="AD36" i="4"/>
  <c r="CJ36" i="4" s="1" a="1"/>
  <c r="CJ36" i="4" s="1"/>
  <c r="AD25" i="12"/>
  <c r="CJ25" i="12" s="1" a="1"/>
  <c r="CJ25" i="12" s="1"/>
  <c r="CH79" i="21"/>
  <c r="CH111" i="21"/>
  <c r="CH74" i="3"/>
  <c r="CH106" i="3"/>
  <c r="CH97" i="13"/>
  <c r="CH65" i="13"/>
  <c r="CH83" i="20"/>
  <c r="CH115" i="20"/>
  <c r="CG111" i="13"/>
  <c r="CG79" i="13"/>
  <c r="CH72" i="9"/>
  <c r="CH104" i="9"/>
  <c r="CH102" i="6"/>
  <c r="CH70" i="6"/>
  <c r="CH99" i="5"/>
  <c r="CH67" i="5"/>
  <c r="CG96" i="14"/>
  <c r="CG64" i="14"/>
  <c r="CH55" i="20"/>
  <c r="CH87" i="20"/>
  <c r="AC18" i="9"/>
  <c r="CI18" i="9" s="1" a="1"/>
  <c r="CI18" i="9" s="1"/>
  <c r="AD19" i="13"/>
  <c r="CJ19" i="13" s="1" a="1"/>
  <c r="CJ19" i="13" s="1"/>
  <c r="AD37" i="12"/>
  <c r="CJ37" i="12" s="1" a="1"/>
  <c r="CJ37" i="12" s="1"/>
  <c r="AC24" i="15"/>
  <c r="CI24" i="15" s="1" a="1"/>
  <c r="CI24" i="15" s="1"/>
  <c r="CG94" i="14"/>
  <c r="CG62" i="14"/>
  <c r="CH74" i="16"/>
  <c r="CH106" i="16"/>
  <c r="CH88" i="4"/>
  <c r="CH56" i="4"/>
  <c r="CG84" i="6"/>
  <c r="CG120" i="6"/>
  <c r="CG123" i="6" s="1"/>
  <c r="CG116" i="6" s="1"/>
  <c r="CG60" i="19"/>
  <c r="CG92" i="19"/>
  <c r="CG109" i="2"/>
  <c r="CG77" i="2"/>
  <c r="CH96" i="2"/>
  <c r="CH64" i="2"/>
  <c r="CH102" i="4"/>
  <c r="CH70" i="4"/>
  <c r="CH111" i="2"/>
  <c r="CH79" i="2"/>
  <c r="CG81" i="19"/>
  <c r="CG113" i="19"/>
  <c r="AD32" i="3"/>
  <c r="CJ32" i="3" s="1" a="1"/>
  <c r="CJ32" i="3" s="1"/>
  <c r="AC35" i="21"/>
  <c r="CI35" i="21" s="1" a="1"/>
  <c r="CI35" i="21" s="1"/>
  <c r="AD25" i="8"/>
  <c r="CJ25" i="8" s="1" a="1"/>
  <c r="CJ25" i="8" s="1"/>
  <c r="AC21" i="2"/>
  <c r="CI21" i="2" s="1" a="1"/>
  <c r="CI21" i="2" s="1"/>
  <c r="CH99" i="12"/>
  <c r="CH67" i="12"/>
  <c r="CH100" i="15"/>
  <c r="CH68" i="15"/>
  <c r="CG82" i="15"/>
  <c r="CG114" i="15"/>
  <c r="CH115" i="13"/>
  <c r="CH83" i="13"/>
  <c r="CH101" i="11"/>
  <c r="CH69" i="11"/>
  <c r="CH79" i="19"/>
  <c r="CH111" i="19"/>
  <c r="AC43" i="12"/>
  <c r="CI43" i="12" s="1" a="1"/>
  <c r="CI43" i="12" s="1"/>
  <c r="CG76" i="6"/>
  <c r="CG108" i="6"/>
  <c r="CH77" i="18"/>
  <c r="CH109" i="18"/>
  <c r="CH64" i="9"/>
  <c r="CH96" i="9"/>
  <c r="CH60" i="18"/>
  <c r="CH92" i="18"/>
  <c r="AC23" i="14"/>
  <c r="CI23" i="14" s="1" a="1"/>
  <c r="CI23" i="14" s="1"/>
  <c r="AD35" i="16"/>
  <c r="CJ35" i="16" s="1" a="1"/>
  <c r="CJ35" i="16" s="1"/>
  <c r="AD17" i="4"/>
  <c r="CJ17" i="4" s="1" a="1"/>
  <c r="CJ17" i="4" s="1"/>
  <c r="AC20" i="4"/>
  <c r="CI20" i="4" s="1" a="1"/>
  <c r="CI20" i="4" s="1"/>
  <c r="AC45" i="6"/>
  <c r="CI45" i="6" s="1" a="1"/>
  <c r="CI45" i="6" s="1"/>
  <c r="AC28" i="20"/>
  <c r="CI28" i="20" s="1" a="1"/>
  <c r="CI28" i="20" s="1"/>
  <c r="AC21" i="19"/>
  <c r="CI21" i="19" s="1" a="1"/>
  <c r="CI21" i="19" s="1"/>
  <c r="AC24" i="21"/>
  <c r="CI24" i="21" s="1" a="1"/>
  <c r="CI24" i="21" s="1"/>
  <c r="AC38" i="2"/>
  <c r="CI38" i="2" s="1" a="1"/>
  <c r="CI38" i="2" s="1"/>
  <c r="AD34" i="20"/>
  <c r="CJ34" i="20" s="1" a="1"/>
  <c r="CJ34" i="20" s="1"/>
  <c r="AD25" i="2"/>
  <c r="CJ25" i="2" s="1" a="1"/>
  <c r="CJ25" i="2" s="1"/>
  <c r="AD31" i="4"/>
  <c r="CJ31" i="4" s="1" a="1"/>
  <c r="CJ31" i="4" s="1"/>
  <c r="AD31" i="3"/>
  <c r="CJ31" i="3" s="1" a="1"/>
  <c r="CJ31" i="3" s="1"/>
  <c r="AD40" i="2"/>
  <c r="CJ40" i="2" s="1" a="1"/>
  <c r="CJ40" i="2" s="1"/>
  <c r="AD21" i="7"/>
  <c r="CJ21" i="7" s="1" a="1"/>
  <c r="CJ21" i="7" s="1"/>
  <c r="AC41" i="10"/>
  <c r="CI41" i="10" s="1" a="1"/>
  <c r="CI41" i="10" s="1"/>
  <c r="AC42" i="19"/>
  <c r="CI42" i="19" s="1" a="1"/>
  <c r="CI42" i="19" s="1"/>
  <c r="AD28" i="14"/>
  <c r="CJ28" i="14" s="1" a="1"/>
  <c r="CJ28" i="14" s="1"/>
  <c r="CH66" i="16"/>
  <c r="CH98" i="16"/>
  <c r="CH65" i="16"/>
  <c r="CH97" i="16"/>
  <c r="CH61" i="16"/>
  <c r="CH93" i="16"/>
  <c r="CG57" i="15"/>
  <c r="CG89" i="15"/>
  <c r="CH75" i="9"/>
  <c r="CH107" i="9"/>
  <c r="CG64" i="19"/>
  <c r="CG96" i="19"/>
  <c r="CG99" i="21"/>
  <c r="CG67" i="21"/>
  <c r="CH117" i="1"/>
  <c r="CH85" i="1"/>
  <c r="CH66" i="14"/>
  <c r="CH98" i="14"/>
  <c r="AC15" i="6"/>
  <c r="CI15" i="6" s="1" a="1"/>
  <c r="CI15" i="6" s="1"/>
  <c r="AD28" i="12"/>
  <c r="CJ28" i="12" s="1" a="1"/>
  <c r="CJ28" i="12" s="1"/>
  <c r="AD29" i="15"/>
  <c r="CJ29" i="15" s="1" a="1"/>
  <c r="CJ29" i="15" s="1"/>
  <c r="AC43" i="15"/>
  <c r="CI43" i="15" s="1" a="1"/>
  <c r="CI43" i="15" s="1"/>
  <c r="AD36" i="14"/>
  <c r="CJ36" i="14" s="1" a="1"/>
  <c r="CJ36" i="14" s="1"/>
  <c r="AD25" i="21"/>
  <c r="CJ25" i="21" s="1" a="1"/>
  <c r="CJ25" i="21" s="1"/>
  <c r="AD44" i="13"/>
  <c r="CJ44" i="13" s="1" a="1"/>
  <c r="CJ44" i="13" s="1"/>
  <c r="AD40" i="16"/>
  <c r="CJ40" i="16" s="1" a="1"/>
  <c r="CJ40" i="16" s="1"/>
  <c r="AD30" i="11"/>
  <c r="CJ30" i="11" s="1" a="1"/>
  <c r="CJ30" i="11" s="1"/>
  <c r="AD32" i="7"/>
  <c r="CJ32" i="7" s="1" a="1"/>
  <c r="CJ32" i="7" s="1"/>
  <c r="AD36" i="7"/>
  <c r="CJ36" i="7" s="1" a="1"/>
  <c r="CJ36" i="7" s="1"/>
  <c r="AD40" i="19"/>
  <c r="CJ40" i="19" s="1" a="1"/>
  <c r="CJ40" i="19" s="1"/>
  <c r="CG82" i="12"/>
  <c r="CG114" i="12"/>
  <c r="AD31" i="15"/>
  <c r="CJ31" i="15" s="1" a="1"/>
  <c r="CJ31" i="15" s="1"/>
  <c r="AC37" i="6"/>
  <c r="CI37" i="6" s="1" a="1"/>
  <c r="CI37" i="6" s="1"/>
  <c r="AD38" i="11"/>
  <c r="CJ38" i="11" s="1" a="1"/>
  <c r="CJ38" i="11" s="1"/>
  <c r="AD38" i="18"/>
  <c r="CJ38" i="18" s="1" a="1"/>
  <c r="CJ38" i="18" s="1"/>
  <c r="AD20" i="17"/>
  <c r="CJ20" i="17" s="1" a="1"/>
  <c r="CJ20" i="17" s="1"/>
  <c r="AC18" i="4"/>
  <c r="CI18" i="4" s="1" a="1"/>
  <c r="CI18" i="4" s="1"/>
  <c r="AD25" i="9"/>
  <c r="CJ25" i="9" s="1" a="1"/>
  <c r="CJ25" i="9" s="1"/>
  <c r="AC17" i="6"/>
  <c r="CI17" i="6" s="1" a="1"/>
  <c r="CI17" i="6" s="1"/>
  <c r="CF86" i="18"/>
  <c r="CF54" i="18"/>
  <c r="CH75" i="16"/>
  <c r="CH107" i="16"/>
  <c r="CH104" i="6"/>
  <c r="CH72" i="6"/>
  <c r="CH114" i="1"/>
  <c r="CH82" i="1"/>
  <c r="CH68" i="21"/>
  <c r="CH100" i="21"/>
  <c r="AC15" i="2"/>
  <c r="CI15" i="2" s="1" a="1"/>
  <c r="CI15" i="2" s="1"/>
  <c r="AB47" i="2"/>
  <c r="CH84" i="17"/>
  <c r="CH120" i="17"/>
  <c r="CH123" i="17" s="1"/>
  <c r="CH116" i="17" s="1"/>
  <c r="CH67" i="3"/>
  <c r="CH99" i="3"/>
  <c r="AD21" i="18"/>
  <c r="CJ21" i="18" s="1" a="1"/>
  <c r="CJ21" i="18" s="1"/>
  <c r="AD41" i="1"/>
  <c r="CJ41" i="1" s="1" a="1"/>
  <c r="CJ41" i="1" s="1"/>
  <c r="AC26" i="3"/>
  <c r="CI26" i="3" s="1" a="1"/>
  <c r="CI26" i="3" s="1"/>
  <c r="AD22" i="7"/>
  <c r="CJ22" i="7" s="1" a="1"/>
  <c r="CJ22" i="7" s="1"/>
  <c r="AD28" i="16"/>
  <c r="CJ28" i="16" s="1" a="1"/>
  <c r="CJ28" i="16" s="1"/>
  <c r="AD16" i="3"/>
  <c r="CJ16" i="3" s="1" a="1"/>
  <c r="CJ16" i="3" s="1"/>
  <c r="AC19" i="21"/>
  <c r="CI19" i="21" s="1" a="1"/>
  <c r="CI19" i="21" s="1"/>
  <c r="AD42" i="12"/>
  <c r="CJ42" i="12" s="1" a="1"/>
  <c r="CJ42" i="12" s="1"/>
  <c r="AD37" i="15"/>
  <c r="CJ37" i="15" s="1" a="1"/>
  <c r="CJ37" i="15" s="1"/>
  <c r="AD33" i="12"/>
  <c r="CJ33" i="12" s="1" a="1"/>
  <c r="CJ33" i="12" s="1"/>
  <c r="AD43" i="2"/>
  <c r="CJ43" i="2" s="1" a="1"/>
  <c r="CJ43" i="2" s="1"/>
  <c r="AD44" i="6"/>
  <c r="CJ44" i="6" s="1" a="1"/>
  <c r="CJ44" i="6" s="1"/>
  <c r="AD43" i="19"/>
  <c r="CJ43" i="19" s="1" a="1"/>
  <c r="CJ43" i="19" s="1"/>
  <c r="AD38" i="5"/>
  <c r="CJ38" i="5" s="1" a="1"/>
  <c r="CJ38" i="5" s="1"/>
  <c r="AD46" i="10"/>
  <c r="CJ46" i="10" s="1" a="1"/>
  <c r="CJ46" i="10" s="1"/>
  <c r="CG111" i="14"/>
  <c r="CG79" i="14"/>
  <c r="CG66" i="6"/>
  <c r="CG98" i="6"/>
  <c r="CH58" i="3"/>
  <c r="CH90" i="3"/>
  <c r="CH56" i="16"/>
  <c r="CH88" i="16"/>
  <c r="CG102" i="11"/>
  <c r="CG70" i="11"/>
  <c r="CG85" i="18"/>
  <c r="CG117" i="18"/>
  <c r="CG86" i="1"/>
  <c r="CG54" i="1"/>
  <c r="AD35" i="12"/>
  <c r="CJ35" i="12" s="1" a="1"/>
  <c r="CJ35" i="12" s="1"/>
  <c r="AD29" i="9"/>
  <c r="CJ29" i="9" s="1" a="1"/>
  <c r="CJ29" i="9" s="1"/>
  <c r="AD24" i="14"/>
  <c r="CJ24" i="14" s="1" a="1"/>
  <c r="CJ24" i="14" s="1"/>
  <c r="AC19" i="14"/>
  <c r="CI19" i="14" s="1" a="1"/>
  <c r="CI19" i="14" s="1"/>
  <c r="AC26" i="10"/>
  <c r="CI26" i="10" s="1" a="1"/>
  <c r="CI26" i="10" s="1"/>
  <c r="AD16" i="16"/>
  <c r="CJ16" i="16" s="1" a="1"/>
  <c r="CJ16" i="16" s="1"/>
  <c r="AC28" i="10"/>
  <c r="CI28" i="10" s="1" a="1"/>
  <c r="CI28" i="10" s="1"/>
  <c r="AD38" i="4"/>
  <c r="CJ38" i="4" s="1" a="1"/>
  <c r="CJ38" i="4" s="1"/>
  <c r="AC42" i="16"/>
  <c r="CI42" i="16" s="1" a="1"/>
  <c r="CI42" i="16" s="1"/>
  <c r="AD24" i="9"/>
  <c r="CJ24" i="9" s="1" a="1"/>
  <c r="CJ24" i="9" s="1"/>
  <c r="AD36" i="15"/>
  <c r="CJ36" i="15" s="1" a="1"/>
  <c r="CJ36" i="15" s="1"/>
  <c r="AD20" i="15"/>
  <c r="CJ20" i="15" s="1" a="1"/>
  <c r="CJ20" i="15" s="1"/>
  <c r="AD27" i="19"/>
  <c r="CJ27" i="19" s="1" a="1"/>
  <c r="CJ27" i="19" s="1"/>
  <c r="AD24" i="19"/>
  <c r="CJ24" i="19" s="1" a="1"/>
  <c r="CJ24" i="19" s="1"/>
  <c r="AD43" i="3"/>
  <c r="CJ43" i="3" s="1" a="1"/>
  <c r="CJ43" i="3" s="1"/>
  <c r="AC26" i="18"/>
  <c r="CI26" i="18" s="1" a="1"/>
  <c r="CI26" i="18" s="1"/>
  <c r="AD24" i="16"/>
  <c r="CJ24" i="16" s="1" a="1"/>
  <c r="CJ24" i="16" s="1"/>
  <c r="AD20" i="13"/>
  <c r="CJ20" i="13" s="1" a="1"/>
  <c r="CJ20" i="13" s="1"/>
  <c r="AD30" i="20"/>
  <c r="CJ30" i="20" s="1" a="1"/>
  <c r="CJ30" i="20" s="1"/>
  <c r="AD30" i="10"/>
  <c r="CJ30" i="10" s="1" a="1"/>
  <c r="CJ30" i="10" s="1"/>
  <c r="AC19" i="4"/>
  <c r="CI19" i="4" s="1" a="1"/>
  <c r="CI19" i="4" s="1"/>
  <c r="AC18" i="7"/>
  <c r="CI18" i="7" s="1" a="1"/>
  <c r="CI18" i="7" s="1"/>
  <c r="AD20" i="6"/>
  <c r="CJ20" i="6" s="1" a="1"/>
  <c r="CJ20" i="6" s="1"/>
  <c r="AC42" i="14"/>
  <c r="CI42" i="14" s="1" a="1"/>
  <c r="CI42" i="14" s="1"/>
  <c r="AD36" i="17"/>
  <c r="CJ36" i="17" s="1" a="1"/>
  <c r="CJ36" i="17" s="1"/>
  <c r="AD39" i="16"/>
  <c r="CJ39" i="16" s="1" a="1"/>
  <c r="CJ39" i="16" s="1"/>
  <c r="AD42" i="18"/>
  <c r="CJ42" i="18" s="1" a="1"/>
  <c r="CJ42" i="18" s="1"/>
  <c r="AD25" i="7"/>
  <c r="CJ25" i="7" s="1" a="1"/>
  <c r="CJ25" i="7" s="1"/>
  <c r="CH101" i="17"/>
  <c r="CH69" i="17"/>
  <c r="CG63" i="7"/>
  <c r="CG95" i="7"/>
  <c r="CH89" i="1"/>
  <c r="CH57" i="1"/>
  <c r="AD40" i="3"/>
  <c r="CJ40" i="3" s="1" a="1"/>
  <c r="CJ40" i="3" s="1"/>
  <c r="AD45" i="19"/>
  <c r="CJ45" i="19" s="1" a="1"/>
  <c r="CJ45" i="19" s="1"/>
  <c r="AC40" i="12"/>
  <c r="CI40" i="12" s="1" a="1"/>
  <c r="CI40" i="12" s="1"/>
  <c r="AD38" i="7"/>
  <c r="CJ38" i="7" s="1" a="1"/>
  <c r="CJ38" i="7" s="1"/>
  <c r="CH68" i="16"/>
  <c r="CH100" i="16"/>
  <c r="AD20" i="18"/>
  <c r="CJ20" i="18" s="1" a="1"/>
  <c r="CJ20" i="18" s="1"/>
  <c r="AD46" i="19"/>
  <c r="CJ46" i="19" s="1" a="1"/>
  <c r="CJ46" i="19" s="1"/>
  <c r="AD27" i="18"/>
  <c r="CJ27" i="18" s="1" a="1"/>
  <c r="CJ27" i="18" s="1"/>
  <c r="AD34" i="16"/>
  <c r="CJ34" i="16" s="1" a="1"/>
  <c r="CJ34" i="16" s="1"/>
  <c r="AD41" i="19"/>
  <c r="CJ41" i="19" s="1" a="1"/>
  <c r="CJ41" i="19" s="1"/>
  <c r="AD39" i="20"/>
  <c r="CJ39" i="20" s="1" a="1"/>
  <c r="CJ39" i="20" s="1"/>
  <c r="AD28" i="19"/>
  <c r="CJ28" i="19" s="1" a="1"/>
  <c r="CJ28" i="19" s="1"/>
  <c r="AC30" i="13"/>
  <c r="CI30" i="13" s="1" a="1"/>
  <c r="CI30" i="13" s="1"/>
  <c r="AC22" i="13"/>
  <c r="CI22" i="13" s="1" a="1"/>
  <c r="CI22" i="13" s="1"/>
  <c r="AC33" i="17"/>
  <c r="CI33" i="17" s="1" a="1"/>
  <c r="CI33" i="17" s="1"/>
  <c r="AD42" i="13"/>
  <c r="CJ42" i="13" s="1" a="1"/>
  <c r="CJ42" i="13" s="1"/>
  <c r="AC46" i="16"/>
  <c r="CI46" i="16" s="1" a="1"/>
  <c r="CI46" i="16" s="1"/>
  <c r="AD32" i="10"/>
  <c r="CJ32" i="10" s="1" a="1"/>
  <c r="CJ32" i="10" s="1"/>
  <c r="AC45" i="14"/>
  <c r="CI45" i="14" s="1" a="1"/>
  <c r="CI45" i="14" s="1"/>
  <c r="AC18" i="19"/>
  <c r="CI18" i="19" s="1" a="1"/>
  <c r="CI18" i="19" s="1"/>
  <c r="AC16" i="21"/>
  <c r="CI16" i="21" s="1" a="1"/>
  <c r="CI16" i="21" s="1"/>
  <c r="AD37" i="8"/>
  <c r="CJ37" i="8" s="1" a="1"/>
  <c r="CJ37" i="8" s="1"/>
  <c r="AD28" i="1"/>
  <c r="CJ28" i="1" s="1" a="1"/>
  <c r="CJ28" i="1" s="1"/>
  <c r="AD42" i="15"/>
  <c r="CJ42" i="15" s="1" a="1"/>
  <c r="CJ42" i="15" s="1"/>
  <c r="AD40" i="4"/>
  <c r="CJ40" i="4" s="1" a="1"/>
  <c r="CJ40" i="4" s="1"/>
  <c r="AD43" i="17"/>
  <c r="CJ43" i="17" s="1" a="1"/>
  <c r="CJ43" i="17" s="1"/>
  <c r="AD35" i="7"/>
  <c r="CJ35" i="7" s="1" a="1"/>
  <c r="CJ35" i="7" s="1"/>
  <c r="AD39" i="8"/>
  <c r="CJ39" i="8" s="1" a="1"/>
  <c r="CJ39" i="8" s="1"/>
  <c r="AD43" i="7"/>
  <c r="CJ43" i="7" s="1" a="1"/>
  <c r="CJ43" i="7" s="1"/>
  <c r="AD41" i="8"/>
  <c r="CJ41" i="8" s="1" a="1"/>
  <c r="CJ41" i="8" s="1"/>
  <c r="CH112" i="11"/>
  <c r="CH80" i="11"/>
  <c r="CH90" i="8"/>
  <c r="CH58" i="8"/>
  <c r="CH67" i="9"/>
  <c r="CH99" i="9"/>
  <c r="CG65" i="15"/>
  <c r="CG97" i="15"/>
  <c r="CG86" i="5"/>
  <c r="CG54" i="5"/>
  <c r="AD25" i="13"/>
  <c r="CJ25" i="13" s="1" a="1"/>
  <c r="CJ25" i="13" s="1"/>
  <c r="AC31" i="17"/>
  <c r="CI31" i="17" s="1" a="1"/>
  <c r="CI31" i="17" s="1"/>
  <c r="AC33" i="10"/>
  <c r="CI33" i="10" s="1" a="1"/>
  <c r="CI33" i="10" s="1"/>
  <c r="AD34" i="1"/>
  <c r="CJ34" i="1" s="1" a="1"/>
  <c r="CJ34" i="1" s="1"/>
  <c r="AC27" i="13"/>
  <c r="CI27" i="13" s="1" a="1"/>
  <c r="CI27" i="13" s="1"/>
  <c r="AD26" i="11"/>
  <c r="CJ26" i="11" s="1" a="1"/>
  <c r="CJ26" i="11" s="1"/>
  <c r="AD31" i="1"/>
  <c r="CJ31" i="1" s="1" a="1"/>
  <c r="CJ31" i="1" s="1"/>
  <c r="CH115" i="5"/>
  <c r="CH83" i="5"/>
  <c r="CH72" i="14"/>
  <c r="CH104" i="14"/>
  <c r="CG114" i="21"/>
  <c r="CG82" i="21"/>
  <c r="CH82" i="14"/>
  <c r="CH114" i="14"/>
  <c r="AD40" i="21"/>
  <c r="CJ40" i="21" s="1" a="1"/>
  <c r="CJ40" i="21" s="1"/>
  <c r="AD35" i="3"/>
  <c r="CJ35" i="3" s="1" a="1"/>
  <c r="CJ35" i="3" s="1"/>
  <c r="AD26" i="13"/>
  <c r="CJ26" i="13" s="1" a="1"/>
  <c r="CJ26" i="13" s="1"/>
  <c r="CH73" i="7"/>
  <c r="CH105" i="7"/>
  <c r="CH90" i="15"/>
  <c r="CH58" i="15"/>
  <c r="CG95" i="12"/>
  <c r="CG63" i="12"/>
  <c r="CH88" i="11"/>
  <c r="CH56" i="11"/>
  <c r="CH109" i="8"/>
  <c r="CH77" i="8"/>
  <c r="CG97" i="9"/>
  <c r="CG65" i="9"/>
  <c r="CH96" i="5"/>
  <c r="CH64" i="5"/>
  <c r="CG97" i="2"/>
  <c r="CG65" i="2"/>
  <c r="CG92" i="14"/>
  <c r="CG60" i="14"/>
  <c r="AD26" i="16"/>
  <c r="CJ26" i="16" s="1" a="1"/>
  <c r="CJ26" i="16" s="1"/>
  <c r="AD22" i="16"/>
  <c r="CJ22" i="16" s="1" a="1"/>
  <c r="CJ22" i="16" s="1"/>
  <c r="AD36" i="9"/>
  <c r="CJ36" i="9" s="1" a="1"/>
  <c r="CJ36" i="9" s="1"/>
  <c r="AC28" i="21"/>
  <c r="CI28" i="21" s="1" a="1"/>
  <c r="CI28" i="21" s="1"/>
  <c r="AD46" i="1"/>
  <c r="CJ46" i="1" s="1" a="1"/>
  <c r="CJ46" i="1" s="1"/>
  <c r="CG98" i="21"/>
  <c r="CG66" i="21"/>
  <c r="CH57" i="10"/>
  <c r="CH89" i="10"/>
  <c r="CG72" i="8"/>
  <c r="CG104" i="8"/>
  <c r="CH93" i="17"/>
  <c r="CH61" i="17"/>
  <c r="CH70" i="10"/>
  <c r="CH102" i="10"/>
  <c r="CG57" i="8"/>
  <c r="CG89" i="8"/>
  <c r="CH110" i="2"/>
  <c r="CH78" i="2"/>
  <c r="AD36" i="16"/>
  <c r="CJ36" i="16" s="1" a="1"/>
  <c r="CJ36" i="16" s="1"/>
  <c r="AD33" i="6"/>
  <c r="CJ33" i="6" s="1" a="1"/>
  <c r="CJ33" i="6" s="1"/>
  <c r="CH94" i="6"/>
  <c r="CH62" i="6"/>
  <c r="CG92" i="11"/>
  <c r="CG60" i="11"/>
  <c r="CH87" i="17"/>
  <c r="CH55" i="17"/>
  <c r="CH96" i="11"/>
  <c r="CH64" i="11"/>
  <c r="CH101" i="1"/>
  <c r="CH69" i="1"/>
  <c r="CG104" i="4"/>
  <c r="CG72" i="4"/>
  <c r="CH120" i="15"/>
  <c r="CH123" i="15" s="1"/>
  <c r="CH116" i="15" s="1"/>
  <c r="CH84" i="15"/>
  <c r="CH96" i="15"/>
  <c r="CH64" i="15"/>
  <c r="CH59" i="7"/>
  <c r="CH91" i="7"/>
  <c r="CG90" i="2"/>
  <c r="CG58" i="2"/>
  <c r="CG103" i="9"/>
  <c r="CG71" i="9"/>
  <c r="CH62" i="19"/>
  <c r="CH94" i="19"/>
  <c r="CH89" i="6"/>
  <c r="CH57" i="6"/>
  <c r="CH107" i="5"/>
  <c r="CH75" i="5"/>
  <c r="CH87" i="8"/>
  <c r="CH55" i="8"/>
  <c r="AC15" i="13"/>
  <c r="CI15" i="13" s="1" a="1"/>
  <c r="CI15" i="13" s="1"/>
  <c r="AB47" i="13"/>
  <c r="AC40" i="14"/>
  <c r="CI40" i="14" s="1" a="1"/>
  <c r="CI40" i="14" s="1"/>
  <c r="AC27" i="6"/>
  <c r="CI27" i="6" s="1" a="1"/>
  <c r="CI27" i="6" s="1"/>
  <c r="AD19" i="3"/>
  <c r="CJ19" i="3" s="1" a="1"/>
  <c r="CJ19" i="3" s="1"/>
  <c r="AD17" i="16"/>
  <c r="CJ17" i="16" s="1" a="1"/>
  <c r="CJ17" i="16" s="1"/>
  <c r="AC31" i="11"/>
  <c r="CI31" i="11" s="1" a="1"/>
  <c r="CI31" i="11" s="1"/>
  <c r="AC46" i="18"/>
  <c r="CI46" i="18" s="1" a="1"/>
  <c r="CI46" i="18" s="1"/>
  <c r="CG110" i="5"/>
  <c r="CG78" i="5"/>
  <c r="CH100" i="6"/>
  <c r="CH68" i="6"/>
  <c r="CH97" i="1"/>
  <c r="CH65" i="1"/>
  <c r="CH107" i="12"/>
  <c r="CH75" i="12"/>
  <c r="CH70" i="20"/>
  <c r="CH102" i="20"/>
  <c r="CG58" i="7"/>
  <c r="CG90" i="7"/>
  <c r="CG63" i="6"/>
  <c r="CG95" i="6"/>
  <c r="CG108" i="11"/>
  <c r="CG76" i="11"/>
  <c r="CH103" i="19"/>
  <c r="CH71" i="19"/>
  <c r="CG73" i="10"/>
  <c r="CG105" i="10"/>
  <c r="CG79" i="17"/>
  <c r="CG111" i="17"/>
  <c r="CG100" i="11"/>
  <c r="CG68" i="11"/>
  <c r="CH114" i="5"/>
  <c r="CH82" i="5"/>
  <c r="CG82" i="8"/>
  <c r="CG114" i="8"/>
  <c r="CG97" i="5"/>
  <c r="CG65" i="5"/>
  <c r="CH99" i="15"/>
  <c r="CH67" i="15"/>
  <c r="CH88" i="5"/>
  <c r="CH56" i="5"/>
  <c r="CH76" i="18"/>
  <c r="CH108" i="18"/>
  <c r="CG67" i="8"/>
  <c r="CG99" i="8"/>
  <c r="CG82" i="6"/>
  <c r="CG114" i="6"/>
  <c r="CH63" i="3"/>
  <c r="CH95" i="3"/>
  <c r="CG62" i="8"/>
  <c r="CG94" i="8"/>
  <c r="CH101" i="4"/>
  <c r="CH69" i="4"/>
  <c r="CH84" i="9"/>
  <c r="CH120" i="9"/>
  <c r="CH123" i="9" s="1"/>
  <c r="CH116" i="9" s="1"/>
  <c r="CH106" i="17"/>
  <c r="CH74" i="17"/>
  <c r="CH98" i="4"/>
  <c r="CH66" i="4"/>
  <c r="CH94" i="12"/>
  <c r="CH62" i="12"/>
  <c r="CH62" i="16"/>
  <c r="CH94" i="16"/>
  <c r="CH62" i="20"/>
  <c r="CH94" i="20"/>
  <c r="AD15" i="20"/>
  <c r="CJ15" i="20" s="1" a="1"/>
  <c r="CJ15" i="20" s="1"/>
  <c r="AD30" i="17"/>
  <c r="CJ30" i="17" s="1" a="1"/>
  <c r="CJ30" i="17" s="1"/>
  <c r="AC24" i="7"/>
  <c r="CI24" i="7" s="1" a="1"/>
  <c r="CI24" i="7" s="1"/>
  <c r="AD18" i="1"/>
  <c r="CJ18" i="1" s="1" a="1"/>
  <c r="CJ18" i="1" s="1"/>
  <c r="CH82" i="20"/>
  <c r="CH114" i="20"/>
  <c r="CH115" i="1"/>
  <c r="CH83" i="1"/>
  <c r="CH56" i="21"/>
  <c r="CH88" i="21"/>
  <c r="CG80" i="4"/>
  <c r="CG112" i="4"/>
  <c r="CG89" i="3"/>
  <c r="CG57" i="3"/>
  <c r="CG101" i="14"/>
  <c r="CG69" i="14"/>
  <c r="CH108" i="1"/>
  <c r="CH76" i="1"/>
  <c r="AB15" i="12"/>
  <c r="CH15" i="12" s="1" a="1"/>
  <c r="CH15" i="12" s="1"/>
  <c r="AA47" i="12"/>
  <c r="AD29" i="16"/>
  <c r="CJ29" i="16" s="1" a="1"/>
  <c r="CJ29" i="16" s="1"/>
  <c r="CH106" i="2"/>
  <c r="CH74" i="2"/>
  <c r="CH108" i="19"/>
  <c r="CH76" i="19"/>
  <c r="CH69" i="18"/>
  <c r="CH101" i="18"/>
  <c r="CH61" i="14"/>
  <c r="CH93" i="14"/>
  <c r="CH60" i="17"/>
  <c r="CH92" i="17"/>
  <c r="CH114" i="4"/>
  <c r="CH82" i="4"/>
  <c r="CG94" i="3"/>
  <c r="CG62" i="3"/>
  <c r="CG56" i="7"/>
  <c r="CG88" i="7"/>
  <c r="CH94" i="5"/>
  <c r="CH62" i="5"/>
  <c r="CG66" i="7"/>
  <c r="CG98" i="7"/>
  <c r="CH72" i="18"/>
  <c r="CH104" i="18"/>
  <c r="CH61" i="20"/>
  <c r="CH93" i="20"/>
  <c r="CG103" i="20"/>
  <c r="CG71" i="20"/>
  <c r="CH102" i="2"/>
  <c r="CH70" i="2"/>
  <c r="CH114" i="11"/>
  <c r="CH82" i="11"/>
  <c r="CG78" i="10"/>
  <c r="CG110" i="10"/>
  <c r="CG106" i="11"/>
  <c r="CG74" i="11"/>
  <c r="CH98" i="2"/>
  <c r="CH66" i="2"/>
  <c r="CH73" i="21"/>
  <c r="CH105" i="21"/>
  <c r="CG55" i="10"/>
  <c r="CG87" i="10"/>
  <c r="CH56" i="14"/>
  <c r="CH88" i="14"/>
  <c r="CH60" i="16"/>
  <c r="CH92" i="16"/>
  <c r="CG103" i="21"/>
  <c r="CG71" i="21"/>
  <c r="CH91" i="5"/>
  <c r="CH59" i="5"/>
  <c r="CG79" i="18"/>
  <c r="CG111" i="18"/>
  <c r="CG115" i="21"/>
  <c r="CG83" i="21"/>
  <c r="AB15" i="21"/>
  <c r="CH15" i="21" s="1" a="1"/>
  <c r="CH15" i="21" s="1"/>
  <c r="AA47" i="21"/>
  <c r="AD41" i="11"/>
  <c r="CJ41" i="11" s="1" a="1"/>
  <c r="CJ41" i="11" s="1"/>
  <c r="AD19" i="8"/>
  <c r="CJ19" i="8" s="1" a="1"/>
  <c r="CJ19" i="8" s="1"/>
  <c r="AD28" i="9"/>
  <c r="CJ28" i="9" s="1" a="1"/>
  <c r="CJ28" i="9" s="1"/>
  <c r="AC26" i="15"/>
  <c r="CI26" i="15" s="1" a="1"/>
  <c r="CI26" i="15" s="1"/>
  <c r="CG64" i="3"/>
  <c r="CG96" i="3"/>
  <c r="CH58" i="20"/>
  <c r="CH90" i="20"/>
  <c r="CG95" i="11"/>
  <c r="CG63" i="11"/>
  <c r="CG57" i="12"/>
  <c r="CG89" i="12"/>
  <c r="CF54" i="16"/>
  <c r="CF86" i="16"/>
  <c r="AD44" i="5"/>
  <c r="CJ44" i="5" s="1" a="1"/>
  <c r="CJ44" i="5" s="1"/>
  <c r="AD33" i="14"/>
  <c r="CJ33" i="14" s="1" a="1"/>
  <c r="CJ33" i="14" s="1"/>
  <c r="AC43" i="21"/>
  <c r="CI43" i="21" s="1" a="1"/>
  <c r="CI43" i="21" s="1"/>
  <c r="AD43" i="14"/>
  <c r="CJ43" i="14" s="1" a="1"/>
  <c r="CJ43" i="14" s="1"/>
  <c r="CH59" i="10"/>
  <c r="CH91" i="10"/>
  <c r="CH117" i="12"/>
  <c r="CH85" i="12"/>
  <c r="CH93" i="8"/>
  <c r="CH61" i="8"/>
  <c r="CH112" i="5"/>
  <c r="CH80" i="5"/>
  <c r="CG105" i="14"/>
  <c r="CG73" i="14"/>
  <c r="CG88" i="3"/>
  <c r="CG56" i="3"/>
  <c r="CH109" i="15"/>
  <c r="CH77" i="15"/>
  <c r="CG115" i="11"/>
  <c r="CG83" i="11"/>
  <c r="CH77" i="10"/>
  <c r="CH109" i="10"/>
  <c r="CG89" i="13"/>
  <c r="CG57" i="13"/>
  <c r="CG83" i="4"/>
  <c r="CG115" i="4"/>
  <c r="CH65" i="21"/>
  <c r="CH97" i="21"/>
  <c r="CH75" i="20"/>
  <c r="CH107" i="20"/>
  <c r="CH95" i="1"/>
  <c r="CH63" i="1"/>
  <c r="CH103" i="8"/>
  <c r="CH71" i="8"/>
  <c r="AD27" i="16"/>
  <c r="CJ27" i="16" s="1" a="1"/>
  <c r="CJ27" i="16" s="1"/>
  <c r="AC18" i="15"/>
  <c r="CI18" i="15" s="1" a="1"/>
  <c r="CI18" i="15" s="1"/>
  <c r="AC25" i="19"/>
  <c r="CI25" i="19" s="1" a="1"/>
  <c r="CI25" i="19" s="1"/>
  <c r="AD27" i="14"/>
  <c r="CJ27" i="14" s="1" a="1"/>
  <c r="CJ27" i="14" s="1"/>
  <c r="CH109" i="1"/>
  <c r="CH77" i="1"/>
  <c r="CG117" i="3"/>
  <c r="CG85" i="3"/>
  <c r="CH106" i="5"/>
  <c r="CH74" i="5"/>
  <c r="CH113" i="6"/>
  <c r="CH81" i="6"/>
  <c r="CH66" i="3"/>
  <c r="CH98" i="3"/>
  <c r="CH68" i="18"/>
  <c r="CH100" i="18"/>
  <c r="CH115" i="17"/>
  <c r="CH83" i="17"/>
  <c r="CH112" i="6"/>
  <c r="CH80" i="6"/>
  <c r="CG84" i="10"/>
  <c r="CG120" i="10"/>
  <c r="CG123" i="10" s="1"/>
  <c r="CG116" i="10" s="1"/>
  <c r="CG71" i="6"/>
  <c r="CG103" i="6"/>
  <c r="AD43" i="1"/>
  <c r="CJ43" i="1" s="1" a="1"/>
  <c r="CJ43" i="1" s="1"/>
  <c r="AD29" i="21"/>
  <c r="CJ29" i="21" s="1" a="1"/>
  <c r="CJ29" i="21" s="1"/>
  <c r="CG54" i="7"/>
  <c r="CG86" i="7"/>
  <c r="AD45" i="17"/>
  <c r="CJ45" i="17" s="1" a="1"/>
  <c r="CJ45" i="17" s="1"/>
  <c r="AD28" i="3"/>
  <c r="CJ28" i="3" s="1" a="1"/>
  <c r="CJ28" i="3" s="1"/>
  <c r="CH88" i="15"/>
  <c r="CH56" i="15"/>
  <c r="AC17" i="3"/>
  <c r="CI17" i="3" s="1" a="1"/>
  <c r="CI17" i="3" s="1"/>
  <c r="AD20" i="2"/>
  <c r="CJ20" i="2" s="1" a="1"/>
  <c r="CJ20" i="2" s="1"/>
  <c r="AD44" i="20"/>
  <c r="CJ44" i="20" s="1" a="1"/>
  <c r="CJ44" i="20" s="1"/>
  <c r="AC32" i="4"/>
  <c r="CI32" i="4" s="1" a="1"/>
  <c r="CI32" i="4" s="1"/>
  <c r="AD38" i="15"/>
  <c r="CJ38" i="15" s="1" a="1"/>
  <c r="CJ38" i="15" s="1"/>
  <c r="AD34" i="7"/>
  <c r="CJ34" i="7" s="1" a="1"/>
  <c r="CJ34" i="7" s="1"/>
  <c r="AD19" i="15"/>
  <c r="CJ19" i="15" s="1" a="1"/>
  <c r="CJ19" i="15" s="1"/>
  <c r="AC44" i="11"/>
  <c r="CI44" i="11" s="1" a="1"/>
  <c r="CI44" i="11" s="1"/>
  <c r="AC24" i="12"/>
  <c r="CI24" i="12" s="1" a="1"/>
  <c r="CI24" i="12" s="1"/>
  <c r="AD38" i="10"/>
  <c r="CJ38" i="10" s="1" a="1"/>
  <c r="CJ38" i="10" s="1"/>
  <c r="AD17" i="11"/>
  <c r="CJ17" i="11" s="1" a="1"/>
  <c r="CJ17" i="11" s="1"/>
  <c r="AC18" i="13"/>
  <c r="CI18" i="13" s="1" a="1"/>
  <c r="CI18" i="13" s="1"/>
  <c r="AD38" i="8"/>
  <c r="CJ38" i="8" s="1" a="1"/>
  <c r="CJ38" i="8" s="1"/>
  <c r="AC44" i="4"/>
  <c r="CI44" i="4" s="1" a="1"/>
  <c r="CI44" i="4" s="1"/>
  <c r="AC26" i="9"/>
  <c r="CI26" i="9" s="1" a="1"/>
  <c r="CI26" i="9" s="1"/>
  <c r="AD26" i="21"/>
  <c r="CJ26" i="21" s="1" a="1"/>
  <c r="CJ26" i="21" s="1"/>
  <c r="AD36" i="20"/>
  <c r="CJ36" i="20" s="1" a="1"/>
  <c r="CJ36" i="20" s="1"/>
  <c r="AD25" i="5"/>
  <c r="CJ25" i="5" s="1" a="1"/>
  <c r="CJ25" i="5" s="1"/>
  <c r="AD24" i="1"/>
  <c r="CJ24" i="1" s="1" a="1"/>
  <c r="CJ24" i="1" s="1"/>
  <c r="AC26" i="2"/>
  <c r="CI26" i="2" s="1" a="1"/>
  <c r="CI26" i="2" s="1"/>
  <c r="AD32" i="8"/>
  <c r="CJ32" i="8" s="1" a="1"/>
  <c r="CJ32" i="8" s="1"/>
  <c r="AC21" i="14"/>
  <c r="CI21" i="14" s="1" a="1"/>
  <c r="CI21" i="14" s="1"/>
  <c r="CG107" i="11"/>
  <c r="CG75" i="11"/>
  <c r="CH70" i="7"/>
  <c r="CH102" i="7"/>
  <c r="CH105" i="8"/>
  <c r="CH73" i="8"/>
  <c r="CH55" i="19"/>
  <c r="CH87" i="19"/>
  <c r="CH81" i="17"/>
  <c r="CH113" i="17"/>
  <c r="CG100" i="14"/>
  <c r="CG68" i="14"/>
  <c r="CG58" i="18"/>
  <c r="CG90" i="18"/>
  <c r="CG113" i="2"/>
  <c r="CG81" i="2"/>
  <c r="AD38" i="1"/>
  <c r="CJ38" i="1" s="1" a="1"/>
  <c r="CJ38" i="1" s="1"/>
  <c r="AC46" i="3"/>
  <c r="CI46" i="3" s="1" a="1"/>
  <c r="CI46" i="3" s="1"/>
  <c r="AD35" i="5"/>
  <c r="CJ35" i="5" s="1" a="1"/>
  <c r="CJ35" i="5" s="1"/>
  <c r="AC27" i="21"/>
  <c r="CI27" i="21" s="1" a="1"/>
  <c r="CI27" i="21" s="1"/>
  <c r="AD42" i="6"/>
  <c r="CJ42" i="6" s="1" a="1"/>
  <c r="CJ42" i="6" s="1"/>
  <c r="AD18" i="10"/>
  <c r="CJ18" i="10" s="1" a="1"/>
  <c r="CJ18" i="10" s="1"/>
  <c r="AD27" i="3"/>
  <c r="CJ27" i="3" s="1" a="1"/>
  <c r="CJ27" i="3" s="1"/>
  <c r="AC33" i="8"/>
  <c r="CI33" i="8" s="1" a="1"/>
  <c r="CI33" i="8" s="1"/>
  <c r="AD29" i="18"/>
  <c r="CJ29" i="18" s="1" a="1"/>
  <c r="CJ29" i="18" s="1"/>
  <c r="AD22" i="17"/>
  <c r="CJ22" i="17" s="1" a="1"/>
  <c r="CJ22" i="17" s="1"/>
  <c r="AD44" i="17"/>
  <c r="CJ44" i="17" s="1" a="1"/>
  <c r="CJ44" i="17" s="1"/>
  <c r="AD31" i="10"/>
  <c r="CJ31" i="10" s="1" a="1"/>
  <c r="CJ31" i="10" s="1"/>
  <c r="AD41" i="6"/>
  <c r="CJ41" i="6" s="1" a="1"/>
  <c r="CJ41" i="6" s="1"/>
  <c r="AC18" i="8"/>
  <c r="CI18" i="8" s="1" a="1"/>
  <c r="CI18" i="8" s="1"/>
  <c r="AC45" i="10"/>
  <c r="CI45" i="10" s="1" a="1"/>
  <c r="CI45" i="10" s="1"/>
  <c r="AC32" i="6"/>
  <c r="CI32" i="6" s="1" a="1"/>
  <c r="CI32" i="6" s="1"/>
  <c r="AD39" i="2"/>
  <c r="CJ39" i="2" s="1" a="1"/>
  <c r="CJ39" i="2" s="1"/>
  <c r="CG106" i="14"/>
  <c r="CG74" i="14"/>
  <c r="AB15" i="18"/>
  <c r="CH15" i="18" s="1" a="1"/>
  <c r="CH15" i="18" s="1"/>
  <c r="AA47" i="18"/>
  <c r="CH58" i="16"/>
  <c r="CH90" i="16"/>
  <c r="CG105" i="4"/>
  <c r="CG73" i="4"/>
  <c r="CH73" i="17"/>
  <c r="CH105" i="17"/>
  <c r="CH103" i="13"/>
  <c r="CH71" i="13"/>
  <c r="CH97" i="12"/>
  <c r="CH65" i="12"/>
  <c r="CH109" i="13"/>
  <c r="CH77" i="13"/>
  <c r="CH74" i="10"/>
  <c r="CH106" i="10"/>
  <c r="CG54" i="15"/>
  <c r="CG86" i="15"/>
  <c r="AD23" i="6"/>
  <c r="CJ23" i="6" s="1" a="1"/>
  <c r="CJ23" i="6" s="1"/>
  <c r="AC21" i="11"/>
  <c r="CI21" i="11" s="1" a="1"/>
  <c r="CI21" i="11" s="1"/>
  <c r="AD17" i="15"/>
  <c r="CJ17" i="15" s="1" a="1"/>
  <c r="CJ17" i="15" s="1"/>
  <c r="AD16" i="17"/>
  <c r="CJ16" i="17" s="1" a="1"/>
  <c r="CJ16" i="17" s="1"/>
  <c r="AD25" i="11"/>
  <c r="CJ25" i="11" s="1" a="1"/>
  <c r="CJ25" i="11" s="1"/>
  <c r="AD30" i="1"/>
  <c r="CJ30" i="1" s="1" a="1"/>
  <c r="CJ30" i="1" s="1"/>
  <c r="AC33" i="4"/>
  <c r="CI33" i="4" s="1" a="1"/>
  <c r="CI33" i="4" s="1"/>
  <c r="AD45" i="15"/>
  <c r="CJ45" i="15" s="1" a="1"/>
  <c r="CJ45" i="15" s="1"/>
  <c r="AD25" i="15"/>
  <c r="CJ25" i="15" s="1" a="1"/>
  <c r="CJ25" i="15" s="1"/>
  <c r="AD20" i="7"/>
  <c r="CJ20" i="7" s="1" a="1"/>
  <c r="CJ20" i="7" s="1"/>
  <c r="AC19" i="2"/>
  <c r="CI19" i="2" s="1" a="1"/>
  <c r="CI19" i="2" s="1"/>
  <c r="AC32" i="9"/>
  <c r="CI32" i="9" s="1" a="1"/>
  <c r="CI32" i="9" s="1"/>
  <c r="AD23" i="19"/>
  <c r="CJ23" i="19" s="1" a="1"/>
  <c r="CJ23" i="19" s="1"/>
  <c r="AD18" i="6"/>
  <c r="CJ18" i="6" s="1" a="1"/>
  <c r="CJ18" i="6" s="1"/>
  <c r="AD36" i="5"/>
  <c r="CJ36" i="5" s="1" a="1"/>
  <c r="CJ36" i="5" s="1"/>
  <c r="AD16" i="8"/>
  <c r="CJ16" i="8" s="1" a="1"/>
  <c r="CJ16" i="8" s="1"/>
  <c r="CH92" i="15"/>
  <c r="CH60" i="15"/>
  <c r="CH78" i="7"/>
  <c r="CH110" i="7"/>
  <c r="CG79" i="10"/>
  <c r="CG111" i="10"/>
  <c r="CH81" i="7"/>
  <c r="CH113" i="7"/>
  <c r="CG97" i="4"/>
  <c r="CG65" i="4"/>
  <c r="CH80" i="18"/>
  <c r="CH112" i="18"/>
  <c r="CH117" i="5"/>
  <c r="CH85" i="5"/>
  <c r="AC15" i="1"/>
  <c r="CI15" i="1" s="1" a="1"/>
  <c r="CI15" i="1" s="1"/>
  <c r="AC39" i="5"/>
  <c r="CI39" i="5" s="1" a="1"/>
  <c r="CI39" i="5" s="1"/>
  <c r="AD29" i="6"/>
  <c r="CJ29" i="6" s="1" a="1"/>
  <c r="CJ29" i="6" s="1"/>
  <c r="AD26" i="1"/>
  <c r="CJ26" i="1" s="1" a="1"/>
  <c r="CJ26" i="1" s="1"/>
  <c r="AD36" i="12"/>
  <c r="CJ36" i="12" s="1" a="1"/>
  <c r="CJ36" i="12" s="1"/>
  <c r="AD31" i="20"/>
  <c r="CJ31" i="20" s="1" a="1"/>
  <c r="CJ31" i="20" s="1"/>
  <c r="AC19" i="7"/>
  <c r="CI19" i="7" s="1" a="1"/>
  <c r="CI19" i="7" s="1"/>
  <c r="AC24" i="6"/>
  <c r="CI24" i="6" s="1" a="1"/>
  <c r="CI24" i="6" s="1"/>
  <c r="AC37" i="11"/>
  <c r="CI37" i="11" s="1" a="1"/>
  <c r="CI37" i="11" s="1"/>
  <c r="AD32" i="19"/>
  <c r="CJ32" i="19" s="1" a="1"/>
  <c r="CJ32" i="19" s="1"/>
  <c r="AC34" i="10"/>
  <c r="CI34" i="10" s="1" a="1"/>
  <c r="CI34" i="10" s="1"/>
  <c r="AC40" i="17"/>
  <c r="CI40" i="17" s="1" a="1"/>
  <c r="CI40" i="17" s="1"/>
  <c r="AC29" i="11"/>
  <c r="CI29" i="11" s="1" a="1"/>
  <c r="CI29" i="11" s="1"/>
  <c r="AD43" i="5"/>
  <c r="CJ43" i="5" s="1" a="1"/>
  <c r="CJ43" i="5" s="1"/>
  <c r="AC43" i="8"/>
  <c r="CI43" i="8" s="1" a="1"/>
  <c r="CI43" i="8" s="1"/>
  <c r="AC26" i="5"/>
  <c r="CI26" i="5" s="1" a="1"/>
  <c r="CI26" i="5" s="1"/>
  <c r="AD28" i="15"/>
  <c r="CJ28" i="15" s="1" a="1"/>
  <c r="CJ28" i="15" s="1"/>
  <c r="AD17" i="5"/>
  <c r="CJ17" i="5" s="1" a="1"/>
  <c r="CJ17" i="5" s="1"/>
  <c r="AD37" i="18"/>
  <c r="CJ37" i="18" s="1" a="1"/>
  <c r="CJ37" i="18" s="1"/>
  <c r="AC28" i="8"/>
  <c r="CI28" i="8" s="1" a="1"/>
  <c r="CI28" i="8" s="1"/>
  <c r="AC43" i="6"/>
  <c r="CI43" i="6" s="1" a="1"/>
  <c r="CI43" i="6" s="1"/>
  <c r="AD24" i="3"/>
  <c r="CJ24" i="3" s="1" a="1"/>
  <c r="CJ24" i="3" s="1"/>
  <c r="AC23" i="8"/>
  <c r="CI23" i="8" s="1" a="1"/>
  <c r="CI23" i="8" s="1"/>
  <c r="AD30" i="4"/>
  <c r="CJ30" i="4" s="1" a="1"/>
  <c r="CJ30" i="4" s="1"/>
  <c r="AD45" i="9"/>
  <c r="CJ45" i="9" s="1" a="1"/>
  <c r="CJ45" i="9" s="1"/>
  <c r="AD35" i="17"/>
  <c r="CJ35" i="17" s="1" a="1"/>
  <c r="CJ35" i="17" s="1"/>
  <c r="AD27" i="4"/>
  <c r="CJ27" i="4" s="1" a="1"/>
  <c r="CJ27" i="4" s="1"/>
  <c r="AD23" i="12"/>
  <c r="CJ23" i="12" s="1" a="1"/>
  <c r="CJ23" i="12" s="1"/>
  <c r="AD23" i="16"/>
  <c r="CJ23" i="16" s="1" a="1"/>
  <c r="CJ23" i="16" s="1"/>
  <c r="AD23" i="20"/>
  <c r="CJ23" i="20" s="1" a="1"/>
  <c r="CJ23" i="20" s="1"/>
  <c r="CH92" i="4"/>
  <c r="CH60" i="4"/>
  <c r="CH110" i="11"/>
  <c r="CH78" i="11"/>
  <c r="CH90" i="11"/>
  <c r="CH58" i="11"/>
  <c r="CH88" i="1"/>
  <c r="CH56" i="1"/>
  <c r="CG86" i="14"/>
  <c r="CG54" i="14"/>
  <c r="AD43" i="20"/>
  <c r="CJ43" i="20" s="1" a="1"/>
  <c r="CJ43" i="20" s="1"/>
  <c r="AD44" i="1"/>
  <c r="CJ44" i="1" s="1" a="1"/>
  <c r="CJ44" i="1" s="1"/>
  <c r="AD17" i="21"/>
  <c r="CJ17" i="21" s="1" a="1"/>
  <c r="CJ17" i="21" s="1"/>
  <c r="AC41" i="4"/>
  <c r="CI41" i="4" s="1" a="1"/>
  <c r="CI41" i="4" s="1"/>
  <c r="AC18" i="3"/>
  <c r="CI18" i="3" s="1" a="1"/>
  <c r="CI18" i="3" s="1"/>
  <c r="CG54" i="17"/>
  <c r="CG86" i="17"/>
  <c r="AC30" i="14"/>
  <c r="CI30" i="14" s="1" a="1"/>
  <c r="CI30" i="14" s="1"/>
  <c r="AD37" i="1"/>
  <c r="CJ37" i="1" s="1" a="1"/>
  <c r="CJ37" i="1" s="1"/>
  <c r="CG115" i="3"/>
  <c r="CG83" i="3"/>
  <c r="AD35" i="2"/>
  <c r="CJ35" i="2" s="1" a="1"/>
  <c r="CJ35" i="2" s="1"/>
  <c r="AD37" i="19"/>
  <c r="CJ37" i="19" s="1" a="1"/>
  <c r="CJ37" i="19" s="1"/>
  <c r="AD30" i="18"/>
  <c r="CJ30" i="18" s="1" a="1"/>
  <c r="CJ30" i="18" s="1"/>
  <c r="AD22" i="14"/>
  <c r="CJ22" i="14" s="1" a="1"/>
  <c r="CJ22" i="14" s="1"/>
  <c r="AD21" i="17"/>
  <c r="CJ21" i="17" s="1" a="1"/>
  <c r="CJ21" i="17" s="1"/>
  <c r="AD43" i="4"/>
  <c r="CJ43" i="4" s="1" a="1"/>
  <c r="CJ43" i="4" s="1"/>
  <c r="AC23" i="3"/>
  <c r="CI23" i="3" s="1" a="1"/>
  <c r="CI23" i="3" s="1"/>
  <c r="AC17" i="7"/>
  <c r="CI17" i="7" s="1" a="1"/>
  <c r="CI17" i="7" s="1"/>
  <c r="AD23" i="5"/>
  <c r="CJ23" i="5" s="1" a="1"/>
  <c r="CJ23" i="5" s="1"/>
  <c r="AC27" i="7"/>
  <c r="CI27" i="7" s="1" a="1"/>
  <c r="CI27" i="7" s="1"/>
  <c r="AD33" i="18"/>
  <c r="CJ33" i="18" s="1" a="1"/>
  <c r="CJ33" i="18" s="1"/>
  <c r="AD22" i="20"/>
  <c r="CJ22" i="20" s="1" a="1"/>
  <c r="CJ22" i="20" s="1"/>
  <c r="AC32" i="20"/>
  <c r="CI32" i="20" s="1" a="1"/>
  <c r="CI32" i="20" s="1"/>
  <c r="AD31" i="2"/>
  <c r="CJ31" i="2" s="1" a="1"/>
  <c r="CJ31" i="2" s="1"/>
  <c r="AD43" i="11"/>
  <c r="CJ43" i="11" s="1" a="1"/>
  <c r="CJ43" i="11" s="1"/>
  <c r="AC39" i="10"/>
  <c r="CI39" i="10" s="1" a="1"/>
  <c r="CI39" i="10" s="1"/>
  <c r="AC35" i="11"/>
  <c r="CI35" i="11" s="1" a="1"/>
  <c r="CI35" i="11" s="1"/>
  <c r="AD27" i="2"/>
  <c r="CJ27" i="2" s="1" a="1"/>
  <c r="CJ27" i="2" s="1"/>
  <c r="AD34" i="21"/>
  <c r="CJ34" i="21" s="1" a="1"/>
  <c r="CJ34" i="21" s="1"/>
  <c r="AC16" i="10"/>
  <c r="CI16" i="10" s="1" a="1"/>
  <c r="CI16" i="10" s="1"/>
  <c r="AD17" i="14"/>
  <c r="CJ17" i="14" s="1" a="1"/>
  <c r="CJ17" i="14" s="1"/>
  <c r="AD21" i="16"/>
  <c r="CJ21" i="16" s="1" a="1"/>
  <c r="CJ21" i="16" s="1"/>
  <c r="AC32" i="21"/>
  <c r="CI32" i="21" s="1" a="1"/>
  <c r="CI32" i="21" s="1"/>
  <c r="AD20" i="5"/>
  <c r="CJ20" i="5" s="1" a="1"/>
  <c r="CJ20" i="5" s="1"/>
  <c r="AC40" i="18"/>
  <c r="CI40" i="18" s="1" a="1"/>
  <c r="CI40" i="18" s="1"/>
  <c r="AC44" i="21"/>
  <c r="CI44" i="21" s="1" a="1"/>
  <c r="CI44" i="21" s="1"/>
  <c r="CG102" i="21"/>
  <c r="CG70" i="21"/>
  <c r="CG85" i="8"/>
  <c r="CG117" i="8"/>
  <c r="CH56" i="18"/>
  <c r="CH88" i="18"/>
  <c r="CH104" i="1"/>
  <c r="CH72" i="1"/>
  <c r="CH58" i="19"/>
  <c r="CH90" i="19"/>
  <c r="CG85" i="15"/>
  <c r="CG117" i="15"/>
  <c r="AC15" i="5"/>
  <c r="CI15" i="5" s="1" a="1"/>
  <c r="CI15" i="5" s="1"/>
  <c r="AB47" i="5"/>
  <c r="AC25" i="3"/>
  <c r="CI25" i="3" s="1" a="1"/>
  <c r="CI25" i="3" s="1"/>
  <c r="AD19" i="20"/>
  <c r="CJ19" i="20" s="1" a="1"/>
  <c r="CJ19" i="20" s="1"/>
  <c r="AC24" i="11"/>
  <c r="CI24" i="11" s="1" a="1"/>
  <c r="CI24" i="11" s="1"/>
  <c r="AC18" i="12"/>
  <c r="CI18" i="12" s="1" a="1"/>
  <c r="CI18" i="12" s="1"/>
  <c r="CH87" i="1"/>
  <c r="CH55" i="1"/>
  <c r="CH101" i="5"/>
  <c r="CH69" i="5"/>
  <c r="CF54" i="9"/>
  <c r="CF86" i="9"/>
  <c r="AD20" i="10"/>
  <c r="CJ20" i="10" s="1" a="1"/>
  <c r="CJ20" i="10" s="1"/>
  <c r="AD46" i="12"/>
  <c r="CJ46" i="12" s="1" a="1"/>
  <c r="CJ46" i="12" s="1"/>
  <c r="AD22" i="8"/>
  <c r="CJ22" i="8" s="1" a="1"/>
  <c r="CJ22" i="8" s="1"/>
  <c r="AD41" i="5"/>
  <c r="CJ41" i="5" s="1" a="1"/>
  <c r="CJ41" i="5" s="1"/>
  <c r="AC34" i="14"/>
  <c r="CI34" i="14" s="1" a="1"/>
  <c r="CI34" i="14" s="1"/>
  <c r="CH108" i="5"/>
  <c r="CH76" i="5"/>
  <c r="CH62" i="21"/>
  <c r="CH94" i="21"/>
  <c r="CH87" i="15"/>
  <c r="CH55" i="15"/>
  <c r="CH102" i="5"/>
  <c r="CH70" i="5"/>
  <c r="CG61" i="18"/>
  <c r="CG93" i="18"/>
  <c r="CG86" i="10"/>
  <c r="CG54" i="10"/>
  <c r="AD31" i="7"/>
  <c r="CJ31" i="7" s="1" a="1"/>
  <c r="CJ31" i="7" s="1"/>
  <c r="AD16" i="19"/>
  <c r="CJ16" i="19" s="1" a="1"/>
  <c r="CJ16" i="19" s="1"/>
  <c r="AC29" i="14"/>
  <c r="CI29" i="14" s="1" a="1"/>
  <c r="CI29" i="14" s="1"/>
  <c r="CH95" i="17"/>
  <c r="CH63" i="17"/>
  <c r="CH93" i="1"/>
  <c r="CH61" i="1"/>
  <c r="CH66" i="20"/>
  <c r="CH98" i="20"/>
  <c r="CH56" i="10"/>
  <c r="CH88" i="10"/>
  <c r="CG114" i="13"/>
  <c r="CG82" i="13"/>
  <c r="CH111" i="1"/>
  <c r="CH79" i="1"/>
  <c r="CG88" i="12"/>
  <c r="CG56" i="12"/>
  <c r="CF54" i="8"/>
  <c r="CF86" i="8"/>
  <c r="AC35" i="14"/>
  <c r="CI35" i="14" s="1" a="1"/>
  <c r="CI35" i="14" s="1"/>
  <c r="CH87" i="6"/>
  <c r="CH55" i="6"/>
  <c r="AD19" i="16"/>
  <c r="CJ19" i="16" s="1" a="1"/>
  <c r="CJ19" i="16" s="1"/>
  <c r="AC34" i="4"/>
  <c r="CI34" i="4" s="1" a="1"/>
  <c r="CI34" i="4" s="1"/>
  <c r="AD34" i="17"/>
  <c r="CJ34" i="17" s="1" a="1"/>
  <c r="CJ34" i="17" s="1"/>
  <c r="AD32" i="13"/>
  <c r="CJ32" i="13" s="1" a="1"/>
  <c r="CJ32" i="13" s="1"/>
  <c r="AD26" i="12"/>
  <c r="CJ26" i="12" s="1" a="1"/>
  <c r="CJ26" i="12" s="1"/>
  <c r="AD38" i="13"/>
  <c r="CJ38" i="13" s="1" a="1"/>
  <c r="CJ38" i="13" s="1"/>
  <c r="AC15" i="7"/>
  <c r="CI15" i="7" s="1" a="1"/>
  <c r="CI15" i="7" s="1"/>
  <c r="AD35" i="10"/>
  <c r="CJ35" i="10" s="1" a="1"/>
  <c r="CJ35" i="10" s="1"/>
  <c r="CH60" i="12"/>
  <c r="CH92" i="12"/>
  <c r="CH62" i="9"/>
  <c r="CH94" i="9"/>
  <c r="CH89" i="11"/>
  <c r="CH57" i="11"/>
  <c r="CH65" i="7"/>
  <c r="CH97" i="7"/>
  <c r="CG64" i="16"/>
  <c r="CG96" i="16"/>
  <c r="CH79" i="20"/>
  <c r="CH111" i="20"/>
  <c r="CH57" i="14"/>
  <c r="CH89" i="14"/>
  <c r="CH106" i="15"/>
  <c r="CH74" i="15"/>
  <c r="CG111" i="11"/>
  <c r="CG79" i="11"/>
  <c r="CG62" i="17"/>
  <c r="CG94" i="17"/>
  <c r="CG69" i="7"/>
  <c r="CG101" i="7"/>
  <c r="CG113" i="20"/>
  <c r="CG81" i="20"/>
  <c r="CG73" i="15"/>
  <c r="CG105" i="15"/>
  <c r="CG101" i="2"/>
  <c r="CG69" i="2"/>
  <c r="CG73" i="19"/>
  <c r="CG105" i="19"/>
  <c r="CH104" i="2"/>
  <c r="CH72" i="2"/>
  <c r="CG80" i="3"/>
  <c r="CG112" i="3"/>
  <c r="AD21" i="15"/>
  <c r="CJ21" i="15" s="1" a="1"/>
  <c r="CJ21" i="15" s="1"/>
  <c r="AD39" i="7"/>
  <c r="CJ39" i="7" s="1" a="1"/>
  <c r="CJ39" i="7" s="1"/>
  <c r="AC40" i="10"/>
  <c r="CI40" i="10" s="1" a="1"/>
  <c r="CI40" i="10" s="1"/>
  <c r="AD42" i="7"/>
  <c r="CJ42" i="7" s="1" a="1"/>
  <c r="CJ42" i="7" s="1"/>
  <c r="AC26" i="4"/>
  <c r="CI26" i="4" s="1" a="1"/>
  <c r="CI26" i="4" s="1"/>
  <c r="AD41" i="18"/>
  <c r="CJ41" i="18" s="1" a="1"/>
  <c r="CJ41" i="18" s="1"/>
  <c r="AD46" i="5"/>
  <c r="CJ46" i="5" s="1" a="1"/>
  <c r="CJ46" i="5" s="1"/>
  <c r="CH64" i="10"/>
  <c r="CH96" i="10"/>
  <c r="CG92" i="20"/>
  <c r="CG60" i="20"/>
  <c r="CG110" i="9"/>
  <c r="CG78" i="9"/>
  <c r="CH63" i="10"/>
  <c r="CH95" i="10"/>
  <c r="CH94" i="15"/>
  <c r="CH62" i="15"/>
  <c r="CG109" i="9"/>
  <c r="CG77" i="9"/>
  <c r="CH62" i="7"/>
  <c r="CH94" i="7"/>
  <c r="CG87" i="5"/>
  <c r="CG55" i="5"/>
  <c r="CG76" i="17"/>
  <c r="CG108" i="17"/>
  <c r="CH108" i="2"/>
  <c r="CH76" i="2"/>
  <c r="CG108" i="10"/>
  <c r="CG76" i="10"/>
  <c r="CG112" i="14"/>
  <c r="CG80" i="14"/>
  <c r="CH70" i="16"/>
  <c r="CH102" i="16"/>
  <c r="CH74" i="19"/>
  <c r="CH106" i="19"/>
  <c r="CG65" i="8"/>
  <c r="CG97" i="8"/>
  <c r="CG77" i="6"/>
  <c r="CG109" i="6"/>
  <c r="CG100" i="5"/>
  <c r="CG68" i="5"/>
  <c r="CG73" i="3"/>
  <c r="CG105" i="3"/>
  <c r="CH80" i="17"/>
  <c r="CH112" i="17"/>
  <c r="CG71" i="16"/>
  <c r="CG103" i="16"/>
  <c r="CH92" i="8"/>
  <c r="CH60" i="8"/>
  <c r="CH78" i="21"/>
  <c r="CH110" i="21"/>
  <c r="CH62" i="10"/>
  <c r="CH94" i="10"/>
  <c r="AD21" i="4"/>
  <c r="CJ21" i="4" s="1" a="1"/>
  <c r="CJ21" i="4" s="1"/>
  <c r="AD39" i="11"/>
  <c r="CJ39" i="11" s="1" a="1"/>
  <c r="CJ39" i="11" s="1"/>
  <c r="AD19" i="11"/>
  <c r="CJ19" i="11" s="1" a="1"/>
  <c r="CJ19" i="11" s="1"/>
  <c r="AD17" i="1"/>
  <c r="CJ17" i="1" s="1" a="1"/>
  <c r="CJ17" i="1" s="1"/>
  <c r="CG112" i="20"/>
  <c r="CG80" i="20"/>
  <c r="CH82" i="9"/>
  <c r="CH114" i="9"/>
  <c r="CG105" i="5"/>
  <c r="CG73" i="5"/>
  <c r="CH107" i="1"/>
  <c r="CH75" i="1"/>
  <c r="CH87" i="13"/>
  <c r="CH55" i="13"/>
  <c r="CH98" i="8"/>
  <c r="CH66" i="8"/>
  <c r="AC44" i="3"/>
  <c r="CI44" i="3" s="1" a="1"/>
  <c r="CI44" i="3" s="1"/>
  <c r="CG88" i="2"/>
  <c r="CG56" i="2"/>
  <c r="CH80" i="9"/>
  <c r="CH112" i="9"/>
  <c r="CH112" i="15"/>
  <c r="CH80" i="15"/>
  <c r="CH95" i="5"/>
  <c r="CH63" i="5"/>
  <c r="CG105" i="9"/>
  <c r="CG73" i="9"/>
  <c r="CH117" i="11"/>
  <c r="CH85" i="11"/>
  <c r="CH88" i="13"/>
  <c r="CH56" i="13"/>
  <c r="CG79" i="15"/>
  <c r="CG111" i="15"/>
  <c r="CG113" i="5"/>
  <c r="CG81" i="5"/>
  <c r="CG89" i="5"/>
  <c r="CG57" i="5"/>
  <c r="CH90" i="1"/>
  <c r="CH58" i="1"/>
  <c r="CH83" i="10"/>
  <c r="CH115" i="10"/>
  <c r="CH94" i="13"/>
  <c r="CH62" i="13"/>
  <c r="CG87" i="11"/>
  <c r="CG55" i="11"/>
  <c r="CG70" i="18"/>
  <c r="CG102" i="18"/>
  <c r="CH98" i="1"/>
  <c r="CH66" i="1"/>
  <c r="CH99" i="6"/>
  <c r="CH67" i="6"/>
  <c r="CH78" i="12"/>
  <c r="CH110" i="12"/>
  <c r="CH56" i="17"/>
  <c r="CH88" i="17"/>
  <c r="CG109" i="14"/>
  <c r="CG77" i="14"/>
  <c r="CG61" i="15"/>
  <c r="CG93" i="15"/>
  <c r="CH76" i="9"/>
  <c r="CH108" i="9"/>
  <c r="CH110" i="1"/>
  <c r="CH78" i="1"/>
  <c r="CG68" i="19"/>
  <c r="CG100" i="19"/>
  <c r="CH117" i="4"/>
  <c r="CH85" i="4"/>
  <c r="CH87" i="2"/>
  <c r="CH55" i="2"/>
  <c r="CG120" i="4"/>
  <c r="CG123" i="4" s="1"/>
  <c r="CG116" i="4" s="1"/>
  <c r="CG84" i="4"/>
  <c r="CG68" i="3"/>
  <c r="CG100" i="3"/>
  <c r="CG91" i="21"/>
  <c r="CG59" i="21"/>
  <c r="AC31" i="21"/>
  <c r="CI31" i="21" s="1" a="1"/>
  <c r="CI31" i="21" s="1"/>
  <c r="AC46" i="8"/>
  <c r="CI46" i="8" s="1" a="1"/>
  <c r="CI46" i="8" s="1"/>
  <c r="AD17" i="18"/>
  <c r="CJ17" i="18" s="1" a="1"/>
  <c r="CJ17" i="18" s="1"/>
  <c r="AD33" i="1"/>
  <c r="CJ33" i="1" s="1" a="1"/>
  <c r="CJ33" i="1" s="1"/>
  <c r="AD19" i="19"/>
  <c r="CJ19" i="19" s="1" a="1"/>
  <c r="CJ19" i="19" s="1"/>
  <c r="AC46" i="15"/>
  <c r="CI46" i="15" s="1" a="1"/>
  <c r="CI46" i="15" s="1"/>
  <c r="CG75" i="18"/>
  <c r="CG107" i="18"/>
  <c r="CH100" i="1"/>
  <c r="CH68" i="1"/>
  <c r="CH102" i="13"/>
  <c r="CH70" i="13"/>
  <c r="CH72" i="19"/>
  <c r="CH104" i="19"/>
  <c r="CG117" i="2"/>
  <c r="CG85" i="2"/>
  <c r="CH120" i="2"/>
  <c r="CH123" i="2" s="1"/>
  <c r="CH116" i="2" s="1"/>
  <c r="CH84" i="2"/>
  <c r="AB15" i="16"/>
  <c r="CH15" i="16" s="1" a="1"/>
  <c r="CH15" i="16" s="1"/>
  <c r="CH10" i="16" s="1"/>
  <c r="CH30" i="16" s="1"/>
  <c r="CH101" i="16" s="1"/>
  <c r="AA47" i="16"/>
  <c r="AD16" i="1"/>
  <c r="CJ16" i="1" s="1" a="1"/>
  <c r="CJ16" i="1" s="1"/>
  <c r="AD30" i="5"/>
  <c r="CJ30" i="5" s="1" a="1"/>
  <c r="CJ30" i="5" s="1"/>
  <c r="CG108" i="20"/>
  <c r="CG76" i="20"/>
  <c r="CG117" i="14"/>
  <c r="CG85" i="14"/>
  <c r="CH80" i="21"/>
  <c r="CH112" i="21"/>
  <c r="CG69" i="12"/>
  <c r="CG101" i="12"/>
  <c r="CH81" i="9"/>
  <c r="CH113" i="9"/>
  <c r="CH75" i="10"/>
  <c r="CH107" i="10"/>
  <c r="CG75" i="3"/>
  <c r="CG107" i="3"/>
  <c r="CH74" i="20"/>
  <c r="CH106" i="20"/>
  <c r="CG78" i="4"/>
  <c r="CG110" i="4"/>
  <c r="CG55" i="7"/>
  <c r="CG87" i="7"/>
  <c r="CH115" i="2"/>
  <c r="CH83" i="2"/>
  <c r="CG87" i="12"/>
  <c r="CG55" i="12"/>
  <c r="AC36" i="11"/>
  <c r="CI36" i="11" s="1" a="1"/>
  <c r="CI36" i="11" s="1"/>
  <c r="AD34" i="8"/>
  <c r="CJ34" i="8" s="1" a="1"/>
  <c r="CJ34" i="8" s="1"/>
  <c r="AD42" i="17"/>
  <c r="CJ42" i="17" s="1" a="1"/>
  <c r="CJ42" i="17" s="1"/>
  <c r="AC19" i="18"/>
  <c r="CI19" i="18" s="1" a="1"/>
  <c r="CI19" i="18" s="1"/>
  <c r="AC42" i="2"/>
  <c r="CI42" i="2" s="1" a="1"/>
  <c r="CI42" i="2" s="1"/>
  <c r="CG99" i="13"/>
  <c r="CG67" i="13"/>
  <c r="CH99" i="4"/>
  <c r="CH67" i="4"/>
  <c r="CH84" i="16"/>
  <c r="CH120" i="16"/>
  <c r="CH123" i="16" s="1"/>
  <c r="CH116" i="16" s="1"/>
  <c r="CH56" i="20"/>
  <c r="CH88" i="20"/>
  <c r="CG81" i="10"/>
  <c r="CG113" i="10"/>
  <c r="CG83" i="16"/>
  <c r="CG115" i="16"/>
  <c r="CH73" i="18"/>
  <c r="CH105" i="18"/>
  <c r="CG65" i="19"/>
  <c r="CG97" i="19"/>
  <c r="CG117" i="17"/>
  <c r="CG85" i="17"/>
  <c r="CG77" i="3"/>
  <c r="CG109" i="3"/>
  <c r="AC30" i="8"/>
  <c r="CI30" i="8" s="1" a="1"/>
  <c r="CI30" i="8" s="1"/>
  <c r="AD36" i="10"/>
  <c r="CJ36" i="10" s="1" a="1"/>
  <c r="CJ36" i="10" s="1"/>
  <c r="AD37" i="5"/>
  <c r="CJ37" i="5" s="1" a="1"/>
  <c r="CJ37" i="5" s="1"/>
  <c r="AC25" i="6"/>
  <c r="CI25" i="6" s="1" a="1"/>
  <c r="CI25" i="6" s="1"/>
  <c r="AD16" i="18"/>
  <c r="CJ16" i="18" s="1" a="1"/>
  <c r="CJ16" i="18" s="1"/>
  <c r="AD43" i="10"/>
  <c r="CJ43" i="10" s="1" a="1"/>
  <c r="CJ43" i="10" s="1"/>
  <c r="AC40" i="13"/>
  <c r="CI40" i="13" s="1" a="1"/>
  <c r="CI40" i="13" s="1"/>
  <c r="AC36" i="3"/>
  <c r="CI36" i="3" s="1" a="1"/>
  <c r="CI36" i="3" s="1"/>
  <c r="AD23" i="21"/>
  <c r="CJ23" i="21" s="1" a="1"/>
  <c r="CJ23" i="21" s="1"/>
  <c r="AD21" i="9"/>
  <c r="CJ21" i="9" s="1" a="1"/>
  <c r="CJ21" i="9" s="1"/>
  <c r="AD35" i="20"/>
  <c r="CJ35" i="20" s="1" a="1"/>
  <c r="CJ35" i="20" s="1"/>
  <c r="AC38" i="16"/>
  <c r="CI38" i="16" s="1" a="1"/>
  <c r="CI38" i="16" s="1"/>
  <c r="AD16" i="15"/>
  <c r="CJ16" i="15" s="1" a="1"/>
  <c r="CJ16" i="15" s="1"/>
  <c r="AC39" i="4"/>
  <c r="CI39" i="4" s="1" a="1"/>
  <c r="CI39" i="4" s="1"/>
  <c r="AD31" i="5"/>
  <c r="CJ31" i="5" s="1" a="1"/>
  <c r="CJ31" i="5" s="1"/>
  <c r="AC16" i="7"/>
  <c r="CI16" i="7" s="1" a="1"/>
  <c r="CI16" i="7" s="1"/>
  <c r="AD44" i="2"/>
  <c r="CJ44" i="2" s="1" a="1"/>
  <c r="CJ44" i="2" s="1"/>
  <c r="AC22" i="18"/>
  <c r="CI22" i="18" s="1" a="1"/>
  <c r="CI22" i="18" s="1"/>
  <c r="AC16" i="12"/>
  <c r="CI16" i="12" s="1" a="1"/>
  <c r="CI16" i="12" s="1"/>
  <c r="CG89" i="9"/>
  <c r="CG57" i="9"/>
  <c r="CH58" i="10"/>
  <c r="CH90" i="10"/>
  <c r="CH64" i="18"/>
  <c r="CH96" i="18"/>
  <c r="CH90" i="13"/>
  <c r="CH58" i="13"/>
  <c r="CG100" i="20"/>
  <c r="CG68" i="20"/>
  <c r="CH76" i="12"/>
  <c r="CH108" i="12"/>
  <c r="CH120" i="13"/>
  <c r="CH123" i="13" s="1"/>
  <c r="CH116" i="13" s="1"/>
  <c r="CH84" i="13"/>
  <c r="CH113" i="11"/>
  <c r="CH81" i="11"/>
  <c r="CG63" i="15"/>
  <c r="CG95" i="15"/>
  <c r="AD24" i="17"/>
  <c r="CJ24" i="17" s="1" a="1"/>
  <c r="CJ24" i="17" s="1"/>
  <c r="AC28" i="13"/>
  <c r="CI28" i="13" s="1" a="1"/>
  <c r="CI28" i="13" s="1"/>
  <c r="AD28" i="4"/>
  <c r="CJ28" i="4" s="1" a="1"/>
  <c r="CJ28" i="4" s="1"/>
  <c r="AD22" i="1"/>
  <c r="CJ22" i="1" s="1" a="1"/>
  <c r="CJ22" i="1" s="1"/>
  <c r="AD27" i="20"/>
  <c r="CJ27" i="20" s="1" a="1"/>
  <c r="CJ27" i="20" s="1"/>
  <c r="AD45" i="16"/>
  <c r="CJ45" i="16" s="1" a="1"/>
  <c r="CJ45" i="16" s="1"/>
  <c r="AD17" i="10"/>
  <c r="CJ17" i="10" s="1" a="1"/>
  <c r="CJ17" i="10" s="1"/>
  <c r="AD17" i="20"/>
  <c r="CJ17" i="20" s="1" a="1"/>
  <c r="CJ17" i="20" s="1"/>
  <c r="AC42" i="10"/>
  <c r="CI42" i="10" s="1" a="1"/>
  <c r="CI42" i="10" s="1"/>
  <c r="AC44" i="16"/>
  <c r="CI44" i="16" s="1" a="1"/>
  <c r="CI44" i="16" s="1"/>
  <c r="AC43" i="13"/>
  <c r="CI43" i="13" s="1" a="1"/>
  <c r="CI43" i="13" s="1"/>
  <c r="AD34" i="18"/>
  <c r="CJ34" i="18" s="1" a="1"/>
  <c r="CJ34" i="18" s="1"/>
  <c r="AC26" i="19"/>
  <c r="CI26" i="19" s="1" a="1"/>
  <c r="CI26" i="19" s="1"/>
  <c r="AD40" i="1"/>
  <c r="CJ40" i="1" s="1" a="1"/>
  <c r="CJ40" i="1" s="1"/>
  <c r="AC46" i="17"/>
  <c r="CI46" i="17" s="1" a="1"/>
  <c r="CI46" i="17" s="1"/>
  <c r="AC17" i="12"/>
  <c r="CI17" i="12" s="1" a="1"/>
  <c r="CI17" i="12" s="1"/>
  <c r="CH72" i="21"/>
  <c r="CH104" i="21"/>
  <c r="AD16" i="6"/>
  <c r="CJ16" i="6" s="1" a="1"/>
  <c r="CJ16" i="6" s="1"/>
  <c r="CH102" i="12"/>
  <c r="CH70" i="12"/>
  <c r="CH80" i="12"/>
  <c r="CH112" i="12"/>
  <c r="CH93" i="11"/>
  <c r="CH61" i="11"/>
  <c r="CH120" i="12"/>
  <c r="CH123" i="12" s="1"/>
  <c r="CH116" i="12" s="1"/>
  <c r="CH84" i="12"/>
  <c r="CG74" i="18"/>
  <c r="CG106" i="18"/>
  <c r="CG96" i="17"/>
  <c r="CG64" i="17"/>
  <c r="AC15" i="15"/>
  <c r="CI15" i="15" s="1" a="1"/>
  <c r="CI15" i="15" s="1"/>
  <c r="AB47" i="15"/>
  <c r="AC38" i="3"/>
  <c r="CI38" i="3" s="1" a="1"/>
  <c r="CI38" i="3" s="1"/>
  <c r="AD21" i="12"/>
  <c r="CJ21" i="12" s="1" a="1"/>
  <c r="CJ21" i="12" s="1"/>
  <c r="AD23" i="9"/>
  <c r="CJ23" i="9" s="1" a="1"/>
  <c r="CJ23" i="9" s="1"/>
  <c r="AD18" i="11"/>
  <c r="CJ18" i="11" s="1" a="1"/>
  <c r="CJ18" i="11" s="1"/>
  <c r="AD26" i="7"/>
  <c r="CJ26" i="7" s="1" a="1"/>
  <c r="CJ26" i="7" s="1"/>
  <c r="AC25" i="16"/>
  <c r="CI25" i="16" s="1" a="1"/>
  <c r="CI25" i="16" s="1"/>
  <c r="AD40" i="20"/>
  <c r="CJ40" i="20" s="1" a="1"/>
  <c r="CJ40" i="20" s="1"/>
  <c r="AD18" i="14"/>
  <c r="CJ18" i="14" s="1" a="1"/>
  <c r="CJ18" i="14" s="1"/>
  <c r="AD35" i="15"/>
  <c r="CJ35" i="15" s="1" a="1"/>
  <c r="CJ35" i="15" s="1"/>
  <c r="AC40" i="11"/>
  <c r="CI40" i="11" s="1" a="1"/>
  <c r="CI40" i="11" s="1"/>
  <c r="AC23" i="17"/>
  <c r="CI23" i="17" s="1" a="1"/>
  <c r="CI23" i="17" s="1"/>
  <c r="AC30" i="7"/>
  <c r="CI30" i="7" s="1" a="1"/>
  <c r="CI30" i="7" s="1"/>
  <c r="AC42" i="20"/>
  <c r="CI42" i="20" s="1" a="1"/>
  <c r="CI42" i="20" s="1"/>
  <c r="AC34" i="15"/>
  <c r="CI34" i="15" s="1" a="1"/>
  <c r="CI34" i="15" s="1"/>
  <c r="AC30" i="2"/>
  <c r="CI30" i="2" s="1" a="1"/>
  <c r="CI30" i="2" s="1"/>
  <c r="AC34" i="19"/>
  <c r="CI34" i="19" s="1" a="1"/>
  <c r="CI34" i="19" s="1"/>
  <c r="AD33" i="2"/>
  <c r="CJ33" i="2" s="1" a="1"/>
  <c r="CJ33" i="2" s="1"/>
  <c r="AC41" i="3"/>
  <c r="CI41" i="3" s="1" a="1"/>
  <c r="CI41" i="3" s="1"/>
  <c r="CH91" i="8"/>
  <c r="CH59" i="8"/>
  <c r="CH104" i="11"/>
  <c r="CH72" i="11"/>
  <c r="CH95" i="8"/>
  <c r="CH63" i="8"/>
  <c r="CH103" i="1"/>
  <c r="CH71" i="1"/>
  <c r="CG70" i="8"/>
  <c r="CG102" i="8"/>
  <c r="CH70" i="9"/>
  <c r="CH102" i="9"/>
  <c r="CH61" i="21"/>
  <c r="CH93" i="21"/>
  <c r="CG94" i="2"/>
  <c r="CG62" i="2"/>
  <c r="CG84" i="3"/>
  <c r="CG120" i="3"/>
  <c r="CG123" i="3" s="1"/>
  <c r="CG116" i="3" s="1"/>
  <c r="AD25" i="10"/>
  <c r="CJ25" i="10" s="1" a="1"/>
  <c r="CJ25" i="10" s="1"/>
  <c r="AC21" i="20"/>
  <c r="CI21" i="20" s="1" a="1"/>
  <c r="CI21" i="20" s="1"/>
  <c r="AC39" i="9"/>
  <c r="CI39" i="9" s="1" a="1"/>
  <c r="CI39" i="9" s="1"/>
  <c r="AD24" i="10"/>
  <c r="CJ24" i="10" s="1" a="1"/>
  <c r="CJ24" i="10" s="1"/>
  <c r="AD23" i="15"/>
  <c r="CJ23" i="15" s="1" a="1"/>
  <c r="CJ23" i="15" s="1"/>
  <c r="AC38" i="9"/>
  <c r="CI38" i="9" s="1" a="1"/>
  <c r="CI38" i="9" s="1"/>
  <c r="AD23" i="7"/>
  <c r="CJ23" i="7" s="1" a="1"/>
  <c r="CJ23" i="7" s="1"/>
  <c r="AC16" i="5"/>
  <c r="CI16" i="5" s="1" a="1"/>
  <c r="CI16" i="5" s="1"/>
  <c r="AC37" i="17"/>
  <c r="CI37" i="17" s="1" a="1"/>
  <c r="CI37" i="17" s="1"/>
  <c r="AD37" i="2"/>
  <c r="CJ37" i="2" s="1" a="1"/>
  <c r="CJ37" i="2" s="1"/>
  <c r="AC37" i="10"/>
  <c r="CI37" i="10" s="1" a="1"/>
  <c r="CI37" i="10" s="1"/>
  <c r="AC41" i="14"/>
  <c r="CI41" i="14" s="1" a="1"/>
  <c r="CI41" i="14" s="1"/>
  <c r="AD31" i="16"/>
  <c r="CJ31" i="16" s="1" a="1"/>
  <c r="CJ31" i="16" s="1"/>
  <c r="AD35" i="19"/>
  <c r="CJ35" i="19" s="1" a="1"/>
  <c r="CJ35" i="19" s="1"/>
  <c r="AC26" i="8"/>
  <c r="CI26" i="8" s="1" a="1"/>
  <c r="CI26" i="8" s="1"/>
  <c r="AC38" i="6"/>
  <c r="CI38" i="6" s="1" a="1"/>
  <c r="CI38" i="6" s="1"/>
  <c r="AC29" i="5"/>
  <c r="CI29" i="5" s="1" a="1"/>
  <c r="CI29" i="5" s="1"/>
  <c r="AC34" i="3"/>
  <c r="CI34" i="3" s="1" a="1"/>
  <c r="CI34" i="3" s="1"/>
  <c r="AD41" i="17"/>
  <c r="CJ41" i="17" s="1" a="1"/>
  <c r="CJ41" i="17" s="1"/>
  <c r="AC32" i="16"/>
  <c r="CI32" i="16" s="1" a="1"/>
  <c r="CI32" i="16" s="1"/>
  <c r="AD21" i="8"/>
  <c r="CJ21" i="8" s="1" a="1"/>
  <c r="CJ21" i="8" s="1"/>
  <c r="AD39" i="21"/>
  <c r="CJ39" i="21" s="1" a="1"/>
  <c r="CJ39" i="21" s="1"/>
  <c r="AD23" i="10"/>
  <c r="CJ23" i="10" s="1" a="1"/>
  <c r="CJ23" i="10" s="1"/>
  <c r="CH57" i="17"/>
  <c r="CH89" i="17"/>
  <c r="CH61" i="3"/>
  <c r="CH93" i="3"/>
  <c r="CG74" i="8"/>
  <c r="CG106" i="8"/>
  <c r="CH76" i="3"/>
  <c r="CH108" i="3"/>
  <c r="AC15" i="14"/>
  <c r="CI15" i="14" s="1" a="1"/>
  <c r="CI15" i="14" s="1"/>
  <c r="AB47" i="14"/>
  <c r="CG54" i="4"/>
  <c r="CG86" i="4"/>
  <c r="AC41" i="20"/>
  <c r="CI41" i="20" s="1" a="1"/>
  <c r="CI41" i="20" s="1"/>
  <c r="AD43" i="9"/>
  <c r="CJ43" i="9" s="1" a="1"/>
  <c r="CJ43" i="9" s="1"/>
  <c r="AC34" i="5"/>
  <c r="CI34" i="5" s="1" a="1"/>
  <c r="CI34" i="5" s="1"/>
  <c r="AD36" i="1"/>
  <c r="CJ36" i="1" s="1" a="1"/>
  <c r="CJ36" i="1" s="1"/>
  <c r="AD16" i="13"/>
  <c r="CJ16" i="13" s="1" a="1"/>
  <c r="CJ16" i="13" s="1"/>
  <c r="AC15" i="17"/>
  <c r="CI15" i="17" s="1" a="1"/>
  <c r="CI15" i="17" s="1"/>
  <c r="AD27" i="8"/>
  <c r="CJ27" i="8" s="1" a="1"/>
  <c r="CJ27" i="8" s="1"/>
  <c r="AC17" i="2"/>
  <c r="CI17" i="2" s="1" a="1"/>
  <c r="CI17" i="2" s="1"/>
  <c r="AD41" i="9"/>
  <c r="CJ41" i="9" s="1" a="1"/>
  <c r="CJ41" i="9" s="1"/>
  <c r="AD41" i="15"/>
  <c r="CJ41" i="15" s="1" a="1"/>
  <c r="CJ41" i="15" s="1"/>
  <c r="AD24" i="5"/>
  <c r="CJ24" i="5" s="1" a="1"/>
  <c r="CJ24" i="5" s="1"/>
  <c r="AC34" i="9"/>
  <c r="CI34" i="9" s="1" a="1"/>
  <c r="CI34" i="9" s="1"/>
  <c r="AD46" i="11"/>
  <c r="CJ46" i="11" s="1" a="1"/>
  <c r="CJ46" i="11" s="1"/>
  <c r="AD17" i="13"/>
  <c r="CJ17" i="13" s="1" a="1"/>
  <c r="CJ17" i="13" s="1"/>
  <c r="AC40" i="15"/>
  <c r="CI40" i="15" s="1" a="1"/>
  <c r="CI40" i="15" s="1"/>
  <c r="AC42" i="5"/>
  <c r="CI42" i="5" s="1" a="1"/>
  <c r="CI42" i="5" s="1"/>
  <c r="AC18" i="5"/>
  <c r="CI18" i="5" s="1" a="1"/>
  <c r="CI18" i="5" s="1"/>
  <c r="AD19" i="1"/>
  <c r="CJ19" i="1" s="1" a="1"/>
  <c r="CJ19" i="1" s="1"/>
  <c r="AD44" i="10"/>
  <c r="CJ44" i="10" s="1" a="1"/>
  <c r="CJ44" i="10" s="1"/>
  <c r="AD23" i="13"/>
  <c r="CJ23" i="13" s="1" a="1"/>
  <c r="CJ23" i="13" s="1"/>
  <c r="AC16" i="11"/>
  <c r="CI16" i="11" s="1" a="1"/>
  <c r="CI16" i="11" s="1"/>
  <c r="AC31" i="18"/>
  <c r="CI31" i="18" s="1" a="1"/>
  <c r="CI31" i="18" s="1"/>
  <c r="AD27" i="1"/>
  <c r="CJ27" i="1" s="1" a="1"/>
  <c r="CJ27" i="1" s="1"/>
  <c r="AD28" i="6"/>
  <c r="CJ28" i="6" s="1" a="1"/>
  <c r="CJ28" i="6" s="1"/>
  <c r="AD39" i="12"/>
  <c r="CJ39" i="12" s="1" a="1"/>
  <c r="CJ39" i="12" s="1"/>
  <c r="AD17" i="17"/>
  <c r="CJ17" i="17" s="1" a="1"/>
  <c r="CJ17" i="17" s="1"/>
  <c r="AC38" i="14"/>
  <c r="CI38" i="14" s="1" a="1"/>
  <c r="CI38" i="14" s="1"/>
  <c r="AC22" i="15"/>
  <c r="CI22" i="15" s="1" a="1"/>
  <c r="CI22" i="15" s="1"/>
  <c r="AD37" i="9"/>
  <c r="CJ37" i="9" s="1" a="1"/>
  <c r="CJ37" i="9" s="1"/>
  <c r="AD39" i="1"/>
  <c r="CJ39" i="1" s="1" a="1"/>
  <c r="CJ39" i="1" s="1"/>
  <c r="AC29" i="19"/>
  <c r="CI29" i="19" s="1" a="1"/>
  <c r="CI29" i="19" s="1"/>
  <c r="AD46" i="4"/>
  <c r="CJ46" i="4" s="1" a="1"/>
  <c r="CJ46" i="4" s="1"/>
  <c r="AD16" i="2"/>
  <c r="CJ16" i="2" s="1" a="1"/>
  <c r="CJ16" i="2" s="1"/>
  <c r="AC45" i="4"/>
  <c r="CI45" i="4" s="1" a="1"/>
  <c r="CI45" i="4" s="1"/>
  <c r="AC29" i="3"/>
  <c r="CI29" i="3" s="1" a="1"/>
  <c r="CI29" i="3" s="1"/>
  <c r="AC20" i="21"/>
  <c r="CI20" i="21" s="1" a="1"/>
  <c r="CI20" i="21" s="1"/>
  <c r="CG115" i="9"/>
  <c r="CG83" i="9"/>
  <c r="CH67" i="7"/>
  <c r="CH99" i="7"/>
  <c r="CH85" i="21"/>
  <c r="CH117" i="21"/>
  <c r="AC36" i="18"/>
  <c r="CI36" i="18" s="1" a="1"/>
  <c r="CI36" i="18" s="1"/>
  <c r="AD29" i="1"/>
  <c r="CJ29" i="1" s="1" a="1"/>
  <c r="CJ29" i="1" s="1"/>
  <c r="AD31" i="13"/>
  <c r="CJ31" i="13" s="1" a="1"/>
  <c r="CJ31" i="13" s="1"/>
  <c r="AD33" i="19"/>
  <c r="CJ33" i="19" s="1" a="1"/>
  <c r="CJ33" i="19" s="1"/>
  <c r="AC46" i="2"/>
  <c r="CI46" i="2" s="1" a="1"/>
  <c r="CI46" i="2" s="1"/>
  <c r="AD45" i="2"/>
  <c r="CJ45" i="2" s="1" a="1"/>
  <c r="CJ45" i="2" s="1"/>
  <c r="CG93" i="2"/>
  <c r="CG61" i="2"/>
  <c r="AB15" i="9"/>
  <c r="CH15" i="9" s="1" a="1"/>
  <c r="CH15" i="9" s="1"/>
  <c r="AA47" i="9"/>
  <c r="AC37" i="20"/>
  <c r="CI37" i="20" s="1" a="1"/>
  <c r="CI37" i="20" s="1"/>
  <c r="AC46" i="14"/>
  <c r="CI46" i="14" s="1" a="1"/>
  <c r="CI46" i="14" s="1"/>
  <c r="AD41" i="21"/>
  <c r="CJ41" i="21" s="1" a="1"/>
  <c r="CJ41" i="21" s="1"/>
  <c r="AC30" i="12"/>
  <c r="CI30" i="12" s="1" a="1"/>
  <c r="CI30" i="12" s="1"/>
  <c r="AD42" i="9"/>
  <c r="CJ42" i="9" s="1" a="1"/>
  <c r="CJ42" i="9" s="1"/>
  <c r="CH91" i="2"/>
  <c r="CH59" i="2"/>
  <c r="CG64" i="6"/>
  <c r="CG96" i="6"/>
  <c r="CH60" i="9"/>
  <c r="CH92" i="9"/>
  <c r="CH110" i="6"/>
  <c r="CH78" i="6"/>
  <c r="CG66" i="17"/>
  <c r="CG98" i="17"/>
  <c r="CH61" i="9"/>
  <c r="CH93" i="9"/>
  <c r="AC15" i="10"/>
  <c r="CI15" i="10" s="1" a="1"/>
  <c r="CI15" i="10" s="1"/>
  <c r="AB47" i="10"/>
  <c r="AD45" i="13"/>
  <c r="CJ45" i="13" s="1" a="1"/>
  <c r="CJ45" i="13" s="1"/>
  <c r="CG94" i="11"/>
  <c r="CG62" i="11"/>
  <c r="CG107" i="2"/>
  <c r="CG75" i="2"/>
  <c r="CG93" i="12"/>
  <c r="CG61" i="12"/>
  <c r="CG89" i="2"/>
  <c r="CG57" i="2"/>
  <c r="CH103" i="12"/>
  <c r="CH71" i="12"/>
  <c r="CH93" i="6"/>
  <c r="CH61" i="6"/>
  <c r="CH88" i="8"/>
  <c r="CH56" i="8"/>
  <c r="CH86" i="11"/>
  <c r="CH54" i="11"/>
  <c r="AD31" i="12"/>
  <c r="CJ31" i="12" s="1" a="1"/>
  <c r="CJ31" i="12" s="1"/>
  <c r="AD22" i="11"/>
  <c r="CJ22" i="11" s="1" a="1"/>
  <c r="CJ22" i="11" s="1"/>
  <c r="AC35" i="18"/>
  <c r="CI35" i="18" s="1" a="1"/>
  <c r="CI35" i="18" s="1"/>
  <c r="AC25" i="17"/>
  <c r="CI25" i="17" s="1" a="1"/>
  <c r="CI25" i="17" s="1"/>
  <c r="CH56" i="19"/>
  <c r="CH88" i="19"/>
  <c r="CH113" i="3"/>
  <c r="CH81" i="3"/>
  <c r="CH94" i="1"/>
  <c r="CH62" i="1"/>
  <c r="CH110" i="13"/>
  <c r="CH78" i="13"/>
  <c r="CH71" i="17"/>
  <c r="CH103" i="17"/>
  <c r="CH93" i="4"/>
  <c r="CH61" i="4"/>
  <c r="CG91" i="3"/>
  <c r="CG59" i="3"/>
  <c r="CG109" i="20"/>
  <c r="CG77" i="20"/>
  <c r="CG101" i="21"/>
  <c r="CG69" i="21"/>
  <c r="CH69" i="3"/>
  <c r="CH101" i="3"/>
  <c r="CG117" i="13"/>
  <c r="CG85" i="13"/>
  <c r="CH103" i="2"/>
  <c r="CH71" i="2"/>
  <c r="CG107" i="21"/>
  <c r="CG75" i="21"/>
  <c r="AD20" i="8"/>
  <c r="CJ20" i="8" s="1" a="1"/>
  <c r="CJ20" i="8" s="1"/>
  <c r="AD33" i="11"/>
  <c r="CJ33" i="11" s="1" a="1"/>
  <c r="CJ33" i="11" s="1"/>
  <c r="AD24" i="8"/>
  <c r="CJ24" i="8" s="1" a="1"/>
  <c r="CJ24" i="8" s="1"/>
  <c r="AD32" i="1"/>
  <c r="CJ32" i="1" s="1" a="1"/>
  <c r="CJ32" i="1" s="1"/>
  <c r="AC31" i="8"/>
  <c r="CI31" i="8" s="1" a="1"/>
  <c r="CI31" i="8" s="1"/>
  <c r="AD31" i="9"/>
  <c r="CJ31" i="9" s="1" a="1"/>
  <c r="CJ31" i="9" s="1"/>
  <c r="AD22" i="21"/>
  <c r="CJ22" i="21" s="1" a="1"/>
  <c r="CJ22" i="21" s="1"/>
  <c r="AC23" i="2"/>
  <c r="CI23" i="2" s="1" a="1"/>
  <c r="CI23" i="2" s="1"/>
  <c r="AC45" i="3"/>
  <c r="CI45" i="3" s="1" a="1"/>
  <c r="CI45" i="3" s="1"/>
  <c r="CG103" i="5"/>
  <c r="CG71" i="5"/>
  <c r="CG79" i="7"/>
  <c r="CG111" i="7"/>
  <c r="CG69" i="19"/>
  <c r="CG101" i="19"/>
  <c r="CH120" i="1"/>
  <c r="CH123" i="1" s="1"/>
  <c r="CH116" i="1" s="1"/>
  <c r="CH84" i="1"/>
  <c r="CG106" i="13"/>
  <c r="CG74" i="13"/>
  <c r="CG103" i="11"/>
  <c r="CG71" i="11"/>
  <c r="CH111" i="8"/>
  <c r="CH79" i="8"/>
  <c r="CH107" i="13"/>
  <c r="CH75" i="13"/>
  <c r="CH92" i="1"/>
  <c r="CH60" i="1"/>
  <c r="CG58" i="12"/>
  <c r="CG90" i="12"/>
  <c r="CG63" i="4"/>
  <c r="CG95" i="4"/>
  <c r="CH78" i="17"/>
  <c r="CH110" i="17"/>
  <c r="CG120" i="5"/>
  <c r="CG123" i="5" s="1"/>
  <c r="CG116" i="5" s="1"/>
  <c r="CG84" i="5"/>
  <c r="CG59" i="16"/>
  <c r="CG91" i="16"/>
  <c r="CG95" i="20"/>
  <c r="CG63" i="20"/>
  <c r="CH59" i="14"/>
  <c r="CH91" i="14"/>
  <c r="CG68" i="10"/>
  <c r="CG100" i="10"/>
  <c r="CH59" i="9"/>
  <c r="CH91" i="9"/>
  <c r="CG69" i="15"/>
  <c r="CG101" i="15"/>
  <c r="CG90" i="5"/>
  <c r="CG58" i="5"/>
  <c r="CG104" i="13"/>
  <c r="CG72" i="13"/>
  <c r="CH68" i="7"/>
  <c r="CH100" i="7"/>
  <c r="CG62" i="18"/>
  <c r="CG94" i="18"/>
  <c r="AD18" i="17"/>
  <c r="CJ18" i="17" s="1" a="1"/>
  <c r="CJ18" i="17" s="1"/>
  <c r="AD22" i="3"/>
  <c r="CJ22" i="3" s="1" a="1"/>
  <c r="CJ22" i="3" s="1"/>
  <c r="AC35" i="8"/>
  <c r="CI35" i="8" s="1" a="1"/>
  <c r="CI35" i="8" s="1"/>
  <c r="AD37" i="3"/>
  <c r="CJ37" i="3" s="1" a="1"/>
  <c r="CJ37" i="3" s="1"/>
  <c r="CH78" i="3"/>
  <c r="CH110" i="3"/>
  <c r="CG91" i="20"/>
  <c r="CG59" i="20"/>
  <c r="CG120" i="20"/>
  <c r="CG123" i="20" s="1"/>
  <c r="CG116" i="20" s="1"/>
  <c r="CG84" i="20"/>
  <c r="CH100" i="12"/>
  <c r="CH68" i="12"/>
  <c r="CH117" i="6"/>
  <c r="CH85" i="6"/>
  <c r="CG54" i="19"/>
  <c r="CG86" i="19"/>
  <c r="CH81" i="21"/>
  <c r="CH113" i="21"/>
  <c r="CH80" i="16"/>
  <c r="CH112" i="16"/>
  <c r="CG108" i="21"/>
  <c r="CG76" i="21"/>
  <c r="CH80" i="7"/>
  <c r="CH112" i="7"/>
  <c r="CH61" i="19"/>
  <c r="CH93" i="19"/>
  <c r="CH82" i="18"/>
  <c r="CH114" i="18"/>
  <c r="CG58" i="17"/>
  <c r="CG90" i="17"/>
  <c r="CH81" i="8"/>
  <c r="CH113" i="8"/>
  <c r="CG113" i="4"/>
  <c r="CG81" i="4"/>
  <c r="CG120" i="21"/>
  <c r="CG123" i="21" s="1"/>
  <c r="CG116" i="21" s="1"/>
  <c r="CG84" i="21"/>
  <c r="CH83" i="18"/>
  <c r="CH115" i="18"/>
  <c r="CG68" i="4"/>
  <c r="CG100" i="4"/>
  <c r="CH108" i="13"/>
  <c r="CH76" i="13"/>
  <c r="CH69" i="9"/>
  <c r="CH101" i="9"/>
  <c r="CG105" i="2"/>
  <c r="CG73" i="2"/>
  <c r="CH120" i="8"/>
  <c r="CH123" i="8" s="1"/>
  <c r="CH116" i="8" s="1"/>
  <c r="CH84" i="8"/>
  <c r="CH59" i="12"/>
  <c r="CH91" i="12"/>
  <c r="CH91" i="11"/>
  <c r="CH59" i="11"/>
  <c r="CH58" i="9"/>
  <c r="CH90" i="9"/>
  <c r="CH75" i="19"/>
  <c r="CH107" i="19"/>
  <c r="CG100" i="13"/>
  <c r="CG68" i="13"/>
  <c r="CG78" i="15"/>
  <c r="CG110" i="15"/>
  <c r="CG87" i="14"/>
  <c r="CG55" i="14"/>
  <c r="CH57" i="20"/>
  <c r="CH89" i="20"/>
  <c r="CG66" i="10"/>
  <c r="CG98" i="10"/>
  <c r="CG89" i="21"/>
  <c r="CG57" i="21"/>
  <c r="CG92" i="5"/>
  <c r="CG60" i="5"/>
  <c r="CG104" i="3"/>
  <c r="CG72" i="3"/>
  <c r="CH92" i="13"/>
  <c r="CH60" i="13"/>
  <c r="CG57" i="18"/>
  <c r="CG89" i="18"/>
  <c r="AC44" i="9"/>
  <c r="CI44" i="9" s="1" a="1"/>
  <c r="CI44" i="9" s="1"/>
  <c r="AD28" i="7"/>
  <c r="CJ28" i="7" s="1" a="1"/>
  <c r="CJ28" i="7" s="1"/>
  <c r="AD46" i="21"/>
  <c r="CJ46" i="21" s="1" a="1"/>
  <c r="CJ46" i="21" s="1"/>
  <c r="CH115" i="15"/>
  <c r="CH83" i="15"/>
  <c r="CG108" i="4"/>
  <c r="CG76" i="4"/>
  <c r="CH70" i="19"/>
  <c r="CH102" i="19"/>
  <c r="CH65" i="14"/>
  <c r="CH97" i="14"/>
  <c r="CH111" i="6"/>
  <c r="CH79" i="6"/>
  <c r="CG102" i="14"/>
  <c r="CG70" i="14"/>
  <c r="AC22" i="2"/>
  <c r="CI22" i="2" s="1" a="1"/>
  <c r="CI22" i="2" s="1"/>
  <c r="CH55" i="9"/>
  <c r="CH87" i="9"/>
  <c r="CH67" i="18"/>
  <c r="CH99" i="18"/>
  <c r="CH83" i="19"/>
  <c r="CH115" i="19"/>
  <c r="CG99" i="2"/>
  <c r="CG67" i="2"/>
  <c r="CG69" i="8"/>
  <c r="CG101" i="8"/>
  <c r="CH55" i="18"/>
  <c r="CH87" i="18"/>
  <c r="CG60" i="3"/>
  <c r="CG92" i="3"/>
  <c r="CH57" i="16"/>
  <c r="CH89" i="16"/>
  <c r="CG77" i="19"/>
  <c r="CG109" i="19"/>
  <c r="CG112" i="13"/>
  <c r="CG80" i="13"/>
  <c r="CH85" i="9"/>
  <c r="CH117" i="9"/>
  <c r="AD25" i="18"/>
  <c r="CJ25" i="18" s="1" a="1"/>
  <c r="CJ25" i="18" s="1"/>
  <c r="AD42" i="11"/>
  <c r="CJ42" i="11" s="1" a="1"/>
  <c r="CJ42" i="11" s="1"/>
  <c r="CH92" i="6"/>
  <c r="CH60" i="6"/>
  <c r="CH105" i="6"/>
  <c r="CH73" i="6"/>
  <c r="CH56" i="9"/>
  <c r="CH88" i="9"/>
  <c r="CG99" i="17"/>
  <c r="CG67" i="17"/>
  <c r="CH104" i="5"/>
  <c r="CH72" i="5"/>
  <c r="CH109" i="12"/>
  <c r="CH77" i="12"/>
  <c r="CH104" i="15"/>
  <c r="CH72" i="15"/>
  <c r="CG105" i="13"/>
  <c r="CG73" i="13"/>
  <c r="AB15" i="8"/>
  <c r="CH15" i="8" s="1" a="1"/>
  <c r="CH15" i="8" s="1"/>
  <c r="AA47" i="8"/>
  <c r="AD33" i="21"/>
  <c r="CJ33" i="21" s="1" a="1"/>
  <c r="CJ33" i="21" s="1"/>
  <c r="AD41" i="12"/>
  <c r="CJ41" i="12" s="1" a="1"/>
  <c r="CJ41" i="12" s="1"/>
  <c r="AD45" i="12"/>
  <c r="CJ45" i="12" s="1" a="1"/>
  <c r="CJ45" i="12" s="1"/>
  <c r="CH84" i="18"/>
  <c r="CH120" i="18"/>
  <c r="CH123" i="18" s="1"/>
  <c r="CH116" i="18" s="1"/>
  <c r="CG66" i="12"/>
  <c r="CG98" i="12"/>
  <c r="CH83" i="14"/>
  <c r="CH115" i="14"/>
  <c r="CH98" i="11"/>
  <c r="CH66" i="11"/>
  <c r="AC21" i="3"/>
  <c r="CI21" i="3" s="1" a="1"/>
  <c r="CI21" i="3" s="1"/>
  <c r="AD33" i="9"/>
  <c r="CJ33" i="9" s="1" a="1"/>
  <c r="CJ33" i="9" s="1"/>
  <c r="AC39" i="19"/>
  <c r="CI39" i="19" s="1" a="1"/>
  <c r="CI39" i="19" s="1"/>
  <c r="AD18" i="16"/>
  <c r="CJ18" i="16" s="1" a="1"/>
  <c r="CJ18" i="16" s="1"/>
  <c r="AD39" i="6"/>
  <c r="CJ39" i="6" s="1" a="1"/>
  <c r="CJ39" i="6" s="1"/>
  <c r="AD31" i="6"/>
  <c r="CJ31" i="6" s="1" a="1"/>
  <c r="CJ31" i="6" s="1"/>
  <c r="AD19" i="6"/>
  <c r="CJ19" i="6" s="1" a="1"/>
  <c r="CJ19" i="6" s="1"/>
  <c r="AC27" i="17"/>
  <c r="CI27" i="17" s="1" a="1"/>
  <c r="CI27" i="17" s="1"/>
  <c r="AD27" i="5"/>
  <c r="CJ27" i="5" s="1" a="1"/>
  <c r="CJ27" i="5" s="1"/>
  <c r="AD28" i="5"/>
  <c r="CJ28" i="5" s="1" a="1"/>
  <c r="CJ28" i="5" s="1"/>
  <c r="AC38" i="19"/>
  <c r="CI38" i="19" s="1" a="1"/>
  <c r="CI38" i="19" s="1"/>
  <c r="AD25" i="4"/>
  <c r="CJ25" i="4" s="1" a="1"/>
  <c r="CJ25" i="4" s="1"/>
  <c r="AC41" i="13"/>
  <c r="CI41" i="13" s="1" a="1"/>
  <c r="CI41" i="13" s="1"/>
  <c r="AC25" i="14"/>
  <c r="CI25" i="14" s="1" a="1"/>
  <c r="CI25" i="14" s="1"/>
  <c r="AD22" i="9"/>
  <c r="CJ22" i="9" s="1" a="1"/>
  <c r="CJ22" i="9" s="1"/>
  <c r="AC32" i="15"/>
  <c r="CI32" i="15" s="1" a="1"/>
  <c r="CI32" i="15" s="1"/>
  <c r="AD46" i="9"/>
  <c r="CJ46" i="9" s="1" a="1"/>
  <c r="CJ46" i="9" s="1"/>
  <c r="AD16" i="20"/>
  <c r="CJ16" i="20" s="1" a="1"/>
  <c r="CJ16" i="20" s="1"/>
  <c r="CH71" i="3"/>
  <c r="CH103" i="3"/>
  <c r="CH107" i="8"/>
  <c r="CH75" i="8"/>
  <c r="CG106" i="21"/>
  <c r="CG74" i="21"/>
  <c r="CH96" i="8"/>
  <c r="CH64" i="8"/>
  <c r="CH72" i="7"/>
  <c r="CH104" i="7"/>
  <c r="CG92" i="2"/>
  <c r="CG60" i="2"/>
  <c r="CG54" i="6"/>
  <c r="CG86" i="6"/>
  <c r="AC44" i="8"/>
  <c r="CI44" i="8" s="1" a="1"/>
  <c r="CI44" i="8" s="1"/>
  <c r="AD21" i="6"/>
  <c r="CJ21" i="6" s="1" a="1"/>
  <c r="CJ21" i="6" s="1"/>
  <c r="AC23" i="11"/>
  <c r="CI23" i="11" s="1" a="1"/>
  <c r="CI23" i="11" s="1"/>
  <c r="AD34" i="6"/>
  <c r="CJ34" i="6" s="1" a="1"/>
  <c r="CJ34" i="6" s="1"/>
  <c r="AC36" i="2"/>
  <c r="CI36" i="2" s="1" a="1"/>
  <c r="CI36" i="2" s="1"/>
  <c r="AD17" i="9"/>
  <c r="CJ17" i="9" s="1" a="1"/>
  <c r="CJ17" i="9" s="1"/>
  <c r="AC22" i="12"/>
  <c r="CI22" i="12" s="1" a="1"/>
  <c r="CI22" i="12" s="1"/>
  <c r="AC28" i="17"/>
  <c r="CI28" i="17" s="1" a="1"/>
  <c r="CI28" i="17" s="1"/>
  <c r="AC18" i="2"/>
  <c r="CI18" i="2" s="1" a="1"/>
  <c r="CI18" i="2" s="1"/>
  <c r="AD33" i="5"/>
  <c r="CJ33" i="5" s="1" a="1"/>
  <c r="CJ33" i="5" s="1"/>
  <c r="AD32" i="12"/>
  <c r="CJ32" i="12" s="1" a="1"/>
  <c r="CJ32" i="12" s="1"/>
  <c r="AD38" i="12"/>
  <c r="CJ38" i="12" s="1" a="1"/>
  <c r="CJ38" i="12" s="1"/>
  <c r="AD22" i="6"/>
  <c r="CJ22" i="6" s="1" a="1"/>
  <c r="CJ22" i="6" s="1"/>
  <c r="AD33" i="15"/>
  <c r="CJ33" i="15" s="1" a="1"/>
  <c r="CJ33" i="15" s="1"/>
  <c r="AD17" i="8"/>
  <c r="CJ17" i="8" s="1" a="1"/>
  <c r="CJ17" i="8" s="1"/>
  <c r="AC34" i="13"/>
  <c r="CI34" i="13" s="1" a="1"/>
  <c r="CI34" i="13" s="1"/>
  <c r="CG96" i="20"/>
  <c r="CG64" i="20"/>
  <c r="AB47" i="11"/>
  <c r="CH95" i="13"/>
  <c r="CH63" i="13"/>
  <c r="CG76" i="16"/>
  <c r="CG108" i="16"/>
  <c r="CH107" i="6"/>
  <c r="CH75" i="6"/>
  <c r="CH76" i="14"/>
  <c r="CH108" i="14"/>
  <c r="CG112" i="2"/>
  <c r="CG80" i="2"/>
  <c r="CH106" i="6"/>
  <c r="CH74" i="6"/>
  <c r="AD45" i="18"/>
  <c r="CJ45" i="18" s="1" a="1"/>
  <c r="CJ45" i="18" s="1"/>
  <c r="CH71" i="18"/>
  <c r="CH103" i="18"/>
  <c r="AC27" i="12"/>
  <c r="CI27" i="12" s="1" a="1"/>
  <c r="CI27" i="12" s="1"/>
  <c r="AD17" i="19"/>
  <c r="CJ17" i="19" s="1" a="1"/>
  <c r="CJ17" i="19" s="1"/>
  <c r="AD44" i="14"/>
  <c r="CJ44" i="14" s="1" a="1"/>
  <c r="CJ44" i="14" s="1"/>
  <c r="AD42" i="3"/>
  <c r="CJ42" i="3" s="1" a="1"/>
  <c r="CJ42" i="3" s="1"/>
  <c r="AD27" i="11"/>
  <c r="CJ27" i="11" s="1" a="1"/>
  <c r="CJ27" i="11" s="1"/>
  <c r="AD23" i="1"/>
  <c r="CJ23" i="1" s="1" a="1"/>
  <c r="CJ23" i="1" s="1"/>
  <c r="AD39" i="13"/>
  <c r="CJ39" i="13" s="1" a="1"/>
  <c r="CJ39" i="13" s="1"/>
  <c r="AD32" i="17"/>
  <c r="CJ32" i="17" s="1" a="1"/>
  <c r="CJ32" i="17" s="1"/>
  <c r="AD22" i="4"/>
  <c r="CJ22" i="4" s="1" a="1"/>
  <c r="CJ22" i="4" s="1"/>
  <c r="AC20" i="3"/>
  <c r="CI20" i="3" s="1" a="1"/>
  <c r="CI20" i="3" s="1"/>
  <c r="AC38" i="20"/>
  <c r="CI38" i="20" s="1" a="1"/>
  <c r="CI38" i="20" s="1"/>
  <c r="AC30" i="21"/>
  <c r="CI30" i="21" s="1" a="1"/>
  <c r="CI30" i="21" s="1"/>
  <c r="AD30" i="3"/>
  <c r="CJ30" i="3" s="1" a="1"/>
  <c r="CJ30" i="3" s="1"/>
  <c r="AC46" i="13"/>
  <c r="CI46" i="13" s="1" a="1"/>
  <c r="CI46" i="13" s="1"/>
  <c r="AD32" i="2"/>
  <c r="CJ32" i="2" s="1" a="1"/>
  <c r="CJ32" i="2" s="1"/>
  <c r="AC36" i="21"/>
  <c r="CI36" i="21" s="1" a="1"/>
  <c r="CI36" i="21" s="1"/>
  <c r="CH72" i="16"/>
  <c r="CH104" i="16"/>
  <c r="CG120" i="11"/>
  <c r="CG123" i="11" s="1"/>
  <c r="CG116" i="11" s="1"/>
  <c r="CG84" i="11"/>
  <c r="CH85" i="7"/>
  <c r="CH117" i="7"/>
  <c r="CH100" i="2"/>
  <c r="CH68" i="2"/>
  <c r="CH79" i="9"/>
  <c r="CH111" i="9"/>
  <c r="CG105" i="11"/>
  <c r="CG73" i="11"/>
  <c r="CH71" i="14"/>
  <c r="CH103" i="14"/>
  <c r="AC32" i="5"/>
  <c r="CI32" i="5" s="1" a="1"/>
  <c r="CI32" i="5" s="1"/>
  <c r="AC40" i="7"/>
  <c r="CI40" i="7" s="1" a="1"/>
  <c r="CI40" i="7" s="1"/>
  <c r="AC30" i="19"/>
  <c r="CI30" i="19" s="1" a="1"/>
  <c r="CI30" i="19" s="1"/>
  <c r="AD45" i="1"/>
  <c r="CJ45" i="1" s="1" a="1"/>
  <c r="CJ45" i="1" s="1"/>
  <c r="AC35" i="13"/>
  <c r="CI35" i="13" s="1" a="1"/>
  <c r="CI35" i="13" s="1"/>
  <c r="AC32" i="11"/>
  <c r="CI32" i="11" s="1" a="1"/>
  <c r="CI32" i="11" s="1"/>
  <c r="AD40" i="8"/>
  <c r="CJ40" i="8" s="1" a="1"/>
  <c r="CJ40" i="8" s="1"/>
  <c r="AD36" i="13"/>
  <c r="CJ36" i="13" s="1" a="1"/>
  <c r="CJ36" i="13" s="1"/>
  <c r="AD21" i="1"/>
  <c r="CJ21" i="1" s="1" a="1"/>
  <c r="CJ21" i="1" s="1"/>
  <c r="AC19" i="12"/>
  <c r="CI19" i="12" s="1" a="1"/>
  <c r="CI19" i="12" s="1"/>
  <c r="AC24" i="4"/>
  <c r="CI24" i="4" s="1" a="1"/>
  <c r="CI24" i="4" s="1"/>
  <c r="AD39" i="17"/>
  <c r="CJ39" i="17" s="1" a="1"/>
  <c r="CJ39" i="17" s="1"/>
  <c r="AD30" i="16"/>
  <c r="AC45" i="5"/>
  <c r="CI45" i="5" s="1" a="1"/>
  <c r="CI45" i="5" s="1"/>
  <c r="AC20" i="16"/>
  <c r="CI20" i="16" s="1" a="1"/>
  <c r="CI20" i="16" s="1"/>
  <c r="AC24" i="20"/>
  <c r="CI24" i="20" s="1" a="1"/>
  <c r="CI24" i="20" s="1"/>
  <c r="AD20" i="14"/>
  <c r="CJ20" i="14" s="1" a="1"/>
  <c r="CJ20" i="14" s="1"/>
  <c r="AC29" i="10"/>
  <c r="CI29" i="10" s="1" a="1"/>
  <c r="CI29" i="10" s="1"/>
  <c r="AD20" i="9"/>
  <c r="CJ20" i="9" s="1" a="1"/>
  <c r="CJ20" i="9" s="1"/>
  <c r="AC30" i="15"/>
  <c r="CI30" i="15" s="1" a="1"/>
  <c r="CI30" i="15" s="1"/>
  <c r="AC19" i="5"/>
  <c r="CI19" i="5" s="1" a="1"/>
  <c r="CI19" i="5" s="1"/>
  <c r="AC33" i="13"/>
  <c r="CI33" i="13" s="1" a="1"/>
  <c r="CI33" i="13" s="1"/>
  <c r="AD29" i="7"/>
  <c r="CJ29" i="7" s="1" a="1"/>
  <c r="CJ29" i="7" s="1"/>
  <c r="AC23" i="18"/>
  <c r="CI23" i="18" s="1" a="1"/>
  <c r="CI23" i="18" s="1"/>
  <c r="CH61" i="10"/>
  <c r="CH93" i="10"/>
  <c r="CH85" i="20"/>
  <c r="CH117" i="20"/>
  <c r="CG111" i="5"/>
  <c r="CG79" i="5"/>
  <c r="AC15" i="4"/>
  <c r="CI15" i="4" s="1" a="1"/>
  <c r="CI15" i="4" s="1"/>
  <c r="AD39" i="3"/>
  <c r="CJ39" i="3" s="1" a="1"/>
  <c r="CJ39" i="3" s="1"/>
  <c r="AC20" i="20"/>
  <c r="CI20" i="20" s="1" a="1"/>
  <c r="CI20" i="20" s="1"/>
  <c r="AC45" i="20"/>
  <c r="CI45" i="20" s="1" a="1"/>
  <c r="CI45" i="20" s="1"/>
  <c r="AD29" i="12"/>
  <c r="CJ29" i="12" s="1" a="1"/>
  <c r="CJ29" i="12" s="1"/>
  <c r="AD46" i="6"/>
  <c r="CJ46" i="6" s="1" a="1"/>
  <c r="CJ46" i="6" s="1"/>
  <c r="CH77" i="21"/>
  <c r="CH109" i="21"/>
  <c r="AD42" i="21"/>
  <c r="CJ42" i="21" s="1" a="1"/>
  <c r="CJ42" i="21" s="1"/>
  <c r="CH97" i="6"/>
  <c r="CH65" i="6"/>
  <c r="AD41" i="16"/>
  <c r="CJ41" i="16" s="1" a="1"/>
  <c r="CJ41" i="16" s="1"/>
  <c r="AC37" i="21"/>
  <c r="CI37" i="21" s="1" a="1"/>
  <c r="CI37" i="21" s="1"/>
  <c r="AD41" i="7"/>
  <c r="CJ41" i="7" s="1" a="1"/>
  <c r="CJ41" i="7" s="1"/>
  <c r="AD22" i="19"/>
  <c r="CJ22" i="19" s="1" a="1"/>
  <c r="CJ22" i="19" s="1"/>
  <c r="AD43" i="18"/>
  <c r="CJ43" i="18" s="1" a="1"/>
  <c r="CJ43" i="18" s="1"/>
  <c r="AC19" i="17"/>
  <c r="CI19" i="17" s="1" a="1"/>
  <c r="CI19" i="17" s="1"/>
  <c r="AD42" i="8"/>
  <c r="CJ42" i="8" s="1" a="1"/>
  <c r="CJ42" i="8" s="1"/>
  <c r="AC42" i="4"/>
  <c r="CI42" i="4" s="1" a="1"/>
  <c r="CI42" i="4" s="1"/>
  <c r="AC45" i="21"/>
  <c r="CI45" i="21" s="1" a="1"/>
  <c r="CI45" i="21" s="1"/>
  <c r="AD44" i="18"/>
  <c r="CJ44" i="18" s="1" a="1"/>
  <c r="CJ44" i="18" s="1"/>
  <c r="AC29" i="4"/>
  <c r="CI29" i="4" s="1" a="1"/>
  <c r="CI29" i="4" s="1"/>
  <c r="AD37" i="13"/>
  <c r="CJ37" i="13" s="1" a="1"/>
  <c r="CJ37" i="13" s="1"/>
  <c r="AD30" i="9"/>
  <c r="CJ30" i="9" s="1" a="1"/>
  <c r="CJ30" i="9" s="1"/>
  <c r="AC34" i="2"/>
  <c r="CI34" i="2" s="1" a="1"/>
  <c r="CI34" i="2" s="1"/>
  <c r="AD45" i="8"/>
  <c r="CJ45" i="8" s="1" a="1"/>
  <c r="CJ45" i="8" s="1"/>
  <c r="AD20" i="12"/>
  <c r="CJ20" i="12" s="1" a="1"/>
  <c r="CJ20" i="12" s="1"/>
  <c r="AD20" i="11"/>
  <c r="CJ20" i="11" s="1" a="1"/>
  <c r="CJ20" i="11" s="1"/>
  <c r="AD19" i="9"/>
  <c r="CJ19" i="9" s="1" a="1"/>
  <c r="CJ19" i="9" s="1"/>
  <c r="AD36" i="19"/>
  <c r="CJ36" i="19" s="1" a="1"/>
  <c r="CJ36" i="19" s="1"/>
  <c r="AC29" i="13"/>
  <c r="CI29" i="13" s="1" a="1"/>
  <c r="CI29" i="13" s="1"/>
  <c r="AC39" i="15"/>
  <c r="CI39" i="15" s="1" a="1"/>
  <c r="CI39" i="15" s="1"/>
  <c r="AC16" i="14"/>
  <c r="CI16" i="14" s="1" a="1"/>
  <c r="CI16" i="14" s="1"/>
  <c r="AD18" i="20"/>
  <c r="CJ18" i="20" s="1" a="1"/>
  <c r="CJ18" i="20" s="1"/>
  <c r="AC27" i="10"/>
  <c r="CI27" i="10" s="1" a="1"/>
  <c r="CI27" i="10" s="1"/>
  <c r="AC18" i="21"/>
  <c r="CI18" i="21" s="1" a="1"/>
  <c r="CI18" i="21" s="1"/>
  <c r="AC21" i="5"/>
  <c r="CI21" i="5" s="1" a="1"/>
  <c r="CI21" i="5" s="1"/>
  <c r="AC33" i="3"/>
  <c r="CI33" i="3" s="1" a="1"/>
  <c r="CI33" i="3" s="1"/>
  <c r="AD21" i="13"/>
  <c r="CJ21" i="13" s="1" a="1"/>
  <c r="CJ21" i="13" s="1"/>
  <c r="AC18" i="18"/>
  <c r="CI18" i="18" s="1" a="1"/>
  <c r="CI18" i="18" s="1"/>
  <c r="CH82" i="16"/>
  <c r="CH114" i="16"/>
  <c r="CH105" i="12"/>
  <c r="CH73" i="12"/>
  <c r="CH91" i="1"/>
  <c r="CH59" i="1"/>
  <c r="AD44" i="15"/>
  <c r="CJ44" i="15" s="1" a="1"/>
  <c r="CJ44" i="15" s="1"/>
  <c r="AC37" i="4"/>
  <c r="CI37" i="4" s="1" a="1"/>
  <c r="CI37" i="4" s="1"/>
  <c r="AD31" i="19"/>
  <c r="CJ31" i="19" s="1" a="1"/>
  <c r="CJ31" i="19" s="1"/>
  <c r="AD26" i="14"/>
  <c r="CJ26" i="14" s="1" a="1"/>
  <c r="CJ26" i="14" s="1"/>
  <c r="AD40" i="6"/>
  <c r="CJ40" i="6" s="1" a="1"/>
  <c r="CJ40" i="6" s="1"/>
  <c r="AC31" i="14"/>
  <c r="CI31" i="14" s="1" a="1"/>
  <c r="CI31" i="14" s="1"/>
  <c r="CH93" i="5"/>
  <c r="CH61" i="5"/>
  <c r="CH107" i="4"/>
  <c r="CH75" i="4"/>
  <c r="CH96" i="12"/>
  <c r="CH64" i="12"/>
  <c r="AD16" i="9"/>
  <c r="CJ16" i="9" s="1" a="1"/>
  <c r="CJ16" i="9" s="1"/>
  <c r="AD28" i="18"/>
  <c r="CJ28" i="18" s="1" a="1"/>
  <c r="CJ28" i="18" s="1"/>
  <c r="AD44" i="19"/>
  <c r="CJ44" i="19" s="1" a="1"/>
  <c r="CJ44" i="19" s="1"/>
  <c r="AC28" i="2"/>
  <c r="CI28" i="2" s="1" a="1"/>
  <c r="CI28" i="2" s="1"/>
  <c r="AB47" i="1" l="1"/>
  <c r="AB47" i="4"/>
  <c r="AB47" i="7"/>
  <c r="CH69" i="16"/>
  <c r="AB47" i="17"/>
  <c r="AB47" i="20"/>
  <c r="CH27" i="9" a="1"/>
  <c r="CH27" i="9" s="1"/>
  <c r="AC27" i="9"/>
  <c r="CG98" i="9"/>
  <c r="CG66" i="9"/>
  <c r="CH20" i="19" a="1"/>
  <c r="CH20" i="19" s="1"/>
  <c r="AC20" i="19"/>
  <c r="AC47" i="19" s="1"/>
  <c r="CH16" i="4" a="1"/>
  <c r="CH16" i="4" s="1"/>
  <c r="AC16" i="4"/>
  <c r="CG91" i="19"/>
  <c r="CG59" i="19"/>
  <c r="CG55" i="4"/>
  <c r="CG87" i="4"/>
  <c r="CH26" i="20" a="1"/>
  <c r="CH26" i="20" s="1"/>
  <c r="AC26" i="20"/>
  <c r="CH42" i="1" a="1"/>
  <c r="CH42" i="1" s="1"/>
  <c r="AC42" i="1"/>
  <c r="CG97" i="20"/>
  <c r="CG65" i="20"/>
  <c r="CG113" i="1"/>
  <c r="CG81" i="1"/>
  <c r="CH45" i="7" a="1"/>
  <c r="CH45" i="7" s="1"/>
  <c r="AC45" i="7"/>
  <c r="CG84" i="7"/>
  <c r="CG120" i="7"/>
  <c r="CG123" i="7" s="1"/>
  <c r="CG116" i="7" s="1"/>
  <c r="CH37" i="7" a="1"/>
  <c r="CH37" i="7" s="1"/>
  <c r="AC37" i="7"/>
  <c r="CG76" i="7"/>
  <c r="CG108" i="7"/>
  <c r="CH24" i="2" a="1"/>
  <c r="CH24" i="2" s="1"/>
  <c r="AC24" i="2"/>
  <c r="AC47" i="2" s="1"/>
  <c r="CH27" i="15" a="1"/>
  <c r="CH27" i="15" s="1"/>
  <c r="AC27" i="15"/>
  <c r="AC47" i="15" s="1"/>
  <c r="CG95" i="2"/>
  <c r="CG63" i="2"/>
  <c r="CG98" i="15"/>
  <c r="CG66" i="15"/>
  <c r="CH25" i="1" a="1"/>
  <c r="CH25" i="1" s="1"/>
  <c r="AC25" i="1"/>
  <c r="CG64" i="1"/>
  <c r="CG96" i="1"/>
  <c r="CH33" i="20" a="1"/>
  <c r="CH33" i="20" s="1"/>
  <c r="AC33" i="20"/>
  <c r="CH15" i="3" a="1"/>
  <c r="CH15" i="3" s="1"/>
  <c r="AC15" i="3"/>
  <c r="AC47" i="3" s="1"/>
  <c r="CG104" i="20"/>
  <c r="CG72" i="20"/>
  <c r="CG86" i="3"/>
  <c r="CG54" i="3"/>
  <c r="CH21" i="21" a="1"/>
  <c r="CH21" i="21" s="1"/>
  <c r="AC21" i="21"/>
  <c r="CG92" i="21"/>
  <c r="CG60" i="21"/>
  <c r="CG92" i="10"/>
  <c r="CG60" i="10"/>
  <c r="CH44" i="7" a="1"/>
  <c r="CH44" i="7" s="1"/>
  <c r="AC44" i="7"/>
  <c r="CH35" i="1" a="1"/>
  <c r="CH35" i="1" s="1"/>
  <c r="AC35" i="1"/>
  <c r="CH29" i="17" a="1"/>
  <c r="CH29" i="17" s="1"/>
  <c r="AC29" i="17"/>
  <c r="CG83" i="7"/>
  <c r="CG115" i="7"/>
  <c r="CG106" i="1"/>
  <c r="CG74" i="1"/>
  <c r="CH23" i="4" a="1"/>
  <c r="CH23" i="4" s="1"/>
  <c r="AC23" i="4"/>
  <c r="CG68" i="17"/>
  <c r="CG100" i="17"/>
  <c r="CH29" i="8" a="1"/>
  <c r="CH29" i="8" s="1"/>
  <c r="AC29" i="8"/>
  <c r="CG94" i="4"/>
  <c r="CG62" i="4"/>
  <c r="CG68" i="8"/>
  <c r="CG100" i="8"/>
  <c r="CH28" i="11" a="1"/>
  <c r="CH28" i="11" s="1"/>
  <c r="AC28" i="11"/>
  <c r="CH26" i="17" a="1"/>
  <c r="CH26" i="17" s="1"/>
  <c r="AC26" i="17"/>
  <c r="CG9" i="11"/>
  <c r="CG99" i="11"/>
  <c r="CG67" i="11"/>
  <c r="CG97" i="17"/>
  <c r="CG65" i="17"/>
  <c r="CH39" i="18" a="1"/>
  <c r="CH39" i="18" s="1"/>
  <c r="AC39" i="18"/>
  <c r="CH21" i="10" a="1"/>
  <c r="CH21" i="10" s="1"/>
  <c r="AC21" i="10"/>
  <c r="AC47" i="10" s="1"/>
  <c r="CG78" i="18"/>
  <c r="CG110" i="18"/>
  <c r="CH38" i="17" a="1"/>
  <c r="CH38" i="17" s="1"/>
  <c r="AC38" i="17"/>
  <c r="CG109" i="17"/>
  <c r="CG77" i="17"/>
  <c r="CH44" i="12" a="1"/>
  <c r="CH44" i="12" s="1"/>
  <c r="AC44" i="12"/>
  <c r="CH24" i="18" a="1"/>
  <c r="CH24" i="18" s="1"/>
  <c r="AC24" i="18"/>
  <c r="CH30" i="6" a="1"/>
  <c r="CH30" i="6" s="1"/>
  <c r="AC30" i="6"/>
  <c r="CG83" i="12"/>
  <c r="CG115" i="12"/>
  <c r="CG95" i="18"/>
  <c r="CG63" i="18"/>
  <c r="CG69" i="6"/>
  <c r="CG101" i="6"/>
  <c r="CH35" i="9" a="1"/>
  <c r="CH35" i="9" s="1"/>
  <c r="AC35" i="9"/>
  <c r="CH35" i="4" a="1"/>
  <c r="CH35" i="4" s="1"/>
  <c r="AC35" i="4"/>
  <c r="CH39" i="14" a="1"/>
  <c r="CH39" i="14" s="1"/>
  <c r="AC39" i="14"/>
  <c r="AC47" i="14" s="1"/>
  <c r="CG74" i="9"/>
  <c r="CG106" i="9"/>
  <c r="CG74" i="4"/>
  <c r="CG106" i="4"/>
  <c r="CG110" i="14"/>
  <c r="CG78" i="14"/>
  <c r="DO50" i="20"/>
  <c r="DN49" i="20"/>
  <c r="DO50" i="17"/>
  <c r="DN49" i="17"/>
  <c r="DO50" i="4"/>
  <c r="DN49" i="4"/>
  <c r="DO50" i="14"/>
  <c r="DN49" i="14"/>
  <c r="DN49" i="12"/>
  <c r="DO50" i="12"/>
  <c r="DO50" i="15"/>
  <c r="DN49" i="15"/>
  <c r="DN49" i="16"/>
  <c r="DO50" i="16"/>
  <c r="DO50" i="5"/>
  <c r="DN49" i="5"/>
  <c r="DO50" i="13"/>
  <c r="DN49" i="13"/>
  <c r="DO50" i="3"/>
  <c r="DN49" i="3"/>
  <c r="DO50" i="18"/>
  <c r="DN49" i="18"/>
  <c r="DN49" i="6"/>
  <c r="DO50" i="6"/>
  <c r="DO50" i="21"/>
  <c r="DN49" i="21"/>
  <c r="DO50" i="19"/>
  <c r="DN49" i="19"/>
  <c r="DO50" i="2"/>
  <c r="DN49" i="2"/>
  <c r="DO50" i="8"/>
  <c r="DN49" i="8"/>
  <c r="DN49" i="7"/>
  <c r="DO50" i="7"/>
  <c r="DN49" i="11"/>
  <c r="DO50" i="11"/>
  <c r="DO50" i="10"/>
  <c r="DN49" i="10"/>
  <c r="DO50" i="1"/>
  <c r="DN49" i="1"/>
  <c r="DO50" i="9"/>
  <c r="DN49" i="9"/>
  <c r="DO48" i="14"/>
  <c r="DN121" i="14" a="1"/>
  <c r="DN121" i="14" s="1"/>
  <c r="DN122" i="14" s="1"/>
  <c r="DO48" i="6"/>
  <c r="DN121" i="6" a="1"/>
  <c r="DN121" i="6" s="1"/>
  <c r="DN122" i="6" s="1"/>
  <c r="DO48" i="7"/>
  <c r="DN121" i="7" a="1"/>
  <c r="DN121" i="7" s="1"/>
  <c r="DN122" i="7" s="1"/>
  <c r="DO48" i="21"/>
  <c r="DN121" i="21" a="1"/>
  <c r="DN121" i="21" s="1"/>
  <c r="DN122" i="21" s="1"/>
  <c r="DO48" i="9"/>
  <c r="DN121" i="9" a="1"/>
  <c r="DN121" i="9" s="1"/>
  <c r="DN122" i="9" s="1"/>
  <c r="DO48" i="11"/>
  <c r="DN121" i="11" a="1"/>
  <c r="DN121" i="11" s="1"/>
  <c r="DN122" i="11" s="1"/>
  <c r="DO48" i="19"/>
  <c r="DN121" i="19" a="1"/>
  <c r="DN121" i="19" s="1"/>
  <c r="DN122" i="19" s="1"/>
  <c r="DO48" i="15"/>
  <c r="DN121" i="15" a="1"/>
  <c r="DN121" i="15" s="1"/>
  <c r="DN122" i="15" s="1"/>
  <c r="DO48" i="17"/>
  <c r="DN121" i="17" a="1"/>
  <c r="DN121" i="17" s="1"/>
  <c r="DN122" i="17" s="1"/>
  <c r="DO48" i="4"/>
  <c r="DN121" i="4" a="1"/>
  <c r="DN121" i="4" s="1"/>
  <c r="DN122" i="4" s="1"/>
  <c r="DO48" i="3"/>
  <c r="DN121" i="3" a="1"/>
  <c r="DN121" i="3" s="1"/>
  <c r="DN122" i="3" s="1"/>
  <c r="DO48" i="20"/>
  <c r="DN121" i="20" a="1"/>
  <c r="DN121" i="20" s="1"/>
  <c r="DN122" i="20" s="1"/>
  <c r="DO48" i="8"/>
  <c r="DN121" i="8" a="1"/>
  <c r="DN121" i="8" s="1"/>
  <c r="DN122" i="8" s="1"/>
  <c r="DO48" i="16"/>
  <c r="DN121" i="16" a="1"/>
  <c r="DN121" i="16" s="1"/>
  <c r="DN122" i="16" s="1"/>
  <c r="DO48" i="18"/>
  <c r="DN121" i="18" a="1"/>
  <c r="DN121" i="18" s="1"/>
  <c r="DN122" i="18" s="1"/>
  <c r="DO48" i="2"/>
  <c r="DN121" i="2" a="1"/>
  <c r="DN121" i="2" s="1"/>
  <c r="DN122" i="2" s="1"/>
  <c r="DO48" i="10"/>
  <c r="DN121" i="10" a="1"/>
  <c r="DN121" i="10" s="1"/>
  <c r="DN122" i="10" s="1"/>
  <c r="DO48" i="13"/>
  <c r="DN121" i="13" a="1"/>
  <c r="DN121" i="13" s="1"/>
  <c r="DN122" i="13" s="1"/>
  <c r="DO48" i="1"/>
  <c r="DN121" i="1" a="1"/>
  <c r="DN121" i="1" s="1"/>
  <c r="DN122" i="1" s="1"/>
  <c r="DO48" i="5"/>
  <c r="DN121" i="5" a="1"/>
  <c r="DN121" i="5" s="1"/>
  <c r="DN122" i="5" s="1"/>
  <c r="DO48" i="12"/>
  <c r="DN121" i="12" a="1"/>
  <c r="DN121" i="12" s="1"/>
  <c r="DN122" i="12" s="1"/>
  <c r="AD37" i="4"/>
  <c r="CJ37" i="4" s="1" a="1"/>
  <c r="CJ37" i="4" s="1"/>
  <c r="AE39" i="17"/>
  <c r="CK39" i="17" s="1" a="1"/>
  <c r="CK39" i="17" s="1"/>
  <c r="AE17" i="19"/>
  <c r="CK17" i="19" s="1" a="1"/>
  <c r="CK17" i="19" s="1"/>
  <c r="CI102" i="13"/>
  <c r="CI70" i="13"/>
  <c r="CI58" i="1"/>
  <c r="CI90" i="1"/>
  <c r="AD41" i="20"/>
  <c r="CJ41" i="20" s="1" a="1"/>
  <c r="CJ41" i="20" s="1"/>
  <c r="CI95" i="10"/>
  <c r="CI63" i="10"/>
  <c r="AD28" i="13"/>
  <c r="CJ28" i="13" s="1" a="1"/>
  <c r="CJ28" i="13" s="1"/>
  <c r="AE16" i="18"/>
  <c r="CK16" i="18" s="1" a="1"/>
  <c r="CK16" i="18" s="1"/>
  <c r="CH83" i="3"/>
  <c r="CH115" i="3"/>
  <c r="AD35" i="14"/>
  <c r="CJ35" i="14" s="1" a="1"/>
  <c r="CJ35" i="14" s="1"/>
  <c r="CI61" i="14"/>
  <c r="CI93" i="14"/>
  <c r="CI100" i="6"/>
  <c r="CI68" i="6"/>
  <c r="AE45" i="8"/>
  <c r="CK45" i="8" s="1" a="1"/>
  <c r="CK45" i="8" s="1"/>
  <c r="CH84" i="20"/>
  <c r="CH120" i="20"/>
  <c r="CH123" i="20" s="1"/>
  <c r="CH116" i="20" s="1"/>
  <c r="AD19" i="5"/>
  <c r="CJ19" i="5" s="1" a="1"/>
  <c r="CJ19" i="5" s="1"/>
  <c r="AD20" i="16"/>
  <c r="CJ20" i="16" s="1" a="1"/>
  <c r="CJ20" i="16" s="1"/>
  <c r="AE36" i="13"/>
  <c r="CK36" i="13" s="1" a="1"/>
  <c r="CK36" i="13" s="1"/>
  <c r="AD32" i="5"/>
  <c r="CJ32" i="5" s="1" a="1"/>
  <c r="CJ32" i="5" s="1"/>
  <c r="AE22" i="4"/>
  <c r="CK22" i="4" s="1" a="1"/>
  <c r="CK22" i="4" s="1"/>
  <c r="AD27" i="12"/>
  <c r="CJ27" i="12" s="1" a="1"/>
  <c r="CJ27" i="12" s="1"/>
  <c r="CI103" i="12"/>
  <c r="CI71" i="12"/>
  <c r="CI105" i="6"/>
  <c r="CI73" i="6"/>
  <c r="CH112" i="13"/>
  <c r="CH80" i="13"/>
  <c r="CI90" i="6"/>
  <c r="CI58" i="6"/>
  <c r="CG54" i="8"/>
  <c r="CG86" i="8"/>
  <c r="AE25" i="18"/>
  <c r="CK25" i="18" s="1" a="1"/>
  <c r="CK25" i="18" s="1"/>
  <c r="CI102" i="9"/>
  <c r="CI70" i="9"/>
  <c r="CI72" i="11"/>
  <c r="CI104" i="11"/>
  <c r="CI102" i="12"/>
  <c r="CI70" i="12"/>
  <c r="CH54" i="10"/>
  <c r="CH86" i="10"/>
  <c r="AD46" i="14"/>
  <c r="CJ46" i="14" s="1" a="1"/>
  <c r="CJ46" i="14" s="1"/>
  <c r="CI68" i="1"/>
  <c r="CI100" i="1"/>
  <c r="CH68" i="3"/>
  <c r="CH100" i="3"/>
  <c r="CI85" i="4"/>
  <c r="CI117" i="4"/>
  <c r="CI76" i="9"/>
  <c r="CI108" i="9"/>
  <c r="CI78" i="12"/>
  <c r="CI110" i="12"/>
  <c r="CH87" i="11"/>
  <c r="CH55" i="11"/>
  <c r="CH89" i="5"/>
  <c r="CH57" i="5"/>
  <c r="CI85" i="11"/>
  <c r="CI117" i="11"/>
  <c r="CI112" i="9"/>
  <c r="CI80" i="9"/>
  <c r="CH54" i="17"/>
  <c r="CH86" i="17"/>
  <c r="AE36" i="1"/>
  <c r="CK36" i="1" s="1" a="1"/>
  <c r="CK36" i="1" s="1"/>
  <c r="CI78" i="21"/>
  <c r="CI110" i="21"/>
  <c r="CH73" i="3"/>
  <c r="CH105" i="3"/>
  <c r="CH97" i="8"/>
  <c r="CH65" i="8"/>
  <c r="CH80" i="14"/>
  <c r="CH112" i="14"/>
  <c r="CI62" i="7"/>
  <c r="CI94" i="7"/>
  <c r="CH78" i="9"/>
  <c r="CH110" i="9"/>
  <c r="CH101" i="2"/>
  <c r="CH69" i="2"/>
  <c r="CI74" i="15"/>
  <c r="CI106" i="15"/>
  <c r="CI65" i="7"/>
  <c r="CI97" i="7"/>
  <c r="CH77" i="3"/>
  <c r="CH109" i="3"/>
  <c r="AD43" i="13"/>
  <c r="CJ43" i="13" s="1" a="1"/>
  <c r="CJ43" i="13" s="1"/>
  <c r="AE17" i="20"/>
  <c r="CK17" i="20" s="1" a="1"/>
  <c r="CK17" i="20" s="1"/>
  <c r="AE27" i="20"/>
  <c r="CK27" i="20" s="1" a="1"/>
  <c r="CK27" i="20" s="1"/>
  <c r="AE24" i="17"/>
  <c r="CK24" i="17" s="1" a="1"/>
  <c r="CK24" i="17" s="1"/>
  <c r="AD22" i="18"/>
  <c r="CJ22" i="18" s="1" a="1"/>
  <c r="CJ22" i="18" s="1"/>
  <c r="AE31" i="5"/>
  <c r="CK31" i="5" s="1" a="1"/>
  <c r="CK31" i="5" s="1"/>
  <c r="AE35" i="20"/>
  <c r="CK35" i="20" s="1" a="1"/>
  <c r="CK35" i="20" s="1"/>
  <c r="AD36" i="3"/>
  <c r="CJ36" i="3" s="1" a="1"/>
  <c r="CJ36" i="3" s="1"/>
  <c r="AD25" i="6"/>
  <c r="CJ25" i="6" s="1" a="1"/>
  <c r="CJ25" i="6" s="1"/>
  <c r="AD19" i="18"/>
  <c r="CJ19" i="18" s="1" a="1"/>
  <c r="CJ19" i="18" s="1"/>
  <c r="AE30" i="5"/>
  <c r="CK30" i="5" s="1" a="1"/>
  <c r="CK30" i="5" s="1"/>
  <c r="CI72" i="1"/>
  <c r="CI104" i="1"/>
  <c r="CI58" i="11"/>
  <c r="CI90" i="11"/>
  <c r="CI117" i="5"/>
  <c r="CI85" i="5"/>
  <c r="CH79" i="10"/>
  <c r="CH111" i="10"/>
  <c r="CI106" i="10"/>
  <c r="CI74" i="10"/>
  <c r="AE38" i="13"/>
  <c r="CK38" i="13" s="1" a="1"/>
  <c r="CK38" i="13" s="1"/>
  <c r="AD34" i="4"/>
  <c r="CJ34" i="4" s="1" a="1"/>
  <c r="CJ34" i="4" s="1"/>
  <c r="AD29" i="14"/>
  <c r="CJ29" i="14" s="1" a="1"/>
  <c r="CJ29" i="14" s="1"/>
  <c r="AE41" i="5"/>
  <c r="CK41" i="5" s="1" a="1"/>
  <c r="CK41" i="5" s="1"/>
  <c r="AD24" i="11"/>
  <c r="CJ24" i="11" s="1" a="1"/>
  <c r="CJ24" i="11" s="1"/>
  <c r="AD25" i="3"/>
  <c r="CJ25" i="3" s="1" a="1"/>
  <c r="CJ25" i="3" s="1"/>
  <c r="CH83" i="21"/>
  <c r="CH115" i="21"/>
  <c r="CI60" i="16"/>
  <c r="CI92" i="16"/>
  <c r="CI98" i="2"/>
  <c r="CI66" i="2"/>
  <c r="CI102" i="2"/>
  <c r="CI70" i="2"/>
  <c r="CH62" i="3"/>
  <c r="CH94" i="3"/>
  <c r="CI101" i="18"/>
  <c r="CI69" i="18"/>
  <c r="CI76" i="1"/>
  <c r="CI108" i="1"/>
  <c r="CH112" i="4"/>
  <c r="CH80" i="4"/>
  <c r="CI66" i="4"/>
  <c r="CI98" i="4"/>
  <c r="CI69" i="4"/>
  <c r="CI101" i="4"/>
  <c r="CI67" i="15"/>
  <c r="CI99" i="15"/>
  <c r="CH100" i="11"/>
  <c r="CH68" i="11"/>
  <c r="CH108" i="11"/>
  <c r="CH76" i="11"/>
  <c r="CI107" i="12"/>
  <c r="CI75" i="12"/>
  <c r="CH110" i="5"/>
  <c r="CH78" i="5"/>
  <c r="AE23" i="19"/>
  <c r="CK23" i="19" s="1" a="1"/>
  <c r="CK23" i="19" s="1"/>
  <c r="AE25" i="15"/>
  <c r="CK25" i="15" s="1" a="1"/>
  <c r="CK25" i="15" s="1"/>
  <c r="AE25" i="11"/>
  <c r="CK25" i="11" s="1" a="1"/>
  <c r="CK25" i="11" s="1"/>
  <c r="AE17" i="15"/>
  <c r="CK17" i="15" s="1" a="1"/>
  <c r="CK17" i="15" s="1"/>
  <c r="CH103" i="6"/>
  <c r="CH71" i="6"/>
  <c r="CI102" i="10"/>
  <c r="CI70" i="10"/>
  <c r="CH104" i="8"/>
  <c r="CH72" i="8"/>
  <c r="CH66" i="21"/>
  <c r="CH98" i="21"/>
  <c r="CH60" i="14"/>
  <c r="CH92" i="14"/>
  <c r="CI96" i="5"/>
  <c r="CI64" i="5"/>
  <c r="CH115" i="4"/>
  <c r="CH83" i="4"/>
  <c r="CI109" i="10"/>
  <c r="CI77" i="10"/>
  <c r="CI73" i="7"/>
  <c r="CI105" i="7"/>
  <c r="CI91" i="2"/>
  <c r="CI59" i="2"/>
  <c r="CH82" i="21"/>
  <c r="CH114" i="21"/>
  <c r="CI99" i="9"/>
  <c r="CI67" i="9"/>
  <c r="AC15" i="21"/>
  <c r="CI15" i="21" s="1" a="1"/>
  <c r="CI15" i="21" s="1"/>
  <c r="AB47" i="21"/>
  <c r="AE29" i="16"/>
  <c r="CK29" i="16" s="1" a="1"/>
  <c r="CK29" i="16" s="1"/>
  <c r="AD46" i="18"/>
  <c r="CJ46" i="18" s="1" a="1"/>
  <c r="CJ46" i="18" s="1"/>
  <c r="CI75" i="16"/>
  <c r="CI107" i="16"/>
  <c r="CI107" i="9"/>
  <c r="CI75" i="9"/>
  <c r="CI97" i="13"/>
  <c r="CI65" i="13"/>
  <c r="CI70" i="1"/>
  <c r="CI102" i="1"/>
  <c r="CH72" i="10"/>
  <c r="CH104" i="10"/>
  <c r="CI74" i="7"/>
  <c r="CI106" i="7"/>
  <c r="CI67" i="1"/>
  <c r="CI99" i="1"/>
  <c r="CH57" i="19"/>
  <c r="CH89" i="19"/>
  <c r="CI113" i="13"/>
  <c r="CI81" i="13"/>
  <c r="CI80" i="19"/>
  <c r="CI112" i="19"/>
  <c r="CI85" i="19"/>
  <c r="CI117" i="19"/>
  <c r="CI79" i="3"/>
  <c r="CI111" i="3"/>
  <c r="CI75" i="17"/>
  <c r="CI107" i="17"/>
  <c r="CH90" i="4"/>
  <c r="CH58" i="4"/>
  <c r="CI63" i="16"/>
  <c r="CI95" i="16"/>
  <c r="CI66" i="19"/>
  <c r="CI98" i="19"/>
  <c r="CH81" i="16"/>
  <c r="CH113" i="16"/>
  <c r="CI55" i="16"/>
  <c r="CI87" i="16"/>
  <c r="CI100" i="9"/>
  <c r="CI68" i="9"/>
  <c r="CI117" i="10"/>
  <c r="CI85" i="10"/>
  <c r="CI115" i="6"/>
  <c r="CI83" i="6"/>
  <c r="CI55" i="3"/>
  <c r="CI87" i="3"/>
  <c r="CI80" i="1"/>
  <c r="CI112" i="1"/>
  <c r="AD18" i="4"/>
  <c r="CJ18" i="4" s="1" a="1"/>
  <c r="CJ18" i="4" s="1"/>
  <c r="AD37" i="6"/>
  <c r="CJ37" i="6" s="1" a="1"/>
  <c r="CJ37" i="6" s="1"/>
  <c r="AE36" i="7"/>
  <c r="CK36" i="7" s="1" a="1"/>
  <c r="CK36" i="7" s="1"/>
  <c r="AE44" i="13"/>
  <c r="CK44" i="13" s="1" a="1"/>
  <c r="CK44" i="13" s="1"/>
  <c r="AE29" i="15"/>
  <c r="CK29" i="15" s="1" a="1"/>
  <c r="CK29" i="15" s="1"/>
  <c r="CI70" i="3"/>
  <c r="CI102" i="3"/>
  <c r="CI105" i="20"/>
  <c r="CI73" i="20"/>
  <c r="CH67" i="20"/>
  <c r="CH99" i="20"/>
  <c r="CH82" i="12"/>
  <c r="CH114" i="12"/>
  <c r="CH57" i="9"/>
  <c r="CH89" i="9"/>
  <c r="CI75" i="4"/>
  <c r="CI107" i="4"/>
  <c r="CI97" i="6"/>
  <c r="CI65" i="6"/>
  <c r="AE46" i="20"/>
  <c r="CK46" i="20" s="1" a="1"/>
  <c r="CK46" i="20" s="1"/>
  <c r="AE46" i="7"/>
  <c r="CK46" i="7" s="1" a="1"/>
  <c r="CK46" i="7" s="1"/>
  <c r="AE36" i="6"/>
  <c r="CK36" i="6" s="1" a="1"/>
  <c r="CK36" i="6" s="1"/>
  <c r="CH64" i="20"/>
  <c r="CH96" i="20"/>
  <c r="CI75" i="8"/>
  <c r="CI107" i="8"/>
  <c r="AE21" i="13"/>
  <c r="CK21" i="13" s="1" a="1"/>
  <c r="CK21" i="13" s="1"/>
  <c r="CH105" i="13"/>
  <c r="CH73" i="13"/>
  <c r="CI63" i="8"/>
  <c r="CI95" i="8"/>
  <c r="CH70" i="18"/>
  <c r="CH102" i="18"/>
  <c r="CI80" i="17"/>
  <c r="CI112" i="17"/>
  <c r="CH73" i="19"/>
  <c r="CH105" i="19"/>
  <c r="AE40" i="1"/>
  <c r="CK40" i="1" s="1" a="1"/>
  <c r="CK40" i="1" s="1"/>
  <c r="AD38" i="16"/>
  <c r="CJ38" i="16" s="1" a="1"/>
  <c r="CJ38" i="16" s="1"/>
  <c r="CI81" i="7"/>
  <c r="CI113" i="7"/>
  <c r="CI82" i="11"/>
  <c r="CI114" i="11"/>
  <c r="CH114" i="6"/>
  <c r="CH82" i="6"/>
  <c r="CI110" i="2"/>
  <c r="CI78" i="2"/>
  <c r="AE44" i="19"/>
  <c r="CK44" i="19" s="1" a="1"/>
  <c r="CK44" i="19" s="1"/>
  <c r="AE40" i="6"/>
  <c r="CK40" i="6" s="1" a="1"/>
  <c r="CK40" i="6" s="1"/>
  <c r="AE44" i="15"/>
  <c r="CK44" i="15" s="1" a="1"/>
  <c r="CK44" i="15" s="1"/>
  <c r="AD33" i="3"/>
  <c r="CJ33" i="3" s="1" a="1"/>
  <c r="CJ33" i="3" s="1"/>
  <c r="AE18" i="20"/>
  <c r="CK18" i="20" s="1" a="1"/>
  <c r="CK18" i="20" s="1"/>
  <c r="AE36" i="19"/>
  <c r="CK36" i="19" s="1" a="1"/>
  <c r="CK36" i="19" s="1"/>
  <c r="AD29" i="4"/>
  <c r="CJ29" i="4" s="1" a="1"/>
  <c r="CJ29" i="4" s="1"/>
  <c r="AE42" i="8"/>
  <c r="CK42" i="8" s="1" a="1"/>
  <c r="CK42" i="8" s="1"/>
  <c r="AE41" i="7"/>
  <c r="CK41" i="7" s="1" a="1"/>
  <c r="CK41" i="7" s="1"/>
  <c r="AD15" i="4"/>
  <c r="CJ15" i="4" s="1" a="1"/>
  <c r="CJ15" i="4" s="1"/>
  <c r="AD23" i="18"/>
  <c r="CJ23" i="18" s="1" a="1"/>
  <c r="CJ23" i="18" s="1"/>
  <c r="AD35" i="13"/>
  <c r="CJ35" i="13" s="1" a="1"/>
  <c r="CJ35" i="13" s="1"/>
  <c r="AE32" i="2"/>
  <c r="CK32" i="2" s="1" a="1"/>
  <c r="CK32" i="2" s="1"/>
  <c r="AD30" i="21"/>
  <c r="CJ30" i="21" s="1" a="1"/>
  <c r="CJ30" i="21" s="1"/>
  <c r="AE27" i="11"/>
  <c r="CK27" i="11" s="1" a="1"/>
  <c r="CK27" i="11" s="1"/>
  <c r="CI56" i="8"/>
  <c r="CI88" i="8"/>
  <c r="CH99" i="17"/>
  <c r="CH67" i="17"/>
  <c r="CI92" i="6"/>
  <c r="CI60" i="6"/>
  <c r="CH103" i="15"/>
  <c r="CH71" i="15"/>
  <c r="CH77" i="19"/>
  <c r="CH109" i="19"/>
  <c r="CH110" i="19"/>
  <c r="CH78" i="19"/>
  <c r="CI76" i="3"/>
  <c r="CI108" i="3"/>
  <c r="CI120" i="2"/>
  <c r="CI123" i="2" s="1"/>
  <c r="CI116" i="2" s="1"/>
  <c r="CI84" i="2"/>
  <c r="CI99" i="18"/>
  <c r="CI67" i="18"/>
  <c r="CI65" i="14"/>
  <c r="CI97" i="14"/>
  <c r="CH92" i="5"/>
  <c r="CH60" i="5"/>
  <c r="CH55" i="14"/>
  <c r="CH87" i="14"/>
  <c r="CI90" i="9"/>
  <c r="CI58" i="9"/>
  <c r="CH105" i="2"/>
  <c r="CH73" i="2"/>
  <c r="CI115" i="18"/>
  <c r="CI83" i="18"/>
  <c r="CH90" i="17"/>
  <c r="CH58" i="17"/>
  <c r="CH108" i="21"/>
  <c r="CH76" i="21"/>
  <c r="AD45" i="20"/>
  <c r="CJ45" i="20" s="1" a="1"/>
  <c r="CJ45" i="20" s="1"/>
  <c r="CH101" i="15"/>
  <c r="CH69" i="15"/>
  <c r="CH120" i="5"/>
  <c r="CH123" i="5" s="1"/>
  <c r="CH116" i="5" s="1"/>
  <c r="CH84" i="5"/>
  <c r="CH95" i="4"/>
  <c r="CH63" i="4"/>
  <c r="CI79" i="8"/>
  <c r="CI111" i="8"/>
  <c r="CI84" i="1"/>
  <c r="CI120" i="1"/>
  <c r="CI123" i="1" s="1"/>
  <c r="CI116" i="1" s="1"/>
  <c r="CH117" i="13"/>
  <c r="CH85" i="13"/>
  <c r="CH77" i="20"/>
  <c r="CH109" i="20"/>
  <c r="CI71" i="17"/>
  <c r="CI103" i="17"/>
  <c r="CI81" i="3"/>
  <c r="CI113" i="3"/>
  <c r="AE17" i="8"/>
  <c r="CK17" i="8" s="1" a="1"/>
  <c r="CK17" i="8" s="1"/>
  <c r="AE32" i="12"/>
  <c r="CK32" i="12" s="1" a="1"/>
  <c r="CK32" i="12" s="1"/>
  <c r="AD28" i="17"/>
  <c r="CJ28" i="17" s="1" a="1"/>
  <c r="CJ28" i="17" s="1"/>
  <c r="AE34" i="6"/>
  <c r="CK34" i="6" s="1" a="1"/>
  <c r="CK34" i="6" s="1"/>
  <c r="AE21" i="6"/>
  <c r="CK21" i="6" s="1" a="1"/>
  <c r="CK21" i="6" s="1"/>
  <c r="AD32" i="15"/>
  <c r="CJ32" i="15" s="1" a="1"/>
  <c r="CJ32" i="15" s="1"/>
  <c r="AD41" i="13"/>
  <c r="CJ41" i="13" s="1" a="1"/>
  <c r="CJ41" i="13" s="1"/>
  <c r="AD38" i="19"/>
  <c r="CJ38" i="19" s="1" a="1"/>
  <c r="CJ38" i="19" s="1"/>
  <c r="AE19" i="6"/>
  <c r="CK19" i="6" s="1" a="1"/>
  <c r="CK19" i="6" s="1"/>
  <c r="AD39" i="19"/>
  <c r="CJ39" i="19" s="1" a="1"/>
  <c r="CJ39" i="19" s="1"/>
  <c r="CI85" i="21"/>
  <c r="CI117" i="21"/>
  <c r="AE37" i="3"/>
  <c r="CK37" i="3" s="1" a="1"/>
  <c r="CK37" i="3" s="1"/>
  <c r="AE31" i="9"/>
  <c r="CK31" i="9" s="1" a="1"/>
  <c r="CK31" i="9" s="1"/>
  <c r="AE33" i="11"/>
  <c r="CK33" i="11" s="1" a="1"/>
  <c r="CK33" i="11" s="1"/>
  <c r="AE31" i="12"/>
  <c r="CK31" i="12" s="1" a="1"/>
  <c r="CK31" i="12" s="1"/>
  <c r="CI113" i="9"/>
  <c r="CI81" i="9"/>
  <c r="CH76" i="20"/>
  <c r="CH108" i="20"/>
  <c r="AE45" i="2"/>
  <c r="CK45" i="2" s="1" a="1"/>
  <c r="CK45" i="2" s="1"/>
  <c r="AE29" i="1"/>
  <c r="CK29" i="1" s="1" a="1"/>
  <c r="CK29" i="1" s="1"/>
  <c r="AD29" i="3"/>
  <c r="CJ29" i="3" s="1" a="1"/>
  <c r="CJ29" i="3" s="1"/>
  <c r="AE46" i="4"/>
  <c r="CK46" i="4" s="1" a="1"/>
  <c r="CK46" i="4" s="1"/>
  <c r="AE37" i="9"/>
  <c r="CK37" i="9" s="1" a="1"/>
  <c r="CK37" i="9" s="1"/>
  <c r="AE39" i="12"/>
  <c r="CK39" i="12" s="1" a="1"/>
  <c r="CK39" i="12" s="1"/>
  <c r="AD16" i="11"/>
  <c r="CJ16" i="11" s="1" a="1"/>
  <c r="CJ16" i="11" s="1"/>
  <c r="AD18" i="5"/>
  <c r="CJ18" i="5" s="1" a="1"/>
  <c r="CJ18" i="5" s="1"/>
  <c r="AE46" i="11"/>
  <c r="CK46" i="11" s="1" a="1"/>
  <c r="CK46" i="11" s="1"/>
  <c r="AE41" i="9"/>
  <c r="CK41" i="9" s="1" a="1"/>
  <c r="CK41" i="9" s="1"/>
  <c r="CH105" i="5"/>
  <c r="CH73" i="5"/>
  <c r="AE39" i="21"/>
  <c r="CK39" i="21" s="1" a="1"/>
  <c r="CK39" i="21" s="1"/>
  <c r="AD34" i="3"/>
  <c r="CJ34" i="3" s="1" a="1"/>
  <c r="CJ34" i="3" s="1"/>
  <c r="AD26" i="8"/>
  <c r="CJ26" i="8" s="1" a="1"/>
  <c r="CJ26" i="8" s="1"/>
  <c r="AD41" i="14"/>
  <c r="CJ41" i="14" s="1" a="1"/>
  <c r="CJ41" i="14" s="1"/>
  <c r="AE23" i="7"/>
  <c r="CK23" i="7" s="1" a="1"/>
  <c r="CK23" i="7" s="1"/>
  <c r="AD39" i="9"/>
  <c r="CJ39" i="9" s="1" a="1"/>
  <c r="CJ39" i="9" s="1"/>
  <c r="AD30" i="2"/>
  <c r="CJ30" i="2" s="1" a="1"/>
  <c r="CJ30" i="2" s="1"/>
  <c r="AE35" i="15"/>
  <c r="CK35" i="15" s="1" a="1"/>
  <c r="CK35" i="15" s="1"/>
  <c r="AE26" i="7"/>
  <c r="CK26" i="7" s="1" a="1"/>
  <c r="CK26" i="7" s="1"/>
  <c r="AD38" i="3"/>
  <c r="CJ38" i="3" s="1" a="1"/>
  <c r="CJ38" i="3" s="1"/>
  <c r="CH56" i="12"/>
  <c r="CH88" i="12"/>
  <c r="CH65" i="19"/>
  <c r="CH97" i="19"/>
  <c r="CH83" i="16"/>
  <c r="CH115" i="16"/>
  <c r="CI88" i="10"/>
  <c r="CI56" i="10"/>
  <c r="CI61" i="1"/>
  <c r="CI93" i="1"/>
  <c r="CI115" i="2"/>
  <c r="CI83" i="2"/>
  <c r="CH110" i="4"/>
  <c r="CH78" i="4"/>
  <c r="CH111" i="13"/>
  <c r="CH79" i="13"/>
  <c r="CI108" i="5"/>
  <c r="CI76" i="5"/>
  <c r="CI81" i="17"/>
  <c r="CI113" i="17"/>
  <c r="CI55" i="1"/>
  <c r="CI87" i="1"/>
  <c r="AE33" i="1"/>
  <c r="CK33" i="1" s="1" a="1"/>
  <c r="CK33" i="1" s="1"/>
  <c r="AE19" i="11"/>
  <c r="CK19" i="11" s="1" a="1"/>
  <c r="CK19" i="11" s="1"/>
  <c r="AE46" i="5"/>
  <c r="CK46" i="5" s="1" a="1"/>
  <c r="CK46" i="5" s="1"/>
  <c r="AD40" i="10"/>
  <c r="CJ40" i="10" s="1" a="1"/>
  <c r="CJ40" i="10" s="1"/>
  <c r="AE35" i="10"/>
  <c r="CK35" i="10" s="1" a="1"/>
  <c r="CK35" i="10" s="1"/>
  <c r="CI65" i="12"/>
  <c r="CI97" i="12"/>
  <c r="CI58" i="16"/>
  <c r="CI90" i="16"/>
  <c r="CI55" i="19"/>
  <c r="CI87" i="19"/>
  <c r="CI61" i="8"/>
  <c r="CI93" i="8"/>
  <c r="CI90" i="20"/>
  <c r="CI58" i="20"/>
  <c r="CH86" i="5"/>
  <c r="CH54" i="5"/>
  <c r="AD44" i="21"/>
  <c r="CJ44" i="21" s="1" a="1"/>
  <c r="CJ44" i="21" s="1"/>
  <c r="AE21" i="16"/>
  <c r="CK21" i="16" s="1" a="1"/>
  <c r="CK21" i="16" s="1"/>
  <c r="AE27" i="2"/>
  <c r="CK27" i="2" s="1" a="1"/>
  <c r="CK27" i="2" s="1"/>
  <c r="AE31" i="2"/>
  <c r="CK31" i="2" s="1" a="1"/>
  <c r="CK31" i="2" s="1"/>
  <c r="AD23" i="3"/>
  <c r="CJ23" i="3" s="1" a="1"/>
  <c r="CJ23" i="3" s="1"/>
  <c r="AE30" i="18"/>
  <c r="CK30" i="18" s="1" a="1"/>
  <c r="CK30" i="18" s="1"/>
  <c r="AE37" i="1"/>
  <c r="CK37" i="1" s="1" a="1"/>
  <c r="CK37" i="1" s="1"/>
  <c r="AD41" i="4"/>
  <c r="CJ41" i="4" s="1" a="1"/>
  <c r="CJ41" i="4" s="1"/>
  <c r="AE27" i="4"/>
  <c r="CK27" i="4" s="1" a="1"/>
  <c r="CK27" i="4" s="1"/>
  <c r="AE30" i="4"/>
  <c r="CK30" i="4" s="1" a="1"/>
  <c r="CK30" i="4" s="1"/>
  <c r="AE28" i="15"/>
  <c r="CK28" i="15" s="1" a="1"/>
  <c r="CK28" i="15" s="1"/>
  <c r="AD29" i="11"/>
  <c r="CJ29" i="11" s="1" a="1"/>
  <c r="CJ29" i="11" s="1"/>
  <c r="AD37" i="11"/>
  <c r="CJ37" i="11" s="1" a="1"/>
  <c r="CJ37" i="11" s="1"/>
  <c r="AE36" i="12"/>
  <c r="CK36" i="12" s="1" a="1"/>
  <c r="CK36" i="12" s="1"/>
  <c r="AD39" i="5"/>
  <c r="CJ39" i="5" s="1" a="1"/>
  <c r="CJ39" i="5" s="1"/>
  <c r="CI55" i="8"/>
  <c r="CI87" i="8"/>
  <c r="CH71" i="9"/>
  <c r="CH103" i="9"/>
  <c r="CI84" i="15"/>
  <c r="CI120" i="15"/>
  <c r="CI123" i="15" s="1"/>
  <c r="CI116" i="15" s="1"/>
  <c r="CH92" i="11"/>
  <c r="CH60" i="11"/>
  <c r="CG54" i="18"/>
  <c r="CG86" i="18"/>
  <c r="AD32" i="6"/>
  <c r="CJ32" i="6" s="1" a="1"/>
  <c r="CJ32" i="6" s="1"/>
  <c r="AE31" i="10"/>
  <c r="CK31" i="10" s="1" a="1"/>
  <c r="CK31" i="10" s="1"/>
  <c r="AD33" i="8"/>
  <c r="CJ33" i="8" s="1" a="1"/>
  <c r="CJ33" i="8" s="1"/>
  <c r="AD27" i="21"/>
  <c r="CJ27" i="21" s="1" a="1"/>
  <c r="CJ27" i="21" s="1"/>
  <c r="AD21" i="14"/>
  <c r="CJ21" i="14" s="1" a="1"/>
  <c r="CJ21" i="14" s="1"/>
  <c r="AE25" i="5"/>
  <c r="CK25" i="5" s="1" a="1"/>
  <c r="CK25" i="5" s="1"/>
  <c r="AD44" i="4"/>
  <c r="CJ44" i="4" s="1" a="1"/>
  <c r="CJ44" i="4" s="1"/>
  <c r="AE38" i="10"/>
  <c r="CK38" i="10" s="1" a="1"/>
  <c r="CK38" i="10" s="1"/>
  <c r="AE34" i="7"/>
  <c r="CK34" i="7" s="1" a="1"/>
  <c r="CK34" i="7" s="1"/>
  <c r="AE20" i="2"/>
  <c r="CK20" i="2" s="1" a="1"/>
  <c r="CK20" i="2" s="1"/>
  <c r="AD43" i="21"/>
  <c r="CJ43" i="21" s="1" a="1"/>
  <c r="CJ43" i="21" s="1"/>
  <c r="AE28" i="9"/>
  <c r="CK28" i="9" s="1" a="1"/>
  <c r="CK28" i="9" s="1"/>
  <c r="CG86" i="12"/>
  <c r="CG54" i="12"/>
  <c r="CH102" i="11"/>
  <c r="CH70" i="11"/>
  <c r="CI58" i="3"/>
  <c r="CI90" i="3"/>
  <c r="AD15" i="13"/>
  <c r="CJ15" i="13" s="1" a="1"/>
  <c r="CJ15" i="13" s="1"/>
  <c r="AC47" i="13"/>
  <c r="AE36" i="16"/>
  <c r="CK36" i="16" s="1" a="1"/>
  <c r="CK36" i="16" s="1"/>
  <c r="AE36" i="9"/>
  <c r="CK36" i="9" s="1" a="1"/>
  <c r="CK36" i="9" s="1"/>
  <c r="AE26" i="13"/>
  <c r="CK26" i="13" s="1" a="1"/>
  <c r="CK26" i="13" s="1"/>
  <c r="AE31" i="1"/>
  <c r="CK31" i="1" s="1" a="1"/>
  <c r="CK31" i="1" s="1"/>
  <c r="AD33" i="10"/>
  <c r="CJ33" i="10" s="1" a="1"/>
  <c r="CJ33" i="10" s="1"/>
  <c r="AE35" i="7"/>
  <c r="CK35" i="7" s="1" a="1"/>
  <c r="CK35" i="7" s="1"/>
  <c r="AE28" i="1"/>
  <c r="CK28" i="1" s="1" a="1"/>
  <c r="CK28" i="1" s="1"/>
  <c r="AD18" i="19"/>
  <c r="CJ18" i="19" s="1" a="1"/>
  <c r="CJ18" i="19" s="1"/>
  <c r="AE42" i="13"/>
  <c r="CK42" i="13" s="1" a="1"/>
  <c r="CK42" i="13" s="1"/>
  <c r="AE41" i="19"/>
  <c r="CK41" i="19" s="1" a="1"/>
  <c r="CK41" i="19" s="1"/>
  <c r="AE46" i="19"/>
  <c r="CK46" i="19" s="1" a="1"/>
  <c r="CK46" i="19" s="1"/>
  <c r="AE40" i="3"/>
  <c r="CK40" i="3" s="1" a="1"/>
  <c r="CK40" i="3" s="1"/>
  <c r="AE36" i="17"/>
  <c r="CK36" i="17" s="1" a="1"/>
  <c r="CK36" i="17" s="1"/>
  <c r="AD19" i="4"/>
  <c r="CJ19" i="4" s="1" a="1"/>
  <c r="CJ19" i="4" s="1"/>
  <c r="AE24" i="16"/>
  <c r="CK24" i="16" s="1" a="1"/>
  <c r="CK24" i="16" s="1"/>
  <c r="AE27" i="19"/>
  <c r="CK27" i="19" s="1" a="1"/>
  <c r="CK27" i="19" s="1"/>
  <c r="AD42" i="16"/>
  <c r="CJ42" i="16" s="1" a="1"/>
  <c r="CJ42" i="16" s="1"/>
  <c r="AE16" i="16"/>
  <c r="CK16" i="16" s="1" a="1"/>
  <c r="CK16" i="16" s="1"/>
  <c r="AE29" i="9"/>
  <c r="CK29" i="9" s="1" a="1"/>
  <c r="CK29" i="9" s="1"/>
  <c r="AE46" i="10"/>
  <c r="CK46" i="10" s="1" a="1"/>
  <c r="CK46" i="10" s="1"/>
  <c r="AE44" i="6"/>
  <c r="CK44" i="6" s="1" a="1"/>
  <c r="CK44" i="6" s="1"/>
  <c r="AE16" i="3"/>
  <c r="CK16" i="3" s="1" a="1"/>
  <c r="CK16" i="3" s="1"/>
  <c r="AE41" i="1"/>
  <c r="CK41" i="1" s="1" a="1"/>
  <c r="CK41" i="1" s="1"/>
  <c r="CI59" i="17"/>
  <c r="CI91" i="17"/>
  <c r="CI70" i="15"/>
  <c r="CI102" i="15"/>
  <c r="CI71" i="7"/>
  <c r="CI103" i="7"/>
  <c r="CI64" i="21"/>
  <c r="CI96" i="21"/>
  <c r="CI99" i="12"/>
  <c r="CI67" i="12"/>
  <c r="AE31" i="3"/>
  <c r="CK31" i="3" s="1" a="1"/>
  <c r="CK31" i="3" s="1"/>
  <c r="AE34" i="20"/>
  <c r="CK34" i="20" s="1" a="1"/>
  <c r="CK34" i="20" s="1"/>
  <c r="AD28" i="20"/>
  <c r="CJ28" i="20" s="1" a="1"/>
  <c r="CJ28" i="20" s="1"/>
  <c r="AD43" i="12"/>
  <c r="CJ43" i="12" s="1" a="1"/>
  <c r="CJ43" i="12" s="1"/>
  <c r="AD18" i="9"/>
  <c r="CJ18" i="9" s="1" a="1"/>
  <c r="CJ18" i="9" s="1"/>
  <c r="AE36" i="4"/>
  <c r="CK36" i="4" s="1" a="1"/>
  <c r="CK36" i="4" s="1"/>
  <c r="AE26" i="6"/>
  <c r="CK26" i="6" s="1" a="1"/>
  <c r="CK26" i="6" s="1"/>
  <c r="CI93" i="10"/>
  <c r="CI61" i="10"/>
  <c r="CI71" i="14"/>
  <c r="CI103" i="14"/>
  <c r="CI100" i="2"/>
  <c r="CI68" i="2"/>
  <c r="CH120" i="11"/>
  <c r="CH123" i="11" s="1"/>
  <c r="CH116" i="11" s="1"/>
  <c r="CH84" i="11"/>
  <c r="CI106" i="6"/>
  <c r="CI74" i="6"/>
  <c r="CH76" i="16"/>
  <c r="CH108" i="16"/>
  <c r="AD25" i="20"/>
  <c r="CJ25" i="20" s="1" a="1"/>
  <c r="CJ25" i="20" s="1"/>
  <c r="AE36" i="8"/>
  <c r="CK36" i="8" s="1" a="1"/>
  <c r="CK36" i="8" s="1"/>
  <c r="CH86" i="4"/>
  <c r="CH54" i="4"/>
  <c r="AE21" i="1"/>
  <c r="CK21" i="1" s="1" a="1"/>
  <c r="CK21" i="1" s="1"/>
  <c r="AD20" i="3"/>
  <c r="CJ20" i="3" s="1" a="1"/>
  <c r="CJ20" i="3" s="1"/>
  <c r="CH94" i="11"/>
  <c r="CH62" i="11"/>
  <c r="CI57" i="16"/>
  <c r="CI89" i="16"/>
  <c r="AD44" i="9"/>
  <c r="CJ44" i="9" s="1" a="1"/>
  <c r="CJ44" i="9" s="1"/>
  <c r="CI61" i="11"/>
  <c r="CI93" i="11"/>
  <c r="CH59" i="21"/>
  <c r="CH91" i="21"/>
  <c r="CI88" i="13"/>
  <c r="CI56" i="13"/>
  <c r="CH109" i="6"/>
  <c r="CH77" i="6"/>
  <c r="AE23" i="21"/>
  <c r="CK23" i="21" s="1" a="1"/>
  <c r="CK23" i="21" s="1"/>
  <c r="CI58" i="19"/>
  <c r="CI90" i="19"/>
  <c r="AD18" i="12"/>
  <c r="CJ18" i="12" s="1" a="1"/>
  <c r="CJ18" i="12" s="1"/>
  <c r="CI94" i="12"/>
  <c r="CI62" i="12"/>
  <c r="CI100" i="18"/>
  <c r="CI68" i="18"/>
  <c r="AE28" i="18"/>
  <c r="CK28" i="18" s="1" a="1"/>
  <c r="CK28" i="18" s="1"/>
  <c r="AD16" i="14"/>
  <c r="CJ16" i="14" s="1" a="1"/>
  <c r="CJ16" i="14" s="1"/>
  <c r="CH59" i="20"/>
  <c r="CH91" i="20"/>
  <c r="AD24" i="4"/>
  <c r="CJ24" i="4" s="1" a="1"/>
  <c r="CJ24" i="4" s="1"/>
  <c r="AE45" i="1"/>
  <c r="CK45" i="1" s="1" a="1"/>
  <c r="CK45" i="1" s="1"/>
  <c r="AD46" i="13"/>
  <c r="CJ46" i="13" s="1" a="1"/>
  <c r="CJ46" i="13" s="1"/>
  <c r="AE32" i="17"/>
  <c r="CK32" i="17" s="1" a="1"/>
  <c r="CK32" i="17" s="1"/>
  <c r="AE42" i="3"/>
  <c r="CK42" i="3" s="1" a="1"/>
  <c r="CK42" i="3" s="1"/>
  <c r="CI104" i="5"/>
  <c r="CI72" i="5"/>
  <c r="CI102" i="6"/>
  <c r="CI70" i="6"/>
  <c r="CI84" i="12"/>
  <c r="CI120" i="12"/>
  <c r="CI123" i="12" s="1"/>
  <c r="CI116" i="12" s="1"/>
  <c r="AE46" i="21"/>
  <c r="CK46" i="21" s="1" a="1"/>
  <c r="CK46" i="21" s="1"/>
  <c r="CH106" i="8"/>
  <c r="CH74" i="8"/>
  <c r="CH120" i="3"/>
  <c r="CH123" i="3" s="1"/>
  <c r="CH116" i="3" s="1"/>
  <c r="CH84" i="3"/>
  <c r="CI59" i="8"/>
  <c r="CI91" i="8"/>
  <c r="CH64" i="17"/>
  <c r="CH96" i="17"/>
  <c r="AD15" i="10"/>
  <c r="CJ15" i="10" s="1" a="1"/>
  <c r="CJ15" i="10" s="1"/>
  <c r="AE42" i="9"/>
  <c r="CK42" i="9" s="1" a="1"/>
  <c r="CK42" i="9" s="1"/>
  <c r="AD37" i="20"/>
  <c r="CJ37" i="20" s="1" a="1"/>
  <c r="CJ37" i="20" s="1"/>
  <c r="CH117" i="2"/>
  <c r="CH85" i="2"/>
  <c r="CH120" i="4"/>
  <c r="CH123" i="4" s="1"/>
  <c r="CH116" i="4" s="1"/>
  <c r="CH84" i="4"/>
  <c r="CH68" i="19"/>
  <c r="CH100" i="19"/>
  <c r="CH93" i="15"/>
  <c r="CH61" i="15"/>
  <c r="CI99" i="6"/>
  <c r="CI67" i="6"/>
  <c r="CI94" i="13"/>
  <c r="CI62" i="13"/>
  <c r="CH113" i="5"/>
  <c r="CH81" i="5"/>
  <c r="CH73" i="9"/>
  <c r="CH105" i="9"/>
  <c r="CH88" i="2"/>
  <c r="CH56" i="2"/>
  <c r="AD15" i="17"/>
  <c r="CJ15" i="17" s="1" a="1"/>
  <c r="CJ15" i="17" s="1"/>
  <c r="AD34" i="5"/>
  <c r="CJ34" i="5" s="1" a="1"/>
  <c r="CJ34" i="5" s="1"/>
  <c r="CI60" i="8"/>
  <c r="CI92" i="8"/>
  <c r="CH100" i="5"/>
  <c r="CH68" i="5"/>
  <c r="CH76" i="10"/>
  <c r="CH108" i="10"/>
  <c r="CH77" i="9"/>
  <c r="CH109" i="9"/>
  <c r="CH80" i="3"/>
  <c r="CH112" i="3"/>
  <c r="CH105" i="15"/>
  <c r="CH73" i="15"/>
  <c r="CH62" i="17"/>
  <c r="CH94" i="17"/>
  <c r="CI57" i="14"/>
  <c r="CI89" i="14"/>
  <c r="CI57" i="11"/>
  <c r="CI89" i="11"/>
  <c r="CH86" i="15"/>
  <c r="CH54" i="15"/>
  <c r="AD17" i="12"/>
  <c r="CJ17" i="12" s="1" a="1"/>
  <c r="CJ17" i="12" s="1"/>
  <c r="AD26" i="19"/>
  <c r="CJ26" i="19" s="1" a="1"/>
  <c r="CJ26" i="19" s="1"/>
  <c r="AD44" i="16"/>
  <c r="CJ44" i="16" s="1" a="1"/>
  <c r="CJ44" i="16" s="1"/>
  <c r="AE17" i="10"/>
  <c r="CK17" i="10" s="1" a="1"/>
  <c r="CK17" i="10" s="1"/>
  <c r="AE22" i="1"/>
  <c r="CK22" i="1" s="1" a="1"/>
  <c r="CK22" i="1" s="1"/>
  <c r="AE44" i="2"/>
  <c r="CK44" i="2" s="1" a="1"/>
  <c r="CK44" i="2" s="1"/>
  <c r="AD39" i="4"/>
  <c r="CJ39" i="4" s="1" a="1"/>
  <c r="CJ39" i="4" s="1"/>
  <c r="AD40" i="13"/>
  <c r="CJ40" i="13" s="1" a="1"/>
  <c r="CJ40" i="13" s="1"/>
  <c r="AE37" i="5"/>
  <c r="CK37" i="5" s="1" a="1"/>
  <c r="CK37" i="5" s="1"/>
  <c r="AE42" i="17"/>
  <c r="CK42" i="17" s="1" a="1"/>
  <c r="CK42" i="17" s="1"/>
  <c r="AE16" i="1"/>
  <c r="CK16" i="1" s="1" a="1"/>
  <c r="CK16" i="1" s="1"/>
  <c r="CI88" i="18"/>
  <c r="CI56" i="18"/>
  <c r="CI78" i="11"/>
  <c r="CI110" i="11"/>
  <c r="CI112" i="18"/>
  <c r="CI80" i="18"/>
  <c r="CI78" i="7"/>
  <c r="CI110" i="7"/>
  <c r="CH54" i="7"/>
  <c r="CH86" i="7"/>
  <c r="AE26" i="12"/>
  <c r="CK26" i="12" s="1" a="1"/>
  <c r="CK26" i="12" s="1"/>
  <c r="AE19" i="16"/>
  <c r="CK19" i="16" s="1" a="1"/>
  <c r="CK19" i="16" s="1"/>
  <c r="AE16" i="19"/>
  <c r="CK16" i="19" s="1" a="1"/>
  <c r="CK16" i="19" s="1"/>
  <c r="AE22" i="8"/>
  <c r="CK22" i="8" s="1" a="1"/>
  <c r="CK22" i="8" s="1"/>
  <c r="AE19" i="20"/>
  <c r="CK19" i="20" s="1" a="1"/>
  <c r="CK19" i="20" s="1"/>
  <c r="CH79" i="18"/>
  <c r="CH111" i="18"/>
  <c r="CI56" i="14"/>
  <c r="CI88" i="14"/>
  <c r="CH106" i="11"/>
  <c r="CH74" i="11"/>
  <c r="CH71" i="20"/>
  <c r="CH103" i="20"/>
  <c r="CH66" i="7"/>
  <c r="CH98" i="7"/>
  <c r="CI82" i="4"/>
  <c r="CI114" i="4"/>
  <c r="CI76" i="19"/>
  <c r="CI108" i="19"/>
  <c r="CH69" i="14"/>
  <c r="CH101" i="14"/>
  <c r="CI56" i="21"/>
  <c r="CI88" i="21"/>
  <c r="CI94" i="20"/>
  <c r="CI62" i="20"/>
  <c r="CI74" i="17"/>
  <c r="CI106" i="17"/>
  <c r="CH94" i="8"/>
  <c r="CH62" i="8"/>
  <c r="CH99" i="8"/>
  <c r="CH67" i="8"/>
  <c r="CH97" i="5"/>
  <c r="CH65" i="5"/>
  <c r="CH111" i="17"/>
  <c r="CH79" i="17"/>
  <c r="CH95" i="6"/>
  <c r="CH63" i="6"/>
  <c r="CI65" i="1"/>
  <c r="CI97" i="1"/>
  <c r="CH86" i="1"/>
  <c r="CH54" i="1"/>
  <c r="AE16" i="8"/>
  <c r="CK16" i="8" s="1" a="1"/>
  <c r="CK16" i="8" s="1"/>
  <c r="AD32" i="9"/>
  <c r="CJ32" i="9" s="1" a="1"/>
  <c r="CJ32" i="9" s="1"/>
  <c r="AE45" i="15"/>
  <c r="CK45" i="15" s="1" a="1"/>
  <c r="CK45" i="15" s="1"/>
  <c r="AD21" i="11"/>
  <c r="CJ21" i="11" s="1" a="1"/>
  <c r="CJ21" i="11" s="1"/>
  <c r="CH84" i="10"/>
  <c r="CH120" i="10"/>
  <c r="CH123" i="10" s="1"/>
  <c r="CH116" i="10" s="1"/>
  <c r="CI83" i="17"/>
  <c r="CI115" i="17"/>
  <c r="CI66" i="3"/>
  <c r="CI98" i="3"/>
  <c r="CI106" i="5"/>
  <c r="CI74" i="5"/>
  <c r="CI77" i="1"/>
  <c r="CI109" i="1"/>
  <c r="CI71" i="8"/>
  <c r="CI103" i="8"/>
  <c r="CI107" i="20"/>
  <c r="CI75" i="20"/>
  <c r="CI77" i="8"/>
  <c r="CI109" i="8"/>
  <c r="CH95" i="12"/>
  <c r="CH63" i="12"/>
  <c r="CI77" i="15"/>
  <c r="CI109" i="15"/>
  <c r="CI68" i="21"/>
  <c r="CI100" i="21"/>
  <c r="CH64" i="19"/>
  <c r="CH96" i="19"/>
  <c r="CI72" i="14"/>
  <c r="CI104" i="14"/>
  <c r="CI58" i="8"/>
  <c r="CI90" i="8"/>
  <c r="CI69" i="17"/>
  <c r="CI101" i="17"/>
  <c r="AD31" i="11"/>
  <c r="CJ31" i="11" s="1" a="1"/>
  <c r="CJ31" i="11" s="1"/>
  <c r="AE19" i="3"/>
  <c r="CK19" i="3" s="1" a="1"/>
  <c r="CK19" i="3" s="1"/>
  <c r="CI61" i="16"/>
  <c r="CI93" i="16"/>
  <c r="CI74" i="3"/>
  <c r="CI106" i="3"/>
  <c r="CI65" i="11"/>
  <c r="CI97" i="11"/>
  <c r="CH70" i="17"/>
  <c r="CH102" i="17"/>
  <c r="CI80" i="8"/>
  <c r="CI112" i="8"/>
  <c r="CI82" i="17"/>
  <c r="CI114" i="17"/>
  <c r="CI76" i="8"/>
  <c r="CI108" i="8"/>
  <c r="CH84" i="14"/>
  <c r="CH120" i="14"/>
  <c r="CH123" i="14" s="1"/>
  <c r="CH116" i="14" s="1"/>
  <c r="CH101" i="13"/>
  <c r="CH69" i="13"/>
  <c r="CI73" i="16"/>
  <c r="CI105" i="16"/>
  <c r="CI91" i="18"/>
  <c r="CI59" i="18"/>
  <c r="CI64" i="7"/>
  <c r="CI96" i="7"/>
  <c r="CH81" i="14"/>
  <c r="CH113" i="14"/>
  <c r="CI101" i="10"/>
  <c r="CI69" i="10"/>
  <c r="CH65" i="18"/>
  <c r="CH97" i="18"/>
  <c r="CI59" i="15"/>
  <c r="CI91" i="15"/>
  <c r="CH65" i="10"/>
  <c r="CH97" i="10"/>
  <c r="CI109" i="5"/>
  <c r="CI77" i="5"/>
  <c r="CI76" i="15"/>
  <c r="CI108" i="15"/>
  <c r="CI67" i="16"/>
  <c r="CI99" i="16"/>
  <c r="CI92" i="18"/>
  <c r="CI60" i="18"/>
  <c r="AE20" i="17"/>
  <c r="CK20" i="17" s="1" a="1"/>
  <c r="CK20" i="17" s="1"/>
  <c r="AE31" i="15"/>
  <c r="CK31" i="15" s="1" a="1"/>
  <c r="CK31" i="15" s="1"/>
  <c r="AE32" i="7"/>
  <c r="CK32" i="7" s="1" a="1"/>
  <c r="CK32" i="7" s="1"/>
  <c r="AE25" i="21"/>
  <c r="CK25" i="21" s="1" a="1"/>
  <c r="CK25" i="21" s="1"/>
  <c r="AE28" i="12"/>
  <c r="CK28" i="12" s="1" a="1"/>
  <c r="CK28" i="12" s="1"/>
  <c r="CI67" i="14"/>
  <c r="CI99" i="14"/>
  <c r="CI60" i="7"/>
  <c r="CI92" i="7"/>
  <c r="CI70" i="4"/>
  <c r="CI102" i="4"/>
  <c r="CH109" i="2"/>
  <c r="CH77" i="2"/>
  <c r="CH120" i="6"/>
  <c r="CH123" i="6" s="1"/>
  <c r="CH116" i="6" s="1"/>
  <c r="CH84" i="6"/>
  <c r="CI74" i="16"/>
  <c r="CI106" i="16"/>
  <c r="CI64" i="8"/>
  <c r="CI96" i="8"/>
  <c r="CH95" i="15"/>
  <c r="CH63" i="15"/>
  <c r="CI93" i="5"/>
  <c r="CI61" i="5"/>
  <c r="CI82" i="16"/>
  <c r="CI114" i="16"/>
  <c r="CH54" i="19"/>
  <c r="CH86" i="19"/>
  <c r="AE22" i="10"/>
  <c r="CK22" i="10" s="1" a="1"/>
  <c r="CK22" i="10" s="1"/>
  <c r="AE32" i="14"/>
  <c r="CK32" i="14" s="1" a="1"/>
  <c r="CK32" i="14" s="1"/>
  <c r="AE29" i="2"/>
  <c r="CK29" i="2" s="1" a="1"/>
  <c r="CK29" i="2" s="1"/>
  <c r="AD45" i="11"/>
  <c r="CJ45" i="11" s="1" a="1"/>
  <c r="CJ45" i="11" s="1"/>
  <c r="AE35" i="6"/>
  <c r="CK35" i="6" s="1" a="1"/>
  <c r="CK35" i="6" s="1"/>
  <c r="AD37" i="16"/>
  <c r="CJ37" i="16" s="1" a="1"/>
  <c r="CJ37" i="16" s="1"/>
  <c r="CH68" i="20"/>
  <c r="CH100" i="20"/>
  <c r="AD28" i="2"/>
  <c r="CJ28" i="2" s="1" a="1"/>
  <c r="CJ28" i="2" s="1"/>
  <c r="AD29" i="13"/>
  <c r="CJ29" i="13" s="1" a="1"/>
  <c r="CJ29" i="13" s="1"/>
  <c r="AE37" i="13"/>
  <c r="CK37" i="13" s="1" a="1"/>
  <c r="CK37" i="13" s="1"/>
  <c r="AE23" i="1"/>
  <c r="CK23" i="1" s="1" a="1"/>
  <c r="CK23" i="1" s="1"/>
  <c r="CH107" i="2"/>
  <c r="CH75" i="2"/>
  <c r="CH98" i="17"/>
  <c r="CH66" i="17"/>
  <c r="AE41" i="21"/>
  <c r="CK41" i="21" s="1" a="1"/>
  <c r="CK41" i="21" s="1"/>
  <c r="CI56" i="17"/>
  <c r="CI88" i="17"/>
  <c r="AE16" i="13"/>
  <c r="CK16" i="13" s="1" a="1"/>
  <c r="CK16" i="13" s="1"/>
  <c r="CH87" i="5"/>
  <c r="CH55" i="5"/>
  <c r="CH64" i="16"/>
  <c r="CH96" i="16"/>
  <c r="AE34" i="18"/>
  <c r="CK34" i="18" s="1" a="1"/>
  <c r="CK34" i="18" s="1"/>
  <c r="AD16" i="12"/>
  <c r="CJ16" i="12" s="1" a="1"/>
  <c r="CJ16" i="12" s="1"/>
  <c r="CI56" i="1"/>
  <c r="CI88" i="1"/>
  <c r="AE34" i="17"/>
  <c r="CK34" i="17" s="1" a="1"/>
  <c r="CK34" i="17" s="1"/>
  <c r="AE20" i="10"/>
  <c r="CK20" i="10" s="1" a="1"/>
  <c r="CK20" i="10" s="1"/>
  <c r="CI104" i="18"/>
  <c r="CI72" i="18"/>
  <c r="CI88" i="5"/>
  <c r="CI56" i="5"/>
  <c r="CI112" i="6"/>
  <c r="CI80" i="6"/>
  <c r="AE26" i="14"/>
  <c r="CK26" i="14" s="1" a="1"/>
  <c r="CK26" i="14" s="1"/>
  <c r="AD21" i="5"/>
  <c r="CJ21" i="5" s="1" a="1"/>
  <c r="CJ21" i="5" s="1"/>
  <c r="AE19" i="9"/>
  <c r="CK19" i="9" s="1" a="1"/>
  <c r="CK19" i="9" s="1"/>
  <c r="AD19" i="17"/>
  <c r="CJ19" i="17" s="1" a="1"/>
  <c r="CJ19" i="17" s="1"/>
  <c r="AD37" i="21"/>
  <c r="CJ37" i="21" s="1" a="1"/>
  <c r="CJ37" i="21" s="1"/>
  <c r="CI117" i="6"/>
  <c r="CI85" i="6"/>
  <c r="AD30" i="15"/>
  <c r="CJ30" i="15" s="1" a="1"/>
  <c r="CJ30" i="15" s="1"/>
  <c r="AD45" i="5"/>
  <c r="CJ45" i="5" s="1" a="1"/>
  <c r="CJ45" i="5" s="1"/>
  <c r="AE40" i="8"/>
  <c r="CK40" i="8" s="1" a="1"/>
  <c r="CK40" i="8" s="1"/>
  <c r="AD38" i="20"/>
  <c r="CJ38" i="20" s="1" a="1"/>
  <c r="CJ38" i="20" s="1"/>
  <c r="CI72" i="15"/>
  <c r="CI104" i="15"/>
  <c r="CH61" i="12"/>
  <c r="CH93" i="12"/>
  <c r="CH115" i="8"/>
  <c r="CH83" i="8"/>
  <c r="CI61" i="9"/>
  <c r="CI93" i="9"/>
  <c r="CI99" i="5"/>
  <c r="CI67" i="5"/>
  <c r="CI104" i="9"/>
  <c r="CI72" i="9"/>
  <c r="AC15" i="8"/>
  <c r="CI15" i="8" s="1" a="1"/>
  <c r="CI15" i="8" s="1"/>
  <c r="AB47" i="8"/>
  <c r="CH102" i="8"/>
  <c r="CH70" i="8"/>
  <c r="CI70" i="19"/>
  <c r="CI102" i="19"/>
  <c r="CH57" i="18"/>
  <c r="CH89" i="18"/>
  <c r="CH57" i="21"/>
  <c r="CH89" i="21"/>
  <c r="CH110" i="15"/>
  <c r="CH78" i="15"/>
  <c r="CI59" i="11"/>
  <c r="CI91" i="11"/>
  <c r="CI101" i="9"/>
  <c r="CI69" i="9"/>
  <c r="CH84" i="21"/>
  <c r="CH120" i="21"/>
  <c r="CH123" i="21" s="1"/>
  <c r="CH116" i="21" s="1"/>
  <c r="CI114" i="18"/>
  <c r="CI82" i="18"/>
  <c r="CI80" i="16"/>
  <c r="CI112" i="16"/>
  <c r="AE46" i="6"/>
  <c r="CK46" i="6" s="1" a="1"/>
  <c r="CK46" i="6" s="1"/>
  <c r="AD20" i="20"/>
  <c r="CJ20" i="20" s="1" a="1"/>
  <c r="CJ20" i="20" s="1"/>
  <c r="CI68" i="7"/>
  <c r="CI100" i="7"/>
  <c r="CI91" i="9"/>
  <c r="CI59" i="9"/>
  <c r="CI59" i="14"/>
  <c r="CI91" i="14"/>
  <c r="CH58" i="12"/>
  <c r="CH90" i="12"/>
  <c r="CH103" i="11"/>
  <c r="CH71" i="11"/>
  <c r="CH69" i="19"/>
  <c r="CH101" i="19"/>
  <c r="CI69" i="3"/>
  <c r="CI101" i="3"/>
  <c r="CI110" i="13"/>
  <c r="CI78" i="13"/>
  <c r="CI83" i="14"/>
  <c r="CI115" i="14"/>
  <c r="AE33" i="15"/>
  <c r="CK33" i="15" s="1" a="1"/>
  <c r="CK33" i="15" s="1"/>
  <c r="AE33" i="5"/>
  <c r="CK33" i="5" s="1" a="1"/>
  <c r="CK33" i="5" s="1"/>
  <c r="AD22" i="12"/>
  <c r="CJ22" i="12" s="1" a="1"/>
  <c r="CJ22" i="12" s="1"/>
  <c r="AD44" i="8"/>
  <c r="CJ44" i="8" s="1" a="1"/>
  <c r="CJ44" i="8" s="1"/>
  <c r="AE22" i="9"/>
  <c r="CK22" i="9" s="1" a="1"/>
  <c r="CK22" i="9" s="1"/>
  <c r="AE28" i="5"/>
  <c r="CK28" i="5" s="1" a="1"/>
  <c r="CK28" i="5" s="1"/>
  <c r="AE31" i="6"/>
  <c r="CK31" i="6" s="1" a="1"/>
  <c r="CK31" i="6" s="1"/>
  <c r="AE33" i="9"/>
  <c r="CK33" i="9" s="1" a="1"/>
  <c r="CK33" i="9" s="1"/>
  <c r="AE45" i="12"/>
  <c r="CK45" i="12" s="1" a="1"/>
  <c r="CK45" i="12" s="1"/>
  <c r="CI81" i="11"/>
  <c r="CI113" i="11"/>
  <c r="CH93" i="2"/>
  <c r="CH61" i="2"/>
  <c r="CI67" i="7"/>
  <c r="CI99" i="7"/>
  <c r="AD35" i="8"/>
  <c r="CJ35" i="8" s="1" a="1"/>
  <c r="CJ35" i="8" s="1"/>
  <c r="AD45" i="3"/>
  <c r="CJ45" i="3" s="1" a="1"/>
  <c r="CJ45" i="3" s="1"/>
  <c r="AD31" i="8"/>
  <c r="CJ31" i="8" s="1" a="1"/>
  <c r="CJ31" i="8" s="1"/>
  <c r="AE20" i="8"/>
  <c r="CK20" i="8" s="1" a="1"/>
  <c r="CK20" i="8" s="1"/>
  <c r="AD25" i="17"/>
  <c r="CJ25" i="17" s="1" a="1"/>
  <c r="CJ25" i="17" s="1"/>
  <c r="CH69" i="12"/>
  <c r="CH101" i="12"/>
  <c r="CG86" i="9"/>
  <c r="CG54" i="9"/>
  <c r="AD46" i="2"/>
  <c r="CJ46" i="2" s="1" a="1"/>
  <c r="CJ46" i="2" s="1"/>
  <c r="AD45" i="4"/>
  <c r="CJ45" i="4" s="1" a="1"/>
  <c r="CJ45" i="4" s="1"/>
  <c r="AD29" i="19"/>
  <c r="CJ29" i="19" s="1" a="1"/>
  <c r="CJ29" i="19" s="1"/>
  <c r="AD22" i="15"/>
  <c r="CJ22" i="15" s="1" a="1"/>
  <c r="CJ22" i="15" s="1"/>
  <c r="AE28" i="6"/>
  <c r="CK28" i="6" s="1" a="1"/>
  <c r="CK28" i="6" s="1"/>
  <c r="AE23" i="13"/>
  <c r="CK23" i="13" s="1" a="1"/>
  <c r="CK23" i="13" s="1"/>
  <c r="AD42" i="5"/>
  <c r="CJ42" i="5" s="1" a="1"/>
  <c r="CJ42" i="5" s="1"/>
  <c r="AD34" i="9"/>
  <c r="CJ34" i="9" s="1" a="1"/>
  <c r="CJ34" i="9" s="1"/>
  <c r="AD17" i="2"/>
  <c r="CJ17" i="2" s="1" a="1"/>
  <c r="CJ17" i="2" s="1"/>
  <c r="CI82" i="9"/>
  <c r="CI114" i="9"/>
  <c r="CH54" i="14"/>
  <c r="CH86" i="14"/>
  <c r="AE21" i="8"/>
  <c r="CK21" i="8" s="1" a="1"/>
  <c r="CK21" i="8" s="1"/>
  <c r="AD29" i="5"/>
  <c r="CJ29" i="5" s="1" a="1"/>
  <c r="CJ29" i="5" s="1"/>
  <c r="AD37" i="10"/>
  <c r="CJ37" i="10" s="1" a="1"/>
  <c r="CJ37" i="10" s="1"/>
  <c r="AD38" i="9"/>
  <c r="CJ38" i="9" s="1" a="1"/>
  <c r="CJ38" i="9" s="1"/>
  <c r="AD41" i="3"/>
  <c r="CJ41" i="3" s="1" a="1"/>
  <c r="CJ41" i="3" s="1"/>
  <c r="AD34" i="15"/>
  <c r="CJ34" i="15" s="1" a="1"/>
  <c r="CJ34" i="15" s="1"/>
  <c r="AD23" i="17"/>
  <c r="CJ23" i="17" s="1" a="1"/>
  <c r="CJ23" i="17" s="1"/>
  <c r="AE18" i="14"/>
  <c r="CK18" i="14" s="1" a="1"/>
  <c r="CK18" i="14" s="1"/>
  <c r="AE18" i="11"/>
  <c r="CK18" i="11" s="1" a="1"/>
  <c r="CK18" i="11" s="1"/>
  <c r="CH117" i="17"/>
  <c r="CH85" i="17"/>
  <c r="CH81" i="10"/>
  <c r="CH113" i="10"/>
  <c r="CI84" i="16"/>
  <c r="CI120" i="16"/>
  <c r="CI123" i="16" s="1"/>
  <c r="CI116" i="16" s="1"/>
  <c r="CI67" i="4"/>
  <c r="CI99" i="4"/>
  <c r="CI55" i="15"/>
  <c r="CI87" i="15"/>
  <c r="CI60" i="9"/>
  <c r="CI92" i="9"/>
  <c r="CI114" i="10"/>
  <c r="CI82" i="10"/>
  <c r="CI107" i="10"/>
  <c r="CI75" i="10"/>
  <c r="CI73" i="8"/>
  <c r="CI105" i="8"/>
  <c r="CG54" i="16"/>
  <c r="CG86" i="16"/>
  <c r="AE17" i="18"/>
  <c r="CK17" i="18" s="1" a="1"/>
  <c r="CK17" i="18" s="1"/>
  <c r="AE39" i="11"/>
  <c r="CK39" i="11" s="1" a="1"/>
  <c r="CK39" i="11" s="1"/>
  <c r="AE41" i="18"/>
  <c r="CK41" i="18" s="1" a="1"/>
  <c r="CK41" i="18" s="1"/>
  <c r="AE39" i="7"/>
  <c r="CK39" i="7" s="1" a="1"/>
  <c r="CK39" i="7" s="1"/>
  <c r="CI103" i="13"/>
  <c r="CI71" i="13"/>
  <c r="CI70" i="7"/>
  <c r="CI102" i="7"/>
  <c r="CI117" i="12"/>
  <c r="CI85" i="12"/>
  <c r="AD15" i="5"/>
  <c r="CJ15" i="5" s="1" a="1"/>
  <c r="CJ15" i="5" s="1"/>
  <c r="AC47" i="5"/>
  <c r="AD40" i="18"/>
  <c r="CJ40" i="18" s="1" a="1"/>
  <c r="CJ40" i="18" s="1"/>
  <c r="AE17" i="14"/>
  <c r="CK17" i="14" s="1" a="1"/>
  <c r="CK17" i="14" s="1"/>
  <c r="AD35" i="11"/>
  <c r="CJ35" i="11" s="1" a="1"/>
  <c r="CJ35" i="11" s="1"/>
  <c r="AD32" i="20"/>
  <c r="CJ32" i="20" s="1" a="1"/>
  <c r="CJ32" i="20" s="1"/>
  <c r="AD27" i="7"/>
  <c r="CJ27" i="7" s="1" a="1"/>
  <c r="CJ27" i="7" s="1"/>
  <c r="AE43" i="4"/>
  <c r="CK43" i="4" s="1" a="1"/>
  <c r="CK43" i="4" s="1"/>
  <c r="AE37" i="19"/>
  <c r="CK37" i="19" s="1" a="1"/>
  <c r="CK37" i="19" s="1"/>
  <c r="AD30" i="14"/>
  <c r="CJ30" i="14" s="1" a="1"/>
  <c r="CJ30" i="14" s="1"/>
  <c r="AE17" i="21"/>
  <c r="CK17" i="21" s="1" a="1"/>
  <c r="CK17" i="21" s="1"/>
  <c r="AE23" i="20"/>
  <c r="CK23" i="20" s="1" a="1"/>
  <c r="CK23" i="20" s="1"/>
  <c r="AE35" i="17"/>
  <c r="CK35" i="17" s="1" a="1"/>
  <c r="CK35" i="17" s="1"/>
  <c r="AD23" i="8"/>
  <c r="CJ23" i="8" s="1" a="1"/>
  <c r="CJ23" i="8" s="1"/>
  <c r="AD28" i="8"/>
  <c r="CJ28" i="8" s="1" a="1"/>
  <c r="CJ28" i="8" s="1"/>
  <c r="AD26" i="5"/>
  <c r="CJ26" i="5" s="1" a="1"/>
  <c r="CJ26" i="5" s="1"/>
  <c r="AD40" i="17"/>
  <c r="CJ40" i="17" s="1" a="1"/>
  <c r="CJ40" i="17" s="1"/>
  <c r="AD24" i="6"/>
  <c r="CJ24" i="6" s="1" a="1"/>
  <c r="CJ24" i="6" s="1"/>
  <c r="AE26" i="1"/>
  <c r="CK26" i="1" s="1" a="1"/>
  <c r="CK26" i="1" s="1"/>
  <c r="CI107" i="5"/>
  <c r="CI75" i="5"/>
  <c r="CH90" i="2"/>
  <c r="CH58" i="2"/>
  <c r="CH104" i="4"/>
  <c r="CH72" i="4"/>
  <c r="AC15" i="18"/>
  <c r="CI15" i="18" s="1" a="1"/>
  <c r="CI15" i="18" s="1"/>
  <c r="AB47" i="18"/>
  <c r="AD45" i="10"/>
  <c r="CJ45" i="10" s="1" a="1"/>
  <c r="CJ45" i="10" s="1"/>
  <c r="AE44" i="17"/>
  <c r="CK44" i="17" s="1" a="1"/>
  <c r="CK44" i="17" s="1"/>
  <c r="AE27" i="3"/>
  <c r="CK27" i="3" s="1" a="1"/>
  <c r="CK27" i="3" s="1"/>
  <c r="AE35" i="5"/>
  <c r="CK35" i="5" s="1" a="1"/>
  <c r="CK35" i="5" s="1"/>
  <c r="AE38" i="1"/>
  <c r="CK38" i="1" s="1" a="1"/>
  <c r="CK38" i="1" s="1"/>
  <c r="AE32" i="8"/>
  <c r="CK32" i="8" s="1" a="1"/>
  <c r="CK32" i="8" s="1"/>
  <c r="AE36" i="20"/>
  <c r="CK36" i="20" s="1" a="1"/>
  <c r="CK36" i="20" s="1"/>
  <c r="AE38" i="8"/>
  <c r="CK38" i="8" s="1" a="1"/>
  <c r="CK38" i="8" s="1"/>
  <c r="AD24" i="12"/>
  <c r="CJ24" i="12" s="1" a="1"/>
  <c r="CJ24" i="12" s="1"/>
  <c r="AE38" i="15"/>
  <c r="CK38" i="15" s="1" a="1"/>
  <c r="CK38" i="15" s="1"/>
  <c r="AE29" i="21"/>
  <c r="CK29" i="21" s="1" a="1"/>
  <c r="CK29" i="21" s="1"/>
  <c r="AD25" i="19"/>
  <c r="CJ25" i="19" s="1" a="1"/>
  <c r="CJ25" i="19" s="1"/>
  <c r="AE33" i="14"/>
  <c r="CK33" i="14" s="1" a="1"/>
  <c r="CK33" i="14" s="1"/>
  <c r="AE19" i="8"/>
  <c r="CK19" i="8" s="1" a="1"/>
  <c r="CK19" i="8" s="1"/>
  <c r="AC15" i="12"/>
  <c r="CI15" i="12" s="1" a="1"/>
  <c r="CI15" i="12" s="1"/>
  <c r="AB47" i="12"/>
  <c r="AE30" i="17"/>
  <c r="CK30" i="17" s="1" a="1"/>
  <c r="CK30" i="17" s="1"/>
  <c r="CH98" i="6"/>
  <c r="CH66" i="6"/>
  <c r="AE22" i="16"/>
  <c r="CK22" i="16" s="1" a="1"/>
  <c r="CK22" i="16" s="1"/>
  <c r="AE35" i="3"/>
  <c r="CK35" i="3" s="1" a="1"/>
  <c r="CK35" i="3" s="1"/>
  <c r="AE26" i="11"/>
  <c r="CK26" i="11" s="1" a="1"/>
  <c r="CK26" i="11" s="1"/>
  <c r="AD31" i="17"/>
  <c r="CJ31" i="17" s="1" a="1"/>
  <c r="CJ31" i="17" s="1"/>
  <c r="AE41" i="8"/>
  <c r="CK41" i="8" s="1" a="1"/>
  <c r="CK41" i="8" s="1"/>
  <c r="AE43" i="17"/>
  <c r="CK43" i="17" s="1" a="1"/>
  <c r="CK43" i="17" s="1"/>
  <c r="AE37" i="8"/>
  <c r="CK37" i="8" s="1" a="1"/>
  <c r="CK37" i="8" s="1"/>
  <c r="AD45" i="14"/>
  <c r="CJ45" i="14" s="1" a="1"/>
  <c r="CJ45" i="14" s="1"/>
  <c r="AD30" i="13"/>
  <c r="CJ30" i="13" s="1" a="1"/>
  <c r="CJ30" i="13" s="1"/>
  <c r="AE34" i="16"/>
  <c r="CK34" i="16" s="1" a="1"/>
  <c r="CK34" i="16" s="1"/>
  <c r="AE20" i="18"/>
  <c r="CK20" i="18" s="1" a="1"/>
  <c r="CK20" i="18" s="1"/>
  <c r="AE25" i="7"/>
  <c r="CK25" i="7" s="1" a="1"/>
  <c r="CK25" i="7" s="1"/>
  <c r="AD42" i="14"/>
  <c r="CJ42" i="14" s="1" a="1"/>
  <c r="CJ42" i="14" s="1"/>
  <c r="AE30" i="10"/>
  <c r="CK30" i="10" s="1" a="1"/>
  <c r="CK30" i="10" s="1"/>
  <c r="AD26" i="18"/>
  <c r="CJ26" i="18" s="1" a="1"/>
  <c r="CJ26" i="18" s="1"/>
  <c r="AE20" i="15"/>
  <c r="CK20" i="15" s="1" a="1"/>
  <c r="CK20" i="15" s="1"/>
  <c r="AD26" i="10"/>
  <c r="CJ26" i="10" s="1" a="1"/>
  <c r="CJ26" i="10" s="1"/>
  <c r="AE38" i="5"/>
  <c r="CK38" i="5" s="1" a="1"/>
  <c r="CK38" i="5" s="1"/>
  <c r="AE37" i="15"/>
  <c r="CK37" i="15" s="1" a="1"/>
  <c r="CK37" i="15" s="1"/>
  <c r="AE28" i="16"/>
  <c r="CK28" i="16" s="1" a="1"/>
  <c r="CK28" i="16" s="1"/>
  <c r="AE21" i="18"/>
  <c r="CK21" i="18" s="1" a="1"/>
  <c r="CK21" i="18" s="1"/>
  <c r="CH86" i="2"/>
  <c r="CH54" i="2"/>
  <c r="CH88" i="6"/>
  <c r="CH56" i="6"/>
  <c r="CI109" i="18"/>
  <c r="CI77" i="18"/>
  <c r="CI69" i="11"/>
  <c r="CI101" i="11"/>
  <c r="CI75" i="14"/>
  <c r="CI107" i="14"/>
  <c r="CH86" i="6"/>
  <c r="CH54" i="6"/>
  <c r="AE28" i="14"/>
  <c r="CK28" i="14" s="1" a="1"/>
  <c r="CK28" i="14" s="1"/>
  <c r="AE21" i="7"/>
  <c r="CK21" i="7" s="1" a="1"/>
  <c r="CK21" i="7" s="1"/>
  <c r="AE31" i="4"/>
  <c r="CK31" i="4" s="1" a="1"/>
  <c r="CK31" i="4" s="1"/>
  <c r="AD38" i="2"/>
  <c r="CJ38" i="2" s="1" a="1"/>
  <c r="CJ38" i="2" s="1"/>
  <c r="AD45" i="6"/>
  <c r="CJ45" i="6" s="1" a="1"/>
  <c r="CJ45" i="6" s="1"/>
  <c r="AE35" i="16"/>
  <c r="CK35" i="16" s="1" a="1"/>
  <c r="CK35" i="16" s="1"/>
  <c r="AE25" i="8"/>
  <c r="CK25" i="8" s="1" a="1"/>
  <c r="CK25" i="8" s="1"/>
  <c r="AD24" i="15"/>
  <c r="CJ24" i="15" s="1" a="1"/>
  <c r="CJ24" i="15" s="1"/>
  <c r="AE22" i="5"/>
  <c r="CK22" i="5" s="1" a="1"/>
  <c r="CK22" i="5" s="1"/>
  <c r="AE43" i="16"/>
  <c r="CK43" i="16" s="1" a="1"/>
  <c r="CK43" i="16" s="1"/>
  <c r="CH105" i="11"/>
  <c r="CH73" i="11"/>
  <c r="CI72" i="16"/>
  <c r="CI104" i="16"/>
  <c r="CI103" i="18"/>
  <c r="CI71" i="18"/>
  <c r="CH112" i="2"/>
  <c r="CH80" i="2"/>
  <c r="CI95" i="13"/>
  <c r="CI63" i="13"/>
  <c r="AD29" i="20"/>
  <c r="CJ29" i="20" s="1" a="1"/>
  <c r="CJ29" i="20" s="1"/>
  <c r="AE16" i="9"/>
  <c r="CK16" i="9" s="1" a="1"/>
  <c r="CK16" i="9" s="1"/>
  <c r="AE20" i="12"/>
  <c r="CK20" i="12" s="1" a="1"/>
  <c r="CK20" i="12" s="1"/>
  <c r="AE22" i="19"/>
  <c r="CK22" i="19" s="1" a="1"/>
  <c r="CK22" i="19" s="1"/>
  <c r="AD29" i="10"/>
  <c r="CJ29" i="10" s="1" a="1"/>
  <c r="CJ29" i="10" s="1"/>
  <c r="AD36" i="21"/>
  <c r="CJ36" i="21" s="1" a="1"/>
  <c r="CJ36" i="21" s="1"/>
  <c r="CI77" i="12"/>
  <c r="CI109" i="12"/>
  <c r="CI72" i="21"/>
  <c r="CI104" i="21"/>
  <c r="CI57" i="17"/>
  <c r="CI89" i="17"/>
  <c r="CI78" i="1"/>
  <c r="CI110" i="1"/>
  <c r="CI94" i="10"/>
  <c r="CI62" i="10"/>
  <c r="CI96" i="10"/>
  <c r="CI64" i="10"/>
  <c r="CH70" i="21"/>
  <c r="CH102" i="21"/>
  <c r="CH71" i="21"/>
  <c r="CH103" i="21"/>
  <c r="CI114" i="20"/>
  <c r="CI82" i="20"/>
  <c r="CI114" i="5"/>
  <c r="CI82" i="5"/>
  <c r="AE44" i="18"/>
  <c r="CK44" i="18" s="1" a="1"/>
  <c r="CK44" i="18" s="1"/>
  <c r="AE31" i="19"/>
  <c r="CK31" i="19" s="1" a="1"/>
  <c r="CK31" i="19" s="1"/>
  <c r="AD18" i="18"/>
  <c r="CJ18" i="18" s="1" a="1"/>
  <c r="CJ18" i="18" s="1"/>
  <c r="AD39" i="15"/>
  <c r="CJ39" i="15" s="1" a="1"/>
  <c r="CJ39" i="15" s="1"/>
  <c r="CI81" i="21"/>
  <c r="CI113" i="21"/>
  <c r="CI78" i="3"/>
  <c r="CI110" i="3"/>
  <c r="AE29" i="7"/>
  <c r="CK29" i="7" s="1" a="1"/>
  <c r="CK29" i="7" s="1"/>
  <c r="AE20" i="14"/>
  <c r="CK20" i="14" s="1" a="1"/>
  <c r="CK20" i="14" s="1"/>
  <c r="AD19" i="12"/>
  <c r="CJ19" i="12" s="1" a="1"/>
  <c r="CJ19" i="12" s="1"/>
  <c r="AD30" i="19"/>
  <c r="CJ30" i="19" s="1" a="1"/>
  <c r="CJ30" i="19" s="1"/>
  <c r="AE30" i="3"/>
  <c r="CK30" i="3" s="1" a="1"/>
  <c r="CK30" i="3" s="1"/>
  <c r="AE39" i="13"/>
  <c r="CK39" i="13" s="1" a="1"/>
  <c r="CK39" i="13" s="1"/>
  <c r="CI93" i="6"/>
  <c r="CI61" i="6"/>
  <c r="CI56" i="9"/>
  <c r="CI88" i="9"/>
  <c r="CI87" i="20"/>
  <c r="CI55" i="20"/>
  <c r="CI64" i="4"/>
  <c r="CI96" i="4"/>
  <c r="CI110" i="6"/>
  <c r="CI78" i="6"/>
  <c r="CI112" i="12"/>
  <c r="CI80" i="12"/>
  <c r="CI61" i="3"/>
  <c r="CI93" i="3"/>
  <c r="CH94" i="2"/>
  <c r="CH62" i="2"/>
  <c r="CI71" i="1"/>
  <c r="CI103" i="1"/>
  <c r="CH74" i="18"/>
  <c r="CH106" i="18"/>
  <c r="CI72" i="19"/>
  <c r="CI104" i="19"/>
  <c r="CH75" i="18"/>
  <c r="CH107" i="18"/>
  <c r="CI87" i="2"/>
  <c r="CI55" i="2"/>
  <c r="CH77" i="14"/>
  <c r="CH109" i="14"/>
  <c r="CI66" i="1"/>
  <c r="CI98" i="1"/>
  <c r="CI115" i="10"/>
  <c r="CI83" i="10"/>
  <c r="CH111" i="15"/>
  <c r="CH79" i="15"/>
  <c r="CI95" i="5"/>
  <c r="CI63" i="5"/>
  <c r="AE43" i="9"/>
  <c r="CK43" i="9" s="1" a="1"/>
  <c r="CK43" i="9" s="1"/>
  <c r="CH71" i="16"/>
  <c r="CH103" i="16"/>
  <c r="CI74" i="19"/>
  <c r="CI106" i="19"/>
  <c r="CI108" i="2"/>
  <c r="CI76" i="2"/>
  <c r="CI62" i="15"/>
  <c r="CI94" i="15"/>
  <c r="CH60" i="20"/>
  <c r="CH92" i="20"/>
  <c r="CI104" i="2"/>
  <c r="CI72" i="2"/>
  <c r="CH81" i="20"/>
  <c r="CH113" i="20"/>
  <c r="CH111" i="11"/>
  <c r="CH79" i="11"/>
  <c r="CI111" i="20"/>
  <c r="CI79" i="20"/>
  <c r="CI62" i="9"/>
  <c r="CI94" i="9"/>
  <c r="AD15" i="15"/>
  <c r="CJ15" i="15" s="1" a="1"/>
  <c r="CJ15" i="15" s="1"/>
  <c r="AD46" i="17"/>
  <c r="CJ46" i="17" s="1" a="1"/>
  <c r="CJ46" i="17" s="1"/>
  <c r="AD42" i="10"/>
  <c r="CJ42" i="10" s="1" a="1"/>
  <c r="CJ42" i="10" s="1"/>
  <c r="AE45" i="16"/>
  <c r="CK45" i="16" s="1" a="1"/>
  <c r="CK45" i="16" s="1"/>
  <c r="AE28" i="4"/>
  <c r="CK28" i="4" s="1" a="1"/>
  <c r="CK28" i="4" s="1"/>
  <c r="AE16" i="15"/>
  <c r="CK16" i="15" s="1" a="1"/>
  <c r="CK16" i="15" s="1"/>
  <c r="AE21" i="9"/>
  <c r="CK21" i="9" s="1" a="1"/>
  <c r="CK21" i="9" s="1"/>
  <c r="AE43" i="10"/>
  <c r="CK43" i="10" s="1" a="1"/>
  <c r="CK43" i="10" s="1"/>
  <c r="AE36" i="10"/>
  <c r="CK36" i="10" s="1" a="1"/>
  <c r="CK36" i="10" s="1"/>
  <c r="AE34" i="8"/>
  <c r="CK34" i="8" s="1" a="1"/>
  <c r="CK34" i="8" s="1"/>
  <c r="CH117" i="15"/>
  <c r="CH85" i="15"/>
  <c r="AD46" i="8"/>
  <c r="CJ46" i="8" s="1" a="1"/>
  <c r="CJ46" i="8" s="1"/>
  <c r="CI60" i="4"/>
  <c r="CI92" i="4"/>
  <c r="CH97" i="4"/>
  <c r="CH65" i="4"/>
  <c r="AD15" i="7"/>
  <c r="CJ15" i="7" s="1" a="1"/>
  <c r="CJ15" i="7" s="1"/>
  <c r="AE32" i="13"/>
  <c r="CK32" i="13" s="1" a="1"/>
  <c r="CK32" i="13" s="1"/>
  <c r="AE31" i="7"/>
  <c r="CK31" i="7" s="1" a="1"/>
  <c r="CK31" i="7" s="1"/>
  <c r="AE46" i="12"/>
  <c r="CK46" i="12" s="1" a="1"/>
  <c r="CK46" i="12" s="1"/>
  <c r="CI91" i="5"/>
  <c r="CI59" i="5"/>
  <c r="CH55" i="10"/>
  <c r="CH87" i="10"/>
  <c r="CH78" i="10"/>
  <c r="CH110" i="10"/>
  <c r="CI93" i="20"/>
  <c r="CI61" i="20"/>
  <c r="CI94" i="5"/>
  <c r="CI62" i="5"/>
  <c r="CI60" i="17"/>
  <c r="CI92" i="17"/>
  <c r="CI106" i="2"/>
  <c r="CI74" i="2"/>
  <c r="CI83" i="1"/>
  <c r="CI115" i="1"/>
  <c r="CI62" i="16"/>
  <c r="CI94" i="16"/>
  <c r="CI84" i="9"/>
  <c r="CI120" i="9"/>
  <c r="CI123" i="9" s="1"/>
  <c r="CI116" i="9" s="1"/>
  <c r="CI63" i="3"/>
  <c r="CI95" i="3"/>
  <c r="CI108" i="18"/>
  <c r="CI76" i="18"/>
  <c r="CH114" i="8"/>
  <c r="CH82" i="8"/>
  <c r="CH73" i="10"/>
  <c r="CH105" i="10"/>
  <c r="CH58" i="7"/>
  <c r="CH90" i="7"/>
  <c r="AD15" i="1"/>
  <c r="CJ15" i="1" s="1" a="1"/>
  <c r="CJ15" i="1" s="1"/>
  <c r="AE36" i="5"/>
  <c r="CK36" i="5" s="1" a="1"/>
  <c r="CK36" i="5" s="1"/>
  <c r="AD19" i="2"/>
  <c r="CJ19" i="2" s="1" a="1"/>
  <c r="CJ19" i="2" s="1"/>
  <c r="AD33" i="4"/>
  <c r="CJ33" i="4" s="1" a="1"/>
  <c r="CJ33" i="4" s="1"/>
  <c r="CH89" i="8"/>
  <c r="CH57" i="8"/>
  <c r="CI61" i="17"/>
  <c r="CI93" i="17"/>
  <c r="CI89" i="10"/>
  <c r="CI57" i="10"/>
  <c r="CH97" i="2"/>
  <c r="CH65" i="2"/>
  <c r="CI65" i="21"/>
  <c r="CI97" i="21"/>
  <c r="CH89" i="13"/>
  <c r="CH57" i="13"/>
  <c r="CH115" i="11"/>
  <c r="CH83" i="11"/>
  <c r="CH103" i="4"/>
  <c r="CH71" i="4"/>
  <c r="CH56" i="3"/>
  <c r="CH88" i="3"/>
  <c r="CI67" i="3"/>
  <c r="CI99" i="3"/>
  <c r="CI82" i="1"/>
  <c r="CI114" i="1"/>
  <c r="CH89" i="15"/>
  <c r="CH57" i="15"/>
  <c r="CI115" i="5"/>
  <c r="CI83" i="5"/>
  <c r="CH97" i="15"/>
  <c r="CH65" i="15"/>
  <c r="CI80" i="11"/>
  <c r="CI112" i="11"/>
  <c r="CI57" i="1"/>
  <c r="CI89" i="1"/>
  <c r="CI86" i="20"/>
  <c r="CI54" i="20"/>
  <c r="AD27" i="6"/>
  <c r="CJ27" i="6" s="1" a="1"/>
  <c r="CJ27" i="6" s="1"/>
  <c r="CI85" i="1"/>
  <c r="CI117" i="1"/>
  <c r="CI65" i="16"/>
  <c r="CI97" i="16"/>
  <c r="CI79" i="21"/>
  <c r="CI111" i="21"/>
  <c r="CH98" i="13"/>
  <c r="CH66" i="13"/>
  <c r="CI96" i="13"/>
  <c r="CI64" i="13"/>
  <c r="CI82" i="7"/>
  <c r="CI114" i="7"/>
  <c r="CI79" i="4"/>
  <c r="CI111" i="4"/>
  <c r="CH55" i="21"/>
  <c r="CH87" i="21"/>
  <c r="CI103" i="10"/>
  <c r="CI71" i="10"/>
  <c r="CH104" i="17"/>
  <c r="CH72" i="17"/>
  <c r="CI67" i="19"/>
  <c r="CI99" i="19"/>
  <c r="CI98" i="18"/>
  <c r="CI66" i="18"/>
  <c r="CH111" i="12"/>
  <c r="CH79" i="12"/>
  <c r="CI113" i="18"/>
  <c r="CI81" i="18"/>
  <c r="CI91" i="6"/>
  <c r="CI59" i="6"/>
  <c r="CI101" i="20"/>
  <c r="CI69" i="20"/>
  <c r="CI82" i="3"/>
  <c r="CI114" i="3"/>
  <c r="CI75" i="15"/>
  <c r="CI107" i="15"/>
  <c r="CI77" i="4"/>
  <c r="CI109" i="4"/>
  <c r="CH58" i="14"/>
  <c r="CH90" i="14"/>
  <c r="CI106" i="12"/>
  <c r="CI74" i="12"/>
  <c r="CI82" i="19"/>
  <c r="CI114" i="19"/>
  <c r="CI114" i="2"/>
  <c r="CI82" i="2"/>
  <c r="CI113" i="12"/>
  <c r="CI81" i="12"/>
  <c r="CI61" i="7"/>
  <c r="CI93" i="7"/>
  <c r="AD15" i="2"/>
  <c r="CJ15" i="2" s="1" a="1"/>
  <c r="CJ15" i="2" s="1"/>
  <c r="AD17" i="6"/>
  <c r="CJ17" i="6" s="1" a="1"/>
  <c r="CJ17" i="6" s="1"/>
  <c r="AE38" i="18"/>
  <c r="CK38" i="18" s="1" a="1"/>
  <c r="CK38" i="18" s="1"/>
  <c r="AE30" i="11"/>
  <c r="CK30" i="11" s="1" a="1"/>
  <c r="CK30" i="11" s="1"/>
  <c r="AE36" i="14"/>
  <c r="CK36" i="14" s="1" a="1"/>
  <c r="CK36" i="14" s="1"/>
  <c r="CH81" i="19"/>
  <c r="CH113" i="19"/>
  <c r="CI111" i="2"/>
  <c r="CI79" i="2"/>
  <c r="CH63" i="21"/>
  <c r="CH95" i="21"/>
  <c r="CH91" i="4"/>
  <c r="CH59" i="4"/>
  <c r="CH74" i="21"/>
  <c r="CH106" i="21"/>
  <c r="CI76" i="12"/>
  <c r="CI108" i="12"/>
  <c r="CI59" i="1"/>
  <c r="CI91" i="1"/>
  <c r="AD15" i="19"/>
  <c r="CJ15" i="19" s="1" a="1"/>
  <c r="CJ15" i="19" s="1"/>
  <c r="AD34" i="11"/>
  <c r="CJ34" i="11" s="1" a="1"/>
  <c r="CJ34" i="11" s="1"/>
  <c r="AE33" i="16"/>
  <c r="CK33" i="16" s="1" a="1"/>
  <c r="CK33" i="16" s="1"/>
  <c r="AE32" i="18"/>
  <c r="CK32" i="18" s="1" a="1"/>
  <c r="CK32" i="18" s="1"/>
  <c r="AD41" i="2"/>
  <c r="CJ41" i="2" s="1" a="1"/>
  <c r="CJ41" i="2" s="1"/>
  <c r="AE24" i="13"/>
  <c r="CK24" i="13" s="1" a="1"/>
  <c r="CK24" i="13" s="1"/>
  <c r="CI90" i="10"/>
  <c r="CI58" i="10"/>
  <c r="AD31" i="14"/>
  <c r="CJ31" i="14" s="1" a="1"/>
  <c r="CJ31" i="14" s="1"/>
  <c r="AD24" i="20"/>
  <c r="CJ24" i="20" s="1" a="1"/>
  <c r="CJ24" i="20" s="1"/>
  <c r="CH89" i="2"/>
  <c r="CH57" i="2"/>
  <c r="CI61" i="21"/>
  <c r="CI93" i="21"/>
  <c r="CI80" i="15"/>
  <c r="CI112" i="15"/>
  <c r="CH76" i="17"/>
  <c r="CH108" i="17"/>
  <c r="CI92" i="12"/>
  <c r="CI60" i="12"/>
  <c r="AD16" i="7"/>
  <c r="CJ16" i="7" s="1" a="1"/>
  <c r="CJ16" i="7" s="1"/>
  <c r="AD42" i="2"/>
  <c r="CJ42" i="2" s="1" a="1"/>
  <c r="CJ42" i="2" s="1"/>
  <c r="CI60" i="15"/>
  <c r="CI92" i="15"/>
  <c r="CI73" i="21"/>
  <c r="CI105" i="21"/>
  <c r="CH57" i="3"/>
  <c r="CH89" i="3"/>
  <c r="CI71" i="19"/>
  <c r="CI103" i="19"/>
  <c r="AE23" i="6"/>
  <c r="CK23" i="6" s="1" a="1"/>
  <c r="CK23" i="6" s="1"/>
  <c r="CI111" i="6"/>
  <c r="CI79" i="6"/>
  <c r="AD34" i="2"/>
  <c r="CJ34" i="2" s="1" a="1"/>
  <c r="CJ34" i="2" s="1"/>
  <c r="AD18" i="21"/>
  <c r="CJ18" i="21" s="1" a="1"/>
  <c r="CJ18" i="21" s="1"/>
  <c r="AE20" i="11"/>
  <c r="CK20" i="11" s="1" a="1"/>
  <c r="CK20" i="11" s="1"/>
  <c r="AE30" i="9"/>
  <c r="CK30" i="9" s="1" a="1"/>
  <c r="CK30" i="9" s="1"/>
  <c r="AD45" i="21"/>
  <c r="CJ45" i="21" s="1" a="1"/>
  <c r="CJ45" i="21" s="1"/>
  <c r="AE43" i="18"/>
  <c r="CK43" i="18" s="1" a="1"/>
  <c r="CK43" i="18" s="1"/>
  <c r="AE41" i="16"/>
  <c r="CK41" i="16" s="1" a="1"/>
  <c r="CK41" i="16" s="1"/>
  <c r="CI100" i="12"/>
  <c r="CI68" i="12"/>
  <c r="AE20" i="9"/>
  <c r="CK20" i="9" s="1" a="1"/>
  <c r="CK20" i="9" s="1"/>
  <c r="AE30" i="16"/>
  <c r="AD32" i="11"/>
  <c r="CJ32" i="11" s="1" a="1"/>
  <c r="CJ32" i="11" s="1"/>
  <c r="AE44" i="14"/>
  <c r="CK44" i="14" s="1" a="1"/>
  <c r="CK44" i="14" s="1"/>
  <c r="CH64" i="14"/>
  <c r="CH96" i="14"/>
  <c r="CI98" i="5"/>
  <c r="CI66" i="5"/>
  <c r="CH92" i="3"/>
  <c r="CH60" i="3"/>
  <c r="AE42" i="11"/>
  <c r="CK42" i="11" s="1" a="1"/>
  <c r="CK42" i="11" s="1"/>
  <c r="AD22" i="2"/>
  <c r="CJ22" i="2" s="1" a="1"/>
  <c r="CJ22" i="2" s="1"/>
  <c r="AE28" i="7"/>
  <c r="CK28" i="7" s="1" a="1"/>
  <c r="CK28" i="7" s="1"/>
  <c r="AD30" i="12"/>
  <c r="CJ30" i="12" s="1" a="1"/>
  <c r="CJ30" i="12" s="1"/>
  <c r="CH99" i="2"/>
  <c r="CH67" i="2"/>
  <c r="CI55" i="9"/>
  <c r="CI87" i="9"/>
  <c r="CH70" i="14"/>
  <c r="CH102" i="14"/>
  <c r="CH108" i="4"/>
  <c r="CH76" i="4"/>
  <c r="CI92" i="13"/>
  <c r="CI60" i="13"/>
  <c r="CH66" i="10"/>
  <c r="CH98" i="10"/>
  <c r="CH100" i="13"/>
  <c r="CH68" i="13"/>
  <c r="CI59" i="12"/>
  <c r="CI91" i="12"/>
  <c r="CI108" i="13"/>
  <c r="CI76" i="13"/>
  <c r="CH113" i="4"/>
  <c r="CH81" i="4"/>
  <c r="CI61" i="19"/>
  <c r="CI93" i="19"/>
  <c r="AE42" i="21"/>
  <c r="CK42" i="21" s="1" a="1"/>
  <c r="CK42" i="21" s="1"/>
  <c r="AE29" i="12"/>
  <c r="CK29" i="12" s="1" a="1"/>
  <c r="CK29" i="12" s="1"/>
  <c r="AE39" i="3"/>
  <c r="CK39" i="3" s="1" a="1"/>
  <c r="CK39" i="3" s="1"/>
  <c r="CH104" i="13"/>
  <c r="CH72" i="13"/>
  <c r="CH68" i="10"/>
  <c r="CH100" i="10"/>
  <c r="CH63" i="20"/>
  <c r="CH95" i="20"/>
  <c r="CI78" i="17"/>
  <c r="CI110" i="17"/>
  <c r="CI60" i="1"/>
  <c r="CI92" i="1"/>
  <c r="CH79" i="7"/>
  <c r="CH111" i="7"/>
  <c r="CH75" i="21"/>
  <c r="CH107" i="21"/>
  <c r="CH59" i="3"/>
  <c r="CH91" i="3"/>
  <c r="CI62" i="1"/>
  <c r="CI94" i="1"/>
  <c r="CI56" i="19"/>
  <c r="CI88" i="19"/>
  <c r="CI120" i="18"/>
  <c r="CI123" i="18" s="1"/>
  <c r="CI116" i="18" s="1"/>
  <c r="CI84" i="18"/>
  <c r="AE22" i="6"/>
  <c r="CK22" i="6" s="1" a="1"/>
  <c r="CK22" i="6" s="1"/>
  <c r="AE17" i="9"/>
  <c r="CK17" i="9" s="1" a="1"/>
  <c r="CK17" i="9" s="1"/>
  <c r="AE16" i="20"/>
  <c r="CK16" i="20" s="1" a="1"/>
  <c r="CK16" i="20" s="1"/>
  <c r="AD25" i="14"/>
  <c r="CJ25" i="14" s="1" a="1"/>
  <c r="CJ25" i="14" s="1"/>
  <c r="AE25" i="4"/>
  <c r="CK25" i="4" s="1" a="1"/>
  <c r="CK25" i="4" s="1"/>
  <c r="AE27" i="5"/>
  <c r="CK27" i="5" s="1" a="1"/>
  <c r="CK27" i="5" s="1"/>
  <c r="AE39" i="6"/>
  <c r="CK39" i="6" s="1" a="1"/>
  <c r="CK39" i="6" s="1"/>
  <c r="AD21" i="3"/>
  <c r="CJ21" i="3" s="1" a="1"/>
  <c r="CJ21" i="3" s="1"/>
  <c r="AE41" i="12"/>
  <c r="CK41" i="12" s="1" a="1"/>
  <c r="CK41" i="12" s="1"/>
  <c r="CH83" i="9"/>
  <c r="CH115" i="9"/>
  <c r="AE22" i="3"/>
  <c r="CK22" i="3" s="1" a="1"/>
  <c r="CK22" i="3" s="1"/>
  <c r="AD23" i="2"/>
  <c r="CJ23" i="2" s="1" a="1"/>
  <c r="CJ23" i="2" s="1"/>
  <c r="AE32" i="1"/>
  <c r="CK32" i="1" s="1" a="1"/>
  <c r="CK32" i="1" s="1"/>
  <c r="AD35" i="18"/>
  <c r="CJ35" i="18" s="1" a="1"/>
  <c r="CJ35" i="18" s="1"/>
  <c r="CI80" i="21"/>
  <c r="CI112" i="21"/>
  <c r="AC15" i="9"/>
  <c r="CI15" i="9" s="1" a="1"/>
  <c r="CI15" i="9" s="1"/>
  <c r="AB47" i="9"/>
  <c r="AE33" i="19"/>
  <c r="CK33" i="19" s="1" a="1"/>
  <c r="CK33" i="19" s="1"/>
  <c r="AD36" i="18"/>
  <c r="CJ36" i="18" s="1" a="1"/>
  <c r="CJ36" i="18" s="1"/>
  <c r="AE16" i="2"/>
  <c r="CK16" i="2" s="1" a="1"/>
  <c r="CK16" i="2" s="1"/>
  <c r="AD38" i="14"/>
  <c r="CJ38" i="14" s="1" a="1"/>
  <c r="CJ38" i="14" s="1"/>
  <c r="AE27" i="1"/>
  <c r="CK27" i="1" s="1" a="1"/>
  <c r="CK27" i="1" s="1"/>
  <c r="AE44" i="10"/>
  <c r="CK44" i="10" s="1" a="1"/>
  <c r="CK44" i="10" s="1"/>
  <c r="AD40" i="15"/>
  <c r="CJ40" i="15" s="1" a="1"/>
  <c r="CJ40" i="15" s="1"/>
  <c r="AE24" i="5"/>
  <c r="CK24" i="5" s="1" a="1"/>
  <c r="CK24" i="5" s="1"/>
  <c r="CI87" i="13"/>
  <c r="CI55" i="13"/>
  <c r="CH80" i="20"/>
  <c r="CH112" i="20"/>
  <c r="AD15" i="14"/>
  <c r="CJ15" i="14" s="1" a="1"/>
  <c r="CJ15" i="14" s="1"/>
  <c r="AD32" i="16"/>
  <c r="CJ32" i="16" s="1" a="1"/>
  <c r="CJ32" i="16" s="1"/>
  <c r="AE35" i="19"/>
  <c r="CK35" i="19" s="1" a="1"/>
  <c r="CK35" i="19" s="1"/>
  <c r="AE37" i="2"/>
  <c r="CK37" i="2" s="1" a="1"/>
  <c r="CK37" i="2" s="1"/>
  <c r="AE23" i="15"/>
  <c r="CK23" i="15" s="1" a="1"/>
  <c r="CK23" i="15" s="1"/>
  <c r="AD21" i="20"/>
  <c r="CJ21" i="20" s="1" a="1"/>
  <c r="CJ21" i="20" s="1"/>
  <c r="AE33" i="2"/>
  <c r="CK33" i="2" s="1" a="1"/>
  <c r="CK33" i="2" s="1"/>
  <c r="AD42" i="20"/>
  <c r="CJ42" i="20" s="1" a="1"/>
  <c r="CJ42" i="20" s="1"/>
  <c r="AD40" i="11"/>
  <c r="CJ40" i="11" s="1" a="1"/>
  <c r="CJ40" i="11" s="1"/>
  <c r="AE40" i="20"/>
  <c r="CK40" i="20" s="1" a="1"/>
  <c r="CK40" i="20" s="1"/>
  <c r="AE23" i="9"/>
  <c r="CK23" i="9" s="1" a="1"/>
  <c r="CK23" i="9" s="1"/>
  <c r="CI87" i="6"/>
  <c r="CI55" i="6"/>
  <c r="CI79" i="1"/>
  <c r="CI111" i="1"/>
  <c r="CI105" i="18"/>
  <c r="CI73" i="18"/>
  <c r="CH99" i="13"/>
  <c r="CH67" i="13"/>
  <c r="CH55" i="12"/>
  <c r="CH87" i="12"/>
  <c r="CH55" i="7"/>
  <c r="CH87" i="7"/>
  <c r="CH77" i="16"/>
  <c r="CH109" i="16"/>
  <c r="CI62" i="21"/>
  <c r="CI94" i="21"/>
  <c r="CI87" i="18"/>
  <c r="CI55" i="18"/>
  <c r="CH69" i="8"/>
  <c r="CH101" i="8"/>
  <c r="CH113" i="2"/>
  <c r="CH81" i="2"/>
  <c r="CH107" i="11"/>
  <c r="CH75" i="11"/>
  <c r="AC15" i="16"/>
  <c r="CI15" i="16" s="1" a="1"/>
  <c r="CI15" i="16" s="1"/>
  <c r="CI10" i="16" s="1"/>
  <c r="CI30" i="16" s="1"/>
  <c r="CI69" i="16" s="1"/>
  <c r="AB47" i="16"/>
  <c r="AD46" i="15"/>
  <c r="CJ46" i="15" s="1" a="1"/>
  <c r="CJ46" i="15" s="1"/>
  <c r="CH117" i="8"/>
  <c r="CH85" i="8"/>
  <c r="AE21" i="4"/>
  <c r="CK21" i="4" s="1" a="1"/>
  <c r="CK21" i="4" s="1"/>
  <c r="AD26" i="4"/>
  <c r="CJ26" i="4" s="1" a="1"/>
  <c r="CJ26" i="4" s="1"/>
  <c r="CI73" i="17"/>
  <c r="CI105" i="17"/>
  <c r="CH74" i="14"/>
  <c r="CH106" i="14"/>
  <c r="CH73" i="14"/>
  <c r="CH105" i="14"/>
  <c r="CI91" i="10"/>
  <c r="CI59" i="10"/>
  <c r="CH89" i="12"/>
  <c r="CH57" i="12"/>
  <c r="AE20" i="5"/>
  <c r="CK20" i="5" s="1" a="1"/>
  <c r="CK20" i="5" s="1"/>
  <c r="AD16" i="10"/>
  <c r="CJ16" i="10" s="1" a="1"/>
  <c r="CJ16" i="10" s="1"/>
  <c r="AD39" i="10"/>
  <c r="CJ39" i="10" s="1" a="1"/>
  <c r="CJ39" i="10" s="1"/>
  <c r="AE22" i="20"/>
  <c r="CK22" i="20" s="1" a="1"/>
  <c r="CK22" i="20" s="1"/>
  <c r="AE23" i="5"/>
  <c r="CK23" i="5" s="1" a="1"/>
  <c r="CK23" i="5" s="1"/>
  <c r="AE21" i="17"/>
  <c r="CK21" i="17" s="1" a="1"/>
  <c r="CK21" i="17" s="1"/>
  <c r="AE35" i="2"/>
  <c r="CK35" i="2" s="1" a="1"/>
  <c r="CK35" i="2" s="1"/>
  <c r="AE44" i="1"/>
  <c r="CK44" i="1" s="1" a="1"/>
  <c r="CK44" i="1" s="1"/>
  <c r="AE23" i="16"/>
  <c r="CK23" i="16" s="1" a="1"/>
  <c r="CK23" i="16" s="1"/>
  <c r="AE45" i="9"/>
  <c r="CK45" i="9" s="1" a="1"/>
  <c r="CK45" i="9" s="1"/>
  <c r="AE24" i="3"/>
  <c r="CK24" i="3" s="1" a="1"/>
  <c r="CK24" i="3" s="1"/>
  <c r="AE37" i="18"/>
  <c r="CK37" i="18" s="1" a="1"/>
  <c r="CK37" i="18" s="1"/>
  <c r="AD43" i="8"/>
  <c r="CJ43" i="8" s="1" a="1"/>
  <c r="CJ43" i="8" s="1"/>
  <c r="AD34" i="10"/>
  <c r="CJ34" i="10" s="1" a="1"/>
  <c r="CJ34" i="10" s="1"/>
  <c r="AD19" i="7"/>
  <c r="CJ19" i="7" s="1" a="1"/>
  <c r="CJ19" i="7" s="1"/>
  <c r="CI89" i="6"/>
  <c r="CI57" i="6"/>
  <c r="CI59" i="7"/>
  <c r="CI91" i="7"/>
  <c r="CI69" i="1"/>
  <c r="CI101" i="1"/>
  <c r="CI55" i="17"/>
  <c r="CI87" i="17"/>
  <c r="CI94" i="6"/>
  <c r="CI62" i="6"/>
  <c r="AD18" i="8"/>
  <c r="CJ18" i="8" s="1" a="1"/>
  <c r="CJ18" i="8" s="1"/>
  <c r="AE22" i="17"/>
  <c r="CK22" i="17" s="1" a="1"/>
  <c r="CK22" i="17" s="1"/>
  <c r="AE18" i="10"/>
  <c r="CK18" i="10" s="1" a="1"/>
  <c r="CK18" i="10" s="1"/>
  <c r="AD26" i="2"/>
  <c r="CJ26" i="2" s="1" a="1"/>
  <c r="CJ26" i="2" s="1"/>
  <c r="AE26" i="21"/>
  <c r="CK26" i="21" s="1" a="1"/>
  <c r="CK26" i="21" s="1"/>
  <c r="AD18" i="13"/>
  <c r="CJ18" i="13" s="1" a="1"/>
  <c r="CJ18" i="13" s="1"/>
  <c r="AD44" i="11"/>
  <c r="CJ44" i="11" s="1" a="1"/>
  <c r="CJ44" i="11" s="1"/>
  <c r="AD32" i="4"/>
  <c r="CJ32" i="4" s="1" a="1"/>
  <c r="CJ32" i="4" s="1"/>
  <c r="AD17" i="3"/>
  <c r="CJ17" i="3" s="1" a="1"/>
  <c r="CJ17" i="3" s="1"/>
  <c r="AE28" i="3"/>
  <c r="CK28" i="3" s="1" a="1"/>
  <c r="CK28" i="3" s="1"/>
  <c r="AE43" i="1"/>
  <c r="CK43" i="1" s="1" a="1"/>
  <c r="CK43" i="1" s="1"/>
  <c r="AD18" i="15"/>
  <c r="CJ18" i="15" s="1" a="1"/>
  <c r="CJ18" i="15" s="1"/>
  <c r="AE44" i="5"/>
  <c r="CK44" i="5" s="1" a="1"/>
  <c r="CK44" i="5" s="1"/>
  <c r="AD26" i="15"/>
  <c r="CJ26" i="15" s="1" a="1"/>
  <c r="CJ26" i="15" s="1"/>
  <c r="AE41" i="11"/>
  <c r="CK41" i="11" s="1" a="1"/>
  <c r="CK41" i="11" s="1"/>
  <c r="AE18" i="1"/>
  <c r="CK18" i="1" s="1" a="1"/>
  <c r="CK18" i="1" s="1"/>
  <c r="CI56" i="16"/>
  <c r="CI88" i="16"/>
  <c r="CH79" i="14"/>
  <c r="CH111" i="14"/>
  <c r="AE46" i="1"/>
  <c r="CK46" i="1" s="1" a="1"/>
  <c r="CK46" i="1" s="1"/>
  <c r="AE26" i="16"/>
  <c r="CK26" i="16" s="1" a="1"/>
  <c r="CK26" i="16" s="1"/>
  <c r="AE40" i="21"/>
  <c r="CK40" i="21" s="1" a="1"/>
  <c r="CK40" i="21" s="1"/>
  <c r="AD27" i="13"/>
  <c r="CJ27" i="13" s="1" a="1"/>
  <c r="CJ27" i="13" s="1"/>
  <c r="AE25" i="13"/>
  <c r="CK25" i="13" s="1" a="1"/>
  <c r="CK25" i="13" s="1"/>
  <c r="AE43" i="7"/>
  <c r="CK43" i="7" s="1" a="1"/>
  <c r="CK43" i="7" s="1"/>
  <c r="AE40" i="4"/>
  <c r="CK40" i="4" s="1" a="1"/>
  <c r="CK40" i="4" s="1"/>
  <c r="AD16" i="21"/>
  <c r="CJ16" i="21" s="1" a="1"/>
  <c r="CJ16" i="21" s="1"/>
  <c r="AE32" i="10"/>
  <c r="CK32" i="10" s="1" a="1"/>
  <c r="CK32" i="10" s="1"/>
  <c r="AD33" i="17"/>
  <c r="CJ33" i="17" s="1" a="1"/>
  <c r="CJ33" i="17" s="1"/>
  <c r="AE28" i="19"/>
  <c r="CK28" i="19" s="1" a="1"/>
  <c r="CK28" i="19" s="1"/>
  <c r="AE27" i="18"/>
  <c r="CK27" i="18" s="1" a="1"/>
  <c r="CK27" i="18" s="1"/>
  <c r="AD40" i="12"/>
  <c r="CJ40" i="12" s="1" a="1"/>
  <c r="CJ40" i="12" s="1"/>
  <c r="AE42" i="18"/>
  <c r="CK42" i="18" s="1" a="1"/>
  <c r="CK42" i="18" s="1"/>
  <c r="AE20" i="6"/>
  <c r="CK20" i="6" s="1" a="1"/>
  <c r="CK20" i="6" s="1"/>
  <c r="AE30" i="20"/>
  <c r="CK30" i="20" s="1" a="1"/>
  <c r="CK30" i="20" s="1"/>
  <c r="AE43" i="3"/>
  <c r="CK43" i="3" s="1" a="1"/>
  <c r="CK43" i="3" s="1"/>
  <c r="AE36" i="15"/>
  <c r="CK36" i="15" s="1" a="1"/>
  <c r="CK36" i="15" s="1"/>
  <c r="AE38" i="4"/>
  <c r="CK38" i="4" s="1" a="1"/>
  <c r="CK38" i="4" s="1"/>
  <c r="AD19" i="14"/>
  <c r="CJ19" i="14" s="1" a="1"/>
  <c r="CJ19" i="14" s="1"/>
  <c r="AE35" i="12"/>
  <c r="CK35" i="12" s="1" a="1"/>
  <c r="CK35" i="12" s="1"/>
  <c r="AE43" i="19"/>
  <c r="CK43" i="19" s="1" a="1"/>
  <c r="CK43" i="19" s="1"/>
  <c r="AE43" i="2"/>
  <c r="CK43" i="2" s="1" a="1"/>
  <c r="CK43" i="2" s="1"/>
  <c r="AE42" i="12"/>
  <c r="CK42" i="12" s="1" a="1"/>
  <c r="CK42" i="12" s="1"/>
  <c r="AE22" i="7"/>
  <c r="CK22" i="7" s="1" a="1"/>
  <c r="CK22" i="7" s="1"/>
  <c r="CI96" i="9"/>
  <c r="CI64" i="9"/>
  <c r="CI77" i="11"/>
  <c r="CI109" i="11"/>
  <c r="CI79" i="19"/>
  <c r="CI111" i="19"/>
  <c r="CI79" i="16"/>
  <c r="CI111" i="16"/>
  <c r="CH114" i="15"/>
  <c r="CH82" i="15"/>
  <c r="AD15" i="6"/>
  <c r="CJ15" i="6" s="1" a="1"/>
  <c r="CJ15" i="6" s="1"/>
  <c r="AC47" i="6"/>
  <c r="AD42" i="19"/>
  <c r="CJ42" i="19" s="1" a="1"/>
  <c r="CJ42" i="19" s="1"/>
  <c r="AE40" i="2"/>
  <c r="CK40" i="2" s="1" a="1"/>
  <c r="CK40" i="2" s="1"/>
  <c r="AD24" i="21"/>
  <c r="CJ24" i="21" s="1" a="1"/>
  <c r="CJ24" i="21" s="1"/>
  <c r="AD20" i="4"/>
  <c r="CJ20" i="4" s="1" a="1"/>
  <c r="CJ20" i="4" s="1"/>
  <c r="AD35" i="21"/>
  <c r="CJ35" i="21" s="1" a="1"/>
  <c r="CJ35" i="21" s="1"/>
  <c r="AE37" i="12"/>
  <c r="CK37" i="12" s="1" a="1"/>
  <c r="CK37" i="12" s="1"/>
  <c r="AE20" i="1"/>
  <c r="CK20" i="1" s="1" a="1"/>
  <c r="CK20" i="1" s="1"/>
  <c r="CH111" i="5"/>
  <c r="CH79" i="5"/>
  <c r="CI111" i="9"/>
  <c r="CI79" i="9"/>
  <c r="CI76" i="14"/>
  <c r="CI108" i="14"/>
  <c r="CI54" i="11"/>
  <c r="CI86" i="11"/>
  <c r="AE19" i="10"/>
  <c r="CK19" i="10" s="1" a="1"/>
  <c r="CK19" i="10" s="1"/>
  <c r="CI113" i="6"/>
  <c r="CI81" i="6"/>
  <c r="CH117" i="3"/>
  <c r="CH85" i="3"/>
  <c r="CI63" i="1"/>
  <c r="CI95" i="1"/>
  <c r="CH65" i="9"/>
  <c r="CH97" i="9"/>
  <c r="CI56" i="11"/>
  <c r="CI88" i="11"/>
  <c r="CI58" i="15"/>
  <c r="CI90" i="15"/>
  <c r="CI115" i="20"/>
  <c r="CI83" i="20"/>
  <c r="CI84" i="17"/>
  <c r="CI120" i="17"/>
  <c r="CI123" i="17" s="1"/>
  <c r="CI116" i="17" s="1"/>
  <c r="CI66" i="14"/>
  <c r="CI98" i="14"/>
  <c r="CI66" i="16"/>
  <c r="CI98" i="16"/>
  <c r="CI82" i="14"/>
  <c r="CI114" i="14"/>
  <c r="CG86" i="21"/>
  <c r="CG54" i="21"/>
  <c r="CH63" i="7"/>
  <c r="CH95" i="7"/>
  <c r="AE15" i="20"/>
  <c r="CK15" i="20" s="1" a="1"/>
  <c r="CK15" i="20" s="1"/>
  <c r="AE17" i="16"/>
  <c r="CK17" i="16" s="1" a="1"/>
  <c r="CK17" i="16" s="1"/>
  <c r="AD40" i="14"/>
  <c r="CJ40" i="14" s="1" a="1"/>
  <c r="CJ40" i="14" s="1"/>
  <c r="CI104" i="6"/>
  <c r="CI72" i="6"/>
  <c r="CH67" i="21"/>
  <c r="CH99" i="21"/>
  <c r="CI73" i="1"/>
  <c r="CI105" i="1"/>
  <c r="CI78" i="8"/>
  <c r="CI110" i="8"/>
  <c r="CI81" i="15"/>
  <c r="CI113" i="15"/>
  <c r="CH85" i="16"/>
  <c r="CH117" i="16"/>
  <c r="CH93" i="13"/>
  <c r="CH61" i="13"/>
  <c r="CI110" i="20"/>
  <c r="CI78" i="20"/>
  <c r="CI77" i="7"/>
  <c r="CI109" i="7"/>
  <c r="CI84" i="19"/>
  <c r="CI120" i="19"/>
  <c r="CI123" i="19" s="1"/>
  <c r="CI116" i="19" s="1"/>
  <c r="CI78" i="16"/>
  <c r="CI110" i="16"/>
  <c r="CH57" i="7"/>
  <c r="CH89" i="7"/>
  <c r="CI91" i="13"/>
  <c r="CI59" i="13"/>
  <c r="CI63" i="19"/>
  <c r="CI95" i="19"/>
  <c r="CI95" i="9"/>
  <c r="CI63" i="9"/>
  <c r="CH67" i="10"/>
  <c r="CH99" i="10"/>
  <c r="CI63" i="14"/>
  <c r="CI95" i="14"/>
  <c r="CI104" i="12"/>
  <c r="CI72" i="12"/>
  <c r="CH90" i="21"/>
  <c r="CH58" i="21"/>
  <c r="CH65" i="3"/>
  <c r="CH97" i="3"/>
  <c r="AE25" i="9"/>
  <c r="CK25" i="9" s="1" a="1"/>
  <c r="CK25" i="9" s="1"/>
  <c r="AE38" i="11"/>
  <c r="CK38" i="11" s="1" a="1"/>
  <c r="CK38" i="11" s="1"/>
  <c r="AE40" i="19"/>
  <c r="CK40" i="19" s="1" a="1"/>
  <c r="CK40" i="19" s="1"/>
  <c r="AE40" i="16"/>
  <c r="CK40" i="16" s="1" a="1"/>
  <c r="CK40" i="16" s="1"/>
  <c r="AD43" i="15"/>
  <c r="CJ43" i="15" s="1" a="1"/>
  <c r="CJ43" i="15" s="1"/>
  <c r="CH80" i="10"/>
  <c r="CH112" i="10"/>
  <c r="CI96" i="2"/>
  <c r="CI64" i="2"/>
  <c r="CH92" i="19"/>
  <c r="CH60" i="19"/>
  <c r="CI56" i="4"/>
  <c r="CI88" i="4"/>
  <c r="CH62" i="14"/>
  <c r="CH94" i="14"/>
  <c r="CH92" i="2"/>
  <c r="CH60" i="2"/>
  <c r="CI71" i="3"/>
  <c r="CI103" i="3"/>
  <c r="CI90" i="13"/>
  <c r="CI58" i="13"/>
  <c r="CI64" i="12"/>
  <c r="CI96" i="12"/>
  <c r="CI105" i="12"/>
  <c r="CI73" i="12"/>
  <c r="CI77" i="21"/>
  <c r="CI109" i="21"/>
  <c r="AD40" i="5"/>
  <c r="CJ40" i="5" s="1" a="1"/>
  <c r="CJ40" i="5" s="1"/>
  <c r="AE40" i="9"/>
  <c r="CK40" i="9" s="1" a="1"/>
  <c r="CK40" i="9" s="1"/>
  <c r="AE37" i="14"/>
  <c r="CK37" i="14" s="1" a="1"/>
  <c r="CK37" i="14" s="1"/>
  <c r="CI72" i="7"/>
  <c r="CI104" i="7"/>
  <c r="AD27" i="10"/>
  <c r="CJ27" i="10" s="1" a="1"/>
  <c r="CJ27" i="10" s="1"/>
  <c r="AD42" i="4"/>
  <c r="CJ42" i="4" s="1" a="1"/>
  <c r="CJ42" i="4" s="1"/>
  <c r="AD33" i="13"/>
  <c r="CJ33" i="13" s="1" a="1"/>
  <c r="CJ33" i="13" s="1"/>
  <c r="AD40" i="7"/>
  <c r="CJ40" i="7" s="1" a="1"/>
  <c r="CJ40" i="7" s="1"/>
  <c r="AE45" i="18"/>
  <c r="CK45" i="18" s="1" a="1"/>
  <c r="CK45" i="18" s="1"/>
  <c r="CI117" i="9"/>
  <c r="CI85" i="9"/>
  <c r="CI120" i="13"/>
  <c r="CI123" i="13" s="1"/>
  <c r="CI116" i="13" s="1"/>
  <c r="CI84" i="13"/>
  <c r="CI66" i="8"/>
  <c r="CI98" i="8"/>
  <c r="CI70" i="16"/>
  <c r="CI102" i="16"/>
  <c r="CH69" i="7"/>
  <c r="CH101" i="7"/>
  <c r="AE16" i="6"/>
  <c r="CK16" i="6" s="1" a="1"/>
  <c r="CK16" i="6" s="1"/>
  <c r="AD30" i="8"/>
  <c r="CJ30" i="8" s="1" a="1"/>
  <c r="CJ30" i="8" s="1"/>
  <c r="AD36" i="11"/>
  <c r="CJ36" i="11" s="1" a="1"/>
  <c r="CJ36" i="11" s="1"/>
  <c r="AD34" i="14"/>
  <c r="CJ34" i="14" s="1" a="1"/>
  <c r="CJ34" i="14" s="1"/>
  <c r="CH56" i="7"/>
  <c r="CH88" i="7"/>
  <c r="CI102" i="20"/>
  <c r="CI70" i="20"/>
  <c r="AE18" i="6"/>
  <c r="CK18" i="6" s="1" a="1"/>
  <c r="CK18" i="6" s="1"/>
  <c r="AE20" i="7"/>
  <c r="CK20" i="7" s="1" a="1"/>
  <c r="CK20" i="7" s="1"/>
  <c r="AE30" i="1"/>
  <c r="CK30" i="1" s="1" a="1"/>
  <c r="CK30" i="1" s="1"/>
  <c r="AE16" i="17"/>
  <c r="CK16" i="17" s="1" a="1"/>
  <c r="CK16" i="17" s="1"/>
  <c r="CI83" i="19"/>
  <c r="CI115" i="19"/>
  <c r="CI83" i="15"/>
  <c r="CI115" i="15"/>
  <c r="CH104" i="3"/>
  <c r="CH72" i="3"/>
  <c r="CI89" i="20"/>
  <c r="CI57" i="20"/>
  <c r="CI75" i="19"/>
  <c r="CI107" i="19"/>
  <c r="CI84" i="8"/>
  <c r="CI120" i="8"/>
  <c r="CI123" i="8" s="1"/>
  <c r="CI116" i="8" s="1"/>
  <c r="CH100" i="4"/>
  <c r="CH68" i="4"/>
  <c r="CI81" i="8"/>
  <c r="CI113" i="8"/>
  <c r="CI80" i="7"/>
  <c r="CI112" i="7"/>
  <c r="CH62" i="18"/>
  <c r="CH94" i="18"/>
  <c r="CH90" i="5"/>
  <c r="CH58" i="5"/>
  <c r="CH91" i="16"/>
  <c r="CH59" i="16"/>
  <c r="CI107" i="13"/>
  <c r="CI75" i="13"/>
  <c r="CH106" i="13"/>
  <c r="CH74" i="13"/>
  <c r="CH103" i="5"/>
  <c r="CH71" i="5"/>
  <c r="CI103" i="2"/>
  <c r="CI71" i="2"/>
  <c r="CH69" i="21"/>
  <c r="CH101" i="21"/>
  <c r="CI61" i="4"/>
  <c r="CI93" i="4"/>
  <c r="CI66" i="11"/>
  <c r="CI98" i="11"/>
  <c r="CH98" i="12"/>
  <c r="CH66" i="12"/>
  <c r="AD34" i="13"/>
  <c r="CJ34" i="13" s="1" a="1"/>
  <c r="CJ34" i="13" s="1"/>
  <c r="AE38" i="12"/>
  <c r="CK38" i="12" s="1" a="1"/>
  <c r="CK38" i="12" s="1"/>
  <c r="AD18" i="2"/>
  <c r="CJ18" i="2" s="1" a="1"/>
  <c r="CJ18" i="2" s="1"/>
  <c r="AD36" i="2"/>
  <c r="CJ36" i="2" s="1" a="1"/>
  <c r="CJ36" i="2" s="1"/>
  <c r="AD23" i="11"/>
  <c r="CJ23" i="11" s="1" a="1"/>
  <c r="CJ23" i="11" s="1"/>
  <c r="AE46" i="9"/>
  <c r="CK46" i="9" s="1" a="1"/>
  <c r="CK46" i="9" s="1"/>
  <c r="AD27" i="17"/>
  <c r="CJ27" i="17" s="1" a="1"/>
  <c r="CJ27" i="17" s="1"/>
  <c r="AE18" i="16"/>
  <c r="CK18" i="16" s="1" a="1"/>
  <c r="CK18" i="16" s="1"/>
  <c r="AE33" i="21"/>
  <c r="CK33" i="21" s="1" a="1"/>
  <c r="CK33" i="21" s="1"/>
  <c r="CI96" i="18"/>
  <c r="CI64" i="18"/>
  <c r="AE18" i="17"/>
  <c r="CK18" i="17" s="1" a="1"/>
  <c r="CK18" i="17" s="1"/>
  <c r="AE22" i="21"/>
  <c r="CK22" i="21" s="1" a="1"/>
  <c r="CK22" i="21" s="1"/>
  <c r="AE24" i="8"/>
  <c r="CK24" i="8" s="1" a="1"/>
  <c r="CK24" i="8" s="1"/>
  <c r="AE22" i="11"/>
  <c r="CK22" i="11" s="1" a="1"/>
  <c r="CK22" i="11" s="1"/>
  <c r="AE45" i="13"/>
  <c r="CK45" i="13" s="1" a="1"/>
  <c r="CK45" i="13" s="1"/>
  <c r="CH85" i="14"/>
  <c r="CH117" i="14"/>
  <c r="AE31" i="13"/>
  <c r="CK31" i="13" s="1" a="1"/>
  <c r="CK31" i="13" s="1"/>
  <c r="AD20" i="21"/>
  <c r="CJ20" i="21" s="1" a="1"/>
  <c r="CJ20" i="21" s="1"/>
  <c r="AE39" i="1"/>
  <c r="CK39" i="1" s="1" a="1"/>
  <c r="CK39" i="1" s="1"/>
  <c r="AE17" i="17"/>
  <c r="CK17" i="17" s="1" a="1"/>
  <c r="CK17" i="17" s="1"/>
  <c r="AD31" i="18"/>
  <c r="CJ31" i="18" s="1" a="1"/>
  <c r="CJ31" i="18" s="1"/>
  <c r="AE19" i="1"/>
  <c r="CK19" i="1" s="1" a="1"/>
  <c r="CK19" i="1" s="1"/>
  <c r="AE17" i="13"/>
  <c r="CK17" i="13" s="1" a="1"/>
  <c r="CK17" i="13" s="1"/>
  <c r="AE41" i="15"/>
  <c r="CK41" i="15" s="1" a="1"/>
  <c r="CK41" i="15" s="1"/>
  <c r="AE27" i="8"/>
  <c r="CK27" i="8" s="1" a="1"/>
  <c r="CK27" i="8" s="1"/>
  <c r="CI75" i="1"/>
  <c r="CI107" i="1"/>
  <c r="AE23" i="10"/>
  <c r="CK23" i="10" s="1" a="1"/>
  <c r="CK23" i="10" s="1"/>
  <c r="AE41" i="17"/>
  <c r="CK41" i="17" s="1" a="1"/>
  <c r="CK41" i="17" s="1"/>
  <c r="AD38" i="6"/>
  <c r="CJ38" i="6" s="1" a="1"/>
  <c r="CJ38" i="6" s="1"/>
  <c r="AE31" i="16"/>
  <c r="CK31" i="16" s="1" a="1"/>
  <c r="CK31" i="16" s="1"/>
  <c r="AD37" i="17"/>
  <c r="CJ37" i="17" s="1" a="1"/>
  <c r="CJ37" i="17" s="1"/>
  <c r="AD16" i="5"/>
  <c r="CJ16" i="5" s="1" a="1"/>
  <c r="CJ16" i="5" s="1"/>
  <c r="AE24" i="10"/>
  <c r="CK24" i="10" s="1" a="1"/>
  <c r="CK24" i="10" s="1"/>
  <c r="AE25" i="10"/>
  <c r="CK25" i="10" s="1" a="1"/>
  <c r="CK25" i="10" s="1"/>
  <c r="AD34" i="19"/>
  <c r="CJ34" i="19" s="1" a="1"/>
  <c r="CJ34" i="19" s="1"/>
  <c r="AD30" i="7"/>
  <c r="CJ30" i="7" s="1" a="1"/>
  <c r="CJ30" i="7" s="1"/>
  <c r="AD25" i="16"/>
  <c r="CJ25" i="16" s="1" a="1"/>
  <c r="CJ25" i="16" s="1"/>
  <c r="AE21" i="12"/>
  <c r="CK21" i="12" s="1" a="1"/>
  <c r="CK21" i="12" s="1"/>
  <c r="CH114" i="13"/>
  <c r="CH82" i="13"/>
  <c r="CI88" i="20"/>
  <c r="CI56" i="20"/>
  <c r="CI98" i="20"/>
  <c r="CI66" i="20"/>
  <c r="CI63" i="17"/>
  <c r="CI95" i="17"/>
  <c r="CH61" i="18"/>
  <c r="CH93" i="18"/>
  <c r="CI102" i="5"/>
  <c r="CI70" i="5"/>
  <c r="CI106" i="20"/>
  <c r="CI74" i="20"/>
  <c r="CH75" i="3"/>
  <c r="CH107" i="3"/>
  <c r="CH96" i="6"/>
  <c r="CH64" i="6"/>
  <c r="CH58" i="18"/>
  <c r="CH90" i="18"/>
  <c r="CI101" i="5"/>
  <c r="CI69" i="5"/>
  <c r="AE19" i="19"/>
  <c r="CK19" i="19" s="1" a="1"/>
  <c r="CK19" i="19" s="1"/>
  <c r="AD31" i="21"/>
  <c r="CJ31" i="21" s="1" a="1"/>
  <c r="CJ31" i="21" s="1"/>
  <c r="AD44" i="3"/>
  <c r="CJ44" i="3" s="1" a="1"/>
  <c r="CJ44" i="3" s="1"/>
  <c r="AE17" i="1"/>
  <c r="CK17" i="1" s="1" a="1"/>
  <c r="CK17" i="1" s="1"/>
  <c r="AE42" i="7"/>
  <c r="CK42" i="7" s="1" a="1"/>
  <c r="CK42" i="7" s="1"/>
  <c r="AE21" i="15"/>
  <c r="CK21" i="15" s="1" a="1"/>
  <c r="CK21" i="15" s="1"/>
  <c r="CI109" i="13"/>
  <c r="CI77" i="13"/>
  <c r="CH105" i="4"/>
  <c r="CH73" i="4"/>
  <c r="CH68" i="14"/>
  <c r="CH100" i="14"/>
  <c r="CI112" i="5"/>
  <c r="CI80" i="5"/>
  <c r="CH95" i="11"/>
  <c r="CH63" i="11"/>
  <c r="CH64" i="3"/>
  <c r="CH96" i="3"/>
  <c r="AD32" i="21"/>
  <c r="CJ32" i="21" s="1" a="1"/>
  <c r="CJ32" i="21" s="1"/>
  <c r="AE34" i="21"/>
  <c r="CK34" i="21" s="1" a="1"/>
  <c r="CK34" i="21" s="1"/>
  <c r="AE43" i="11"/>
  <c r="CK43" i="11" s="1" a="1"/>
  <c r="CK43" i="11" s="1"/>
  <c r="AE33" i="18"/>
  <c r="CK33" i="18" s="1" a="1"/>
  <c r="CK33" i="18" s="1"/>
  <c r="AD17" i="7"/>
  <c r="CJ17" i="7" s="1" a="1"/>
  <c r="CJ17" i="7" s="1"/>
  <c r="AE22" i="14"/>
  <c r="CK22" i="14" s="1" a="1"/>
  <c r="CK22" i="14" s="1"/>
  <c r="AD18" i="3"/>
  <c r="CJ18" i="3" s="1" a="1"/>
  <c r="CJ18" i="3" s="1"/>
  <c r="AE43" i="20"/>
  <c r="CK43" i="20" s="1" a="1"/>
  <c r="CK43" i="20" s="1"/>
  <c r="AE23" i="12"/>
  <c r="CK23" i="12" s="1" a="1"/>
  <c r="CK23" i="12" s="1"/>
  <c r="AD43" i="6"/>
  <c r="CJ43" i="6" s="1" a="1"/>
  <c r="CJ43" i="6" s="1"/>
  <c r="AE17" i="5"/>
  <c r="CK17" i="5" s="1" a="1"/>
  <c r="CK17" i="5" s="1"/>
  <c r="AE43" i="5"/>
  <c r="CK43" i="5" s="1" a="1"/>
  <c r="CK43" i="5" s="1"/>
  <c r="AE32" i="19"/>
  <c r="CK32" i="19" s="1" a="1"/>
  <c r="CK32" i="19" s="1"/>
  <c r="AE31" i="20"/>
  <c r="CK31" i="20" s="1" a="1"/>
  <c r="CK31" i="20" s="1"/>
  <c r="AE29" i="6"/>
  <c r="CK29" i="6" s="1" a="1"/>
  <c r="CK29" i="6" s="1"/>
  <c r="CI62" i="19"/>
  <c r="CI94" i="19"/>
  <c r="CI64" i="15"/>
  <c r="CI96" i="15"/>
  <c r="CI64" i="11"/>
  <c r="CI96" i="11"/>
  <c r="CI56" i="15"/>
  <c r="CI88" i="15"/>
  <c r="AE39" i="2"/>
  <c r="CK39" i="2" s="1" a="1"/>
  <c r="CK39" i="2" s="1"/>
  <c r="AE41" i="6"/>
  <c r="CK41" i="6" s="1" a="1"/>
  <c r="CK41" i="6" s="1"/>
  <c r="AE29" i="18"/>
  <c r="CK29" i="18" s="1" a="1"/>
  <c r="CK29" i="18" s="1"/>
  <c r="AE42" i="6"/>
  <c r="CK42" i="6" s="1" a="1"/>
  <c r="CK42" i="6" s="1"/>
  <c r="AD46" i="3"/>
  <c r="CJ46" i="3" s="1" a="1"/>
  <c r="CJ46" i="3" s="1"/>
  <c r="AE24" i="1"/>
  <c r="CK24" i="1" s="1" a="1"/>
  <c r="CK24" i="1" s="1"/>
  <c r="AD26" i="9"/>
  <c r="CJ26" i="9" s="1" a="1"/>
  <c r="CJ26" i="9" s="1"/>
  <c r="AE17" i="11"/>
  <c r="CK17" i="11" s="1" a="1"/>
  <c r="CK17" i="11" s="1"/>
  <c r="AE19" i="15"/>
  <c r="CK19" i="15" s="1" a="1"/>
  <c r="CK19" i="15" s="1"/>
  <c r="AE44" i="20"/>
  <c r="CK44" i="20" s="1" a="1"/>
  <c r="CK44" i="20" s="1"/>
  <c r="AE45" i="17"/>
  <c r="CK45" i="17" s="1" a="1"/>
  <c r="CK45" i="17" s="1"/>
  <c r="AE27" i="14"/>
  <c r="CK27" i="14" s="1" a="1"/>
  <c r="CK27" i="14" s="1"/>
  <c r="AE27" i="16"/>
  <c r="CK27" i="16" s="1" a="1"/>
  <c r="CK27" i="16" s="1"/>
  <c r="AE43" i="14"/>
  <c r="CK43" i="14" s="1" a="1"/>
  <c r="CK43" i="14" s="1"/>
  <c r="CI68" i="16"/>
  <c r="CI100" i="16"/>
  <c r="AD24" i="7"/>
  <c r="CJ24" i="7" s="1" a="1"/>
  <c r="CJ24" i="7" s="1"/>
  <c r="CH85" i="18"/>
  <c r="CH117" i="18"/>
  <c r="CH86" i="13"/>
  <c r="CH54" i="13"/>
  <c r="AE33" i="6"/>
  <c r="CK33" i="6" s="1" a="1"/>
  <c r="CK33" i="6" s="1"/>
  <c r="AD28" i="21"/>
  <c r="CJ28" i="21" s="1" a="1"/>
  <c r="CJ28" i="21" s="1"/>
  <c r="AE34" i="1"/>
  <c r="CK34" i="1" s="1" a="1"/>
  <c r="CK34" i="1" s="1"/>
  <c r="AE39" i="8"/>
  <c r="CK39" i="8" s="1" a="1"/>
  <c r="CK39" i="8" s="1"/>
  <c r="AE42" i="15"/>
  <c r="CK42" i="15" s="1" a="1"/>
  <c r="CK42" i="15" s="1"/>
  <c r="AD46" i="16"/>
  <c r="CJ46" i="16" s="1" a="1"/>
  <c r="CJ46" i="16" s="1"/>
  <c r="AD22" i="13"/>
  <c r="CJ22" i="13" s="1" a="1"/>
  <c r="CJ22" i="13" s="1"/>
  <c r="AE39" i="20"/>
  <c r="CK39" i="20" s="1" a="1"/>
  <c r="CK39" i="20" s="1"/>
  <c r="AE38" i="7"/>
  <c r="CK38" i="7" s="1" a="1"/>
  <c r="CK38" i="7" s="1"/>
  <c r="AE45" i="19"/>
  <c r="CK45" i="19" s="1" a="1"/>
  <c r="CK45" i="19" s="1"/>
  <c r="AE39" i="16"/>
  <c r="CK39" i="16" s="1" a="1"/>
  <c r="CK39" i="16" s="1"/>
  <c r="AD18" i="7"/>
  <c r="CJ18" i="7" s="1" a="1"/>
  <c r="CJ18" i="7" s="1"/>
  <c r="AE20" i="13"/>
  <c r="CK20" i="13" s="1" a="1"/>
  <c r="CK20" i="13" s="1"/>
  <c r="AE24" i="19"/>
  <c r="CK24" i="19" s="1" a="1"/>
  <c r="CK24" i="19" s="1"/>
  <c r="AE24" i="9"/>
  <c r="CK24" i="9" s="1" a="1"/>
  <c r="CK24" i="9" s="1"/>
  <c r="AD28" i="10"/>
  <c r="CJ28" i="10" s="1" a="1"/>
  <c r="CJ28" i="10" s="1"/>
  <c r="AE24" i="14"/>
  <c r="CK24" i="14" s="1" a="1"/>
  <c r="CK24" i="14" s="1"/>
  <c r="AE33" i="12"/>
  <c r="CK33" i="12" s="1" a="1"/>
  <c r="CK33" i="12" s="1"/>
  <c r="AD19" i="21"/>
  <c r="CJ19" i="21" s="1" a="1"/>
  <c r="CJ19" i="21" s="1"/>
  <c r="AD26" i="3"/>
  <c r="CJ26" i="3" s="1" a="1"/>
  <c r="CJ26" i="3" s="1"/>
  <c r="CH89" i="4"/>
  <c r="CH57" i="4"/>
  <c r="CH108" i="6"/>
  <c r="CH76" i="6"/>
  <c r="CI75" i="7"/>
  <c r="CI107" i="7"/>
  <c r="CI115" i="13"/>
  <c r="CI83" i="13"/>
  <c r="CI68" i="15"/>
  <c r="CI100" i="15"/>
  <c r="AD41" i="10"/>
  <c r="CJ41" i="10" s="1" a="1"/>
  <c r="CJ41" i="10" s="1"/>
  <c r="AE25" i="2"/>
  <c r="CK25" i="2" s="1" a="1"/>
  <c r="CK25" i="2" s="1"/>
  <c r="AD21" i="19"/>
  <c r="CJ21" i="19" s="1" a="1"/>
  <c r="CJ21" i="19" s="1"/>
  <c r="AE17" i="4"/>
  <c r="CK17" i="4" s="1" a="1"/>
  <c r="CK17" i="4" s="1"/>
  <c r="AD23" i="14"/>
  <c r="CJ23" i="14" s="1" a="1"/>
  <c r="CJ23" i="14" s="1"/>
  <c r="AD21" i="2"/>
  <c r="CJ21" i="2" s="1" a="1"/>
  <c r="CJ21" i="2" s="1"/>
  <c r="AE32" i="3"/>
  <c r="CK32" i="3" s="1" a="1"/>
  <c r="CK32" i="3" s="1"/>
  <c r="AE19" i="13"/>
  <c r="CK19" i="13" s="1" a="1"/>
  <c r="CK19" i="13" s="1"/>
  <c r="AE25" i="12"/>
  <c r="CK25" i="12" s="1" a="1"/>
  <c r="CK25" i="12" s="1"/>
  <c r="AE34" i="12"/>
  <c r="CK34" i="12" s="1" a="1"/>
  <c r="CK34" i="12" s="1"/>
  <c r="AE38" i="21"/>
  <c r="CK38" i="21" s="1" a="1"/>
  <c r="CK38" i="21" s="1"/>
  <c r="CI117" i="20"/>
  <c r="CI85" i="20"/>
  <c r="CI85" i="7"/>
  <c r="CI117" i="7"/>
  <c r="CI107" i="6"/>
  <c r="CI75" i="6"/>
  <c r="AE15" i="11"/>
  <c r="CK15" i="11" s="1" a="1"/>
  <c r="CK15" i="11" s="1"/>
  <c r="AE33" i="7"/>
  <c r="CK33" i="7" s="1" a="1"/>
  <c r="CK33" i="7" s="1"/>
  <c r="AC47" i="20" l="1"/>
  <c r="AC47" i="1"/>
  <c r="AC47" i="7"/>
  <c r="AC47" i="17"/>
  <c r="CI27" i="9" a="1"/>
  <c r="CI27" i="9" s="1"/>
  <c r="AD27" i="9"/>
  <c r="CH98" i="9"/>
  <c r="CH66" i="9"/>
  <c r="CI42" i="1" a="1"/>
  <c r="CI42" i="1" s="1"/>
  <c r="AD42" i="1"/>
  <c r="CI16" i="4" a="1"/>
  <c r="CI16" i="4" s="1"/>
  <c r="AD16" i="4"/>
  <c r="CH113" i="1"/>
  <c r="CH81" i="1"/>
  <c r="CH87" i="4"/>
  <c r="CH55" i="4"/>
  <c r="CI26" i="20" a="1"/>
  <c r="CI26" i="20" s="1"/>
  <c r="AD26" i="20"/>
  <c r="CI20" i="19" a="1"/>
  <c r="CI20" i="19" s="1"/>
  <c r="AD20" i="19"/>
  <c r="CH97" i="20"/>
  <c r="CH65" i="20"/>
  <c r="CH59" i="19"/>
  <c r="CH91" i="19"/>
  <c r="CI101" i="16"/>
  <c r="CI37" i="7" a="1"/>
  <c r="CI37" i="7" s="1"/>
  <c r="AD37" i="7"/>
  <c r="CH76" i="7"/>
  <c r="CH108" i="7"/>
  <c r="CI27" i="15" a="1"/>
  <c r="CI27" i="15" s="1"/>
  <c r="AD27" i="15"/>
  <c r="AD47" i="15" s="1"/>
  <c r="CH98" i="15"/>
  <c r="CH66" i="15"/>
  <c r="CI24" i="2" a="1"/>
  <c r="CI24" i="2" s="1"/>
  <c r="AD24" i="2"/>
  <c r="AD47" i="2" s="1"/>
  <c r="CI45" i="7" a="1"/>
  <c r="CI45" i="7" s="1"/>
  <c r="AD45" i="7"/>
  <c r="CH95" i="2"/>
  <c r="CH63" i="2"/>
  <c r="CH84" i="7"/>
  <c r="CH120" i="7"/>
  <c r="CH123" i="7" s="1"/>
  <c r="CH116" i="7" s="1"/>
  <c r="CI15" i="3" a="1"/>
  <c r="CI15" i="3" s="1"/>
  <c r="AD15" i="3"/>
  <c r="AD47" i="3" s="1"/>
  <c r="CH54" i="3"/>
  <c r="CH86" i="3"/>
  <c r="CI21" i="21" a="1"/>
  <c r="CI21" i="21" s="1"/>
  <c r="AD21" i="21"/>
  <c r="CI33" i="20" a="1"/>
  <c r="CI33" i="20" s="1"/>
  <c r="AD33" i="20"/>
  <c r="CH60" i="21"/>
  <c r="CH92" i="21"/>
  <c r="CH72" i="20"/>
  <c r="CH104" i="20"/>
  <c r="CI25" i="1" a="1"/>
  <c r="CI25" i="1" s="1"/>
  <c r="AD25" i="1"/>
  <c r="CH96" i="1"/>
  <c r="CH64" i="1"/>
  <c r="CH9" i="11"/>
  <c r="CH99" i="11"/>
  <c r="CH67" i="11"/>
  <c r="CH68" i="17"/>
  <c r="CH100" i="17"/>
  <c r="CI28" i="11" a="1"/>
  <c r="CI28" i="11" s="1"/>
  <c r="AD28" i="11"/>
  <c r="AD47" i="11" s="1"/>
  <c r="AC47" i="11"/>
  <c r="CI23" i="4" a="1"/>
  <c r="CI23" i="4" s="1"/>
  <c r="AD23" i="4"/>
  <c r="CI35" i="1" a="1"/>
  <c r="CI35" i="1" s="1"/>
  <c r="AD35" i="1"/>
  <c r="CI29" i="17" a="1"/>
  <c r="CI29" i="17" s="1"/>
  <c r="AD29" i="17"/>
  <c r="CH94" i="4"/>
  <c r="CH62" i="4"/>
  <c r="CH106" i="1"/>
  <c r="CH74" i="1"/>
  <c r="CH78" i="18"/>
  <c r="CH110" i="18"/>
  <c r="CI44" i="7" a="1"/>
  <c r="CI44" i="7" s="1"/>
  <c r="AD44" i="7"/>
  <c r="CI21" i="10" a="1"/>
  <c r="CI21" i="10" s="1"/>
  <c r="AD21" i="10"/>
  <c r="CH83" i="7"/>
  <c r="CH115" i="7"/>
  <c r="CH60" i="10"/>
  <c r="CH92" i="10"/>
  <c r="CI26" i="17" a="1"/>
  <c r="CI26" i="17" s="1"/>
  <c r="AD26" i="17"/>
  <c r="CI29" i="8" a="1"/>
  <c r="CI29" i="8" s="1"/>
  <c r="AD29" i="8"/>
  <c r="CI39" i="18" a="1"/>
  <c r="CI39" i="18" s="1"/>
  <c r="AD39" i="18"/>
  <c r="CH97" i="17"/>
  <c r="CH65" i="17"/>
  <c r="CH100" i="8"/>
  <c r="CH68" i="8"/>
  <c r="CI38" i="17" a="1"/>
  <c r="CI38" i="17" s="1"/>
  <c r="AD38" i="17"/>
  <c r="CH77" i="17"/>
  <c r="CH109" i="17"/>
  <c r="CH106" i="4"/>
  <c r="CH74" i="4"/>
  <c r="CI35" i="4" a="1"/>
  <c r="CI35" i="4" s="1"/>
  <c r="AD35" i="4"/>
  <c r="CI35" i="9" a="1"/>
  <c r="CI35" i="9" s="1"/>
  <c r="AD35" i="9"/>
  <c r="CI30" i="6" a="1"/>
  <c r="CI30" i="6" s="1"/>
  <c r="AD30" i="6"/>
  <c r="AD47" i="6" s="1"/>
  <c r="CH74" i="9"/>
  <c r="CH106" i="9"/>
  <c r="CH101" i="6"/>
  <c r="CH69" i="6"/>
  <c r="AC47" i="4"/>
  <c r="CI24" i="18" a="1"/>
  <c r="CI24" i="18" s="1"/>
  <c r="AD24" i="18"/>
  <c r="CH63" i="18"/>
  <c r="CH95" i="18"/>
  <c r="CI39" i="14" a="1"/>
  <c r="CI39" i="14" s="1"/>
  <c r="AD39" i="14"/>
  <c r="AD47" i="14" s="1"/>
  <c r="CI44" i="12" a="1"/>
  <c r="CI44" i="12" s="1"/>
  <c r="AD44" i="12"/>
  <c r="CH78" i="14"/>
  <c r="CH110" i="14"/>
  <c r="CH83" i="12"/>
  <c r="CH115" i="12"/>
  <c r="DP50" i="5"/>
  <c r="DO49" i="5"/>
  <c r="DO49" i="16"/>
  <c r="DP50" i="16"/>
  <c r="DO49" i="14"/>
  <c r="DP50" i="14"/>
  <c r="DP50" i="10"/>
  <c r="DO49" i="10"/>
  <c r="DO49" i="2"/>
  <c r="DP50" i="2"/>
  <c r="DO49" i="18"/>
  <c r="DP50" i="18"/>
  <c r="DO49" i="4"/>
  <c r="DP50" i="4"/>
  <c r="DO49" i="6"/>
  <c r="DP50" i="6"/>
  <c r="DO49" i="11"/>
  <c r="DP50" i="11"/>
  <c r="DP50" i="1"/>
  <c r="DO49" i="1"/>
  <c r="DO49" i="19"/>
  <c r="DP50" i="19"/>
  <c r="DO49" i="3"/>
  <c r="DP50" i="3"/>
  <c r="DO49" i="15"/>
  <c r="DP50" i="15"/>
  <c r="DP50" i="17"/>
  <c r="DO49" i="17"/>
  <c r="DP50" i="7"/>
  <c r="DO49" i="7"/>
  <c r="DO49" i="12"/>
  <c r="DP50" i="12"/>
  <c r="DO49" i="8"/>
  <c r="DP50" i="8"/>
  <c r="DP50" i="9"/>
  <c r="DO49" i="9"/>
  <c r="DP50" i="21"/>
  <c r="DO49" i="21"/>
  <c r="DP50" i="13"/>
  <c r="DO49" i="13"/>
  <c r="DP50" i="20"/>
  <c r="DO49" i="20"/>
  <c r="DP48" i="1"/>
  <c r="DO121" i="1" a="1"/>
  <c r="DO121" i="1" s="1"/>
  <c r="DO122" i="1" s="1"/>
  <c r="DP48" i="17"/>
  <c r="DO121" i="17" a="1"/>
  <c r="DO121" i="17" s="1"/>
  <c r="DO122" i="17" s="1"/>
  <c r="DP48" i="9"/>
  <c r="DO121" i="9" a="1"/>
  <c r="DO121" i="9" s="1"/>
  <c r="DO122" i="9" s="1"/>
  <c r="DP48" i="8"/>
  <c r="DO121" i="8" a="1"/>
  <c r="DO121" i="8" s="1"/>
  <c r="DO122" i="8" s="1"/>
  <c r="DP48" i="7"/>
  <c r="DO121" i="7" a="1"/>
  <c r="DO121" i="7" s="1"/>
  <c r="DO122" i="7" s="1"/>
  <c r="DP48" i="12"/>
  <c r="DO121" i="12" a="1"/>
  <c r="DO121" i="12" s="1"/>
  <c r="DO122" i="12" s="1"/>
  <c r="DP48" i="13"/>
  <c r="DO121" i="13" a="1"/>
  <c r="DO121" i="13" s="1"/>
  <c r="DO122" i="13" s="1"/>
  <c r="DP48" i="2"/>
  <c r="DO121" i="2" a="1"/>
  <c r="DO121" i="2" s="1"/>
  <c r="DO122" i="2" s="1"/>
  <c r="DP48" i="4"/>
  <c r="DO121" i="4" a="1"/>
  <c r="DO121" i="4" s="1"/>
  <c r="DO122" i="4" s="1"/>
  <c r="DP48" i="15"/>
  <c r="DO121" i="15" a="1"/>
  <c r="DO121" i="15" s="1"/>
  <c r="DO122" i="15" s="1"/>
  <c r="DP48" i="21"/>
  <c r="DO121" i="21" a="1"/>
  <c r="DO121" i="21" s="1"/>
  <c r="DO122" i="21" s="1"/>
  <c r="DP48" i="18"/>
  <c r="DO121" i="18" a="1"/>
  <c r="DO121" i="18" s="1"/>
  <c r="DO122" i="18" s="1"/>
  <c r="DP48" i="19"/>
  <c r="DO121" i="19" a="1"/>
  <c r="DO121" i="19" s="1"/>
  <c r="DO122" i="19" s="1"/>
  <c r="DP48" i="6"/>
  <c r="DO121" i="6" a="1"/>
  <c r="DO121" i="6" s="1"/>
  <c r="DO122" i="6" s="1"/>
  <c r="DP48" i="10"/>
  <c r="DO121" i="10" a="1"/>
  <c r="DO121" i="10" s="1"/>
  <c r="DO122" i="10" s="1"/>
  <c r="DP48" i="20"/>
  <c r="DO121" i="20" a="1"/>
  <c r="DO121" i="20" s="1"/>
  <c r="DO122" i="20" s="1"/>
  <c r="DP48" i="5"/>
  <c r="DO121" i="5" a="1"/>
  <c r="DO121" i="5" s="1"/>
  <c r="DO122" i="5" s="1"/>
  <c r="DP48" i="11"/>
  <c r="DO121" i="11" a="1"/>
  <c r="DO121" i="11" s="1"/>
  <c r="DO122" i="11" s="1"/>
  <c r="DP48" i="14"/>
  <c r="DO121" i="14" a="1"/>
  <c r="DO121" i="14" s="1"/>
  <c r="DO122" i="14" s="1"/>
  <c r="DP48" i="16"/>
  <c r="DO121" i="16" a="1"/>
  <c r="DO121" i="16" s="1"/>
  <c r="DO122" i="16" s="1"/>
  <c r="DP48" i="3"/>
  <c r="DO121" i="3" a="1"/>
  <c r="DO121" i="3" s="1"/>
  <c r="DO122" i="3" s="1"/>
  <c r="CJ72" i="12"/>
  <c r="CJ104" i="12"/>
  <c r="CJ114" i="14"/>
  <c r="CJ82" i="14"/>
  <c r="CJ82" i="20"/>
  <c r="CJ114" i="20"/>
  <c r="CI69" i="7"/>
  <c r="CI101" i="7"/>
  <c r="CJ61" i="11"/>
  <c r="CJ93" i="11"/>
  <c r="CJ108" i="14"/>
  <c r="CJ76" i="14"/>
  <c r="AF15" i="20"/>
  <c r="CL15" i="20" s="1" a="1"/>
  <c r="CL15" i="20" s="1"/>
  <c r="CJ114" i="19"/>
  <c r="CJ82" i="19"/>
  <c r="AF22" i="17"/>
  <c r="CL22" i="17" s="1" a="1"/>
  <c r="CL22" i="17" s="1"/>
  <c r="CJ78" i="3"/>
  <c r="CJ110" i="3"/>
  <c r="CJ91" i="9"/>
  <c r="CJ59" i="9"/>
  <c r="CJ82" i="10"/>
  <c r="CJ114" i="10"/>
  <c r="AF30" i="3"/>
  <c r="CL30" i="3" s="1" a="1"/>
  <c r="CL30" i="3" s="1"/>
  <c r="AF22" i="5"/>
  <c r="CL22" i="5" s="1" a="1"/>
  <c r="CL22" i="5" s="1"/>
  <c r="AF28" i="16"/>
  <c r="CL28" i="16" s="1" a="1"/>
  <c r="CL28" i="16" s="1"/>
  <c r="CJ77" i="8"/>
  <c r="CJ109" i="8"/>
  <c r="AF26" i="1"/>
  <c r="CL26" i="1" s="1" a="1"/>
  <c r="CL26" i="1" s="1"/>
  <c r="AE27" i="7"/>
  <c r="CK27" i="7" s="1" a="1"/>
  <c r="CK27" i="7" s="1"/>
  <c r="CI109" i="9"/>
  <c r="CI77" i="9"/>
  <c r="CI74" i="8"/>
  <c r="CI106" i="8"/>
  <c r="AE16" i="12"/>
  <c r="CK16" i="12" s="1" a="1"/>
  <c r="CK16" i="12" s="1"/>
  <c r="AE29" i="13"/>
  <c r="CK29" i="13" s="1" a="1"/>
  <c r="CK29" i="13" s="1"/>
  <c r="AF16" i="19"/>
  <c r="CL16" i="19" s="1" a="1"/>
  <c r="CL16" i="19" s="1"/>
  <c r="AF29" i="9"/>
  <c r="CL29" i="9" s="1" a="1"/>
  <c r="CL29" i="9" s="1"/>
  <c r="AF46" i="19"/>
  <c r="CL46" i="19" s="1" a="1"/>
  <c r="CL46" i="19" s="1"/>
  <c r="AE18" i="19"/>
  <c r="CK18" i="19" s="1" a="1"/>
  <c r="CK18" i="19" s="1"/>
  <c r="AF31" i="1"/>
  <c r="CL31" i="1" s="1" a="1"/>
  <c r="CL31" i="1" s="1"/>
  <c r="CI103" i="6"/>
  <c r="CI71" i="6"/>
  <c r="CI111" i="10"/>
  <c r="CI79" i="10"/>
  <c r="CI80" i="14"/>
  <c r="CI112" i="14"/>
  <c r="CJ76" i="3"/>
  <c r="CJ108" i="3"/>
  <c r="CJ56" i="8"/>
  <c r="CJ88" i="8"/>
  <c r="CI69" i="21"/>
  <c r="CI101" i="21"/>
  <c r="AF41" i="7"/>
  <c r="CL41" i="7" s="1" a="1"/>
  <c r="CL41" i="7" s="1"/>
  <c r="AF44" i="19"/>
  <c r="CL44" i="19" s="1" a="1"/>
  <c r="CL44" i="19" s="1"/>
  <c r="AE37" i="6"/>
  <c r="CK37" i="6" s="1" a="1"/>
  <c r="CK37" i="6" s="1"/>
  <c r="AF29" i="16"/>
  <c r="CL29" i="16" s="1" a="1"/>
  <c r="CL29" i="16" s="1"/>
  <c r="CJ94" i="19"/>
  <c r="CJ62" i="19"/>
  <c r="CI63" i="11"/>
  <c r="CI95" i="11"/>
  <c r="CJ77" i="13"/>
  <c r="CJ109" i="13"/>
  <c r="CI90" i="18"/>
  <c r="CI58" i="18"/>
  <c r="CJ70" i="5"/>
  <c r="CJ102" i="5"/>
  <c r="CJ56" i="20"/>
  <c r="CJ88" i="20"/>
  <c r="CI85" i="14"/>
  <c r="CI117" i="14"/>
  <c r="CI66" i="12"/>
  <c r="CI98" i="12"/>
  <c r="CI59" i="16"/>
  <c r="CI91" i="16"/>
  <c r="CJ88" i="19"/>
  <c r="CJ56" i="19"/>
  <c r="AF15" i="11"/>
  <c r="CL15" i="11" s="1" a="1"/>
  <c r="CL15" i="11" s="1"/>
  <c r="AF19" i="13"/>
  <c r="CL19" i="13" s="1" a="1"/>
  <c r="CL19" i="13" s="1"/>
  <c r="AF17" i="4"/>
  <c r="CL17" i="4" s="1" a="1"/>
  <c r="CL17" i="4" s="1"/>
  <c r="AE41" i="10"/>
  <c r="CK41" i="10" s="1" a="1"/>
  <c r="CK41" i="10" s="1"/>
  <c r="AF33" i="12"/>
  <c r="CL33" i="12" s="1" a="1"/>
  <c r="CL33" i="12" s="1"/>
  <c r="AF24" i="9"/>
  <c r="CL24" i="9" s="1" a="1"/>
  <c r="CL24" i="9" s="1"/>
  <c r="AF39" i="16"/>
  <c r="CL39" i="16" s="1" a="1"/>
  <c r="CL39" i="16" s="1"/>
  <c r="AF39" i="20"/>
  <c r="CL39" i="20" s="1" a="1"/>
  <c r="CL39" i="20" s="1"/>
  <c r="AF42" i="15"/>
  <c r="CL42" i="15" s="1" a="1"/>
  <c r="CL42" i="15" s="1"/>
  <c r="AE28" i="21"/>
  <c r="CK28" i="21" s="1" a="1"/>
  <c r="CK28" i="21" s="1"/>
  <c r="AF43" i="14"/>
  <c r="CL43" i="14" s="1" a="1"/>
  <c r="CL43" i="14" s="1"/>
  <c r="AF45" i="17"/>
  <c r="CL45" i="17" s="1" a="1"/>
  <c r="CL45" i="17" s="1"/>
  <c r="AE26" i="9"/>
  <c r="CK26" i="9" s="1" a="1"/>
  <c r="CK26" i="9" s="1"/>
  <c r="AF29" i="18"/>
  <c r="CL29" i="18" s="1" a="1"/>
  <c r="CL29" i="18" s="1"/>
  <c r="AF29" i="6"/>
  <c r="CL29" i="6" s="1" a="1"/>
  <c r="CL29" i="6" s="1"/>
  <c r="AF17" i="5"/>
  <c r="CL17" i="5" s="1" a="1"/>
  <c r="CL17" i="5" s="1"/>
  <c r="AF43" i="20"/>
  <c r="CL43" i="20" s="1" a="1"/>
  <c r="CL43" i="20" s="1"/>
  <c r="AF33" i="18"/>
  <c r="CL33" i="18" s="1" a="1"/>
  <c r="CL33" i="18" s="1"/>
  <c r="AF17" i="1"/>
  <c r="CL17" i="1" s="1" a="1"/>
  <c r="CL17" i="1" s="1"/>
  <c r="AE30" i="7"/>
  <c r="CK30" i="7" s="1" a="1"/>
  <c r="CK30" i="7" s="1"/>
  <c r="AE16" i="5"/>
  <c r="CK16" i="5" s="1" a="1"/>
  <c r="CK16" i="5" s="1"/>
  <c r="AF41" i="17"/>
  <c r="CL41" i="17" s="1" a="1"/>
  <c r="CL41" i="17" s="1"/>
  <c r="AF27" i="8"/>
  <c r="CL27" i="8" s="1" a="1"/>
  <c r="CL27" i="8" s="1"/>
  <c r="AE31" i="18"/>
  <c r="CK31" i="18" s="1" a="1"/>
  <c r="CK31" i="18" s="1"/>
  <c r="AE20" i="21"/>
  <c r="CK20" i="21" s="1" a="1"/>
  <c r="CK20" i="21" s="1"/>
  <c r="AF22" i="11"/>
  <c r="CL22" i="11" s="1" a="1"/>
  <c r="CL22" i="11" s="1"/>
  <c r="AE18" i="2"/>
  <c r="CK18" i="2" s="1" a="1"/>
  <c r="CK18" i="2" s="1"/>
  <c r="CJ101" i="1"/>
  <c r="CJ69" i="1"/>
  <c r="CI69" i="8"/>
  <c r="CI101" i="8"/>
  <c r="CI81" i="4"/>
  <c r="CI113" i="4"/>
  <c r="AF37" i="14"/>
  <c r="CL37" i="14" s="1" a="1"/>
  <c r="CL37" i="14" s="1"/>
  <c r="AE43" i="15"/>
  <c r="CK43" i="15" s="1" a="1"/>
  <c r="CK43" i="15" s="1"/>
  <c r="AF25" i="9"/>
  <c r="CL25" i="9" s="1" a="1"/>
  <c r="CL25" i="9" s="1"/>
  <c r="CJ111" i="2"/>
  <c r="CJ79" i="2"/>
  <c r="AF43" i="19"/>
  <c r="CL43" i="19" s="1" a="1"/>
  <c r="CL43" i="19" s="1"/>
  <c r="AF36" i="15"/>
  <c r="CL36" i="15" s="1" a="1"/>
  <c r="CL36" i="15" s="1"/>
  <c r="AF42" i="18"/>
  <c r="CL42" i="18" s="1" a="1"/>
  <c r="CL42" i="18" s="1"/>
  <c r="AE33" i="17"/>
  <c r="CK33" i="17" s="1" a="1"/>
  <c r="CK33" i="17" s="1"/>
  <c r="AF43" i="7"/>
  <c r="CL43" i="7" s="1" a="1"/>
  <c r="CL43" i="7" s="1"/>
  <c r="AF26" i="16"/>
  <c r="CL26" i="16" s="1" a="1"/>
  <c r="CL26" i="16" s="1"/>
  <c r="CJ89" i="1"/>
  <c r="CJ57" i="1"/>
  <c r="CI57" i="15"/>
  <c r="CI89" i="15"/>
  <c r="CI71" i="4"/>
  <c r="CI103" i="4"/>
  <c r="CI97" i="2"/>
  <c r="CI65" i="2"/>
  <c r="CI57" i="8"/>
  <c r="CI89" i="8"/>
  <c r="CI105" i="10"/>
  <c r="CI73" i="10"/>
  <c r="CJ120" i="9"/>
  <c r="CJ123" i="9" s="1"/>
  <c r="CJ116" i="9" s="1"/>
  <c r="CJ84" i="9"/>
  <c r="CJ92" i="17"/>
  <c r="CJ60" i="17"/>
  <c r="CI87" i="10"/>
  <c r="CI55" i="10"/>
  <c r="CJ60" i="4"/>
  <c r="CJ92" i="4"/>
  <c r="AD15" i="16"/>
  <c r="CJ15" i="16" s="1" a="1"/>
  <c r="CJ15" i="16" s="1"/>
  <c r="CJ10" i="16" s="1"/>
  <c r="CJ30" i="16" s="1"/>
  <c r="CJ101" i="16" s="1"/>
  <c r="AC47" i="16"/>
  <c r="AF40" i="20"/>
  <c r="CL40" i="20" s="1" a="1"/>
  <c r="CL40" i="20" s="1"/>
  <c r="AE21" i="20"/>
  <c r="CK21" i="20" s="1" a="1"/>
  <c r="CK21" i="20" s="1"/>
  <c r="AF35" i="19"/>
  <c r="CL35" i="19" s="1" a="1"/>
  <c r="CL35" i="19" s="1"/>
  <c r="CJ83" i="10"/>
  <c r="CJ115" i="10"/>
  <c r="CJ87" i="2"/>
  <c r="CJ55" i="2"/>
  <c r="AD15" i="9"/>
  <c r="CJ15" i="9" s="1" a="1"/>
  <c r="CJ15" i="9" s="1"/>
  <c r="AC47" i="9"/>
  <c r="AE23" i="2"/>
  <c r="CK23" i="2" s="1" a="1"/>
  <c r="CK23" i="2" s="1"/>
  <c r="AF41" i="12"/>
  <c r="CL41" i="12" s="1" a="1"/>
  <c r="CL41" i="12" s="1"/>
  <c r="AF25" i="4"/>
  <c r="CL25" i="4" s="1" a="1"/>
  <c r="CL25" i="4" s="1"/>
  <c r="AF17" i="9"/>
  <c r="CL17" i="9" s="1" a="1"/>
  <c r="CL17" i="9" s="1"/>
  <c r="AF39" i="3"/>
  <c r="CL39" i="3" s="1" a="1"/>
  <c r="CL39" i="3" s="1"/>
  <c r="AF28" i="7"/>
  <c r="CL28" i="7" s="1" a="1"/>
  <c r="CL28" i="7" s="1"/>
  <c r="AF44" i="14"/>
  <c r="CL44" i="14" s="1" a="1"/>
  <c r="CL44" i="14" s="1"/>
  <c r="AF20" i="9"/>
  <c r="CL20" i="9" s="1" a="1"/>
  <c r="CL20" i="9" s="1"/>
  <c r="AE45" i="21"/>
  <c r="CK45" i="21" s="1" a="1"/>
  <c r="CK45" i="21" s="1"/>
  <c r="AE34" i="2"/>
  <c r="CK34" i="2" s="1" a="1"/>
  <c r="CK34" i="2" s="1"/>
  <c r="AE16" i="7"/>
  <c r="CK16" i="7" s="1" a="1"/>
  <c r="CK16" i="7" s="1"/>
  <c r="AF33" i="16"/>
  <c r="CL33" i="16" s="1" a="1"/>
  <c r="CL33" i="16" s="1"/>
  <c r="CI88" i="6"/>
  <c r="CI56" i="6"/>
  <c r="AE27" i="6"/>
  <c r="CK27" i="6" s="1" a="1"/>
  <c r="CK27" i="6" s="1"/>
  <c r="AE19" i="2"/>
  <c r="CK19" i="2" s="1" a="1"/>
  <c r="CK19" i="2" s="1"/>
  <c r="CJ85" i="12"/>
  <c r="CJ117" i="12"/>
  <c r="AE15" i="7"/>
  <c r="CK15" i="7" s="1" a="1"/>
  <c r="CK15" i="7" s="1"/>
  <c r="AE46" i="8"/>
  <c r="CK46" i="8" s="1" a="1"/>
  <c r="CK46" i="8" s="1"/>
  <c r="AF43" i="10"/>
  <c r="CL43" i="10" s="1" a="1"/>
  <c r="CL43" i="10" s="1"/>
  <c r="AF28" i="4"/>
  <c r="CL28" i="4" s="1" a="1"/>
  <c r="CL28" i="4" s="1"/>
  <c r="AE46" i="17"/>
  <c r="CK46" i="17" s="1" a="1"/>
  <c r="CK46" i="17" s="1"/>
  <c r="CI69" i="19"/>
  <c r="CI101" i="19"/>
  <c r="CJ102" i="19"/>
  <c r="CJ70" i="19"/>
  <c r="CJ59" i="12"/>
  <c r="CJ91" i="12"/>
  <c r="CI63" i="15"/>
  <c r="CI95" i="15"/>
  <c r="CI109" i="2"/>
  <c r="CI77" i="2"/>
  <c r="CJ108" i="15"/>
  <c r="CJ76" i="15"/>
  <c r="CI97" i="10"/>
  <c r="CI65" i="10"/>
  <c r="CJ69" i="10"/>
  <c r="CJ101" i="10"/>
  <c r="CJ91" i="18"/>
  <c r="CJ59" i="18"/>
  <c r="CI84" i="14"/>
  <c r="CI120" i="14"/>
  <c r="CI123" i="14" s="1"/>
  <c r="CI116" i="14" s="1"/>
  <c r="CI70" i="17"/>
  <c r="CI102" i="17"/>
  <c r="AD15" i="12"/>
  <c r="CJ15" i="12" s="1" a="1"/>
  <c r="CJ15" i="12" s="1"/>
  <c r="AC47" i="12"/>
  <c r="AF29" i="21"/>
  <c r="CL29" i="21" s="1" a="1"/>
  <c r="CL29" i="21" s="1"/>
  <c r="AF38" i="8"/>
  <c r="CL38" i="8" s="1" a="1"/>
  <c r="CL38" i="8" s="1"/>
  <c r="AF35" i="5"/>
  <c r="CL35" i="5" s="1" a="1"/>
  <c r="CL35" i="5" s="1"/>
  <c r="CI95" i="6"/>
  <c r="CI63" i="6"/>
  <c r="CI62" i="8"/>
  <c r="CI94" i="8"/>
  <c r="CI69" i="14"/>
  <c r="CI101" i="14"/>
  <c r="CI103" i="20"/>
  <c r="CI71" i="20"/>
  <c r="CI86" i="5"/>
  <c r="CI54" i="5"/>
  <c r="AF39" i="11"/>
  <c r="CL39" i="11" s="1" a="1"/>
  <c r="CL39" i="11" s="1"/>
  <c r="AE23" i="17"/>
  <c r="CK23" i="17" s="1" a="1"/>
  <c r="CK23" i="17" s="1"/>
  <c r="AE38" i="9"/>
  <c r="CK38" i="9" s="1" a="1"/>
  <c r="CK38" i="9" s="1"/>
  <c r="AE29" i="5"/>
  <c r="CK29" i="5" s="1" a="1"/>
  <c r="CK29" i="5" s="1"/>
  <c r="AE17" i="2"/>
  <c r="CK17" i="2" s="1" a="1"/>
  <c r="CK17" i="2" s="1"/>
  <c r="AF28" i="6"/>
  <c r="CL28" i="6" s="1" a="1"/>
  <c r="CL28" i="6" s="1"/>
  <c r="AE25" i="17"/>
  <c r="CK25" i="17" s="1" a="1"/>
  <c r="CK25" i="17" s="1"/>
  <c r="AE35" i="8"/>
  <c r="CK35" i="8" s="1" a="1"/>
  <c r="CK35" i="8" s="1"/>
  <c r="AF45" i="12"/>
  <c r="CL45" i="12" s="1" a="1"/>
  <c r="CL45" i="12" s="1"/>
  <c r="AE22" i="12"/>
  <c r="CK22" i="12" s="1" a="1"/>
  <c r="CK22" i="12" s="1"/>
  <c r="CJ111" i="8"/>
  <c r="CJ79" i="8"/>
  <c r="CI76" i="21"/>
  <c r="CI108" i="21"/>
  <c r="CJ97" i="14"/>
  <c r="CJ65" i="14"/>
  <c r="CJ59" i="10"/>
  <c r="CJ91" i="10"/>
  <c r="CJ105" i="18"/>
  <c r="CJ73" i="18"/>
  <c r="CJ94" i="1"/>
  <c r="CJ62" i="1"/>
  <c r="CI99" i="2"/>
  <c r="CI67" i="2"/>
  <c r="CJ61" i="10"/>
  <c r="CJ93" i="10"/>
  <c r="CJ102" i="15"/>
  <c r="CJ70" i="15"/>
  <c r="CJ58" i="3"/>
  <c r="CJ90" i="3"/>
  <c r="CJ120" i="15"/>
  <c r="CJ123" i="15" s="1"/>
  <c r="CJ116" i="15" s="1"/>
  <c r="CJ84" i="15"/>
  <c r="CJ90" i="16"/>
  <c r="CJ58" i="16"/>
  <c r="CJ113" i="17"/>
  <c r="CJ81" i="17"/>
  <c r="CI78" i="4"/>
  <c r="CI110" i="4"/>
  <c r="CI83" i="16"/>
  <c r="CI115" i="16"/>
  <c r="CI105" i="5"/>
  <c r="CI73" i="5"/>
  <c r="CJ85" i="21"/>
  <c r="CJ117" i="21"/>
  <c r="CI117" i="13"/>
  <c r="CI85" i="13"/>
  <c r="CJ99" i="18"/>
  <c r="CJ67" i="18"/>
  <c r="CI59" i="3"/>
  <c r="CI91" i="3"/>
  <c r="CI96" i="20"/>
  <c r="CI64" i="20"/>
  <c r="CI89" i="9"/>
  <c r="CI57" i="9"/>
  <c r="CI99" i="20"/>
  <c r="CI67" i="20"/>
  <c r="CJ87" i="16"/>
  <c r="CJ55" i="16"/>
  <c r="CI58" i="4"/>
  <c r="CI90" i="4"/>
  <c r="CJ112" i="19"/>
  <c r="CJ80" i="19"/>
  <c r="CJ99" i="1"/>
  <c r="CJ67" i="1"/>
  <c r="CJ97" i="13"/>
  <c r="CJ65" i="13"/>
  <c r="AE15" i="13"/>
  <c r="CK15" i="13" s="1" a="1"/>
  <c r="CK15" i="13" s="1"/>
  <c r="AD47" i="13"/>
  <c r="AF38" i="10"/>
  <c r="CL38" i="10" s="1" a="1"/>
  <c r="CL38" i="10" s="1"/>
  <c r="AE32" i="6"/>
  <c r="CK32" i="6" s="1" a="1"/>
  <c r="CK32" i="6" s="1"/>
  <c r="AF36" i="12"/>
  <c r="CL36" i="12" s="1" a="1"/>
  <c r="CL36" i="12" s="1"/>
  <c r="AF37" i="1"/>
  <c r="CL37" i="1" s="1" a="1"/>
  <c r="CL37" i="1" s="1"/>
  <c r="AF31" i="2"/>
  <c r="CL31" i="2" s="1" a="1"/>
  <c r="CL31" i="2" s="1"/>
  <c r="AE40" i="10"/>
  <c r="CK40" i="10" s="1" a="1"/>
  <c r="CK40" i="10" s="1"/>
  <c r="AE38" i="3"/>
  <c r="CK38" i="3" s="1" a="1"/>
  <c r="CK38" i="3" s="1"/>
  <c r="AE30" i="2"/>
  <c r="CK30" i="2" s="1" a="1"/>
  <c r="CK30" i="2" s="1"/>
  <c r="AE41" i="14"/>
  <c r="CK41" i="14" s="1" a="1"/>
  <c r="CK41" i="14" s="1"/>
  <c r="AE16" i="11"/>
  <c r="CK16" i="11" s="1" a="1"/>
  <c r="CK16" i="11" s="1"/>
  <c r="AE29" i="3"/>
  <c r="CK29" i="3" s="1" a="1"/>
  <c r="CK29" i="3" s="1"/>
  <c r="AF37" i="3"/>
  <c r="CL37" i="3" s="1" a="1"/>
  <c r="CL37" i="3" s="1"/>
  <c r="AF19" i="6"/>
  <c r="CL19" i="6" s="1" a="1"/>
  <c r="CL19" i="6" s="1"/>
  <c r="AF21" i="6"/>
  <c r="CL21" i="6" s="1" a="1"/>
  <c r="CL21" i="6" s="1"/>
  <c r="AF17" i="8"/>
  <c r="CL17" i="8" s="1" a="1"/>
  <c r="CL17" i="8" s="1"/>
  <c r="AE45" i="20"/>
  <c r="CK45" i="20" s="1" a="1"/>
  <c r="CK45" i="20" s="1"/>
  <c r="AE30" i="21"/>
  <c r="CK30" i="21" s="1" a="1"/>
  <c r="CK30" i="21" s="1"/>
  <c r="CJ81" i="8"/>
  <c r="CJ113" i="8"/>
  <c r="CI72" i="3"/>
  <c r="CI104" i="3"/>
  <c r="CJ75" i="6"/>
  <c r="CJ107" i="6"/>
  <c r="CJ100" i="15"/>
  <c r="CJ68" i="15"/>
  <c r="CI57" i="4"/>
  <c r="CI89" i="4"/>
  <c r="CI117" i="18"/>
  <c r="CI85" i="18"/>
  <c r="CH54" i="21"/>
  <c r="CH86" i="21"/>
  <c r="AF23" i="19"/>
  <c r="CL23" i="19" s="1" a="1"/>
  <c r="CL23" i="19" s="1"/>
  <c r="AE24" i="11"/>
  <c r="CK24" i="11" s="1" a="1"/>
  <c r="CK24" i="11" s="1"/>
  <c r="AF38" i="13"/>
  <c r="CL38" i="13" s="1" a="1"/>
  <c r="CL38" i="13" s="1"/>
  <c r="AE19" i="18"/>
  <c r="CK19" i="18" s="1" a="1"/>
  <c r="CK19" i="18" s="1"/>
  <c r="AF31" i="5"/>
  <c r="CL31" i="5" s="1" a="1"/>
  <c r="CL31" i="5" s="1"/>
  <c r="AF17" i="20"/>
  <c r="CL17" i="20" s="1" a="1"/>
  <c r="CL17" i="20" s="1"/>
  <c r="AE46" i="14"/>
  <c r="CK46" i="14" s="1" a="1"/>
  <c r="CK46" i="14" s="1"/>
  <c r="AE27" i="12"/>
  <c r="CK27" i="12" s="1" a="1"/>
  <c r="CK27" i="12" s="1"/>
  <c r="AE20" i="16"/>
  <c r="CK20" i="16" s="1" a="1"/>
  <c r="CK20" i="16" s="1"/>
  <c r="AE41" i="20"/>
  <c r="CK41" i="20" s="1" a="1"/>
  <c r="CK41" i="20" s="1"/>
  <c r="AF17" i="19"/>
  <c r="CL17" i="19" s="1" a="1"/>
  <c r="CL17" i="19" s="1"/>
  <c r="CJ95" i="9"/>
  <c r="CJ63" i="9"/>
  <c r="CJ120" i="17"/>
  <c r="CJ123" i="17" s="1"/>
  <c r="CJ116" i="17" s="1"/>
  <c r="CJ84" i="17"/>
  <c r="CJ88" i="1"/>
  <c r="CJ56" i="1"/>
  <c r="CJ98" i="8"/>
  <c r="CJ66" i="8"/>
  <c r="CI89" i="2"/>
  <c r="CI57" i="2"/>
  <c r="AF16" i="17"/>
  <c r="CL16" i="17" s="1" a="1"/>
  <c r="CL16" i="17" s="1"/>
  <c r="CJ96" i="9"/>
  <c r="CJ64" i="9"/>
  <c r="AF19" i="10"/>
  <c r="CL19" i="10" s="1" a="1"/>
  <c r="CL19" i="10" s="1"/>
  <c r="CJ97" i="16"/>
  <c r="CJ65" i="16"/>
  <c r="AF26" i="21"/>
  <c r="CL26" i="21" s="1" a="1"/>
  <c r="CL26" i="21" s="1"/>
  <c r="AF35" i="2"/>
  <c r="CL35" i="2" s="1" a="1"/>
  <c r="CL35" i="2" s="1"/>
  <c r="AE26" i="4"/>
  <c r="CK26" i="4" s="1" a="1"/>
  <c r="CK26" i="4" s="1"/>
  <c r="AE40" i="15"/>
  <c r="CK40" i="15" s="1" a="1"/>
  <c r="CK40" i="15" s="1"/>
  <c r="CJ88" i="9"/>
  <c r="CJ56" i="9"/>
  <c r="CJ104" i="16"/>
  <c r="CJ72" i="16"/>
  <c r="CI85" i="17"/>
  <c r="CI117" i="17"/>
  <c r="AE18" i="18"/>
  <c r="CK18" i="18" s="1" a="1"/>
  <c r="CK18" i="18" s="1"/>
  <c r="AF22" i="19"/>
  <c r="CL22" i="19" s="1" a="1"/>
  <c r="CL22" i="19" s="1"/>
  <c r="AE45" i="6"/>
  <c r="CK45" i="6" s="1" a="1"/>
  <c r="CK45" i="6" s="1"/>
  <c r="AE26" i="18"/>
  <c r="CK26" i="18" s="1" a="1"/>
  <c r="CK26" i="18" s="1"/>
  <c r="AF41" i="8"/>
  <c r="CL41" i="8" s="1" a="1"/>
  <c r="CL41" i="8" s="1"/>
  <c r="CH54" i="18"/>
  <c r="CH86" i="18"/>
  <c r="CJ78" i="11"/>
  <c r="CJ110" i="11"/>
  <c r="CI62" i="17"/>
  <c r="CI94" i="17"/>
  <c r="CI64" i="17"/>
  <c r="CI96" i="17"/>
  <c r="AE38" i="20"/>
  <c r="CK38" i="20" s="1" a="1"/>
  <c r="CK38" i="20" s="1"/>
  <c r="AF32" i="7"/>
  <c r="CL32" i="7" s="1" a="1"/>
  <c r="CL32" i="7" s="1"/>
  <c r="AF17" i="10"/>
  <c r="CL17" i="10" s="1" a="1"/>
  <c r="CL17" i="10" s="1"/>
  <c r="AE15" i="10"/>
  <c r="CK15" i="10" s="1" a="1"/>
  <c r="CK15" i="10" s="1"/>
  <c r="AF32" i="17"/>
  <c r="CL32" i="17" s="1" a="1"/>
  <c r="CL32" i="17" s="1"/>
  <c r="AE16" i="14"/>
  <c r="CK16" i="14" s="1" a="1"/>
  <c r="CK16" i="14" s="1"/>
  <c r="AF24" i="16"/>
  <c r="CL24" i="16" s="1" a="1"/>
  <c r="CL24" i="16" s="1"/>
  <c r="CJ77" i="10"/>
  <c r="CJ109" i="10"/>
  <c r="CJ75" i="12"/>
  <c r="CJ107" i="12"/>
  <c r="CJ108" i="1"/>
  <c r="CJ76" i="1"/>
  <c r="CI77" i="3"/>
  <c r="CI109" i="3"/>
  <c r="CI68" i="3"/>
  <c r="CI100" i="3"/>
  <c r="CJ60" i="6"/>
  <c r="CJ92" i="6"/>
  <c r="CI120" i="20"/>
  <c r="CI123" i="20" s="1"/>
  <c r="CI116" i="20" s="1"/>
  <c r="CI84" i="20"/>
  <c r="AF18" i="20"/>
  <c r="CL18" i="20" s="1" a="1"/>
  <c r="CL18" i="20" s="1"/>
  <c r="AF46" i="20"/>
  <c r="CL46" i="20" s="1" a="1"/>
  <c r="CL46" i="20" s="1"/>
  <c r="CJ71" i="3"/>
  <c r="CJ103" i="3"/>
  <c r="CJ120" i="19"/>
  <c r="CJ123" i="19" s="1"/>
  <c r="CJ116" i="19" s="1"/>
  <c r="CJ84" i="19"/>
  <c r="CJ72" i="6"/>
  <c r="CJ104" i="6"/>
  <c r="CJ98" i="16"/>
  <c r="CJ66" i="16"/>
  <c r="CJ95" i="1"/>
  <c r="CJ63" i="1"/>
  <c r="CJ70" i="20"/>
  <c r="CJ102" i="20"/>
  <c r="CI57" i="3"/>
  <c r="CI89" i="3"/>
  <c r="CI83" i="3"/>
  <c r="CI115" i="3"/>
  <c r="CJ60" i="12"/>
  <c r="CJ92" i="12"/>
  <c r="CI76" i="17"/>
  <c r="CI108" i="17"/>
  <c r="CJ62" i="10"/>
  <c r="CJ94" i="10"/>
  <c r="AF41" i="15"/>
  <c r="CL41" i="15" s="1" a="1"/>
  <c r="CL41" i="15" s="1"/>
  <c r="CJ88" i="17"/>
  <c r="CJ56" i="17"/>
  <c r="CJ102" i="13"/>
  <c r="CJ70" i="13"/>
  <c r="CJ95" i="8"/>
  <c r="CJ63" i="8"/>
  <c r="CJ89" i="16"/>
  <c r="CJ57" i="16"/>
  <c r="CJ117" i="9"/>
  <c r="CJ85" i="9"/>
  <c r="CJ77" i="12"/>
  <c r="CJ109" i="12"/>
  <c r="AF30" i="1"/>
  <c r="CL30" i="1" s="1" a="1"/>
  <c r="CL30" i="1" s="1"/>
  <c r="AE30" i="8"/>
  <c r="CK30" i="8" s="1" a="1"/>
  <c r="CK30" i="8" s="1"/>
  <c r="AE42" i="4"/>
  <c r="CK42" i="4" s="1" a="1"/>
  <c r="CK42" i="4" s="1"/>
  <c r="CJ111" i="16"/>
  <c r="CJ79" i="16"/>
  <c r="CI79" i="14"/>
  <c r="CI111" i="14"/>
  <c r="AF40" i="2"/>
  <c r="CL40" i="2" s="1" a="1"/>
  <c r="CL40" i="2" s="1"/>
  <c r="CJ93" i="7"/>
  <c r="CJ61" i="7"/>
  <c r="CJ74" i="12"/>
  <c r="CJ106" i="12"/>
  <c r="CJ82" i="3"/>
  <c r="CJ114" i="3"/>
  <c r="CI79" i="12"/>
  <c r="CI111" i="12"/>
  <c r="CJ71" i="10"/>
  <c r="CJ103" i="10"/>
  <c r="CJ96" i="13"/>
  <c r="CJ64" i="13"/>
  <c r="CJ117" i="1"/>
  <c r="CJ85" i="1"/>
  <c r="AF18" i="1"/>
  <c r="CL18" i="1" s="1" a="1"/>
  <c r="CL18" i="1" s="1"/>
  <c r="AE18" i="15"/>
  <c r="CK18" i="15" s="1" a="1"/>
  <c r="CK18" i="15" s="1"/>
  <c r="AE32" i="4"/>
  <c r="CK32" i="4" s="1" a="1"/>
  <c r="CK32" i="4" s="1"/>
  <c r="AE26" i="2"/>
  <c r="CK26" i="2" s="1" a="1"/>
  <c r="CK26" i="2" s="1"/>
  <c r="AE18" i="8"/>
  <c r="CK18" i="8" s="1" a="1"/>
  <c r="CK18" i="8" s="1"/>
  <c r="AE34" i="10"/>
  <c r="CK34" i="10" s="1" a="1"/>
  <c r="CK34" i="10" s="1"/>
  <c r="AF45" i="9"/>
  <c r="CL45" i="9" s="1" a="1"/>
  <c r="CL45" i="9" s="1"/>
  <c r="AF21" i="17"/>
  <c r="CL21" i="17" s="1" a="1"/>
  <c r="CL21" i="17" s="1"/>
  <c r="AE16" i="10"/>
  <c r="CK16" i="10" s="1" a="1"/>
  <c r="CK16" i="10" s="1"/>
  <c r="AF21" i="4"/>
  <c r="CL21" i="4" s="1" a="1"/>
  <c r="CL21" i="4" s="1"/>
  <c r="CI79" i="11"/>
  <c r="CI111" i="11"/>
  <c r="CJ94" i="15"/>
  <c r="CJ62" i="15"/>
  <c r="AF44" i="10"/>
  <c r="CL44" i="10" s="1" a="1"/>
  <c r="CL44" i="10" s="1"/>
  <c r="AF16" i="2"/>
  <c r="CL16" i="2" s="1" a="1"/>
  <c r="CL16" i="2" s="1"/>
  <c r="CJ61" i="3"/>
  <c r="CJ93" i="3"/>
  <c r="CI60" i="3"/>
  <c r="CI92" i="3"/>
  <c r="CI64" i="14"/>
  <c r="CI96" i="14"/>
  <c r="CJ68" i="12"/>
  <c r="CJ100" i="12"/>
  <c r="CI93" i="2"/>
  <c r="CI61" i="2"/>
  <c r="CJ101" i="9"/>
  <c r="CJ69" i="9"/>
  <c r="CJ95" i="13"/>
  <c r="CJ63" i="13"/>
  <c r="AE17" i="6"/>
  <c r="CK17" i="6" s="1" a="1"/>
  <c r="CK17" i="6" s="1"/>
  <c r="CJ75" i="5"/>
  <c r="CJ107" i="5"/>
  <c r="AF46" i="12"/>
  <c r="CL46" i="12" s="1" a="1"/>
  <c r="CL46" i="12" s="1"/>
  <c r="CJ92" i="9"/>
  <c r="CJ60" i="9"/>
  <c r="CJ120" i="16"/>
  <c r="CJ123" i="16" s="1"/>
  <c r="CJ116" i="16" s="1"/>
  <c r="CJ84" i="16"/>
  <c r="CI54" i="15"/>
  <c r="CI86" i="15"/>
  <c r="AE30" i="19"/>
  <c r="CK30" i="19" s="1" a="1"/>
  <c r="CK30" i="19" s="1"/>
  <c r="AF31" i="19"/>
  <c r="CL31" i="19" s="1" a="1"/>
  <c r="CL31" i="19" s="1"/>
  <c r="AF20" i="12"/>
  <c r="CL20" i="12" s="1" a="1"/>
  <c r="CL20" i="12" s="1"/>
  <c r="AE24" i="15"/>
  <c r="CK24" i="15" s="1" a="1"/>
  <c r="CK24" i="15" s="1"/>
  <c r="AE38" i="2"/>
  <c r="CK38" i="2" s="1" a="1"/>
  <c r="CK38" i="2" s="1"/>
  <c r="AF37" i="15"/>
  <c r="CL37" i="15" s="1" a="1"/>
  <c r="CL37" i="15" s="1"/>
  <c r="AE26" i="10"/>
  <c r="CK26" i="10" s="1" a="1"/>
  <c r="CK26" i="10" s="1"/>
  <c r="AF30" i="10"/>
  <c r="CL30" i="10" s="1" a="1"/>
  <c r="CL30" i="10" s="1"/>
  <c r="AF20" i="18"/>
  <c r="CL20" i="18" s="1" a="1"/>
  <c r="CL20" i="18" s="1"/>
  <c r="AE45" i="14"/>
  <c r="CK45" i="14" s="1" a="1"/>
  <c r="CK45" i="14" s="1"/>
  <c r="AE31" i="17"/>
  <c r="CK31" i="17" s="1" a="1"/>
  <c r="CK31" i="17" s="1"/>
  <c r="CJ90" i="8"/>
  <c r="CJ58" i="8"/>
  <c r="CJ75" i="20"/>
  <c r="CJ107" i="20"/>
  <c r="CJ66" i="3"/>
  <c r="CJ98" i="3"/>
  <c r="AD15" i="18"/>
  <c r="CJ15" i="18" s="1" a="1"/>
  <c r="CJ15" i="18" s="1"/>
  <c r="AC47" i="18"/>
  <c r="AE24" i="6"/>
  <c r="CK24" i="6" s="1" a="1"/>
  <c r="CK24" i="6" s="1"/>
  <c r="AE23" i="8"/>
  <c r="CK23" i="8" s="1" a="1"/>
  <c r="CK23" i="8" s="1"/>
  <c r="AE30" i="14"/>
  <c r="CK30" i="14" s="1" a="1"/>
  <c r="CK30" i="14" s="1"/>
  <c r="AE32" i="20"/>
  <c r="CK32" i="20" s="1" a="1"/>
  <c r="CK32" i="20" s="1"/>
  <c r="CJ88" i="18"/>
  <c r="CJ56" i="18"/>
  <c r="CI73" i="15"/>
  <c r="CI105" i="15"/>
  <c r="CJ60" i="8"/>
  <c r="CJ92" i="8"/>
  <c r="CI105" i="9"/>
  <c r="CI73" i="9"/>
  <c r="CI61" i="15"/>
  <c r="CI93" i="15"/>
  <c r="CI117" i="2"/>
  <c r="CI85" i="2"/>
  <c r="CJ59" i="8"/>
  <c r="CJ91" i="8"/>
  <c r="CJ104" i="9"/>
  <c r="CJ72" i="9"/>
  <c r="CJ61" i="9"/>
  <c r="CJ93" i="9"/>
  <c r="CJ72" i="5"/>
  <c r="CJ104" i="5"/>
  <c r="AD15" i="8"/>
  <c r="CJ15" i="8" s="1" a="1"/>
  <c r="CJ15" i="8" s="1"/>
  <c r="AC47" i="8"/>
  <c r="AF40" i="8"/>
  <c r="CL40" i="8" s="1" a="1"/>
  <c r="CL40" i="8" s="1"/>
  <c r="AE37" i="21"/>
  <c r="CK37" i="21" s="1" a="1"/>
  <c r="CK37" i="21" s="1"/>
  <c r="AF26" i="14"/>
  <c r="CL26" i="14" s="1" a="1"/>
  <c r="CL26" i="14" s="1"/>
  <c r="AF20" i="10"/>
  <c r="CL20" i="10" s="1" a="1"/>
  <c r="CL20" i="10" s="1"/>
  <c r="AF34" i="18"/>
  <c r="CL34" i="18" s="1" a="1"/>
  <c r="CL34" i="18" s="1"/>
  <c r="AF23" i="1"/>
  <c r="CL23" i="1" s="1" a="1"/>
  <c r="CL23" i="1" s="1"/>
  <c r="AE28" i="2"/>
  <c r="CK28" i="2" s="1" a="1"/>
  <c r="CK28" i="2" s="1"/>
  <c r="AF22" i="10"/>
  <c r="CL22" i="10" s="1" a="1"/>
  <c r="CL22" i="10" s="1"/>
  <c r="AF31" i="15"/>
  <c r="CL31" i="15" s="1" a="1"/>
  <c r="CL31" i="15" s="1"/>
  <c r="AF19" i="3"/>
  <c r="CL19" i="3" s="1" a="1"/>
  <c r="CL19" i="3" s="1"/>
  <c r="AF45" i="15"/>
  <c r="CL45" i="15" s="1" a="1"/>
  <c r="CL45" i="15" s="1"/>
  <c r="AF19" i="16"/>
  <c r="CL19" i="16" s="1" a="1"/>
  <c r="CL19" i="16" s="1"/>
  <c r="AF42" i="17"/>
  <c r="CL42" i="17" s="1" a="1"/>
  <c r="CL42" i="17" s="1"/>
  <c r="AE39" i="4"/>
  <c r="CK39" i="4" s="1" a="1"/>
  <c r="CK39" i="4" s="1"/>
  <c r="AE44" i="16"/>
  <c r="CK44" i="16" s="1" a="1"/>
  <c r="CK44" i="16" s="1"/>
  <c r="AE34" i="5"/>
  <c r="CK34" i="5" s="1" a="1"/>
  <c r="CK34" i="5" s="1"/>
  <c r="CI108" i="20"/>
  <c r="CI76" i="20"/>
  <c r="AF46" i="21"/>
  <c r="CL46" i="21" s="1" a="1"/>
  <c r="CL46" i="21" s="1"/>
  <c r="AE46" i="13"/>
  <c r="CK46" i="13" s="1" a="1"/>
  <c r="CK46" i="13" s="1"/>
  <c r="AF28" i="18"/>
  <c r="CL28" i="18" s="1" a="1"/>
  <c r="CL28" i="18" s="1"/>
  <c r="AE20" i="3"/>
  <c r="CK20" i="3" s="1" a="1"/>
  <c r="CK20" i="3" s="1"/>
  <c r="AE25" i="20"/>
  <c r="CK25" i="20" s="1" a="1"/>
  <c r="CK25" i="20" s="1"/>
  <c r="AE18" i="9"/>
  <c r="CK18" i="9" s="1" a="1"/>
  <c r="CK18" i="9" s="1"/>
  <c r="AE28" i="20"/>
  <c r="CK28" i="20" s="1" a="1"/>
  <c r="CK28" i="20" s="1"/>
  <c r="AF16" i="16"/>
  <c r="CL16" i="16" s="1" a="1"/>
  <c r="CL16" i="16" s="1"/>
  <c r="AE19" i="4"/>
  <c r="CK19" i="4" s="1" a="1"/>
  <c r="CK19" i="4" s="1"/>
  <c r="AF41" i="19"/>
  <c r="CL41" i="19" s="1" a="1"/>
  <c r="CL41" i="19" s="1"/>
  <c r="AF28" i="1"/>
  <c r="CL28" i="1" s="1" a="1"/>
  <c r="CL28" i="1" s="1"/>
  <c r="AF26" i="13"/>
  <c r="CL26" i="13" s="1" a="1"/>
  <c r="CL26" i="13" s="1"/>
  <c r="CI83" i="4"/>
  <c r="CI115" i="4"/>
  <c r="CI66" i="21"/>
  <c r="CI98" i="21"/>
  <c r="CI76" i="11"/>
  <c r="CI108" i="11"/>
  <c r="CJ69" i="4"/>
  <c r="CJ101" i="4"/>
  <c r="CJ101" i="18"/>
  <c r="CJ69" i="18"/>
  <c r="CJ98" i="2"/>
  <c r="CJ66" i="2"/>
  <c r="CJ117" i="5"/>
  <c r="CJ85" i="5"/>
  <c r="CJ97" i="7"/>
  <c r="CJ65" i="7"/>
  <c r="CI78" i="9"/>
  <c r="CI110" i="9"/>
  <c r="CI65" i="8"/>
  <c r="CI97" i="8"/>
  <c r="CJ112" i="9"/>
  <c r="CJ80" i="9"/>
  <c r="CJ78" i="12"/>
  <c r="CJ110" i="12"/>
  <c r="CJ100" i="1"/>
  <c r="CJ68" i="1"/>
  <c r="CJ70" i="12"/>
  <c r="CJ102" i="12"/>
  <c r="CI77" i="19"/>
  <c r="CI109" i="19"/>
  <c r="CJ73" i="6"/>
  <c r="CJ105" i="6"/>
  <c r="CJ103" i="2"/>
  <c r="CJ71" i="2"/>
  <c r="CI94" i="18"/>
  <c r="CI62" i="18"/>
  <c r="AF42" i="8"/>
  <c r="CL42" i="8" s="1" a="1"/>
  <c r="CL42" i="8" s="1"/>
  <c r="AE33" i="3"/>
  <c r="CK33" i="3" s="1" a="1"/>
  <c r="CK33" i="3" s="1"/>
  <c r="AF36" i="6"/>
  <c r="CL36" i="6" s="1" a="1"/>
  <c r="CL36" i="6" s="1"/>
  <c r="AF29" i="15"/>
  <c r="CL29" i="15" s="1" a="1"/>
  <c r="CL29" i="15" s="1"/>
  <c r="AE18" i="4"/>
  <c r="CK18" i="4" s="1" a="1"/>
  <c r="CK18" i="4" s="1"/>
  <c r="AE46" i="18"/>
  <c r="CK46" i="18" s="1" a="1"/>
  <c r="CK46" i="18" s="1"/>
  <c r="CJ88" i="15"/>
  <c r="CJ56" i="15"/>
  <c r="CJ112" i="5"/>
  <c r="CJ80" i="5"/>
  <c r="CI96" i="6"/>
  <c r="CI64" i="6"/>
  <c r="CI93" i="18"/>
  <c r="CI61" i="18"/>
  <c r="CI114" i="13"/>
  <c r="CI82" i="13"/>
  <c r="CJ107" i="1"/>
  <c r="CJ75" i="1"/>
  <c r="CJ93" i="4"/>
  <c r="CJ61" i="4"/>
  <c r="CI90" i="5"/>
  <c r="CI58" i="5"/>
  <c r="CJ87" i="18"/>
  <c r="CJ55" i="18"/>
  <c r="CJ110" i="17"/>
  <c r="CJ78" i="17"/>
  <c r="CJ58" i="13"/>
  <c r="CJ90" i="13"/>
  <c r="CI67" i="21"/>
  <c r="CI99" i="21"/>
  <c r="CJ68" i="6"/>
  <c r="CJ100" i="6"/>
  <c r="CI102" i="18"/>
  <c r="CI70" i="18"/>
  <c r="AE36" i="11"/>
  <c r="CK36" i="11" s="1" a="1"/>
  <c r="CK36" i="11" s="1"/>
  <c r="AE33" i="13"/>
  <c r="CK33" i="13" s="1" a="1"/>
  <c r="CK33" i="13" s="1"/>
  <c r="AE35" i="21"/>
  <c r="CK35" i="21" s="1" a="1"/>
  <c r="CK35" i="21" s="1"/>
  <c r="CJ107" i="15"/>
  <c r="CJ75" i="15"/>
  <c r="AF44" i="5"/>
  <c r="CL44" i="5" s="1" a="1"/>
  <c r="CL44" i="5" s="1"/>
  <c r="AE15" i="14"/>
  <c r="CK15" i="14" s="1" a="1"/>
  <c r="CK15" i="14" s="1"/>
  <c r="CJ96" i="4"/>
  <c r="CJ64" i="4"/>
  <c r="CI105" i="2"/>
  <c r="CI73" i="2"/>
  <c r="AF38" i="18"/>
  <c r="CL38" i="18" s="1" a="1"/>
  <c r="CL38" i="18" s="1"/>
  <c r="CJ99" i="4"/>
  <c r="CJ67" i="4"/>
  <c r="AF28" i="14"/>
  <c r="CL28" i="14" s="1" a="1"/>
  <c r="CL28" i="14" s="1"/>
  <c r="AF22" i="16"/>
  <c r="CL22" i="16" s="1" a="1"/>
  <c r="CL22" i="16" s="1"/>
  <c r="CJ74" i="5"/>
  <c r="CJ106" i="5"/>
  <c r="AE28" i="8"/>
  <c r="CK28" i="8" s="1" a="1"/>
  <c r="CK28" i="8" s="1"/>
  <c r="AE40" i="18"/>
  <c r="CK40" i="18" s="1" a="1"/>
  <c r="CK40" i="18" s="1"/>
  <c r="CI88" i="2"/>
  <c r="CI56" i="2"/>
  <c r="CJ84" i="12"/>
  <c r="CJ120" i="12"/>
  <c r="CJ123" i="12" s="1"/>
  <c r="CJ116" i="12" s="1"/>
  <c r="CH86" i="8"/>
  <c r="CH54" i="8"/>
  <c r="AE21" i="5"/>
  <c r="CK21" i="5" s="1" a="1"/>
  <c r="CK21" i="5" s="1"/>
  <c r="AF16" i="13"/>
  <c r="CL16" i="13" s="1" a="1"/>
  <c r="CL16" i="13" s="1"/>
  <c r="AF35" i="6"/>
  <c r="CL35" i="6" s="1" a="1"/>
  <c r="CL35" i="6" s="1"/>
  <c r="AF16" i="1"/>
  <c r="CL16" i="1" s="1" a="1"/>
  <c r="CL16" i="1" s="1"/>
  <c r="AE18" i="12"/>
  <c r="CK18" i="12" s="1" a="1"/>
  <c r="CK18" i="12" s="1"/>
  <c r="AF36" i="8"/>
  <c r="CL36" i="8" s="1" a="1"/>
  <c r="CL36" i="8" s="1"/>
  <c r="AF36" i="4"/>
  <c r="CL36" i="4" s="1" a="1"/>
  <c r="CL36" i="4" s="1"/>
  <c r="AF16" i="3"/>
  <c r="CL16" i="3" s="1" a="1"/>
  <c r="CL16" i="3" s="1"/>
  <c r="CJ102" i="2"/>
  <c r="CJ70" i="2"/>
  <c r="CI101" i="2"/>
  <c r="CI69" i="2"/>
  <c r="CI112" i="20"/>
  <c r="CI80" i="20"/>
  <c r="CJ77" i="21"/>
  <c r="CJ109" i="21"/>
  <c r="CI60" i="19"/>
  <c r="CI92" i="19"/>
  <c r="CJ95" i="19"/>
  <c r="CJ63" i="19"/>
  <c r="CI93" i="13"/>
  <c r="CI61" i="13"/>
  <c r="CJ110" i="8"/>
  <c r="CJ78" i="8"/>
  <c r="CI63" i="7"/>
  <c r="CI95" i="7"/>
  <c r="CJ83" i="20"/>
  <c r="CJ115" i="20"/>
  <c r="CJ80" i="6"/>
  <c r="CJ112" i="6"/>
  <c r="CI114" i="6"/>
  <c r="CI82" i="6"/>
  <c r="CJ82" i="11"/>
  <c r="CJ114" i="11"/>
  <c r="CI73" i="19"/>
  <c r="CI105" i="19"/>
  <c r="AF38" i="21"/>
  <c r="CL38" i="21" s="1" a="1"/>
  <c r="CL38" i="21" s="1"/>
  <c r="AF32" i="3"/>
  <c r="CL32" i="3" s="1" a="1"/>
  <c r="CL32" i="3" s="1"/>
  <c r="AE21" i="19"/>
  <c r="CK21" i="19" s="1" a="1"/>
  <c r="CK21" i="19" s="1"/>
  <c r="AF24" i="19"/>
  <c r="CL24" i="19" s="1" a="1"/>
  <c r="CL24" i="19" s="1"/>
  <c r="AF45" i="19"/>
  <c r="CL45" i="19" s="1" a="1"/>
  <c r="CL45" i="19" s="1"/>
  <c r="AE22" i="13"/>
  <c r="CK22" i="13" s="1" a="1"/>
  <c r="CK22" i="13" s="1"/>
  <c r="AF39" i="8"/>
  <c r="CL39" i="8" s="1" a="1"/>
  <c r="CL39" i="8" s="1"/>
  <c r="AF33" i="6"/>
  <c r="CL33" i="6" s="1" a="1"/>
  <c r="CL33" i="6" s="1"/>
  <c r="AE24" i="7"/>
  <c r="CK24" i="7" s="1" a="1"/>
  <c r="CK24" i="7" s="1"/>
  <c r="AF27" i="16"/>
  <c r="CL27" i="16" s="1" a="1"/>
  <c r="CL27" i="16" s="1"/>
  <c r="AF44" i="20"/>
  <c r="CL44" i="20" s="1" a="1"/>
  <c r="CL44" i="20" s="1"/>
  <c r="AF24" i="1"/>
  <c r="CL24" i="1" s="1" a="1"/>
  <c r="CL24" i="1" s="1"/>
  <c r="AF41" i="6"/>
  <c r="CL41" i="6" s="1" a="1"/>
  <c r="CL41" i="6" s="1"/>
  <c r="AF31" i="20"/>
  <c r="CL31" i="20" s="1" a="1"/>
  <c r="CL31" i="20" s="1"/>
  <c r="AE43" i="6"/>
  <c r="CK43" i="6" s="1" a="1"/>
  <c r="CK43" i="6" s="1"/>
  <c r="AE18" i="3"/>
  <c r="CK18" i="3" s="1" a="1"/>
  <c r="CK18" i="3" s="1"/>
  <c r="AF43" i="11"/>
  <c r="CL43" i="11" s="1" a="1"/>
  <c r="CL43" i="11" s="1"/>
  <c r="AE44" i="3"/>
  <c r="CK44" i="3" s="1" a="1"/>
  <c r="CK44" i="3" s="1"/>
  <c r="AF21" i="12"/>
  <c r="CL21" i="12" s="1" a="1"/>
  <c r="CL21" i="12" s="1"/>
  <c r="AE34" i="19"/>
  <c r="CK34" i="19" s="1" a="1"/>
  <c r="CK34" i="19" s="1"/>
  <c r="AE37" i="17"/>
  <c r="CK37" i="17" s="1" a="1"/>
  <c r="CK37" i="17" s="1"/>
  <c r="AF23" i="10"/>
  <c r="CL23" i="10" s="1" a="1"/>
  <c r="CL23" i="10" s="1"/>
  <c r="CJ112" i="15"/>
  <c r="CJ80" i="15"/>
  <c r="AF17" i="17"/>
  <c r="CL17" i="17" s="1" a="1"/>
  <c r="CL17" i="17" s="1"/>
  <c r="AF31" i="13"/>
  <c r="CL31" i="13" s="1" a="1"/>
  <c r="CL31" i="13" s="1"/>
  <c r="AF24" i="8"/>
  <c r="CL24" i="8" s="1" a="1"/>
  <c r="CL24" i="8" s="1"/>
  <c r="AF18" i="16"/>
  <c r="CL18" i="16" s="1" a="1"/>
  <c r="CL18" i="16" s="1"/>
  <c r="AF46" i="9"/>
  <c r="CL46" i="9" s="1" a="1"/>
  <c r="CL46" i="9" s="1"/>
  <c r="AF38" i="12"/>
  <c r="CL38" i="12" s="1" a="1"/>
  <c r="CL38" i="12" s="1"/>
  <c r="CJ91" i="7"/>
  <c r="CJ59" i="7"/>
  <c r="CJ55" i="6"/>
  <c r="CJ87" i="6"/>
  <c r="CJ120" i="18"/>
  <c r="CJ123" i="18" s="1"/>
  <c r="CJ116" i="18" s="1"/>
  <c r="CJ84" i="18"/>
  <c r="CI98" i="10"/>
  <c r="CI66" i="10"/>
  <c r="AF40" i="16"/>
  <c r="CL40" i="16" s="1" a="1"/>
  <c r="CL40" i="16" s="1"/>
  <c r="AE40" i="14"/>
  <c r="CK40" i="14" s="1" a="1"/>
  <c r="CK40" i="14" s="1"/>
  <c r="CJ91" i="1"/>
  <c r="CJ59" i="1"/>
  <c r="CI59" i="4"/>
  <c r="CI91" i="4"/>
  <c r="CI81" i="19"/>
  <c r="CI113" i="19"/>
  <c r="AF22" i="7"/>
  <c r="CL22" i="7" s="1" a="1"/>
  <c r="CL22" i="7" s="1"/>
  <c r="AF35" i="12"/>
  <c r="CL35" i="12" s="1" a="1"/>
  <c r="CL35" i="12" s="1"/>
  <c r="AF43" i="3"/>
  <c r="CL43" i="3" s="1" a="1"/>
  <c r="CL43" i="3" s="1"/>
  <c r="AE40" i="12"/>
  <c r="CK40" i="12" s="1" a="1"/>
  <c r="CK40" i="12" s="1"/>
  <c r="AF32" i="10"/>
  <c r="CL32" i="10" s="1" a="1"/>
  <c r="CL32" i="10" s="1"/>
  <c r="AF25" i="13"/>
  <c r="CL25" i="13" s="1" a="1"/>
  <c r="CL25" i="13" s="1"/>
  <c r="AF46" i="1"/>
  <c r="CL46" i="1" s="1" a="1"/>
  <c r="CL46" i="1" s="1"/>
  <c r="CJ80" i="11"/>
  <c r="CJ112" i="11"/>
  <c r="CJ114" i="1"/>
  <c r="CJ82" i="1"/>
  <c r="CI83" i="11"/>
  <c r="CI115" i="11"/>
  <c r="CI82" i="8"/>
  <c r="CI114" i="8"/>
  <c r="CJ94" i="16"/>
  <c r="CJ62" i="16"/>
  <c r="CJ94" i="5"/>
  <c r="CJ62" i="5"/>
  <c r="CJ59" i="5"/>
  <c r="CJ91" i="5"/>
  <c r="AE40" i="11"/>
  <c r="CK40" i="11" s="1" a="1"/>
  <c r="CK40" i="11" s="1"/>
  <c r="AF23" i="15"/>
  <c r="CL23" i="15" s="1" a="1"/>
  <c r="CL23" i="15" s="1"/>
  <c r="CJ98" i="1"/>
  <c r="CJ66" i="1"/>
  <c r="CI107" i="18"/>
  <c r="CI75" i="18"/>
  <c r="AF22" i="3"/>
  <c r="CL22" i="3" s="1" a="1"/>
  <c r="CL22" i="3" s="1"/>
  <c r="AE21" i="3"/>
  <c r="CK21" i="3" s="1" a="1"/>
  <c r="CK21" i="3" s="1"/>
  <c r="AE25" i="14"/>
  <c r="CK25" i="14" s="1" a="1"/>
  <c r="CK25" i="14" s="1"/>
  <c r="AF29" i="12"/>
  <c r="CL29" i="12" s="1" a="1"/>
  <c r="CL29" i="12" s="1"/>
  <c r="AE22" i="2"/>
  <c r="CK22" i="2" s="1" a="1"/>
  <c r="CK22" i="2" s="1"/>
  <c r="AF30" i="9"/>
  <c r="CL30" i="9" s="1" a="1"/>
  <c r="CL30" i="9" s="1"/>
  <c r="AF24" i="13"/>
  <c r="CL24" i="13" s="1" a="1"/>
  <c r="CL24" i="13" s="1"/>
  <c r="CJ107" i="14"/>
  <c r="CJ75" i="14"/>
  <c r="CI86" i="2"/>
  <c r="CI54" i="2"/>
  <c r="AF36" i="5"/>
  <c r="CL36" i="5" s="1" a="1"/>
  <c r="CL36" i="5" s="1"/>
  <c r="CJ102" i="7"/>
  <c r="CJ70" i="7"/>
  <c r="AF21" i="9"/>
  <c r="CL21" i="9" s="1" a="1"/>
  <c r="CL21" i="9" s="1"/>
  <c r="AF45" i="16"/>
  <c r="CL45" i="16" s="1" a="1"/>
  <c r="CL45" i="16" s="1"/>
  <c r="CI58" i="12"/>
  <c r="CI90" i="12"/>
  <c r="CI75" i="21"/>
  <c r="CI107" i="21"/>
  <c r="CJ87" i="9"/>
  <c r="CJ55" i="9"/>
  <c r="CJ114" i="16"/>
  <c r="CJ82" i="16"/>
  <c r="CJ96" i="8"/>
  <c r="CJ64" i="8"/>
  <c r="CJ70" i="4"/>
  <c r="CJ102" i="4"/>
  <c r="CI81" i="14"/>
  <c r="CI113" i="14"/>
  <c r="CJ105" i="16"/>
  <c r="CJ73" i="16"/>
  <c r="CJ76" i="8"/>
  <c r="CJ108" i="8"/>
  <c r="CJ65" i="11"/>
  <c r="CJ97" i="11"/>
  <c r="AF19" i="8"/>
  <c r="CL19" i="8" s="1" a="1"/>
  <c r="CL19" i="8" s="1"/>
  <c r="AF36" i="20"/>
  <c r="CL36" i="20" s="1" a="1"/>
  <c r="CL36" i="20" s="1"/>
  <c r="AF27" i="3"/>
  <c r="CL27" i="3" s="1" a="1"/>
  <c r="CL27" i="3" s="1"/>
  <c r="CI79" i="17"/>
  <c r="CI111" i="17"/>
  <c r="CJ106" i="17"/>
  <c r="CJ74" i="17"/>
  <c r="CJ108" i="19"/>
  <c r="CJ76" i="19"/>
  <c r="CI74" i="11"/>
  <c r="CI106" i="11"/>
  <c r="AE15" i="5"/>
  <c r="CK15" i="5" s="1" a="1"/>
  <c r="CK15" i="5" s="1"/>
  <c r="AD47" i="5"/>
  <c r="AF17" i="18"/>
  <c r="CL17" i="18" s="1" a="1"/>
  <c r="CL17" i="18" s="1"/>
  <c r="AE34" i="15"/>
  <c r="CK34" i="15" s="1" a="1"/>
  <c r="CK34" i="15" s="1"/>
  <c r="AF21" i="8"/>
  <c r="CL21" i="8" s="1" a="1"/>
  <c r="CL21" i="8" s="1"/>
  <c r="AE34" i="9"/>
  <c r="CK34" i="9" s="1" a="1"/>
  <c r="CK34" i="9" s="1"/>
  <c r="AE22" i="15"/>
  <c r="CK22" i="15" s="1" a="1"/>
  <c r="CK22" i="15" s="1"/>
  <c r="AE46" i="2"/>
  <c r="CK46" i="2" s="1" a="1"/>
  <c r="CK46" i="2" s="1"/>
  <c r="AF20" i="8"/>
  <c r="CL20" i="8" s="1" a="1"/>
  <c r="CL20" i="8" s="1"/>
  <c r="AF33" i="9"/>
  <c r="CL33" i="9" s="1" a="1"/>
  <c r="CL33" i="9" s="1"/>
  <c r="AF22" i="9"/>
  <c r="CL22" i="9" s="1" a="1"/>
  <c r="CL22" i="9" s="1"/>
  <c r="AF33" i="5"/>
  <c r="CL33" i="5" s="1" a="1"/>
  <c r="CL33" i="5" s="1"/>
  <c r="CI120" i="5"/>
  <c r="CI123" i="5" s="1"/>
  <c r="CI116" i="5" s="1"/>
  <c r="CI84" i="5"/>
  <c r="CI58" i="17"/>
  <c r="CI90" i="17"/>
  <c r="CJ105" i="17"/>
  <c r="CJ73" i="17"/>
  <c r="CJ80" i="21"/>
  <c r="CJ112" i="21"/>
  <c r="CI84" i="11"/>
  <c r="CI120" i="11"/>
  <c r="CI123" i="11" s="1"/>
  <c r="CI116" i="11" s="1"/>
  <c r="CJ67" i="12"/>
  <c r="CJ99" i="12"/>
  <c r="CJ91" i="17"/>
  <c r="CJ59" i="17"/>
  <c r="CI70" i="11"/>
  <c r="CI102" i="11"/>
  <c r="CI103" i="9"/>
  <c r="CI71" i="9"/>
  <c r="CJ58" i="20"/>
  <c r="CJ90" i="20"/>
  <c r="CJ65" i="12"/>
  <c r="CJ97" i="12"/>
  <c r="CJ108" i="5"/>
  <c r="CJ76" i="5"/>
  <c r="CJ115" i="2"/>
  <c r="CJ83" i="2"/>
  <c r="CI65" i="19"/>
  <c r="CI97" i="19"/>
  <c r="CI54" i="17"/>
  <c r="CI86" i="17"/>
  <c r="AE37" i="20"/>
  <c r="CK37" i="20" s="1" a="1"/>
  <c r="CK37" i="20" s="1"/>
  <c r="CJ120" i="1"/>
  <c r="CJ123" i="1" s="1"/>
  <c r="CJ116" i="1" s="1"/>
  <c r="CJ84" i="1"/>
  <c r="CI115" i="9"/>
  <c r="CI83" i="9"/>
  <c r="CJ92" i="1"/>
  <c r="CJ60" i="1"/>
  <c r="CJ65" i="6"/>
  <c r="CJ97" i="6"/>
  <c r="CJ73" i="20"/>
  <c r="CJ105" i="20"/>
  <c r="CJ83" i="6"/>
  <c r="CJ115" i="6"/>
  <c r="CI81" i="16"/>
  <c r="CI113" i="16"/>
  <c r="CJ107" i="17"/>
  <c r="CJ75" i="17"/>
  <c r="CJ106" i="7"/>
  <c r="CJ74" i="7"/>
  <c r="CJ107" i="9"/>
  <c r="CJ75" i="9"/>
  <c r="AE44" i="4"/>
  <c r="CK44" i="4" s="1" a="1"/>
  <c r="CK44" i="4" s="1"/>
  <c r="AE27" i="21"/>
  <c r="CK27" i="21" s="1" a="1"/>
  <c r="CK27" i="21" s="1"/>
  <c r="AE37" i="11"/>
  <c r="CK37" i="11" s="1" a="1"/>
  <c r="CK37" i="11" s="1"/>
  <c r="AF30" i="4"/>
  <c r="CL30" i="4" s="1" a="1"/>
  <c r="CL30" i="4" s="1"/>
  <c r="AF30" i="18"/>
  <c r="CL30" i="18" s="1" a="1"/>
  <c r="CL30" i="18" s="1"/>
  <c r="AF27" i="2"/>
  <c r="CL27" i="2" s="1" a="1"/>
  <c r="CL27" i="2" s="1"/>
  <c r="AF46" i="5"/>
  <c r="CL46" i="5" s="1" a="1"/>
  <c r="CL46" i="5" s="1"/>
  <c r="AF26" i="7"/>
  <c r="CL26" i="7" s="1" a="1"/>
  <c r="CL26" i="7" s="1"/>
  <c r="AE39" i="9"/>
  <c r="CK39" i="9" s="1" a="1"/>
  <c r="CK39" i="9" s="1"/>
  <c r="AE26" i="8"/>
  <c r="CK26" i="8" s="1" a="1"/>
  <c r="CK26" i="8" s="1"/>
  <c r="AF41" i="9"/>
  <c r="CL41" i="9" s="1" a="1"/>
  <c r="CL41" i="9" s="1"/>
  <c r="AF39" i="12"/>
  <c r="CL39" i="12" s="1" a="1"/>
  <c r="CL39" i="12" s="1"/>
  <c r="AF29" i="1"/>
  <c r="CL29" i="1" s="1" a="1"/>
  <c r="CL29" i="1" s="1"/>
  <c r="AF31" i="12"/>
  <c r="CL31" i="12" s="1" a="1"/>
  <c r="CL31" i="12" s="1"/>
  <c r="AE38" i="19"/>
  <c r="CK38" i="19" s="1" a="1"/>
  <c r="CK38" i="19" s="1"/>
  <c r="AF34" i="6"/>
  <c r="CL34" i="6" s="1" a="1"/>
  <c r="CL34" i="6" s="1"/>
  <c r="AF32" i="2"/>
  <c r="CL32" i="2" s="1" a="1"/>
  <c r="CL32" i="2" s="1"/>
  <c r="AE23" i="18"/>
  <c r="CK23" i="18" s="1" a="1"/>
  <c r="CK23" i="18" s="1"/>
  <c r="CI68" i="4"/>
  <c r="CI100" i="4"/>
  <c r="CJ115" i="15"/>
  <c r="CJ83" i="15"/>
  <c r="CI77" i="16"/>
  <c r="CI109" i="16"/>
  <c r="CJ92" i="13"/>
  <c r="CJ60" i="13"/>
  <c r="CJ117" i="7"/>
  <c r="CJ85" i="7"/>
  <c r="CJ83" i="13"/>
  <c r="CJ115" i="13"/>
  <c r="AD15" i="21"/>
  <c r="CJ15" i="21" s="1" a="1"/>
  <c r="CJ15" i="21" s="1"/>
  <c r="AC47" i="21"/>
  <c r="AF17" i="15"/>
  <c r="CL17" i="15" s="1" a="1"/>
  <c r="CL17" i="15" s="1"/>
  <c r="AF41" i="5"/>
  <c r="CL41" i="5" s="1" a="1"/>
  <c r="CL41" i="5" s="1"/>
  <c r="AE25" i="6"/>
  <c r="CK25" i="6" s="1" a="1"/>
  <c r="CK25" i="6" s="1"/>
  <c r="AE22" i="18"/>
  <c r="CK22" i="18" s="1" a="1"/>
  <c r="CK22" i="18" s="1"/>
  <c r="AE43" i="13"/>
  <c r="CK43" i="13" s="1" a="1"/>
  <c r="CK43" i="13" s="1"/>
  <c r="AF36" i="1"/>
  <c r="CL36" i="1" s="1" a="1"/>
  <c r="CL36" i="1" s="1"/>
  <c r="AF22" i="4"/>
  <c r="CL22" i="4" s="1" a="1"/>
  <c r="CL22" i="4" s="1"/>
  <c r="AE19" i="5"/>
  <c r="CK19" i="5" s="1" a="1"/>
  <c r="CK19" i="5" s="1"/>
  <c r="AF16" i="18"/>
  <c r="CL16" i="18" s="1" a="1"/>
  <c r="CL16" i="18" s="1"/>
  <c r="AF39" i="17"/>
  <c r="CL39" i="17" s="1" a="1"/>
  <c r="CL39" i="17" s="1"/>
  <c r="CJ88" i="4"/>
  <c r="CJ56" i="4"/>
  <c r="CJ78" i="20"/>
  <c r="CJ110" i="20"/>
  <c r="CJ56" i="5"/>
  <c r="CJ88" i="5"/>
  <c r="CJ112" i="17"/>
  <c r="CJ80" i="17"/>
  <c r="CI72" i="17"/>
  <c r="CI104" i="17"/>
  <c r="AE19" i="7"/>
  <c r="CK19" i="7" s="1" a="1"/>
  <c r="CK19" i="7" s="1"/>
  <c r="CI92" i="20"/>
  <c r="CI60" i="20"/>
  <c r="CJ115" i="14"/>
  <c r="CJ83" i="14"/>
  <c r="AE15" i="19"/>
  <c r="CK15" i="19" s="1" a="1"/>
  <c r="CK15" i="19" s="1"/>
  <c r="AD47" i="19"/>
  <c r="CI90" i="2"/>
  <c r="CI58" i="2"/>
  <c r="CJ100" i="21"/>
  <c r="CJ68" i="21"/>
  <c r="AF17" i="21"/>
  <c r="CL17" i="21" s="1" a="1"/>
  <c r="CL17" i="21" s="1"/>
  <c r="CI61" i="12"/>
  <c r="CI93" i="12"/>
  <c r="AF32" i="14"/>
  <c r="CL32" i="14" s="1" a="1"/>
  <c r="CL32" i="14" s="1"/>
  <c r="CJ73" i="12"/>
  <c r="CJ105" i="12"/>
  <c r="CI92" i="2"/>
  <c r="CI60" i="2"/>
  <c r="CJ96" i="2"/>
  <c r="CJ64" i="2"/>
  <c r="CI65" i="3"/>
  <c r="CI97" i="3"/>
  <c r="CJ63" i="14"/>
  <c r="CJ95" i="14"/>
  <c r="CJ59" i="13"/>
  <c r="CJ91" i="13"/>
  <c r="CJ109" i="7"/>
  <c r="CJ77" i="7"/>
  <c r="CI85" i="16"/>
  <c r="CI117" i="16"/>
  <c r="CJ105" i="1"/>
  <c r="CJ73" i="1"/>
  <c r="CJ66" i="14"/>
  <c r="CJ98" i="14"/>
  <c r="CJ90" i="15"/>
  <c r="CJ58" i="15"/>
  <c r="CI85" i="3"/>
  <c r="CI117" i="3"/>
  <c r="CJ110" i="2"/>
  <c r="CJ78" i="2"/>
  <c r="CJ103" i="19"/>
  <c r="CJ71" i="19"/>
  <c r="CJ93" i="14"/>
  <c r="CJ61" i="14"/>
  <c r="CJ73" i="21"/>
  <c r="CJ105" i="21"/>
  <c r="CJ92" i="15"/>
  <c r="CJ60" i="15"/>
  <c r="CI70" i="21"/>
  <c r="CI102" i="21"/>
  <c r="CI64" i="16"/>
  <c r="CI96" i="16"/>
  <c r="CJ64" i="10"/>
  <c r="CJ96" i="10"/>
  <c r="CJ102" i="16"/>
  <c r="CJ70" i="16"/>
  <c r="CJ88" i="13"/>
  <c r="CJ56" i="13"/>
  <c r="CJ110" i="1"/>
  <c r="CJ78" i="1"/>
  <c r="CJ61" i="21"/>
  <c r="CJ93" i="21"/>
  <c r="CJ72" i="21"/>
  <c r="CJ104" i="21"/>
  <c r="CI66" i="17"/>
  <c r="CI98" i="17"/>
  <c r="CI62" i="11"/>
  <c r="CI94" i="11"/>
  <c r="CI105" i="13"/>
  <c r="CI73" i="13"/>
  <c r="AF20" i="7"/>
  <c r="CL20" i="7" s="1" a="1"/>
  <c r="CL20" i="7" s="1"/>
  <c r="AF16" i="6"/>
  <c r="CL16" i="6" s="1" a="1"/>
  <c r="CL16" i="6" s="1"/>
  <c r="AF45" i="18"/>
  <c r="CL45" i="18" s="1" a="1"/>
  <c r="CL45" i="18" s="1"/>
  <c r="AE27" i="10"/>
  <c r="CK27" i="10" s="1" a="1"/>
  <c r="CK27" i="10" s="1"/>
  <c r="CJ79" i="9"/>
  <c r="CJ111" i="9"/>
  <c r="CJ111" i="19"/>
  <c r="CJ79" i="19"/>
  <c r="CJ88" i="16"/>
  <c r="CJ56" i="16"/>
  <c r="AF20" i="1"/>
  <c r="CL20" i="1" s="1" a="1"/>
  <c r="CL20" i="1" s="1"/>
  <c r="AE20" i="4"/>
  <c r="CK20" i="4" s="1" a="1"/>
  <c r="CK20" i="4" s="1"/>
  <c r="AE42" i="19"/>
  <c r="CK42" i="19" s="1" a="1"/>
  <c r="CK42" i="19" s="1"/>
  <c r="CJ81" i="12"/>
  <c r="CJ113" i="12"/>
  <c r="CI58" i="14"/>
  <c r="CI90" i="14"/>
  <c r="CJ101" i="20"/>
  <c r="CJ69" i="20"/>
  <c r="CJ98" i="18"/>
  <c r="CJ66" i="18"/>
  <c r="CI55" i="21"/>
  <c r="CI87" i="21"/>
  <c r="CI98" i="13"/>
  <c r="CI66" i="13"/>
  <c r="AF41" i="11"/>
  <c r="CL41" i="11" s="1" a="1"/>
  <c r="CL41" i="11" s="1"/>
  <c r="AF43" i="1"/>
  <c r="CL43" i="1" s="1" a="1"/>
  <c r="CL43" i="1" s="1"/>
  <c r="AE44" i="11"/>
  <c r="CK44" i="11" s="1" a="1"/>
  <c r="CK44" i="11" s="1"/>
  <c r="AE43" i="8"/>
  <c r="CK43" i="8" s="1" a="1"/>
  <c r="CK43" i="8" s="1"/>
  <c r="AF23" i="16"/>
  <c r="CL23" i="16" s="1" a="1"/>
  <c r="CL23" i="16" s="1"/>
  <c r="AF23" i="5"/>
  <c r="CL23" i="5" s="1" a="1"/>
  <c r="CL23" i="5" s="1"/>
  <c r="AF20" i="5"/>
  <c r="CL20" i="5" s="1" a="1"/>
  <c r="CL20" i="5" s="1"/>
  <c r="CI113" i="20"/>
  <c r="CI81" i="20"/>
  <c r="CI71" i="16"/>
  <c r="CI103" i="16"/>
  <c r="AF27" i="1"/>
  <c r="CL27" i="1" s="1" a="1"/>
  <c r="CL27" i="1" s="1"/>
  <c r="AE36" i="18"/>
  <c r="CK36" i="18" s="1" a="1"/>
  <c r="CK36" i="18" s="1"/>
  <c r="CI106" i="18"/>
  <c r="CI74" i="18"/>
  <c r="CJ78" i="6"/>
  <c r="CJ110" i="6"/>
  <c r="CJ55" i="20"/>
  <c r="CJ87" i="20"/>
  <c r="CJ61" i="6"/>
  <c r="CJ93" i="6"/>
  <c r="CJ81" i="21"/>
  <c r="CJ113" i="21"/>
  <c r="CJ113" i="11"/>
  <c r="CJ81" i="11"/>
  <c r="CI71" i="11"/>
  <c r="CI103" i="11"/>
  <c r="CJ112" i="16"/>
  <c r="CJ80" i="16"/>
  <c r="CJ59" i="11"/>
  <c r="CJ91" i="11"/>
  <c r="CJ62" i="6"/>
  <c r="CJ94" i="6"/>
  <c r="CI95" i="20"/>
  <c r="CI63" i="20"/>
  <c r="CI112" i="2"/>
  <c r="CI80" i="2"/>
  <c r="CI73" i="11"/>
  <c r="CI105" i="11"/>
  <c r="AF36" i="14"/>
  <c r="CL36" i="14" s="1" a="1"/>
  <c r="CL36" i="14" s="1"/>
  <c r="CI54" i="1"/>
  <c r="CI86" i="1"/>
  <c r="AF31" i="7"/>
  <c r="CL31" i="7" s="1" a="1"/>
  <c r="CL31" i="7" s="1"/>
  <c r="CJ105" i="8"/>
  <c r="CJ73" i="8"/>
  <c r="CJ87" i="15"/>
  <c r="CJ55" i="15"/>
  <c r="CI113" i="10"/>
  <c r="CI81" i="10"/>
  <c r="AE15" i="15"/>
  <c r="CK15" i="15" s="1" a="1"/>
  <c r="CK15" i="15" s="1"/>
  <c r="AE19" i="12"/>
  <c r="CK19" i="12" s="1" a="1"/>
  <c r="CK19" i="12" s="1"/>
  <c r="AE36" i="21"/>
  <c r="CK36" i="21" s="1" a="1"/>
  <c r="CK36" i="21" s="1"/>
  <c r="AF16" i="9"/>
  <c r="CL16" i="9" s="1" a="1"/>
  <c r="CL16" i="9" s="1"/>
  <c r="AF43" i="16"/>
  <c r="CL43" i="16" s="1" a="1"/>
  <c r="CL43" i="16" s="1"/>
  <c r="AF25" i="8"/>
  <c r="CL25" i="8" s="1" a="1"/>
  <c r="CL25" i="8" s="1"/>
  <c r="AF31" i="4"/>
  <c r="CL31" i="4" s="1" a="1"/>
  <c r="CL31" i="4" s="1"/>
  <c r="AE42" i="14"/>
  <c r="CK42" i="14" s="1" a="1"/>
  <c r="CK42" i="14" s="1"/>
  <c r="AF34" i="16"/>
  <c r="CL34" i="16" s="1" a="1"/>
  <c r="CL34" i="16" s="1"/>
  <c r="AF37" i="8"/>
  <c r="CL37" i="8" s="1" a="1"/>
  <c r="CL37" i="8" s="1"/>
  <c r="AF26" i="11"/>
  <c r="CL26" i="11" s="1" a="1"/>
  <c r="CL26" i="11" s="1"/>
  <c r="CJ104" i="14"/>
  <c r="CJ72" i="14"/>
  <c r="CJ109" i="15"/>
  <c r="CJ77" i="15"/>
  <c r="CJ71" i="8"/>
  <c r="CJ103" i="8"/>
  <c r="CJ115" i="17"/>
  <c r="CJ83" i="17"/>
  <c r="AE40" i="17"/>
  <c r="CK40" i="17" s="1" a="1"/>
  <c r="CK40" i="17" s="1"/>
  <c r="AF35" i="17"/>
  <c r="CL35" i="17" s="1" a="1"/>
  <c r="CL35" i="17" s="1"/>
  <c r="AF37" i="19"/>
  <c r="CL37" i="19" s="1" a="1"/>
  <c r="CL37" i="19" s="1"/>
  <c r="AE35" i="11"/>
  <c r="CK35" i="11" s="1" a="1"/>
  <c r="CK35" i="11" s="1"/>
  <c r="CJ110" i="7"/>
  <c r="CJ78" i="7"/>
  <c r="CJ57" i="11"/>
  <c r="CJ89" i="11"/>
  <c r="CI80" i="3"/>
  <c r="CI112" i="3"/>
  <c r="CI108" i="10"/>
  <c r="CI76" i="10"/>
  <c r="CI113" i="5"/>
  <c r="CI81" i="5"/>
  <c r="CI68" i="19"/>
  <c r="CI100" i="19"/>
  <c r="CI70" i="8"/>
  <c r="CI102" i="8"/>
  <c r="CJ70" i="6"/>
  <c r="CJ102" i="6"/>
  <c r="CI83" i="8"/>
  <c r="CI115" i="8"/>
  <c r="CJ104" i="15"/>
  <c r="CJ72" i="15"/>
  <c r="CI91" i="20"/>
  <c r="CI59" i="20"/>
  <c r="AE45" i="5"/>
  <c r="CK45" i="5" s="1" a="1"/>
  <c r="CK45" i="5" s="1"/>
  <c r="AE19" i="17"/>
  <c r="CK19" i="17" s="1" a="1"/>
  <c r="CK19" i="17" s="1"/>
  <c r="AF34" i="17"/>
  <c r="CL34" i="17" s="1" a="1"/>
  <c r="CL34" i="17" s="1"/>
  <c r="AF41" i="21"/>
  <c r="CL41" i="21" s="1" a="1"/>
  <c r="CL41" i="21" s="1"/>
  <c r="AE45" i="11"/>
  <c r="CK45" i="11" s="1" a="1"/>
  <c r="CK45" i="11" s="1"/>
  <c r="AF28" i="12"/>
  <c r="CL28" i="12" s="1" a="1"/>
  <c r="CL28" i="12" s="1"/>
  <c r="AF20" i="17"/>
  <c r="CL20" i="17" s="1" a="1"/>
  <c r="CL20" i="17" s="1"/>
  <c r="AE31" i="11"/>
  <c r="CK31" i="11" s="1" a="1"/>
  <c r="CK31" i="11" s="1"/>
  <c r="AE32" i="9"/>
  <c r="CK32" i="9" s="1" a="1"/>
  <c r="CK32" i="9" s="1"/>
  <c r="AF19" i="20"/>
  <c r="CL19" i="20" s="1" a="1"/>
  <c r="CL19" i="20" s="1"/>
  <c r="AF26" i="12"/>
  <c r="CL26" i="12" s="1" a="1"/>
  <c r="CL26" i="12" s="1"/>
  <c r="AF37" i="5"/>
  <c r="CL37" i="5" s="1" a="1"/>
  <c r="CL37" i="5" s="1"/>
  <c r="AF44" i="2"/>
  <c r="CL44" i="2" s="1" a="1"/>
  <c r="CL44" i="2" s="1"/>
  <c r="AE26" i="19"/>
  <c r="CK26" i="19" s="1" a="1"/>
  <c r="CK26" i="19" s="1"/>
  <c r="CJ113" i="9"/>
  <c r="CJ81" i="9"/>
  <c r="AF45" i="1"/>
  <c r="CL45" i="1" s="1" a="1"/>
  <c r="CL45" i="1" s="1"/>
  <c r="AE44" i="9"/>
  <c r="CK44" i="9" s="1" a="1"/>
  <c r="CK44" i="9" s="1"/>
  <c r="AF21" i="1"/>
  <c r="CL21" i="1" s="1" a="1"/>
  <c r="CL21" i="1" s="1"/>
  <c r="AF26" i="6"/>
  <c r="CL26" i="6" s="1" a="1"/>
  <c r="CL26" i="6" s="1"/>
  <c r="AF34" i="20"/>
  <c r="CL34" i="20" s="1" a="1"/>
  <c r="CL34" i="20" s="1"/>
  <c r="AF44" i="6"/>
  <c r="CL44" i="6" s="1" a="1"/>
  <c r="CL44" i="6" s="1"/>
  <c r="AE42" i="16"/>
  <c r="CK42" i="16" s="1" a="1"/>
  <c r="CK42" i="16" s="1"/>
  <c r="AF36" i="17"/>
  <c r="CL36" i="17" s="1" a="1"/>
  <c r="CL36" i="17" s="1"/>
  <c r="AF35" i="7"/>
  <c r="CL35" i="7" s="1" a="1"/>
  <c r="CL35" i="7" s="1"/>
  <c r="AF36" i="9"/>
  <c r="CL36" i="9" s="1" a="1"/>
  <c r="CL36" i="9" s="1"/>
  <c r="CJ99" i="9"/>
  <c r="CJ67" i="9"/>
  <c r="CJ91" i="2"/>
  <c r="CJ59" i="2"/>
  <c r="CJ96" i="5"/>
  <c r="CJ64" i="5"/>
  <c r="CI72" i="8"/>
  <c r="CI104" i="8"/>
  <c r="CI68" i="11"/>
  <c r="CI100" i="11"/>
  <c r="CJ66" i="4"/>
  <c r="CJ98" i="4"/>
  <c r="CI62" i="3"/>
  <c r="CI94" i="3"/>
  <c r="CJ92" i="16"/>
  <c r="CJ60" i="16"/>
  <c r="CJ74" i="10"/>
  <c r="CJ106" i="10"/>
  <c r="CJ58" i="11"/>
  <c r="CJ90" i="11"/>
  <c r="CJ106" i="15"/>
  <c r="CJ74" i="15"/>
  <c r="CJ94" i="7"/>
  <c r="CJ62" i="7"/>
  <c r="CI73" i="3"/>
  <c r="CI105" i="3"/>
  <c r="CJ85" i="11"/>
  <c r="CJ117" i="11"/>
  <c r="CJ108" i="9"/>
  <c r="CJ76" i="9"/>
  <c r="CJ120" i="2"/>
  <c r="CJ123" i="2" s="1"/>
  <c r="CJ116" i="2" s="1"/>
  <c r="CJ84" i="2"/>
  <c r="CJ72" i="11"/>
  <c r="CJ104" i="11"/>
  <c r="CI112" i="13"/>
  <c r="CI80" i="13"/>
  <c r="CI67" i="17"/>
  <c r="CI99" i="17"/>
  <c r="CI106" i="13"/>
  <c r="CI74" i="13"/>
  <c r="CI54" i="4"/>
  <c r="CI86" i="4"/>
  <c r="AE29" i="4"/>
  <c r="CK29" i="4" s="1" a="1"/>
  <c r="CK29" i="4" s="1"/>
  <c r="AF44" i="15"/>
  <c r="CL44" i="15" s="1" a="1"/>
  <c r="CL44" i="15" s="1"/>
  <c r="AE38" i="16"/>
  <c r="CK38" i="16" s="1" a="1"/>
  <c r="CK38" i="16" s="1"/>
  <c r="AF21" i="13"/>
  <c r="CL21" i="13" s="1" a="1"/>
  <c r="CL21" i="13" s="1"/>
  <c r="AF46" i="7"/>
  <c r="CL46" i="7" s="1" a="1"/>
  <c r="CL46" i="7" s="1"/>
  <c r="AF44" i="13"/>
  <c r="CL44" i="13" s="1" a="1"/>
  <c r="CL44" i="13" s="1"/>
  <c r="CJ64" i="11"/>
  <c r="CJ96" i="11"/>
  <c r="CI68" i="14"/>
  <c r="CI100" i="14"/>
  <c r="CI75" i="3"/>
  <c r="CI107" i="3"/>
  <c r="CJ95" i="17"/>
  <c r="CJ63" i="17"/>
  <c r="CJ96" i="18"/>
  <c r="CJ64" i="18"/>
  <c r="CI103" i="5"/>
  <c r="CI71" i="5"/>
  <c r="CI99" i="13"/>
  <c r="CI67" i="13"/>
  <c r="AE21" i="2"/>
  <c r="CK21" i="2" s="1" a="1"/>
  <c r="CK21" i="2" s="1"/>
  <c r="AF34" i="1"/>
  <c r="CL34" i="1" s="1" a="1"/>
  <c r="CL34" i="1" s="1"/>
  <c r="AF22" i="14"/>
  <c r="CL22" i="14" s="1" a="1"/>
  <c r="CL22" i="14" s="1"/>
  <c r="AF17" i="16"/>
  <c r="CL17" i="16" s="1" a="1"/>
  <c r="CL17" i="16" s="1"/>
  <c r="CJ76" i="12"/>
  <c r="CJ108" i="12"/>
  <c r="CI63" i="21"/>
  <c r="CI95" i="21"/>
  <c r="CI86" i="6"/>
  <c r="CI54" i="6"/>
  <c r="AF42" i="12"/>
  <c r="CL42" i="12" s="1" a="1"/>
  <c r="CL42" i="12" s="1"/>
  <c r="AE19" i="14"/>
  <c r="CK19" i="14" s="1" a="1"/>
  <c r="CK19" i="14" s="1"/>
  <c r="AF30" i="20"/>
  <c r="CL30" i="20" s="1" a="1"/>
  <c r="CL30" i="20" s="1"/>
  <c r="AF27" i="18"/>
  <c r="CL27" i="18" s="1" a="1"/>
  <c r="CL27" i="18" s="1"/>
  <c r="AE16" i="21"/>
  <c r="CK16" i="21" s="1" a="1"/>
  <c r="CK16" i="21" s="1"/>
  <c r="AE27" i="13"/>
  <c r="CK27" i="13" s="1" a="1"/>
  <c r="CK27" i="13" s="1"/>
  <c r="CI65" i="15"/>
  <c r="CI97" i="15"/>
  <c r="CJ67" i="3"/>
  <c r="CJ99" i="3"/>
  <c r="CI89" i="13"/>
  <c r="CI57" i="13"/>
  <c r="CJ57" i="10"/>
  <c r="CJ89" i="10"/>
  <c r="CJ108" i="18"/>
  <c r="CJ76" i="18"/>
  <c r="CJ115" i="1"/>
  <c r="CJ83" i="1"/>
  <c r="CJ61" i="20"/>
  <c r="CJ93" i="20"/>
  <c r="CI85" i="15"/>
  <c r="CI117" i="15"/>
  <c r="AE42" i="20"/>
  <c r="CK42" i="20" s="1" a="1"/>
  <c r="CK42" i="20" s="1"/>
  <c r="AE32" i="16"/>
  <c r="CK32" i="16" s="1" a="1"/>
  <c r="CK32" i="16" s="1"/>
  <c r="CJ63" i="5"/>
  <c r="CJ95" i="5"/>
  <c r="CI77" i="14"/>
  <c r="CI109" i="14"/>
  <c r="CJ104" i="19"/>
  <c r="CJ72" i="19"/>
  <c r="AE35" i="18"/>
  <c r="CK35" i="18" s="1" a="1"/>
  <c r="CK35" i="18" s="1"/>
  <c r="AF39" i="6"/>
  <c r="CL39" i="6" s="1" a="1"/>
  <c r="CL39" i="6" s="1"/>
  <c r="AF16" i="20"/>
  <c r="CL16" i="20" s="1" a="1"/>
  <c r="CL16" i="20" s="1"/>
  <c r="AF22" i="6"/>
  <c r="CL22" i="6" s="1" a="1"/>
  <c r="CL22" i="6" s="1"/>
  <c r="AF42" i="21"/>
  <c r="CL42" i="21" s="1" a="1"/>
  <c r="CL42" i="21" s="1"/>
  <c r="AF42" i="11"/>
  <c r="CL42" i="11" s="1" a="1"/>
  <c r="CL42" i="11" s="1"/>
  <c r="AE32" i="11"/>
  <c r="CK32" i="11" s="1" a="1"/>
  <c r="CK32" i="11" s="1"/>
  <c r="AF41" i="16"/>
  <c r="CL41" i="16" s="1" a="1"/>
  <c r="CL41" i="16" s="1"/>
  <c r="AF20" i="11"/>
  <c r="CL20" i="11" s="1" a="1"/>
  <c r="CL20" i="11" s="1"/>
  <c r="AF23" i="6"/>
  <c r="CL23" i="6" s="1" a="1"/>
  <c r="CL23" i="6" s="1"/>
  <c r="AE24" i="20"/>
  <c r="CK24" i="20" s="1" a="1"/>
  <c r="CK24" i="20" s="1"/>
  <c r="AE41" i="2"/>
  <c r="CK41" i="2" s="1" a="1"/>
  <c r="CK41" i="2" s="1"/>
  <c r="AE34" i="11"/>
  <c r="CK34" i="11" s="1" a="1"/>
  <c r="CK34" i="11" s="1"/>
  <c r="CJ69" i="11"/>
  <c r="CJ101" i="11"/>
  <c r="AE15" i="2"/>
  <c r="CK15" i="2" s="1" a="1"/>
  <c r="CK15" i="2" s="1"/>
  <c r="CJ103" i="13"/>
  <c r="CJ71" i="13"/>
  <c r="AF34" i="8"/>
  <c r="CL34" i="8" s="1" a="1"/>
  <c r="CL34" i="8" s="1"/>
  <c r="AF16" i="15"/>
  <c r="CL16" i="15" s="1" a="1"/>
  <c r="CL16" i="15" s="1"/>
  <c r="AE42" i="10"/>
  <c r="CK42" i="10" s="1" a="1"/>
  <c r="CK42" i="10" s="1"/>
  <c r="CJ114" i="9"/>
  <c r="CJ82" i="9"/>
  <c r="CJ110" i="13"/>
  <c r="CJ78" i="13"/>
  <c r="CJ91" i="14"/>
  <c r="CJ59" i="14"/>
  <c r="CI78" i="15"/>
  <c r="CI110" i="15"/>
  <c r="CJ115" i="18"/>
  <c r="CJ83" i="18"/>
  <c r="CI100" i="10"/>
  <c r="CI68" i="10"/>
  <c r="CI100" i="20"/>
  <c r="CI68" i="20"/>
  <c r="CJ106" i="16"/>
  <c r="CJ74" i="16"/>
  <c r="CJ92" i="7"/>
  <c r="CJ60" i="7"/>
  <c r="CJ92" i="18"/>
  <c r="CJ60" i="18"/>
  <c r="CJ77" i="5"/>
  <c r="CJ109" i="5"/>
  <c r="CJ91" i="15"/>
  <c r="CJ59" i="15"/>
  <c r="CJ96" i="7"/>
  <c r="CJ64" i="7"/>
  <c r="CI101" i="13"/>
  <c r="CI69" i="13"/>
  <c r="CJ114" i="17"/>
  <c r="CJ82" i="17"/>
  <c r="CJ74" i="3"/>
  <c r="CJ106" i="3"/>
  <c r="CJ101" i="17"/>
  <c r="CJ69" i="17"/>
  <c r="AF33" i="14"/>
  <c r="CL33" i="14" s="1" a="1"/>
  <c r="CL33" i="14" s="1"/>
  <c r="AF38" i="15"/>
  <c r="CL38" i="15" s="1" a="1"/>
  <c r="CL38" i="15" s="1"/>
  <c r="AF32" i="8"/>
  <c r="CL32" i="8" s="1" a="1"/>
  <c r="CL32" i="8" s="1"/>
  <c r="AF44" i="17"/>
  <c r="CL44" i="17" s="1" a="1"/>
  <c r="CL44" i="17" s="1"/>
  <c r="CI97" i="5"/>
  <c r="CI65" i="5"/>
  <c r="CJ62" i="20"/>
  <c r="CJ94" i="20"/>
  <c r="CJ82" i="4"/>
  <c r="CJ114" i="4"/>
  <c r="AF17" i="14"/>
  <c r="CL17" i="14" s="1" a="1"/>
  <c r="CL17" i="14" s="1"/>
  <c r="AF39" i="7"/>
  <c r="CL39" i="7" s="1" a="1"/>
  <c r="CL39" i="7" s="1"/>
  <c r="AF18" i="11"/>
  <c r="CL18" i="11" s="1" a="1"/>
  <c r="CL18" i="11" s="1"/>
  <c r="AE41" i="3"/>
  <c r="CK41" i="3" s="1" a="1"/>
  <c r="CK41" i="3" s="1"/>
  <c r="AE37" i="10"/>
  <c r="CK37" i="10" s="1" a="1"/>
  <c r="CK37" i="10" s="1"/>
  <c r="AE42" i="5"/>
  <c r="CK42" i="5" s="1" a="1"/>
  <c r="CK42" i="5" s="1"/>
  <c r="AE29" i="19"/>
  <c r="CK29" i="19" s="1" a="1"/>
  <c r="CK29" i="19" s="1"/>
  <c r="AE31" i="8"/>
  <c r="CK31" i="8" s="1" a="1"/>
  <c r="CK31" i="8" s="1"/>
  <c r="AF31" i="6"/>
  <c r="CL31" i="6" s="1" a="1"/>
  <c r="CL31" i="6" s="1"/>
  <c r="AE44" i="8"/>
  <c r="CK44" i="8" s="1" a="1"/>
  <c r="CK44" i="8" s="1"/>
  <c r="AF33" i="15"/>
  <c r="CL33" i="15" s="1" a="1"/>
  <c r="CL33" i="15" s="1"/>
  <c r="AE20" i="20"/>
  <c r="CK20" i="20" s="1" a="1"/>
  <c r="CK20" i="20" s="1"/>
  <c r="CI69" i="15"/>
  <c r="CI101" i="15"/>
  <c r="CJ90" i="9"/>
  <c r="CJ58" i="9"/>
  <c r="CJ108" i="13"/>
  <c r="CJ76" i="13"/>
  <c r="CI76" i="16"/>
  <c r="CI108" i="16"/>
  <c r="CJ100" i="2"/>
  <c r="CJ68" i="2"/>
  <c r="CJ64" i="21"/>
  <c r="CJ96" i="21"/>
  <c r="CI60" i="11"/>
  <c r="CI92" i="11"/>
  <c r="CJ55" i="8"/>
  <c r="CJ87" i="8"/>
  <c r="CJ61" i="8"/>
  <c r="CJ93" i="8"/>
  <c r="CI111" i="13"/>
  <c r="CI79" i="13"/>
  <c r="CJ93" i="1"/>
  <c r="CJ61" i="1"/>
  <c r="CI56" i="12"/>
  <c r="CI88" i="12"/>
  <c r="AE15" i="17"/>
  <c r="CK15" i="17" s="1" a="1"/>
  <c r="CK15" i="17" s="1"/>
  <c r="AF42" i="9"/>
  <c r="CL42" i="9" s="1" a="1"/>
  <c r="CL42" i="9" s="1"/>
  <c r="CJ81" i="3"/>
  <c r="CJ113" i="3"/>
  <c r="CI63" i="4"/>
  <c r="CI95" i="4"/>
  <c r="CJ62" i="21"/>
  <c r="CJ94" i="21"/>
  <c r="CI114" i="12"/>
  <c r="CI82" i="12"/>
  <c r="CJ70" i="3"/>
  <c r="CJ102" i="3"/>
  <c r="CJ112" i="1"/>
  <c r="CJ80" i="1"/>
  <c r="CJ85" i="10"/>
  <c r="CJ117" i="10"/>
  <c r="CJ98" i="19"/>
  <c r="CJ66" i="19"/>
  <c r="CJ79" i="3"/>
  <c r="CJ111" i="3"/>
  <c r="CJ81" i="13"/>
  <c r="CJ113" i="13"/>
  <c r="CI104" i="10"/>
  <c r="CI72" i="10"/>
  <c r="CJ107" i="16"/>
  <c r="CJ75" i="16"/>
  <c r="AF28" i="9"/>
  <c r="CL28" i="9" s="1" a="1"/>
  <c r="CL28" i="9" s="1"/>
  <c r="AF20" i="2"/>
  <c r="CL20" i="2" s="1" a="1"/>
  <c r="CL20" i="2" s="1"/>
  <c r="AF25" i="5"/>
  <c r="CL25" i="5" s="1" a="1"/>
  <c r="CL25" i="5" s="1"/>
  <c r="AE33" i="8"/>
  <c r="CK33" i="8" s="1" a="1"/>
  <c r="CK33" i="8" s="1"/>
  <c r="AE29" i="11"/>
  <c r="CK29" i="11" s="1" a="1"/>
  <c r="CK29" i="11" s="1"/>
  <c r="AF27" i="4"/>
  <c r="CL27" i="4" s="1" a="1"/>
  <c r="CL27" i="4" s="1"/>
  <c r="AE23" i="3"/>
  <c r="CK23" i="3" s="1" a="1"/>
  <c r="CK23" i="3" s="1"/>
  <c r="AF21" i="16"/>
  <c r="CL21" i="16" s="1" a="1"/>
  <c r="CL21" i="16" s="1"/>
  <c r="AF35" i="10"/>
  <c r="CL35" i="10" s="1" a="1"/>
  <c r="CL35" i="10" s="1"/>
  <c r="AF19" i="11"/>
  <c r="CL19" i="11" s="1" a="1"/>
  <c r="CL19" i="11" s="1"/>
  <c r="AF35" i="15"/>
  <c r="CL35" i="15" s="1" a="1"/>
  <c r="CL35" i="15" s="1"/>
  <c r="AF23" i="7"/>
  <c r="CL23" i="7" s="1" a="1"/>
  <c r="CL23" i="7" s="1"/>
  <c r="AE34" i="3"/>
  <c r="CK34" i="3" s="1" a="1"/>
  <c r="CK34" i="3" s="1"/>
  <c r="AF46" i="11"/>
  <c r="CL46" i="11" s="1" a="1"/>
  <c r="CL46" i="11" s="1"/>
  <c r="AF37" i="9"/>
  <c r="CL37" i="9" s="1" a="1"/>
  <c r="CL37" i="9" s="1"/>
  <c r="AF45" i="2"/>
  <c r="CL45" i="2" s="1" a="1"/>
  <c r="CL45" i="2" s="1"/>
  <c r="AF33" i="11"/>
  <c r="CL33" i="11" s="1" a="1"/>
  <c r="CL33" i="11" s="1"/>
  <c r="AE41" i="13"/>
  <c r="CK41" i="13" s="1" a="1"/>
  <c r="CK41" i="13" s="1"/>
  <c r="AE28" i="17"/>
  <c r="CK28" i="17" s="1" a="1"/>
  <c r="CK28" i="17" s="1"/>
  <c r="AE35" i="13"/>
  <c r="CK35" i="13" s="1" a="1"/>
  <c r="CK35" i="13" s="1"/>
  <c r="CJ107" i="19"/>
  <c r="CJ75" i="19"/>
  <c r="CJ79" i="6"/>
  <c r="CJ111" i="6"/>
  <c r="CJ111" i="1"/>
  <c r="CJ79" i="1"/>
  <c r="CJ107" i="7"/>
  <c r="CJ75" i="7"/>
  <c r="AF25" i="11"/>
  <c r="CL25" i="11" s="1" a="1"/>
  <c r="CL25" i="11" s="1"/>
  <c r="AE29" i="14"/>
  <c r="CK29" i="14" s="1" a="1"/>
  <c r="CK29" i="14" s="1"/>
  <c r="AE36" i="3"/>
  <c r="CK36" i="3" s="1" a="1"/>
  <c r="CK36" i="3" s="1"/>
  <c r="AF24" i="17"/>
  <c r="CL24" i="17" s="1" a="1"/>
  <c r="CL24" i="17" s="1"/>
  <c r="AF25" i="18"/>
  <c r="CL25" i="18" s="1" a="1"/>
  <c r="CL25" i="18" s="1"/>
  <c r="AE32" i="5"/>
  <c r="CK32" i="5" s="1" a="1"/>
  <c r="CK32" i="5" s="1"/>
  <c r="AE28" i="13"/>
  <c r="CK28" i="13" s="1" a="1"/>
  <c r="CK28" i="13" s="1"/>
  <c r="CI112" i="10"/>
  <c r="CI80" i="10"/>
  <c r="CJ113" i="15"/>
  <c r="CJ81" i="15"/>
  <c r="CJ100" i="18"/>
  <c r="CJ68" i="18"/>
  <c r="CI59" i="21"/>
  <c r="CI91" i="21"/>
  <c r="CJ114" i="7"/>
  <c r="CJ82" i="7"/>
  <c r="AF24" i="3"/>
  <c r="CL24" i="3" s="1" a="1"/>
  <c r="CL24" i="3" s="1"/>
  <c r="CJ111" i="20"/>
  <c r="CJ79" i="20"/>
  <c r="CJ80" i="12"/>
  <c r="CJ112" i="12"/>
  <c r="CJ99" i="7"/>
  <c r="CJ67" i="7"/>
  <c r="CI55" i="7"/>
  <c r="CI87" i="7"/>
  <c r="CI98" i="6"/>
  <c r="CI66" i="6"/>
  <c r="AF29" i="7"/>
  <c r="CL29" i="7" s="1" a="1"/>
  <c r="CL29" i="7" s="1"/>
  <c r="CJ67" i="6"/>
  <c r="CJ99" i="6"/>
  <c r="CI55" i="11"/>
  <c r="CI87" i="11"/>
  <c r="CJ104" i="7"/>
  <c r="CJ72" i="7"/>
  <c r="AF34" i="12"/>
  <c r="CL34" i="12" s="1" a="1"/>
  <c r="CL34" i="12" s="1"/>
  <c r="AF24" i="14"/>
  <c r="CL24" i="14" s="1" a="1"/>
  <c r="CL24" i="14" s="1"/>
  <c r="AE46" i="16"/>
  <c r="CK46" i="16" s="1" a="1"/>
  <c r="CK46" i="16" s="1"/>
  <c r="AF19" i="15"/>
  <c r="CL19" i="15" s="1" a="1"/>
  <c r="CL19" i="15" s="1"/>
  <c r="AF39" i="2"/>
  <c r="CL39" i="2" s="1" a="1"/>
  <c r="CL39" i="2" s="1"/>
  <c r="AF32" i="19"/>
  <c r="CL32" i="19" s="1" a="1"/>
  <c r="CL32" i="19" s="1"/>
  <c r="AF34" i="21"/>
  <c r="CL34" i="21" s="1" a="1"/>
  <c r="CL34" i="21" s="1"/>
  <c r="AF21" i="15"/>
  <c r="CL21" i="15" s="1" a="1"/>
  <c r="CL21" i="15" s="1"/>
  <c r="AF25" i="10"/>
  <c r="CL25" i="10" s="1" a="1"/>
  <c r="CL25" i="10" s="1"/>
  <c r="AF17" i="13"/>
  <c r="CL17" i="13" s="1" a="1"/>
  <c r="CL17" i="13" s="1"/>
  <c r="AF33" i="21"/>
  <c r="CL33" i="21" s="1" a="1"/>
  <c r="CL33" i="21" s="1"/>
  <c r="AE23" i="11"/>
  <c r="CK23" i="11" s="1" a="1"/>
  <c r="CK23" i="11" s="1"/>
  <c r="CJ89" i="6"/>
  <c r="CJ57" i="6"/>
  <c r="CI79" i="7"/>
  <c r="CI111" i="7"/>
  <c r="CJ64" i="12"/>
  <c r="CJ96" i="12"/>
  <c r="CI99" i="10"/>
  <c r="CI67" i="10"/>
  <c r="CJ56" i="11"/>
  <c r="CJ88" i="11"/>
  <c r="CJ62" i="12"/>
  <c r="CJ94" i="12"/>
  <c r="CI71" i="21"/>
  <c r="CI103" i="21"/>
  <c r="CJ113" i="7"/>
  <c r="CJ81" i="7"/>
  <c r="CJ90" i="19"/>
  <c r="CJ58" i="19"/>
  <c r="CJ63" i="10"/>
  <c r="CJ95" i="10"/>
  <c r="CI109" i="6"/>
  <c r="CI77" i="6"/>
  <c r="CJ90" i="1"/>
  <c r="CJ58" i="1"/>
  <c r="CJ120" i="13"/>
  <c r="CJ123" i="13" s="1"/>
  <c r="CJ116" i="13" s="1"/>
  <c r="CJ84" i="13"/>
  <c r="CJ89" i="17"/>
  <c r="CJ57" i="17"/>
  <c r="AF18" i="6"/>
  <c r="CL18" i="6" s="1" a="1"/>
  <c r="CL18" i="6" s="1"/>
  <c r="AE34" i="14"/>
  <c r="CK34" i="14" s="1" a="1"/>
  <c r="CK34" i="14" s="1"/>
  <c r="AE40" i="7"/>
  <c r="CK40" i="7" s="1" a="1"/>
  <c r="CK40" i="7" s="1"/>
  <c r="CI111" i="5"/>
  <c r="CI79" i="5"/>
  <c r="CJ77" i="11"/>
  <c r="CJ109" i="11"/>
  <c r="CJ54" i="20"/>
  <c r="CJ86" i="20"/>
  <c r="AF37" i="12"/>
  <c r="CL37" i="12" s="1" a="1"/>
  <c r="CL37" i="12" s="1"/>
  <c r="AE24" i="21"/>
  <c r="CK24" i="21" s="1" a="1"/>
  <c r="CK24" i="21" s="1"/>
  <c r="CJ114" i="2"/>
  <c r="CJ82" i="2"/>
  <c r="CJ109" i="4"/>
  <c r="CJ77" i="4"/>
  <c r="CJ59" i="6"/>
  <c r="CJ91" i="6"/>
  <c r="CJ99" i="19"/>
  <c r="CJ67" i="19"/>
  <c r="CJ79" i="4"/>
  <c r="CJ111" i="4"/>
  <c r="CJ79" i="21"/>
  <c r="CJ111" i="21"/>
  <c r="AE26" i="15"/>
  <c r="CK26" i="15" s="1" a="1"/>
  <c r="CK26" i="15" s="1"/>
  <c r="AF28" i="3"/>
  <c r="CL28" i="3" s="1" a="1"/>
  <c r="CL28" i="3" s="1"/>
  <c r="AE18" i="13"/>
  <c r="CK18" i="13" s="1" a="1"/>
  <c r="CK18" i="13" s="1"/>
  <c r="AF18" i="10"/>
  <c r="CL18" i="10" s="1" a="1"/>
  <c r="CL18" i="10" s="1"/>
  <c r="AF37" i="18"/>
  <c r="CL37" i="18" s="1" a="1"/>
  <c r="CL37" i="18" s="1"/>
  <c r="AF44" i="1"/>
  <c r="CL44" i="1" s="1" a="1"/>
  <c r="CL44" i="1" s="1"/>
  <c r="AF22" i="20"/>
  <c r="CL22" i="20" s="1" a="1"/>
  <c r="CL22" i="20" s="1"/>
  <c r="AE46" i="15"/>
  <c r="CK46" i="15" s="1" a="1"/>
  <c r="CK46" i="15" s="1"/>
  <c r="CJ94" i="9"/>
  <c r="CJ62" i="9"/>
  <c r="CJ104" i="2"/>
  <c r="CJ72" i="2"/>
  <c r="CJ108" i="2"/>
  <c r="CJ76" i="2"/>
  <c r="CI54" i="14"/>
  <c r="CI86" i="14"/>
  <c r="AF24" i="5"/>
  <c r="CL24" i="5" s="1" a="1"/>
  <c r="CL24" i="5" s="1"/>
  <c r="AE38" i="14"/>
  <c r="CK38" i="14" s="1" a="1"/>
  <c r="CK38" i="14" s="1"/>
  <c r="AF33" i="19"/>
  <c r="CL33" i="19" s="1" a="1"/>
  <c r="CL33" i="19" s="1"/>
  <c r="CJ103" i="1"/>
  <c r="CJ71" i="1"/>
  <c r="CJ98" i="5"/>
  <c r="CJ66" i="5"/>
  <c r="CI101" i="12"/>
  <c r="CI69" i="12"/>
  <c r="CJ69" i="16"/>
  <c r="CJ114" i="18"/>
  <c r="CJ82" i="18"/>
  <c r="CI57" i="21"/>
  <c r="CI89" i="21"/>
  <c r="CI113" i="2"/>
  <c r="CI81" i="2"/>
  <c r="CI70" i="14"/>
  <c r="CI102" i="14"/>
  <c r="CJ103" i="18"/>
  <c r="CJ71" i="18"/>
  <c r="CI54" i="19"/>
  <c r="CI86" i="19"/>
  <c r="AF30" i="11"/>
  <c r="CL30" i="11" s="1" a="1"/>
  <c r="CL30" i="11" s="1"/>
  <c r="CI72" i="4"/>
  <c r="CI104" i="4"/>
  <c r="AE15" i="1"/>
  <c r="CK15" i="1" s="1" a="1"/>
  <c r="CK15" i="1" s="1"/>
  <c r="AF32" i="13"/>
  <c r="CL32" i="13" s="1" a="1"/>
  <c r="CL32" i="13" s="1"/>
  <c r="CJ75" i="10"/>
  <c r="CJ107" i="10"/>
  <c r="AF43" i="9"/>
  <c r="CL43" i="9" s="1" a="1"/>
  <c r="CL43" i="9" s="1"/>
  <c r="AF39" i="13"/>
  <c r="CL39" i="13" s="1" a="1"/>
  <c r="CL39" i="13" s="1"/>
  <c r="AF20" i="14"/>
  <c r="CL20" i="14" s="1" a="1"/>
  <c r="CL20" i="14" s="1"/>
  <c r="AE39" i="15"/>
  <c r="CK39" i="15" s="1" a="1"/>
  <c r="CK39" i="15" s="1"/>
  <c r="AF44" i="18"/>
  <c r="CL44" i="18" s="1" a="1"/>
  <c r="CL44" i="18" s="1"/>
  <c r="AE29" i="10"/>
  <c r="CK29" i="10" s="1" a="1"/>
  <c r="CK29" i="10" s="1"/>
  <c r="AE29" i="20"/>
  <c r="CK29" i="20" s="1" a="1"/>
  <c r="CK29" i="20" s="1"/>
  <c r="AF35" i="16"/>
  <c r="CL35" i="16" s="1" a="1"/>
  <c r="CL35" i="16" s="1"/>
  <c r="AF21" i="7"/>
  <c r="CL21" i="7" s="1" a="1"/>
  <c r="CL21" i="7" s="1"/>
  <c r="AF21" i="18"/>
  <c r="CL21" i="18" s="1" a="1"/>
  <c r="CL21" i="18" s="1"/>
  <c r="AF38" i="5"/>
  <c r="CL38" i="5" s="1" a="1"/>
  <c r="CL38" i="5" s="1"/>
  <c r="AF20" i="15"/>
  <c r="CL20" i="15" s="1" a="1"/>
  <c r="CL20" i="15" s="1"/>
  <c r="AF25" i="7"/>
  <c r="CL25" i="7" s="1" a="1"/>
  <c r="CL25" i="7" s="1"/>
  <c r="AE30" i="13"/>
  <c r="CK30" i="13" s="1" a="1"/>
  <c r="CK30" i="13" s="1"/>
  <c r="AF43" i="17"/>
  <c r="CL43" i="17" s="1" a="1"/>
  <c r="CL43" i="17" s="1"/>
  <c r="AF35" i="3"/>
  <c r="CL35" i="3" s="1" a="1"/>
  <c r="CL35" i="3" s="1"/>
  <c r="AF30" i="17"/>
  <c r="CL30" i="17" s="1" a="1"/>
  <c r="CL30" i="17" s="1"/>
  <c r="CI64" i="19"/>
  <c r="CI96" i="19"/>
  <c r="CI95" i="12"/>
  <c r="CI63" i="12"/>
  <c r="CJ109" i="1"/>
  <c r="CJ77" i="1"/>
  <c r="CI120" i="10"/>
  <c r="CI123" i="10" s="1"/>
  <c r="CI116" i="10" s="1"/>
  <c r="CI84" i="10"/>
  <c r="AE26" i="5"/>
  <c r="CK26" i="5" s="1" a="1"/>
  <c r="CK26" i="5" s="1"/>
  <c r="AF23" i="20"/>
  <c r="CL23" i="20" s="1" a="1"/>
  <c r="CL23" i="20" s="1"/>
  <c r="AF43" i="4"/>
  <c r="CL43" i="4" s="1" a="1"/>
  <c r="CL43" i="4" s="1"/>
  <c r="CJ88" i="14"/>
  <c r="CJ56" i="14"/>
  <c r="CJ112" i="18"/>
  <c r="CJ80" i="18"/>
  <c r="CJ89" i="14"/>
  <c r="CJ57" i="14"/>
  <c r="CJ94" i="13"/>
  <c r="CJ62" i="13"/>
  <c r="CI84" i="4"/>
  <c r="CI120" i="4"/>
  <c r="CI123" i="4" s="1"/>
  <c r="CI116" i="4" s="1"/>
  <c r="CI84" i="3"/>
  <c r="CI120" i="3"/>
  <c r="CI123" i="3" s="1"/>
  <c r="CI116" i="3" s="1"/>
  <c r="CJ67" i="5"/>
  <c r="CJ99" i="5"/>
  <c r="CJ85" i="6"/>
  <c r="CJ117" i="6"/>
  <c r="AE30" i="15"/>
  <c r="CK30" i="15" s="1" a="1"/>
  <c r="CK30" i="15" s="1"/>
  <c r="AF19" i="9"/>
  <c r="CL19" i="9" s="1" a="1"/>
  <c r="CL19" i="9" s="1"/>
  <c r="AF37" i="13"/>
  <c r="CL37" i="13" s="1" a="1"/>
  <c r="CL37" i="13" s="1"/>
  <c r="AE37" i="16"/>
  <c r="CK37" i="16" s="1" a="1"/>
  <c r="CK37" i="16" s="1"/>
  <c r="AF29" i="2"/>
  <c r="CL29" i="2" s="1" a="1"/>
  <c r="CL29" i="2" s="1"/>
  <c r="AF25" i="21"/>
  <c r="CL25" i="21" s="1" a="1"/>
  <c r="CL25" i="21" s="1"/>
  <c r="AE21" i="11"/>
  <c r="CK21" i="11" s="1" a="1"/>
  <c r="CK21" i="11" s="1"/>
  <c r="AF16" i="8"/>
  <c r="CL16" i="8" s="1" a="1"/>
  <c r="CL16" i="8" s="1"/>
  <c r="AF22" i="8"/>
  <c r="CL22" i="8" s="1" a="1"/>
  <c r="CL22" i="8" s="1"/>
  <c r="AE40" i="13"/>
  <c r="CK40" i="13" s="1" a="1"/>
  <c r="CK40" i="13" s="1"/>
  <c r="AF22" i="1"/>
  <c r="CL22" i="1" s="1" a="1"/>
  <c r="CL22" i="1" s="1"/>
  <c r="AE17" i="12"/>
  <c r="CK17" i="12" s="1" a="1"/>
  <c r="CK17" i="12" s="1"/>
  <c r="CI86" i="10"/>
  <c r="CI54" i="10"/>
  <c r="AF42" i="3"/>
  <c r="CL42" i="3" s="1" a="1"/>
  <c r="CL42" i="3" s="1"/>
  <c r="AE24" i="4"/>
  <c r="CK24" i="4" s="1" a="1"/>
  <c r="CK24" i="4" s="1"/>
  <c r="AF23" i="21"/>
  <c r="CL23" i="21" s="1" a="1"/>
  <c r="CL23" i="21" s="1"/>
  <c r="AE43" i="12"/>
  <c r="CK43" i="12" s="1" a="1"/>
  <c r="CK43" i="12" s="1"/>
  <c r="AF31" i="3"/>
  <c r="CL31" i="3" s="1" a="1"/>
  <c r="CL31" i="3" s="1"/>
  <c r="AF41" i="1"/>
  <c r="CL41" i="1" s="1" a="1"/>
  <c r="CL41" i="1" s="1"/>
  <c r="AF46" i="10"/>
  <c r="CL46" i="10" s="1" a="1"/>
  <c r="CL46" i="10" s="1"/>
  <c r="AF27" i="19"/>
  <c r="CL27" i="19" s="1" a="1"/>
  <c r="CL27" i="19" s="1"/>
  <c r="AF40" i="3"/>
  <c r="CL40" i="3" s="1" a="1"/>
  <c r="CL40" i="3" s="1"/>
  <c r="AF42" i="13"/>
  <c r="CL42" i="13" s="1" a="1"/>
  <c r="CL42" i="13" s="1"/>
  <c r="AE33" i="10"/>
  <c r="CK33" i="10" s="1" a="1"/>
  <c r="CK33" i="10" s="1"/>
  <c r="AF36" i="16"/>
  <c r="CL36" i="16" s="1" a="1"/>
  <c r="CL36" i="16" s="1"/>
  <c r="CI82" i="21"/>
  <c r="CI114" i="21"/>
  <c r="CJ105" i="7"/>
  <c r="CJ73" i="7"/>
  <c r="CI60" i="14"/>
  <c r="CI92" i="14"/>
  <c r="CJ70" i="10"/>
  <c r="CJ102" i="10"/>
  <c r="CI110" i="5"/>
  <c r="CI78" i="5"/>
  <c r="CJ99" i="15"/>
  <c r="CJ67" i="15"/>
  <c r="CI80" i="4"/>
  <c r="CI112" i="4"/>
  <c r="CI83" i="21"/>
  <c r="CI115" i="21"/>
  <c r="CJ104" i="1"/>
  <c r="CJ72" i="1"/>
  <c r="CJ78" i="21"/>
  <c r="CJ110" i="21"/>
  <c r="CI89" i="5"/>
  <c r="CI57" i="5"/>
  <c r="CJ85" i="4"/>
  <c r="CJ117" i="4"/>
  <c r="CJ102" i="9"/>
  <c r="CJ70" i="9"/>
  <c r="CI78" i="19"/>
  <c r="CI110" i="19"/>
  <c r="CI71" i="15"/>
  <c r="CI103" i="15"/>
  <c r="CJ71" i="12"/>
  <c r="CJ103" i="12"/>
  <c r="CJ66" i="11"/>
  <c r="CJ98" i="11"/>
  <c r="AE15" i="4"/>
  <c r="CK15" i="4" s="1" a="1"/>
  <c r="CK15" i="4" s="1"/>
  <c r="AF36" i="19"/>
  <c r="CL36" i="19" s="1" a="1"/>
  <c r="CL36" i="19" s="1"/>
  <c r="AF40" i="6"/>
  <c r="CL40" i="6" s="1" a="1"/>
  <c r="CL40" i="6" s="1"/>
  <c r="AF40" i="1"/>
  <c r="CL40" i="1" s="1" a="1"/>
  <c r="CL40" i="1" s="1"/>
  <c r="AF36" i="7"/>
  <c r="CL36" i="7" s="1" a="1"/>
  <c r="CL36" i="7" s="1"/>
  <c r="CJ96" i="15"/>
  <c r="CJ64" i="15"/>
  <c r="CI64" i="3"/>
  <c r="CI96" i="3"/>
  <c r="CI73" i="4"/>
  <c r="CI105" i="4"/>
  <c r="CJ101" i="5"/>
  <c r="CJ69" i="5"/>
  <c r="CJ106" i="20"/>
  <c r="CJ74" i="20"/>
  <c r="CJ98" i="20"/>
  <c r="CJ66" i="20"/>
  <c r="CJ107" i="13"/>
  <c r="CJ75" i="13"/>
  <c r="CJ84" i="8"/>
  <c r="CJ120" i="8"/>
  <c r="CJ123" i="8" s="1"/>
  <c r="CJ116" i="8" s="1"/>
  <c r="CI74" i="14"/>
  <c r="CI106" i="14"/>
  <c r="CI76" i="4"/>
  <c r="CI108" i="4"/>
  <c r="CJ110" i="16"/>
  <c r="CJ78" i="16"/>
  <c r="CI65" i="9"/>
  <c r="CI97" i="9"/>
  <c r="CJ104" i="18"/>
  <c r="CJ72" i="18"/>
  <c r="CI87" i="5"/>
  <c r="CI55" i="5"/>
  <c r="CI82" i="15"/>
  <c r="CI114" i="15"/>
  <c r="CJ113" i="18"/>
  <c r="CJ81" i="18"/>
  <c r="AE17" i="3"/>
  <c r="CK17" i="3" s="1" a="1"/>
  <c r="CK17" i="3" s="1"/>
  <c r="AE39" i="10"/>
  <c r="CK39" i="10" s="1" a="1"/>
  <c r="CK39" i="10" s="1"/>
  <c r="CJ106" i="19"/>
  <c r="CJ74" i="19"/>
  <c r="CI94" i="2"/>
  <c r="CI62" i="2"/>
  <c r="CI84" i="21"/>
  <c r="CI120" i="21"/>
  <c r="CI123" i="21" s="1"/>
  <c r="CI116" i="21" s="1"/>
  <c r="CI85" i="8"/>
  <c r="CI117" i="8"/>
  <c r="CI100" i="5"/>
  <c r="CI68" i="5"/>
  <c r="CJ58" i="6"/>
  <c r="CJ90" i="6"/>
  <c r="AF25" i="2"/>
  <c r="CL25" i="2" s="1" a="1"/>
  <c r="CL25" i="2" s="1"/>
  <c r="AE26" i="3"/>
  <c r="CK26" i="3" s="1" a="1"/>
  <c r="CK26" i="3" s="1"/>
  <c r="AF20" i="13"/>
  <c r="CL20" i="13" s="1" a="1"/>
  <c r="CL20" i="13" s="1"/>
  <c r="AF38" i="7"/>
  <c r="CL38" i="7" s="1" a="1"/>
  <c r="CL38" i="7" s="1"/>
  <c r="AF27" i="14"/>
  <c r="CL27" i="14" s="1" a="1"/>
  <c r="CL27" i="14" s="1"/>
  <c r="AE46" i="3"/>
  <c r="CK46" i="3" s="1" a="1"/>
  <c r="CK46" i="3" s="1"/>
  <c r="AE31" i="21"/>
  <c r="CK31" i="21" s="1" a="1"/>
  <c r="CK31" i="21" s="1"/>
  <c r="AE25" i="16"/>
  <c r="CK25" i="16" s="1" a="1"/>
  <c r="CK25" i="16" s="1"/>
  <c r="AF31" i="16"/>
  <c r="CL31" i="16" s="1" a="1"/>
  <c r="CL31" i="16" s="1"/>
  <c r="AF39" i="1"/>
  <c r="CL39" i="1" s="1" a="1"/>
  <c r="CL39" i="1" s="1"/>
  <c r="AF22" i="21"/>
  <c r="CL22" i="21" s="1" a="1"/>
  <c r="CL22" i="21" s="1"/>
  <c r="AE27" i="17"/>
  <c r="CK27" i="17" s="1" a="1"/>
  <c r="CK27" i="17" s="1"/>
  <c r="AE34" i="13"/>
  <c r="CK34" i="13" s="1" a="1"/>
  <c r="CK34" i="13" s="1"/>
  <c r="CI73" i="14"/>
  <c r="CI105" i="14"/>
  <c r="AF40" i="9"/>
  <c r="CL40" i="9" s="1" a="1"/>
  <c r="CL40" i="9" s="1"/>
  <c r="AF40" i="19"/>
  <c r="CL40" i="19" s="1" a="1"/>
  <c r="CL40" i="19" s="1"/>
  <c r="AF33" i="7"/>
  <c r="CL33" i="7" s="1" a="1"/>
  <c r="CL33" i="7" s="1"/>
  <c r="CI62" i="14"/>
  <c r="CI94" i="14"/>
  <c r="CI58" i="21"/>
  <c r="CI90" i="21"/>
  <c r="CI57" i="7"/>
  <c r="CI89" i="7"/>
  <c r="CJ81" i="6"/>
  <c r="CJ113" i="6"/>
  <c r="CJ114" i="5"/>
  <c r="CJ82" i="5"/>
  <c r="CI56" i="7"/>
  <c r="CI88" i="7"/>
  <c r="CI107" i="2"/>
  <c r="CI75" i="2"/>
  <c r="CJ54" i="11"/>
  <c r="CJ86" i="11"/>
  <c r="AF25" i="12"/>
  <c r="CL25" i="12" s="1" a="1"/>
  <c r="CL25" i="12" s="1"/>
  <c r="AE23" i="14"/>
  <c r="CK23" i="14" s="1" a="1"/>
  <c r="CK23" i="14" s="1"/>
  <c r="AE19" i="21"/>
  <c r="CK19" i="21" s="1" a="1"/>
  <c r="CK19" i="21" s="1"/>
  <c r="AE28" i="10"/>
  <c r="CK28" i="10" s="1" a="1"/>
  <c r="CK28" i="10" s="1"/>
  <c r="AE18" i="7"/>
  <c r="CK18" i="7" s="1" a="1"/>
  <c r="CK18" i="7" s="1"/>
  <c r="AF17" i="11"/>
  <c r="CL17" i="11" s="1" a="1"/>
  <c r="CL17" i="11" s="1"/>
  <c r="AF42" i="6"/>
  <c r="CL42" i="6" s="1" a="1"/>
  <c r="CL42" i="6" s="1"/>
  <c r="AF43" i="5"/>
  <c r="CL43" i="5" s="1" a="1"/>
  <c r="CL43" i="5" s="1"/>
  <c r="AF23" i="12"/>
  <c r="CL23" i="12" s="1" a="1"/>
  <c r="CL23" i="12" s="1"/>
  <c r="AE17" i="7"/>
  <c r="CK17" i="7" s="1" a="1"/>
  <c r="CK17" i="7" s="1"/>
  <c r="AE32" i="21"/>
  <c r="CK32" i="21" s="1" a="1"/>
  <c r="CK32" i="21" s="1"/>
  <c r="AF42" i="7"/>
  <c r="CL42" i="7" s="1" a="1"/>
  <c r="CL42" i="7" s="1"/>
  <c r="AF19" i="19"/>
  <c r="CL19" i="19" s="1" a="1"/>
  <c r="CL19" i="19" s="1"/>
  <c r="AF24" i="10"/>
  <c r="CL24" i="10" s="1" a="1"/>
  <c r="CL24" i="10" s="1"/>
  <c r="AE38" i="6"/>
  <c r="CK38" i="6" s="1" a="1"/>
  <c r="CK38" i="6" s="1"/>
  <c r="AF19" i="1"/>
  <c r="CL19" i="1" s="1" a="1"/>
  <c r="CL19" i="1" s="1"/>
  <c r="AF45" i="13"/>
  <c r="CL45" i="13" s="1" a="1"/>
  <c r="CL45" i="13" s="1"/>
  <c r="AF18" i="17"/>
  <c r="CL18" i="17" s="1" a="1"/>
  <c r="CL18" i="17" s="1"/>
  <c r="AE36" i="2"/>
  <c r="CK36" i="2" s="1" a="1"/>
  <c r="CK36" i="2" s="1"/>
  <c r="CJ87" i="17"/>
  <c r="CJ55" i="17"/>
  <c r="CI75" i="11"/>
  <c r="CI107" i="11"/>
  <c r="CI104" i="13"/>
  <c r="CI72" i="13"/>
  <c r="AE40" i="5"/>
  <c r="CK40" i="5" s="1" a="1"/>
  <c r="CK40" i="5" s="1"/>
  <c r="AF38" i="11"/>
  <c r="CL38" i="11" s="1" a="1"/>
  <c r="CL38" i="11" s="1"/>
  <c r="AD47" i="20"/>
  <c r="CJ58" i="10"/>
  <c r="CJ90" i="10"/>
  <c r="CI74" i="21"/>
  <c r="CI106" i="21"/>
  <c r="AE15" i="6"/>
  <c r="CK15" i="6" s="1" a="1"/>
  <c r="CK15" i="6" s="1"/>
  <c r="AF43" i="2"/>
  <c r="CL43" i="2" s="1" a="1"/>
  <c r="CL43" i="2" s="1"/>
  <c r="AF38" i="4"/>
  <c r="CL38" i="4" s="1" a="1"/>
  <c r="CL38" i="4" s="1"/>
  <c r="AF20" i="6"/>
  <c r="CL20" i="6" s="1" a="1"/>
  <c r="CL20" i="6" s="1"/>
  <c r="AF28" i="19"/>
  <c r="CL28" i="19" s="1" a="1"/>
  <c r="CL28" i="19" s="1"/>
  <c r="AF40" i="4"/>
  <c r="CL40" i="4" s="1" a="1"/>
  <c r="CL40" i="4" s="1"/>
  <c r="AF40" i="21"/>
  <c r="CL40" i="21" s="1" a="1"/>
  <c r="CL40" i="21" s="1"/>
  <c r="CJ83" i="5"/>
  <c r="CJ115" i="5"/>
  <c r="CI56" i="3"/>
  <c r="CI88" i="3"/>
  <c r="CJ65" i="21"/>
  <c r="CJ97" i="21"/>
  <c r="CJ93" i="17"/>
  <c r="CJ61" i="17"/>
  <c r="CI58" i="7"/>
  <c r="CI90" i="7"/>
  <c r="CJ63" i="3"/>
  <c r="CJ95" i="3"/>
  <c r="CJ106" i="2"/>
  <c r="CJ74" i="2"/>
  <c r="CI110" i="10"/>
  <c r="CI78" i="10"/>
  <c r="CI65" i="4"/>
  <c r="CI97" i="4"/>
  <c r="CH54" i="16"/>
  <c r="CH86" i="16"/>
  <c r="AF23" i="9"/>
  <c r="CL23" i="9" s="1" a="1"/>
  <c r="CL23" i="9" s="1"/>
  <c r="AF33" i="2"/>
  <c r="CL33" i="2" s="1" a="1"/>
  <c r="CL33" i="2" s="1"/>
  <c r="AF37" i="2"/>
  <c r="CL37" i="2" s="1" a="1"/>
  <c r="CL37" i="2" s="1"/>
  <c r="CI79" i="15"/>
  <c r="CI111" i="15"/>
  <c r="CH54" i="9"/>
  <c r="CH86" i="9"/>
  <c r="AF32" i="1"/>
  <c r="CL32" i="1" s="1" a="1"/>
  <c r="CL32" i="1" s="1"/>
  <c r="AF27" i="5"/>
  <c r="CL27" i="5" s="1" a="1"/>
  <c r="CL27" i="5" s="1"/>
  <c r="AE30" i="12"/>
  <c r="CK30" i="12" s="1" a="1"/>
  <c r="CK30" i="12" s="1"/>
  <c r="AF30" i="16"/>
  <c r="AF43" i="18"/>
  <c r="CL43" i="18" s="1" a="1"/>
  <c r="CL43" i="18" s="1"/>
  <c r="AE18" i="21"/>
  <c r="CK18" i="21" s="1" a="1"/>
  <c r="CK18" i="21" s="1"/>
  <c r="AE42" i="2"/>
  <c r="CK42" i="2" s="1" a="1"/>
  <c r="CK42" i="2" s="1"/>
  <c r="AE31" i="14"/>
  <c r="CK31" i="14" s="1" a="1"/>
  <c r="CK31" i="14" s="1"/>
  <c r="AF32" i="18"/>
  <c r="CL32" i="18" s="1" a="1"/>
  <c r="CL32" i="18" s="1"/>
  <c r="CJ109" i="18"/>
  <c r="CJ77" i="18"/>
  <c r="AE33" i="4"/>
  <c r="CK33" i="4" s="1" a="1"/>
  <c r="CK33" i="4" s="1"/>
  <c r="CI54" i="7"/>
  <c r="CI86" i="7"/>
  <c r="AF36" i="10"/>
  <c r="CL36" i="10" s="1" a="1"/>
  <c r="CL36" i="10" s="1"/>
  <c r="CJ69" i="3"/>
  <c r="CJ101" i="3"/>
  <c r="CJ100" i="7"/>
  <c r="CJ68" i="7"/>
  <c r="CI89" i="18"/>
  <c r="CI57" i="18"/>
  <c r="CJ93" i="19"/>
  <c r="CJ61" i="19"/>
  <c r="CJ93" i="5"/>
  <c r="CJ61" i="5"/>
  <c r="CI120" i="6"/>
  <c r="CI123" i="6" s="1"/>
  <c r="CI116" i="6" s="1"/>
  <c r="CI84" i="6"/>
  <c r="CJ99" i="14"/>
  <c r="CJ67" i="14"/>
  <c r="CJ99" i="16"/>
  <c r="CJ67" i="16"/>
  <c r="CI97" i="18"/>
  <c r="CI65" i="18"/>
  <c r="CJ112" i="8"/>
  <c r="CJ80" i="8"/>
  <c r="CJ93" i="16"/>
  <c r="CJ61" i="16"/>
  <c r="CH86" i="12"/>
  <c r="CH54" i="12"/>
  <c r="AE25" i="19"/>
  <c r="CK25" i="19" s="1" a="1"/>
  <c r="CK25" i="19" s="1"/>
  <c r="AE24" i="12"/>
  <c r="CK24" i="12" s="1" a="1"/>
  <c r="CK24" i="12" s="1"/>
  <c r="AF38" i="1"/>
  <c r="CL38" i="1" s="1" a="1"/>
  <c r="CL38" i="1" s="1"/>
  <c r="AE45" i="10"/>
  <c r="CK45" i="10" s="1" a="1"/>
  <c r="CK45" i="10" s="1"/>
  <c r="CJ97" i="1"/>
  <c r="CJ65" i="1"/>
  <c r="CI67" i="8"/>
  <c r="CI99" i="8"/>
  <c r="CJ56" i="21"/>
  <c r="CJ88" i="21"/>
  <c r="CI66" i="7"/>
  <c r="CI98" i="7"/>
  <c r="CI111" i="18"/>
  <c r="CI79" i="18"/>
  <c r="AF41" i="18"/>
  <c r="CL41" i="18" s="1" a="1"/>
  <c r="CL41" i="18" s="1"/>
  <c r="AF18" i="14"/>
  <c r="CL18" i="14" s="1" a="1"/>
  <c r="CL18" i="14" s="1"/>
  <c r="AF23" i="13"/>
  <c r="CL23" i="13" s="1" a="1"/>
  <c r="CL23" i="13" s="1"/>
  <c r="AE45" i="4"/>
  <c r="CK45" i="4" s="1" a="1"/>
  <c r="CK45" i="4" s="1"/>
  <c r="AE45" i="3"/>
  <c r="CK45" i="3" s="1" a="1"/>
  <c r="CK45" i="3" s="1"/>
  <c r="AF28" i="5"/>
  <c r="CL28" i="5" s="1" a="1"/>
  <c r="CL28" i="5" s="1"/>
  <c r="AF46" i="6"/>
  <c r="CL46" i="6" s="1" a="1"/>
  <c r="CL46" i="6" s="1"/>
  <c r="CI109" i="20"/>
  <c r="CI77" i="20"/>
  <c r="CI92" i="5"/>
  <c r="CI60" i="5"/>
  <c r="CI87" i="12"/>
  <c r="CI55" i="12"/>
  <c r="CJ87" i="13"/>
  <c r="CJ55" i="13"/>
  <c r="CI100" i="13"/>
  <c r="CI68" i="13"/>
  <c r="CJ74" i="6"/>
  <c r="CJ106" i="6"/>
  <c r="CJ103" i="14"/>
  <c r="CJ71" i="14"/>
  <c r="CJ103" i="7"/>
  <c r="CJ71" i="7"/>
  <c r="CJ87" i="19"/>
  <c r="CJ55" i="19"/>
  <c r="CJ87" i="1"/>
  <c r="CJ55" i="1"/>
  <c r="CJ56" i="10"/>
  <c r="CJ88" i="10"/>
  <c r="CJ103" i="17"/>
  <c r="CJ71" i="17"/>
  <c r="CI55" i="14"/>
  <c r="CI87" i="14"/>
  <c r="CI89" i="12"/>
  <c r="CI57" i="12"/>
  <c r="CJ107" i="8"/>
  <c r="CJ75" i="8"/>
  <c r="CJ75" i="4"/>
  <c r="CJ107" i="4"/>
  <c r="CJ55" i="3"/>
  <c r="CJ87" i="3"/>
  <c r="CJ100" i="9"/>
  <c r="CJ68" i="9"/>
  <c r="CJ95" i="16"/>
  <c r="CJ63" i="16"/>
  <c r="CJ117" i="19"/>
  <c r="CJ85" i="19"/>
  <c r="CI57" i="19"/>
  <c r="CI89" i="19"/>
  <c r="CJ102" i="1"/>
  <c r="CJ70" i="1"/>
  <c r="CI86" i="13"/>
  <c r="CI54" i="13"/>
  <c r="AE43" i="21"/>
  <c r="CK43" i="21" s="1" a="1"/>
  <c r="CK43" i="21" s="1"/>
  <c r="AF34" i="7"/>
  <c r="CL34" i="7" s="1" a="1"/>
  <c r="CL34" i="7" s="1"/>
  <c r="AE21" i="14"/>
  <c r="CK21" i="14" s="1" a="1"/>
  <c r="CK21" i="14" s="1"/>
  <c r="AF31" i="10"/>
  <c r="CL31" i="10" s="1" a="1"/>
  <c r="CL31" i="10" s="1"/>
  <c r="AE39" i="5"/>
  <c r="CK39" i="5" s="1" a="1"/>
  <c r="CK39" i="5" s="1"/>
  <c r="AF28" i="15"/>
  <c r="CL28" i="15" s="1" a="1"/>
  <c r="CL28" i="15" s="1"/>
  <c r="AE41" i="4"/>
  <c r="CK41" i="4" s="1" a="1"/>
  <c r="CK41" i="4" s="1"/>
  <c r="AE44" i="21"/>
  <c r="CK44" i="21" s="1" a="1"/>
  <c r="CK44" i="21" s="1"/>
  <c r="AF33" i="1"/>
  <c r="CL33" i="1" s="1" a="1"/>
  <c r="CL33" i="1" s="1"/>
  <c r="AF39" i="21"/>
  <c r="CL39" i="21" s="1" a="1"/>
  <c r="CL39" i="21" s="1"/>
  <c r="AE18" i="5"/>
  <c r="CK18" i="5" s="1" a="1"/>
  <c r="CK18" i="5" s="1"/>
  <c r="AF46" i="4"/>
  <c r="CL46" i="4" s="1" a="1"/>
  <c r="CL46" i="4" s="1"/>
  <c r="AF31" i="9"/>
  <c r="CL31" i="9" s="1" a="1"/>
  <c r="CL31" i="9" s="1"/>
  <c r="AE39" i="19"/>
  <c r="CK39" i="19" s="1" a="1"/>
  <c r="CK39" i="19" s="1"/>
  <c r="AE32" i="15"/>
  <c r="CK32" i="15" s="1" a="1"/>
  <c r="CK32" i="15" s="1"/>
  <c r="AF32" i="12"/>
  <c r="CL32" i="12" s="1" a="1"/>
  <c r="CL32" i="12" s="1"/>
  <c r="AF27" i="11"/>
  <c r="CL27" i="11" s="1" a="1"/>
  <c r="CL27" i="11" s="1"/>
  <c r="CJ112" i="7"/>
  <c r="CJ80" i="7"/>
  <c r="CJ89" i="20"/>
  <c r="CJ57" i="20"/>
  <c r="CJ115" i="19"/>
  <c r="CJ83" i="19"/>
  <c r="CJ85" i="20"/>
  <c r="CJ117" i="20"/>
  <c r="CI108" i="6"/>
  <c r="CI76" i="6"/>
  <c r="CJ100" i="16"/>
  <c r="CJ68" i="16"/>
  <c r="AF25" i="15"/>
  <c r="CL25" i="15" s="1" a="1"/>
  <c r="CL25" i="15" s="1"/>
  <c r="AE25" i="3"/>
  <c r="CK25" i="3" s="1" a="1"/>
  <c r="CK25" i="3" s="1"/>
  <c r="AE34" i="4"/>
  <c r="CK34" i="4" s="1" a="1"/>
  <c r="CK34" i="4" s="1"/>
  <c r="AF30" i="5"/>
  <c r="CL30" i="5" s="1" a="1"/>
  <c r="CL30" i="5" s="1"/>
  <c r="AF35" i="20"/>
  <c r="CL35" i="20" s="1" a="1"/>
  <c r="CL35" i="20" s="1"/>
  <c r="AF27" i="20"/>
  <c r="CL27" i="20" s="1" a="1"/>
  <c r="CL27" i="20" s="1"/>
  <c r="AF36" i="13"/>
  <c r="CL36" i="13" s="1" a="1"/>
  <c r="CL36" i="13" s="1"/>
  <c r="AF45" i="8"/>
  <c r="CL45" i="8" s="1" a="1"/>
  <c r="CL45" i="8" s="1"/>
  <c r="AE35" i="14"/>
  <c r="CK35" i="14" s="1" a="1"/>
  <c r="CK35" i="14" s="1"/>
  <c r="AE37" i="4"/>
  <c r="CK37" i="4" s="1" a="1"/>
  <c r="CK37" i="4" s="1"/>
  <c r="AD47" i="7" l="1"/>
  <c r="AD47" i="1"/>
  <c r="CJ27" i="9" a="1"/>
  <c r="CJ27" i="9" s="1"/>
  <c r="AE27" i="9"/>
  <c r="CI98" i="9"/>
  <c r="CI66" i="9"/>
  <c r="CJ20" i="19" a="1"/>
  <c r="CJ20" i="19" s="1"/>
  <c r="AE20" i="19"/>
  <c r="AE47" i="19" s="1"/>
  <c r="CJ16" i="4" a="1"/>
  <c r="CJ16" i="4" s="1"/>
  <c r="AE16" i="4"/>
  <c r="CI59" i="19"/>
  <c r="CI91" i="19"/>
  <c r="CI55" i="4"/>
  <c r="CI87" i="4"/>
  <c r="CJ26" i="20" a="1"/>
  <c r="CJ26" i="20" s="1"/>
  <c r="AE26" i="20"/>
  <c r="CJ42" i="1" a="1"/>
  <c r="CJ42" i="1" s="1"/>
  <c r="AE42" i="1"/>
  <c r="CI65" i="20"/>
  <c r="CI97" i="20"/>
  <c r="CI113" i="1"/>
  <c r="CI81" i="1"/>
  <c r="CJ27" i="15" a="1"/>
  <c r="CJ27" i="15" s="1"/>
  <c r="AE27" i="15"/>
  <c r="AE47" i="15" s="1"/>
  <c r="CI66" i="15"/>
  <c r="CI98" i="15"/>
  <c r="CJ45" i="7" a="1"/>
  <c r="CJ45" i="7" s="1"/>
  <c r="AE45" i="7"/>
  <c r="CI84" i="7"/>
  <c r="CI120" i="7"/>
  <c r="CI123" i="7" s="1"/>
  <c r="CI116" i="7" s="1"/>
  <c r="CJ24" i="2" a="1"/>
  <c r="CJ24" i="2" s="1"/>
  <c r="AE24" i="2"/>
  <c r="AE47" i="2" s="1"/>
  <c r="CJ37" i="7" a="1"/>
  <c r="CJ37" i="7" s="1"/>
  <c r="AE37" i="7"/>
  <c r="CI63" i="2"/>
  <c r="CI95" i="2"/>
  <c r="CI76" i="7"/>
  <c r="CI108" i="7"/>
  <c r="AD47" i="17"/>
  <c r="CJ33" i="20" a="1"/>
  <c r="CJ33" i="20" s="1"/>
  <c r="AE33" i="20"/>
  <c r="CI104" i="20"/>
  <c r="CI72" i="20"/>
  <c r="CJ25" i="1" a="1"/>
  <c r="CJ25" i="1" s="1"/>
  <c r="AE25" i="1"/>
  <c r="CJ21" i="21" a="1"/>
  <c r="CJ21" i="21" s="1"/>
  <c r="AE21" i="21"/>
  <c r="CI64" i="1"/>
  <c r="CI96" i="1"/>
  <c r="CI60" i="21"/>
  <c r="CI92" i="21"/>
  <c r="CJ15" i="3" a="1"/>
  <c r="CJ15" i="3" s="1"/>
  <c r="AE15" i="3"/>
  <c r="CI54" i="3"/>
  <c r="CI86" i="3"/>
  <c r="CI68" i="8"/>
  <c r="CI100" i="8"/>
  <c r="CI92" i="10"/>
  <c r="CI60" i="10"/>
  <c r="CJ28" i="11" a="1"/>
  <c r="CJ28" i="11" s="1"/>
  <c r="AE28" i="11"/>
  <c r="CJ29" i="8" a="1"/>
  <c r="CJ29" i="8" s="1"/>
  <c r="AE29" i="8"/>
  <c r="CJ21" i="10" a="1"/>
  <c r="CJ21" i="10" s="1"/>
  <c r="AE21" i="10"/>
  <c r="AD47" i="10"/>
  <c r="AD47" i="4"/>
  <c r="CJ26" i="17" a="1"/>
  <c r="CJ26" i="17" s="1"/>
  <c r="AE26" i="17"/>
  <c r="CJ44" i="7" a="1"/>
  <c r="CJ44" i="7" s="1"/>
  <c r="AE44" i="7"/>
  <c r="CJ29" i="17" a="1"/>
  <c r="CJ29" i="17" s="1"/>
  <c r="AE29" i="17"/>
  <c r="CI99" i="11"/>
  <c r="CI9" i="11"/>
  <c r="CI67" i="11"/>
  <c r="CI97" i="17"/>
  <c r="CI65" i="17"/>
  <c r="CI115" i="7"/>
  <c r="CI83" i="7"/>
  <c r="CI68" i="17"/>
  <c r="CI100" i="17"/>
  <c r="CJ35" i="1" a="1"/>
  <c r="CJ35" i="1" s="1"/>
  <c r="AE35" i="1"/>
  <c r="CI74" i="1"/>
  <c r="CI106" i="1"/>
  <c r="CJ39" i="18" a="1"/>
  <c r="CJ39" i="18" s="1"/>
  <c r="AE39" i="18"/>
  <c r="CJ23" i="4" a="1"/>
  <c r="CJ23" i="4" s="1"/>
  <c r="AE23" i="4"/>
  <c r="CI110" i="18"/>
  <c r="CI78" i="18"/>
  <c r="CI62" i="4"/>
  <c r="CI94" i="4"/>
  <c r="CJ38" i="17" a="1"/>
  <c r="CJ38" i="17" s="1"/>
  <c r="AE38" i="17"/>
  <c r="CI77" i="17"/>
  <c r="CI109" i="17"/>
  <c r="CJ24" i="18" a="1"/>
  <c r="CJ24" i="18" s="1"/>
  <c r="AE24" i="18"/>
  <c r="CI101" i="6"/>
  <c r="CI69" i="6"/>
  <c r="CI63" i="18"/>
  <c r="CI95" i="18"/>
  <c r="CJ35" i="9" a="1"/>
  <c r="CJ35" i="9" s="1"/>
  <c r="AE35" i="9"/>
  <c r="CJ44" i="12" a="1"/>
  <c r="CJ44" i="12" s="1"/>
  <c r="AE44" i="12"/>
  <c r="CI106" i="9"/>
  <c r="CI74" i="9"/>
  <c r="CI115" i="12"/>
  <c r="CI83" i="12"/>
  <c r="CJ35" i="4" a="1"/>
  <c r="CJ35" i="4" s="1"/>
  <c r="AE35" i="4"/>
  <c r="CJ30" i="6" a="1"/>
  <c r="CJ30" i="6" s="1"/>
  <c r="AE30" i="6"/>
  <c r="CJ39" i="14" a="1"/>
  <c r="CJ39" i="14" s="1"/>
  <c r="AE39" i="14"/>
  <c r="AE47" i="14" s="1"/>
  <c r="CI74" i="4"/>
  <c r="CI106" i="4"/>
  <c r="CI78" i="14"/>
  <c r="CI110" i="14"/>
  <c r="DQ50" i="12"/>
  <c r="DQ49" i="12" s="1"/>
  <c r="DP49" i="12"/>
  <c r="DQ50" i="3"/>
  <c r="DQ49" i="3" s="1"/>
  <c r="DP49" i="3"/>
  <c r="DQ50" i="6"/>
  <c r="DQ49" i="6" s="1"/>
  <c r="DP49" i="6"/>
  <c r="DP49" i="13"/>
  <c r="DQ50" i="13"/>
  <c r="DQ49" i="13" s="1"/>
  <c r="DQ50" i="10"/>
  <c r="DQ49" i="10" s="1"/>
  <c r="DP49" i="10"/>
  <c r="DP49" i="14"/>
  <c r="DQ50" i="14"/>
  <c r="DQ49" i="14" s="1"/>
  <c r="DQ50" i="21"/>
  <c r="DQ49" i="21" s="1"/>
  <c r="DP49" i="21"/>
  <c r="DP49" i="7"/>
  <c r="DQ50" i="7"/>
  <c r="DQ49" i="7" s="1"/>
  <c r="DQ50" i="18"/>
  <c r="DQ49" i="18" s="1"/>
  <c r="DP49" i="18"/>
  <c r="DQ50" i="16"/>
  <c r="DQ49" i="16" s="1"/>
  <c r="DP49" i="16"/>
  <c r="DP49" i="9"/>
  <c r="DQ50" i="9"/>
  <c r="DQ49" i="9" s="1"/>
  <c r="DQ50" i="17"/>
  <c r="DQ49" i="17" s="1"/>
  <c r="DP49" i="17"/>
  <c r="DQ50" i="1"/>
  <c r="DQ49" i="1" s="1"/>
  <c r="DP49" i="1"/>
  <c r="DQ50" i="19"/>
  <c r="DQ49" i="19" s="1"/>
  <c r="DP49" i="19"/>
  <c r="DQ50" i="8"/>
  <c r="DQ49" i="8" s="1"/>
  <c r="DP49" i="8"/>
  <c r="DQ50" i="15"/>
  <c r="DQ49" i="15" s="1"/>
  <c r="DP49" i="15"/>
  <c r="DQ50" i="11"/>
  <c r="DQ49" i="11" s="1"/>
  <c r="DP49" i="11"/>
  <c r="DQ50" i="2"/>
  <c r="DQ49" i="2" s="1"/>
  <c r="DP49" i="2"/>
  <c r="DQ50" i="4"/>
  <c r="DQ49" i="4" s="1"/>
  <c r="DP49" i="4"/>
  <c r="DQ50" i="20"/>
  <c r="DQ49" i="20" s="1"/>
  <c r="DP49" i="20"/>
  <c r="DP49" i="5"/>
  <c r="DQ50" i="5"/>
  <c r="DQ49" i="5" s="1"/>
  <c r="DQ48" i="6"/>
  <c r="DQ121" i="6" s="1" a="1"/>
  <c r="DQ121" i="6" s="1"/>
  <c r="DQ122" i="6" s="1"/>
  <c r="DP121" i="6" a="1"/>
  <c r="DP121" i="6" s="1"/>
  <c r="DP122" i="6" s="1"/>
  <c r="DQ48" i="14"/>
  <c r="DQ121" i="14" s="1" a="1"/>
  <c r="DQ121" i="14" s="1"/>
  <c r="DQ122" i="14" s="1"/>
  <c r="DP121" i="14" a="1"/>
  <c r="DP121" i="14" s="1"/>
  <c r="DP122" i="14" s="1"/>
  <c r="DQ48" i="2"/>
  <c r="DQ121" i="2" s="1" a="1"/>
  <c r="DQ121" i="2" s="1"/>
  <c r="DQ122" i="2" s="1"/>
  <c r="DP121" i="2" a="1"/>
  <c r="DP121" i="2" s="1"/>
  <c r="DP122" i="2" s="1"/>
  <c r="DQ48" i="19"/>
  <c r="DQ121" i="19" s="1" a="1"/>
  <c r="DQ121" i="19" s="1"/>
  <c r="DQ122" i="19" s="1"/>
  <c r="DP121" i="19" a="1"/>
  <c r="DP121" i="19" s="1"/>
  <c r="DP122" i="19" s="1"/>
  <c r="DQ48" i="9"/>
  <c r="DQ121" i="9" s="1" a="1"/>
  <c r="DQ121" i="9" s="1"/>
  <c r="DQ122" i="9" s="1"/>
  <c r="DP121" i="9" a="1"/>
  <c r="DP121" i="9" s="1"/>
  <c r="DP122" i="9" s="1"/>
  <c r="DQ48" i="11"/>
  <c r="DQ121" i="11" s="1" a="1"/>
  <c r="DQ121" i="11" s="1"/>
  <c r="DQ122" i="11" s="1"/>
  <c r="DP121" i="11" a="1"/>
  <c r="DP121" i="11" s="1"/>
  <c r="DP122" i="11" s="1"/>
  <c r="DQ48" i="20"/>
  <c r="DQ121" i="20" s="1" a="1"/>
  <c r="DQ121" i="20" s="1"/>
  <c r="DQ122" i="20" s="1"/>
  <c r="DP121" i="20" a="1"/>
  <c r="DP121" i="20" s="1"/>
  <c r="DP122" i="20" s="1"/>
  <c r="DQ48" i="21"/>
  <c r="DQ121" i="21" s="1" a="1"/>
  <c r="DQ121" i="21" s="1"/>
  <c r="DQ122" i="21" s="1"/>
  <c r="DP121" i="21" a="1"/>
  <c r="DP121" i="21" s="1"/>
  <c r="DP122" i="21" s="1"/>
  <c r="DQ48" i="13"/>
  <c r="DP121" i="13" a="1"/>
  <c r="DP121" i="13" s="1"/>
  <c r="DP122" i="13" s="1"/>
  <c r="DQ48" i="3"/>
  <c r="DQ121" i="3" s="1" a="1"/>
  <c r="DQ121" i="3" s="1"/>
  <c r="DQ122" i="3" s="1"/>
  <c r="DP121" i="3" a="1"/>
  <c r="DP121" i="3" s="1"/>
  <c r="DP122" i="3" s="1"/>
  <c r="DQ48" i="8"/>
  <c r="DQ121" i="8" s="1" a="1"/>
  <c r="DQ121" i="8" s="1"/>
  <c r="DQ122" i="8" s="1"/>
  <c r="DP121" i="8" a="1"/>
  <c r="DP121" i="8" s="1"/>
  <c r="DP122" i="8" s="1"/>
  <c r="DQ48" i="17"/>
  <c r="DP121" i="17" a="1"/>
  <c r="DP121" i="17" s="1"/>
  <c r="DP122" i="17" s="1"/>
  <c r="DQ48" i="10"/>
  <c r="DQ121" i="10" s="1" a="1"/>
  <c r="DQ121" i="10" s="1"/>
  <c r="DQ122" i="10" s="1"/>
  <c r="DP121" i="10" a="1"/>
  <c r="DP121" i="10" s="1"/>
  <c r="DP122" i="10" s="1"/>
  <c r="DQ48" i="18"/>
  <c r="DQ121" i="18" s="1" a="1"/>
  <c r="DQ121" i="18" s="1"/>
  <c r="DQ122" i="18" s="1"/>
  <c r="DP121" i="18" a="1"/>
  <c r="DP121" i="18" s="1"/>
  <c r="DP122" i="18" s="1"/>
  <c r="DQ48" i="15"/>
  <c r="DQ121" i="15" s="1" a="1"/>
  <c r="DQ121" i="15" s="1"/>
  <c r="DQ122" i="15" s="1"/>
  <c r="DP121" i="15" a="1"/>
  <c r="DP121" i="15" s="1"/>
  <c r="DP122" i="15" s="1"/>
  <c r="DQ48" i="12"/>
  <c r="DQ121" i="12" s="1" a="1"/>
  <c r="DQ121" i="12" s="1"/>
  <c r="DQ122" i="12" s="1"/>
  <c r="DP121" i="12" a="1"/>
  <c r="DP121" i="12" s="1"/>
  <c r="DP122" i="12" s="1"/>
  <c r="DQ48" i="16"/>
  <c r="DQ121" i="16" s="1" a="1"/>
  <c r="DQ121" i="16" s="1"/>
  <c r="DQ122" i="16" s="1"/>
  <c r="DP121" i="16" a="1"/>
  <c r="DP121" i="16" s="1"/>
  <c r="DP122" i="16" s="1"/>
  <c r="DQ48" i="5"/>
  <c r="DQ121" i="5" s="1" a="1"/>
  <c r="DQ121" i="5" s="1"/>
  <c r="DQ122" i="5" s="1"/>
  <c r="DP121" i="5" a="1"/>
  <c r="DP121" i="5" s="1"/>
  <c r="DP122" i="5" s="1"/>
  <c r="DQ48" i="4"/>
  <c r="DQ121" i="4" s="1" a="1"/>
  <c r="DQ121" i="4" s="1"/>
  <c r="DQ122" i="4" s="1"/>
  <c r="DP121" i="4" a="1"/>
  <c r="DP121" i="4" s="1"/>
  <c r="DP122" i="4" s="1"/>
  <c r="DQ48" i="7"/>
  <c r="DP121" i="7" a="1"/>
  <c r="DP121" i="7" s="1"/>
  <c r="DP122" i="7" s="1"/>
  <c r="DQ48" i="1"/>
  <c r="DQ121" i="1" s="1" a="1"/>
  <c r="DQ121" i="1" s="1"/>
  <c r="DQ122" i="1" s="1"/>
  <c r="DP121" i="1" a="1"/>
  <c r="DP121" i="1" s="1"/>
  <c r="DP122" i="1" s="1"/>
  <c r="CK99" i="5"/>
  <c r="CK67" i="5"/>
  <c r="CK103" i="1"/>
  <c r="CK71" i="1"/>
  <c r="AG38" i="11"/>
  <c r="CM38" i="11" s="1" a="1"/>
  <c r="CM38" i="11" s="1"/>
  <c r="CJ77" i="6"/>
  <c r="CJ109" i="6"/>
  <c r="CK114" i="5"/>
  <c r="CK82" i="5"/>
  <c r="AF23" i="14"/>
  <c r="CL23" i="14" s="1" a="1"/>
  <c r="CL23" i="14" s="1"/>
  <c r="CK72" i="7"/>
  <c r="CK104" i="7"/>
  <c r="CK70" i="16"/>
  <c r="CK102" i="16"/>
  <c r="CJ65" i="3"/>
  <c r="CJ97" i="3"/>
  <c r="AG22" i="8"/>
  <c r="CM22" i="8" s="1" a="1"/>
  <c r="CM22" i="8" s="1"/>
  <c r="CK114" i="4"/>
  <c r="CK82" i="4"/>
  <c r="AG35" i="3"/>
  <c r="CM35" i="3" s="1" a="1"/>
  <c r="CM35" i="3" s="1"/>
  <c r="AG20" i="15"/>
  <c r="CM20" i="15" s="1" a="1"/>
  <c r="CM20" i="15" s="1"/>
  <c r="AG44" i="18"/>
  <c r="CM44" i="18" s="1" a="1"/>
  <c r="CM44" i="18" s="1"/>
  <c r="AG43" i="9"/>
  <c r="CM43" i="9" s="1" a="1"/>
  <c r="CM43" i="9" s="1"/>
  <c r="AG32" i="13"/>
  <c r="CM32" i="13" s="1" a="1"/>
  <c r="CM32" i="13" s="1"/>
  <c r="CJ77" i="14"/>
  <c r="CJ109" i="14"/>
  <c r="CK93" i="20"/>
  <c r="CK61" i="20"/>
  <c r="CK57" i="10"/>
  <c r="CK89" i="10"/>
  <c r="CJ73" i="14"/>
  <c r="CJ105" i="14"/>
  <c r="CK60" i="15"/>
  <c r="CK92" i="15"/>
  <c r="CK90" i="15"/>
  <c r="CK58" i="15"/>
  <c r="CK68" i="7"/>
  <c r="CK100" i="7"/>
  <c r="CK96" i="18"/>
  <c r="CK64" i="18"/>
  <c r="CJ68" i="14"/>
  <c r="CJ100" i="14"/>
  <c r="CJ99" i="17"/>
  <c r="CJ67" i="17"/>
  <c r="CK108" i="9"/>
  <c r="CK76" i="9"/>
  <c r="CK106" i="15"/>
  <c r="CK74" i="15"/>
  <c r="CJ94" i="3"/>
  <c r="CJ62" i="3"/>
  <c r="CK96" i="5"/>
  <c r="CK64" i="5"/>
  <c r="CK113" i="9"/>
  <c r="CK81" i="9"/>
  <c r="AG33" i="15"/>
  <c r="CM33" i="15" s="1" a="1"/>
  <c r="CM33" i="15" s="1"/>
  <c r="AF29" i="19"/>
  <c r="CL29" i="19" s="1" a="1"/>
  <c r="CL29" i="19" s="1"/>
  <c r="AG18" i="11"/>
  <c r="CM18" i="11" s="1" a="1"/>
  <c r="CM18" i="11" s="1"/>
  <c r="AG38" i="15"/>
  <c r="CM38" i="15" s="1" a="1"/>
  <c r="CM38" i="15" s="1"/>
  <c r="AF42" i="10"/>
  <c r="CL42" i="10" s="1" a="1"/>
  <c r="CL42" i="10" s="1"/>
  <c r="CJ112" i="2"/>
  <c r="CJ80" i="2"/>
  <c r="CK59" i="11"/>
  <c r="CK91" i="11"/>
  <c r="CK113" i="21"/>
  <c r="CK81" i="21"/>
  <c r="CJ106" i="18"/>
  <c r="CJ74" i="18"/>
  <c r="CJ103" i="16"/>
  <c r="CJ71" i="16"/>
  <c r="CK101" i="20"/>
  <c r="CK69" i="20"/>
  <c r="CK73" i="1"/>
  <c r="CK105" i="1"/>
  <c r="CK85" i="7"/>
  <c r="CK117" i="7"/>
  <c r="CJ68" i="4"/>
  <c r="CJ100" i="4"/>
  <c r="CK60" i="1"/>
  <c r="CK92" i="1"/>
  <c r="CJ97" i="19"/>
  <c r="CJ65" i="19"/>
  <c r="CK90" i="20"/>
  <c r="CK58" i="20"/>
  <c r="CK99" i="12"/>
  <c r="CK67" i="12"/>
  <c r="CK73" i="17"/>
  <c r="CK105" i="17"/>
  <c r="CK74" i="17"/>
  <c r="CK106" i="17"/>
  <c r="CK73" i="16"/>
  <c r="CK105" i="16"/>
  <c r="CK102" i="4"/>
  <c r="CK70" i="4"/>
  <c r="CJ75" i="21"/>
  <c r="CJ107" i="21"/>
  <c r="AF15" i="15"/>
  <c r="CL15" i="15" s="1" a="1"/>
  <c r="CL15" i="15" s="1"/>
  <c r="AG31" i="7"/>
  <c r="CM31" i="7" s="1" a="1"/>
  <c r="CM31" i="7" s="1"/>
  <c r="AG23" i="5"/>
  <c r="CM23" i="5" s="1" a="1"/>
  <c r="CM23" i="5" s="1"/>
  <c r="AF44" i="11"/>
  <c r="CL44" i="11" s="1" a="1"/>
  <c r="CL44" i="11" s="1"/>
  <c r="AG45" i="18"/>
  <c r="CM45" i="18" s="1" a="1"/>
  <c r="CM45" i="18" s="1"/>
  <c r="AG22" i="4"/>
  <c r="CM22" i="4" s="1" a="1"/>
  <c r="CM22" i="4" s="1"/>
  <c r="AF25" i="6"/>
  <c r="CL25" i="6" s="1" a="1"/>
  <c r="CL25" i="6" s="1"/>
  <c r="CK103" i="2"/>
  <c r="CK71" i="2"/>
  <c r="CK102" i="12"/>
  <c r="CK70" i="12"/>
  <c r="CJ65" i="8"/>
  <c r="CJ97" i="8"/>
  <c r="CK98" i="2"/>
  <c r="CK66" i="2"/>
  <c r="CJ98" i="21"/>
  <c r="CJ66" i="21"/>
  <c r="CJ108" i="20"/>
  <c r="CJ76" i="20"/>
  <c r="CK59" i="8"/>
  <c r="CK91" i="8"/>
  <c r="CK60" i="8"/>
  <c r="CK92" i="8"/>
  <c r="CJ86" i="5"/>
  <c r="CJ54" i="5"/>
  <c r="AG21" i="9"/>
  <c r="CM21" i="9" s="1" a="1"/>
  <c r="CM21" i="9" s="1"/>
  <c r="AG24" i="13"/>
  <c r="CM24" i="13" s="1" a="1"/>
  <c r="CM24" i="13" s="1"/>
  <c r="AF25" i="14"/>
  <c r="CL25" i="14" s="1" a="1"/>
  <c r="CL25" i="14" s="1"/>
  <c r="AG46" i="1"/>
  <c r="CM46" i="1" s="1" a="1"/>
  <c r="CM46" i="1" s="1"/>
  <c r="AG43" i="3"/>
  <c r="CM43" i="3" s="1" a="1"/>
  <c r="CM43" i="3" s="1"/>
  <c r="AG24" i="8"/>
  <c r="CM24" i="8" s="1" a="1"/>
  <c r="CM24" i="8" s="1"/>
  <c r="AG23" i="10"/>
  <c r="CM23" i="10" s="1" a="1"/>
  <c r="CM23" i="10" s="1"/>
  <c r="AF44" i="3"/>
  <c r="CL44" i="3" s="1" a="1"/>
  <c r="CL44" i="3" s="1"/>
  <c r="AG31" i="20"/>
  <c r="CM31" i="20" s="1" a="1"/>
  <c r="CM31" i="20" s="1"/>
  <c r="AG27" i="16"/>
  <c r="CM27" i="16" s="1" a="1"/>
  <c r="CM27" i="16" s="1"/>
  <c r="AF22" i="13"/>
  <c r="CL22" i="13" s="1" a="1"/>
  <c r="CL22" i="13" s="1"/>
  <c r="AF21" i="19"/>
  <c r="CL21" i="19" s="1" a="1"/>
  <c r="CL21" i="19" s="1"/>
  <c r="AG36" i="8"/>
  <c r="CM36" i="8" s="1" a="1"/>
  <c r="CM36" i="8" s="1"/>
  <c r="AG35" i="6"/>
  <c r="CM35" i="6" s="1" a="1"/>
  <c r="CM35" i="6" s="1"/>
  <c r="CJ86" i="14"/>
  <c r="CJ54" i="14"/>
  <c r="CJ104" i="13"/>
  <c r="CJ72" i="13"/>
  <c r="CK75" i="6"/>
  <c r="CK107" i="6"/>
  <c r="CK99" i="1"/>
  <c r="CK67" i="1"/>
  <c r="CJ64" i="20"/>
  <c r="CJ96" i="20"/>
  <c r="CJ73" i="5"/>
  <c r="CJ105" i="5"/>
  <c r="CK58" i="16"/>
  <c r="CK90" i="16"/>
  <c r="CK61" i="10"/>
  <c r="CK93" i="10"/>
  <c r="CK105" i="18"/>
  <c r="CK73" i="18"/>
  <c r="CK79" i="8"/>
  <c r="CK111" i="8"/>
  <c r="AF23" i="8"/>
  <c r="CL23" i="8" s="1" a="1"/>
  <c r="CL23" i="8" s="1"/>
  <c r="CJ84" i="14"/>
  <c r="CJ120" i="14"/>
  <c r="CJ123" i="14" s="1"/>
  <c r="CJ116" i="14" s="1"/>
  <c r="CK108" i="15"/>
  <c r="CK76" i="15"/>
  <c r="CK70" i="19"/>
  <c r="CK102" i="19"/>
  <c r="CJ55" i="10"/>
  <c r="CJ87" i="10"/>
  <c r="CJ57" i="8"/>
  <c r="CJ89" i="8"/>
  <c r="CK57" i="1"/>
  <c r="CK89" i="1"/>
  <c r="CK111" i="2"/>
  <c r="CK79" i="2"/>
  <c r="CJ55" i="14"/>
  <c r="CJ87" i="14"/>
  <c r="AG17" i="10"/>
  <c r="CM17" i="10" s="1" a="1"/>
  <c r="CM17" i="10" s="1"/>
  <c r="AG41" i="8"/>
  <c r="CM41" i="8" s="1" a="1"/>
  <c r="CM41" i="8" s="1"/>
  <c r="AF18" i="18"/>
  <c r="CL18" i="18" s="1" a="1"/>
  <c r="CL18" i="18" s="1"/>
  <c r="AF40" i="15"/>
  <c r="CL40" i="15" s="1" a="1"/>
  <c r="CL40" i="15" s="1"/>
  <c r="AF27" i="12"/>
  <c r="CL27" i="12" s="1" a="1"/>
  <c r="CL27" i="12" s="1"/>
  <c r="AG31" i="5"/>
  <c r="CM31" i="5" s="1" a="1"/>
  <c r="CM31" i="5" s="1"/>
  <c r="AG23" i="19"/>
  <c r="CM23" i="19" s="1" a="1"/>
  <c r="CM23" i="19" s="1"/>
  <c r="AG17" i="8"/>
  <c r="CM17" i="8" s="1" a="1"/>
  <c r="CM17" i="8" s="1"/>
  <c r="AF29" i="3"/>
  <c r="CL29" i="3" s="1" a="1"/>
  <c r="CL29" i="3" s="1"/>
  <c r="AF38" i="3"/>
  <c r="CL38" i="3" s="1" a="1"/>
  <c r="CL38" i="3" s="1"/>
  <c r="AG38" i="10"/>
  <c r="CM38" i="10" s="1" a="1"/>
  <c r="CM38" i="10" s="1"/>
  <c r="CK120" i="12"/>
  <c r="CK123" i="12" s="1"/>
  <c r="CK116" i="12" s="1"/>
  <c r="CK84" i="12"/>
  <c r="CK67" i="6"/>
  <c r="CK99" i="6"/>
  <c r="CJ94" i="17"/>
  <c r="CJ62" i="17"/>
  <c r="CK77" i="8"/>
  <c r="CK109" i="8"/>
  <c r="AG28" i="4"/>
  <c r="CM28" i="4" s="1" a="1"/>
  <c r="CM28" i="4" s="1"/>
  <c r="CJ84" i="21"/>
  <c r="CJ120" i="21"/>
  <c r="CJ123" i="21" s="1"/>
  <c r="CJ116" i="21" s="1"/>
  <c r="CK78" i="3"/>
  <c r="CK110" i="3"/>
  <c r="CJ94" i="2"/>
  <c r="CJ62" i="2"/>
  <c r="CK82" i="7"/>
  <c r="CK114" i="7"/>
  <c r="CK82" i="19"/>
  <c r="CK114" i="19"/>
  <c r="AF43" i="15"/>
  <c r="CL43" i="15" s="1" a="1"/>
  <c r="CL43" i="15" s="1"/>
  <c r="CK66" i="8"/>
  <c r="CK98" i="8"/>
  <c r="CK88" i="1"/>
  <c r="CK56" i="1"/>
  <c r="CK68" i="6"/>
  <c r="CK100" i="6"/>
  <c r="CK114" i="14"/>
  <c r="CK82" i="14"/>
  <c r="CK78" i="16"/>
  <c r="CK110" i="16"/>
  <c r="CK88" i="4"/>
  <c r="CK56" i="4"/>
  <c r="AF37" i="6"/>
  <c r="CL37" i="6" s="1" a="1"/>
  <c r="CL37" i="6" s="1"/>
  <c r="AF18" i="19"/>
  <c r="CL18" i="19" s="1" a="1"/>
  <c r="CL18" i="19" s="1"/>
  <c r="AF16" i="12"/>
  <c r="CL16" i="12" s="1" a="1"/>
  <c r="CL16" i="12" s="1"/>
  <c r="AF27" i="7"/>
  <c r="CL27" i="7" s="1" a="1"/>
  <c r="CL27" i="7" s="1"/>
  <c r="AG22" i="5"/>
  <c r="CM22" i="5" s="1" a="1"/>
  <c r="CM22" i="5" s="1"/>
  <c r="CJ64" i="3"/>
  <c r="CJ96" i="3"/>
  <c r="CJ96" i="19"/>
  <c r="CJ64" i="19"/>
  <c r="CK57" i="17"/>
  <c r="CK89" i="17"/>
  <c r="CK81" i="7"/>
  <c r="CK113" i="7"/>
  <c r="CJ89" i="7"/>
  <c r="CJ57" i="7"/>
  <c r="CJ105" i="13"/>
  <c r="CJ73" i="13"/>
  <c r="CJ85" i="3"/>
  <c r="CJ117" i="3"/>
  <c r="CJ78" i="10"/>
  <c r="CJ110" i="10"/>
  <c r="CK79" i="6"/>
  <c r="CK111" i="6"/>
  <c r="AF33" i="10"/>
  <c r="CL33" i="10" s="1" a="1"/>
  <c r="CL33" i="10" s="1"/>
  <c r="AG46" i="10"/>
  <c r="CM46" i="10" s="1" a="1"/>
  <c r="CM46" i="10" s="1"/>
  <c r="AG29" i="2"/>
  <c r="CM29" i="2" s="1" a="1"/>
  <c r="CM29" i="2" s="1"/>
  <c r="AF30" i="15"/>
  <c r="CL30" i="15" s="1" a="1"/>
  <c r="CL30" i="15" s="1"/>
  <c r="AG35" i="16"/>
  <c r="CM35" i="16" s="1" a="1"/>
  <c r="CM35" i="16" s="1"/>
  <c r="CJ62" i="11"/>
  <c r="CJ94" i="11"/>
  <c r="AF35" i="14"/>
  <c r="CL35" i="14" s="1" a="1"/>
  <c r="CL35" i="14" s="1"/>
  <c r="AG27" i="20"/>
  <c r="CM27" i="20" s="1" a="1"/>
  <c r="CM27" i="20" s="1"/>
  <c r="AF25" i="3"/>
  <c r="CL25" i="3" s="1" a="1"/>
  <c r="CL25" i="3" s="1"/>
  <c r="AG32" i="12"/>
  <c r="CM32" i="12" s="1" a="1"/>
  <c r="CM32" i="12" s="1"/>
  <c r="AG46" i="4"/>
  <c r="CM46" i="4" s="1" a="1"/>
  <c r="CM46" i="4" s="1"/>
  <c r="AG31" i="10"/>
  <c r="CM31" i="10" s="1" a="1"/>
  <c r="CM31" i="10" s="1"/>
  <c r="AG28" i="5"/>
  <c r="CM28" i="5" s="1" a="1"/>
  <c r="CM28" i="5" s="1"/>
  <c r="AF25" i="19"/>
  <c r="CL25" i="19" s="1" a="1"/>
  <c r="CL25" i="19" s="1"/>
  <c r="AF31" i="14"/>
  <c r="CL31" i="14" s="1" a="1"/>
  <c r="CL31" i="14" s="1"/>
  <c r="AG30" i="16"/>
  <c r="AG32" i="1"/>
  <c r="CM32" i="1" s="1" a="1"/>
  <c r="CM32" i="1" s="1"/>
  <c r="AG37" i="2"/>
  <c r="CM37" i="2" s="1" a="1"/>
  <c r="CM37" i="2" s="1"/>
  <c r="AG20" i="6"/>
  <c r="CM20" i="6" s="1" a="1"/>
  <c r="CM20" i="6" s="1"/>
  <c r="CK77" i="11"/>
  <c r="CK109" i="11"/>
  <c r="AG18" i="17"/>
  <c r="CM18" i="17" s="1" a="1"/>
  <c r="CM18" i="17" s="1"/>
  <c r="AF38" i="6"/>
  <c r="CL38" i="6" s="1" a="1"/>
  <c r="CL38" i="6" s="1"/>
  <c r="AG42" i="7"/>
  <c r="CM42" i="7" s="1" a="1"/>
  <c r="CM42" i="7" s="1"/>
  <c r="AG43" i="5"/>
  <c r="CM43" i="5" s="1" a="1"/>
  <c r="CM43" i="5" s="1"/>
  <c r="AF18" i="7"/>
  <c r="CL18" i="7" s="1" a="1"/>
  <c r="CL18" i="7" s="1"/>
  <c r="CJ62" i="14"/>
  <c r="CJ94" i="14"/>
  <c r="AG33" i="7"/>
  <c r="CM33" i="7" s="1" a="1"/>
  <c r="CM33" i="7" s="1"/>
  <c r="AF34" i="13"/>
  <c r="CL34" i="13" s="1" a="1"/>
  <c r="CL34" i="13" s="1"/>
  <c r="AG31" i="16"/>
  <c r="CM31" i="16" s="1" a="1"/>
  <c r="CM31" i="16" s="1"/>
  <c r="AF46" i="3"/>
  <c r="CL46" i="3" s="1" a="1"/>
  <c r="CL46" i="3" s="1"/>
  <c r="AF26" i="3"/>
  <c r="CL26" i="3" s="1" a="1"/>
  <c r="CL26" i="3" s="1"/>
  <c r="AF39" i="10"/>
  <c r="CL39" i="10" s="1" a="1"/>
  <c r="CL39" i="10" s="1"/>
  <c r="AG40" i="6"/>
  <c r="CM40" i="6" s="1" a="1"/>
  <c r="CM40" i="6" s="1"/>
  <c r="CK113" i="13"/>
  <c r="CK81" i="13"/>
  <c r="CK80" i="1"/>
  <c r="CK112" i="1"/>
  <c r="CK94" i="21"/>
  <c r="CK62" i="21"/>
  <c r="CJ56" i="12"/>
  <c r="CJ88" i="12"/>
  <c r="CK55" i="8"/>
  <c r="CK87" i="8"/>
  <c r="CJ108" i="16"/>
  <c r="CJ76" i="16"/>
  <c r="CK94" i="20"/>
  <c r="CK62" i="20"/>
  <c r="CK82" i="17"/>
  <c r="CK114" i="17"/>
  <c r="CK109" i="5"/>
  <c r="CK77" i="5"/>
  <c r="CJ110" i="15"/>
  <c r="CJ78" i="15"/>
  <c r="CJ86" i="1"/>
  <c r="CJ54" i="1"/>
  <c r="AF38" i="14"/>
  <c r="CL38" i="14" s="1" a="1"/>
  <c r="CL38" i="14" s="1"/>
  <c r="AG22" i="20"/>
  <c r="CM22" i="20" s="1" a="1"/>
  <c r="CM22" i="20" s="1"/>
  <c r="AG18" i="10"/>
  <c r="CM18" i="10" s="1" a="1"/>
  <c r="CM18" i="10" s="1"/>
  <c r="AF34" i="14"/>
  <c r="CL34" i="14" s="1" a="1"/>
  <c r="CL34" i="14" s="1"/>
  <c r="AF23" i="11"/>
  <c r="CL23" i="11" s="1" a="1"/>
  <c r="CL23" i="11" s="1"/>
  <c r="AG21" i="15"/>
  <c r="CM21" i="15" s="1" a="1"/>
  <c r="CM21" i="15" s="1"/>
  <c r="AG19" i="15"/>
  <c r="CM19" i="15" s="1" a="1"/>
  <c r="CM19" i="15" s="1"/>
  <c r="AG29" i="7"/>
  <c r="CM29" i="7" s="1" a="1"/>
  <c r="CM29" i="7" s="1"/>
  <c r="AG25" i="18"/>
  <c r="CM25" i="18" s="1" a="1"/>
  <c r="CM25" i="18" s="1"/>
  <c r="AF29" i="14"/>
  <c r="CL29" i="14" s="1" a="1"/>
  <c r="CL29" i="14" s="1"/>
  <c r="AF28" i="17"/>
  <c r="CL28" i="17" s="1" a="1"/>
  <c r="CL28" i="17" s="1"/>
  <c r="AG37" i="9"/>
  <c r="CM37" i="9" s="1" a="1"/>
  <c r="CM37" i="9" s="1"/>
  <c r="AG35" i="15"/>
  <c r="CM35" i="15" s="1" a="1"/>
  <c r="CM35" i="15" s="1"/>
  <c r="AF23" i="3"/>
  <c r="CL23" i="3" s="1" a="1"/>
  <c r="CL23" i="3" s="1"/>
  <c r="AG25" i="5"/>
  <c r="CM25" i="5" s="1" a="1"/>
  <c r="CM25" i="5" s="1"/>
  <c r="AG42" i="9"/>
  <c r="CM42" i="9" s="1" a="1"/>
  <c r="CM42" i="9" s="1"/>
  <c r="CJ115" i="8"/>
  <c r="CJ83" i="8"/>
  <c r="CJ81" i="5"/>
  <c r="CJ113" i="5"/>
  <c r="CK78" i="7"/>
  <c r="CK110" i="7"/>
  <c r="CK104" i="14"/>
  <c r="CK72" i="14"/>
  <c r="CK87" i="15"/>
  <c r="CK55" i="15"/>
  <c r="AF41" i="2"/>
  <c r="CL41" i="2" s="1" a="1"/>
  <c r="CL41" i="2" s="1"/>
  <c r="AG20" i="11"/>
  <c r="CM20" i="11" s="1" a="1"/>
  <c r="CM20" i="11" s="1"/>
  <c r="AG42" i="21"/>
  <c r="CM42" i="21" s="1" a="1"/>
  <c r="CM42" i="21" s="1"/>
  <c r="AF35" i="18"/>
  <c r="CL35" i="18" s="1" a="1"/>
  <c r="CL35" i="18" s="1"/>
  <c r="AF32" i="16"/>
  <c r="CL32" i="16" s="1" a="1"/>
  <c r="CL32" i="16" s="1"/>
  <c r="AG30" i="20"/>
  <c r="CM30" i="20" s="1" a="1"/>
  <c r="CM30" i="20" s="1"/>
  <c r="AG34" i="1"/>
  <c r="CM34" i="1" s="1" a="1"/>
  <c r="CM34" i="1" s="1"/>
  <c r="AG46" i="7"/>
  <c r="CM46" i="7" s="1" a="1"/>
  <c r="CM46" i="7" s="1"/>
  <c r="AF29" i="4"/>
  <c r="CL29" i="4" s="1" a="1"/>
  <c r="CL29" i="4" s="1"/>
  <c r="AG21" i="1"/>
  <c r="CM21" i="1" s="1" a="1"/>
  <c r="CM21" i="1" s="1"/>
  <c r="AF26" i="19"/>
  <c r="CL26" i="19" s="1" a="1"/>
  <c r="CL26" i="19" s="1"/>
  <c r="AG19" i="20"/>
  <c r="CM19" i="20" s="1" a="1"/>
  <c r="CM19" i="20" s="1"/>
  <c r="AG28" i="12"/>
  <c r="CM28" i="12" s="1" a="1"/>
  <c r="CM28" i="12" s="1"/>
  <c r="AG34" i="17"/>
  <c r="CM34" i="17" s="1" a="1"/>
  <c r="CM34" i="17" s="1"/>
  <c r="AG35" i="17"/>
  <c r="CM35" i="17" s="1" a="1"/>
  <c r="CM35" i="17" s="1"/>
  <c r="AG34" i="16"/>
  <c r="CM34" i="16" s="1" a="1"/>
  <c r="CM34" i="16" s="1"/>
  <c r="AG31" i="4"/>
  <c r="CM31" i="4" s="1" a="1"/>
  <c r="CM31" i="4" s="1"/>
  <c r="AF36" i="21"/>
  <c r="CL36" i="21" s="1" a="1"/>
  <c r="CL36" i="21" s="1"/>
  <c r="CK62" i="16"/>
  <c r="CK94" i="16"/>
  <c r="CK114" i="1"/>
  <c r="CK82" i="1"/>
  <c r="CJ113" i="19"/>
  <c r="CJ81" i="19"/>
  <c r="CK55" i="6"/>
  <c r="CK87" i="6"/>
  <c r="CK110" i="17"/>
  <c r="CK78" i="17"/>
  <c r="CK107" i="1"/>
  <c r="CK75" i="1"/>
  <c r="CK112" i="5"/>
  <c r="CK80" i="5"/>
  <c r="AE15" i="21"/>
  <c r="CK15" i="21" s="1" a="1"/>
  <c r="CK15" i="21" s="1"/>
  <c r="AD47" i="21"/>
  <c r="AG32" i="2"/>
  <c r="CM32" i="2" s="1" a="1"/>
  <c r="CM32" i="2" s="1"/>
  <c r="AG31" i="12"/>
  <c r="CM31" i="12" s="1" a="1"/>
  <c r="CM31" i="12" s="1"/>
  <c r="AF26" i="8"/>
  <c r="CL26" i="8" s="1" a="1"/>
  <c r="CL26" i="8" s="1"/>
  <c r="AG27" i="2"/>
  <c r="CM27" i="2" s="1" a="1"/>
  <c r="CM27" i="2" s="1"/>
  <c r="AF27" i="21"/>
  <c r="CL27" i="21" s="1" a="1"/>
  <c r="CL27" i="21" s="1"/>
  <c r="AF37" i="20"/>
  <c r="CL37" i="20" s="1" a="1"/>
  <c r="CL37" i="20" s="1"/>
  <c r="AG20" i="8"/>
  <c r="CM20" i="8" s="1" a="1"/>
  <c r="CM20" i="8" s="1"/>
  <c r="AG21" i="8"/>
  <c r="CM21" i="8" s="1" a="1"/>
  <c r="CM21" i="8" s="1"/>
  <c r="CK58" i="8"/>
  <c r="CK90" i="8"/>
  <c r="CJ93" i="2"/>
  <c r="CJ61" i="2"/>
  <c r="CJ60" i="3"/>
  <c r="CJ92" i="3"/>
  <c r="CK96" i="13"/>
  <c r="CK64" i="13"/>
  <c r="CK106" i="12"/>
  <c r="CK74" i="12"/>
  <c r="CK109" i="12"/>
  <c r="CK77" i="12"/>
  <c r="CK102" i="13"/>
  <c r="CK70" i="13"/>
  <c r="CJ108" i="17"/>
  <c r="CJ76" i="17"/>
  <c r="CK82" i="11"/>
  <c r="CK114" i="11"/>
  <c r="CK80" i="6"/>
  <c r="CK112" i="6"/>
  <c r="CJ95" i="7"/>
  <c r="CJ63" i="7"/>
  <c r="CK84" i="19"/>
  <c r="CK120" i="19"/>
  <c r="CK123" i="19" s="1"/>
  <c r="CK116" i="19" s="1"/>
  <c r="CK71" i="3"/>
  <c r="CK103" i="3"/>
  <c r="CJ57" i="12"/>
  <c r="CJ89" i="12"/>
  <c r="CK87" i="13"/>
  <c r="CK55" i="13"/>
  <c r="CK61" i="16"/>
  <c r="CK93" i="16"/>
  <c r="CK77" i="18"/>
  <c r="CK109" i="18"/>
  <c r="AF33" i="13"/>
  <c r="CL33" i="13" s="1" a="1"/>
  <c r="CL33" i="13" s="1"/>
  <c r="AG36" i="6"/>
  <c r="CM36" i="6" s="1" a="1"/>
  <c r="CM36" i="6" s="1"/>
  <c r="AG28" i="1"/>
  <c r="CM28" i="1" s="1" a="1"/>
  <c r="CM28" i="1" s="1"/>
  <c r="AF25" i="20"/>
  <c r="CL25" i="20" s="1" a="1"/>
  <c r="CL25" i="20" s="1"/>
  <c r="AF34" i="5"/>
  <c r="CL34" i="5" s="1" a="1"/>
  <c r="CL34" i="5" s="1"/>
  <c r="AG19" i="16"/>
  <c r="CM19" i="16" s="1" a="1"/>
  <c r="CM19" i="16" s="1"/>
  <c r="AG22" i="10"/>
  <c r="CM22" i="10" s="1" a="1"/>
  <c r="CM22" i="10" s="1"/>
  <c r="AG34" i="18"/>
  <c r="CM34" i="18" s="1" a="1"/>
  <c r="CM34" i="18" s="1"/>
  <c r="AG40" i="8"/>
  <c r="CM40" i="8" s="1" a="1"/>
  <c r="CM40" i="8" s="1"/>
  <c r="CJ63" i="6"/>
  <c r="CJ95" i="6"/>
  <c r="AF45" i="14"/>
  <c r="CL45" i="14" s="1" a="1"/>
  <c r="CL45" i="14" s="1"/>
  <c r="AG37" i="15"/>
  <c r="CM37" i="15" s="1" a="1"/>
  <c r="CM37" i="15" s="1"/>
  <c r="AG31" i="19"/>
  <c r="CM31" i="19" s="1" a="1"/>
  <c r="CM31" i="19" s="1"/>
  <c r="AF16" i="10"/>
  <c r="CL16" i="10" s="1" a="1"/>
  <c r="CL16" i="10" s="1"/>
  <c r="AF18" i="8"/>
  <c r="CL18" i="8" s="1" a="1"/>
  <c r="CL18" i="8" s="1"/>
  <c r="AG18" i="1"/>
  <c r="CM18" i="1" s="1" a="1"/>
  <c r="CM18" i="1" s="1"/>
  <c r="AG40" i="2"/>
  <c r="CM40" i="2" s="1" a="1"/>
  <c r="CM40" i="2" s="1"/>
  <c r="AF16" i="14"/>
  <c r="CL16" i="14" s="1" a="1"/>
  <c r="CL16" i="14" s="1"/>
  <c r="CK71" i="7"/>
  <c r="CK103" i="7"/>
  <c r="CJ97" i="18"/>
  <c r="CJ65" i="18"/>
  <c r="CJ65" i="4"/>
  <c r="CJ97" i="4"/>
  <c r="CK58" i="10"/>
  <c r="CK90" i="10"/>
  <c r="CK56" i="19"/>
  <c r="CK88" i="19"/>
  <c r="CJ85" i="14"/>
  <c r="CJ117" i="14"/>
  <c r="CJ90" i="18"/>
  <c r="CJ58" i="18"/>
  <c r="CJ69" i="21"/>
  <c r="CJ101" i="21"/>
  <c r="CK60" i="6"/>
  <c r="CK92" i="6"/>
  <c r="CJ55" i="11"/>
  <c r="CJ87" i="11"/>
  <c r="CJ79" i="10"/>
  <c r="CJ111" i="10"/>
  <c r="CK107" i="12"/>
  <c r="CK75" i="12"/>
  <c r="AG45" i="12"/>
  <c r="CM45" i="12" s="1" a="1"/>
  <c r="CM45" i="12" s="1"/>
  <c r="AG28" i="6"/>
  <c r="CM28" i="6" s="1" a="1"/>
  <c r="CM28" i="6" s="1"/>
  <c r="AF23" i="17"/>
  <c r="CL23" i="17" s="1" a="1"/>
  <c r="CL23" i="17" s="1"/>
  <c r="AG38" i="8"/>
  <c r="CM38" i="8" s="1" a="1"/>
  <c r="CM38" i="8" s="1"/>
  <c r="CK114" i="10"/>
  <c r="CK82" i="10"/>
  <c r="AF45" i="21"/>
  <c r="CL45" i="21" s="1" a="1"/>
  <c r="CL45" i="21" s="1"/>
  <c r="AG39" i="3"/>
  <c r="CM39" i="3" s="1" a="1"/>
  <c r="CM39" i="3" s="1"/>
  <c r="AF23" i="2"/>
  <c r="CL23" i="2" s="1" a="1"/>
  <c r="CL23" i="2" s="1"/>
  <c r="CK74" i="19"/>
  <c r="CK106" i="19"/>
  <c r="AE15" i="16"/>
  <c r="CK15" i="16" s="1" a="1"/>
  <c r="CK15" i="16" s="1"/>
  <c r="CK10" i="16" s="1"/>
  <c r="CK30" i="16" s="1"/>
  <c r="AD47" i="16"/>
  <c r="AG43" i="7"/>
  <c r="CM43" i="7" s="1" a="1"/>
  <c r="CM43" i="7" s="1"/>
  <c r="AG43" i="19"/>
  <c r="CM43" i="19" s="1" a="1"/>
  <c r="CM43" i="19" s="1"/>
  <c r="CJ114" i="15"/>
  <c r="CJ82" i="15"/>
  <c r="AG27" i="8"/>
  <c r="CM27" i="8" s="1" a="1"/>
  <c r="CM27" i="8" s="1"/>
  <c r="AG17" i="1"/>
  <c r="CM17" i="1" s="1" a="1"/>
  <c r="CM17" i="1" s="1"/>
  <c r="AG29" i="6"/>
  <c r="CM29" i="6" s="1" a="1"/>
  <c r="CM29" i="6" s="1"/>
  <c r="AG43" i="14"/>
  <c r="CM43" i="14" s="1" a="1"/>
  <c r="CM43" i="14" s="1"/>
  <c r="AG39" i="16"/>
  <c r="CM39" i="16" s="1" a="1"/>
  <c r="CM39" i="16" s="1"/>
  <c r="AG17" i="4"/>
  <c r="CM17" i="4" s="1" a="1"/>
  <c r="CM17" i="4" s="1"/>
  <c r="CK83" i="19"/>
  <c r="CK115" i="19"/>
  <c r="CK85" i="19"/>
  <c r="CK117" i="19"/>
  <c r="CK65" i="1"/>
  <c r="CK97" i="1"/>
  <c r="CK69" i="3"/>
  <c r="CK101" i="3"/>
  <c r="CK86" i="20"/>
  <c r="CK54" i="20"/>
  <c r="CJ80" i="4"/>
  <c r="CJ112" i="4"/>
  <c r="CJ84" i="3"/>
  <c r="CJ120" i="3"/>
  <c r="CJ123" i="3" s="1"/>
  <c r="CJ116" i="3" s="1"/>
  <c r="CJ84" i="10"/>
  <c r="CJ120" i="10"/>
  <c r="CJ123" i="10" s="1"/>
  <c r="CJ116" i="10" s="1"/>
  <c r="CJ72" i="4"/>
  <c r="CJ104" i="4"/>
  <c r="CJ69" i="12"/>
  <c r="CJ101" i="12"/>
  <c r="CK109" i="4"/>
  <c r="CK77" i="4"/>
  <c r="CJ107" i="2"/>
  <c r="CJ75" i="2"/>
  <c r="CK95" i="10"/>
  <c r="CK63" i="10"/>
  <c r="CK81" i="6"/>
  <c r="CK113" i="6"/>
  <c r="CJ67" i="10"/>
  <c r="CJ99" i="10"/>
  <c r="CK79" i="19"/>
  <c r="CK111" i="19"/>
  <c r="CJ96" i="16"/>
  <c r="CJ64" i="16"/>
  <c r="CK98" i="14"/>
  <c r="CK66" i="14"/>
  <c r="CK96" i="2"/>
  <c r="CK64" i="2"/>
  <c r="CJ56" i="3"/>
  <c r="CJ88" i="3"/>
  <c r="CK75" i="7"/>
  <c r="CK107" i="7"/>
  <c r="CK75" i="19"/>
  <c r="CK107" i="19"/>
  <c r="AG42" i="13"/>
  <c r="CM42" i="13" s="1" a="1"/>
  <c r="CM42" i="13" s="1"/>
  <c r="AG41" i="1"/>
  <c r="CM41" i="1" s="1" a="1"/>
  <c r="CM41" i="1" s="1"/>
  <c r="AG23" i="21"/>
  <c r="CM23" i="21" s="1" a="1"/>
  <c r="CM23" i="21" s="1"/>
  <c r="AF17" i="12"/>
  <c r="CL17" i="12" s="1" a="1"/>
  <c r="CL17" i="12" s="1"/>
  <c r="AG16" i="8"/>
  <c r="CM16" i="8" s="1" a="1"/>
  <c r="CM16" i="8" s="1"/>
  <c r="AF37" i="16"/>
  <c r="CL37" i="16" s="1" a="1"/>
  <c r="CL37" i="16" s="1"/>
  <c r="AG23" i="20"/>
  <c r="CM23" i="20" s="1" a="1"/>
  <c r="CM23" i="20" s="1"/>
  <c r="AG43" i="17"/>
  <c r="CM43" i="17" s="1" a="1"/>
  <c r="CM43" i="17" s="1"/>
  <c r="AG38" i="5"/>
  <c r="CM38" i="5" s="1" a="1"/>
  <c r="CM38" i="5" s="1"/>
  <c r="AF39" i="15"/>
  <c r="CL39" i="15" s="1" a="1"/>
  <c r="CL39" i="15" s="1"/>
  <c r="CK95" i="5"/>
  <c r="CK63" i="5"/>
  <c r="CK83" i="1"/>
  <c r="CK115" i="1"/>
  <c r="CJ89" i="13"/>
  <c r="CJ57" i="13"/>
  <c r="CK57" i="6"/>
  <c r="CK89" i="6"/>
  <c r="CK104" i="21"/>
  <c r="CK72" i="21"/>
  <c r="CK105" i="21"/>
  <c r="CK73" i="21"/>
  <c r="CJ117" i="16"/>
  <c r="CJ85" i="16"/>
  <c r="CJ67" i="13"/>
  <c r="CJ99" i="13"/>
  <c r="CK64" i="11"/>
  <c r="CK96" i="11"/>
  <c r="CJ80" i="13"/>
  <c r="CJ112" i="13"/>
  <c r="CK85" i="11"/>
  <c r="CK117" i="11"/>
  <c r="CK58" i="11"/>
  <c r="CK90" i="11"/>
  <c r="CK98" i="4"/>
  <c r="CK66" i="4"/>
  <c r="CK91" i="2"/>
  <c r="CK59" i="2"/>
  <c r="CJ86" i="17"/>
  <c r="CJ54" i="17"/>
  <c r="AF44" i="8"/>
  <c r="CL44" i="8" s="1" a="1"/>
  <c r="CL44" i="8" s="1"/>
  <c r="AF42" i="5"/>
  <c r="CL42" i="5" s="1" a="1"/>
  <c r="CL42" i="5" s="1"/>
  <c r="AG39" i="7"/>
  <c r="CM39" i="7" s="1" a="1"/>
  <c r="CM39" i="7" s="1"/>
  <c r="AG33" i="14"/>
  <c r="CM33" i="14" s="1" a="1"/>
  <c r="CM33" i="14" s="1"/>
  <c r="AG16" i="15"/>
  <c r="CM16" i="15" s="1" a="1"/>
  <c r="CM16" i="15" s="1"/>
  <c r="CJ86" i="2"/>
  <c r="CJ54" i="2"/>
  <c r="CJ63" i="20"/>
  <c r="CJ95" i="20"/>
  <c r="CK80" i="16"/>
  <c r="CK112" i="16"/>
  <c r="CK61" i="6"/>
  <c r="CK93" i="6"/>
  <c r="CJ66" i="13"/>
  <c r="CJ98" i="13"/>
  <c r="AF19" i="14"/>
  <c r="CL19" i="14" s="1" a="1"/>
  <c r="CL19" i="14" s="1"/>
  <c r="CJ92" i="2"/>
  <c r="CJ60" i="2"/>
  <c r="CK92" i="13"/>
  <c r="CK60" i="13"/>
  <c r="CK107" i="17"/>
  <c r="CK75" i="17"/>
  <c r="CK105" i="20"/>
  <c r="CK73" i="20"/>
  <c r="CJ115" i="9"/>
  <c r="CJ83" i="9"/>
  <c r="CK115" i="2"/>
  <c r="CK83" i="2"/>
  <c r="CJ103" i="9"/>
  <c r="CJ71" i="9"/>
  <c r="CJ84" i="11"/>
  <c r="CJ120" i="11"/>
  <c r="CJ123" i="11" s="1"/>
  <c r="CJ116" i="11" s="1"/>
  <c r="CJ90" i="17"/>
  <c r="CJ58" i="17"/>
  <c r="CJ111" i="17"/>
  <c r="CJ79" i="17"/>
  <c r="CJ81" i="14"/>
  <c r="CJ113" i="14"/>
  <c r="CK64" i="8"/>
  <c r="CK96" i="8"/>
  <c r="AG23" i="16"/>
  <c r="CM23" i="16" s="1" a="1"/>
  <c r="CM23" i="16" s="1"/>
  <c r="AG43" i="1"/>
  <c r="CM43" i="1" s="1" a="1"/>
  <c r="CM43" i="1" s="1"/>
  <c r="AF42" i="19"/>
  <c r="CL42" i="19" s="1" a="1"/>
  <c r="CL42" i="19" s="1"/>
  <c r="AG16" i="6"/>
  <c r="CM16" i="6" s="1" a="1"/>
  <c r="CM16" i="6" s="1"/>
  <c r="CK88" i="21"/>
  <c r="CK56" i="21"/>
  <c r="AG39" i="17"/>
  <c r="CM39" i="17" s="1" a="1"/>
  <c r="CM39" i="17" s="1"/>
  <c r="AG36" i="1"/>
  <c r="CM36" i="1" s="1" a="1"/>
  <c r="CM36" i="1" s="1"/>
  <c r="AG41" i="5"/>
  <c r="CM41" i="5" s="1" a="1"/>
  <c r="CM41" i="5" s="1"/>
  <c r="CK73" i="6"/>
  <c r="CK105" i="6"/>
  <c r="CK100" i="1"/>
  <c r="CK68" i="1"/>
  <c r="CJ78" i="9"/>
  <c r="CJ110" i="9"/>
  <c r="CK101" i="18"/>
  <c r="CK69" i="18"/>
  <c r="CJ83" i="4"/>
  <c r="CJ115" i="4"/>
  <c r="CK104" i="5"/>
  <c r="CK72" i="5"/>
  <c r="CJ117" i="2"/>
  <c r="CJ85" i="2"/>
  <c r="AF15" i="5"/>
  <c r="CL15" i="5" s="1" a="1"/>
  <c r="CL15" i="5" s="1"/>
  <c r="AE47" i="5"/>
  <c r="AG19" i="8"/>
  <c r="CM19" i="8" s="1" a="1"/>
  <c r="CM19" i="8" s="1"/>
  <c r="AF22" i="2"/>
  <c r="CL22" i="2" s="1" a="1"/>
  <c r="CL22" i="2" s="1"/>
  <c r="AF21" i="3"/>
  <c r="CL21" i="3" s="1" a="1"/>
  <c r="CL21" i="3" s="1"/>
  <c r="AG25" i="13"/>
  <c r="CM25" i="13" s="1" a="1"/>
  <c r="CM25" i="13" s="1"/>
  <c r="AG35" i="12"/>
  <c r="CM35" i="12" s="1" a="1"/>
  <c r="CM35" i="12" s="1"/>
  <c r="AG38" i="12"/>
  <c r="CM38" i="12" s="1" a="1"/>
  <c r="CM38" i="12" s="1"/>
  <c r="AG31" i="13"/>
  <c r="CM31" i="13" s="1" a="1"/>
  <c r="CM31" i="13" s="1"/>
  <c r="AF37" i="17"/>
  <c r="CL37" i="17" s="1" a="1"/>
  <c r="CL37" i="17" s="1"/>
  <c r="AG43" i="11"/>
  <c r="CM43" i="11" s="1" a="1"/>
  <c r="CM43" i="11" s="1"/>
  <c r="AG41" i="6"/>
  <c r="CM41" i="6" s="1" a="1"/>
  <c r="CM41" i="6" s="1"/>
  <c r="AF24" i="7"/>
  <c r="CL24" i="7" s="1" a="1"/>
  <c r="CL24" i="7" s="1"/>
  <c r="AG45" i="19"/>
  <c r="CM45" i="19" s="1" a="1"/>
  <c r="CM45" i="19" s="1"/>
  <c r="AG32" i="3"/>
  <c r="CM32" i="3" s="1" a="1"/>
  <c r="CM32" i="3" s="1"/>
  <c r="AF18" i="12"/>
  <c r="CL18" i="12" s="1" a="1"/>
  <c r="CL18" i="12" s="1"/>
  <c r="AG16" i="13"/>
  <c r="CM16" i="13" s="1" a="1"/>
  <c r="CM16" i="13" s="1"/>
  <c r="AG22" i="16"/>
  <c r="CM22" i="16" s="1" a="1"/>
  <c r="CM22" i="16" s="1"/>
  <c r="AG38" i="18"/>
  <c r="CM38" i="18" s="1" a="1"/>
  <c r="CM38" i="18" s="1"/>
  <c r="CK115" i="5"/>
  <c r="CK83" i="5"/>
  <c r="CJ75" i="11"/>
  <c r="CJ107" i="11"/>
  <c r="CJ117" i="18"/>
  <c r="CJ85" i="18"/>
  <c r="CJ72" i="3"/>
  <c r="CJ104" i="3"/>
  <c r="CK80" i="19"/>
  <c r="CK112" i="19"/>
  <c r="CJ67" i="20"/>
  <c r="CJ99" i="20"/>
  <c r="CJ59" i="3"/>
  <c r="CJ91" i="3"/>
  <c r="CJ117" i="13"/>
  <c r="CJ85" i="13"/>
  <c r="CJ115" i="16"/>
  <c r="CJ83" i="16"/>
  <c r="CK84" i="15"/>
  <c r="CK120" i="15"/>
  <c r="CK123" i="15" s="1"/>
  <c r="CK116" i="15" s="1"/>
  <c r="CK59" i="10"/>
  <c r="CK91" i="10"/>
  <c r="CI54" i="8"/>
  <c r="CI86" i="8"/>
  <c r="AF24" i="6"/>
  <c r="CL24" i="6" s="1" a="1"/>
  <c r="CL24" i="6" s="1"/>
  <c r="CK91" i="18"/>
  <c r="CK59" i="18"/>
  <c r="CJ109" i="2"/>
  <c r="CJ77" i="2"/>
  <c r="CJ101" i="19"/>
  <c r="CJ69" i="19"/>
  <c r="CK117" i="12"/>
  <c r="CK85" i="12"/>
  <c r="CJ56" i="6"/>
  <c r="CJ88" i="6"/>
  <c r="CK92" i="17"/>
  <c r="CK60" i="17"/>
  <c r="CJ97" i="2"/>
  <c r="CJ65" i="2"/>
  <c r="CJ113" i="4"/>
  <c r="CJ81" i="4"/>
  <c r="CK117" i="20"/>
  <c r="CK85" i="20"/>
  <c r="CK71" i="17"/>
  <c r="CK103" i="17"/>
  <c r="AG32" i="7"/>
  <c r="CM32" i="7" s="1" a="1"/>
  <c r="CM32" i="7" s="1"/>
  <c r="AF26" i="18"/>
  <c r="CL26" i="18" s="1" a="1"/>
  <c r="CL26" i="18" s="1"/>
  <c r="AF26" i="4"/>
  <c r="CL26" i="4" s="1" a="1"/>
  <c r="CL26" i="4" s="1"/>
  <c r="AG19" i="10"/>
  <c r="CM19" i="10" s="1" a="1"/>
  <c r="CM19" i="10" s="1"/>
  <c r="AG17" i="19"/>
  <c r="CM17" i="19" s="1" a="1"/>
  <c r="CM17" i="19" s="1"/>
  <c r="AF46" i="14"/>
  <c r="CL46" i="14" s="1" a="1"/>
  <c r="CL46" i="14" s="1"/>
  <c r="AF19" i="18"/>
  <c r="CL19" i="18" s="1" a="1"/>
  <c r="CL19" i="18" s="1"/>
  <c r="AF30" i="21"/>
  <c r="CL30" i="21" s="1" a="1"/>
  <c r="CL30" i="21" s="1"/>
  <c r="AG21" i="6"/>
  <c r="CM21" i="6" s="1" a="1"/>
  <c r="CM21" i="6" s="1"/>
  <c r="AF16" i="11"/>
  <c r="CL16" i="11" s="1" a="1"/>
  <c r="CL16" i="11" s="1"/>
  <c r="AF40" i="10"/>
  <c r="CL40" i="10" s="1" a="1"/>
  <c r="CL40" i="10" s="1"/>
  <c r="AG36" i="12"/>
  <c r="CM36" i="12" s="1" a="1"/>
  <c r="CM36" i="12" s="1"/>
  <c r="CJ106" i="8"/>
  <c r="CJ74" i="8"/>
  <c r="CJ88" i="2"/>
  <c r="CJ56" i="2"/>
  <c r="CK78" i="11"/>
  <c r="CK110" i="11"/>
  <c r="CK100" i="21"/>
  <c r="CK68" i="21"/>
  <c r="AG43" i="10"/>
  <c r="CM43" i="10" s="1" a="1"/>
  <c r="CM43" i="10" s="1"/>
  <c r="CJ90" i="2"/>
  <c r="CJ58" i="2"/>
  <c r="CK72" i="16"/>
  <c r="CK104" i="16"/>
  <c r="CK91" i="9"/>
  <c r="CK59" i="9"/>
  <c r="CK88" i="9"/>
  <c r="CK56" i="9"/>
  <c r="CI54" i="9"/>
  <c r="CI86" i="9"/>
  <c r="AG35" i="19"/>
  <c r="CM35" i="19" s="1" a="1"/>
  <c r="CM35" i="19" s="1"/>
  <c r="CJ104" i="17"/>
  <c r="CJ72" i="17"/>
  <c r="CK108" i="14"/>
  <c r="CK76" i="14"/>
  <c r="CK61" i="11"/>
  <c r="CK93" i="11"/>
  <c r="CK80" i="17"/>
  <c r="CK112" i="17"/>
  <c r="CK104" i="18"/>
  <c r="CK72" i="18"/>
  <c r="CK100" i="18"/>
  <c r="CK68" i="18"/>
  <c r="CJ67" i="21"/>
  <c r="CJ99" i="21"/>
  <c r="CK95" i="9"/>
  <c r="CK63" i="9"/>
  <c r="CK90" i="13"/>
  <c r="CK58" i="13"/>
  <c r="AG44" i="19"/>
  <c r="CM44" i="19" s="1" a="1"/>
  <c r="CM44" i="19" s="1"/>
  <c r="AG46" i="19"/>
  <c r="CM46" i="19" s="1" a="1"/>
  <c r="CM46" i="19" s="1"/>
  <c r="AG26" i="1"/>
  <c r="CM26" i="1" s="1" a="1"/>
  <c r="CM26" i="1" s="1"/>
  <c r="AG30" i="3"/>
  <c r="CM30" i="3" s="1" a="1"/>
  <c r="CM30" i="3" s="1"/>
  <c r="CK70" i="10"/>
  <c r="CK102" i="10"/>
  <c r="CK59" i="6"/>
  <c r="CK91" i="6"/>
  <c r="CJ92" i="14"/>
  <c r="CJ60" i="14"/>
  <c r="CJ113" i="2"/>
  <c r="CJ81" i="2"/>
  <c r="CK104" i="2"/>
  <c r="CK72" i="2"/>
  <c r="CK111" i="21"/>
  <c r="CK79" i="21"/>
  <c r="CJ79" i="5"/>
  <c r="CJ111" i="5"/>
  <c r="CK120" i="13"/>
  <c r="CK123" i="13" s="1"/>
  <c r="CK116" i="13" s="1"/>
  <c r="CK84" i="13"/>
  <c r="CJ71" i="21"/>
  <c r="CJ103" i="21"/>
  <c r="CK96" i="12"/>
  <c r="CK64" i="12"/>
  <c r="CJ98" i="17"/>
  <c r="CJ66" i="17"/>
  <c r="AG45" i="8"/>
  <c r="CM45" i="8" s="1" a="1"/>
  <c r="CM45" i="8" s="1"/>
  <c r="AG35" i="20"/>
  <c r="CM35" i="20" s="1" a="1"/>
  <c r="CM35" i="20" s="1"/>
  <c r="AG25" i="15"/>
  <c r="CM25" i="15" s="1" a="1"/>
  <c r="CM25" i="15" s="1"/>
  <c r="AF32" i="15"/>
  <c r="CL32" i="15" s="1" a="1"/>
  <c r="CL32" i="15" s="1"/>
  <c r="AF18" i="5"/>
  <c r="CL18" i="5" s="1" a="1"/>
  <c r="CL18" i="5" s="1"/>
  <c r="AG33" i="1"/>
  <c r="CM33" i="1" s="1" a="1"/>
  <c r="CM33" i="1" s="1"/>
  <c r="AF41" i="4"/>
  <c r="CL41" i="4" s="1" a="1"/>
  <c r="CL41" i="4" s="1"/>
  <c r="AF21" i="14"/>
  <c r="CL21" i="14" s="1" a="1"/>
  <c r="CL21" i="14" s="1"/>
  <c r="AF45" i="3"/>
  <c r="CL45" i="3" s="1" a="1"/>
  <c r="CL45" i="3" s="1"/>
  <c r="AF45" i="10"/>
  <c r="CL45" i="10" s="1" a="1"/>
  <c r="CL45" i="10" s="1"/>
  <c r="AF33" i="4"/>
  <c r="CL33" i="4" s="1" a="1"/>
  <c r="CL33" i="4" s="1"/>
  <c r="AF42" i="2"/>
  <c r="CL42" i="2" s="1" a="1"/>
  <c r="CL42" i="2" s="1"/>
  <c r="AF30" i="12"/>
  <c r="CL30" i="12" s="1" a="1"/>
  <c r="CL30" i="12" s="1"/>
  <c r="AG33" i="2"/>
  <c r="CM33" i="2" s="1" a="1"/>
  <c r="CM33" i="2" s="1"/>
  <c r="AG40" i="21"/>
  <c r="CM40" i="21" s="1" a="1"/>
  <c r="CM40" i="21" s="1"/>
  <c r="AG38" i="4"/>
  <c r="CM38" i="4" s="1" a="1"/>
  <c r="CM38" i="4" s="1"/>
  <c r="AF40" i="5"/>
  <c r="CL40" i="5" s="1" a="1"/>
  <c r="CL40" i="5" s="1"/>
  <c r="AF36" i="2"/>
  <c r="CL36" i="2" s="1" a="1"/>
  <c r="CL36" i="2" s="1"/>
  <c r="AG45" i="13"/>
  <c r="CM45" i="13" s="1" a="1"/>
  <c r="CM45" i="13" s="1"/>
  <c r="AG24" i="10"/>
  <c r="CM24" i="10" s="1" a="1"/>
  <c r="CM24" i="10" s="1"/>
  <c r="AF32" i="21"/>
  <c r="CL32" i="21" s="1" a="1"/>
  <c r="CL32" i="21" s="1"/>
  <c r="AG42" i="6"/>
  <c r="CM42" i="6" s="1" a="1"/>
  <c r="CM42" i="6" s="1"/>
  <c r="AF28" i="10"/>
  <c r="CL28" i="10" s="1" a="1"/>
  <c r="CL28" i="10" s="1"/>
  <c r="AG25" i="12"/>
  <c r="CM25" i="12" s="1" a="1"/>
  <c r="CM25" i="12" s="1"/>
  <c r="AG40" i="19"/>
  <c r="CM40" i="19" s="1" a="1"/>
  <c r="CM40" i="19" s="1"/>
  <c r="AF27" i="17"/>
  <c r="CL27" i="17" s="1" a="1"/>
  <c r="CL27" i="17" s="1"/>
  <c r="AF25" i="16"/>
  <c r="CL25" i="16" s="1" a="1"/>
  <c r="CL25" i="16" s="1"/>
  <c r="AG27" i="14"/>
  <c r="CM27" i="14" s="1" a="1"/>
  <c r="CM27" i="14" s="1"/>
  <c r="AG25" i="2"/>
  <c r="CM25" i="2" s="1" a="1"/>
  <c r="CM25" i="2" s="1"/>
  <c r="AF17" i="3"/>
  <c r="CL17" i="3" s="1" a="1"/>
  <c r="CL17" i="3" s="1"/>
  <c r="AG36" i="7"/>
  <c r="CM36" i="7" s="1" a="1"/>
  <c r="CM36" i="7" s="1"/>
  <c r="AG36" i="19"/>
  <c r="CM36" i="19" s="1" a="1"/>
  <c r="CM36" i="19" s="1"/>
  <c r="CK79" i="3"/>
  <c r="CK111" i="3"/>
  <c r="CK70" i="3"/>
  <c r="CK102" i="3"/>
  <c r="CJ63" i="4"/>
  <c r="CJ95" i="4"/>
  <c r="CK61" i="1"/>
  <c r="CK93" i="1"/>
  <c r="CJ60" i="11"/>
  <c r="CJ92" i="11"/>
  <c r="CK108" i="13"/>
  <c r="CK76" i="13"/>
  <c r="CJ97" i="5"/>
  <c r="CJ65" i="5"/>
  <c r="CJ69" i="13"/>
  <c r="CJ101" i="13"/>
  <c r="CK92" i="18"/>
  <c r="CK60" i="18"/>
  <c r="CJ100" i="20"/>
  <c r="CJ68" i="20"/>
  <c r="CK91" i="14"/>
  <c r="CK59" i="14"/>
  <c r="AF15" i="1"/>
  <c r="CL15" i="1" s="1" a="1"/>
  <c r="CL15" i="1" s="1"/>
  <c r="AE47" i="1"/>
  <c r="AG24" i="5"/>
  <c r="CM24" i="5" s="1" a="1"/>
  <c r="CM24" i="5" s="1"/>
  <c r="AG44" i="1"/>
  <c r="CM44" i="1" s="1" a="1"/>
  <c r="CM44" i="1" s="1"/>
  <c r="AF18" i="13"/>
  <c r="CL18" i="13" s="1" a="1"/>
  <c r="CL18" i="13" s="1"/>
  <c r="AG18" i="6"/>
  <c r="CM18" i="6" s="1" a="1"/>
  <c r="CM18" i="6" s="1"/>
  <c r="AG33" i="21"/>
  <c r="CM33" i="21" s="1" a="1"/>
  <c r="CM33" i="21" s="1"/>
  <c r="AG34" i="21"/>
  <c r="CM34" i="21" s="1" a="1"/>
  <c r="CM34" i="21" s="1"/>
  <c r="AF46" i="16"/>
  <c r="CL46" i="16" s="1" a="1"/>
  <c r="CL46" i="16" s="1"/>
  <c r="AF28" i="13"/>
  <c r="CL28" i="13" s="1" a="1"/>
  <c r="CL28" i="13" s="1"/>
  <c r="AG25" i="11"/>
  <c r="CM25" i="11" s="1" a="1"/>
  <c r="CM25" i="11" s="1"/>
  <c r="AF41" i="13"/>
  <c r="CL41" i="13" s="1" a="1"/>
  <c r="CL41" i="13" s="1"/>
  <c r="AG46" i="11"/>
  <c r="CM46" i="11" s="1" a="1"/>
  <c r="CM46" i="11" s="1"/>
  <c r="AG19" i="11"/>
  <c r="CM19" i="11" s="1" a="1"/>
  <c r="CM19" i="11" s="1"/>
  <c r="AG27" i="4"/>
  <c r="CM27" i="4" s="1" a="1"/>
  <c r="CM27" i="4" s="1"/>
  <c r="AG20" i="2"/>
  <c r="CM20" i="2" s="1" a="1"/>
  <c r="CM20" i="2" s="1"/>
  <c r="CK70" i="6"/>
  <c r="CK102" i="6"/>
  <c r="CJ76" i="10"/>
  <c r="CJ108" i="10"/>
  <c r="CK88" i="14"/>
  <c r="CK56" i="14"/>
  <c r="CK83" i="17"/>
  <c r="CK115" i="17"/>
  <c r="CK73" i="8"/>
  <c r="CK105" i="8"/>
  <c r="AF15" i="2"/>
  <c r="CL15" i="2" s="1" a="1"/>
  <c r="CL15" i="2" s="1"/>
  <c r="AF24" i="20"/>
  <c r="CL24" i="20" s="1" a="1"/>
  <c r="CL24" i="20" s="1"/>
  <c r="AG41" i="16"/>
  <c r="CM41" i="16" s="1" a="1"/>
  <c r="CM41" i="16" s="1"/>
  <c r="AG22" i="6"/>
  <c r="CM22" i="6" s="1" a="1"/>
  <c r="CM22" i="6" s="1"/>
  <c r="AF27" i="13"/>
  <c r="CL27" i="13" s="1" a="1"/>
  <c r="CL27" i="13" s="1"/>
  <c r="CJ90" i="14"/>
  <c r="CJ58" i="14"/>
  <c r="AF21" i="2"/>
  <c r="CL21" i="2" s="1" a="1"/>
  <c r="CL21" i="2" s="1"/>
  <c r="AG21" i="13"/>
  <c r="CM21" i="13" s="1" a="1"/>
  <c r="CM21" i="13" s="1"/>
  <c r="AG36" i="17"/>
  <c r="CM36" i="17" s="1" a="1"/>
  <c r="CM36" i="17" s="1"/>
  <c r="AG34" i="20"/>
  <c r="CM34" i="20" s="1" a="1"/>
  <c r="CM34" i="20" s="1"/>
  <c r="AF44" i="9"/>
  <c r="CL44" i="9" s="1" a="1"/>
  <c r="CL44" i="9" s="1"/>
  <c r="AG44" i="2"/>
  <c r="CM44" i="2" s="1" a="1"/>
  <c r="CM44" i="2" s="1"/>
  <c r="AF32" i="9"/>
  <c r="CL32" i="9" s="1" a="1"/>
  <c r="CL32" i="9" s="1"/>
  <c r="AF45" i="11"/>
  <c r="CL45" i="11" s="1" a="1"/>
  <c r="CL45" i="11" s="1"/>
  <c r="AF19" i="17"/>
  <c r="CL19" i="17" s="1" a="1"/>
  <c r="CL19" i="17" s="1"/>
  <c r="AF40" i="17"/>
  <c r="CL40" i="17" s="1" a="1"/>
  <c r="CL40" i="17" s="1"/>
  <c r="AF42" i="14"/>
  <c r="CL42" i="14" s="1" a="1"/>
  <c r="CL42" i="14" s="1"/>
  <c r="AG25" i="8"/>
  <c r="CM25" i="8" s="1" a="1"/>
  <c r="CM25" i="8" s="1"/>
  <c r="CJ107" i="18"/>
  <c r="CJ75" i="18"/>
  <c r="CJ82" i="8"/>
  <c r="CJ114" i="8"/>
  <c r="CK80" i="11"/>
  <c r="CK112" i="11"/>
  <c r="CJ91" i="4"/>
  <c r="CJ59" i="4"/>
  <c r="CK59" i="7"/>
  <c r="CK91" i="7"/>
  <c r="AG17" i="21"/>
  <c r="CM17" i="21" s="1" a="1"/>
  <c r="CM17" i="21" s="1"/>
  <c r="CJ90" i="7"/>
  <c r="CJ58" i="7"/>
  <c r="CK87" i="18"/>
  <c r="CK55" i="18"/>
  <c r="CJ114" i="13"/>
  <c r="CJ82" i="13"/>
  <c r="AG34" i="6"/>
  <c r="CM34" i="6" s="1" a="1"/>
  <c r="CM34" i="6" s="1"/>
  <c r="AG29" i="1"/>
  <c r="CM29" i="1" s="1" a="1"/>
  <c r="CM29" i="1" s="1"/>
  <c r="AF39" i="9"/>
  <c r="CL39" i="9" s="1" a="1"/>
  <c r="CL39" i="9" s="1"/>
  <c r="AG30" i="18"/>
  <c r="CM30" i="18" s="1" a="1"/>
  <c r="CM30" i="18" s="1"/>
  <c r="AF44" i="4"/>
  <c r="CL44" i="4" s="1" a="1"/>
  <c r="CL44" i="4" s="1"/>
  <c r="AG33" i="5"/>
  <c r="CM33" i="5" s="1" a="1"/>
  <c r="CM33" i="5" s="1"/>
  <c r="AF46" i="2"/>
  <c r="CL46" i="2" s="1" a="1"/>
  <c r="CL46" i="2" s="1"/>
  <c r="CK66" i="3"/>
  <c r="CK98" i="3"/>
  <c r="CK107" i="5"/>
  <c r="CK75" i="5"/>
  <c r="CK100" i="12"/>
  <c r="CK68" i="12"/>
  <c r="CK61" i="3"/>
  <c r="CK93" i="3"/>
  <c r="CK62" i="15"/>
  <c r="CK94" i="15"/>
  <c r="CK71" i="10"/>
  <c r="CK103" i="10"/>
  <c r="CK61" i="7"/>
  <c r="CK93" i="7"/>
  <c r="CJ79" i="14"/>
  <c r="CJ111" i="14"/>
  <c r="CK117" i="9"/>
  <c r="CK85" i="9"/>
  <c r="CK88" i="17"/>
  <c r="CK56" i="17"/>
  <c r="CJ105" i="19"/>
  <c r="CJ73" i="19"/>
  <c r="CJ57" i="3"/>
  <c r="CJ89" i="3"/>
  <c r="CK63" i="1"/>
  <c r="CK95" i="1"/>
  <c r="CK72" i="6"/>
  <c r="CK104" i="6"/>
  <c r="CK63" i="19"/>
  <c r="CK95" i="19"/>
  <c r="CK109" i="21"/>
  <c r="CK77" i="21"/>
  <c r="CK55" i="3"/>
  <c r="CK87" i="3"/>
  <c r="CK55" i="1"/>
  <c r="CK87" i="1"/>
  <c r="CJ60" i="5"/>
  <c r="CJ92" i="5"/>
  <c r="CJ111" i="18"/>
  <c r="CJ79" i="18"/>
  <c r="AG44" i="5"/>
  <c r="CM44" i="5" s="1" a="1"/>
  <c r="CM44" i="5" s="1"/>
  <c r="AF36" i="11"/>
  <c r="CL36" i="11" s="1" a="1"/>
  <c r="CL36" i="11" s="1"/>
  <c r="AF46" i="18"/>
  <c r="CL46" i="18" s="1" a="1"/>
  <c r="CL46" i="18" s="1"/>
  <c r="AF33" i="3"/>
  <c r="CL33" i="3" s="1" a="1"/>
  <c r="CL33" i="3" s="1"/>
  <c r="AG41" i="19"/>
  <c r="CM41" i="19" s="1" a="1"/>
  <c r="CM41" i="19" s="1"/>
  <c r="AF28" i="20"/>
  <c r="CL28" i="20" s="1" a="1"/>
  <c r="CL28" i="20" s="1"/>
  <c r="AF20" i="3"/>
  <c r="CL20" i="3" s="1" a="1"/>
  <c r="CL20" i="3" s="1"/>
  <c r="AF46" i="13"/>
  <c r="CL46" i="13" s="1" a="1"/>
  <c r="CL46" i="13" s="1"/>
  <c r="AF44" i="16"/>
  <c r="CL44" i="16" s="1" a="1"/>
  <c r="CL44" i="16" s="1"/>
  <c r="AG45" i="15"/>
  <c r="CM45" i="15" s="1" a="1"/>
  <c r="CM45" i="15" s="1"/>
  <c r="AG20" i="10"/>
  <c r="CM20" i="10" s="1" a="1"/>
  <c r="CM20" i="10" s="1"/>
  <c r="CJ71" i="20"/>
  <c r="CJ103" i="20"/>
  <c r="CI86" i="18"/>
  <c r="CI54" i="18"/>
  <c r="AG20" i="18"/>
  <c r="CM20" i="18" s="1" a="1"/>
  <c r="CM20" i="18" s="1"/>
  <c r="AF38" i="2"/>
  <c r="CL38" i="2" s="1" a="1"/>
  <c r="CL38" i="2" s="1"/>
  <c r="AF30" i="19"/>
  <c r="CL30" i="19" s="1" a="1"/>
  <c r="CL30" i="19" s="1"/>
  <c r="AG46" i="12"/>
  <c r="CM46" i="12" s="1" a="1"/>
  <c r="CM46" i="12" s="1"/>
  <c r="AF17" i="6"/>
  <c r="CL17" i="6" s="1" a="1"/>
  <c r="CL17" i="6" s="1"/>
  <c r="AG21" i="17"/>
  <c r="CM21" i="17" s="1" a="1"/>
  <c r="CM21" i="17" s="1"/>
  <c r="AF26" i="2"/>
  <c r="CL26" i="2" s="1" a="1"/>
  <c r="CL26" i="2" s="1"/>
  <c r="AF42" i="4"/>
  <c r="CL42" i="4" s="1" a="1"/>
  <c r="CL42" i="4" s="1"/>
  <c r="AG46" i="20"/>
  <c r="CM46" i="20" s="1" a="1"/>
  <c r="CM46" i="20" s="1"/>
  <c r="AG32" i="17"/>
  <c r="CM32" i="17" s="1" a="1"/>
  <c r="CM32" i="17" s="1"/>
  <c r="CJ77" i="20"/>
  <c r="CJ109" i="20"/>
  <c r="CJ84" i="6"/>
  <c r="CJ120" i="6"/>
  <c r="CJ123" i="6" s="1"/>
  <c r="CJ116" i="6" s="1"/>
  <c r="CK106" i="2"/>
  <c r="CK74" i="2"/>
  <c r="CJ80" i="20"/>
  <c r="CJ112" i="20"/>
  <c r="CK109" i="13"/>
  <c r="CK77" i="13"/>
  <c r="CK58" i="6"/>
  <c r="CK90" i="6"/>
  <c r="CJ112" i="14"/>
  <c r="CJ80" i="14"/>
  <c r="CK102" i="2"/>
  <c r="CK70" i="2"/>
  <c r="CJ103" i="6"/>
  <c r="CJ71" i="6"/>
  <c r="AF35" i="8"/>
  <c r="CL35" i="8" s="1" a="1"/>
  <c r="CL35" i="8" s="1"/>
  <c r="AF17" i="2"/>
  <c r="CL17" i="2" s="1" a="1"/>
  <c r="CL17" i="2" s="1"/>
  <c r="AG39" i="11"/>
  <c r="CM39" i="11" s="1" a="1"/>
  <c r="CM39" i="11" s="1"/>
  <c r="AG29" i="21"/>
  <c r="CM29" i="21" s="1" a="1"/>
  <c r="CM29" i="21" s="1"/>
  <c r="CJ85" i="8"/>
  <c r="CJ117" i="8"/>
  <c r="AF19" i="2"/>
  <c r="CL19" i="2" s="1" a="1"/>
  <c r="CL19" i="2" s="1"/>
  <c r="AG33" i="16"/>
  <c r="CM33" i="16" s="1" a="1"/>
  <c r="CM33" i="16" s="1"/>
  <c r="AG20" i="9"/>
  <c r="CM20" i="9" s="1" a="1"/>
  <c r="CM20" i="9" s="1"/>
  <c r="AG17" i="9"/>
  <c r="CM17" i="9" s="1" a="1"/>
  <c r="CM17" i="9" s="1"/>
  <c r="CJ92" i="20"/>
  <c r="CJ60" i="20"/>
  <c r="AF33" i="17"/>
  <c r="CL33" i="17" s="1" a="1"/>
  <c r="CL33" i="17" s="1"/>
  <c r="AG37" i="14"/>
  <c r="CM37" i="14" s="1" a="1"/>
  <c r="CM37" i="14" s="1"/>
  <c r="AG22" i="11"/>
  <c r="CM22" i="11" s="1" a="1"/>
  <c r="CM22" i="11" s="1"/>
  <c r="AG41" i="17"/>
  <c r="CM41" i="17" s="1" a="1"/>
  <c r="CM41" i="17" s="1"/>
  <c r="AG33" i="18"/>
  <c r="CM33" i="18" s="1" a="1"/>
  <c r="CM33" i="18" s="1"/>
  <c r="AG29" i="18"/>
  <c r="CM29" i="18" s="1" a="1"/>
  <c r="CM29" i="18" s="1"/>
  <c r="AF28" i="21"/>
  <c r="CL28" i="21" s="1" a="1"/>
  <c r="CL28" i="21" s="1"/>
  <c r="AG24" i="9"/>
  <c r="CM24" i="9" s="1" a="1"/>
  <c r="CM24" i="9" s="1"/>
  <c r="AG19" i="13"/>
  <c r="CM19" i="13" s="1" a="1"/>
  <c r="CM19" i="13" s="1"/>
  <c r="CK80" i="7"/>
  <c r="CK112" i="7"/>
  <c r="CK100" i="9"/>
  <c r="CK68" i="9"/>
  <c r="CK55" i="19"/>
  <c r="CK87" i="19"/>
  <c r="AG15" i="20"/>
  <c r="CM15" i="20" s="1" a="1"/>
  <c r="CM15" i="20" s="1"/>
  <c r="CK98" i="20"/>
  <c r="CK66" i="20"/>
  <c r="AF15" i="6"/>
  <c r="CL15" i="6" s="1" a="1"/>
  <c r="CL15" i="6" s="1"/>
  <c r="AE47" i="6"/>
  <c r="CK72" i="1"/>
  <c r="CK104" i="1"/>
  <c r="CK107" i="13"/>
  <c r="CK75" i="13"/>
  <c r="CJ110" i="19"/>
  <c r="CJ78" i="19"/>
  <c r="CK67" i="15"/>
  <c r="CK99" i="15"/>
  <c r="CJ120" i="4"/>
  <c r="CJ123" i="4" s="1"/>
  <c r="CJ116" i="4" s="1"/>
  <c r="CJ84" i="4"/>
  <c r="CK77" i="1"/>
  <c r="CK109" i="1"/>
  <c r="CJ57" i="21"/>
  <c r="CJ89" i="21"/>
  <c r="CK94" i="9"/>
  <c r="CK62" i="9"/>
  <c r="CK111" i="4"/>
  <c r="CK79" i="4"/>
  <c r="CJ88" i="7"/>
  <c r="CJ56" i="7"/>
  <c r="CJ58" i="21"/>
  <c r="CJ90" i="21"/>
  <c r="CK111" i="9"/>
  <c r="CK79" i="9"/>
  <c r="CK61" i="21"/>
  <c r="CK93" i="21"/>
  <c r="CJ70" i="21"/>
  <c r="CJ102" i="21"/>
  <c r="CK109" i="7"/>
  <c r="CK77" i="7"/>
  <c r="CJ86" i="4"/>
  <c r="CJ54" i="4"/>
  <c r="AG40" i="3"/>
  <c r="CM40" i="3" s="1" a="1"/>
  <c r="CM40" i="3" s="1"/>
  <c r="AG31" i="3"/>
  <c r="CM31" i="3" s="1" a="1"/>
  <c r="CM31" i="3" s="1"/>
  <c r="AF24" i="4"/>
  <c r="CL24" i="4" s="1" a="1"/>
  <c r="CL24" i="4" s="1"/>
  <c r="AG22" i="1"/>
  <c r="CM22" i="1" s="1" a="1"/>
  <c r="CM22" i="1" s="1"/>
  <c r="AF21" i="11"/>
  <c r="CL21" i="11" s="1" a="1"/>
  <c r="CL21" i="11" s="1"/>
  <c r="AG37" i="13"/>
  <c r="CM37" i="13" s="1" a="1"/>
  <c r="CM37" i="13" s="1"/>
  <c r="AF26" i="5"/>
  <c r="CL26" i="5" s="1" a="1"/>
  <c r="CL26" i="5" s="1"/>
  <c r="AF30" i="13"/>
  <c r="CL30" i="13" s="1" a="1"/>
  <c r="CL30" i="13" s="1"/>
  <c r="AG21" i="18"/>
  <c r="CM21" i="18" s="1" a="1"/>
  <c r="CM21" i="18" s="1"/>
  <c r="AF29" i="20"/>
  <c r="CL29" i="20" s="1" a="1"/>
  <c r="CL29" i="20" s="1"/>
  <c r="AG20" i="14"/>
  <c r="CM20" i="14" s="1" a="1"/>
  <c r="CM20" i="14" s="1"/>
  <c r="CJ117" i="15"/>
  <c r="CJ85" i="15"/>
  <c r="CK108" i="18"/>
  <c r="CK76" i="18"/>
  <c r="CK67" i="3"/>
  <c r="CK99" i="3"/>
  <c r="CJ63" i="21"/>
  <c r="CJ95" i="21"/>
  <c r="CK88" i="13"/>
  <c r="CK56" i="13"/>
  <c r="CK71" i="19"/>
  <c r="CK103" i="19"/>
  <c r="CK95" i="14"/>
  <c r="CK63" i="14"/>
  <c r="CK63" i="3"/>
  <c r="CK95" i="3"/>
  <c r="CK63" i="17"/>
  <c r="CK95" i="17"/>
  <c r="CK72" i="11"/>
  <c r="CK104" i="11"/>
  <c r="CJ73" i="3"/>
  <c r="CJ105" i="3"/>
  <c r="CK106" i="10"/>
  <c r="CK74" i="10"/>
  <c r="CJ68" i="11"/>
  <c r="CJ100" i="11"/>
  <c r="CK99" i="9"/>
  <c r="CK67" i="9"/>
  <c r="AF15" i="17"/>
  <c r="CL15" i="17" s="1" a="1"/>
  <c r="CL15" i="17" s="1"/>
  <c r="AG31" i="6"/>
  <c r="CM31" i="6" s="1" a="1"/>
  <c r="CM31" i="6" s="1"/>
  <c r="AF37" i="10"/>
  <c r="CL37" i="10" s="1" a="1"/>
  <c r="CL37" i="10" s="1"/>
  <c r="AG17" i="14"/>
  <c r="CM17" i="14" s="1" a="1"/>
  <c r="CM17" i="14" s="1"/>
  <c r="AG44" i="17"/>
  <c r="CM44" i="17" s="1" a="1"/>
  <c r="CM44" i="17" s="1"/>
  <c r="AG34" i="8"/>
  <c r="CM34" i="8" s="1" a="1"/>
  <c r="CM34" i="8" s="1"/>
  <c r="CJ71" i="11"/>
  <c r="CJ103" i="11"/>
  <c r="CK87" i="20"/>
  <c r="CK55" i="20"/>
  <c r="CJ113" i="20"/>
  <c r="CJ81" i="20"/>
  <c r="CJ55" i="21"/>
  <c r="CJ87" i="21"/>
  <c r="CK113" i="12"/>
  <c r="CK81" i="12"/>
  <c r="CK56" i="16"/>
  <c r="CK88" i="16"/>
  <c r="CJ109" i="16"/>
  <c r="CJ77" i="16"/>
  <c r="CK107" i="9"/>
  <c r="CK75" i="9"/>
  <c r="CJ113" i="16"/>
  <c r="CJ81" i="16"/>
  <c r="CK120" i="1"/>
  <c r="CK123" i="1" s="1"/>
  <c r="CK116" i="1" s="1"/>
  <c r="CK84" i="1"/>
  <c r="CK108" i="5"/>
  <c r="CK76" i="5"/>
  <c r="CJ70" i="11"/>
  <c r="CJ102" i="11"/>
  <c r="CJ120" i="5"/>
  <c r="CJ123" i="5" s="1"/>
  <c r="CJ116" i="5" s="1"/>
  <c r="CJ84" i="5"/>
  <c r="CJ74" i="11"/>
  <c r="CJ106" i="11"/>
  <c r="CK65" i="11"/>
  <c r="CK97" i="11"/>
  <c r="CK82" i="16"/>
  <c r="CK114" i="16"/>
  <c r="CJ58" i="12"/>
  <c r="CJ90" i="12"/>
  <c r="AF36" i="18"/>
  <c r="CL36" i="18" s="1" a="1"/>
  <c r="CL36" i="18" s="1"/>
  <c r="AF43" i="8"/>
  <c r="CL43" i="8" s="1" a="1"/>
  <c r="CL43" i="8" s="1"/>
  <c r="AG41" i="11"/>
  <c r="CM41" i="11" s="1" a="1"/>
  <c r="CM41" i="11" s="1"/>
  <c r="AF20" i="4"/>
  <c r="CL20" i="4" s="1" a="1"/>
  <c r="CL20" i="4" s="1"/>
  <c r="AG20" i="7"/>
  <c r="CM20" i="7" s="1" a="1"/>
  <c r="CM20" i="7" s="1"/>
  <c r="CK103" i="14"/>
  <c r="CK71" i="14"/>
  <c r="CJ86" i="19"/>
  <c r="CJ54" i="19"/>
  <c r="AF19" i="7"/>
  <c r="CL19" i="7" s="1" a="1"/>
  <c r="CL19" i="7" s="1"/>
  <c r="AG16" i="18"/>
  <c r="CM16" i="18" s="1" a="1"/>
  <c r="CM16" i="18" s="1"/>
  <c r="AF43" i="13"/>
  <c r="CL43" i="13" s="1" a="1"/>
  <c r="CL43" i="13" s="1"/>
  <c r="CJ109" i="19"/>
  <c r="CJ77" i="19"/>
  <c r="CK110" i="12"/>
  <c r="CK78" i="12"/>
  <c r="CK65" i="7"/>
  <c r="CK97" i="7"/>
  <c r="CK101" i="4"/>
  <c r="CK69" i="4"/>
  <c r="CK93" i="9"/>
  <c r="CK61" i="9"/>
  <c r="CJ93" i="15"/>
  <c r="CJ61" i="15"/>
  <c r="CJ105" i="15"/>
  <c r="CJ73" i="15"/>
  <c r="AG27" i="3"/>
  <c r="CM27" i="3" s="1" a="1"/>
  <c r="CM27" i="3" s="1"/>
  <c r="AG36" i="5"/>
  <c r="CM36" i="5" s="1" a="1"/>
  <c r="CM36" i="5" s="1"/>
  <c r="AG29" i="12"/>
  <c r="CM29" i="12" s="1" a="1"/>
  <c r="CM29" i="12" s="1"/>
  <c r="AG22" i="3"/>
  <c r="CM22" i="3" s="1" a="1"/>
  <c r="CM22" i="3" s="1"/>
  <c r="AG23" i="15"/>
  <c r="CM23" i="15" s="1" a="1"/>
  <c r="CM23" i="15" s="1"/>
  <c r="AG32" i="10"/>
  <c r="CM32" i="10" s="1" a="1"/>
  <c r="CM32" i="10" s="1"/>
  <c r="AG22" i="7"/>
  <c r="CM22" i="7" s="1" a="1"/>
  <c r="CM22" i="7" s="1"/>
  <c r="AF40" i="14"/>
  <c r="CL40" i="14" s="1" a="1"/>
  <c r="CL40" i="14" s="1"/>
  <c r="AG46" i="9"/>
  <c r="CM46" i="9" s="1" a="1"/>
  <c r="CM46" i="9" s="1"/>
  <c r="AG17" i="17"/>
  <c r="CM17" i="17" s="1" a="1"/>
  <c r="CM17" i="17" s="1"/>
  <c r="AF34" i="19"/>
  <c r="CL34" i="19" s="1" a="1"/>
  <c r="CL34" i="19" s="1"/>
  <c r="AF18" i="3"/>
  <c r="CL18" i="3" s="1" a="1"/>
  <c r="CL18" i="3" s="1"/>
  <c r="AG24" i="1"/>
  <c r="CM24" i="1" s="1" a="1"/>
  <c r="CM24" i="1" s="1"/>
  <c r="AG33" i="6"/>
  <c r="CM33" i="6" s="1" a="1"/>
  <c r="CM33" i="6" s="1"/>
  <c r="AG24" i="19"/>
  <c r="CM24" i="19" s="1" a="1"/>
  <c r="CM24" i="19" s="1"/>
  <c r="AG38" i="21"/>
  <c r="CM38" i="21" s="1" a="1"/>
  <c r="CM38" i="21" s="1"/>
  <c r="AG16" i="3"/>
  <c r="CM16" i="3" s="1" a="1"/>
  <c r="CM16" i="3" s="1"/>
  <c r="AG16" i="1"/>
  <c r="CM16" i="1" s="1" a="1"/>
  <c r="CM16" i="1" s="1"/>
  <c r="AF21" i="5"/>
  <c r="CL21" i="5" s="1" a="1"/>
  <c r="CL21" i="5" s="1"/>
  <c r="AF40" i="18"/>
  <c r="CL40" i="18" s="1" a="1"/>
  <c r="CL40" i="18" s="1"/>
  <c r="CJ57" i="4"/>
  <c r="CJ89" i="4"/>
  <c r="CK81" i="8"/>
  <c r="CK113" i="8"/>
  <c r="CJ58" i="4"/>
  <c r="CJ90" i="4"/>
  <c r="CJ89" i="9"/>
  <c r="CJ57" i="9"/>
  <c r="CK117" i="21"/>
  <c r="CK85" i="21"/>
  <c r="CJ78" i="4"/>
  <c r="CJ110" i="4"/>
  <c r="CK58" i="3"/>
  <c r="CK90" i="3"/>
  <c r="CJ99" i="2"/>
  <c r="CJ67" i="2"/>
  <c r="CK97" i="14"/>
  <c r="CK65" i="14"/>
  <c r="AE15" i="8"/>
  <c r="CK15" i="8" s="1" a="1"/>
  <c r="CK15" i="8" s="1"/>
  <c r="AD47" i="8"/>
  <c r="AF32" i="20"/>
  <c r="CL32" i="20" s="1" a="1"/>
  <c r="CL32" i="20" s="1"/>
  <c r="CK101" i="10"/>
  <c r="CK69" i="10"/>
  <c r="CJ95" i="15"/>
  <c r="CJ63" i="15"/>
  <c r="CK87" i="2"/>
  <c r="CK55" i="2"/>
  <c r="CK120" i="9"/>
  <c r="CK123" i="9" s="1"/>
  <c r="CK116" i="9" s="1"/>
  <c r="CK84" i="9"/>
  <c r="CJ71" i="4"/>
  <c r="CJ103" i="4"/>
  <c r="CJ101" i="8"/>
  <c r="CJ69" i="8"/>
  <c r="CK63" i="16"/>
  <c r="CK95" i="16"/>
  <c r="CJ54" i="10"/>
  <c r="CJ86" i="10"/>
  <c r="AF38" i="20"/>
  <c r="CL38" i="20" s="1" a="1"/>
  <c r="CL38" i="20" s="1"/>
  <c r="AF45" i="6"/>
  <c r="CL45" i="6" s="1" a="1"/>
  <c r="CL45" i="6" s="1"/>
  <c r="AG35" i="2"/>
  <c r="CM35" i="2" s="1" a="1"/>
  <c r="CM35" i="2" s="1"/>
  <c r="AF41" i="20"/>
  <c r="CL41" i="20" s="1" a="1"/>
  <c r="CL41" i="20" s="1"/>
  <c r="AG38" i="13"/>
  <c r="CM38" i="13" s="1" a="1"/>
  <c r="CM38" i="13" s="1"/>
  <c r="AG19" i="6"/>
  <c r="CM19" i="6" s="1" a="1"/>
  <c r="CM19" i="6" s="1"/>
  <c r="AF41" i="14"/>
  <c r="CL41" i="14" s="1" a="1"/>
  <c r="CL41" i="14" s="1"/>
  <c r="AG31" i="2"/>
  <c r="CM31" i="2" s="1" a="1"/>
  <c r="CM31" i="2" s="1"/>
  <c r="AF32" i="6"/>
  <c r="CL32" i="6" s="1" a="1"/>
  <c r="CL32" i="6" s="1"/>
  <c r="CJ61" i="12"/>
  <c r="CJ93" i="12"/>
  <c r="CJ96" i="17"/>
  <c r="CJ64" i="17"/>
  <c r="CJ100" i="5"/>
  <c r="CJ68" i="5"/>
  <c r="CI86" i="12"/>
  <c r="CI54" i="12"/>
  <c r="AF46" i="8"/>
  <c r="CL46" i="8" s="1" a="1"/>
  <c r="CL46" i="8" s="1"/>
  <c r="CJ87" i="7"/>
  <c r="CJ55" i="7"/>
  <c r="CK115" i="14"/>
  <c r="CK83" i="14"/>
  <c r="CK96" i="4"/>
  <c r="CK64" i="4"/>
  <c r="AE15" i="9"/>
  <c r="CK15" i="9" s="1" a="1"/>
  <c r="CK15" i="9" s="1"/>
  <c r="AD47" i="9"/>
  <c r="AF21" i="20"/>
  <c r="CL21" i="20" s="1" a="1"/>
  <c r="CL21" i="20" s="1"/>
  <c r="CK81" i="18"/>
  <c r="CK113" i="18"/>
  <c r="CJ89" i="2"/>
  <c r="CJ57" i="2"/>
  <c r="CJ59" i="21"/>
  <c r="CJ91" i="21"/>
  <c r="CJ55" i="5"/>
  <c r="CJ87" i="5"/>
  <c r="CK114" i="20"/>
  <c r="CK82" i="20"/>
  <c r="CJ97" i="9"/>
  <c r="CJ65" i="9"/>
  <c r="CK81" i="15"/>
  <c r="CK113" i="15"/>
  <c r="CK104" i="12"/>
  <c r="CK72" i="12"/>
  <c r="CK54" i="11"/>
  <c r="CK86" i="11"/>
  <c r="AG41" i="7"/>
  <c r="CM41" i="7" s="1" a="1"/>
  <c r="CM41" i="7" s="1"/>
  <c r="AG29" i="9"/>
  <c r="CM29" i="9" s="1" a="1"/>
  <c r="CM29" i="9" s="1"/>
  <c r="AG16" i="19"/>
  <c r="CM16" i="19" s="1" a="1"/>
  <c r="CM16" i="19" s="1"/>
  <c r="CJ74" i="14"/>
  <c r="CJ106" i="14"/>
  <c r="CJ70" i="14"/>
  <c r="CJ102" i="14"/>
  <c r="CK106" i="20"/>
  <c r="CK74" i="20"/>
  <c r="CJ103" i="15"/>
  <c r="CJ71" i="15"/>
  <c r="CK101" i="5"/>
  <c r="CK69" i="5"/>
  <c r="CK110" i="21"/>
  <c r="CK78" i="21"/>
  <c r="CK73" i="7"/>
  <c r="CK105" i="7"/>
  <c r="CK85" i="6"/>
  <c r="CK117" i="6"/>
  <c r="CK89" i="14"/>
  <c r="CK57" i="14"/>
  <c r="CK75" i="10"/>
  <c r="CK107" i="10"/>
  <c r="CK114" i="2"/>
  <c r="CK82" i="2"/>
  <c r="CK56" i="11"/>
  <c r="CK88" i="11"/>
  <c r="AG36" i="13"/>
  <c r="CM36" i="13" s="1" a="1"/>
  <c r="CM36" i="13" s="1"/>
  <c r="AG30" i="5"/>
  <c r="CM30" i="5" s="1" a="1"/>
  <c r="CM30" i="5" s="1"/>
  <c r="AF39" i="19"/>
  <c r="CL39" i="19" s="1" a="1"/>
  <c r="CL39" i="19" s="1"/>
  <c r="AG39" i="21"/>
  <c r="CM39" i="21" s="1" a="1"/>
  <c r="CM39" i="21" s="1"/>
  <c r="AG28" i="15"/>
  <c r="CM28" i="15" s="1" a="1"/>
  <c r="CM28" i="15" s="1"/>
  <c r="AG34" i="7"/>
  <c r="CM34" i="7" s="1" a="1"/>
  <c r="CM34" i="7" s="1"/>
  <c r="AG46" i="6"/>
  <c r="CM46" i="6" s="1" a="1"/>
  <c r="CM46" i="6" s="1"/>
  <c r="AF45" i="4"/>
  <c r="CL45" i="4" s="1" a="1"/>
  <c r="CL45" i="4" s="1"/>
  <c r="AG18" i="14"/>
  <c r="CM18" i="14" s="1" a="1"/>
  <c r="CM18" i="14" s="1"/>
  <c r="AG38" i="1"/>
  <c r="CM38" i="1" s="1" a="1"/>
  <c r="CM38" i="1" s="1"/>
  <c r="AG36" i="10"/>
  <c r="CM36" i="10" s="1" a="1"/>
  <c r="CM36" i="10" s="1"/>
  <c r="AF18" i="21"/>
  <c r="CL18" i="21" s="1" a="1"/>
  <c r="CL18" i="21" s="1"/>
  <c r="AG23" i="9"/>
  <c r="CM23" i="9" s="1" a="1"/>
  <c r="CM23" i="9" s="1"/>
  <c r="AG40" i="4"/>
  <c r="CM40" i="4" s="1" a="1"/>
  <c r="CM40" i="4" s="1"/>
  <c r="AG43" i="2"/>
  <c r="CM43" i="2" s="1" a="1"/>
  <c r="CM43" i="2" s="1"/>
  <c r="AF17" i="7"/>
  <c r="CL17" i="7" s="1" a="1"/>
  <c r="CL17" i="7" s="1"/>
  <c r="AG17" i="11"/>
  <c r="CM17" i="11" s="1" a="1"/>
  <c r="CM17" i="11" s="1"/>
  <c r="AF19" i="21"/>
  <c r="CL19" i="21" s="1" a="1"/>
  <c r="CL19" i="21" s="1"/>
  <c r="AG40" i="9"/>
  <c r="CM40" i="9" s="1" a="1"/>
  <c r="CM40" i="9" s="1"/>
  <c r="AG22" i="21"/>
  <c r="CM22" i="21" s="1" a="1"/>
  <c r="CM22" i="21" s="1"/>
  <c r="AF31" i="21"/>
  <c r="CL31" i="21" s="1" a="1"/>
  <c r="CL31" i="21" s="1"/>
  <c r="AG38" i="7"/>
  <c r="CM38" i="7" s="1" a="1"/>
  <c r="CM38" i="7" s="1"/>
  <c r="CK75" i="16"/>
  <c r="CK107" i="16"/>
  <c r="CK66" i="19"/>
  <c r="CK98" i="19"/>
  <c r="CJ82" i="12"/>
  <c r="CJ114" i="12"/>
  <c r="CK81" i="3"/>
  <c r="CK113" i="3"/>
  <c r="CJ79" i="13"/>
  <c r="CJ111" i="13"/>
  <c r="CK96" i="21"/>
  <c r="CK64" i="21"/>
  <c r="CK90" i="9"/>
  <c r="CK58" i="9"/>
  <c r="CK69" i="17"/>
  <c r="CK101" i="17"/>
  <c r="CK64" i="7"/>
  <c r="CK96" i="7"/>
  <c r="CK60" i="7"/>
  <c r="CK92" i="7"/>
  <c r="CJ68" i="10"/>
  <c r="CJ100" i="10"/>
  <c r="CK110" i="13"/>
  <c r="CK78" i="13"/>
  <c r="AF46" i="15"/>
  <c r="CL46" i="15" s="1" a="1"/>
  <c r="CL46" i="15" s="1"/>
  <c r="AG37" i="18"/>
  <c r="CM37" i="18" s="1" a="1"/>
  <c r="CM37" i="18" s="1"/>
  <c r="AG28" i="3"/>
  <c r="CM28" i="3" s="1" a="1"/>
  <c r="CM28" i="3" s="1"/>
  <c r="AF24" i="21"/>
  <c r="CL24" i="21" s="1" a="1"/>
  <c r="CL24" i="21" s="1"/>
  <c r="AG17" i="13"/>
  <c r="CM17" i="13" s="1" a="1"/>
  <c r="CM17" i="13" s="1"/>
  <c r="AG32" i="19"/>
  <c r="CM32" i="19" s="1" a="1"/>
  <c r="CM32" i="19" s="1"/>
  <c r="AG24" i="14"/>
  <c r="CM24" i="14" s="1" a="1"/>
  <c r="CM24" i="14" s="1"/>
  <c r="AG24" i="3"/>
  <c r="CM24" i="3" s="1" a="1"/>
  <c r="CM24" i="3" s="1"/>
  <c r="AG24" i="17"/>
  <c r="CM24" i="17" s="1" a="1"/>
  <c r="CM24" i="17" s="1"/>
  <c r="AG33" i="11"/>
  <c r="CM33" i="11" s="1" a="1"/>
  <c r="CM33" i="11" s="1"/>
  <c r="AF34" i="3"/>
  <c r="CL34" i="3" s="1" a="1"/>
  <c r="CL34" i="3" s="1"/>
  <c r="AG35" i="10"/>
  <c r="CM35" i="10" s="1" a="1"/>
  <c r="CM35" i="10" s="1"/>
  <c r="AF29" i="11"/>
  <c r="CL29" i="11" s="1" a="1"/>
  <c r="CL29" i="11" s="1"/>
  <c r="AG28" i="9"/>
  <c r="CM28" i="9" s="1" a="1"/>
  <c r="CM28" i="9" s="1"/>
  <c r="CJ59" i="20"/>
  <c r="CJ91" i="20"/>
  <c r="CJ102" i="8"/>
  <c r="CJ70" i="8"/>
  <c r="CJ80" i="3"/>
  <c r="CJ112" i="3"/>
  <c r="CK71" i="8"/>
  <c r="CK103" i="8"/>
  <c r="AF32" i="11"/>
  <c r="CL32" i="11" s="1" a="1"/>
  <c r="CL32" i="11" s="1"/>
  <c r="AG16" i="20"/>
  <c r="CM16" i="20" s="1" a="1"/>
  <c r="CM16" i="20" s="1"/>
  <c r="AF42" i="20"/>
  <c r="CL42" i="20" s="1" a="1"/>
  <c r="CL42" i="20" s="1"/>
  <c r="AF16" i="21"/>
  <c r="CL16" i="21" s="1" a="1"/>
  <c r="CL16" i="21" s="1"/>
  <c r="AG42" i="12"/>
  <c r="CM42" i="12" s="1" a="1"/>
  <c r="CM42" i="12" s="1"/>
  <c r="AG17" i="16"/>
  <c r="CM17" i="16" s="1" a="1"/>
  <c r="CM17" i="16" s="1"/>
  <c r="AF38" i="16"/>
  <c r="CL38" i="16" s="1" a="1"/>
  <c r="CL38" i="16" s="1"/>
  <c r="AG36" i="9"/>
  <c r="CM36" i="9" s="1" a="1"/>
  <c r="CM36" i="9" s="1"/>
  <c r="AF42" i="16"/>
  <c r="CL42" i="16" s="1" a="1"/>
  <c r="CL42" i="16" s="1"/>
  <c r="AG45" i="1"/>
  <c r="CM45" i="1" s="1" a="1"/>
  <c r="CM45" i="1" s="1"/>
  <c r="AG37" i="5"/>
  <c r="CM37" i="5" s="1" a="1"/>
  <c r="CM37" i="5" s="1"/>
  <c r="AF31" i="11"/>
  <c r="CL31" i="11" s="1" a="1"/>
  <c r="CL31" i="11" s="1"/>
  <c r="AF45" i="5"/>
  <c r="CL45" i="5" s="1" a="1"/>
  <c r="CL45" i="5" s="1"/>
  <c r="AF35" i="11"/>
  <c r="CL35" i="11" s="1" a="1"/>
  <c r="CL35" i="11" s="1"/>
  <c r="AG26" i="11"/>
  <c r="CM26" i="11" s="1" a="1"/>
  <c r="CM26" i="11" s="1"/>
  <c r="AG43" i="16"/>
  <c r="CM43" i="16" s="1" a="1"/>
  <c r="CM43" i="16" s="1"/>
  <c r="AF19" i="12"/>
  <c r="CL19" i="12" s="1" a="1"/>
  <c r="CL19" i="12" s="1"/>
  <c r="CK75" i="14"/>
  <c r="CK107" i="14"/>
  <c r="CK66" i="1"/>
  <c r="CK98" i="1"/>
  <c r="CK91" i="5"/>
  <c r="CK59" i="5"/>
  <c r="CK59" i="1"/>
  <c r="CK91" i="1"/>
  <c r="CJ66" i="10"/>
  <c r="CJ98" i="10"/>
  <c r="AE47" i="3"/>
  <c r="AG32" i="14"/>
  <c r="CM32" i="14" s="1" a="1"/>
  <c r="CM32" i="14" s="1"/>
  <c r="CJ90" i="5"/>
  <c r="CJ58" i="5"/>
  <c r="CJ93" i="18"/>
  <c r="CJ61" i="18"/>
  <c r="CK88" i="15"/>
  <c r="CK56" i="15"/>
  <c r="AF38" i="19"/>
  <c r="CL38" i="19" s="1" a="1"/>
  <c r="CL38" i="19" s="1"/>
  <c r="AG39" i="12"/>
  <c r="CM39" i="12" s="1" a="1"/>
  <c r="CM39" i="12" s="1"/>
  <c r="AG26" i="7"/>
  <c r="CM26" i="7" s="1" a="1"/>
  <c r="CM26" i="7" s="1"/>
  <c r="AG30" i="4"/>
  <c r="CM30" i="4" s="1" a="1"/>
  <c r="CM30" i="4" s="1"/>
  <c r="AG22" i="9"/>
  <c r="CM22" i="9" s="1" a="1"/>
  <c r="CM22" i="9" s="1"/>
  <c r="AF22" i="15"/>
  <c r="CL22" i="15" s="1" a="1"/>
  <c r="CL22" i="15" s="1"/>
  <c r="AF34" i="15"/>
  <c r="CL34" i="15" s="1" a="1"/>
  <c r="CL34" i="15" s="1"/>
  <c r="CK107" i="20"/>
  <c r="CK75" i="20"/>
  <c r="CK84" i="16"/>
  <c r="CK120" i="16"/>
  <c r="CK123" i="16" s="1"/>
  <c r="CK116" i="16" s="1"/>
  <c r="CK101" i="9"/>
  <c r="CK69" i="9"/>
  <c r="CJ79" i="11"/>
  <c r="CJ111" i="11"/>
  <c r="CJ79" i="12"/>
  <c r="CJ111" i="12"/>
  <c r="CK79" i="16"/>
  <c r="CK111" i="16"/>
  <c r="CK57" i="16"/>
  <c r="CK89" i="16"/>
  <c r="CK92" i="12"/>
  <c r="CK60" i="12"/>
  <c r="CJ114" i="6"/>
  <c r="CJ82" i="6"/>
  <c r="CK115" i="20"/>
  <c r="CK83" i="20"/>
  <c r="CK78" i="8"/>
  <c r="CK110" i="8"/>
  <c r="CK107" i="4"/>
  <c r="CK75" i="4"/>
  <c r="CJ67" i="8"/>
  <c r="CJ99" i="8"/>
  <c r="CK99" i="14"/>
  <c r="CK67" i="14"/>
  <c r="AF18" i="4"/>
  <c r="CL18" i="4" s="1" a="1"/>
  <c r="CL18" i="4" s="1"/>
  <c r="AG42" i="8"/>
  <c r="CM42" i="8" s="1" a="1"/>
  <c r="CM42" i="8" s="1"/>
  <c r="AF19" i="4"/>
  <c r="CL19" i="4" s="1" a="1"/>
  <c r="CL19" i="4" s="1"/>
  <c r="AF18" i="9"/>
  <c r="CL18" i="9" s="1" a="1"/>
  <c r="CL18" i="9" s="1"/>
  <c r="AG46" i="21"/>
  <c r="CM46" i="21" s="1" a="1"/>
  <c r="CM46" i="21" s="1"/>
  <c r="AF39" i="4"/>
  <c r="CL39" i="4" s="1" a="1"/>
  <c r="CL39" i="4" s="1"/>
  <c r="AG19" i="3"/>
  <c r="CM19" i="3" s="1" a="1"/>
  <c r="CM19" i="3" s="1"/>
  <c r="AF28" i="2"/>
  <c r="CL28" i="2" s="1" a="1"/>
  <c r="CL28" i="2" s="1"/>
  <c r="AG26" i="14"/>
  <c r="CM26" i="14" s="1" a="1"/>
  <c r="CM26" i="14" s="1"/>
  <c r="CJ101" i="14"/>
  <c r="CJ69" i="14"/>
  <c r="AE15" i="18"/>
  <c r="CK15" i="18" s="1" a="1"/>
  <c r="CK15" i="18" s="1"/>
  <c r="AD47" i="18"/>
  <c r="AG30" i="10"/>
  <c r="CM30" i="10" s="1" a="1"/>
  <c r="CM30" i="10" s="1"/>
  <c r="AF24" i="15"/>
  <c r="CL24" i="15" s="1" a="1"/>
  <c r="CL24" i="15" s="1"/>
  <c r="AG16" i="2"/>
  <c r="CM16" i="2" s="1" a="1"/>
  <c r="CM16" i="2" s="1"/>
  <c r="AG45" i="9"/>
  <c r="CM45" i="9" s="1" a="1"/>
  <c r="CM45" i="9" s="1"/>
  <c r="AF32" i="4"/>
  <c r="CL32" i="4" s="1" a="1"/>
  <c r="CL32" i="4" s="1"/>
  <c r="AF30" i="8"/>
  <c r="CL30" i="8" s="1" a="1"/>
  <c r="CL30" i="8" s="1"/>
  <c r="AG24" i="16"/>
  <c r="CM24" i="16" s="1" a="1"/>
  <c r="CM24" i="16" s="1"/>
  <c r="CK61" i="19"/>
  <c r="CK93" i="19"/>
  <c r="CK97" i="21"/>
  <c r="CK65" i="21"/>
  <c r="CK55" i="17"/>
  <c r="CK87" i="17"/>
  <c r="CJ91" i="16"/>
  <c r="CJ59" i="16"/>
  <c r="CK88" i="20"/>
  <c r="CK56" i="20"/>
  <c r="CJ63" i="11"/>
  <c r="CJ95" i="11"/>
  <c r="CJ120" i="20"/>
  <c r="CJ123" i="20" s="1"/>
  <c r="CJ116" i="20" s="1"/>
  <c r="CJ84" i="20"/>
  <c r="CK76" i="3"/>
  <c r="CK108" i="3"/>
  <c r="CJ101" i="2"/>
  <c r="CJ69" i="2"/>
  <c r="CK76" i="1"/>
  <c r="CK108" i="1"/>
  <c r="CJ54" i="13"/>
  <c r="CJ86" i="13"/>
  <c r="AF22" i="12"/>
  <c r="CL22" i="12" s="1" a="1"/>
  <c r="CL22" i="12" s="1"/>
  <c r="AF25" i="17"/>
  <c r="CL25" i="17" s="1" a="1"/>
  <c r="CL25" i="17" s="1"/>
  <c r="AF29" i="5"/>
  <c r="CL29" i="5" s="1" a="1"/>
  <c r="CL29" i="5" s="1"/>
  <c r="CJ117" i="17"/>
  <c r="CJ85" i="17"/>
  <c r="CJ86" i="7"/>
  <c r="CJ54" i="7"/>
  <c r="AF16" i="7"/>
  <c r="CL16" i="7" s="1" a="1"/>
  <c r="CL16" i="7" s="1"/>
  <c r="AG44" i="14"/>
  <c r="CM44" i="14" s="1" a="1"/>
  <c r="CM44" i="14" s="1"/>
  <c r="AG25" i="4"/>
  <c r="CM25" i="4" s="1" a="1"/>
  <c r="CM25" i="4" s="1"/>
  <c r="CK111" i="20"/>
  <c r="CK79" i="20"/>
  <c r="AG42" i="18"/>
  <c r="CM42" i="18" s="1" a="1"/>
  <c r="CM42" i="18" s="1"/>
  <c r="AF18" i="2"/>
  <c r="CL18" i="2" s="1" a="1"/>
  <c r="CL18" i="2" s="1"/>
  <c r="AF20" i="21"/>
  <c r="CL20" i="21" s="1" a="1"/>
  <c r="CL20" i="21" s="1"/>
  <c r="AF16" i="5"/>
  <c r="CL16" i="5" s="1" a="1"/>
  <c r="CL16" i="5" s="1"/>
  <c r="AG43" i="20"/>
  <c r="CM43" i="20" s="1" a="1"/>
  <c r="CM43" i="20" s="1"/>
  <c r="AF26" i="9"/>
  <c r="CL26" i="9" s="1" a="1"/>
  <c r="CL26" i="9" s="1"/>
  <c r="AG42" i="15"/>
  <c r="CM42" i="15" s="1" a="1"/>
  <c r="CM42" i="15" s="1"/>
  <c r="AG33" i="12"/>
  <c r="CM33" i="12" s="1" a="1"/>
  <c r="CM33" i="12" s="1"/>
  <c r="AE47" i="11"/>
  <c r="CK68" i="16"/>
  <c r="CK100" i="16"/>
  <c r="CK102" i="1"/>
  <c r="CK70" i="1"/>
  <c r="CJ100" i="13"/>
  <c r="CJ68" i="13"/>
  <c r="CK67" i="16"/>
  <c r="CK99" i="16"/>
  <c r="CK61" i="17"/>
  <c r="CK93" i="17"/>
  <c r="CK103" i="12"/>
  <c r="CK71" i="12"/>
  <c r="CK108" i="2"/>
  <c r="CK76" i="2"/>
  <c r="CK96" i="15"/>
  <c r="CK64" i="15"/>
  <c r="CJ76" i="4"/>
  <c r="CJ108" i="4"/>
  <c r="CJ105" i="4"/>
  <c r="CJ73" i="4"/>
  <c r="CK66" i="11"/>
  <c r="CK98" i="11"/>
  <c r="CJ82" i="21"/>
  <c r="CJ114" i="21"/>
  <c r="CK94" i="13"/>
  <c r="CK62" i="13"/>
  <c r="CJ63" i="12"/>
  <c r="CJ95" i="12"/>
  <c r="CK114" i="18"/>
  <c r="CK82" i="18"/>
  <c r="CK67" i="19"/>
  <c r="CK99" i="19"/>
  <c r="CK58" i="1"/>
  <c r="CK90" i="1"/>
  <c r="CK58" i="19"/>
  <c r="CK90" i="19"/>
  <c r="CK94" i="12"/>
  <c r="CK62" i="12"/>
  <c r="CK78" i="1"/>
  <c r="CK110" i="1"/>
  <c r="CK91" i="13"/>
  <c r="CK59" i="13"/>
  <c r="CK79" i="1"/>
  <c r="CK111" i="1"/>
  <c r="AF15" i="4"/>
  <c r="CL15" i="4" s="1" a="1"/>
  <c r="CL15" i="4" s="1"/>
  <c r="AG36" i="16"/>
  <c r="CM36" i="16" s="1" a="1"/>
  <c r="CM36" i="16" s="1"/>
  <c r="AG27" i="19"/>
  <c r="CM27" i="19" s="1" a="1"/>
  <c r="CM27" i="19" s="1"/>
  <c r="AF43" i="12"/>
  <c r="CL43" i="12" s="1" a="1"/>
  <c r="CL43" i="12" s="1"/>
  <c r="AG42" i="3"/>
  <c r="CM42" i="3" s="1" a="1"/>
  <c r="CM42" i="3" s="1"/>
  <c r="AF40" i="13"/>
  <c r="CL40" i="13" s="1" a="1"/>
  <c r="CL40" i="13" s="1"/>
  <c r="AG25" i="21"/>
  <c r="CM25" i="21" s="1" a="1"/>
  <c r="CM25" i="21" s="1"/>
  <c r="AG19" i="9"/>
  <c r="CM19" i="9" s="1" a="1"/>
  <c r="CM19" i="9" s="1"/>
  <c r="AG30" i="17"/>
  <c r="CM30" i="17" s="1" a="1"/>
  <c r="CM30" i="17" s="1"/>
  <c r="AG25" i="7"/>
  <c r="CM25" i="7" s="1" a="1"/>
  <c r="CM25" i="7" s="1"/>
  <c r="AG21" i="7"/>
  <c r="CM21" i="7" s="1" a="1"/>
  <c r="CM21" i="7" s="1"/>
  <c r="AF29" i="10"/>
  <c r="CL29" i="10" s="1" a="1"/>
  <c r="CL29" i="10" s="1"/>
  <c r="AG39" i="13"/>
  <c r="CM39" i="13" s="1" a="1"/>
  <c r="CM39" i="13" s="1"/>
  <c r="CK69" i="11"/>
  <c r="CK101" i="11"/>
  <c r="CK72" i="19"/>
  <c r="CK104" i="19"/>
  <c r="CJ97" i="15"/>
  <c r="CJ65" i="15"/>
  <c r="CK108" i="12"/>
  <c r="CK76" i="12"/>
  <c r="CJ111" i="7"/>
  <c r="CJ79" i="7"/>
  <c r="CK64" i="10"/>
  <c r="CK96" i="10"/>
  <c r="CK110" i="2"/>
  <c r="CK78" i="2"/>
  <c r="CK105" i="12"/>
  <c r="CK73" i="12"/>
  <c r="CJ71" i="5"/>
  <c r="CJ103" i="5"/>
  <c r="CJ75" i="3"/>
  <c r="CJ107" i="3"/>
  <c r="CJ74" i="13"/>
  <c r="CJ106" i="13"/>
  <c r="CK120" i="2"/>
  <c r="CK123" i="2" s="1"/>
  <c r="CK116" i="2" s="1"/>
  <c r="CK84" i="2"/>
  <c r="CK62" i="7"/>
  <c r="CK94" i="7"/>
  <c r="CK60" i="16"/>
  <c r="CK92" i="16"/>
  <c r="CJ72" i="8"/>
  <c r="CJ104" i="8"/>
  <c r="AF20" i="20"/>
  <c r="CL20" i="20" s="1" a="1"/>
  <c r="CL20" i="20" s="1"/>
  <c r="AF31" i="8"/>
  <c r="CL31" i="8" s="1" a="1"/>
  <c r="CL31" i="8" s="1"/>
  <c r="AF41" i="3"/>
  <c r="CL41" i="3" s="1" a="1"/>
  <c r="CL41" i="3" s="1"/>
  <c r="AG32" i="8"/>
  <c r="CM32" i="8" s="1" a="1"/>
  <c r="CM32" i="8" s="1"/>
  <c r="CJ73" i="11"/>
  <c r="CJ105" i="11"/>
  <c r="CK62" i="6"/>
  <c r="CK94" i="6"/>
  <c r="CK81" i="11"/>
  <c r="CK113" i="11"/>
  <c r="CK78" i="6"/>
  <c r="CK110" i="6"/>
  <c r="CK98" i="18"/>
  <c r="CK66" i="18"/>
  <c r="CK93" i="14"/>
  <c r="CK61" i="14"/>
  <c r="CK115" i="13"/>
  <c r="CK83" i="13"/>
  <c r="CK83" i="15"/>
  <c r="CK115" i="15"/>
  <c r="CK74" i="7"/>
  <c r="CK106" i="7"/>
  <c r="CK83" i="6"/>
  <c r="CK115" i="6"/>
  <c r="CK65" i="6"/>
  <c r="CK97" i="6"/>
  <c r="CK97" i="12"/>
  <c r="CK65" i="12"/>
  <c r="CK59" i="17"/>
  <c r="CK91" i="17"/>
  <c r="CK112" i="21"/>
  <c r="CK80" i="21"/>
  <c r="CK76" i="19"/>
  <c r="CK108" i="19"/>
  <c r="CK76" i="8"/>
  <c r="CK108" i="8"/>
  <c r="CK87" i="9"/>
  <c r="CK55" i="9"/>
  <c r="CJ86" i="15"/>
  <c r="CJ54" i="15"/>
  <c r="AG36" i="14"/>
  <c r="CM36" i="14" s="1" a="1"/>
  <c r="CM36" i="14" s="1"/>
  <c r="AG27" i="1"/>
  <c r="CM27" i="1" s="1" a="1"/>
  <c r="CM27" i="1" s="1"/>
  <c r="AG20" i="5"/>
  <c r="CM20" i="5" s="1" a="1"/>
  <c r="CM20" i="5" s="1"/>
  <c r="AG20" i="1"/>
  <c r="CM20" i="1" s="1" a="1"/>
  <c r="CM20" i="1" s="1"/>
  <c r="AF27" i="10"/>
  <c r="CL27" i="10" s="1" a="1"/>
  <c r="CL27" i="10" s="1"/>
  <c r="AF15" i="19"/>
  <c r="CL15" i="19" s="1" a="1"/>
  <c r="CL15" i="19" s="1"/>
  <c r="AF19" i="5"/>
  <c r="CL19" i="5" s="1" a="1"/>
  <c r="CL19" i="5" s="1"/>
  <c r="AF22" i="18"/>
  <c r="CL22" i="18" s="1" a="1"/>
  <c r="CL22" i="18" s="1"/>
  <c r="AG17" i="15"/>
  <c r="CM17" i="15" s="1" a="1"/>
  <c r="CM17" i="15" s="1"/>
  <c r="CJ94" i="18"/>
  <c r="CJ62" i="18"/>
  <c r="CK112" i="9"/>
  <c r="CK80" i="9"/>
  <c r="CK117" i="5"/>
  <c r="CK85" i="5"/>
  <c r="CJ76" i="11"/>
  <c r="CJ108" i="11"/>
  <c r="CK104" i="9"/>
  <c r="CK72" i="9"/>
  <c r="CJ105" i="9"/>
  <c r="CJ73" i="9"/>
  <c r="CK88" i="18"/>
  <c r="CK56" i="18"/>
  <c r="AG36" i="20"/>
  <c r="CM36" i="20" s="1" a="1"/>
  <c r="CM36" i="20" s="1"/>
  <c r="AG45" i="16"/>
  <c r="CM45" i="16" s="1" a="1"/>
  <c r="CM45" i="16" s="1"/>
  <c r="AG30" i="9"/>
  <c r="CM30" i="9" s="1" a="1"/>
  <c r="CM30" i="9" s="1"/>
  <c r="AF40" i="11"/>
  <c r="CL40" i="11" s="1" a="1"/>
  <c r="CL40" i="11" s="1"/>
  <c r="AF40" i="12"/>
  <c r="CL40" i="12" s="1" a="1"/>
  <c r="CL40" i="12" s="1"/>
  <c r="AG40" i="16"/>
  <c r="CM40" i="16" s="1" a="1"/>
  <c r="CM40" i="16" s="1"/>
  <c r="AG18" i="16"/>
  <c r="CM18" i="16" s="1" a="1"/>
  <c r="CM18" i="16" s="1"/>
  <c r="AG21" i="12"/>
  <c r="CM21" i="12" s="1" a="1"/>
  <c r="CM21" i="12" s="1"/>
  <c r="AF43" i="6"/>
  <c r="CL43" i="6" s="1" a="1"/>
  <c r="CL43" i="6" s="1"/>
  <c r="AG44" i="20"/>
  <c r="CM44" i="20" s="1" a="1"/>
  <c r="CM44" i="20" s="1"/>
  <c r="AG39" i="8"/>
  <c r="CM39" i="8" s="1" a="1"/>
  <c r="CM39" i="8" s="1"/>
  <c r="AG36" i="4"/>
  <c r="CM36" i="4" s="1" a="1"/>
  <c r="CM36" i="4" s="1"/>
  <c r="AF28" i="8"/>
  <c r="CL28" i="8" s="1" a="1"/>
  <c r="CL28" i="8" s="1"/>
  <c r="AG28" i="14"/>
  <c r="CM28" i="14" s="1" a="1"/>
  <c r="CM28" i="14" s="1"/>
  <c r="CJ74" i="21"/>
  <c r="CJ106" i="21"/>
  <c r="CK68" i="15"/>
  <c r="CK100" i="15"/>
  <c r="CK97" i="13"/>
  <c r="CK65" i="13"/>
  <c r="CK55" i="16"/>
  <c r="CK87" i="16"/>
  <c r="CK99" i="18"/>
  <c r="CK67" i="18"/>
  <c r="CK113" i="17"/>
  <c r="CK81" i="17"/>
  <c r="CK70" i="15"/>
  <c r="CK102" i="15"/>
  <c r="CK62" i="1"/>
  <c r="CK94" i="1"/>
  <c r="CJ76" i="21"/>
  <c r="CJ108" i="21"/>
  <c r="AF30" i="14"/>
  <c r="CL30" i="14" s="1" a="1"/>
  <c r="CL30" i="14" s="1"/>
  <c r="CJ102" i="17"/>
  <c r="CJ70" i="17"/>
  <c r="CJ65" i="10"/>
  <c r="CJ97" i="10"/>
  <c r="CK91" i="12"/>
  <c r="CK59" i="12"/>
  <c r="CK83" i="10"/>
  <c r="CK115" i="10"/>
  <c r="CK92" i="4"/>
  <c r="CK60" i="4"/>
  <c r="CJ73" i="10"/>
  <c r="CJ105" i="10"/>
  <c r="CJ89" i="15"/>
  <c r="CJ57" i="15"/>
  <c r="CK101" i="1"/>
  <c r="CK69" i="1"/>
  <c r="CK80" i="15"/>
  <c r="CK112" i="15"/>
  <c r="CK89" i="20"/>
  <c r="CK57" i="20"/>
  <c r="AF15" i="10"/>
  <c r="CL15" i="10" s="1" a="1"/>
  <c r="CL15" i="10" s="1"/>
  <c r="AE47" i="10"/>
  <c r="AG22" i="19"/>
  <c r="CM22" i="19" s="1" a="1"/>
  <c r="CM22" i="19" s="1"/>
  <c r="AG26" i="21"/>
  <c r="CM26" i="21" s="1" a="1"/>
  <c r="CM26" i="21" s="1"/>
  <c r="AG16" i="17"/>
  <c r="CM16" i="17" s="1" a="1"/>
  <c r="CM16" i="17" s="1"/>
  <c r="AF20" i="16"/>
  <c r="CL20" i="16" s="1" a="1"/>
  <c r="CL20" i="16" s="1"/>
  <c r="AG17" i="20"/>
  <c r="CM17" i="20" s="1" a="1"/>
  <c r="CM17" i="20" s="1"/>
  <c r="AF24" i="11"/>
  <c r="CL24" i="11" s="1" a="1"/>
  <c r="CL24" i="11" s="1"/>
  <c r="AF45" i="20"/>
  <c r="CL45" i="20" s="1" a="1"/>
  <c r="CL45" i="20" s="1"/>
  <c r="AG37" i="3"/>
  <c r="CM37" i="3" s="1" a="1"/>
  <c r="CM37" i="3" s="1"/>
  <c r="AF30" i="2"/>
  <c r="CL30" i="2" s="1" a="1"/>
  <c r="CL30" i="2" s="1"/>
  <c r="AG37" i="1"/>
  <c r="CM37" i="1" s="1" a="1"/>
  <c r="CM37" i="1" s="1"/>
  <c r="CJ109" i="9"/>
  <c r="CJ77" i="9"/>
  <c r="CK106" i="5"/>
  <c r="CK74" i="5"/>
  <c r="AE15" i="12"/>
  <c r="CK15" i="12" s="1" a="1"/>
  <c r="CK15" i="12" s="1"/>
  <c r="AD47" i="12"/>
  <c r="AF46" i="17"/>
  <c r="CL46" i="17" s="1" a="1"/>
  <c r="CL46" i="17" s="1"/>
  <c r="CJ66" i="6"/>
  <c r="CJ98" i="6"/>
  <c r="CJ105" i="2"/>
  <c r="CJ73" i="2"/>
  <c r="CK67" i="7"/>
  <c r="CK99" i="7"/>
  <c r="CK112" i="12"/>
  <c r="CK80" i="12"/>
  <c r="AG40" i="20"/>
  <c r="CM40" i="20" s="1" a="1"/>
  <c r="CM40" i="20" s="1"/>
  <c r="CK65" i="16"/>
  <c r="CK97" i="16"/>
  <c r="CK75" i="15"/>
  <c r="CK107" i="15"/>
  <c r="CK96" i="9"/>
  <c r="CK64" i="9"/>
  <c r="CJ102" i="18"/>
  <c r="CJ70" i="18"/>
  <c r="CJ101" i="7"/>
  <c r="CJ69" i="7"/>
  <c r="CK88" i="5"/>
  <c r="CK56" i="5"/>
  <c r="CK120" i="17"/>
  <c r="CK123" i="17" s="1"/>
  <c r="CK116" i="17" s="1"/>
  <c r="CK84" i="17"/>
  <c r="CK110" i="20"/>
  <c r="CK78" i="20"/>
  <c r="CJ80" i="10"/>
  <c r="CJ112" i="10"/>
  <c r="AG15" i="11"/>
  <c r="CM15" i="11" s="1" a="1"/>
  <c r="CM15" i="11" s="1"/>
  <c r="AG29" i="16"/>
  <c r="CM29" i="16" s="1" a="1"/>
  <c r="CM29" i="16" s="1"/>
  <c r="AG31" i="1"/>
  <c r="CM31" i="1" s="1" a="1"/>
  <c r="CM31" i="1" s="1"/>
  <c r="AF29" i="13"/>
  <c r="CL29" i="13" s="1" a="1"/>
  <c r="CL29" i="13" s="1"/>
  <c r="AG28" i="16"/>
  <c r="CM28" i="16" s="1" a="1"/>
  <c r="CM28" i="16" s="1"/>
  <c r="AG22" i="17"/>
  <c r="CM22" i="17" s="1" a="1"/>
  <c r="CM22" i="17" s="1"/>
  <c r="CK117" i="4"/>
  <c r="CK85" i="4"/>
  <c r="CK69" i="16"/>
  <c r="CK101" i="16"/>
  <c r="CK84" i="8"/>
  <c r="CK120" i="8"/>
  <c r="CK123" i="8" s="1"/>
  <c r="CK116" i="8" s="1"/>
  <c r="CJ57" i="5"/>
  <c r="CJ89" i="5"/>
  <c r="CK102" i="9"/>
  <c r="CK70" i="9"/>
  <c r="CJ83" i="21"/>
  <c r="CJ115" i="21"/>
  <c r="CJ110" i="5"/>
  <c r="CJ78" i="5"/>
  <c r="CK112" i="18"/>
  <c r="CK80" i="18"/>
  <c r="CK103" i="18"/>
  <c r="CK71" i="18"/>
  <c r="CK98" i="5"/>
  <c r="CK66" i="5"/>
  <c r="CJ54" i="6"/>
  <c r="CJ86" i="6"/>
  <c r="AF37" i="4"/>
  <c r="CL37" i="4" s="1" a="1"/>
  <c r="CL37" i="4" s="1"/>
  <c r="AF34" i="4"/>
  <c r="CL34" i="4" s="1" a="1"/>
  <c r="CL34" i="4" s="1"/>
  <c r="AG27" i="11"/>
  <c r="CM27" i="11" s="1" a="1"/>
  <c r="CM27" i="11" s="1"/>
  <c r="AG31" i="9"/>
  <c r="CM31" i="9" s="1" a="1"/>
  <c r="CM31" i="9" s="1"/>
  <c r="AF44" i="21"/>
  <c r="CL44" i="21" s="1" a="1"/>
  <c r="CL44" i="21" s="1"/>
  <c r="AF39" i="5"/>
  <c r="CL39" i="5" s="1" a="1"/>
  <c r="CL39" i="5" s="1"/>
  <c r="AF43" i="21"/>
  <c r="CL43" i="21" s="1" a="1"/>
  <c r="CL43" i="21" s="1"/>
  <c r="AG23" i="13"/>
  <c r="CM23" i="13" s="1" a="1"/>
  <c r="CM23" i="13" s="1"/>
  <c r="AG41" i="18"/>
  <c r="CM41" i="18" s="1" a="1"/>
  <c r="CM41" i="18" s="1"/>
  <c r="AF24" i="12"/>
  <c r="CL24" i="12" s="1" a="1"/>
  <c r="CL24" i="12" s="1"/>
  <c r="AG32" i="18"/>
  <c r="CM32" i="18" s="1" a="1"/>
  <c r="CM32" i="18" s="1"/>
  <c r="AG43" i="18"/>
  <c r="CM43" i="18" s="1" a="1"/>
  <c r="CM43" i="18" s="1"/>
  <c r="AG27" i="5"/>
  <c r="CM27" i="5" s="1" a="1"/>
  <c r="CM27" i="5" s="1"/>
  <c r="AG28" i="19"/>
  <c r="CM28" i="19" s="1" a="1"/>
  <c r="CM28" i="19" s="1"/>
  <c r="AG19" i="1"/>
  <c r="CM19" i="1" s="1" a="1"/>
  <c r="CM19" i="1" s="1"/>
  <c r="AG19" i="19"/>
  <c r="CM19" i="19" s="1" a="1"/>
  <c r="CM19" i="19" s="1"/>
  <c r="AG23" i="12"/>
  <c r="CM23" i="12" s="1" a="1"/>
  <c r="CM23" i="12" s="1"/>
  <c r="AG39" i="1"/>
  <c r="CM39" i="1" s="1" a="1"/>
  <c r="CM39" i="1" s="1"/>
  <c r="AG20" i="13"/>
  <c r="CM20" i="13" s="1" a="1"/>
  <c r="CM20" i="13" s="1"/>
  <c r="AG40" i="1"/>
  <c r="CM40" i="1" s="1" a="1"/>
  <c r="CM40" i="1" s="1"/>
  <c r="CJ72" i="10"/>
  <c r="CJ104" i="10"/>
  <c r="CK117" i="10"/>
  <c r="CK85" i="10"/>
  <c r="CK61" i="8"/>
  <c r="CK93" i="8"/>
  <c r="CK100" i="2"/>
  <c r="CK68" i="2"/>
  <c r="CJ101" i="15"/>
  <c r="CJ69" i="15"/>
  <c r="AG43" i="4"/>
  <c r="CM43" i="4" s="1" a="1"/>
  <c r="CM43" i="4" s="1"/>
  <c r="CK74" i="3"/>
  <c r="CK106" i="3"/>
  <c r="CK91" i="15"/>
  <c r="CK59" i="15"/>
  <c r="CK74" i="16"/>
  <c r="CK106" i="16"/>
  <c r="CK115" i="18"/>
  <c r="CK83" i="18"/>
  <c r="CK114" i="9"/>
  <c r="CK82" i="9"/>
  <c r="CK103" i="13"/>
  <c r="CK71" i="13"/>
  <c r="AG30" i="11"/>
  <c r="CM30" i="11" s="1" a="1"/>
  <c r="CM30" i="11" s="1"/>
  <c r="AG33" i="19"/>
  <c r="CM33" i="19" s="1" a="1"/>
  <c r="CM33" i="19" s="1"/>
  <c r="AF26" i="15"/>
  <c r="CL26" i="15" s="1" a="1"/>
  <c r="CL26" i="15" s="1"/>
  <c r="AG37" i="12"/>
  <c r="CM37" i="12" s="1" a="1"/>
  <c r="CM37" i="12" s="1"/>
  <c r="AF40" i="7"/>
  <c r="CL40" i="7" s="1" a="1"/>
  <c r="CL40" i="7" s="1"/>
  <c r="AG25" i="10"/>
  <c r="CM25" i="10" s="1" a="1"/>
  <c r="CM25" i="10" s="1"/>
  <c r="AG39" i="2"/>
  <c r="CM39" i="2" s="1" a="1"/>
  <c r="CM39" i="2" s="1"/>
  <c r="AG34" i="12"/>
  <c r="CM34" i="12" s="1" a="1"/>
  <c r="CM34" i="12" s="1"/>
  <c r="AF32" i="5"/>
  <c r="CL32" i="5" s="1" a="1"/>
  <c r="CL32" i="5" s="1"/>
  <c r="AF36" i="3"/>
  <c r="CL36" i="3" s="1" a="1"/>
  <c r="CL36" i="3" s="1"/>
  <c r="AF35" i="13"/>
  <c r="CL35" i="13" s="1" a="1"/>
  <c r="CL35" i="13" s="1"/>
  <c r="AG45" i="2"/>
  <c r="CM45" i="2" s="1" a="1"/>
  <c r="CM45" i="2" s="1"/>
  <c r="AG23" i="7"/>
  <c r="CM23" i="7" s="1" a="1"/>
  <c r="CM23" i="7" s="1"/>
  <c r="AG21" i="16"/>
  <c r="CM21" i="16" s="1" a="1"/>
  <c r="CM21" i="16" s="1"/>
  <c r="AF33" i="8"/>
  <c r="CL33" i="8" s="1" a="1"/>
  <c r="CL33" i="8" s="1"/>
  <c r="CK104" i="15"/>
  <c r="CK72" i="15"/>
  <c r="CJ100" i="19"/>
  <c r="CJ68" i="19"/>
  <c r="CK57" i="11"/>
  <c r="CK89" i="11"/>
  <c r="CK109" i="15"/>
  <c r="CK77" i="15"/>
  <c r="CJ81" i="10"/>
  <c r="CJ113" i="10"/>
  <c r="AF34" i="11"/>
  <c r="CL34" i="11" s="1" a="1"/>
  <c r="CL34" i="11" s="1"/>
  <c r="AG23" i="6"/>
  <c r="CM23" i="6" s="1" a="1"/>
  <c r="CM23" i="6" s="1"/>
  <c r="AG42" i="11"/>
  <c r="CM42" i="11" s="1" a="1"/>
  <c r="CM42" i="11" s="1"/>
  <c r="AG39" i="6"/>
  <c r="CM39" i="6" s="1" a="1"/>
  <c r="CM39" i="6" s="1"/>
  <c r="AG27" i="18"/>
  <c r="CM27" i="18" s="1" a="1"/>
  <c r="CM27" i="18" s="1"/>
  <c r="AG22" i="14"/>
  <c r="CM22" i="14" s="1" a="1"/>
  <c r="CM22" i="14" s="1"/>
  <c r="AG44" i="13"/>
  <c r="CM44" i="13" s="1" a="1"/>
  <c r="CM44" i="13" s="1"/>
  <c r="AG44" i="15"/>
  <c r="CM44" i="15" s="1" a="1"/>
  <c r="CM44" i="15" s="1"/>
  <c r="AG35" i="7"/>
  <c r="CM35" i="7" s="1" a="1"/>
  <c r="CM35" i="7" s="1"/>
  <c r="AG44" i="6"/>
  <c r="CM44" i="6" s="1" a="1"/>
  <c r="CM44" i="6" s="1"/>
  <c r="AG26" i="6"/>
  <c r="CM26" i="6" s="1" a="1"/>
  <c r="CM26" i="6" s="1"/>
  <c r="AG26" i="12"/>
  <c r="CM26" i="12" s="1" a="1"/>
  <c r="CM26" i="12" s="1"/>
  <c r="AG20" i="17"/>
  <c r="CM20" i="17" s="1" a="1"/>
  <c r="CM20" i="17" s="1"/>
  <c r="AG41" i="21"/>
  <c r="CM41" i="21" s="1" a="1"/>
  <c r="CM41" i="21" s="1"/>
  <c r="AG37" i="19"/>
  <c r="CM37" i="19" s="1" a="1"/>
  <c r="CM37" i="19" s="1"/>
  <c r="AG37" i="8"/>
  <c r="CM37" i="8" s="1" a="1"/>
  <c r="CM37" i="8" s="1"/>
  <c r="AG16" i="9"/>
  <c r="CM16" i="9" s="1" a="1"/>
  <c r="CM16" i="9" s="1"/>
  <c r="CK70" i="7"/>
  <c r="CK102" i="7"/>
  <c r="CK94" i="5"/>
  <c r="CK62" i="5"/>
  <c r="CJ83" i="11"/>
  <c r="CJ115" i="11"/>
  <c r="CK120" i="18"/>
  <c r="CK123" i="18" s="1"/>
  <c r="CK116" i="18" s="1"/>
  <c r="CK84" i="18"/>
  <c r="CK93" i="4"/>
  <c r="CK61" i="4"/>
  <c r="CJ64" i="6"/>
  <c r="CJ96" i="6"/>
  <c r="CI54" i="21"/>
  <c r="CI86" i="21"/>
  <c r="AF23" i="18"/>
  <c r="CL23" i="18" s="1" a="1"/>
  <c r="CL23" i="18" s="1"/>
  <c r="AG41" i="9"/>
  <c r="CM41" i="9" s="1" a="1"/>
  <c r="CM41" i="9" s="1"/>
  <c r="AG46" i="5"/>
  <c r="CM46" i="5" s="1" a="1"/>
  <c r="CM46" i="5" s="1"/>
  <c r="AF37" i="11"/>
  <c r="CL37" i="11" s="1" a="1"/>
  <c r="CL37" i="11" s="1"/>
  <c r="AG33" i="9"/>
  <c r="CM33" i="9" s="1" a="1"/>
  <c r="CM33" i="9" s="1"/>
  <c r="AF34" i="9"/>
  <c r="CL34" i="9" s="1" a="1"/>
  <c r="CL34" i="9" s="1"/>
  <c r="AG17" i="18"/>
  <c r="CM17" i="18" s="1" a="1"/>
  <c r="CM17" i="18" s="1"/>
  <c r="CK92" i="9"/>
  <c r="CK60" i="9"/>
  <c r="CK95" i="13"/>
  <c r="CK63" i="13"/>
  <c r="CJ96" i="14"/>
  <c r="CJ64" i="14"/>
  <c r="CK117" i="1"/>
  <c r="CK85" i="1"/>
  <c r="CK82" i="3"/>
  <c r="CK114" i="3"/>
  <c r="CK63" i="8"/>
  <c r="CK95" i="8"/>
  <c r="CK94" i="10"/>
  <c r="CK62" i="10"/>
  <c r="CJ83" i="3"/>
  <c r="CJ115" i="3"/>
  <c r="CK102" i="20"/>
  <c r="CK70" i="20"/>
  <c r="CK66" i="16"/>
  <c r="CK98" i="16"/>
  <c r="CJ61" i="13"/>
  <c r="CJ93" i="13"/>
  <c r="CJ92" i="19"/>
  <c r="CJ60" i="19"/>
  <c r="CK75" i="8"/>
  <c r="CK107" i="8"/>
  <c r="CK74" i="6"/>
  <c r="CK106" i="6"/>
  <c r="AF15" i="14"/>
  <c r="CL15" i="14" s="1" a="1"/>
  <c r="CL15" i="14" s="1"/>
  <c r="AF35" i="21"/>
  <c r="CL35" i="21" s="1" a="1"/>
  <c r="CL35" i="21" s="1"/>
  <c r="AG29" i="15"/>
  <c r="CM29" i="15" s="1" a="1"/>
  <c r="CM29" i="15" s="1"/>
  <c r="AG26" i="13"/>
  <c r="CM26" i="13" s="1" a="1"/>
  <c r="CM26" i="13" s="1"/>
  <c r="AG16" i="16"/>
  <c r="CM16" i="16" s="1" a="1"/>
  <c r="CM16" i="16" s="1"/>
  <c r="AG28" i="18"/>
  <c r="CM28" i="18" s="1" a="1"/>
  <c r="CM28" i="18" s="1"/>
  <c r="AG42" i="17"/>
  <c r="CM42" i="17" s="1" a="1"/>
  <c r="CM42" i="17" s="1"/>
  <c r="AG31" i="15"/>
  <c r="CM31" i="15" s="1" a="1"/>
  <c r="CM31" i="15" s="1"/>
  <c r="AG23" i="1"/>
  <c r="CM23" i="1" s="1" a="1"/>
  <c r="CM23" i="1" s="1"/>
  <c r="AF37" i="21"/>
  <c r="CL37" i="21" s="1" a="1"/>
  <c r="CL37" i="21" s="1"/>
  <c r="CJ62" i="8"/>
  <c r="CJ94" i="8"/>
  <c r="AF31" i="17"/>
  <c r="CL31" i="17" s="1" a="1"/>
  <c r="CL31" i="17" s="1"/>
  <c r="AF26" i="10"/>
  <c r="CL26" i="10" s="1" a="1"/>
  <c r="CL26" i="10" s="1"/>
  <c r="AG20" i="12"/>
  <c r="CM20" i="12" s="1" a="1"/>
  <c r="CM20" i="12" s="1"/>
  <c r="AG44" i="10"/>
  <c r="CM44" i="10" s="1" a="1"/>
  <c r="CM44" i="10" s="1"/>
  <c r="AG21" i="4"/>
  <c r="CM21" i="4" s="1" a="1"/>
  <c r="CM21" i="4" s="1"/>
  <c r="AF34" i="10"/>
  <c r="CL34" i="10" s="1" a="1"/>
  <c r="CL34" i="10" s="1"/>
  <c r="AF18" i="15"/>
  <c r="CL18" i="15" s="1" a="1"/>
  <c r="CL18" i="15" s="1"/>
  <c r="AG30" i="1"/>
  <c r="CM30" i="1" s="1" a="1"/>
  <c r="CM30" i="1" s="1"/>
  <c r="AG41" i="15"/>
  <c r="CM41" i="15" s="1" a="1"/>
  <c r="CM41" i="15" s="1"/>
  <c r="AG18" i="20"/>
  <c r="CM18" i="20" s="1" a="1"/>
  <c r="CM18" i="20" s="1"/>
  <c r="CK88" i="10"/>
  <c r="CK56" i="10"/>
  <c r="CK80" i="8"/>
  <c r="CK112" i="8"/>
  <c r="CJ89" i="18"/>
  <c r="CJ57" i="18"/>
  <c r="CJ111" i="15"/>
  <c r="CJ79" i="15"/>
  <c r="CJ66" i="12"/>
  <c r="CJ98" i="12"/>
  <c r="CK102" i="5"/>
  <c r="CK70" i="5"/>
  <c r="CK62" i="19"/>
  <c r="CK94" i="19"/>
  <c r="CK56" i="8"/>
  <c r="CK88" i="8"/>
  <c r="CJ68" i="3"/>
  <c r="CJ100" i="3"/>
  <c r="CJ77" i="3"/>
  <c r="CJ109" i="3"/>
  <c r="CK109" i="10"/>
  <c r="CK77" i="10"/>
  <c r="AF15" i="13"/>
  <c r="CL15" i="13" s="1" a="1"/>
  <c r="CL15" i="13" s="1"/>
  <c r="AE47" i="13"/>
  <c r="AF38" i="9"/>
  <c r="CL38" i="9" s="1" a="1"/>
  <c r="CL38" i="9" s="1"/>
  <c r="AG35" i="5"/>
  <c r="CM35" i="5" s="1" a="1"/>
  <c r="CM35" i="5" s="1"/>
  <c r="CK99" i="4"/>
  <c r="CK67" i="4"/>
  <c r="AF15" i="7"/>
  <c r="CL15" i="7" s="1" a="1"/>
  <c r="CL15" i="7" s="1"/>
  <c r="AE47" i="7"/>
  <c r="AF27" i="6"/>
  <c r="CL27" i="6" s="1" a="1"/>
  <c r="CL27" i="6" s="1"/>
  <c r="AF34" i="2"/>
  <c r="CL34" i="2" s="1" a="1"/>
  <c r="CL34" i="2" s="1"/>
  <c r="AG28" i="7"/>
  <c r="CM28" i="7" s="1" a="1"/>
  <c r="CM28" i="7" s="1"/>
  <c r="AG41" i="12"/>
  <c r="CM41" i="12" s="1" a="1"/>
  <c r="CM41" i="12" s="1"/>
  <c r="CI54" i="16"/>
  <c r="CI86" i="16"/>
  <c r="AG26" i="16"/>
  <c r="CM26" i="16" s="1" a="1"/>
  <c r="CM26" i="16" s="1"/>
  <c r="AG36" i="15"/>
  <c r="CM36" i="15" s="1" a="1"/>
  <c r="CM36" i="15" s="1"/>
  <c r="AG25" i="9"/>
  <c r="CM25" i="9" s="1" a="1"/>
  <c r="CM25" i="9" s="1"/>
  <c r="AF31" i="18"/>
  <c r="CL31" i="18" s="1" a="1"/>
  <c r="CL31" i="18" s="1"/>
  <c r="AF30" i="7"/>
  <c r="CL30" i="7" s="1" a="1"/>
  <c r="CL30" i="7" s="1"/>
  <c r="AG17" i="5"/>
  <c r="CM17" i="5" s="1" a="1"/>
  <c r="CM17" i="5" s="1"/>
  <c r="AG45" i="17"/>
  <c r="CM45" i="17" s="1" a="1"/>
  <c r="CM45" i="17" s="1"/>
  <c r="AG39" i="20"/>
  <c r="CM39" i="20" s="1" a="1"/>
  <c r="CM39" i="20" s="1"/>
  <c r="AF41" i="10"/>
  <c r="CL41" i="10" s="1" a="1"/>
  <c r="CL41" i="10" s="1"/>
  <c r="CJ76" i="6"/>
  <c r="CJ108" i="6"/>
  <c r="CJ89" i="19"/>
  <c r="CJ57" i="19"/>
  <c r="CJ55" i="12"/>
  <c r="CJ87" i="12"/>
  <c r="CJ98" i="7"/>
  <c r="CJ66" i="7"/>
  <c r="CK93" i="5"/>
  <c r="CK61" i="5"/>
  <c r="AE47" i="17" l="1"/>
  <c r="AE47" i="20"/>
  <c r="CK27" i="9" a="1"/>
  <c r="CK27" i="9" s="1"/>
  <c r="AF27" i="9"/>
  <c r="CJ98" i="9"/>
  <c r="CJ66" i="9"/>
  <c r="CK42" i="1" a="1"/>
  <c r="CK42" i="1" s="1"/>
  <c r="AF42" i="1"/>
  <c r="CK16" i="4" a="1"/>
  <c r="CK16" i="4" s="1"/>
  <c r="AF16" i="4"/>
  <c r="CJ113" i="1"/>
  <c r="CJ81" i="1"/>
  <c r="CJ55" i="4"/>
  <c r="CJ87" i="4"/>
  <c r="CK26" i="20" a="1"/>
  <c r="CK26" i="20" s="1"/>
  <c r="AF26" i="20"/>
  <c r="CK20" i="19" a="1"/>
  <c r="CK20" i="19" s="1"/>
  <c r="AF20" i="19"/>
  <c r="AF47" i="19" s="1"/>
  <c r="CJ65" i="20"/>
  <c r="CJ97" i="20"/>
  <c r="CJ91" i="19"/>
  <c r="CJ59" i="19"/>
  <c r="CK45" i="7" a="1"/>
  <c r="CK45" i="7" s="1"/>
  <c r="AF45" i="7"/>
  <c r="CJ120" i="7"/>
  <c r="CJ123" i="7" s="1"/>
  <c r="CJ116" i="7" s="1"/>
  <c r="CJ84" i="7"/>
  <c r="CK37" i="7" a="1"/>
  <c r="CK37" i="7" s="1"/>
  <c r="AF37" i="7"/>
  <c r="CJ108" i="7"/>
  <c r="CJ76" i="7"/>
  <c r="CK24" i="2" a="1"/>
  <c r="CK24" i="2" s="1"/>
  <c r="AF24" i="2"/>
  <c r="AF47" i="2" s="1"/>
  <c r="CK27" i="15" a="1"/>
  <c r="CK27" i="15" s="1"/>
  <c r="AF27" i="15"/>
  <c r="AF47" i="15" s="1"/>
  <c r="CJ95" i="2"/>
  <c r="CJ63" i="2"/>
  <c r="CJ98" i="15"/>
  <c r="CJ66" i="15"/>
  <c r="CJ60" i="21"/>
  <c r="CJ92" i="21"/>
  <c r="CK15" i="3" a="1"/>
  <c r="CK15" i="3" s="1"/>
  <c r="AF15" i="3"/>
  <c r="AF47" i="3" s="1"/>
  <c r="CK25" i="1" a="1"/>
  <c r="CK25" i="1" s="1"/>
  <c r="AF25" i="1"/>
  <c r="CJ54" i="3"/>
  <c r="CJ86" i="3"/>
  <c r="CJ96" i="1"/>
  <c r="CJ64" i="1"/>
  <c r="CK33" i="20" a="1"/>
  <c r="CK33" i="20" s="1"/>
  <c r="AF33" i="20"/>
  <c r="CJ72" i="20"/>
  <c r="CJ104" i="20"/>
  <c r="CK21" i="21" a="1"/>
  <c r="CK21" i="21" s="1"/>
  <c r="AF21" i="21"/>
  <c r="CK29" i="8" a="1"/>
  <c r="CK29" i="8" s="1"/>
  <c r="AF29" i="8"/>
  <c r="CJ83" i="7"/>
  <c r="CJ115" i="7"/>
  <c r="CJ68" i="8"/>
  <c r="CJ100" i="8"/>
  <c r="CK44" i="7" a="1"/>
  <c r="CK44" i="7" s="1"/>
  <c r="AF44" i="7"/>
  <c r="CK26" i="17" a="1"/>
  <c r="CK26" i="17" s="1"/>
  <c r="AF26" i="17"/>
  <c r="CK28" i="11" a="1"/>
  <c r="CK28" i="11" s="1"/>
  <c r="AF28" i="11"/>
  <c r="CJ110" i="18"/>
  <c r="CJ78" i="18"/>
  <c r="CK35" i="1" a="1"/>
  <c r="CK35" i="1" s="1"/>
  <c r="AF35" i="1"/>
  <c r="CJ97" i="17"/>
  <c r="CJ65" i="17"/>
  <c r="CJ67" i="11"/>
  <c r="CJ9" i="11"/>
  <c r="CJ99" i="11"/>
  <c r="CJ106" i="1"/>
  <c r="CJ74" i="1"/>
  <c r="CK23" i="4" a="1"/>
  <c r="CK23" i="4" s="1"/>
  <c r="AF23" i="4"/>
  <c r="CJ62" i="4"/>
  <c r="CJ94" i="4"/>
  <c r="CK29" i="17" a="1"/>
  <c r="CK29" i="17" s="1"/>
  <c r="AF29" i="17"/>
  <c r="CK21" i="10" a="1"/>
  <c r="CK21" i="10" s="1"/>
  <c r="AF21" i="10"/>
  <c r="CK39" i="18" a="1"/>
  <c r="CK39" i="18" s="1"/>
  <c r="AF39" i="18"/>
  <c r="CJ68" i="17"/>
  <c r="CJ100" i="17"/>
  <c r="CJ60" i="10"/>
  <c r="CJ92" i="10"/>
  <c r="CK38" i="17" a="1"/>
  <c r="CK38" i="17" s="1"/>
  <c r="AF38" i="17"/>
  <c r="CJ109" i="17"/>
  <c r="CJ77" i="17"/>
  <c r="CK35" i="4" a="1"/>
  <c r="CK35" i="4" s="1"/>
  <c r="AF35" i="4"/>
  <c r="CK35" i="9" a="1"/>
  <c r="CK35" i="9" s="1"/>
  <c r="AF35" i="9"/>
  <c r="AE47" i="4"/>
  <c r="CJ74" i="4"/>
  <c r="CJ106" i="4"/>
  <c r="CJ106" i="9"/>
  <c r="CJ74" i="9"/>
  <c r="CK39" i="14" a="1"/>
  <c r="CK39" i="14" s="1"/>
  <c r="AF39" i="14"/>
  <c r="AF47" i="14" s="1"/>
  <c r="CJ110" i="14"/>
  <c r="CJ78" i="14"/>
  <c r="CK30" i="6" a="1"/>
  <c r="CK30" i="6" s="1"/>
  <c r="AF30" i="6"/>
  <c r="AF47" i="6" s="1"/>
  <c r="CK44" i="12" a="1"/>
  <c r="CK44" i="12" s="1"/>
  <c r="AF44" i="12"/>
  <c r="CK24" i="18" a="1"/>
  <c r="CK24" i="18" s="1"/>
  <c r="AF24" i="18"/>
  <c r="CJ69" i="6"/>
  <c r="CJ101" i="6"/>
  <c r="CJ83" i="12"/>
  <c r="CJ115" i="12"/>
  <c r="CJ63" i="18"/>
  <c r="CJ95" i="18"/>
  <c r="DQ121" i="13" a="1"/>
  <c r="DQ121" i="13" s="1"/>
  <c r="DQ122" i="13" s="1"/>
  <c r="DQ121" i="7" a="1"/>
  <c r="DQ121" i="7" s="1"/>
  <c r="DQ122" i="7" s="1"/>
  <c r="DQ121" i="17" a="1"/>
  <c r="DQ121" i="17" s="1"/>
  <c r="DQ122" i="17" s="1"/>
  <c r="CL99" i="18"/>
  <c r="CL67" i="18"/>
  <c r="AH33" i="9"/>
  <c r="CN33" i="9" s="1" a="1"/>
  <c r="CN33" i="9" s="1"/>
  <c r="CK73" i="11"/>
  <c r="CK105" i="11"/>
  <c r="CL91" i="13"/>
  <c r="CL59" i="13"/>
  <c r="CL56" i="20"/>
  <c r="CL88" i="20"/>
  <c r="CK80" i="3"/>
  <c r="CK112" i="3"/>
  <c r="CK111" i="13"/>
  <c r="CK79" i="13"/>
  <c r="CK55" i="7"/>
  <c r="CK87" i="7"/>
  <c r="CK100" i="5"/>
  <c r="CK68" i="5"/>
  <c r="CL87" i="2"/>
  <c r="CL55" i="2"/>
  <c r="AF15" i="18"/>
  <c r="CL15" i="18" s="1" a="1"/>
  <c r="CL15" i="18" s="1"/>
  <c r="AE47" i="18"/>
  <c r="AG22" i="15"/>
  <c r="CM22" i="15" s="1" a="1"/>
  <c r="CM22" i="15" s="1"/>
  <c r="AH26" i="7"/>
  <c r="CN26" i="7" s="1" a="1"/>
  <c r="CN26" i="7" s="1"/>
  <c r="CL65" i="11"/>
  <c r="CL97" i="11"/>
  <c r="CK70" i="11"/>
  <c r="CK102" i="11"/>
  <c r="CK81" i="16"/>
  <c r="CK113" i="16"/>
  <c r="CL81" i="12"/>
  <c r="CL113" i="12"/>
  <c r="CK71" i="11"/>
  <c r="CK103" i="11"/>
  <c r="AH17" i="5"/>
  <c r="CN17" i="5" s="1" a="1"/>
  <c r="CN17" i="5" s="1"/>
  <c r="AH25" i="9"/>
  <c r="CN25" i="9" s="1" a="1"/>
  <c r="CN25" i="9" s="1"/>
  <c r="AH41" i="12"/>
  <c r="CN41" i="12" s="1" a="1"/>
  <c r="CN41" i="12" s="1"/>
  <c r="AG18" i="15"/>
  <c r="CM18" i="15" s="1" a="1"/>
  <c r="CM18" i="15" s="1"/>
  <c r="AH20" i="12"/>
  <c r="CN20" i="12" s="1" a="1"/>
  <c r="CN20" i="12" s="1"/>
  <c r="AG37" i="21"/>
  <c r="CM37" i="21" s="1" a="1"/>
  <c r="CM37" i="21" s="1"/>
  <c r="AH28" i="18"/>
  <c r="CN28" i="18" s="1" a="1"/>
  <c r="CN28" i="18" s="1"/>
  <c r="AH29" i="15"/>
  <c r="CN29" i="15" s="1" a="1"/>
  <c r="CN29" i="15" s="1"/>
  <c r="CK76" i="11"/>
  <c r="CK108" i="11"/>
  <c r="CK94" i="18"/>
  <c r="CK62" i="18"/>
  <c r="AH20" i="17"/>
  <c r="CN20" i="17" s="1" a="1"/>
  <c r="CN20" i="17" s="1"/>
  <c r="AH35" i="7"/>
  <c r="CN35" i="7" s="1" a="1"/>
  <c r="CN35" i="7" s="1"/>
  <c r="AH27" i="18"/>
  <c r="CN27" i="18" s="1" a="1"/>
  <c r="CN27" i="18" s="1"/>
  <c r="AG34" i="11"/>
  <c r="CM34" i="11" s="1" a="1"/>
  <c r="CM34" i="11" s="1"/>
  <c r="AH21" i="16"/>
  <c r="CN21" i="16" s="1" a="1"/>
  <c r="CN21" i="16" s="1"/>
  <c r="AG36" i="3"/>
  <c r="CM36" i="3" s="1" a="1"/>
  <c r="CM36" i="3" s="1"/>
  <c r="AH39" i="2"/>
  <c r="CN39" i="2" s="1" a="1"/>
  <c r="CN39" i="2" s="1"/>
  <c r="AG26" i="15"/>
  <c r="CM26" i="15" s="1" a="1"/>
  <c r="CM26" i="15" s="1"/>
  <c r="AH30" i="11"/>
  <c r="CN30" i="11" s="1" a="1"/>
  <c r="CN30" i="11" s="1"/>
  <c r="AH20" i="13"/>
  <c r="CN20" i="13" s="1" a="1"/>
  <c r="CN20" i="13" s="1"/>
  <c r="AH19" i="1"/>
  <c r="CN19" i="1" s="1" a="1"/>
  <c r="CN19" i="1" s="1"/>
  <c r="AH43" i="18"/>
  <c r="CN43" i="18" s="1" a="1"/>
  <c r="CN43" i="18" s="1"/>
  <c r="AH23" i="13"/>
  <c r="CN23" i="13" s="1" a="1"/>
  <c r="CN23" i="13" s="1"/>
  <c r="AG44" i="21"/>
  <c r="CM44" i="21" s="1" a="1"/>
  <c r="CM44" i="21" s="1"/>
  <c r="AG34" i="4"/>
  <c r="CM34" i="4" s="1" a="1"/>
  <c r="CM34" i="4" s="1"/>
  <c r="CJ54" i="12"/>
  <c r="CJ86" i="12"/>
  <c r="AG30" i="2"/>
  <c r="CM30" i="2" s="1" a="1"/>
  <c r="CM30" i="2" s="1"/>
  <c r="AH17" i="20"/>
  <c r="CN17" i="20" s="1" a="1"/>
  <c r="CN17" i="20" s="1"/>
  <c r="AH22" i="19"/>
  <c r="CN22" i="19" s="1" a="1"/>
  <c r="CN22" i="19" s="1"/>
  <c r="CL67" i="14"/>
  <c r="CL99" i="14"/>
  <c r="CL60" i="12"/>
  <c r="CL92" i="12"/>
  <c r="CK79" i="11"/>
  <c r="CK111" i="11"/>
  <c r="CK93" i="18"/>
  <c r="CK61" i="18"/>
  <c r="AG41" i="3"/>
  <c r="CM41" i="3" s="1" a="1"/>
  <c r="CM41" i="3" s="1"/>
  <c r="AH25" i="7"/>
  <c r="CN25" i="7" s="1" a="1"/>
  <c r="CN25" i="7" s="1"/>
  <c r="AG40" i="13"/>
  <c r="CM40" i="13" s="1" a="1"/>
  <c r="CM40" i="13" s="1"/>
  <c r="AH36" i="16"/>
  <c r="CN36" i="16" s="1" a="1"/>
  <c r="CN36" i="16" s="1"/>
  <c r="AH43" i="20"/>
  <c r="CN43" i="20" s="1" a="1"/>
  <c r="CN43" i="20" s="1"/>
  <c r="AH42" i="18"/>
  <c r="CN42" i="18" s="1" a="1"/>
  <c r="CN42" i="18" s="1"/>
  <c r="AG16" i="7"/>
  <c r="CM16" i="7" s="1" a="1"/>
  <c r="CM16" i="7" s="1"/>
  <c r="AG29" i="5"/>
  <c r="CM29" i="5" s="1" a="1"/>
  <c r="CM29" i="5" s="1"/>
  <c r="AH16" i="2"/>
  <c r="CN16" i="2" s="1" a="1"/>
  <c r="CN16" i="2" s="1"/>
  <c r="CK110" i="4"/>
  <c r="CK78" i="4"/>
  <c r="CK90" i="4"/>
  <c r="CK58" i="4"/>
  <c r="CL93" i="9"/>
  <c r="CL61" i="9"/>
  <c r="CL78" i="12"/>
  <c r="CL110" i="12"/>
  <c r="AH26" i="11"/>
  <c r="CN26" i="11" s="1" a="1"/>
  <c r="CN26" i="11" s="1"/>
  <c r="AG31" i="11"/>
  <c r="CM31" i="11" s="1" a="1"/>
  <c r="CM31" i="11" s="1"/>
  <c r="AG42" i="16"/>
  <c r="CM42" i="16" s="1" a="1"/>
  <c r="CM42" i="16" s="1"/>
  <c r="AH42" i="12"/>
  <c r="CN42" i="12" s="1" a="1"/>
  <c r="CN42" i="12" s="1"/>
  <c r="AG32" i="11"/>
  <c r="CM32" i="11" s="1" a="1"/>
  <c r="CM32" i="11" s="1"/>
  <c r="AH35" i="10"/>
  <c r="CN35" i="10" s="1" a="1"/>
  <c r="CN35" i="10" s="1"/>
  <c r="AH17" i="13"/>
  <c r="CN17" i="13" s="1" a="1"/>
  <c r="CN17" i="13" s="1"/>
  <c r="AG46" i="15"/>
  <c r="CM46" i="15" s="1" a="1"/>
  <c r="CM46" i="15" s="1"/>
  <c r="AH22" i="21"/>
  <c r="CN22" i="21" s="1" a="1"/>
  <c r="CN22" i="21" s="1"/>
  <c r="AH17" i="11"/>
  <c r="CN17" i="11" s="1" a="1"/>
  <c r="CN17" i="11" s="1"/>
  <c r="AH18" i="14"/>
  <c r="CN18" i="14" s="1" a="1"/>
  <c r="CN18" i="14" s="1"/>
  <c r="AH28" i="15"/>
  <c r="CN28" i="15" s="1" a="1"/>
  <c r="CN28" i="15" s="1"/>
  <c r="AH29" i="9"/>
  <c r="CN29" i="9" s="1" a="1"/>
  <c r="CN29" i="9" s="1"/>
  <c r="CL102" i="2"/>
  <c r="CL70" i="2"/>
  <c r="CL109" i="13"/>
  <c r="CL77" i="13"/>
  <c r="CK84" i="6"/>
  <c r="CK120" i="6"/>
  <c r="CK123" i="6" s="1"/>
  <c r="CK116" i="6" s="1"/>
  <c r="CJ54" i="8"/>
  <c r="CJ86" i="8"/>
  <c r="AH16" i="3"/>
  <c r="CN16" i="3" s="1" a="1"/>
  <c r="CN16" i="3" s="1"/>
  <c r="AH24" i="1"/>
  <c r="CN24" i="1" s="1" a="1"/>
  <c r="CN24" i="1" s="1"/>
  <c r="AH46" i="9"/>
  <c r="CN46" i="9" s="1" a="1"/>
  <c r="CN46" i="9" s="1"/>
  <c r="AH23" i="15"/>
  <c r="CN23" i="15" s="1" a="1"/>
  <c r="CN23" i="15" s="1"/>
  <c r="AH36" i="5"/>
  <c r="CN36" i="5" s="1" a="1"/>
  <c r="CN36" i="5" s="1"/>
  <c r="AH16" i="18"/>
  <c r="CN16" i="18" s="1" a="1"/>
  <c r="CN16" i="18" s="1"/>
  <c r="AH20" i="7"/>
  <c r="CN20" i="7" s="1" a="1"/>
  <c r="CN20" i="7" s="1"/>
  <c r="AG36" i="18"/>
  <c r="CM36" i="18" s="1" a="1"/>
  <c r="CM36" i="18" s="1"/>
  <c r="AH17" i="14"/>
  <c r="CN17" i="14" s="1" a="1"/>
  <c r="CN17" i="14" s="1"/>
  <c r="CK100" i="20"/>
  <c r="CK68" i="20"/>
  <c r="CL108" i="13"/>
  <c r="CL76" i="13"/>
  <c r="CL70" i="3"/>
  <c r="CL102" i="3"/>
  <c r="CK54" i="6"/>
  <c r="CK86" i="6"/>
  <c r="CL100" i="18"/>
  <c r="CL68" i="18"/>
  <c r="CL56" i="9"/>
  <c r="CL88" i="9"/>
  <c r="CK74" i="8"/>
  <c r="CK106" i="8"/>
  <c r="CK113" i="4"/>
  <c r="CK81" i="4"/>
  <c r="CK56" i="6"/>
  <c r="CK88" i="6"/>
  <c r="CL91" i="18"/>
  <c r="CL59" i="18"/>
  <c r="CK59" i="3"/>
  <c r="CK91" i="3"/>
  <c r="CK117" i="18"/>
  <c r="CK85" i="18"/>
  <c r="CK115" i="4"/>
  <c r="CK83" i="4"/>
  <c r="CL73" i="6"/>
  <c r="CL105" i="6"/>
  <c r="CK90" i="17"/>
  <c r="CK58" i="17"/>
  <c r="CK115" i="9"/>
  <c r="CK83" i="9"/>
  <c r="CK92" i="2"/>
  <c r="CK60" i="2"/>
  <c r="CL61" i="6"/>
  <c r="CL93" i="6"/>
  <c r="AG15" i="2"/>
  <c r="CM15" i="2" s="1" a="1"/>
  <c r="CM15" i="2" s="1"/>
  <c r="AH19" i="11"/>
  <c r="CN19" i="11" s="1" a="1"/>
  <c r="CN19" i="11" s="1"/>
  <c r="AH33" i="21"/>
  <c r="CN33" i="21" s="1" a="1"/>
  <c r="CN33" i="21" s="1"/>
  <c r="AH24" i="5"/>
  <c r="CN24" i="5" s="1" a="1"/>
  <c r="CN24" i="5" s="1"/>
  <c r="CL96" i="2"/>
  <c r="CL64" i="2"/>
  <c r="CL111" i="19"/>
  <c r="CL79" i="19"/>
  <c r="CL81" i="6"/>
  <c r="CL113" i="6"/>
  <c r="CK107" i="2"/>
  <c r="CK75" i="2"/>
  <c r="CL104" i="2"/>
  <c r="CL72" i="2"/>
  <c r="CK92" i="14"/>
  <c r="CK60" i="14"/>
  <c r="CK71" i="15"/>
  <c r="CK103" i="15"/>
  <c r="CK55" i="11"/>
  <c r="CK87" i="11"/>
  <c r="CK117" i="14"/>
  <c r="CK85" i="14"/>
  <c r="CK97" i="18"/>
  <c r="CK65" i="18"/>
  <c r="CL93" i="16"/>
  <c r="CL61" i="16"/>
  <c r="CL120" i="19"/>
  <c r="CL123" i="19" s="1"/>
  <c r="CL116" i="19" s="1"/>
  <c r="CL84" i="19"/>
  <c r="CK108" i="17"/>
  <c r="CK76" i="17"/>
  <c r="CL96" i="13"/>
  <c r="CL64" i="13"/>
  <c r="AH41" i="5"/>
  <c r="CN41" i="5" s="1" a="1"/>
  <c r="CN41" i="5" s="1"/>
  <c r="AH23" i="16"/>
  <c r="CN23" i="16" s="1" a="1"/>
  <c r="CN23" i="16" s="1"/>
  <c r="AG42" i="5"/>
  <c r="CM42" i="5" s="1" a="1"/>
  <c r="CM42" i="5" s="1"/>
  <c r="AH38" i="5"/>
  <c r="CN38" i="5" s="1" a="1"/>
  <c r="CN38" i="5" s="1"/>
  <c r="AH16" i="8"/>
  <c r="CN16" i="8" s="1" a="1"/>
  <c r="CN16" i="8" s="1"/>
  <c r="AH42" i="13"/>
  <c r="CN42" i="13" s="1" a="1"/>
  <c r="CN42" i="13" s="1"/>
  <c r="AH43" i="14"/>
  <c r="CN43" i="14" s="1" a="1"/>
  <c r="CN43" i="14" s="1"/>
  <c r="CK120" i="21"/>
  <c r="CK123" i="21" s="1"/>
  <c r="CK116" i="21" s="1"/>
  <c r="CK84" i="21"/>
  <c r="CL67" i="6"/>
  <c r="CL99" i="6"/>
  <c r="CK57" i="8"/>
  <c r="CK89" i="8"/>
  <c r="CK120" i="14"/>
  <c r="CK123" i="14" s="1"/>
  <c r="CK116" i="14" s="1"/>
  <c r="CK84" i="14"/>
  <c r="CL61" i="10"/>
  <c r="CL93" i="10"/>
  <c r="CK96" i="20"/>
  <c r="CK64" i="20"/>
  <c r="CK104" i="13"/>
  <c r="CK72" i="13"/>
  <c r="CL92" i="8"/>
  <c r="CL60" i="8"/>
  <c r="CL98" i="2"/>
  <c r="CL66" i="2"/>
  <c r="CJ54" i="21"/>
  <c r="CJ86" i="21"/>
  <c r="AH34" i="16"/>
  <c r="CN34" i="16" s="1" a="1"/>
  <c r="CN34" i="16" s="1"/>
  <c r="AH19" i="20"/>
  <c r="CN19" i="20" s="1" a="1"/>
  <c r="CN19" i="20" s="1"/>
  <c r="AH30" i="20"/>
  <c r="CN30" i="20" s="1" a="1"/>
  <c r="CN30" i="20" s="1"/>
  <c r="AH20" i="11"/>
  <c r="CN20" i="11" s="1" a="1"/>
  <c r="CN20" i="11" s="1"/>
  <c r="AH25" i="5"/>
  <c r="CN25" i="5" s="1" a="1"/>
  <c r="CN25" i="5" s="1"/>
  <c r="AG28" i="17"/>
  <c r="CM28" i="17" s="1" a="1"/>
  <c r="CM28" i="17" s="1"/>
  <c r="AH19" i="15"/>
  <c r="CN19" i="15" s="1" a="1"/>
  <c r="CN19" i="15" s="1"/>
  <c r="AH18" i="10"/>
  <c r="CN18" i="10" s="1" a="1"/>
  <c r="CN18" i="10" s="1"/>
  <c r="AG39" i="10"/>
  <c r="CM39" i="10" s="1" a="1"/>
  <c r="CM39" i="10" s="1"/>
  <c r="AG34" i="13"/>
  <c r="CM34" i="13" s="1" a="1"/>
  <c r="CM34" i="13" s="1"/>
  <c r="AH18" i="17"/>
  <c r="CN18" i="17" s="1" a="1"/>
  <c r="CN18" i="17" s="1"/>
  <c r="AH32" i="1"/>
  <c r="CN32" i="1" s="1" a="1"/>
  <c r="CN32" i="1" s="1"/>
  <c r="AG25" i="19"/>
  <c r="CM25" i="19" s="1" a="1"/>
  <c r="CM25" i="19" s="1"/>
  <c r="AH31" i="10"/>
  <c r="CN31" i="10" s="1" a="1"/>
  <c r="CN31" i="10" s="1"/>
  <c r="AH32" i="12"/>
  <c r="CN32" i="12" s="1" a="1"/>
  <c r="CN32" i="12" s="1"/>
  <c r="AH22" i="5"/>
  <c r="CN22" i="5" s="1" a="1"/>
  <c r="CN22" i="5" s="1"/>
  <c r="AG18" i="19"/>
  <c r="CM18" i="19" s="1" a="1"/>
  <c r="CM18" i="19" s="1"/>
  <c r="AH38" i="10"/>
  <c r="CN38" i="10" s="1" a="1"/>
  <c r="CN38" i="10" s="1"/>
  <c r="AH17" i="8"/>
  <c r="CN17" i="8" s="1" a="1"/>
  <c r="CN17" i="8" s="1"/>
  <c r="AG40" i="15"/>
  <c r="CM40" i="15" s="1" a="1"/>
  <c r="CM40" i="15" s="1"/>
  <c r="AH36" i="8"/>
  <c r="CN36" i="8" s="1" a="1"/>
  <c r="CN36" i="8" s="1"/>
  <c r="AH31" i="20"/>
  <c r="CN31" i="20" s="1" a="1"/>
  <c r="CN31" i="20" s="1"/>
  <c r="AH31" i="7"/>
  <c r="CN31" i="7" s="1" a="1"/>
  <c r="CN31" i="7" s="1"/>
  <c r="CL109" i="15"/>
  <c r="CL77" i="15"/>
  <c r="CL82" i="9"/>
  <c r="CL114" i="9"/>
  <c r="CK54" i="7"/>
  <c r="CK86" i="7"/>
  <c r="CL100" i="15"/>
  <c r="CL68" i="15"/>
  <c r="CL98" i="18"/>
  <c r="CL66" i="18"/>
  <c r="CL69" i="11"/>
  <c r="CL101" i="11"/>
  <c r="CL94" i="13"/>
  <c r="CL62" i="13"/>
  <c r="CK101" i="2"/>
  <c r="CK69" i="2"/>
  <c r="AG43" i="6"/>
  <c r="CM43" i="6" s="1" a="1"/>
  <c r="CM43" i="6" s="1"/>
  <c r="AH17" i="15"/>
  <c r="CN17" i="15" s="1" a="1"/>
  <c r="CN17" i="15" s="1"/>
  <c r="CL96" i="7"/>
  <c r="CL64" i="7"/>
  <c r="AG18" i="9"/>
  <c r="CM18" i="9" s="1" a="1"/>
  <c r="CM18" i="9" s="1"/>
  <c r="CK69" i="7"/>
  <c r="CK101" i="7"/>
  <c r="CL99" i="7"/>
  <c r="CL67" i="7"/>
  <c r="CL57" i="20"/>
  <c r="CL89" i="20"/>
  <c r="CK65" i="10"/>
  <c r="CK97" i="10"/>
  <c r="AG37" i="11"/>
  <c r="CM37" i="11" s="1" a="1"/>
  <c r="CM37" i="11" s="1"/>
  <c r="CL65" i="12"/>
  <c r="CL97" i="12"/>
  <c r="CL78" i="6"/>
  <c r="CL110" i="6"/>
  <c r="CK103" i="5"/>
  <c r="CK71" i="5"/>
  <c r="CL96" i="10"/>
  <c r="CL64" i="10"/>
  <c r="CL103" i="18"/>
  <c r="CL71" i="18"/>
  <c r="CL93" i="17"/>
  <c r="CL61" i="17"/>
  <c r="CL70" i="1"/>
  <c r="CL102" i="1"/>
  <c r="CL76" i="3"/>
  <c r="CL108" i="3"/>
  <c r="CK59" i="16"/>
  <c r="CK91" i="16"/>
  <c r="CK86" i="10"/>
  <c r="CK54" i="10"/>
  <c r="AH28" i="14"/>
  <c r="CN28" i="14" s="1" a="1"/>
  <c r="CN28" i="14" s="1"/>
  <c r="AH21" i="12"/>
  <c r="CN21" i="12" s="1" a="1"/>
  <c r="CN21" i="12" s="1"/>
  <c r="AG40" i="11"/>
  <c r="CM40" i="11" s="1" a="1"/>
  <c r="CM40" i="11" s="1"/>
  <c r="AG22" i="18"/>
  <c r="CM22" i="18" s="1" a="1"/>
  <c r="CM22" i="18" s="1"/>
  <c r="CL91" i="5"/>
  <c r="CL59" i="5"/>
  <c r="CK70" i="8"/>
  <c r="CK102" i="8"/>
  <c r="CL110" i="13"/>
  <c r="CL78" i="13"/>
  <c r="CL101" i="17"/>
  <c r="CL69" i="17"/>
  <c r="CL81" i="3"/>
  <c r="CL113" i="3"/>
  <c r="CK86" i="4"/>
  <c r="CK54" i="4"/>
  <c r="CL72" i="12"/>
  <c r="CL104" i="12"/>
  <c r="CK87" i="5"/>
  <c r="CK55" i="5"/>
  <c r="CK96" i="17"/>
  <c r="CK64" i="17"/>
  <c r="CK69" i="8"/>
  <c r="CK101" i="8"/>
  <c r="CK95" i="15"/>
  <c r="CK63" i="15"/>
  <c r="AG39" i="4"/>
  <c r="CM39" i="4" s="1" a="1"/>
  <c r="CM39" i="4" s="1"/>
  <c r="AG19" i="4"/>
  <c r="CM19" i="4" s="1" a="1"/>
  <c r="CM19" i="4" s="1"/>
  <c r="AH22" i="9"/>
  <c r="CN22" i="9" s="1" a="1"/>
  <c r="CN22" i="9" s="1"/>
  <c r="AH39" i="12"/>
  <c r="CN39" i="12" s="1" a="1"/>
  <c r="CN39" i="12" s="1"/>
  <c r="CK90" i="12"/>
  <c r="CK58" i="12"/>
  <c r="CK74" i="11"/>
  <c r="CK106" i="11"/>
  <c r="CL108" i="5"/>
  <c r="CL76" i="5"/>
  <c r="CL107" i="9"/>
  <c r="CL75" i="9"/>
  <c r="CK87" i="21"/>
  <c r="CK55" i="21"/>
  <c r="CK73" i="3"/>
  <c r="CK105" i="3"/>
  <c r="CL63" i="3"/>
  <c r="CL95" i="3"/>
  <c r="CK95" i="21"/>
  <c r="CK63" i="21"/>
  <c r="CL111" i="9"/>
  <c r="CL79" i="9"/>
  <c r="CK56" i="7"/>
  <c r="CK88" i="7"/>
  <c r="CL114" i="2"/>
  <c r="CL82" i="2"/>
  <c r="CK57" i="21"/>
  <c r="CK89" i="21"/>
  <c r="CK120" i="4"/>
  <c r="CK123" i="4" s="1"/>
  <c r="CK116" i="4" s="1"/>
  <c r="CK84" i="4"/>
  <c r="CL101" i="5"/>
  <c r="CL69" i="5"/>
  <c r="CL112" i="7"/>
  <c r="CL80" i="7"/>
  <c r="AF15" i="9"/>
  <c r="CL15" i="9" s="1" a="1"/>
  <c r="CL15" i="9" s="1"/>
  <c r="AE47" i="9"/>
  <c r="AH31" i="2"/>
  <c r="CN31" i="2" s="1" a="1"/>
  <c r="CN31" i="2" s="1"/>
  <c r="AH38" i="13"/>
  <c r="CN38" i="13" s="1" a="1"/>
  <c r="CN38" i="13" s="1"/>
  <c r="AG45" i="6"/>
  <c r="CM45" i="6" s="1" a="1"/>
  <c r="CM45" i="6" s="1"/>
  <c r="CK111" i="18"/>
  <c r="CK79" i="18"/>
  <c r="CL109" i="21"/>
  <c r="CL77" i="21"/>
  <c r="CK57" i="3"/>
  <c r="CK89" i="3"/>
  <c r="CK111" i="14"/>
  <c r="CK79" i="14"/>
  <c r="CL61" i="3"/>
  <c r="CL93" i="3"/>
  <c r="CL66" i="3"/>
  <c r="CL98" i="3"/>
  <c r="CK58" i="7"/>
  <c r="CK90" i="7"/>
  <c r="CK91" i="4"/>
  <c r="CK59" i="4"/>
  <c r="CK76" i="10"/>
  <c r="CK108" i="10"/>
  <c r="AG29" i="20"/>
  <c r="CM29" i="20" s="1" a="1"/>
  <c r="CM29" i="20" s="1"/>
  <c r="AH37" i="13"/>
  <c r="CN37" i="13" s="1" a="1"/>
  <c r="CN37" i="13" s="1"/>
  <c r="AH31" i="3"/>
  <c r="CN31" i="3" s="1" a="1"/>
  <c r="CN31" i="3" s="1"/>
  <c r="AH15" i="20"/>
  <c r="CN15" i="20" s="1" a="1"/>
  <c r="CN15" i="20" s="1"/>
  <c r="AH29" i="18"/>
  <c r="CN29" i="18" s="1" a="1"/>
  <c r="CN29" i="18" s="1"/>
  <c r="AH17" i="9"/>
  <c r="CN17" i="9" s="1" a="1"/>
  <c r="CN17" i="9" s="1"/>
  <c r="AG35" i="8"/>
  <c r="CM35" i="8" s="1" a="1"/>
  <c r="CM35" i="8" s="1"/>
  <c r="AG42" i="4"/>
  <c r="CM42" i="4" s="1" a="1"/>
  <c r="CM42" i="4" s="1"/>
  <c r="AG17" i="6"/>
  <c r="CM17" i="6" s="1" a="1"/>
  <c r="CM17" i="6" s="1"/>
  <c r="AH20" i="18"/>
  <c r="CN20" i="18" s="1" a="1"/>
  <c r="CN20" i="18" s="1"/>
  <c r="AG20" i="3"/>
  <c r="CM20" i="3" s="1" a="1"/>
  <c r="CM20" i="3" s="1"/>
  <c r="AG46" i="18"/>
  <c r="CM46" i="18" s="1" a="1"/>
  <c r="CM46" i="18" s="1"/>
  <c r="AG44" i="4"/>
  <c r="CM44" i="4" s="1" a="1"/>
  <c r="CM44" i="4" s="1"/>
  <c r="AH34" i="6"/>
  <c r="CN34" i="6" s="1" a="1"/>
  <c r="CN34" i="6" s="1"/>
  <c r="AG19" i="17"/>
  <c r="CM19" i="17" s="1" a="1"/>
  <c r="CM19" i="17" s="1"/>
  <c r="AG44" i="9"/>
  <c r="CM44" i="9" s="1" a="1"/>
  <c r="CM44" i="9" s="1"/>
  <c r="AG21" i="2"/>
  <c r="CM21" i="2" s="1" a="1"/>
  <c r="CM21" i="2" s="1"/>
  <c r="AH22" i="6"/>
  <c r="CN22" i="6" s="1" a="1"/>
  <c r="CN22" i="6" s="1"/>
  <c r="CL85" i="11"/>
  <c r="CL117" i="11"/>
  <c r="CK99" i="13"/>
  <c r="CK67" i="13"/>
  <c r="CL57" i="6"/>
  <c r="CL89" i="6"/>
  <c r="CK86" i="1"/>
  <c r="CK54" i="1"/>
  <c r="AH25" i="2"/>
  <c r="CN25" i="2" s="1" a="1"/>
  <c r="CN25" i="2" s="1"/>
  <c r="AH40" i="19"/>
  <c r="CN40" i="19" s="1" a="1"/>
  <c r="CN40" i="19" s="1"/>
  <c r="AH42" i="6"/>
  <c r="CN42" i="6" s="1" a="1"/>
  <c r="CN42" i="6" s="1"/>
  <c r="AG36" i="2"/>
  <c r="CM36" i="2" s="1" a="1"/>
  <c r="CM36" i="2" s="1"/>
  <c r="AH33" i="2"/>
  <c r="CN33" i="2" s="1" a="1"/>
  <c r="CN33" i="2" s="1"/>
  <c r="AG21" i="14"/>
  <c r="CM21" i="14" s="1" a="1"/>
  <c r="CM21" i="14" s="1"/>
  <c r="AG32" i="15"/>
  <c r="CM32" i="15" s="1" a="1"/>
  <c r="CM32" i="15" s="1"/>
  <c r="AG16" i="11"/>
  <c r="CM16" i="11" s="1" a="1"/>
  <c r="CM16" i="11" s="1"/>
  <c r="AG46" i="14"/>
  <c r="CM46" i="14" s="1" a="1"/>
  <c r="CM46" i="14" s="1"/>
  <c r="AG26" i="18"/>
  <c r="CM26" i="18" s="1" a="1"/>
  <c r="CM26" i="18" s="1"/>
  <c r="AH22" i="16"/>
  <c r="CN22" i="16" s="1" a="1"/>
  <c r="CN22" i="16" s="1"/>
  <c r="AH45" i="19"/>
  <c r="CN45" i="19" s="1" a="1"/>
  <c r="CN45" i="19" s="1"/>
  <c r="AG37" i="17"/>
  <c r="CM37" i="17" s="1" a="1"/>
  <c r="CM37" i="17" s="1"/>
  <c r="AH25" i="13"/>
  <c r="CN25" i="13" s="1" a="1"/>
  <c r="CN25" i="13" s="1"/>
  <c r="CL75" i="1"/>
  <c r="CL107" i="1"/>
  <c r="CL55" i="6"/>
  <c r="CL87" i="6"/>
  <c r="CL87" i="15"/>
  <c r="CL55" i="15"/>
  <c r="CK83" i="8"/>
  <c r="CK115" i="8"/>
  <c r="CL114" i="17"/>
  <c r="CL82" i="17"/>
  <c r="CK88" i="12"/>
  <c r="CK56" i="12"/>
  <c r="CL68" i="6"/>
  <c r="CL100" i="6"/>
  <c r="AF15" i="16"/>
  <c r="CL15" i="16" s="1" a="1"/>
  <c r="CL15" i="16" s="1"/>
  <c r="CL10" i="16" s="1"/>
  <c r="CL30" i="16" s="1"/>
  <c r="CL69" i="16" s="1"/>
  <c r="AE47" i="16"/>
  <c r="AG45" i="21"/>
  <c r="CM45" i="21" s="1" a="1"/>
  <c r="CM45" i="21" s="1"/>
  <c r="AH28" i="6"/>
  <c r="CN28" i="6" s="1" a="1"/>
  <c r="CN28" i="6" s="1"/>
  <c r="AG18" i="8"/>
  <c r="CM18" i="8" s="1" a="1"/>
  <c r="CM18" i="8" s="1"/>
  <c r="AG45" i="14"/>
  <c r="CM45" i="14" s="1" a="1"/>
  <c r="CM45" i="14" s="1"/>
  <c r="AH22" i="10"/>
  <c r="CN22" i="10" s="1" a="1"/>
  <c r="CN22" i="10" s="1"/>
  <c r="AG25" i="20"/>
  <c r="CM25" i="20" s="1" a="1"/>
  <c r="CM25" i="20" s="1"/>
  <c r="AG33" i="13"/>
  <c r="CM33" i="13" s="1" a="1"/>
  <c r="CM33" i="13" s="1"/>
  <c r="AH21" i="8"/>
  <c r="CN21" i="8" s="1" a="1"/>
  <c r="CN21" i="8" s="1"/>
  <c r="AH27" i="2"/>
  <c r="CN27" i="2" s="1" a="1"/>
  <c r="CN27" i="2" s="1"/>
  <c r="CL106" i="17"/>
  <c r="CL74" i="17"/>
  <c r="CK65" i="19"/>
  <c r="CK97" i="19"/>
  <c r="CK100" i="4"/>
  <c r="CK68" i="4"/>
  <c r="CK71" i="16"/>
  <c r="CK103" i="16"/>
  <c r="CK112" i="2"/>
  <c r="CK80" i="2"/>
  <c r="CK62" i="3"/>
  <c r="CK94" i="3"/>
  <c r="CK100" i="14"/>
  <c r="CK68" i="14"/>
  <c r="CL92" i="15"/>
  <c r="CL60" i="15"/>
  <c r="CL93" i="20"/>
  <c r="CL61" i="20"/>
  <c r="CK65" i="3"/>
  <c r="CK97" i="3"/>
  <c r="CL104" i="7"/>
  <c r="CL72" i="7"/>
  <c r="CL114" i="5"/>
  <c r="CL82" i="5"/>
  <c r="CK64" i="3"/>
  <c r="CK96" i="3"/>
  <c r="CL106" i="16"/>
  <c r="CL74" i="16"/>
  <c r="CL117" i="10"/>
  <c r="CL85" i="10"/>
  <c r="CK66" i="7"/>
  <c r="CK98" i="7"/>
  <c r="CK76" i="6"/>
  <c r="CK108" i="6"/>
  <c r="CK82" i="15"/>
  <c r="CK114" i="15"/>
  <c r="CL94" i="19"/>
  <c r="CL62" i="19"/>
  <c r="CK89" i="18"/>
  <c r="CK57" i="18"/>
  <c r="CK60" i="19"/>
  <c r="CK92" i="19"/>
  <c r="CK83" i="3"/>
  <c r="CK115" i="3"/>
  <c r="CL82" i="3"/>
  <c r="CL114" i="3"/>
  <c r="CL95" i="13"/>
  <c r="CL63" i="13"/>
  <c r="CL120" i="18"/>
  <c r="CL123" i="18" s="1"/>
  <c r="CL116" i="18" s="1"/>
  <c r="CL84" i="18"/>
  <c r="CK54" i="15"/>
  <c r="CK86" i="15"/>
  <c r="AH38" i="15"/>
  <c r="CN38" i="15" s="1" a="1"/>
  <c r="CN38" i="15" s="1"/>
  <c r="AH43" i="9"/>
  <c r="CN43" i="9" s="1" a="1"/>
  <c r="CN43" i="9" s="1"/>
  <c r="CL96" i="9"/>
  <c r="CL64" i="9"/>
  <c r="CL92" i="16"/>
  <c r="CL60" i="16"/>
  <c r="CK83" i="21"/>
  <c r="CK115" i="21"/>
  <c r="AH15" i="11"/>
  <c r="CN15" i="11" s="1" a="1"/>
  <c r="CN15" i="11" s="1"/>
  <c r="CL93" i="19"/>
  <c r="CL61" i="19"/>
  <c r="AH36" i="4"/>
  <c r="CN36" i="4" s="1" a="1"/>
  <c r="CN36" i="4" s="1"/>
  <c r="AG40" i="12"/>
  <c r="CM40" i="12" s="1" a="1"/>
  <c r="CM40" i="12" s="1"/>
  <c r="CL75" i="16"/>
  <c r="CL107" i="16"/>
  <c r="AH19" i="3"/>
  <c r="CN19" i="3" s="1" a="1"/>
  <c r="CN19" i="3" s="1"/>
  <c r="CK112" i="10"/>
  <c r="CK80" i="10"/>
  <c r="CL107" i="15"/>
  <c r="CL75" i="15"/>
  <c r="AG15" i="7"/>
  <c r="CM15" i="7" s="1" a="1"/>
  <c r="CM15" i="7" s="1"/>
  <c r="CK105" i="10"/>
  <c r="CK73" i="10"/>
  <c r="CL62" i="1"/>
  <c r="CL94" i="1"/>
  <c r="CK106" i="21"/>
  <c r="CK74" i="21"/>
  <c r="AG23" i="18"/>
  <c r="CM23" i="18" s="1" a="1"/>
  <c r="CM23" i="18" s="1"/>
  <c r="CL108" i="8"/>
  <c r="CL76" i="8"/>
  <c r="CL115" i="15"/>
  <c r="CL83" i="15"/>
  <c r="CL94" i="7"/>
  <c r="CL62" i="7"/>
  <c r="AG41" i="10"/>
  <c r="CM41" i="10" s="1" a="1"/>
  <c r="CM41" i="10" s="1"/>
  <c r="AG30" i="7"/>
  <c r="CM30" i="7" s="1" a="1"/>
  <c r="CM30" i="7" s="1"/>
  <c r="AH36" i="15"/>
  <c r="CN36" i="15" s="1" a="1"/>
  <c r="CN36" i="15" s="1"/>
  <c r="AH28" i="7"/>
  <c r="CN28" i="7" s="1" a="1"/>
  <c r="CN28" i="7" s="1"/>
  <c r="AH18" i="20"/>
  <c r="CN18" i="20" s="1" a="1"/>
  <c r="CN18" i="20" s="1"/>
  <c r="AG34" i="10"/>
  <c r="CM34" i="10" s="1" a="1"/>
  <c r="CM34" i="10" s="1"/>
  <c r="AG26" i="10"/>
  <c r="CM26" i="10" s="1" a="1"/>
  <c r="CM26" i="10" s="1"/>
  <c r="AH23" i="1"/>
  <c r="CN23" i="1" s="1" a="1"/>
  <c r="CN23" i="1" s="1"/>
  <c r="AG35" i="21"/>
  <c r="CM35" i="21" s="1" a="1"/>
  <c r="CM35" i="21" s="1"/>
  <c r="CL88" i="18"/>
  <c r="CL56" i="18"/>
  <c r="CL117" i="5"/>
  <c r="CL85" i="5"/>
  <c r="AH37" i="8"/>
  <c r="CN37" i="8" s="1" a="1"/>
  <c r="CN37" i="8" s="1"/>
  <c r="AH26" i="12"/>
  <c r="CN26" i="12" s="1" a="1"/>
  <c r="CN26" i="12" s="1"/>
  <c r="AH44" i="15"/>
  <c r="CN44" i="15" s="1" a="1"/>
  <c r="CN44" i="15" s="1"/>
  <c r="AH39" i="6"/>
  <c r="CN39" i="6" s="1" a="1"/>
  <c r="CN39" i="6" s="1"/>
  <c r="AH23" i="7"/>
  <c r="CN23" i="7" s="1" a="1"/>
  <c r="CN23" i="7" s="1"/>
  <c r="AG32" i="5"/>
  <c r="CM32" i="5" s="1" a="1"/>
  <c r="CM32" i="5" s="1"/>
  <c r="AH25" i="10"/>
  <c r="CN25" i="10" s="1" a="1"/>
  <c r="CN25" i="10" s="1"/>
  <c r="AH32" i="18"/>
  <c r="CN32" i="18" s="1" a="1"/>
  <c r="CN32" i="18" s="1"/>
  <c r="AH22" i="17"/>
  <c r="CN22" i="17" s="1" a="1"/>
  <c r="CN22" i="17" s="1"/>
  <c r="AH31" i="1"/>
  <c r="CN31" i="1" s="1" a="1"/>
  <c r="CN31" i="1" s="1"/>
  <c r="AF15" i="12"/>
  <c r="CL15" i="12" s="1" a="1"/>
  <c r="CL15" i="12" s="1"/>
  <c r="AE47" i="12"/>
  <c r="AH37" i="3"/>
  <c r="CN37" i="3" s="1" a="1"/>
  <c r="CN37" i="3" s="1"/>
  <c r="AG20" i="16"/>
  <c r="CM20" i="16" s="1" a="1"/>
  <c r="CM20" i="16" s="1"/>
  <c r="CK101" i="14"/>
  <c r="CK69" i="14"/>
  <c r="CK67" i="8"/>
  <c r="CK99" i="8"/>
  <c r="CL110" i="8"/>
  <c r="CL78" i="8"/>
  <c r="CL89" i="16"/>
  <c r="CL57" i="16"/>
  <c r="CL120" i="16"/>
  <c r="CL123" i="16" s="1"/>
  <c r="CL116" i="16" s="1"/>
  <c r="CL84" i="16"/>
  <c r="CK90" i="5"/>
  <c r="CK58" i="5"/>
  <c r="AH20" i="5"/>
  <c r="CN20" i="5" s="1" a="1"/>
  <c r="CN20" i="5" s="1"/>
  <c r="AG31" i="8"/>
  <c r="CM31" i="8" s="1" a="1"/>
  <c r="CM31" i="8" s="1"/>
  <c r="AH39" i="13"/>
  <c r="CN39" i="13" s="1" a="1"/>
  <c r="CN39" i="13" s="1"/>
  <c r="AH30" i="17"/>
  <c r="CN30" i="17" s="1" a="1"/>
  <c r="CN30" i="17" s="1"/>
  <c r="AH42" i="3"/>
  <c r="CN42" i="3" s="1" a="1"/>
  <c r="CN42" i="3" s="1"/>
  <c r="AH33" i="12"/>
  <c r="CN33" i="12" s="1" a="1"/>
  <c r="CN33" i="12" s="1"/>
  <c r="AG16" i="5"/>
  <c r="CM16" i="5" s="1" a="1"/>
  <c r="CM16" i="5" s="1"/>
  <c r="AG25" i="17"/>
  <c r="CM25" i="17" s="1" a="1"/>
  <c r="CM25" i="17" s="1"/>
  <c r="AG30" i="8"/>
  <c r="CM30" i="8" s="1" a="1"/>
  <c r="CM30" i="8" s="1"/>
  <c r="AG24" i="15"/>
  <c r="CM24" i="15" s="1" a="1"/>
  <c r="CM24" i="15" s="1"/>
  <c r="CL65" i="14"/>
  <c r="CL97" i="14"/>
  <c r="CL117" i="21"/>
  <c r="CL85" i="21"/>
  <c r="CL113" i="8"/>
  <c r="CL81" i="8"/>
  <c r="CK77" i="19"/>
  <c r="CK109" i="19"/>
  <c r="CL71" i="14"/>
  <c r="CL103" i="14"/>
  <c r="AG19" i="12"/>
  <c r="CM19" i="12" s="1" a="1"/>
  <c r="CM19" i="12" s="1"/>
  <c r="AG35" i="11"/>
  <c r="CM35" i="11" s="1" a="1"/>
  <c r="CM35" i="11" s="1"/>
  <c r="AH37" i="5"/>
  <c r="CN37" i="5" s="1" a="1"/>
  <c r="CN37" i="5" s="1"/>
  <c r="AH36" i="9"/>
  <c r="CN36" i="9" s="1" a="1"/>
  <c r="CN36" i="9" s="1"/>
  <c r="AG16" i="21"/>
  <c r="CM16" i="21" s="1" a="1"/>
  <c r="CM16" i="21" s="1"/>
  <c r="AG34" i="3"/>
  <c r="CM34" i="3" s="1" a="1"/>
  <c r="CM34" i="3" s="1"/>
  <c r="AH24" i="3"/>
  <c r="CN24" i="3" s="1" a="1"/>
  <c r="CN24" i="3" s="1"/>
  <c r="AG24" i="21"/>
  <c r="CM24" i="21" s="1" a="1"/>
  <c r="CM24" i="21" s="1"/>
  <c r="AH40" i="9"/>
  <c r="CN40" i="9" s="1" a="1"/>
  <c r="CN40" i="9" s="1"/>
  <c r="AG17" i="7"/>
  <c r="CM17" i="7" s="1" a="1"/>
  <c r="CM17" i="7" s="1"/>
  <c r="AH43" i="2"/>
  <c r="CN43" i="2" s="1" a="1"/>
  <c r="CN43" i="2" s="1"/>
  <c r="AG18" i="21"/>
  <c r="CM18" i="21" s="1" a="1"/>
  <c r="CM18" i="21" s="1"/>
  <c r="AG45" i="4"/>
  <c r="CM45" i="4" s="1" a="1"/>
  <c r="CM45" i="4" s="1"/>
  <c r="AH30" i="5"/>
  <c r="CN30" i="5" s="1" a="1"/>
  <c r="CN30" i="5" s="1"/>
  <c r="AH41" i="7"/>
  <c r="CN41" i="7" s="1" a="1"/>
  <c r="CN41" i="7" s="1"/>
  <c r="CK85" i="8"/>
  <c r="CK117" i="8"/>
  <c r="CK112" i="14"/>
  <c r="CK80" i="14"/>
  <c r="CK109" i="20"/>
  <c r="CK77" i="20"/>
  <c r="AF15" i="8"/>
  <c r="CL15" i="8" s="1" a="1"/>
  <c r="CL15" i="8" s="1"/>
  <c r="AE47" i="8"/>
  <c r="AG40" i="18"/>
  <c r="CM40" i="18" s="1" a="1"/>
  <c r="CM40" i="18" s="1"/>
  <c r="AH38" i="21"/>
  <c r="CN38" i="21" s="1" a="1"/>
  <c r="CN38" i="21" s="1"/>
  <c r="AG18" i="3"/>
  <c r="CM18" i="3" s="1" a="1"/>
  <c r="CM18" i="3" s="1"/>
  <c r="AG40" i="14"/>
  <c r="CM40" i="14" s="1" a="1"/>
  <c r="CM40" i="14" s="1"/>
  <c r="AH22" i="3"/>
  <c r="CN22" i="3" s="1" a="1"/>
  <c r="CN22" i="3" s="1"/>
  <c r="AH27" i="3"/>
  <c r="CN27" i="3" s="1" a="1"/>
  <c r="CN27" i="3" s="1"/>
  <c r="AG19" i="7"/>
  <c r="CM19" i="7" s="1" a="1"/>
  <c r="CM19" i="7" s="1"/>
  <c r="AG20" i="4"/>
  <c r="CM20" i="4" s="1" a="1"/>
  <c r="CM20" i="4" s="1"/>
  <c r="AG37" i="10"/>
  <c r="CM37" i="10" s="1" a="1"/>
  <c r="CM37" i="10" s="1"/>
  <c r="CL92" i="18"/>
  <c r="CL60" i="18"/>
  <c r="CK60" i="11"/>
  <c r="CK92" i="11"/>
  <c r="CL79" i="3"/>
  <c r="CL111" i="3"/>
  <c r="AG15" i="6"/>
  <c r="CM15" i="6" s="1" a="1"/>
  <c r="CM15" i="6" s="1"/>
  <c r="CL90" i="13"/>
  <c r="CL58" i="13"/>
  <c r="CL104" i="18"/>
  <c r="CL72" i="18"/>
  <c r="CL76" i="14"/>
  <c r="CL108" i="14"/>
  <c r="CL91" i="9"/>
  <c r="CL59" i="9"/>
  <c r="CL68" i="21"/>
  <c r="CL100" i="21"/>
  <c r="CL85" i="12"/>
  <c r="CL117" i="12"/>
  <c r="CL120" i="15"/>
  <c r="CL123" i="15" s="1"/>
  <c r="CL116" i="15" s="1"/>
  <c r="CL84" i="15"/>
  <c r="CK99" i="20"/>
  <c r="CK67" i="20"/>
  <c r="CK75" i="11"/>
  <c r="CK107" i="11"/>
  <c r="CL101" i="18"/>
  <c r="CL69" i="18"/>
  <c r="CL88" i="21"/>
  <c r="CL56" i="21"/>
  <c r="CL96" i="8"/>
  <c r="CL64" i="8"/>
  <c r="CK84" i="11"/>
  <c r="CK120" i="11"/>
  <c r="CK123" i="11" s="1"/>
  <c r="CK116" i="11" s="1"/>
  <c r="CL105" i="20"/>
  <c r="CL73" i="20"/>
  <c r="CL112" i="16"/>
  <c r="CL80" i="16"/>
  <c r="AH46" i="11"/>
  <c r="CN46" i="11" s="1" a="1"/>
  <c r="CN46" i="11" s="1"/>
  <c r="AG28" i="13"/>
  <c r="CM28" i="13" s="1" a="1"/>
  <c r="CM28" i="13" s="1"/>
  <c r="AH18" i="6"/>
  <c r="CN18" i="6" s="1" a="1"/>
  <c r="CN18" i="6" s="1"/>
  <c r="CL107" i="19"/>
  <c r="CL75" i="19"/>
  <c r="CL98" i="14"/>
  <c r="CL66" i="14"/>
  <c r="CL64" i="12"/>
  <c r="CL96" i="12"/>
  <c r="CK103" i="21"/>
  <c r="CK71" i="21"/>
  <c r="CK111" i="5"/>
  <c r="CK79" i="5"/>
  <c r="CK101" i="12"/>
  <c r="CK69" i="12"/>
  <c r="CK84" i="10"/>
  <c r="CK120" i="10"/>
  <c r="CK123" i="10" s="1"/>
  <c r="CK116" i="10" s="1"/>
  <c r="CK112" i="4"/>
  <c r="CK80" i="4"/>
  <c r="CL96" i="15"/>
  <c r="CL64" i="15"/>
  <c r="CL117" i="19"/>
  <c r="CL85" i="19"/>
  <c r="CL106" i="19"/>
  <c r="CL74" i="19"/>
  <c r="CL60" i="6"/>
  <c r="CL92" i="6"/>
  <c r="CL88" i="19"/>
  <c r="CL56" i="19"/>
  <c r="CL103" i="7"/>
  <c r="CL71" i="7"/>
  <c r="CK63" i="6"/>
  <c r="CK95" i="6"/>
  <c r="CL87" i="13"/>
  <c r="CL55" i="13"/>
  <c r="CK63" i="7"/>
  <c r="CK95" i="7"/>
  <c r="CL102" i="13"/>
  <c r="CL70" i="13"/>
  <c r="CL90" i="8"/>
  <c r="CL58" i="8"/>
  <c r="AH36" i="1"/>
  <c r="CN36" i="1" s="1" a="1"/>
  <c r="CN36" i="1" s="1"/>
  <c r="AH16" i="6"/>
  <c r="CN16" i="6" s="1" a="1"/>
  <c r="CN16" i="6" s="1"/>
  <c r="AH16" i="15"/>
  <c r="CN16" i="15" s="1" a="1"/>
  <c r="CN16" i="15" s="1"/>
  <c r="AG44" i="8"/>
  <c r="CM44" i="8" s="1" a="1"/>
  <c r="CM44" i="8" s="1"/>
  <c r="AH43" i="17"/>
  <c r="CN43" i="17" s="1" a="1"/>
  <c r="CN43" i="17" s="1"/>
  <c r="AG17" i="12"/>
  <c r="CM17" i="12" s="1" a="1"/>
  <c r="CM17" i="12" s="1"/>
  <c r="AH29" i="6"/>
  <c r="CN29" i="6" s="1" a="1"/>
  <c r="CN29" i="6" s="1"/>
  <c r="CL84" i="12"/>
  <c r="CL120" i="12"/>
  <c r="CL123" i="12" s="1"/>
  <c r="CL116" i="12" s="1"/>
  <c r="CK87" i="10"/>
  <c r="CK55" i="10"/>
  <c r="CL90" i="16"/>
  <c r="CL58" i="16"/>
  <c r="CL91" i="8"/>
  <c r="CL59" i="8"/>
  <c r="CK65" i="8"/>
  <c r="CK97" i="8"/>
  <c r="AF15" i="21"/>
  <c r="CL15" i="21" s="1" a="1"/>
  <c r="CL15" i="21" s="1"/>
  <c r="AE47" i="21"/>
  <c r="AH35" i="17"/>
  <c r="CN35" i="17" s="1" a="1"/>
  <c r="CN35" i="17" s="1"/>
  <c r="AG26" i="19"/>
  <c r="CM26" i="19" s="1" a="1"/>
  <c r="CM26" i="19" s="1"/>
  <c r="AG29" i="4"/>
  <c r="CM29" i="4" s="1" a="1"/>
  <c r="CM29" i="4" s="1"/>
  <c r="AG32" i="16"/>
  <c r="CM32" i="16" s="1" a="1"/>
  <c r="CM32" i="16" s="1"/>
  <c r="AG41" i="2"/>
  <c r="CM41" i="2" s="1" a="1"/>
  <c r="CM41" i="2" s="1"/>
  <c r="AG23" i="3"/>
  <c r="CM23" i="3" s="1" a="1"/>
  <c r="CM23" i="3" s="1"/>
  <c r="AG29" i="14"/>
  <c r="CM29" i="14" s="1" a="1"/>
  <c r="CM29" i="14" s="1"/>
  <c r="AH21" i="15"/>
  <c r="CN21" i="15" s="1" a="1"/>
  <c r="CN21" i="15" s="1"/>
  <c r="AH22" i="20"/>
  <c r="CN22" i="20" s="1" a="1"/>
  <c r="CN22" i="20" s="1"/>
  <c r="AG26" i="3"/>
  <c r="CM26" i="3" s="1" a="1"/>
  <c r="CM26" i="3" s="1"/>
  <c r="AH33" i="7"/>
  <c r="CN33" i="7" s="1" a="1"/>
  <c r="CN33" i="7" s="1"/>
  <c r="AH43" i="5"/>
  <c r="CN43" i="5" s="1" a="1"/>
  <c r="CN43" i="5" s="1"/>
  <c r="AH30" i="16"/>
  <c r="AG25" i="3"/>
  <c r="CM25" i="3" s="1" a="1"/>
  <c r="CM25" i="3" s="1"/>
  <c r="AH35" i="16"/>
  <c r="CN35" i="16" s="1" a="1"/>
  <c r="CN35" i="16" s="1"/>
  <c r="AH46" i="10"/>
  <c r="CN46" i="10" s="1" a="1"/>
  <c r="CN46" i="10" s="1"/>
  <c r="AG27" i="7"/>
  <c r="CM27" i="7" s="1" a="1"/>
  <c r="CM27" i="7" s="1"/>
  <c r="AG37" i="6"/>
  <c r="CM37" i="6" s="1" a="1"/>
  <c r="CM37" i="6" s="1"/>
  <c r="AG43" i="15"/>
  <c r="CM43" i="15" s="1" a="1"/>
  <c r="CM43" i="15" s="1"/>
  <c r="AH23" i="19"/>
  <c r="CN23" i="19" s="1" a="1"/>
  <c r="CN23" i="19" s="1"/>
  <c r="AG18" i="18"/>
  <c r="CM18" i="18" s="1" a="1"/>
  <c r="CM18" i="18" s="1"/>
  <c r="AG21" i="19"/>
  <c r="CM21" i="19" s="1" a="1"/>
  <c r="CM21" i="19" s="1"/>
  <c r="AG44" i="3"/>
  <c r="CM44" i="3" s="1" a="1"/>
  <c r="CM44" i="3" s="1"/>
  <c r="AH43" i="3"/>
  <c r="CN43" i="3" s="1" a="1"/>
  <c r="CN43" i="3" s="1"/>
  <c r="AH24" i="13"/>
  <c r="CN24" i="13" s="1" a="1"/>
  <c r="CN24" i="13" s="1"/>
  <c r="AH45" i="18"/>
  <c r="CN45" i="18" s="1" a="1"/>
  <c r="CN45" i="18" s="1"/>
  <c r="CL57" i="11"/>
  <c r="CL89" i="11"/>
  <c r="CL115" i="18"/>
  <c r="CL83" i="18"/>
  <c r="CL93" i="8"/>
  <c r="CL61" i="8"/>
  <c r="CK94" i="14"/>
  <c r="CK62" i="14"/>
  <c r="CL77" i="11"/>
  <c r="CL109" i="11"/>
  <c r="CL91" i="17"/>
  <c r="CL59" i="17"/>
  <c r="CL97" i="16"/>
  <c r="CL65" i="16"/>
  <c r="CL112" i="15"/>
  <c r="CL80" i="15"/>
  <c r="CK102" i="17"/>
  <c r="CK70" i="17"/>
  <c r="CL55" i="16"/>
  <c r="CL87" i="16"/>
  <c r="AH46" i="5"/>
  <c r="CN46" i="5" s="1" a="1"/>
  <c r="CN46" i="5" s="1"/>
  <c r="CL97" i="6"/>
  <c r="CL65" i="6"/>
  <c r="CL81" i="11"/>
  <c r="CL113" i="11"/>
  <c r="CL79" i="1"/>
  <c r="CL111" i="1"/>
  <c r="CL78" i="1"/>
  <c r="CL110" i="1"/>
  <c r="CL62" i="12"/>
  <c r="CL94" i="12"/>
  <c r="CL99" i="19"/>
  <c r="CL67" i="19"/>
  <c r="CK95" i="12"/>
  <c r="CK63" i="12"/>
  <c r="CK114" i="21"/>
  <c r="CK82" i="21"/>
  <c r="CL102" i="9"/>
  <c r="CL70" i="9"/>
  <c r="CK108" i="4"/>
  <c r="CK76" i="4"/>
  <c r="CL99" i="16"/>
  <c r="CL67" i="16"/>
  <c r="CL100" i="16"/>
  <c r="CL68" i="16"/>
  <c r="CK120" i="20"/>
  <c r="CK123" i="20" s="1"/>
  <c r="CK116" i="20" s="1"/>
  <c r="CK84" i="20"/>
  <c r="CL87" i="17"/>
  <c r="CL55" i="17"/>
  <c r="AG15" i="10"/>
  <c r="CM15" i="10" s="1" a="1"/>
  <c r="CM15" i="10" s="1"/>
  <c r="AF47" i="10"/>
  <c r="AG30" i="14"/>
  <c r="CM30" i="14" s="1" a="1"/>
  <c r="CM30" i="14" s="1"/>
  <c r="AG28" i="8"/>
  <c r="CM28" i="8" s="1" a="1"/>
  <c r="CM28" i="8" s="1"/>
  <c r="AH39" i="8"/>
  <c r="CN39" i="8" s="1" a="1"/>
  <c r="CN39" i="8" s="1"/>
  <c r="AH18" i="16"/>
  <c r="CN18" i="16" s="1" a="1"/>
  <c r="CN18" i="16" s="1"/>
  <c r="AH45" i="16"/>
  <c r="CN45" i="16" s="1" a="1"/>
  <c r="CN45" i="16" s="1"/>
  <c r="AG19" i="5"/>
  <c r="CM19" i="5" s="1" a="1"/>
  <c r="CM19" i="5" s="1"/>
  <c r="CK66" i="10"/>
  <c r="CK98" i="10"/>
  <c r="CL66" i="1"/>
  <c r="CL98" i="1"/>
  <c r="CK91" i="20"/>
  <c r="CK59" i="20"/>
  <c r="CK100" i="10"/>
  <c r="CK68" i="10"/>
  <c r="CL58" i="9"/>
  <c r="CL90" i="9"/>
  <c r="CK114" i="12"/>
  <c r="CK82" i="12"/>
  <c r="AG15" i="4"/>
  <c r="CM15" i="4" s="1" a="1"/>
  <c r="CM15" i="4" s="1"/>
  <c r="CL113" i="15"/>
  <c r="CL81" i="15"/>
  <c r="CK91" i="21"/>
  <c r="CK59" i="21"/>
  <c r="CL96" i="4"/>
  <c r="CL64" i="4"/>
  <c r="CK93" i="12"/>
  <c r="CK61" i="12"/>
  <c r="CK103" i="4"/>
  <c r="CK71" i="4"/>
  <c r="CL101" i="10"/>
  <c r="CL69" i="10"/>
  <c r="AH26" i="14"/>
  <c r="CN26" i="14" s="1" a="1"/>
  <c r="CN26" i="14" s="1"/>
  <c r="AH46" i="21"/>
  <c r="CN46" i="21" s="1" a="1"/>
  <c r="CN46" i="21" s="1"/>
  <c r="AH42" i="8"/>
  <c r="CN42" i="8" s="1" a="1"/>
  <c r="CN42" i="8" s="1"/>
  <c r="AG38" i="19"/>
  <c r="CM38" i="19" s="1" a="1"/>
  <c r="CM38" i="19" s="1"/>
  <c r="AH32" i="14"/>
  <c r="CN32" i="14" s="1" a="1"/>
  <c r="CN32" i="14" s="1"/>
  <c r="CL114" i="16"/>
  <c r="CL82" i="16"/>
  <c r="CK120" i="5"/>
  <c r="CK123" i="5" s="1"/>
  <c r="CK116" i="5" s="1"/>
  <c r="CK84" i="5"/>
  <c r="CL84" i="1"/>
  <c r="CL120" i="1"/>
  <c r="CL123" i="1" s="1"/>
  <c r="CL116" i="1" s="1"/>
  <c r="CK77" i="16"/>
  <c r="CK109" i="16"/>
  <c r="CK113" i="20"/>
  <c r="CK81" i="20"/>
  <c r="CL67" i="9"/>
  <c r="CL99" i="9"/>
  <c r="CL72" i="11"/>
  <c r="CL104" i="11"/>
  <c r="CL95" i="14"/>
  <c r="CL63" i="14"/>
  <c r="CL67" i="3"/>
  <c r="CL99" i="3"/>
  <c r="CL109" i="7"/>
  <c r="CL77" i="7"/>
  <c r="CK90" i="21"/>
  <c r="CK58" i="21"/>
  <c r="CL111" i="4"/>
  <c r="CL79" i="4"/>
  <c r="CL107" i="10"/>
  <c r="CL75" i="10"/>
  <c r="CL85" i="6"/>
  <c r="CL117" i="6"/>
  <c r="CL110" i="21"/>
  <c r="CL78" i="21"/>
  <c r="CL107" i="13"/>
  <c r="CL75" i="13"/>
  <c r="AG46" i="8"/>
  <c r="CM46" i="8" s="1" a="1"/>
  <c r="CM46" i="8" s="1"/>
  <c r="AG41" i="14"/>
  <c r="CM41" i="14" s="1" a="1"/>
  <c r="CM41" i="14" s="1"/>
  <c r="AG38" i="20"/>
  <c r="CM38" i="20" s="1" a="1"/>
  <c r="CM38" i="20" s="1"/>
  <c r="CK92" i="5"/>
  <c r="CK60" i="5"/>
  <c r="CL95" i="19"/>
  <c r="CL63" i="19"/>
  <c r="CK73" i="19"/>
  <c r="CK105" i="19"/>
  <c r="CL93" i="7"/>
  <c r="CL61" i="7"/>
  <c r="CL68" i="12"/>
  <c r="CL100" i="12"/>
  <c r="CL80" i="11"/>
  <c r="CL112" i="11"/>
  <c r="CL105" i="8"/>
  <c r="CL73" i="8"/>
  <c r="CL70" i="6"/>
  <c r="CL102" i="6"/>
  <c r="AH21" i="18"/>
  <c r="CN21" i="18" s="1" a="1"/>
  <c r="CN21" i="18" s="1"/>
  <c r="AG21" i="11"/>
  <c r="CM21" i="11" s="1" a="1"/>
  <c r="CM21" i="11" s="1"/>
  <c r="AH40" i="3"/>
  <c r="CN40" i="3" s="1" a="1"/>
  <c r="CN40" i="3" s="1"/>
  <c r="AH19" i="13"/>
  <c r="CN19" i="13" s="1" a="1"/>
  <c r="CN19" i="13" s="1"/>
  <c r="AH33" i="18"/>
  <c r="CN33" i="18" s="1" a="1"/>
  <c r="CN33" i="18" s="1"/>
  <c r="AH37" i="14"/>
  <c r="CN37" i="14" s="1" a="1"/>
  <c r="CN37" i="14" s="1"/>
  <c r="AH20" i="9"/>
  <c r="CN20" i="9" s="1" a="1"/>
  <c r="CN20" i="9" s="1"/>
  <c r="AH29" i="21"/>
  <c r="CN29" i="21" s="1" a="1"/>
  <c r="CN29" i="21" s="1"/>
  <c r="AH46" i="12"/>
  <c r="CN46" i="12" s="1" a="1"/>
  <c r="CN46" i="12" s="1"/>
  <c r="AH45" i="15"/>
  <c r="CN45" i="15" s="1" a="1"/>
  <c r="CN45" i="15" s="1"/>
  <c r="AG28" i="20"/>
  <c r="CM28" i="20" s="1" a="1"/>
  <c r="CM28" i="20" s="1"/>
  <c r="AG36" i="11"/>
  <c r="CM36" i="11" s="1" a="1"/>
  <c r="CM36" i="11" s="1"/>
  <c r="AH30" i="18"/>
  <c r="CN30" i="18" s="1" a="1"/>
  <c r="CN30" i="18" s="1"/>
  <c r="AH17" i="21"/>
  <c r="CN17" i="21" s="1" a="1"/>
  <c r="CN17" i="21" s="1"/>
  <c r="AH25" i="8"/>
  <c r="CN25" i="8" s="1" a="1"/>
  <c r="CN25" i="8" s="1"/>
  <c r="AG45" i="11"/>
  <c r="CM45" i="11" s="1" a="1"/>
  <c r="CM45" i="11" s="1"/>
  <c r="AH34" i="20"/>
  <c r="CN34" i="20" s="1" a="1"/>
  <c r="CN34" i="20" s="1"/>
  <c r="AH41" i="16"/>
  <c r="CN41" i="16" s="1" a="1"/>
  <c r="CN41" i="16" s="1"/>
  <c r="CL91" i="2"/>
  <c r="CL59" i="2"/>
  <c r="CK112" i="13"/>
  <c r="CK80" i="13"/>
  <c r="CK85" i="16"/>
  <c r="CK117" i="16"/>
  <c r="CK89" i="13"/>
  <c r="CK57" i="13"/>
  <c r="AG15" i="1"/>
  <c r="CM15" i="1" s="1" a="1"/>
  <c r="CM15" i="1" s="1"/>
  <c r="AH36" i="19"/>
  <c r="CN36" i="19" s="1" a="1"/>
  <c r="CN36" i="19" s="1"/>
  <c r="AH27" i="14"/>
  <c r="CN27" i="14" s="1" a="1"/>
  <c r="CN27" i="14" s="1"/>
  <c r="AH25" i="12"/>
  <c r="CN25" i="12" s="1" a="1"/>
  <c r="CN25" i="12" s="1"/>
  <c r="AG32" i="21"/>
  <c r="CM32" i="21" s="1" a="1"/>
  <c r="CM32" i="21" s="1"/>
  <c r="AG40" i="5"/>
  <c r="CM40" i="5" s="1" a="1"/>
  <c r="CM40" i="5" s="1"/>
  <c r="AG30" i="12"/>
  <c r="CM30" i="12" s="1" a="1"/>
  <c r="CM30" i="12" s="1"/>
  <c r="AG45" i="10"/>
  <c r="CM45" i="10" s="1" a="1"/>
  <c r="CM45" i="10" s="1"/>
  <c r="AG41" i="4"/>
  <c r="CM41" i="4" s="1" a="1"/>
  <c r="CM41" i="4" s="1"/>
  <c r="AH25" i="15"/>
  <c r="CN25" i="15" s="1" a="1"/>
  <c r="CN25" i="15" s="1"/>
  <c r="AH46" i="19"/>
  <c r="CN46" i="19" s="1" a="1"/>
  <c r="CN46" i="19" s="1"/>
  <c r="AH35" i="19"/>
  <c r="CN35" i="19" s="1" a="1"/>
  <c r="CN35" i="19" s="1"/>
  <c r="AH21" i="6"/>
  <c r="CN21" i="6" s="1" a="1"/>
  <c r="CN21" i="6" s="1"/>
  <c r="AH17" i="19"/>
  <c r="CN17" i="19" s="1" a="1"/>
  <c r="CN17" i="19" s="1"/>
  <c r="AH32" i="7"/>
  <c r="CN32" i="7" s="1" a="1"/>
  <c r="CN32" i="7" s="1"/>
  <c r="AG24" i="6"/>
  <c r="CM24" i="6" s="1" a="1"/>
  <c r="CM24" i="6" s="1"/>
  <c r="AH16" i="13"/>
  <c r="CN16" i="13" s="1" a="1"/>
  <c r="CN16" i="13" s="1"/>
  <c r="AG24" i="7"/>
  <c r="CM24" i="7" s="1" a="1"/>
  <c r="CM24" i="7" s="1"/>
  <c r="AH31" i="13"/>
  <c r="CN31" i="13" s="1" a="1"/>
  <c r="CN31" i="13" s="1"/>
  <c r="AH19" i="8"/>
  <c r="CN19" i="8" s="1" a="1"/>
  <c r="CN19" i="8" s="1"/>
  <c r="CL110" i="17"/>
  <c r="CL78" i="17"/>
  <c r="CK81" i="19"/>
  <c r="CK113" i="19"/>
  <c r="CK90" i="14"/>
  <c r="CK58" i="14"/>
  <c r="CL72" i="14"/>
  <c r="CL104" i="14"/>
  <c r="CK110" i="15"/>
  <c r="CK78" i="15"/>
  <c r="CL94" i="20"/>
  <c r="CL62" i="20"/>
  <c r="CL62" i="21"/>
  <c r="CL94" i="21"/>
  <c r="CL88" i="4"/>
  <c r="CL56" i="4"/>
  <c r="CL56" i="1"/>
  <c r="CL88" i="1"/>
  <c r="CL114" i="19"/>
  <c r="CL82" i="19"/>
  <c r="AH45" i="12"/>
  <c r="CN45" i="12" s="1" a="1"/>
  <c r="CN45" i="12" s="1"/>
  <c r="AG16" i="10"/>
  <c r="CM16" i="10" s="1" a="1"/>
  <c r="CM16" i="10" s="1"/>
  <c r="AH19" i="16"/>
  <c r="CN19" i="16" s="1" a="1"/>
  <c r="CN19" i="16" s="1"/>
  <c r="AH20" i="8"/>
  <c r="CN20" i="8" s="1" a="1"/>
  <c r="CN20" i="8" s="1"/>
  <c r="AG26" i="8"/>
  <c r="CM26" i="8" s="1" a="1"/>
  <c r="CM26" i="8" s="1"/>
  <c r="CK107" i="21"/>
  <c r="CK75" i="21"/>
  <c r="CL105" i="17"/>
  <c r="CL73" i="17"/>
  <c r="CL60" i="1"/>
  <c r="CL92" i="1"/>
  <c r="CL117" i="7"/>
  <c r="CL85" i="7"/>
  <c r="CK106" i="18"/>
  <c r="CK74" i="18"/>
  <c r="CL106" i="15"/>
  <c r="CL74" i="15"/>
  <c r="CL96" i="18"/>
  <c r="CL64" i="18"/>
  <c r="CK62" i="11"/>
  <c r="CK94" i="11"/>
  <c r="CK109" i="14"/>
  <c r="CK77" i="14"/>
  <c r="CK85" i="3"/>
  <c r="CK117" i="3"/>
  <c r="CL113" i="7"/>
  <c r="CL81" i="7"/>
  <c r="CL59" i="6"/>
  <c r="CL91" i="6"/>
  <c r="CK102" i="14"/>
  <c r="CK70" i="14"/>
  <c r="CL99" i="5"/>
  <c r="CL67" i="5"/>
  <c r="CL66" i="20"/>
  <c r="CL98" i="20"/>
  <c r="CK101" i="15"/>
  <c r="CK69" i="15"/>
  <c r="CK104" i="10"/>
  <c r="CK72" i="10"/>
  <c r="CK87" i="12"/>
  <c r="CK55" i="12"/>
  <c r="CK77" i="3"/>
  <c r="CK109" i="3"/>
  <c r="CL102" i="5"/>
  <c r="CL70" i="5"/>
  <c r="CL112" i="8"/>
  <c r="CL80" i="8"/>
  <c r="CK62" i="8"/>
  <c r="CK94" i="8"/>
  <c r="CK93" i="13"/>
  <c r="CK61" i="13"/>
  <c r="CL62" i="10"/>
  <c r="CL94" i="10"/>
  <c r="CL85" i="1"/>
  <c r="CL117" i="1"/>
  <c r="CK64" i="6"/>
  <c r="CK96" i="6"/>
  <c r="CK83" i="11"/>
  <c r="CK115" i="11"/>
  <c r="AG15" i="15"/>
  <c r="CM15" i="15" s="1" a="1"/>
  <c r="CM15" i="15" s="1"/>
  <c r="AH18" i="11"/>
  <c r="CN18" i="11" s="1" a="1"/>
  <c r="CN18" i="11" s="1"/>
  <c r="AH44" i="18"/>
  <c r="CN44" i="18" s="1" a="1"/>
  <c r="CN44" i="18" s="1"/>
  <c r="AH22" i="8"/>
  <c r="CN22" i="8" s="1" a="1"/>
  <c r="CN22" i="8" s="1"/>
  <c r="AG23" i="14"/>
  <c r="CM23" i="14" s="1" a="1"/>
  <c r="CM23" i="14" s="1"/>
  <c r="AH38" i="11"/>
  <c r="CN38" i="11" s="1" a="1"/>
  <c r="CN38" i="11" s="1"/>
  <c r="CL80" i="12"/>
  <c r="CL112" i="12"/>
  <c r="CL59" i="12"/>
  <c r="CL91" i="12"/>
  <c r="CK75" i="3"/>
  <c r="CK107" i="3"/>
  <c r="CL58" i="1"/>
  <c r="CL90" i="1"/>
  <c r="CL82" i="20"/>
  <c r="CL114" i="20"/>
  <c r="CK102" i="18"/>
  <c r="CK70" i="18"/>
  <c r="CK105" i="2"/>
  <c r="CK73" i="2"/>
  <c r="CL92" i="4"/>
  <c r="CL60" i="4"/>
  <c r="CL102" i="15"/>
  <c r="CL70" i="15"/>
  <c r="CK86" i="14"/>
  <c r="CK54" i="14"/>
  <c r="AH17" i="18"/>
  <c r="CN17" i="18" s="1" a="1"/>
  <c r="CN17" i="18" s="1"/>
  <c r="CL108" i="19"/>
  <c r="CL76" i="19"/>
  <c r="CL115" i="13"/>
  <c r="CL83" i="13"/>
  <c r="CL120" i="2"/>
  <c r="CL123" i="2" s="1"/>
  <c r="CL116" i="2" s="1"/>
  <c r="CL84" i="2"/>
  <c r="CK79" i="7"/>
  <c r="CK111" i="7"/>
  <c r="AH39" i="20"/>
  <c r="CN39" i="20" s="1" a="1"/>
  <c r="CN39" i="20" s="1"/>
  <c r="AG31" i="18"/>
  <c r="CM31" i="18" s="1" a="1"/>
  <c r="CM31" i="18" s="1"/>
  <c r="AH26" i="16"/>
  <c r="CN26" i="16" s="1" a="1"/>
  <c r="CN26" i="16" s="1"/>
  <c r="AG34" i="2"/>
  <c r="CM34" i="2" s="1" a="1"/>
  <c r="CM34" i="2" s="1"/>
  <c r="CL106" i="5"/>
  <c r="CL74" i="5"/>
  <c r="CK86" i="13"/>
  <c r="CK54" i="13"/>
  <c r="AH41" i="15"/>
  <c r="CN41" i="15" s="1" a="1"/>
  <c r="CN41" i="15" s="1"/>
  <c r="AH21" i="4"/>
  <c r="CN21" i="4" s="1" a="1"/>
  <c r="CN21" i="4" s="1"/>
  <c r="AG31" i="17"/>
  <c r="CM31" i="17" s="1" a="1"/>
  <c r="CM31" i="17" s="1"/>
  <c r="AH31" i="15"/>
  <c r="CN31" i="15" s="1" a="1"/>
  <c r="CN31" i="15" s="1"/>
  <c r="AH16" i="16"/>
  <c r="CN16" i="16" s="1" a="1"/>
  <c r="CN16" i="16" s="1"/>
  <c r="CK105" i="9"/>
  <c r="CK73" i="9"/>
  <c r="CL112" i="9"/>
  <c r="CL80" i="9"/>
  <c r="AH37" i="19"/>
  <c r="CN37" i="19" s="1" a="1"/>
  <c r="CN37" i="19" s="1"/>
  <c r="AH26" i="6"/>
  <c r="CN26" i="6" s="1" a="1"/>
  <c r="CN26" i="6" s="1"/>
  <c r="AH44" i="13"/>
  <c r="CN44" i="13" s="1" a="1"/>
  <c r="CN44" i="13" s="1"/>
  <c r="AH42" i="11"/>
  <c r="CN42" i="11" s="1" a="1"/>
  <c r="CN42" i="11" s="1"/>
  <c r="AH45" i="2"/>
  <c r="CN45" i="2" s="1" a="1"/>
  <c r="CN45" i="2" s="1"/>
  <c r="AG40" i="7"/>
  <c r="CM40" i="7" s="1" a="1"/>
  <c r="CM40" i="7" s="1"/>
  <c r="AH40" i="1"/>
  <c r="CN40" i="1" s="1" a="1"/>
  <c r="CN40" i="1" s="1"/>
  <c r="AH39" i="1"/>
  <c r="CN39" i="1" s="1" a="1"/>
  <c r="CN39" i="1" s="1"/>
  <c r="AH23" i="12"/>
  <c r="CN23" i="12" s="1" a="1"/>
  <c r="CN23" i="12" s="1"/>
  <c r="AH28" i="19"/>
  <c r="CN28" i="19" s="1" a="1"/>
  <c r="CN28" i="19" s="1"/>
  <c r="AG24" i="12"/>
  <c r="CM24" i="12" s="1" a="1"/>
  <c r="CM24" i="12" s="1"/>
  <c r="AG43" i="21"/>
  <c r="CM43" i="21" s="1" a="1"/>
  <c r="CM43" i="21" s="1"/>
  <c r="AH31" i="9"/>
  <c r="CN31" i="9" s="1" a="1"/>
  <c r="CN31" i="9" s="1"/>
  <c r="AG37" i="4"/>
  <c r="CM37" i="4" s="1" a="1"/>
  <c r="CM37" i="4" s="1"/>
  <c r="AH28" i="16"/>
  <c r="CN28" i="16" s="1" a="1"/>
  <c r="CN28" i="16" s="1"/>
  <c r="AH29" i="16"/>
  <c r="CN29" i="16" s="1" a="1"/>
  <c r="CN29" i="16" s="1"/>
  <c r="CL111" i="20"/>
  <c r="CL79" i="20"/>
  <c r="AG45" i="20"/>
  <c r="CM45" i="20" s="1" a="1"/>
  <c r="CM45" i="20" s="1"/>
  <c r="AH16" i="17"/>
  <c r="CN16" i="17" s="1" a="1"/>
  <c r="CN16" i="17" s="1"/>
  <c r="CL115" i="20"/>
  <c r="CL83" i="20"/>
  <c r="CL111" i="16"/>
  <c r="CL79" i="16"/>
  <c r="CL69" i="9"/>
  <c r="CL101" i="9"/>
  <c r="CL75" i="20"/>
  <c r="CL107" i="20"/>
  <c r="CK54" i="19"/>
  <c r="CK86" i="19"/>
  <c r="AG27" i="10"/>
  <c r="CM27" i="10" s="1" a="1"/>
  <c r="CM27" i="10" s="1"/>
  <c r="AH27" i="1"/>
  <c r="CN27" i="1" s="1" a="1"/>
  <c r="CN27" i="1" s="1"/>
  <c r="AG20" i="20"/>
  <c r="CM20" i="20" s="1" a="1"/>
  <c r="CM20" i="20" s="1"/>
  <c r="AG29" i="10"/>
  <c r="CM29" i="10" s="1" a="1"/>
  <c r="CM29" i="10" s="1"/>
  <c r="AH19" i="9"/>
  <c r="CN19" i="9" s="1" a="1"/>
  <c r="CN19" i="9" s="1"/>
  <c r="AG43" i="12"/>
  <c r="CM43" i="12" s="1" a="1"/>
  <c r="CM43" i="12" s="1"/>
  <c r="AH42" i="15"/>
  <c r="CN42" i="15" s="1" a="1"/>
  <c r="CN42" i="15" s="1"/>
  <c r="AG20" i="21"/>
  <c r="CM20" i="21" s="1" a="1"/>
  <c r="CM20" i="21" s="1"/>
  <c r="AH25" i="4"/>
  <c r="CN25" i="4" s="1" a="1"/>
  <c r="CN25" i="4" s="1"/>
  <c r="AG22" i="12"/>
  <c r="CM22" i="12" s="1" a="1"/>
  <c r="CM22" i="12" s="1"/>
  <c r="AG32" i="4"/>
  <c r="CM32" i="4" s="1" a="1"/>
  <c r="CM32" i="4" s="1"/>
  <c r="AH30" i="10"/>
  <c r="CN30" i="10" s="1" a="1"/>
  <c r="CN30" i="10" s="1"/>
  <c r="CK99" i="2"/>
  <c r="CK67" i="2"/>
  <c r="CK89" i="4"/>
  <c r="CK57" i="4"/>
  <c r="CK73" i="15"/>
  <c r="CK105" i="15"/>
  <c r="CL101" i="4"/>
  <c r="CL69" i="4"/>
  <c r="AH43" i="16"/>
  <c r="CN43" i="16" s="1" a="1"/>
  <c r="CN43" i="16" s="1"/>
  <c r="AG45" i="5"/>
  <c r="CM45" i="5" s="1" a="1"/>
  <c r="CM45" i="5" s="1"/>
  <c r="AH45" i="1"/>
  <c r="CN45" i="1" s="1" a="1"/>
  <c r="CN45" i="1" s="1"/>
  <c r="AG38" i="16"/>
  <c r="CM38" i="16" s="1" a="1"/>
  <c r="CM38" i="16" s="1"/>
  <c r="AG42" i="20"/>
  <c r="CM42" i="20" s="1" a="1"/>
  <c r="CM42" i="20" s="1"/>
  <c r="AH28" i="9"/>
  <c r="CN28" i="9" s="1" a="1"/>
  <c r="CN28" i="9" s="1"/>
  <c r="AH33" i="11"/>
  <c r="CN33" i="11" s="1" a="1"/>
  <c r="CN33" i="11" s="1"/>
  <c r="AH24" i="14"/>
  <c r="CN24" i="14" s="1" a="1"/>
  <c r="CN24" i="14" s="1"/>
  <c r="AH28" i="3"/>
  <c r="CN28" i="3" s="1" a="1"/>
  <c r="CN28" i="3" s="1"/>
  <c r="AH38" i="7"/>
  <c r="CN38" i="7" s="1" a="1"/>
  <c r="CN38" i="7" s="1"/>
  <c r="AG19" i="21"/>
  <c r="CM19" i="21" s="1" a="1"/>
  <c r="CM19" i="21" s="1"/>
  <c r="AH40" i="4"/>
  <c r="CN40" i="4" s="1" a="1"/>
  <c r="CN40" i="4" s="1"/>
  <c r="AH36" i="10"/>
  <c r="CN36" i="10" s="1" a="1"/>
  <c r="CN36" i="10" s="1"/>
  <c r="AH46" i="6"/>
  <c r="CN46" i="6" s="1" a="1"/>
  <c r="CN46" i="6" s="1"/>
  <c r="AH39" i="21"/>
  <c r="CN39" i="21" s="1" a="1"/>
  <c r="CN39" i="21" s="1"/>
  <c r="AH36" i="13"/>
  <c r="CN36" i="13" s="1" a="1"/>
  <c r="CN36" i="13" s="1"/>
  <c r="CL90" i="6"/>
  <c r="CL58" i="6"/>
  <c r="CK112" i="20"/>
  <c r="CK80" i="20"/>
  <c r="AG21" i="5"/>
  <c r="CM21" i="5" s="1" a="1"/>
  <c r="CM21" i="5" s="1"/>
  <c r="AH24" i="19"/>
  <c r="CN24" i="19" s="1" a="1"/>
  <c r="CN24" i="19" s="1"/>
  <c r="AG34" i="19"/>
  <c r="CM34" i="19" s="1" a="1"/>
  <c r="CM34" i="19" s="1"/>
  <c r="AH22" i="7"/>
  <c r="CN22" i="7" s="1" a="1"/>
  <c r="CN22" i="7" s="1"/>
  <c r="AH29" i="12"/>
  <c r="CN29" i="12" s="1" a="1"/>
  <c r="CN29" i="12" s="1"/>
  <c r="AH41" i="11"/>
  <c r="CN41" i="11" s="1" a="1"/>
  <c r="CN41" i="11" s="1"/>
  <c r="AH34" i="8"/>
  <c r="CN34" i="8" s="1" a="1"/>
  <c r="CN34" i="8" s="1"/>
  <c r="AH31" i="6"/>
  <c r="CN31" i="6" s="1" a="1"/>
  <c r="CN31" i="6" s="1"/>
  <c r="CK101" i="13"/>
  <c r="CK69" i="13"/>
  <c r="CL61" i="1"/>
  <c r="CL93" i="1"/>
  <c r="CL63" i="9"/>
  <c r="CL95" i="9"/>
  <c r="CL112" i="17"/>
  <c r="CL80" i="17"/>
  <c r="CK72" i="17"/>
  <c r="CK104" i="17"/>
  <c r="CL104" i="16"/>
  <c r="CL72" i="16"/>
  <c r="CL78" i="11"/>
  <c r="CL110" i="11"/>
  <c r="CL103" i="17"/>
  <c r="CL71" i="17"/>
  <c r="CK97" i="2"/>
  <c r="CK65" i="2"/>
  <c r="CK69" i="19"/>
  <c r="CK101" i="19"/>
  <c r="CK83" i="16"/>
  <c r="CK115" i="16"/>
  <c r="CL112" i="19"/>
  <c r="CL80" i="19"/>
  <c r="CL115" i="5"/>
  <c r="CL83" i="5"/>
  <c r="CK117" i="2"/>
  <c r="CK85" i="2"/>
  <c r="CK110" i="9"/>
  <c r="CK78" i="9"/>
  <c r="CK113" i="14"/>
  <c r="CK81" i="14"/>
  <c r="CK103" i="9"/>
  <c r="CK71" i="9"/>
  <c r="CL107" i="17"/>
  <c r="CL75" i="17"/>
  <c r="CK98" i="13"/>
  <c r="CK66" i="13"/>
  <c r="CK95" i="20"/>
  <c r="CK63" i="20"/>
  <c r="AH20" i="2"/>
  <c r="CN20" i="2" s="1" a="1"/>
  <c r="CN20" i="2" s="1"/>
  <c r="AG41" i="13"/>
  <c r="CM41" i="13" s="1" a="1"/>
  <c r="CM41" i="13" s="1"/>
  <c r="AG46" i="16"/>
  <c r="CM46" i="16" s="1" a="1"/>
  <c r="CM46" i="16" s="1"/>
  <c r="AG18" i="13"/>
  <c r="CM18" i="13" s="1" a="1"/>
  <c r="CM18" i="13" s="1"/>
  <c r="CL107" i="7"/>
  <c r="CL75" i="7"/>
  <c r="CK64" i="16"/>
  <c r="CK96" i="16"/>
  <c r="CK99" i="10"/>
  <c r="CK67" i="10"/>
  <c r="CL95" i="10"/>
  <c r="CL63" i="10"/>
  <c r="CL109" i="4"/>
  <c r="CL77" i="4"/>
  <c r="CK113" i="2"/>
  <c r="CK81" i="2"/>
  <c r="CL72" i="1"/>
  <c r="CL104" i="1"/>
  <c r="CL106" i="20"/>
  <c r="CL74" i="20"/>
  <c r="CL69" i="3"/>
  <c r="CL101" i="3"/>
  <c r="CL115" i="19"/>
  <c r="CL83" i="19"/>
  <c r="CL75" i="12"/>
  <c r="CL107" i="12"/>
  <c r="CK101" i="21"/>
  <c r="CK69" i="21"/>
  <c r="CL90" i="10"/>
  <c r="CL58" i="10"/>
  <c r="CK89" i="12"/>
  <c r="CK57" i="12"/>
  <c r="CL80" i="6"/>
  <c r="CL112" i="6"/>
  <c r="CL77" i="12"/>
  <c r="CL109" i="12"/>
  <c r="CK60" i="3"/>
  <c r="CK92" i="3"/>
  <c r="CK86" i="5"/>
  <c r="CK54" i="5"/>
  <c r="AH39" i="17"/>
  <c r="CN39" i="17" s="1" a="1"/>
  <c r="CN39" i="17" s="1"/>
  <c r="AG42" i="19"/>
  <c r="CM42" i="19" s="1" a="1"/>
  <c r="CM42" i="19" s="1"/>
  <c r="AG19" i="14"/>
  <c r="CM19" i="14" s="1" a="1"/>
  <c r="CM19" i="14" s="1"/>
  <c r="AH33" i="14"/>
  <c r="CN33" i="14" s="1" a="1"/>
  <c r="CN33" i="14" s="1"/>
  <c r="AG39" i="15"/>
  <c r="CM39" i="15" s="1" a="1"/>
  <c r="CM39" i="15" s="1"/>
  <c r="AH23" i="20"/>
  <c r="CN23" i="20" s="1" a="1"/>
  <c r="CN23" i="20" s="1"/>
  <c r="AH23" i="21"/>
  <c r="CN23" i="21" s="1" a="1"/>
  <c r="CN23" i="21" s="1"/>
  <c r="AH17" i="4"/>
  <c r="CN17" i="4" s="1" a="1"/>
  <c r="CN17" i="4" s="1"/>
  <c r="AH17" i="1"/>
  <c r="CN17" i="1" s="1" a="1"/>
  <c r="CN17" i="1" s="1"/>
  <c r="AH43" i="19"/>
  <c r="CN43" i="19" s="1" a="1"/>
  <c r="CN43" i="19" s="1"/>
  <c r="CK94" i="2"/>
  <c r="CK62" i="2"/>
  <c r="CL109" i="8"/>
  <c r="CL77" i="8"/>
  <c r="CL111" i="2"/>
  <c r="CL79" i="2"/>
  <c r="CL102" i="19"/>
  <c r="CL70" i="19"/>
  <c r="CL111" i="8"/>
  <c r="CL79" i="8"/>
  <c r="CK105" i="5"/>
  <c r="CK73" i="5"/>
  <c r="CL67" i="1"/>
  <c r="CL99" i="1"/>
  <c r="CK108" i="20"/>
  <c r="CK76" i="20"/>
  <c r="CL70" i="12"/>
  <c r="CL102" i="12"/>
  <c r="AG36" i="21"/>
  <c r="CM36" i="21" s="1" a="1"/>
  <c r="CM36" i="21" s="1"/>
  <c r="AH34" i="17"/>
  <c r="CN34" i="17" s="1" a="1"/>
  <c r="CN34" i="17" s="1"/>
  <c r="AH21" i="1"/>
  <c r="CN21" i="1" s="1" a="1"/>
  <c r="CN21" i="1" s="1"/>
  <c r="AH46" i="7"/>
  <c r="CN46" i="7" s="1" a="1"/>
  <c r="CN46" i="7" s="1"/>
  <c r="AG35" i="18"/>
  <c r="CM35" i="18" s="1" a="1"/>
  <c r="CM35" i="18" s="1"/>
  <c r="AH35" i="15"/>
  <c r="CN35" i="15" s="1" a="1"/>
  <c r="CN35" i="15" s="1"/>
  <c r="AH25" i="18"/>
  <c r="CN25" i="18" s="1" a="1"/>
  <c r="CN25" i="18" s="1"/>
  <c r="AG23" i="11"/>
  <c r="CM23" i="11" s="1" a="1"/>
  <c r="CM23" i="11" s="1"/>
  <c r="AG38" i="14"/>
  <c r="CM38" i="14" s="1" a="1"/>
  <c r="CM38" i="14" s="1"/>
  <c r="AG46" i="3"/>
  <c r="CM46" i="3" s="1" a="1"/>
  <c r="CM46" i="3" s="1"/>
  <c r="AH42" i="7"/>
  <c r="CN42" i="7" s="1" a="1"/>
  <c r="CN42" i="7" s="1"/>
  <c r="AH20" i="6"/>
  <c r="CN20" i="6" s="1" a="1"/>
  <c r="CN20" i="6" s="1"/>
  <c r="AG31" i="14"/>
  <c r="CM31" i="14" s="1" a="1"/>
  <c r="CM31" i="14" s="1"/>
  <c r="AH28" i="5"/>
  <c r="CN28" i="5" s="1" a="1"/>
  <c r="CN28" i="5" s="1"/>
  <c r="AH27" i="20"/>
  <c r="CN27" i="20" s="1" a="1"/>
  <c r="CN27" i="20" s="1"/>
  <c r="AG30" i="15"/>
  <c r="CM30" i="15" s="1" a="1"/>
  <c r="CM30" i="15" s="1"/>
  <c r="AG33" i="10"/>
  <c r="CM33" i="10" s="1" a="1"/>
  <c r="CM33" i="10" s="1"/>
  <c r="AG16" i="12"/>
  <c r="CM16" i="12" s="1" a="1"/>
  <c r="CM16" i="12" s="1"/>
  <c r="AG38" i="3"/>
  <c r="CM38" i="3" s="1" a="1"/>
  <c r="CM38" i="3" s="1"/>
  <c r="AH31" i="5"/>
  <c r="CN31" i="5" s="1" a="1"/>
  <c r="CN31" i="5" s="1"/>
  <c r="AH41" i="8"/>
  <c r="CN41" i="8" s="1" a="1"/>
  <c r="CN41" i="8" s="1"/>
  <c r="AG23" i="8"/>
  <c r="CM23" i="8" s="1" a="1"/>
  <c r="CM23" i="8" s="1"/>
  <c r="AG22" i="13"/>
  <c r="CM22" i="13" s="1" a="1"/>
  <c r="CM22" i="13" s="1"/>
  <c r="AH23" i="10"/>
  <c r="CN23" i="10" s="1" a="1"/>
  <c r="CN23" i="10" s="1"/>
  <c r="AH46" i="1"/>
  <c r="CN46" i="1" s="1" a="1"/>
  <c r="CN46" i="1" s="1"/>
  <c r="AG25" i="6"/>
  <c r="CM25" i="6" s="1" a="1"/>
  <c r="CM25" i="6" s="1"/>
  <c r="AG44" i="11"/>
  <c r="CM44" i="11" s="1" a="1"/>
  <c r="CM44" i="11" s="1"/>
  <c r="CK68" i="19"/>
  <c r="CK100" i="19"/>
  <c r="CL91" i="15"/>
  <c r="CL59" i="15"/>
  <c r="AG38" i="9"/>
  <c r="CM38" i="9" s="1" a="1"/>
  <c r="CM38" i="9" s="1"/>
  <c r="CK108" i="21"/>
  <c r="CK76" i="21"/>
  <c r="CL110" i="2"/>
  <c r="CL78" i="2"/>
  <c r="CK105" i="4"/>
  <c r="CK73" i="4"/>
  <c r="AG46" i="17"/>
  <c r="CM46" i="17" s="1" a="1"/>
  <c r="CM46" i="17" s="1"/>
  <c r="CL110" i="20"/>
  <c r="CL78" i="20"/>
  <c r="AH35" i="5"/>
  <c r="CN35" i="5" s="1" a="1"/>
  <c r="CN35" i="5" s="1"/>
  <c r="CL69" i="1"/>
  <c r="CL101" i="1"/>
  <c r="CL113" i="17"/>
  <c r="CL81" i="17"/>
  <c r="AG34" i="9"/>
  <c r="CM34" i="9" s="1" a="1"/>
  <c r="CM34" i="9" s="1"/>
  <c r="CL55" i="9"/>
  <c r="CL87" i="9"/>
  <c r="CL83" i="6"/>
  <c r="CL115" i="6"/>
  <c r="CL62" i="6"/>
  <c r="CL94" i="6"/>
  <c r="CK106" i="13"/>
  <c r="CK74" i="13"/>
  <c r="CL73" i="12"/>
  <c r="CL105" i="12"/>
  <c r="CL104" i="19"/>
  <c r="CL72" i="19"/>
  <c r="CL114" i="4"/>
  <c r="CL82" i="4"/>
  <c r="CL90" i="19"/>
  <c r="CL58" i="19"/>
  <c r="CL98" i="5"/>
  <c r="CL66" i="5"/>
  <c r="CL112" i="18"/>
  <c r="CL80" i="18"/>
  <c r="CK110" i="5"/>
  <c r="CK78" i="5"/>
  <c r="CL66" i="11"/>
  <c r="CL98" i="11"/>
  <c r="CK100" i="13"/>
  <c r="CK68" i="13"/>
  <c r="CL54" i="11"/>
  <c r="CL86" i="11"/>
  <c r="AH40" i="20"/>
  <c r="CN40" i="20" s="1" a="1"/>
  <c r="CN40" i="20" s="1"/>
  <c r="CL76" i="1"/>
  <c r="CL108" i="1"/>
  <c r="CK63" i="11"/>
  <c r="CK95" i="11"/>
  <c r="CL65" i="21"/>
  <c r="CL97" i="21"/>
  <c r="AH44" i="20"/>
  <c r="CN44" i="20" s="1" a="1"/>
  <c r="CN44" i="20" s="1"/>
  <c r="AH40" i="16"/>
  <c r="CN40" i="16" s="1" a="1"/>
  <c r="CN40" i="16" s="1"/>
  <c r="AH30" i="9"/>
  <c r="CN30" i="9" s="1" a="1"/>
  <c r="CN30" i="9" s="1"/>
  <c r="AH36" i="20"/>
  <c r="CN36" i="20" s="1" a="1"/>
  <c r="CN36" i="20" s="1"/>
  <c r="CL59" i="1"/>
  <c r="CL91" i="1"/>
  <c r="CL107" i="14"/>
  <c r="CL75" i="14"/>
  <c r="CL103" i="8"/>
  <c r="CL71" i="8"/>
  <c r="CL92" i="7"/>
  <c r="CL60" i="7"/>
  <c r="CL96" i="21"/>
  <c r="CL64" i="21"/>
  <c r="CL98" i="19"/>
  <c r="CL66" i="19"/>
  <c r="CK97" i="9"/>
  <c r="CK65" i="9"/>
  <c r="CK89" i="2"/>
  <c r="CK57" i="2"/>
  <c r="CL115" i="14"/>
  <c r="CL83" i="14"/>
  <c r="CL63" i="16"/>
  <c r="CL95" i="16"/>
  <c r="CL84" i="9"/>
  <c r="CL120" i="9"/>
  <c r="CL123" i="9" s="1"/>
  <c r="CL116" i="9" s="1"/>
  <c r="CJ86" i="18"/>
  <c r="CJ54" i="18"/>
  <c r="AG28" i="2"/>
  <c r="CM28" i="2" s="1" a="1"/>
  <c r="CM28" i="2" s="1"/>
  <c r="AG18" i="4"/>
  <c r="CM18" i="4" s="1" a="1"/>
  <c r="CM18" i="4" s="1"/>
  <c r="AG34" i="15"/>
  <c r="CM34" i="15" s="1" a="1"/>
  <c r="CM34" i="15" s="1"/>
  <c r="AH30" i="4"/>
  <c r="CN30" i="4" s="1" a="1"/>
  <c r="CN30" i="4" s="1"/>
  <c r="CL88" i="16"/>
  <c r="CL56" i="16"/>
  <c r="CL87" i="20"/>
  <c r="CL55" i="20"/>
  <c r="CK68" i="11"/>
  <c r="CK100" i="11"/>
  <c r="CL95" i="17"/>
  <c r="CL63" i="17"/>
  <c r="CL103" i="19"/>
  <c r="CL71" i="19"/>
  <c r="CL108" i="18"/>
  <c r="CL76" i="18"/>
  <c r="CK102" i="21"/>
  <c r="CK70" i="21"/>
  <c r="CL94" i="9"/>
  <c r="CL62" i="9"/>
  <c r="CL77" i="1"/>
  <c r="CL109" i="1"/>
  <c r="CL105" i="7"/>
  <c r="CL73" i="7"/>
  <c r="CK78" i="19"/>
  <c r="CK110" i="19"/>
  <c r="CL87" i="19"/>
  <c r="CL55" i="19"/>
  <c r="CK92" i="20"/>
  <c r="CK60" i="20"/>
  <c r="AH19" i="6"/>
  <c r="CN19" i="6" s="1" a="1"/>
  <c r="CN19" i="6" s="1"/>
  <c r="AG41" i="20"/>
  <c r="CM41" i="20" s="1" a="1"/>
  <c r="CM41" i="20" s="1"/>
  <c r="CL55" i="1"/>
  <c r="CL87" i="1"/>
  <c r="CL72" i="6"/>
  <c r="CL104" i="6"/>
  <c r="CL88" i="17"/>
  <c r="CL56" i="17"/>
  <c r="CL71" i="10"/>
  <c r="CL103" i="10"/>
  <c r="CK114" i="13"/>
  <c r="CK82" i="13"/>
  <c r="CK82" i="8"/>
  <c r="CK114" i="8"/>
  <c r="CL115" i="17"/>
  <c r="CL83" i="17"/>
  <c r="CK54" i="17"/>
  <c r="CK86" i="17"/>
  <c r="AG30" i="13"/>
  <c r="CM30" i="13" s="1" a="1"/>
  <c r="CM30" i="13" s="1"/>
  <c r="AH22" i="1"/>
  <c r="CN22" i="1" s="1" a="1"/>
  <c r="CN22" i="1" s="1"/>
  <c r="AH24" i="9"/>
  <c r="CN24" i="9" s="1" a="1"/>
  <c r="CN24" i="9" s="1"/>
  <c r="AH41" i="17"/>
  <c r="CN41" i="17" s="1" a="1"/>
  <c r="CN41" i="17" s="1"/>
  <c r="AG33" i="17"/>
  <c r="CM33" i="17" s="1" a="1"/>
  <c r="CM33" i="17" s="1"/>
  <c r="AH33" i="16"/>
  <c r="CN33" i="16" s="1" a="1"/>
  <c r="CN33" i="16" s="1"/>
  <c r="AH39" i="11"/>
  <c r="CN39" i="11" s="1" a="1"/>
  <c r="CN39" i="11" s="1"/>
  <c r="AH32" i="17"/>
  <c r="CN32" i="17" s="1" a="1"/>
  <c r="CN32" i="17" s="1"/>
  <c r="AG26" i="2"/>
  <c r="CM26" i="2" s="1" a="1"/>
  <c r="CM26" i="2" s="1"/>
  <c r="AG30" i="19"/>
  <c r="CM30" i="19" s="1" a="1"/>
  <c r="CM30" i="19" s="1"/>
  <c r="AG44" i="16"/>
  <c r="CM44" i="16" s="1" a="1"/>
  <c r="CM44" i="16" s="1"/>
  <c r="AH41" i="19"/>
  <c r="CN41" i="19" s="1" a="1"/>
  <c r="CN41" i="19" s="1"/>
  <c r="AH44" i="5"/>
  <c r="CN44" i="5" s="1" a="1"/>
  <c r="CN44" i="5" s="1"/>
  <c r="AG46" i="2"/>
  <c r="CM46" i="2" s="1" a="1"/>
  <c r="CM46" i="2" s="1"/>
  <c r="AG39" i="9"/>
  <c r="CM39" i="9" s="1" a="1"/>
  <c r="CM39" i="9" s="1"/>
  <c r="AG42" i="14"/>
  <c r="CM42" i="14" s="1" a="1"/>
  <c r="CM42" i="14" s="1"/>
  <c r="AG32" i="9"/>
  <c r="CM32" i="9" s="1" a="1"/>
  <c r="CM32" i="9" s="1"/>
  <c r="AH36" i="17"/>
  <c r="CN36" i="17" s="1" a="1"/>
  <c r="CN36" i="17" s="1"/>
  <c r="AG27" i="13"/>
  <c r="CM27" i="13" s="1" a="1"/>
  <c r="CM27" i="13" s="1"/>
  <c r="AG24" i="20"/>
  <c r="CM24" i="20" s="1" a="1"/>
  <c r="CM24" i="20" s="1"/>
  <c r="CL98" i="4"/>
  <c r="CL66" i="4"/>
  <c r="CL64" i="11"/>
  <c r="CL96" i="11"/>
  <c r="CL73" i="21"/>
  <c r="CL105" i="21"/>
  <c r="CL83" i="1"/>
  <c r="CL115" i="1"/>
  <c r="AH36" i="7"/>
  <c r="CN36" i="7" s="1" a="1"/>
  <c r="CN36" i="7" s="1"/>
  <c r="AG25" i="16"/>
  <c r="CM25" i="16" s="1" a="1"/>
  <c r="CM25" i="16" s="1"/>
  <c r="AG28" i="10"/>
  <c r="CM28" i="10" s="1" a="1"/>
  <c r="CM28" i="10" s="1"/>
  <c r="AH24" i="10"/>
  <c r="CN24" i="10" s="1" a="1"/>
  <c r="CN24" i="10" s="1"/>
  <c r="AH38" i="4"/>
  <c r="CN38" i="4" s="1" a="1"/>
  <c r="CN38" i="4" s="1"/>
  <c r="AG42" i="2"/>
  <c r="CM42" i="2" s="1" a="1"/>
  <c r="CM42" i="2" s="1"/>
  <c r="AH33" i="1"/>
  <c r="CN33" i="1" s="1" a="1"/>
  <c r="CN33" i="1" s="1"/>
  <c r="AH35" i="20"/>
  <c r="CN35" i="20" s="1" a="1"/>
  <c r="CN35" i="20" s="1"/>
  <c r="AH30" i="3"/>
  <c r="CN30" i="3" s="1" a="1"/>
  <c r="CN30" i="3" s="1"/>
  <c r="AH44" i="19"/>
  <c r="CN44" i="19" s="1" a="1"/>
  <c r="CN44" i="19" s="1"/>
  <c r="AH36" i="12"/>
  <c r="CN36" i="12" s="1" a="1"/>
  <c r="CN36" i="12" s="1"/>
  <c r="AG30" i="21"/>
  <c r="CM30" i="21" s="1" a="1"/>
  <c r="CM30" i="21" s="1"/>
  <c r="AH19" i="10"/>
  <c r="CN19" i="10" s="1" a="1"/>
  <c r="CN19" i="10" s="1"/>
  <c r="AG18" i="12"/>
  <c r="CM18" i="12" s="1" a="1"/>
  <c r="CM18" i="12" s="1"/>
  <c r="AH41" i="6"/>
  <c r="CN41" i="6" s="1" a="1"/>
  <c r="CN41" i="6" s="1"/>
  <c r="AH38" i="12"/>
  <c r="CN38" i="12" s="1" a="1"/>
  <c r="CN38" i="12" s="1"/>
  <c r="AG21" i="3"/>
  <c r="CM21" i="3" s="1" a="1"/>
  <c r="CM21" i="3" s="1"/>
  <c r="CL82" i="1"/>
  <c r="CL114" i="1"/>
  <c r="CL110" i="7"/>
  <c r="CL78" i="7"/>
  <c r="CK76" i="16"/>
  <c r="CK108" i="16"/>
  <c r="CL80" i="1"/>
  <c r="CL112" i="1"/>
  <c r="CL110" i="16"/>
  <c r="CL78" i="16"/>
  <c r="CL98" i="8"/>
  <c r="CL66" i="8"/>
  <c r="CL114" i="7"/>
  <c r="CL82" i="7"/>
  <c r="AG23" i="2"/>
  <c r="CM23" i="2" s="1" a="1"/>
  <c r="CM23" i="2" s="1"/>
  <c r="AH38" i="8"/>
  <c r="CN38" i="8" s="1" a="1"/>
  <c r="CN38" i="8" s="1"/>
  <c r="AH40" i="2"/>
  <c r="CN40" i="2" s="1" a="1"/>
  <c r="CN40" i="2" s="1"/>
  <c r="AH31" i="19"/>
  <c r="CN31" i="19" s="1" a="1"/>
  <c r="CN31" i="19" s="1"/>
  <c r="AH40" i="8"/>
  <c r="CN40" i="8" s="1" a="1"/>
  <c r="CN40" i="8" s="1"/>
  <c r="AG34" i="5"/>
  <c r="CM34" i="5" s="1" a="1"/>
  <c r="CM34" i="5" s="1"/>
  <c r="AH28" i="1"/>
  <c r="CN28" i="1" s="1" a="1"/>
  <c r="CN28" i="1" s="1"/>
  <c r="AG37" i="20"/>
  <c r="CM37" i="20" s="1" a="1"/>
  <c r="CM37" i="20" s="1"/>
  <c r="AH31" i="12"/>
  <c r="CN31" i="12" s="1" a="1"/>
  <c r="CN31" i="12" s="1"/>
  <c r="CL102" i="4"/>
  <c r="CL70" i="4"/>
  <c r="CL67" i="12"/>
  <c r="CL99" i="12"/>
  <c r="CL73" i="1"/>
  <c r="CL105" i="1"/>
  <c r="CL81" i="21"/>
  <c r="CL113" i="21"/>
  <c r="CL113" i="9"/>
  <c r="CL81" i="9"/>
  <c r="CL76" i="9"/>
  <c r="CL108" i="9"/>
  <c r="CL100" i="7"/>
  <c r="CL68" i="7"/>
  <c r="CK105" i="14"/>
  <c r="CK73" i="14"/>
  <c r="CL79" i="6"/>
  <c r="CL111" i="6"/>
  <c r="CL70" i="16"/>
  <c r="CL102" i="16"/>
  <c r="CK57" i="7"/>
  <c r="CK89" i="7"/>
  <c r="CK77" i="6"/>
  <c r="CK109" i="6"/>
  <c r="CL108" i="2"/>
  <c r="CL76" i="2"/>
  <c r="CL117" i="4"/>
  <c r="CL85" i="4"/>
  <c r="CK106" i="14"/>
  <c r="CK74" i="14"/>
  <c r="CL100" i="2"/>
  <c r="CL68" i="2"/>
  <c r="CL99" i="4"/>
  <c r="CL67" i="4"/>
  <c r="CK68" i="3"/>
  <c r="CK100" i="3"/>
  <c r="CK98" i="12"/>
  <c r="CK66" i="12"/>
  <c r="CL88" i="10"/>
  <c r="CL56" i="10"/>
  <c r="CL74" i="6"/>
  <c r="CL106" i="6"/>
  <c r="CL98" i="16"/>
  <c r="CL66" i="16"/>
  <c r="CL95" i="8"/>
  <c r="CL63" i="8"/>
  <c r="CK64" i="14"/>
  <c r="CK96" i="14"/>
  <c r="CL60" i="9"/>
  <c r="CL92" i="9"/>
  <c r="CL93" i="4"/>
  <c r="CL61" i="4"/>
  <c r="CL94" i="5"/>
  <c r="CL62" i="5"/>
  <c r="AG29" i="19"/>
  <c r="CM29" i="19" s="1" a="1"/>
  <c r="CM29" i="19" s="1"/>
  <c r="AH20" i="15"/>
  <c r="CN20" i="15" s="1" a="1"/>
  <c r="CN20" i="15" s="1"/>
  <c r="CL88" i="5"/>
  <c r="CL56" i="5"/>
  <c r="CK57" i="15"/>
  <c r="CK89" i="15"/>
  <c r="CL106" i="7"/>
  <c r="CL74" i="7"/>
  <c r="CK65" i="15"/>
  <c r="CK97" i="15"/>
  <c r="CL114" i="18"/>
  <c r="CL82" i="18"/>
  <c r="CL113" i="18"/>
  <c r="CL81" i="18"/>
  <c r="CL120" i="17"/>
  <c r="CL123" i="17" s="1"/>
  <c r="CL116" i="17" s="1"/>
  <c r="CL84" i="17"/>
  <c r="CK66" i="6"/>
  <c r="CK98" i="6"/>
  <c r="CL115" i="10"/>
  <c r="CL83" i="10"/>
  <c r="CL97" i="13"/>
  <c r="CL65" i="13"/>
  <c r="AG15" i="14"/>
  <c r="CM15" i="14" s="1" a="1"/>
  <c r="CM15" i="14" s="1"/>
  <c r="AH41" i="9"/>
  <c r="CN41" i="9" s="1" a="1"/>
  <c r="CN41" i="9" s="1"/>
  <c r="CL112" i="21"/>
  <c r="CL80" i="21"/>
  <c r="CL61" i="14"/>
  <c r="CL93" i="14"/>
  <c r="CK72" i="8"/>
  <c r="CK104" i="8"/>
  <c r="CL76" i="12"/>
  <c r="CL108" i="12"/>
  <c r="AH45" i="17"/>
  <c r="CN45" i="17" s="1" a="1"/>
  <c r="CN45" i="17" s="1"/>
  <c r="AG27" i="6"/>
  <c r="CM27" i="6" s="1" a="1"/>
  <c r="CM27" i="6" s="1"/>
  <c r="CK109" i="9"/>
  <c r="CK77" i="9"/>
  <c r="AG15" i="13"/>
  <c r="CM15" i="13" s="1" a="1"/>
  <c r="CM15" i="13" s="1"/>
  <c r="AF47" i="13"/>
  <c r="AH30" i="1"/>
  <c r="CN30" i="1" s="1" a="1"/>
  <c r="CN30" i="1" s="1"/>
  <c r="AH44" i="10"/>
  <c r="CN44" i="10" s="1" a="1"/>
  <c r="CN44" i="10" s="1"/>
  <c r="AH42" i="17"/>
  <c r="CN42" i="17" s="1" a="1"/>
  <c r="CN42" i="17" s="1"/>
  <c r="AH26" i="13"/>
  <c r="CN26" i="13" s="1" a="1"/>
  <c r="CN26" i="13" s="1"/>
  <c r="CL72" i="9"/>
  <c r="CL104" i="9"/>
  <c r="AH16" i="9"/>
  <c r="CN16" i="9" s="1" a="1"/>
  <c r="CN16" i="9" s="1"/>
  <c r="AH41" i="21"/>
  <c r="CN41" i="21" s="1" a="1"/>
  <c r="CN41" i="21" s="1"/>
  <c r="AH44" i="6"/>
  <c r="CN44" i="6" s="1" a="1"/>
  <c r="CN44" i="6" s="1"/>
  <c r="AH22" i="14"/>
  <c r="CN22" i="14" s="1" a="1"/>
  <c r="CN22" i="14" s="1"/>
  <c r="AH23" i="6"/>
  <c r="CN23" i="6" s="1" a="1"/>
  <c r="CN23" i="6" s="1"/>
  <c r="AG33" i="8"/>
  <c r="CM33" i="8" s="1" a="1"/>
  <c r="CM33" i="8" s="1"/>
  <c r="AG35" i="13"/>
  <c r="CM35" i="13" s="1" a="1"/>
  <c r="CM35" i="13" s="1"/>
  <c r="AH34" i="12"/>
  <c r="CN34" i="12" s="1" a="1"/>
  <c r="CN34" i="12" s="1"/>
  <c r="AH37" i="12"/>
  <c r="CN37" i="12" s="1" a="1"/>
  <c r="CN37" i="12" s="1"/>
  <c r="AH33" i="19"/>
  <c r="CN33" i="19" s="1" a="1"/>
  <c r="CN33" i="19" s="1"/>
  <c r="AH43" i="4"/>
  <c r="CN43" i="4" s="1" a="1"/>
  <c r="CN43" i="4" s="1"/>
  <c r="AH19" i="19"/>
  <c r="CN19" i="19" s="1" a="1"/>
  <c r="CN19" i="19" s="1"/>
  <c r="AH27" i="5"/>
  <c r="CN27" i="5" s="1" a="1"/>
  <c r="CN27" i="5" s="1"/>
  <c r="AH41" i="18"/>
  <c r="CN41" i="18" s="1" a="1"/>
  <c r="CN41" i="18" s="1"/>
  <c r="AG39" i="5"/>
  <c r="CM39" i="5" s="1" a="1"/>
  <c r="CM39" i="5" s="1"/>
  <c r="AH27" i="11"/>
  <c r="CN27" i="11" s="1" a="1"/>
  <c r="CN27" i="11" s="1"/>
  <c r="AG29" i="13"/>
  <c r="CM29" i="13" s="1" a="1"/>
  <c r="CM29" i="13" s="1"/>
  <c r="AF47" i="11"/>
  <c r="CK85" i="17"/>
  <c r="CK117" i="17"/>
  <c r="AH37" i="1"/>
  <c r="CN37" i="1" s="1" a="1"/>
  <c r="CN37" i="1" s="1"/>
  <c r="AG24" i="11"/>
  <c r="CM24" i="11" s="1" a="1"/>
  <c r="CM24" i="11" s="1"/>
  <c r="AH26" i="21"/>
  <c r="CN26" i="21" s="1" a="1"/>
  <c r="CN26" i="21" s="1"/>
  <c r="CL107" i="4"/>
  <c r="CL75" i="4"/>
  <c r="CK82" i="6"/>
  <c r="CK114" i="6"/>
  <c r="CK111" i="12"/>
  <c r="CK79" i="12"/>
  <c r="CL88" i="15"/>
  <c r="CL56" i="15"/>
  <c r="AG15" i="19"/>
  <c r="CM15" i="19" s="1" a="1"/>
  <c r="CM15" i="19" s="1"/>
  <c r="AH20" i="1"/>
  <c r="CN20" i="1" s="1" a="1"/>
  <c r="CN20" i="1" s="1"/>
  <c r="AH36" i="14"/>
  <c r="CN36" i="14" s="1" a="1"/>
  <c r="CN36" i="14" s="1"/>
  <c r="AH32" i="8"/>
  <c r="CN32" i="8" s="1" a="1"/>
  <c r="CN32" i="8" s="1"/>
  <c r="AH21" i="7"/>
  <c r="CN21" i="7" s="1" a="1"/>
  <c r="CN21" i="7" s="1"/>
  <c r="AH25" i="21"/>
  <c r="CN25" i="21" s="1" a="1"/>
  <c r="CN25" i="21" s="1"/>
  <c r="AH27" i="19"/>
  <c r="CN27" i="19" s="1" a="1"/>
  <c r="CN27" i="19" s="1"/>
  <c r="AG26" i="9"/>
  <c r="CM26" i="9" s="1" a="1"/>
  <c r="CM26" i="9" s="1"/>
  <c r="AG18" i="2"/>
  <c r="CM18" i="2" s="1" a="1"/>
  <c r="CM18" i="2" s="1"/>
  <c r="AH44" i="14"/>
  <c r="CN44" i="14" s="1" a="1"/>
  <c r="CN44" i="14" s="1"/>
  <c r="AH24" i="16"/>
  <c r="CN24" i="16" s="1" a="1"/>
  <c r="CN24" i="16" s="1"/>
  <c r="AH45" i="9"/>
  <c r="CN45" i="9" s="1" a="1"/>
  <c r="CN45" i="9" s="1"/>
  <c r="CL58" i="3"/>
  <c r="CL90" i="3"/>
  <c r="CK89" i="9"/>
  <c r="CK57" i="9"/>
  <c r="CK61" i="15"/>
  <c r="CK93" i="15"/>
  <c r="CL97" i="7"/>
  <c r="CL65" i="7"/>
  <c r="AH17" i="16"/>
  <c r="CN17" i="16" s="1" a="1"/>
  <c r="CN17" i="16" s="1"/>
  <c r="AH16" i="20"/>
  <c r="CN16" i="20" s="1" a="1"/>
  <c r="CN16" i="20" s="1"/>
  <c r="AG29" i="11"/>
  <c r="CM29" i="11" s="1" a="1"/>
  <c r="CM29" i="11" s="1"/>
  <c r="AH24" i="17"/>
  <c r="CN24" i="17" s="1" a="1"/>
  <c r="CN24" i="17" s="1"/>
  <c r="AH32" i="19"/>
  <c r="CN32" i="19" s="1" a="1"/>
  <c r="CN32" i="19" s="1"/>
  <c r="AH37" i="18"/>
  <c r="CN37" i="18" s="1" a="1"/>
  <c r="CN37" i="18" s="1"/>
  <c r="AG31" i="21"/>
  <c r="CM31" i="21" s="1" a="1"/>
  <c r="CM31" i="21" s="1"/>
  <c r="AH23" i="9"/>
  <c r="CN23" i="9" s="1" a="1"/>
  <c r="CN23" i="9" s="1"/>
  <c r="AH38" i="1"/>
  <c r="CN38" i="1" s="1" a="1"/>
  <c r="CN38" i="1" s="1"/>
  <c r="AH34" i="7"/>
  <c r="CN34" i="7" s="1" a="1"/>
  <c r="CN34" i="7" s="1"/>
  <c r="AG39" i="19"/>
  <c r="CM39" i="19" s="1" a="1"/>
  <c r="CM39" i="19" s="1"/>
  <c r="AH16" i="19"/>
  <c r="CN16" i="19" s="1" a="1"/>
  <c r="CN16" i="19" s="1"/>
  <c r="AG21" i="20"/>
  <c r="CM21" i="20" s="1" a="1"/>
  <c r="CM21" i="20" s="1"/>
  <c r="CK71" i="6"/>
  <c r="CK103" i="6"/>
  <c r="CL106" i="2"/>
  <c r="CL74" i="2"/>
  <c r="CK103" i="20"/>
  <c r="CK71" i="20"/>
  <c r="AH16" i="1"/>
  <c r="CN16" i="1" s="1" a="1"/>
  <c r="CN16" i="1" s="1"/>
  <c r="AH33" i="6"/>
  <c r="CN33" i="6" s="1" a="1"/>
  <c r="CN33" i="6" s="1"/>
  <c r="AH17" i="17"/>
  <c r="CN17" i="17" s="1" a="1"/>
  <c r="CN17" i="17" s="1"/>
  <c r="AH32" i="10"/>
  <c r="CN32" i="10" s="1" a="1"/>
  <c r="CN32" i="10" s="1"/>
  <c r="AG43" i="13"/>
  <c r="CM43" i="13" s="1" a="1"/>
  <c r="CM43" i="13" s="1"/>
  <c r="AG43" i="8"/>
  <c r="CM43" i="8" s="1" a="1"/>
  <c r="CM43" i="8" s="1"/>
  <c r="AH44" i="17"/>
  <c r="CN44" i="17" s="1" a="1"/>
  <c r="CN44" i="17" s="1"/>
  <c r="CL59" i="14"/>
  <c r="CL91" i="14"/>
  <c r="CK97" i="5"/>
  <c r="CK65" i="5"/>
  <c r="CK95" i="4"/>
  <c r="CK63" i="4"/>
  <c r="CK99" i="21"/>
  <c r="CK67" i="21"/>
  <c r="CL61" i="11"/>
  <c r="CL93" i="11"/>
  <c r="CK90" i="2"/>
  <c r="CK58" i="2"/>
  <c r="CK88" i="2"/>
  <c r="CK56" i="2"/>
  <c r="CL85" i="20"/>
  <c r="CL117" i="20"/>
  <c r="CL92" i="17"/>
  <c r="CL60" i="17"/>
  <c r="CK109" i="2"/>
  <c r="CK77" i="2"/>
  <c r="CL59" i="10"/>
  <c r="CL91" i="10"/>
  <c r="CK117" i="13"/>
  <c r="CK85" i="13"/>
  <c r="CK72" i="3"/>
  <c r="CK104" i="3"/>
  <c r="CL104" i="5"/>
  <c r="CL72" i="5"/>
  <c r="CL68" i="1"/>
  <c r="CL100" i="1"/>
  <c r="CK79" i="17"/>
  <c r="CK111" i="17"/>
  <c r="CL115" i="2"/>
  <c r="CL83" i="2"/>
  <c r="CL92" i="13"/>
  <c r="CL60" i="13"/>
  <c r="CK86" i="2"/>
  <c r="CK54" i="2"/>
  <c r="AH27" i="4"/>
  <c r="CN27" i="4" s="1" a="1"/>
  <c r="CN27" i="4" s="1"/>
  <c r="AH25" i="11"/>
  <c r="CN25" i="11" s="1" a="1"/>
  <c r="CN25" i="11" s="1"/>
  <c r="AH34" i="21"/>
  <c r="CN34" i="21" s="1" a="1"/>
  <c r="CN34" i="21" s="1"/>
  <c r="AH44" i="1"/>
  <c r="CN44" i="1" s="1" a="1"/>
  <c r="CN44" i="1" s="1"/>
  <c r="CK56" i="3"/>
  <c r="CK88" i="3"/>
  <c r="CK66" i="17"/>
  <c r="CK98" i="17"/>
  <c r="CL120" i="13"/>
  <c r="CL123" i="13" s="1"/>
  <c r="CL116" i="13" s="1"/>
  <c r="CL84" i="13"/>
  <c r="CL111" i="21"/>
  <c r="CL79" i="21"/>
  <c r="CK104" i="4"/>
  <c r="CK72" i="4"/>
  <c r="CK84" i="3"/>
  <c r="CK120" i="3"/>
  <c r="CK123" i="3" s="1"/>
  <c r="CK116" i="3" s="1"/>
  <c r="CK89" i="5"/>
  <c r="CK57" i="5"/>
  <c r="CL120" i="8"/>
  <c r="CL123" i="8" s="1"/>
  <c r="CL116" i="8" s="1"/>
  <c r="CL84" i="8"/>
  <c r="CL65" i="1"/>
  <c r="CL97" i="1"/>
  <c r="CL82" i="10"/>
  <c r="CL114" i="10"/>
  <c r="CK111" i="10"/>
  <c r="CK79" i="10"/>
  <c r="CK90" i="18"/>
  <c r="CK58" i="18"/>
  <c r="CK97" i="4"/>
  <c r="CK65" i="4"/>
  <c r="CL109" i="18"/>
  <c r="CL77" i="18"/>
  <c r="CL71" i="3"/>
  <c r="CL103" i="3"/>
  <c r="CL82" i="11"/>
  <c r="CL114" i="11"/>
  <c r="CL74" i="12"/>
  <c r="CL106" i="12"/>
  <c r="CK93" i="2"/>
  <c r="CK61" i="2"/>
  <c r="AG15" i="5"/>
  <c r="CM15" i="5" s="1" a="1"/>
  <c r="CM15" i="5" s="1"/>
  <c r="AF47" i="5"/>
  <c r="AH43" i="1"/>
  <c r="CN43" i="1" s="1" a="1"/>
  <c r="CN43" i="1" s="1"/>
  <c r="AH39" i="7"/>
  <c r="CN39" i="7" s="1" a="1"/>
  <c r="CN39" i="7" s="1"/>
  <c r="AG37" i="16"/>
  <c r="CM37" i="16" s="1" a="1"/>
  <c r="CM37" i="16" s="1"/>
  <c r="AH41" i="1"/>
  <c r="CN41" i="1" s="1" a="1"/>
  <c r="CN41" i="1" s="1"/>
  <c r="AH39" i="16"/>
  <c r="CN39" i="16" s="1" a="1"/>
  <c r="CN39" i="16" s="1"/>
  <c r="AH27" i="8"/>
  <c r="CN27" i="8" s="1" a="1"/>
  <c r="CN27" i="8" s="1"/>
  <c r="AH43" i="7"/>
  <c r="CN43" i="7" s="1" a="1"/>
  <c r="CN43" i="7" s="1"/>
  <c r="CL78" i="3"/>
  <c r="CL110" i="3"/>
  <c r="CK62" i="17"/>
  <c r="CK94" i="17"/>
  <c r="CK87" i="14"/>
  <c r="CK55" i="14"/>
  <c r="CL57" i="1"/>
  <c r="CL89" i="1"/>
  <c r="CL108" i="15"/>
  <c r="CL76" i="15"/>
  <c r="CL105" i="18"/>
  <c r="CL73" i="18"/>
  <c r="CL75" i="6"/>
  <c r="CL107" i="6"/>
  <c r="CK98" i="21"/>
  <c r="CK66" i="21"/>
  <c r="CL103" i="2"/>
  <c r="CL71" i="2"/>
  <c r="AH31" i="4"/>
  <c r="CN31" i="4" s="1" a="1"/>
  <c r="CN31" i="4" s="1"/>
  <c r="AH28" i="12"/>
  <c r="CN28" i="12" s="1" a="1"/>
  <c r="CN28" i="12" s="1"/>
  <c r="AH34" i="1"/>
  <c r="CN34" i="1" s="1" a="1"/>
  <c r="CN34" i="1" s="1"/>
  <c r="AH42" i="21"/>
  <c r="CN42" i="21" s="1" a="1"/>
  <c r="CN42" i="21" s="1"/>
  <c r="AH42" i="9"/>
  <c r="CN42" i="9" s="1" a="1"/>
  <c r="CN42" i="9" s="1"/>
  <c r="AH37" i="9"/>
  <c r="CN37" i="9" s="1" a="1"/>
  <c r="CN37" i="9" s="1"/>
  <c r="AH29" i="7"/>
  <c r="CN29" i="7" s="1" a="1"/>
  <c r="CN29" i="7" s="1"/>
  <c r="AG34" i="14"/>
  <c r="CM34" i="14" s="1" a="1"/>
  <c r="CM34" i="14" s="1"/>
  <c r="AH40" i="6"/>
  <c r="CN40" i="6" s="1" a="1"/>
  <c r="CN40" i="6" s="1"/>
  <c r="AH31" i="16"/>
  <c r="CN31" i="16" s="1" a="1"/>
  <c r="CN31" i="16" s="1"/>
  <c r="AG18" i="7"/>
  <c r="CM18" i="7" s="1" a="1"/>
  <c r="CM18" i="7" s="1"/>
  <c r="AG38" i="6"/>
  <c r="CM38" i="6" s="1" a="1"/>
  <c r="CM38" i="6" s="1"/>
  <c r="AH37" i="2"/>
  <c r="CN37" i="2" s="1" a="1"/>
  <c r="CN37" i="2" s="1"/>
  <c r="AH46" i="4"/>
  <c r="CN46" i="4" s="1" a="1"/>
  <c r="CN46" i="4" s="1"/>
  <c r="AG35" i="14"/>
  <c r="CM35" i="14" s="1" a="1"/>
  <c r="CM35" i="14" s="1"/>
  <c r="AH29" i="2"/>
  <c r="CN29" i="2" s="1" a="1"/>
  <c r="CN29" i="2" s="1"/>
  <c r="AH28" i="4"/>
  <c r="CN28" i="4" s="1" a="1"/>
  <c r="CN28" i="4" s="1"/>
  <c r="AG29" i="3"/>
  <c r="CM29" i="3" s="1" a="1"/>
  <c r="CM29" i="3" s="1"/>
  <c r="AG27" i="12"/>
  <c r="CM27" i="12" s="1" a="1"/>
  <c r="CM27" i="12" s="1"/>
  <c r="AH17" i="10"/>
  <c r="CN17" i="10" s="1" a="1"/>
  <c r="CN17" i="10" s="1"/>
  <c r="AH35" i="6"/>
  <c r="CN35" i="6" s="1" a="1"/>
  <c r="CN35" i="6" s="1"/>
  <c r="AH27" i="16"/>
  <c r="CN27" i="16" s="1" a="1"/>
  <c r="CN27" i="16" s="1"/>
  <c r="AH24" i="8"/>
  <c r="CN24" i="8" s="1" a="1"/>
  <c r="CN24" i="8" s="1"/>
  <c r="AG25" i="14"/>
  <c r="CM25" i="14" s="1" a="1"/>
  <c r="CM25" i="14" s="1"/>
  <c r="AH21" i="9"/>
  <c r="CN21" i="9" s="1" a="1"/>
  <c r="CN21" i="9" s="1"/>
  <c r="AH22" i="4"/>
  <c r="CN22" i="4" s="1" a="1"/>
  <c r="CN22" i="4" s="1"/>
  <c r="AH23" i="5"/>
  <c r="CN23" i="5" s="1" a="1"/>
  <c r="CN23" i="5" s="1"/>
  <c r="CK81" i="10"/>
  <c r="CK113" i="10"/>
  <c r="CL104" i="15"/>
  <c r="CL72" i="15"/>
  <c r="CL103" i="13"/>
  <c r="CL71" i="13"/>
  <c r="CL74" i="3"/>
  <c r="CL106" i="3"/>
  <c r="CL106" i="10"/>
  <c r="CL74" i="10"/>
  <c r="CL88" i="13"/>
  <c r="CL56" i="13"/>
  <c r="CK117" i="15"/>
  <c r="CK85" i="15"/>
  <c r="CL61" i="21"/>
  <c r="CL93" i="21"/>
  <c r="CL56" i="11"/>
  <c r="CL88" i="11"/>
  <c r="CL57" i="14"/>
  <c r="CL89" i="14"/>
  <c r="CL99" i="15"/>
  <c r="CL67" i="15"/>
  <c r="CL100" i="9"/>
  <c r="CL68" i="9"/>
  <c r="CJ86" i="9"/>
  <c r="CJ54" i="9"/>
  <c r="AG32" i="6"/>
  <c r="CM32" i="6" s="1" a="1"/>
  <c r="CM32" i="6" s="1"/>
  <c r="AH35" i="2"/>
  <c r="CN35" i="2" s="1" a="1"/>
  <c r="CN35" i="2" s="1"/>
  <c r="AG32" i="20"/>
  <c r="CM32" i="20" s="1" a="1"/>
  <c r="CM32" i="20" s="1"/>
  <c r="CL55" i="3"/>
  <c r="CL87" i="3"/>
  <c r="CL63" i="1"/>
  <c r="CL95" i="1"/>
  <c r="CL117" i="9"/>
  <c r="CL85" i="9"/>
  <c r="CL94" i="15"/>
  <c r="CL62" i="15"/>
  <c r="CL107" i="5"/>
  <c r="CL75" i="5"/>
  <c r="CL87" i="18"/>
  <c r="CL55" i="18"/>
  <c r="CL91" i="7"/>
  <c r="CL59" i="7"/>
  <c r="CK107" i="18"/>
  <c r="CK75" i="18"/>
  <c r="CL88" i="14"/>
  <c r="CL56" i="14"/>
  <c r="AG15" i="17"/>
  <c r="CM15" i="17" s="1" a="1"/>
  <c r="CM15" i="17" s="1"/>
  <c r="AH20" i="14"/>
  <c r="CN20" i="14" s="1" a="1"/>
  <c r="CN20" i="14" s="1"/>
  <c r="AG26" i="5"/>
  <c r="CM26" i="5" s="1" a="1"/>
  <c r="CM26" i="5" s="1"/>
  <c r="AG24" i="4"/>
  <c r="CM24" i="4" s="1" a="1"/>
  <c r="CM24" i="4" s="1"/>
  <c r="CL86" i="20"/>
  <c r="CL54" i="20"/>
  <c r="AG28" i="21"/>
  <c r="CM28" i="21" s="1" a="1"/>
  <c r="CM28" i="21" s="1"/>
  <c r="AH22" i="11"/>
  <c r="CN22" i="11" s="1" a="1"/>
  <c r="CN22" i="11" s="1"/>
  <c r="AG19" i="2"/>
  <c r="CM19" i="2" s="1" a="1"/>
  <c r="CM19" i="2" s="1"/>
  <c r="AG17" i="2"/>
  <c r="CM17" i="2" s="1" a="1"/>
  <c r="CM17" i="2" s="1"/>
  <c r="AH46" i="20"/>
  <c r="CN46" i="20" s="1" a="1"/>
  <c r="CN46" i="20" s="1"/>
  <c r="AH21" i="17"/>
  <c r="CN21" i="17" s="1" a="1"/>
  <c r="CN21" i="17" s="1"/>
  <c r="AG38" i="2"/>
  <c r="CM38" i="2" s="1" a="1"/>
  <c r="CM38" i="2" s="1"/>
  <c r="AH20" i="10"/>
  <c r="CN20" i="10" s="1" a="1"/>
  <c r="CN20" i="10" s="1"/>
  <c r="AG46" i="13"/>
  <c r="CM46" i="13" s="1" a="1"/>
  <c r="CM46" i="13" s="1"/>
  <c r="AG33" i="3"/>
  <c r="CM33" i="3" s="1" a="1"/>
  <c r="CM33" i="3" s="1"/>
  <c r="AH33" i="5"/>
  <c r="CN33" i="5" s="1" a="1"/>
  <c r="CN33" i="5" s="1"/>
  <c r="AH29" i="1"/>
  <c r="CN29" i="1" s="1" a="1"/>
  <c r="CN29" i="1" s="1"/>
  <c r="AG40" i="17"/>
  <c r="CM40" i="17" s="1" a="1"/>
  <c r="CM40" i="17" s="1"/>
  <c r="AH44" i="2"/>
  <c r="CN44" i="2" s="1" a="1"/>
  <c r="CN44" i="2" s="1"/>
  <c r="AH21" i="13"/>
  <c r="CN21" i="13" s="1" a="1"/>
  <c r="CN21" i="13" s="1"/>
  <c r="CL58" i="11"/>
  <c r="CL90" i="11"/>
  <c r="CL72" i="21"/>
  <c r="CL104" i="21"/>
  <c r="CL95" i="5"/>
  <c r="CL63" i="5"/>
  <c r="AG17" i="3"/>
  <c r="CM17" i="3" s="1" a="1"/>
  <c r="CM17" i="3" s="1"/>
  <c r="AG27" i="17"/>
  <c r="CM27" i="17" s="1" a="1"/>
  <c r="CM27" i="17" s="1"/>
  <c r="AH45" i="13"/>
  <c r="CN45" i="13" s="1" a="1"/>
  <c r="CN45" i="13" s="1"/>
  <c r="AH40" i="21"/>
  <c r="CN40" i="21" s="1" a="1"/>
  <c r="CN40" i="21" s="1"/>
  <c r="AG33" i="4"/>
  <c r="CM33" i="4" s="1" a="1"/>
  <c r="CM33" i="4" s="1"/>
  <c r="AG45" i="3"/>
  <c r="CM45" i="3" s="1" a="1"/>
  <c r="CM45" i="3" s="1"/>
  <c r="AG18" i="5"/>
  <c r="CM18" i="5" s="1" a="1"/>
  <c r="CM18" i="5" s="1"/>
  <c r="AH45" i="8"/>
  <c r="CN45" i="8" s="1" a="1"/>
  <c r="CN45" i="8" s="1"/>
  <c r="AH26" i="1"/>
  <c r="CN26" i="1" s="1" a="1"/>
  <c r="CN26" i="1" s="1"/>
  <c r="AH43" i="10"/>
  <c r="CN43" i="10" s="1" a="1"/>
  <c r="CN43" i="10" s="1"/>
  <c r="AG40" i="10"/>
  <c r="CM40" i="10" s="1" a="1"/>
  <c r="CM40" i="10" s="1"/>
  <c r="AG19" i="18"/>
  <c r="CM19" i="18" s="1" a="1"/>
  <c r="CM19" i="18" s="1"/>
  <c r="AG26" i="4"/>
  <c r="CM26" i="4" s="1" a="1"/>
  <c r="CM26" i="4" s="1"/>
  <c r="AH38" i="18"/>
  <c r="CN38" i="18" s="1" a="1"/>
  <c r="CN38" i="18" s="1"/>
  <c r="AH32" i="3"/>
  <c r="CN32" i="3" s="1" a="1"/>
  <c r="CN32" i="3" s="1"/>
  <c r="AH43" i="11"/>
  <c r="CN43" i="11" s="1" a="1"/>
  <c r="CN43" i="11" s="1"/>
  <c r="AH35" i="12"/>
  <c r="CN35" i="12" s="1" a="1"/>
  <c r="CN35" i="12" s="1"/>
  <c r="AG22" i="2"/>
  <c r="CM22" i="2" s="1" a="1"/>
  <c r="CM22" i="2" s="1"/>
  <c r="CL112" i="5"/>
  <c r="CL80" i="5"/>
  <c r="CL94" i="16"/>
  <c r="CL62" i="16"/>
  <c r="CK113" i="5"/>
  <c r="CK81" i="5"/>
  <c r="CL109" i="5"/>
  <c r="CL77" i="5"/>
  <c r="CL87" i="8"/>
  <c r="CL55" i="8"/>
  <c r="CL113" i="13"/>
  <c r="CL81" i="13"/>
  <c r="CL82" i="14"/>
  <c r="CL114" i="14"/>
  <c r="CJ86" i="16"/>
  <c r="CJ54" i="16"/>
  <c r="AH39" i="3"/>
  <c r="CN39" i="3" s="1" a="1"/>
  <c r="CN39" i="3" s="1"/>
  <c r="AG23" i="17"/>
  <c r="CM23" i="17" s="1" a="1"/>
  <c r="CM23" i="17" s="1"/>
  <c r="AG16" i="14"/>
  <c r="CM16" i="14" s="1" a="1"/>
  <c r="CM16" i="14" s="1"/>
  <c r="AH18" i="1"/>
  <c r="CN18" i="1" s="1" a="1"/>
  <c r="CN18" i="1" s="1"/>
  <c r="AH37" i="15"/>
  <c r="CN37" i="15" s="1" a="1"/>
  <c r="CN37" i="15" s="1"/>
  <c r="AH34" i="18"/>
  <c r="CN34" i="18" s="1" a="1"/>
  <c r="CN34" i="18" s="1"/>
  <c r="AH36" i="6"/>
  <c r="CN36" i="6" s="1" a="1"/>
  <c r="CN36" i="6" s="1"/>
  <c r="AG27" i="21"/>
  <c r="CM27" i="21" s="1" a="1"/>
  <c r="CM27" i="21" s="1"/>
  <c r="AH32" i="2"/>
  <c r="CN32" i="2" s="1" a="1"/>
  <c r="CN32" i="2" s="1"/>
  <c r="CL73" i="16"/>
  <c r="CL105" i="16"/>
  <c r="CL90" i="20"/>
  <c r="CL58" i="20"/>
  <c r="CL69" i="20"/>
  <c r="CL101" i="20"/>
  <c r="CL59" i="11"/>
  <c r="CL91" i="11"/>
  <c r="CL96" i="5"/>
  <c r="CL64" i="5"/>
  <c r="CK67" i="17"/>
  <c r="CK99" i="17"/>
  <c r="CL90" i="15"/>
  <c r="CL58" i="15"/>
  <c r="CL57" i="10"/>
  <c r="CL89" i="10"/>
  <c r="CK78" i="10"/>
  <c r="CK110" i="10"/>
  <c r="CK105" i="13"/>
  <c r="CK73" i="13"/>
  <c r="CL89" i="17"/>
  <c r="CL57" i="17"/>
  <c r="CL71" i="1"/>
  <c r="CL103" i="1"/>
  <c r="CK64" i="19"/>
  <c r="CK96" i="19"/>
  <c r="CL102" i="10"/>
  <c r="CL70" i="10"/>
  <c r="CL71" i="12"/>
  <c r="CL103" i="12"/>
  <c r="CL93" i="5"/>
  <c r="CL61" i="5"/>
  <c r="CK57" i="19"/>
  <c r="CK89" i="19"/>
  <c r="CL109" i="10"/>
  <c r="CL77" i="10"/>
  <c r="CL88" i="8"/>
  <c r="CL56" i="8"/>
  <c r="CK111" i="15"/>
  <c r="CK79" i="15"/>
  <c r="CL107" i="8"/>
  <c r="CL75" i="8"/>
  <c r="CL70" i="20"/>
  <c r="CL102" i="20"/>
  <c r="CL102" i="7"/>
  <c r="CL70" i="7"/>
  <c r="AG42" i="10"/>
  <c r="CM42" i="10" s="1" a="1"/>
  <c r="CM42" i="10" s="1"/>
  <c r="AH33" i="15"/>
  <c r="CN33" i="15" s="1" a="1"/>
  <c r="CN33" i="15" s="1"/>
  <c r="AH32" i="13"/>
  <c r="CN32" i="13" s="1" a="1"/>
  <c r="CN32" i="13" s="1"/>
  <c r="AH35" i="3"/>
  <c r="CN35" i="3" s="1" a="1"/>
  <c r="CN35" i="3" s="1"/>
  <c r="AF47" i="17" l="1"/>
  <c r="AF47" i="20"/>
  <c r="AF47" i="4"/>
  <c r="CL27" i="9" a="1"/>
  <c r="CL27" i="9" s="1"/>
  <c r="AG27" i="9"/>
  <c r="CK66" i="9"/>
  <c r="CK98" i="9"/>
  <c r="CL20" i="19" a="1"/>
  <c r="CL20" i="19" s="1"/>
  <c r="AG20" i="19"/>
  <c r="AG47" i="19" s="1"/>
  <c r="CL16" i="4" a="1"/>
  <c r="CL16" i="4" s="1"/>
  <c r="AG16" i="4"/>
  <c r="CK59" i="19"/>
  <c r="CK91" i="19"/>
  <c r="CK55" i="4"/>
  <c r="CK87" i="4"/>
  <c r="CL26" i="20" a="1"/>
  <c r="CL26" i="20" s="1"/>
  <c r="AG26" i="20"/>
  <c r="CL42" i="1" a="1"/>
  <c r="CL42" i="1" s="1"/>
  <c r="AG42" i="1"/>
  <c r="CK97" i="20"/>
  <c r="CK65" i="20"/>
  <c r="CK81" i="1"/>
  <c r="CK113" i="1"/>
  <c r="AF47" i="1"/>
  <c r="CL101" i="16"/>
  <c r="CL37" i="7" a="1"/>
  <c r="CL37" i="7" s="1"/>
  <c r="AG37" i="7"/>
  <c r="CK76" i="7"/>
  <c r="CK108" i="7"/>
  <c r="CL27" i="15" a="1"/>
  <c r="CL27" i="15" s="1"/>
  <c r="AG27" i="15"/>
  <c r="CK98" i="15"/>
  <c r="CK66" i="15"/>
  <c r="CL24" i="2" a="1"/>
  <c r="CL24" i="2" s="1"/>
  <c r="AG24" i="2"/>
  <c r="CL45" i="7" a="1"/>
  <c r="CL45" i="7" s="1"/>
  <c r="AG45" i="7"/>
  <c r="CK95" i="2"/>
  <c r="CK63" i="2"/>
  <c r="CK120" i="7"/>
  <c r="CK123" i="7" s="1"/>
  <c r="CK116" i="7" s="1"/>
  <c r="CK84" i="7"/>
  <c r="CL21" i="21" a="1"/>
  <c r="CL21" i="21" s="1"/>
  <c r="AG21" i="21"/>
  <c r="CK92" i="21"/>
  <c r="CK60" i="21"/>
  <c r="CL25" i="1" a="1"/>
  <c r="CL25" i="1" s="1"/>
  <c r="AG25" i="1"/>
  <c r="CK64" i="1"/>
  <c r="CK96" i="1"/>
  <c r="CL33" i="20" a="1"/>
  <c r="CL33" i="20" s="1"/>
  <c r="AG33" i="20"/>
  <c r="CL15" i="3" a="1"/>
  <c r="CL15" i="3" s="1"/>
  <c r="AG15" i="3"/>
  <c r="CK104" i="20"/>
  <c r="CK72" i="20"/>
  <c r="CK86" i="3"/>
  <c r="CK54" i="3"/>
  <c r="CL35" i="1" a="1"/>
  <c r="CL35" i="1" s="1"/>
  <c r="AG35" i="1"/>
  <c r="CL21" i="10" a="1"/>
  <c r="CL21" i="10" s="1"/>
  <c r="AG21" i="10"/>
  <c r="CK106" i="1"/>
  <c r="CK74" i="1"/>
  <c r="CK115" i="7"/>
  <c r="CK83" i="7"/>
  <c r="CK94" i="4"/>
  <c r="CK62" i="4"/>
  <c r="CK92" i="10"/>
  <c r="CK60" i="10"/>
  <c r="CK78" i="18"/>
  <c r="CK110" i="18"/>
  <c r="CL44" i="7" a="1"/>
  <c r="CL44" i="7" s="1"/>
  <c r="AG44" i="7"/>
  <c r="CL29" i="17" a="1"/>
  <c r="CL29" i="17" s="1"/>
  <c r="AG29" i="17"/>
  <c r="CK68" i="17"/>
  <c r="CK100" i="17"/>
  <c r="CL28" i="11" a="1"/>
  <c r="CL28" i="11" s="1"/>
  <c r="AG28" i="11"/>
  <c r="AF47" i="7"/>
  <c r="CK99" i="11"/>
  <c r="CK9" i="11"/>
  <c r="CK67" i="11"/>
  <c r="CL26" i="17" a="1"/>
  <c r="CL26" i="17" s="1"/>
  <c r="AG26" i="17"/>
  <c r="CL29" i="8" a="1"/>
  <c r="CL29" i="8" s="1"/>
  <c r="AG29" i="8"/>
  <c r="CL39" i="18" a="1"/>
  <c r="CL39" i="18" s="1"/>
  <c r="AG39" i="18"/>
  <c r="CL23" i="4" a="1"/>
  <c r="CL23" i="4" s="1"/>
  <c r="AG23" i="4"/>
  <c r="CK97" i="17"/>
  <c r="CK65" i="17"/>
  <c r="CK68" i="8"/>
  <c r="CK100" i="8"/>
  <c r="CL38" i="17" a="1"/>
  <c r="CL38" i="17" s="1"/>
  <c r="AG38" i="17"/>
  <c r="CK77" i="17"/>
  <c r="CK109" i="17"/>
  <c r="CK115" i="12"/>
  <c r="CK83" i="12"/>
  <c r="CL30" i="6" a="1"/>
  <c r="CL30" i="6" s="1"/>
  <c r="AG30" i="6"/>
  <c r="AG47" i="6" s="1"/>
  <c r="CK101" i="6"/>
  <c r="CK69" i="6"/>
  <c r="CL35" i="9" a="1"/>
  <c r="CL35" i="9" s="1"/>
  <c r="AG35" i="9"/>
  <c r="CL24" i="18" a="1"/>
  <c r="CL24" i="18" s="1"/>
  <c r="AG24" i="18"/>
  <c r="CL39" i="14" a="1"/>
  <c r="CL39" i="14" s="1"/>
  <c r="AG39" i="14"/>
  <c r="AG47" i="14" s="1"/>
  <c r="CK106" i="9"/>
  <c r="CK74" i="9"/>
  <c r="CK95" i="18"/>
  <c r="CK63" i="18"/>
  <c r="CK110" i="14"/>
  <c r="CK78" i="14"/>
  <c r="CL35" i="4" a="1"/>
  <c r="CL35" i="4" s="1"/>
  <c r="AG35" i="4"/>
  <c r="CL44" i="12" a="1"/>
  <c r="CL44" i="12" s="1"/>
  <c r="AG44" i="12"/>
  <c r="CK106" i="4"/>
  <c r="CK74" i="4"/>
  <c r="CM104" i="5"/>
  <c r="CM72" i="5"/>
  <c r="AH15" i="17"/>
  <c r="CN15" i="17" s="1" a="1"/>
  <c r="CN15" i="17" s="1"/>
  <c r="AH27" i="12"/>
  <c r="CN27" i="12" s="1" a="1"/>
  <c r="CN27" i="12" s="1"/>
  <c r="AI31" i="16"/>
  <c r="CO31" i="16" s="1" a="1"/>
  <c r="CO31" i="16" s="1"/>
  <c r="CM106" i="3"/>
  <c r="CM74" i="3"/>
  <c r="CM106" i="12"/>
  <c r="CM74" i="12"/>
  <c r="CM115" i="2"/>
  <c r="CM83" i="2"/>
  <c r="AH35" i="14"/>
  <c r="CN35" i="14" s="1" a="1"/>
  <c r="CN35" i="14" s="1"/>
  <c r="CL70" i="21"/>
  <c r="CL102" i="21"/>
  <c r="CM103" i="13"/>
  <c r="CM71" i="13"/>
  <c r="CM110" i="3"/>
  <c r="CM78" i="3"/>
  <c r="CL90" i="18"/>
  <c r="CL58" i="18"/>
  <c r="CM84" i="8"/>
  <c r="CM120" i="8"/>
  <c r="CM123" i="8" s="1"/>
  <c r="CM116" i="8" s="1"/>
  <c r="CL56" i="3"/>
  <c r="CL88" i="3"/>
  <c r="CL111" i="17"/>
  <c r="CL79" i="17"/>
  <c r="CL117" i="13"/>
  <c r="CL85" i="13"/>
  <c r="CM117" i="20"/>
  <c r="CM85" i="20"/>
  <c r="CL67" i="21"/>
  <c r="CL99" i="21"/>
  <c r="CM91" i="14"/>
  <c r="CM59" i="14"/>
  <c r="AH32" i="6"/>
  <c r="CN32" i="6" s="1" a="1"/>
  <c r="CN32" i="6" s="1"/>
  <c r="AI21" i="9"/>
  <c r="CO21" i="9" s="1" a="1"/>
  <c r="CO21" i="9" s="1"/>
  <c r="AI35" i="6"/>
  <c r="CO35" i="6" s="1" a="1"/>
  <c r="CO35" i="6" s="1"/>
  <c r="AI28" i="4"/>
  <c r="CO28" i="4" s="1" a="1"/>
  <c r="CO28" i="4" s="1"/>
  <c r="AI46" i="4"/>
  <c r="CO46" i="4" s="1" a="1"/>
  <c r="CO46" i="4" s="1"/>
  <c r="AH38" i="6"/>
  <c r="CN38" i="6" s="1" a="1"/>
  <c r="CN38" i="6" s="1"/>
  <c r="AH34" i="14"/>
  <c r="CN34" i="14" s="1" a="1"/>
  <c r="CN34" i="14" s="1"/>
  <c r="AI42" i="21"/>
  <c r="CO42" i="21" s="1" a="1"/>
  <c r="CO42" i="21" s="1"/>
  <c r="AI31" i="4"/>
  <c r="CO31" i="4" s="1" a="1"/>
  <c r="CO31" i="4" s="1"/>
  <c r="AI27" i="8"/>
  <c r="CO27" i="8" s="1" a="1"/>
  <c r="CO27" i="8" s="1"/>
  <c r="CM105" i="21"/>
  <c r="CM73" i="21"/>
  <c r="CL114" i="8"/>
  <c r="CL82" i="8"/>
  <c r="CM56" i="17"/>
  <c r="CM88" i="17"/>
  <c r="CM55" i="19"/>
  <c r="CM87" i="19"/>
  <c r="CM94" i="9"/>
  <c r="CM62" i="9"/>
  <c r="CM108" i="18"/>
  <c r="CM76" i="18"/>
  <c r="CM87" i="20"/>
  <c r="CM55" i="20"/>
  <c r="CL89" i="2"/>
  <c r="CL57" i="2"/>
  <c r="CM60" i="7"/>
  <c r="CM92" i="7"/>
  <c r="CL86" i="19"/>
  <c r="CL54" i="19"/>
  <c r="AH24" i="11"/>
  <c r="CN24" i="11" s="1" a="1"/>
  <c r="CN24" i="11" s="1"/>
  <c r="CM98" i="11"/>
  <c r="CM66" i="11"/>
  <c r="CM58" i="19"/>
  <c r="CM90" i="19"/>
  <c r="CM72" i="19"/>
  <c r="CM104" i="19"/>
  <c r="CL104" i="8"/>
  <c r="CL72" i="8"/>
  <c r="CM112" i="21"/>
  <c r="CM80" i="21"/>
  <c r="CM97" i="13"/>
  <c r="CM65" i="13"/>
  <c r="CL86" i="13"/>
  <c r="CL54" i="13"/>
  <c r="CL100" i="19"/>
  <c r="CL68" i="19"/>
  <c r="CL105" i="5"/>
  <c r="CL73" i="5"/>
  <c r="CM109" i="8"/>
  <c r="CM77" i="8"/>
  <c r="CM80" i="6"/>
  <c r="CM112" i="6"/>
  <c r="CM107" i="12"/>
  <c r="CM75" i="12"/>
  <c r="CM72" i="1"/>
  <c r="CM104" i="1"/>
  <c r="CM95" i="10"/>
  <c r="CM63" i="10"/>
  <c r="CL63" i="20"/>
  <c r="CL95" i="20"/>
  <c r="CL113" i="14"/>
  <c r="CL81" i="14"/>
  <c r="CM83" i="5"/>
  <c r="CM115" i="5"/>
  <c r="CL97" i="2"/>
  <c r="CL65" i="2"/>
  <c r="CL104" i="17"/>
  <c r="CL72" i="17"/>
  <c r="CL101" i="13"/>
  <c r="CL69" i="13"/>
  <c r="CL105" i="15"/>
  <c r="CL73" i="15"/>
  <c r="CM107" i="20"/>
  <c r="CM75" i="20"/>
  <c r="CM111" i="20"/>
  <c r="CM79" i="20"/>
  <c r="CM106" i="5"/>
  <c r="CM74" i="5"/>
  <c r="CL77" i="9"/>
  <c r="CL109" i="9"/>
  <c r="CM85" i="1"/>
  <c r="CM117" i="1"/>
  <c r="CM80" i="8"/>
  <c r="CM112" i="8"/>
  <c r="CL72" i="10"/>
  <c r="CL104" i="10"/>
  <c r="CM99" i="5"/>
  <c r="CM67" i="5"/>
  <c r="CL85" i="3"/>
  <c r="CL117" i="3"/>
  <c r="CM74" i="15"/>
  <c r="CM106" i="15"/>
  <c r="CM105" i="17"/>
  <c r="CM73" i="17"/>
  <c r="CM56" i="1"/>
  <c r="CM88" i="1"/>
  <c r="CL110" i="15"/>
  <c r="CL78" i="15"/>
  <c r="CM110" i="17"/>
  <c r="CM78" i="17"/>
  <c r="CL89" i="13"/>
  <c r="CL57" i="13"/>
  <c r="CM63" i="19"/>
  <c r="CM95" i="19"/>
  <c r="CM85" i="6"/>
  <c r="CM117" i="6"/>
  <c r="CL90" i="21"/>
  <c r="CL58" i="21"/>
  <c r="CM104" i="11"/>
  <c r="CM72" i="11"/>
  <c r="CM84" i="1"/>
  <c r="CM120" i="1"/>
  <c r="CM123" i="1" s="1"/>
  <c r="CM116" i="1" s="1"/>
  <c r="CM101" i="10"/>
  <c r="CM69" i="10"/>
  <c r="CL59" i="21"/>
  <c r="CL91" i="21"/>
  <c r="CL68" i="10"/>
  <c r="CL100" i="10"/>
  <c r="CL108" i="4"/>
  <c r="CL76" i="4"/>
  <c r="CM67" i="19"/>
  <c r="CM99" i="19"/>
  <c r="CM113" i="11"/>
  <c r="CM81" i="11"/>
  <c r="AI16" i="16"/>
  <c r="CO16" i="16" s="1" a="1"/>
  <c r="CO16" i="16" s="1"/>
  <c r="AI41" i="15"/>
  <c r="CO41" i="15" s="1" a="1"/>
  <c r="CO41" i="15" s="1"/>
  <c r="AI26" i="16"/>
  <c r="CO26" i="16" s="1" a="1"/>
  <c r="CO26" i="16" s="1"/>
  <c r="AI38" i="11"/>
  <c r="CO38" i="11" s="1" a="1"/>
  <c r="CO38" i="11" s="1"/>
  <c r="AI18" i="11"/>
  <c r="CO18" i="11" s="1" a="1"/>
  <c r="CO18" i="11" s="1"/>
  <c r="CM59" i="8"/>
  <c r="CM91" i="8"/>
  <c r="CM58" i="8"/>
  <c r="CM90" i="8"/>
  <c r="CM87" i="13"/>
  <c r="CM55" i="13"/>
  <c r="CM60" i="6"/>
  <c r="CM92" i="6"/>
  <c r="CM64" i="15"/>
  <c r="CM96" i="15"/>
  <c r="CL111" i="5"/>
  <c r="CL79" i="5"/>
  <c r="CM75" i="19"/>
  <c r="CM107" i="19"/>
  <c r="AI34" i="20"/>
  <c r="CO34" i="20" s="1" a="1"/>
  <c r="CO34" i="20" s="1"/>
  <c r="AI30" i="18"/>
  <c r="CO30" i="18" s="1" a="1"/>
  <c r="CO30" i="18" s="1"/>
  <c r="AI45" i="15"/>
  <c r="CO45" i="15" s="1" a="1"/>
  <c r="CO45" i="15" s="1"/>
  <c r="AI29" i="21"/>
  <c r="CO29" i="21" s="1" a="1"/>
  <c r="CO29" i="21" s="1"/>
  <c r="AI19" i="13"/>
  <c r="CO19" i="13" s="1" a="1"/>
  <c r="CO19" i="13" s="1"/>
  <c r="AH46" i="8"/>
  <c r="CN46" i="8" s="1" a="1"/>
  <c r="CN46" i="8" s="1"/>
  <c r="AH38" i="19"/>
  <c r="CN38" i="19" s="1" a="1"/>
  <c r="CN38" i="19" s="1"/>
  <c r="AI26" i="14"/>
  <c r="CO26" i="14" s="1" a="1"/>
  <c r="CO26" i="14" s="1"/>
  <c r="CL69" i="14"/>
  <c r="CL101" i="14"/>
  <c r="AI46" i="5"/>
  <c r="CO46" i="5" s="1" a="1"/>
  <c r="CO46" i="5" s="1"/>
  <c r="AI45" i="18"/>
  <c r="CO45" i="18" s="1" a="1"/>
  <c r="CO45" i="18" s="1"/>
  <c r="AH21" i="19"/>
  <c r="CN21" i="19" s="1" a="1"/>
  <c r="CN21" i="19" s="1"/>
  <c r="AH43" i="15"/>
  <c r="CN43" i="15" s="1" a="1"/>
  <c r="CN43" i="15" s="1"/>
  <c r="AI35" i="16"/>
  <c r="CO35" i="16" s="1" a="1"/>
  <c r="CO35" i="16" s="1"/>
  <c r="AI30" i="16"/>
  <c r="AI22" i="20"/>
  <c r="CO22" i="20" s="1" a="1"/>
  <c r="CO22" i="20" s="1"/>
  <c r="AH41" i="2"/>
  <c r="CN41" i="2" s="1" a="1"/>
  <c r="CN41" i="2" s="1"/>
  <c r="AI35" i="17"/>
  <c r="CO35" i="17" s="1" a="1"/>
  <c r="CO35" i="17" s="1"/>
  <c r="CM82" i="17"/>
  <c r="CM114" i="17"/>
  <c r="CM75" i="1"/>
  <c r="CM107" i="1"/>
  <c r="CM117" i="11"/>
  <c r="CM85" i="11"/>
  <c r="AH15" i="6"/>
  <c r="CN15" i="6" s="1" a="1"/>
  <c r="CN15" i="6" s="1"/>
  <c r="AH37" i="10"/>
  <c r="CN37" i="10" s="1" a="1"/>
  <c r="CN37" i="10" s="1"/>
  <c r="AI22" i="3"/>
  <c r="CO22" i="3" s="1" a="1"/>
  <c r="CO22" i="3" s="1"/>
  <c r="AH40" i="18"/>
  <c r="CN40" i="18" s="1" a="1"/>
  <c r="CN40" i="18" s="1"/>
  <c r="CL88" i="7"/>
  <c r="CL56" i="7"/>
  <c r="CM95" i="3"/>
  <c r="CM63" i="3"/>
  <c r="CM107" i="9"/>
  <c r="CM75" i="9"/>
  <c r="CL96" i="17"/>
  <c r="CL64" i="17"/>
  <c r="CM113" i="3"/>
  <c r="CM81" i="3"/>
  <c r="CM59" i="5"/>
  <c r="CM91" i="5"/>
  <c r="CL91" i="16"/>
  <c r="CL59" i="16"/>
  <c r="AI31" i="1"/>
  <c r="CO31" i="1" s="1" a="1"/>
  <c r="CO31" i="1" s="1"/>
  <c r="AI23" i="7"/>
  <c r="CO23" i="7" s="1" a="1"/>
  <c r="CO23" i="7" s="1"/>
  <c r="AI37" i="8"/>
  <c r="CO37" i="8" s="1" a="1"/>
  <c r="CO37" i="8" s="1"/>
  <c r="AH35" i="21"/>
  <c r="CN35" i="21" s="1" a="1"/>
  <c r="CN35" i="21" s="1"/>
  <c r="AH34" i="10"/>
  <c r="CN34" i="10" s="1" a="1"/>
  <c r="CN34" i="10" s="1"/>
  <c r="AI36" i="15"/>
  <c r="CO36" i="15" s="1" a="1"/>
  <c r="CO36" i="15" s="1"/>
  <c r="CL79" i="12"/>
  <c r="CL111" i="12"/>
  <c r="AI15" i="11"/>
  <c r="CO15" i="11" s="1" a="1"/>
  <c r="CO15" i="11" s="1"/>
  <c r="AH33" i="13"/>
  <c r="CN33" i="13" s="1" a="1"/>
  <c r="CN33" i="13" s="1"/>
  <c r="AH18" i="8"/>
  <c r="CN18" i="8" s="1" a="1"/>
  <c r="CN18" i="8" s="1"/>
  <c r="CM61" i="16"/>
  <c r="CM93" i="16"/>
  <c r="CM104" i="2"/>
  <c r="CM72" i="2"/>
  <c r="CM96" i="2"/>
  <c r="CM64" i="2"/>
  <c r="CL90" i="17"/>
  <c r="CL58" i="17"/>
  <c r="CL117" i="18"/>
  <c r="CL85" i="18"/>
  <c r="CL56" i="6"/>
  <c r="CL88" i="6"/>
  <c r="AI31" i="3"/>
  <c r="CO31" i="3" s="1" a="1"/>
  <c r="CO31" i="3" s="1"/>
  <c r="AH45" i="6"/>
  <c r="CN45" i="6" s="1" a="1"/>
  <c r="CN45" i="6" s="1"/>
  <c r="CL90" i="4"/>
  <c r="CL58" i="4"/>
  <c r="CL79" i="11"/>
  <c r="CL111" i="11"/>
  <c r="CL89" i="9"/>
  <c r="CL57" i="9"/>
  <c r="CL82" i="6"/>
  <c r="CL114" i="6"/>
  <c r="CM56" i="8"/>
  <c r="CM88" i="8"/>
  <c r="CM71" i="1"/>
  <c r="CM103" i="1"/>
  <c r="CM89" i="10"/>
  <c r="CM57" i="10"/>
  <c r="CM91" i="11"/>
  <c r="CM59" i="11"/>
  <c r="CM73" i="16"/>
  <c r="CM105" i="16"/>
  <c r="CM77" i="5"/>
  <c r="CM109" i="5"/>
  <c r="CM90" i="11"/>
  <c r="CM58" i="11"/>
  <c r="AI17" i="14"/>
  <c r="CO17" i="14" s="1" a="1"/>
  <c r="CO17" i="14" s="1"/>
  <c r="AI36" i="5"/>
  <c r="CO36" i="5" s="1" a="1"/>
  <c r="CO36" i="5" s="1"/>
  <c r="AI16" i="3"/>
  <c r="CO16" i="3" s="1" a="1"/>
  <c r="CO16" i="3" s="1"/>
  <c r="AI28" i="15"/>
  <c r="CO28" i="15" s="1" a="1"/>
  <c r="CO28" i="15" s="1"/>
  <c r="AI17" i="11"/>
  <c r="CO17" i="11" s="1" a="1"/>
  <c r="CO17" i="11" s="1"/>
  <c r="AH42" i="16"/>
  <c r="CN42" i="16" s="1" a="1"/>
  <c r="CN42" i="16" s="1"/>
  <c r="AI43" i="20"/>
  <c r="CO43" i="20" s="1" a="1"/>
  <c r="CO43" i="20" s="1"/>
  <c r="AH41" i="3"/>
  <c r="CN41" i="3" s="1" a="1"/>
  <c r="CN41" i="3" s="1"/>
  <c r="AI22" i="19"/>
  <c r="CO22" i="19" s="1" a="1"/>
  <c r="CO22" i="19" s="1"/>
  <c r="AI43" i="18"/>
  <c r="CO43" i="18" s="1" a="1"/>
  <c r="CO43" i="18" s="1"/>
  <c r="AI30" i="11"/>
  <c r="CO30" i="11" s="1" a="1"/>
  <c r="CO30" i="11" s="1"/>
  <c r="AI21" i="16"/>
  <c r="CO21" i="16" s="1" a="1"/>
  <c r="CO21" i="16" s="1"/>
  <c r="AI20" i="17"/>
  <c r="CO20" i="17" s="1" a="1"/>
  <c r="CO20" i="17" s="1"/>
  <c r="AI20" i="12"/>
  <c r="CO20" i="12" s="1" a="1"/>
  <c r="CO20" i="12" s="1"/>
  <c r="AI41" i="12"/>
  <c r="CO41" i="12" s="1" a="1"/>
  <c r="CO41" i="12" s="1"/>
  <c r="AI26" i="7"/>
  <c r="CO26" i="7" s="1" a="1"/>
  <c r="CO26" i="7" s="1"/>
  <c r="CL87" i="14"/>
  <c r="CL55" i="14"/>
  <c r="CM92" i="13"/>
  <c r="CM60" i="13"/>
  <c r="AI41" i="1"/>
  <c r="CO41" i="1" s="1" a="1"/>
  <c r="CO41" i="1" s="1"/>
  <c r="CM63" i="17"/>
  <c r="CM95" i="17"/>
  <c r="CM105" i="18"/>
  <c r="CM73" i="18"/>
  <c r="CL98" i="17"/>
  <c r="CL66" i="17"/>
  <c r="AI28" i="12"/>
  <c r="CO28" i="12" s="1" a="1"/>
  <c r="CO28" i="12" s="1"/>
  <c r="CM115" i="14"/>
  <c r="CM83" i="14"/>
  <c r="CL98" i="21"/>
  <c r="CL66" i="21"/>
  <c r="AI37" i="15"/>
  <c r="CO37" i="15" s="1" a="1"/>
  <c r="CO37" i="15" s="1"/>
  <c r="CM114" i="11"/>
  <c r="CM82" i="11"/>
  <c r="CM79" i="21"/>
  <c r="CM111" i="21"/>
  <c r="AI32" i="13"/>
  <c r="CO32" i="13" s="1" a="1"/>
  <c r="CO32" i="13" s="1"/>
  <c r="AH27" i="21"/>
  <c r="CN27" i="21" s="1" a="1"/>
  <c r="CN27" i="21" s="1"/>
  <c r="CM76" i="15"/>
  <c r="CM108" i="15"/>
  <c r="AI39" i="3"/>
  <c r="CO39" i="3" s="1" a="1"/>
  <c r="CO39" i="3" s="1"/>
  <c r="AI43" i="11"/>
  <c r="CO43" i="11" s="1" a="1"/>
  <c r="CO43" i="11" s="1"/>
  <c r="AH19" i="18"/>
  <c r="CN19" i="18" s="1" a="1"/>
  <c r="CN19" i="18" s="1"/>
  <c r="AI45" i="8"/>
  <c r="CO45" i="8" s="1" a="1"/>
  <c r="CO45" i="8" s="1"/>
  <c r="AI40" i="21"/>
  <c r="CO40" i="21" s="1" a="1"/>
  <c r="CO40" i="21" s="1"/>
  <c r="AH17" i="3"/>
  <c r="CN17" i="3" s="1" a="1"/>
  <c r="CN17" i="3" s="1"/>
  <c r="AH40" i="17"/>
  <c r="CN40" i="17" s="1" a="1"/>
  <c r="CN40" i="17" s="1"/>
  <c r="AH46" i="13"/>
  <c r="CN46" i="13" s="1" a="1"/>
  <c r="CN46" i="13" s="1"/>
  <c r="AI46" i="20"/>
  <c r="CO46" i="20" s="1" a="1"/>
  <c r="CO46" i="20" s="1"/>
  <c r="AH28" i="21"/>
  <c r="CN28" i="21" s="1" a="1"/>
  <c r="CN28" i="21" s="1"/>
  <c r="AI20" i="14"/>
  <c r="CO20" i="14" s="1" a="1"/>
  <c r="CO20" i="14" s="1"/>
  <c r="CL103" i="20"/>
  <c r="CL71" i="20"/>
  <c r="CL96" i="14"/>
  <c r="CL64" i="14"/>
  <c r="CM88" i="10"/>
  <c r="CM56" i="10"/>
  <c r="CL89" i="7"/>
  <c r="CL57" i="7"/>
  <c r="CM68" i="7"/>
  <c r="CM100" i="7"/>
  <c r="CM73" i="1"/>
  <c r="CM105" i="1"/>
  <c r="CM78" i="16"/>
  <c r="CM110" i="16"/>
  <c r="CM78" i="7"/>
  <c r="CM110" i="7"/>
  <c r="AI34" i="21"/>
  <c r="CO34" i="21" s="1" a="1"/>
  <c r="CO34" i="21" s="1"/>
  <c r="AH43" i="8"/>
  <c r="CN43" i="8" s="1" a="1"/>
  <c r="CN43" i="8" s="1"/>
  <c r="AI17" i="17"/>
  <c r="CO17" i="17" s="1" a="1"/>
  <c r="CO17" i="17" s="1"/>
  <c r="AI16" i="19"/>
  <c r="CO16" i="19" s="1" a="1"/>
  <c r="CO16" i="19" s="1"/>
  <c r="AI23" i="9"/>
  <c r="CO23" i="9" s="1" a="1"/>
  <c r="CO23" i="9" s="1"/>
  <c r="AI37" i="18"/>
  <c r="CO37" i="18" s="1" a="1"/>
  <c r="CO37" i="18" s="1"/>
  <c r="AI16" i="20"/>
  <c r="CO16" i="20" s="1" a="1"/>
  <c r="CO16" i="20" s="1"/>
  <c r="AH18" i="2"/>
  <c r="CN18" i="2" s="1" a="1"/>
  <c r="CN18" i="2" s="1"/>
  <c r="AI21" i="7"/>
  <c r="CO21" i="7" s="1" a="1"/>
  <c r="CO21" i="7" s="1"/>
  <c r="CM76" i="1"/>
  <c r="CM108" i="1"/>
  <c r="AI27" i="11"/>
  <c r="CO27" i="11" s="1" a="1"/>
  <c r="CO27" i="11" s="1"/>
  <c r="AI19" i="19"/>
  <c r="CO19" i="19" s="1" a="1"/>
  <c r="CO19" i="19" s="1"/>
  <c r="AI33" i="19"/>
  <c r="CO33" i="19" s="1" a="1"/>
  <c r="CO33" i="19" s="1"/>
  <c r="AH33" i="8"/>
  <c r="CN33" i="8" s="1" a="1"/>
  <c r="CN33" i="8" s="1"/>
  <c r="AI41" i="21"/>
  <c r="CO41" i="21" s="1" a="1"/>
  <c r="CO41" i="21" s="1"/>
  <c r="AI26" i="13"/>
  <c r="CO26" i="13" s="1" a="1"/>
  <c r="CO26" i="13" s="1"/>
  <c r="CM120" i="17"/>
  <c r="CM123" i="17" s="1"/>
  <c r="CM116" i="17" s="1"/>
  <c r="CM84" i="17"/>
  <c r="AH29" i="19"/>
  <c r="CN29" i="19" s="1" a="1"/>
  <c r="CN29" i="19" s="1"/>
  <c r="AH34" i="5"/>
  <c r="CN34" i="5" s="1" a="1"/>
  <c r="CN34" i="5" s="1"/>
  <c r="AI38" i="8"/>
  <c r="CO38" i="8" s="1" a="1"/>
  <c r="CO38" i="8" s="1"/>
  <c r="AI41" i="6"/>
  <c r="CO41" i="6" s="1" a="1"/>
  <c r="CO41" i="6" s="1"/>
  <c r="AI36" i="12"/>
  <c r="CO36" i="12" s="1" a="1"/>
  <c r="CO36" i="12" s="1"/>
  <c r="AI33" i="1"/>
  <c r="CO33" i="1" s="1" a="1"/>
  <c r="CO33" i="1" s="1"/>
  <c r="AI24" i="10"/>
  <c r="CO24" i="10" s="1" a="1"/>
  <c r="CO24" i="10" s="1"/>
  <c r="AH24" i="20"/>
  <c r="CN24" i="20" s="1" a="1"/>
  <c r="CN24" i="20" s="1"/>
  <c r="AH42" i="14"/>
  <c r="CN42" i="14" s="1" a="1"/>
  <c r="CN42" i="14" s="1"/>
  <c r="AI44" i="5"/>
  <c r="CO44" i="5" s="1" a="1"/>
  <c r="CO44" i="5" s="1"/>
  <c r="AH26" i="2"/>
  <c r="CN26" i="2" s="1" a="1"/>
  <c r="CN26" i="2" s="1"/>
  <c r="AH33" i="17"/>
  <c r="CN33" i="17" s="1" a="1"/>
  <c r="CN33" i="17" s="1"/>
  <c r="AH30" i="13"/>
  <c r="CN30" i="13" s="1" a="1"/>
  <c r="CN30" i="13" s="1"/>
  <c r="AH34" i="15"/>
  <c r="CN34" i="15" s="1" a="1"/>
  <c r="CN34" i="15" s="1"/>
  <c r="AI36" i="20"/>
  <c r="CO36" i="20" s="1" a="1"/>
  <c r="CO36" i="20" s="1"/>
  <c r="AI40" i="20"/>
  <c r="CO40" i="20" s="1" a="1"/>
  <c r="CO40" i="20" s="1"/>
  <c r="AI35" i="5"/>
  <c r="CO35" i="5" s="1" a="1"/>
  <c r="CO35" i="5" s="1"/>
  <c r="AH38" i="9"/>
  <c r="CN38" i="9" s="1" a="1"/>
  <c r="CN38" i="9" s="1"/>
  <c r="AI46" i="1"/>
  <c r="CO46" i="1" s="1" a="1"/>
  <c r="CO46" i="1" s="1"/>
  <c r="AI41" i="8"/>
  <c r="CO41" i="8" s="1" a="1"/>
  <c r="CO41" i="8" s="1"/>
  <c r="AH33" i="10"/>
  <c r="CN33" i="10" s="1" a="1"/>
  <c r="CN33" i="10" s="1"/>
  <c r="AI28" i="5"/>
  <c r="CO28" i="5" s="1" a="1"/>
  <c r="CO28" i="5" s="1"/>
  <c r="AH46" i="3"/>
  <c r="CN46" i="3" s="1" a="1"/>
  <c r="CN46" i="3" s="1"/>
  <c r="AI35" i="15"/>
  <c r="CO35" i="15" s="1" a="1"/>
  <c r="CO35" i="15" s="1"/>
  <c r="AI34" i="17"/>
  <c r="CO34" i="17" s="1" a="1"/>
  <c r="CO34" i="17" s="1"/>
  <c r="AI17" i="1"/>
  <c r="CO17" i="1" s="1" a="1"/>
  <c r="CO17" i="1" s="1"/>
  <c r="AH39" i="15"/>
  <c r="CN39" i="15" s="1" a="1"/>
  <c r="CN39" i="15" s="1"/>
  <c r="AI39" i="17"/>
  <c r="CO39" i="17" s="1" a="1"/>
  <c r="CO39" i="17" s="1"/>
  <c r="AH18" i="13"/>
  <c r="CN18" i="13" s="1" a="1"/>
  <c r="CN18" i="13" s="1"/>
  <c r="AI24" i="19"/>
  <c r="CO24" i="19" s="1" a="1"/>
  <c r="CO24" i="19" s="1"/>
  <c r="AI46" i="6"/>
  <c r="CO46" i="6" s="1" a="1"/>
  <c r="CO46" i="6" s="1"/>
  <c r="AH19" i="21"/>
  <c r="CN19" i="21" s="1" a="1"/>
  <c r="CN19" i="21" s="1"/>
  <c r="AI33" i="11"/>
  <c r="CO33" i="11" s="1" a="1"/>
  <c r="CO33" i="11" s="1"/>
  <c r="AI45" i="1"/>
  <c r="CO45" i="1" s="1" a="1"/>
  <c r="CO45" i="1" s="1"/>
  <c r="AI30" i="10"/>
  <c r="CO30" i="10" s="1" a="1"/>
  <c r="CO30" i="10" s="1"/>
  <c r="AH20" i="21"/>
  <c r="CN20" i="21" s="1" a="1"/>
  <c r="CN20" i="21" s="1"/>
  <c r="AH29" i="10"/>
  <c r="CN29" i="10" s="1" a="1"/>
  <c r="CN29" i="10" s="1"/>
  <c r="AH37" i="4"/>
  <c r="CN37" i="4" s="1" a="1"/>
  <c r="CN37" i="4" s="1"/>
  <c r="AI28" i="19"/>
  <c r="CO28" i="19" s="1" a="1"/>
  <c r="CO28" i="19" s="1"/>
  <c r="AI42" i="11"/>
  <c r="CO42" i="11" s="1" a="1"/>
  <c r="CO42" i="11" s="1"/>
  <c r="AG47" i="3"/>
  <c r="CM70" i="15"/>
  <c r="CM102" i="15"/>
  <c r="CL102" i="18"/>
  <c r="CL70" i="18"/>
  <c r="CL94" i="14"/>
  <c r="CL62" i="14"/>
  <c r="CL86" i="15"/>
  <c r="CL54" i="15"/>
  <c r="AI20" i="8"/>
  <c r="CO20" i="8" s="1" a="1"/>
  <c r="CO20" i="8" s="1"/>
  <c r="AI19" i="8"/>
  <c r="CO19" i="8" s="1" a="1"/>
  <c r="CO19" i="8" s="1"/>
  <c r="AI16" i="13"/>
  <c r="CO16" i="13" s="1" a="1"/>
  <c r="CO16" i="13" s="1"/>
  <c r="AI21" i="6"/>
  <c r="CO21" i="6" s="1" a="1"/>
  <c r="CO21" i="6" s="1"/>
  <c r="AI25" i="15"/>
  <c r="CO25" i="15" s="1" a="1"/>
  <c r="CO25" i="15" s="1"/>
  <c r="AH40" i="5"/>
  <c r="CN40" i="5" s="1" a="1"/>
  <c r="CN40" i="5" s="1"/>
  <c r="AI36" i="19"/>
  <c r="CO36" i="19" s="1" a="1"/>
  <c r="CO36" i="19" s="1"/>
  <c r="CL120" i="11"/>
  <c r="CL123" i="11" s="1"/>
  <c r="CL116" i="11" s="1"/>
  <c r="CL84" i="11"/>
  <c r="CM117" i="12"/>
  <c r="CM85" i="12"/>
  <c r="CM91" i="9"/>
  <c r="CM59" i="9"/>
  <c r="CM111" i="3"/>
  <c r="CM79" i="3"/>
  <c r="CL109" i="20"/>
  <c r="CL77" i="20"/>
  <c r="AH30" i="14"/>
  <c r="CN30" i="14" s="1" a="1"/>
  <c r="CN30" i="14" s="1"/>
  <c r="CM95" i="13"/>
  <c r="CM63" i="13"/>
  <c r="CL89" i="18"/>
  <c r="CL57" i="18"/>
  <c r="CL76" i="6"/>
  <c r="CL108" i="6"/>
  <c r="CL64" i="3"/>
  <c r="CL96" i="3"/>
  <c r="CM114" i="5"/>
  <c r="CM82" i="5"/>
  <c r="CM60" i="15"/>
  <c r="CM92" i="15"/>
  <c r="CL103" i="16"/>
  <c r="CL71" i="16"/>
  <c r="AI43" i="17"/>
  <c r="CO43" i="17" s="1" a="1"/>
  <c r="CO43" i="17" s="1"/>
  <c r="AI36" i="1"/>
  <c r="CO36" i="1" s="1" a="1"/>
  <c r="CO36" i="1" s="1"/>
  <c r="AI46" i="11"/>
  <c r="CO46" i="11" s="1" a="1"/>
  <c r="CO46" i="11" s="1"/>
  <c r="CL91" i="4"/>
  <c r="CL59" i="4"/>
  <c r="CL111" i="14"/>
  <c r="CL79" i="14"/>
  <c r="CK54" i="8"/>
  <c r="CK86" i="8"/>
  <c r="AH17" i="7"/>
  <c r="CN17" i="7" s="1" a="1"/>
  <c r="CN17" i="7" s="1"/>
  <c r="AI24" i="3"/>
  <c r="CO24" i="3" s="1" a="1"/>
  <c r="CO24" i="3" s="1"/>
  <c r="AI36" i="9"/>
  <c r="CO36" i="9" s="1" a="1"/>
  <c r="CO36" i="9" s="1"/>
  <c r="AH25" i="17"/>
  <c r="CN25" i="17" s="1" a="1"/>
  <c r="CN25" i="17" s="1"/>
  <c r="AI42" i="3"/>
  <c r="CO42" i="3" s="1" a="1"/>
  <c r="CO42" i="3" s="1"/>
  <c r="AI20" i="5"/>
  <c r="CO20" i="5" s="1" a="1"/>
  <c r="CO20" i="5" s="1"/>
  <c r="AH20" i="16"/>
  <c r="CN20" i="16" s="1" a="1"/>
  <c r="CN20" i="16" s="1"/>
  <c r="CM93" i="17"/>
  <c r="CM61" i="17"/>
  <c r="CM103" i="18"/>
  <c r="CM71" i="18"/>
  <c r="CM78" i="6"/>
  <c r="CM110" i="6"/>
  <c r="CM89" i="20"/>
  <c r="CM57" i="20"/>
  <c r="CL101" i="7"/>
  <c r="CL69" i="7"/>
  <c r="AH40" i="12"/>
  <c r="CN40" i="12" s="1" a="1"/>
  <c r="CN40" i="12" s="1"/>
  <c r="CM114" i="9"/>
  <c r="CM82" i="9"/>
  <c r="CL64" i="20"/>
  <c r="CL96" i="20"/>
  <c r="AG15" i="16"/>
  <c r="CM15" i="16" s="1" a="1"/>
  <c r="CM15" i="16" s="1"/>
  <c r="CM10" i="16" s="1"/>
  <c r="CM30" i="16" s="1"/>
  <c r="CM69" i="16" s="1"/>
  <c r="AF47" i="16"/>
  <c r="AI22" i="16"/>
  <c r="CO22" i="16" s="1" a="1"/>
  <c r="CO22" i="16" s="1"/>
  <c r="AI33" i="2"/>
  <c r="CO33" i="2" s="1" a="1"/>
  <c r="CO33" i="2" s="1"/>
  <c r="AI25" i="2"/>
  <c r="CO25" i="2" s="1" a="1"/>
  <c r="CO25" i="2" s="1"/>
  <c r="AH19" i="17"/>
  <c r="CN19" i="17" s="1" a="1"/>
  <c r="CN19" i="17" s="1"/>
  <c r="AH46" i="18"/>
  <c r="CN46" i="18" s="1" a="1"/>
  <c r="CN46" i="18" s="1"/>
  <c r="AH17" i="6"/>
  <c r="CN17" i="6" s="1" a="1"/>
  <c r="CN17" i="6" s="1"/>
  <c r="CM108" i="13"/>
  <c r="CM76" i="13"/>
  <c r="CM109" i="13"/>
  <c r="CM77" i="13"/>
  <c r="AH19" i="4"/>
  <c r="CN19" i="4" s="1" a="1"/>
  <c r="CN19" i="4" s="1"/>
  <c r="AH40" i="11"/>
  <c r="CN40" i="11" s="1" a="1"/>
  <c r="CN40" i="11" s="1"/>
  <c r="AH18" i="9"/>
  <c r="CN18" i="9" s="1" a="1"/>
  <c r="CN18" i="9" s="1"/>
  <c r="AH43" i="6"/>
  <c r="CN43" i="6" s="1" a="1"/>
  <c r="CN43" i="6" s="1"/>
  <c r="AI17" i="8"/>
  <c r="CO17" i="8" s="1" a="1"/>
  <c r="CO17" i="8" s="1"/>
  <c r="AI32" i="1"/>
  <c r="CO32" i="1" s="1" a="1"/>
  <c r="CO32" i="1" s="1"/>
  <c r="AI18" i="10"/>
  <c r="CO18" i="10" s="1" a="1"/>
  <c r="CO18" i="10" s="1"/>
  <c r="AI20" i="11"/>
  <c r="CO20" i="11" s="1" a="1"/>
  <c r="CO20" i="11" s="1"/>
  <c r="AI34" i="16"/>
  <c r="CO34" i="16" s="1" a="1"/>
  <c r="CO34" i="16" s="1"/>
  <c r="AI38" i="5"/>
  <c r="CO38" i="5" s="1" a="1"/>
  <c r="CO38" i="5" s="1"/>
  <c r="AI19" i="11"/>
  <c r="CO19" i="11" s="1" a="1"/>
  <c r="CO19" i="11" s="1"/>
  <c r="CL107" i="18"/>
  <c r="CL75" i="18"/>
  <c r="CM62" i="15"/>
  <c r="CM94" i="15"/>
  <c r="CM89" i="14"/>
  <c r="CM57" i="14"/>
  <c r="CM93" i="21"/>
  <c r="CM61" i="21"/>
  <c r="CM106" i="10"/>
  <c r="CM74" i="10"/>
  <c r="CL70" i="11"/>
  <c r="CL102" i="11"/>
  <c r="CL100" i="5"/>
  <c r="CL68" i="5"/>
  <c r="CM75" i="16"/>
  <c r="CM107" i="16"/>
  <c r="CM88" i="20"/>
  <c r="CM56" i="20"/>
  <c r="CL105" i="4"/>
  <c r="CL73" i="4"/>
  <c r="CM58" i="1"/>
  <c r="CM90" i="1"/>
  <c r="CL97" i="15"/>
  <c r="CL65" i="15"/>
  <c r="CL73" i="11"/>
  <c r="CL105" i="11"/>
  <c r="CM68" i="15"/>
  <c r="CM100" i="15"/>
  <c r="CL89" i="15"/>
  <c r="CL57" i="15"/>
  <c r="CM96" i="9"/>
  <c r="CM64" i="9"/>
  <c r="CL93" i="15"/>
  <c r="CL61" i="15"/>
  <c r="CL84" i="3"/>
  <c r="CL120" i="3"/>
  <c r="CL123" i="3" s="1"/>
  <c r="CL116" i="3" s="1"/>
  <c r="AI29" i="2"/>
  <c r="CO29" i="2" s="1" a="1"/>
  <c r="CO29" i="2" s="1"/>
  <c r="AI43" i="1"/>
  <c r="CO43" i="1" s="1" a="1"/>
  <c r="CO43" i="1" s="1"/>
  <c r="CL94" i="17"/>
  <c r="CL62" i="17"/>
  <c r="CM60" i="17"/>
  <c r="CM92" i="17"/>
  <c r="AH29" i="3"/>
  <c r="CN29" i="3" s="1" a="1"/>
  <c r="CN29" i="3" s="1"/>
  <c r="AI40" i="6"/>
  <c r="CO40" i="6" s="1" a="1"/>
  <c r="CO40" i="6" s="1"/>
  <c r="AI43" i="7"/>
  <c r="CO43" i="7" s="1" a="1"/>
  <c r="CO43" i="7" s="1"/>
  <c r="CM75" i="6"/>
  <c r="CM107" i="6"/>
  <c r="CL111" i="10"/>
  <c r="CL79" i="10"/>
  <c r="CL89" i="5"/>
  <c r="CL57" i="5"/>
  <c r="CM120" i="13"/>
  <c r="CM123" i="13" s="1"/>
  <c r="CM116" i="13" s="1"/>
  <c r="CM84" i="13"/>
  <c r="CM68" i="1"/>
  <c r="CM100" i="1"/>
  <c r="CM91" i="10"/>
  <c r="CM59" i="10"/>
  <c r="CL88" i="2"/>
  <c r="CL56" i="2"/>
  <c r="CL86" i="17"/>
  <c r="CL54" i="17"/>
  <c r="AH32" i="20"/>
  <c r="CN32" i="20" s="1" a="1"/>
  <c r="CN32" i="20" s="1"/>
  <c r="AH25" i="14"/>
  <c r="CN25" i="14" s="1" a="1"/>
  <c r="CN25" i="14" s="1"/>
  <c r="AI17" i="10"/>
  <c r="CO17" i="10" s="1" a="1"/>
  <c r="CO17" i="10" s="1"/>
  <c r="AH18" i="7"/>
  <c r="CN18" i="7" s="1" a="1"/>
  <c r="CN18" i="7" s="1"/>
  <c r="AI29" i="7"/>
  <c r="CO29" i="7" s="1" a="1"/>
  <c r="CO29" i="7" s="1"/>
  <c r="AI34" i="1"/>
  <c r="CO34" i="1" s="1" a="1"/>
  <c r="CO34" i="1" s="1"/>
  <c r="AI39" i="16"/>
  <c r="CO39" i="16" s="1" a="1"/>
  <c r="CO39" i="16" s="1"/>
  <c r="AI39" i="7"/>
  <c r="CO39" i="7" s="1" a="1"/>
  <c r="CO39" i="7" s="1"/>
  <c r="CM96" i="11"/>
  <c r="CM64" i="11"/>
  <c r="CL114" i="13"/>
  <c r="CL82" i="13"/>
  <c r="CM72" i="6"/>
  <c r="CM104" i="6"/>
  <c r="CL110" i="19"/>
  <c r="CL78" i="19"/>
  <c r="CM71" i="19"/>
  <c r="CM103" i="19"/>
  <c r="CM56" i="16"/>
  <c r="CM88" i="16"/>
  <c r="CM120" i="9"/>
  <c r="CM123" i="9" s="1"/>
  <c r="CM116" i="9" s="1"/>
  <c r="CM84" i="9"/>
  <c r="CL65" i="9"/>
  <c r="CL97" i="9"/>
  <c r="CM71" i="8"/>
  <c r="CM103" i="8"/>
  <c r="AH15" i="19"/>
  <c r="CN15" i="19" s="1" a="1"/>
  <c r="CN15" i="19" s="1"/>
  <c r="AI37" i="1"/>
  <c r="CO37" i="1" s="1" a="1"/>
  <c r="CO37" i="1" s="1"/>
  <c r="CL110" i="5"/>
  <c r="CL78" i="5"/>
  <c r="CM108" i="12"/>
  <c r="CM76" i="12"/>
  <c r="CM62" i="6"/>
  <c r="CM94" i="6"/>
  <c r="CM87" i="9"/>
  <c r="CM55" i="9"/>
  <c r="CM113" i="17"/>
  <c r="CM81" i="17"/>
  <c r="AH15" i="13"/>
  <c r="CN15" i="13" s="1" a="1"/>
  <c r="CN15" i="13" s="1"/>
  <c r="AG47" i="13"/>
  <c r="AI45" i="17"/>
  <c r="CO45" i="17" s="1" a="1"/>
  <c r="CO45" i="17" s="1"/>
  <c r="CM102" i="12"/>
  <c r="CM70" i="12"/>
  <c r="CM79" i="8"/>
  <c r="CM111" i="8"/>
  <c r="CL94" i="2"/>
  <c r="CL62" i="2"/>
  <c r="CL57" i="12"/>
  <c r="CL89" i="12"/>
  <c r="CM83" i="19"/>
  <c r="CM115" i="19"/>
  <c r="CL67" i="10"/>
  <c r="CL99" i="10"/>
  <c r="CL98" i="13"/>
  <c r="CL66" i="13"/>
  <c r="CM80" i="19"/>
  <c r="CM112" i="19"/>
  <c r="CM71" i="17"/>
  <c r="CM103" i="17"/>
  <c r="CM80" i="17"/>
  <c r="CM112" i="17"/>
  <c r="CL89" i="4"/>
  <c r="CL57" i="4"/>
  <c r="CM101" i="9"/>
  <c r="CM69" i="9"/>
  <c r="CL105" i="9"/>
  <c r="CL73" i="9"/>
  <c r="CL83" i="11"/>
  <c r="CL115" i="11"/>
  <c r="CM94" i="10"/>
  <c r="CM62" i="10"/>
  <c r="CM102" i="5"/>
  <c r="CM70" i="5"/>
  <c r="CL101" i="15"/>
  <c r="CL69" i="15"/>
  <c r="CL102" i="14"/>
  <c r="CL70" i="14"/>
  <c r="CL109" i="14"/>
  <c r="CL77" i="14"/>
  <c r="CL106" i="18"/>
  <c r="CL74" i="18"/>
  <c r="CL75" i="21"/>
  <c r="CL107" i="21"/>
  <c r="CM56" i="4"/>
  <c r="CM88" i="4"/>
  <c r="CM104" i="14"/>
  <c r="CM72" i="14"/>
  <c r="CL117" i="16"/>
  <c r="CL85" i="16"/>
  <c r="CM70" i="6"/>
  <c r="CM102" i="6"/>
  <c r="CM100" i="12"/>
  <c r="CM68" i="12"/>
  <c r="CL92" i="5"/>
  <c r="CL60" i="5"/>
  <c r="CM107" i="10"/>
  <c r="CM75" i="10"/>
  <c r="CM77" i="7"/>
  <c r="CM109" i="7"/>
  <c r="CM99" i="9"/>
  <c r="CM67" i="9"/>
  <c r="CL120" i="5"/>
  <c r="CL123" i="5" s="1"/>
  <c r="CL116" i="5" s="1"/>
  <c r="CL84" i="5"/>
  <c r="CL103" i="4"/>
  <c r="CL71" i="4"/>
  <c r="CM81" i="15"/>
  <c r="CM113" i="15"/>
  <c r="CL91" i="20"/>
  <c r="CL59" i="20"/>
  <c r="CM102" i="9"/>
  <c r="CM70" i="9"/>
  <c r="CM62" i="12"/>
  <c r="CM94" i="12"/>
  <c r="CL111" i="7"/>
  <c r="CL79" i="7"/>
  <c r="CM115" i="13"/>
  <c r="CM83" i="13"/>
  <c r="AI31" i="15"/>
  <c r="CO31" i="15" s="1" a="1"/>
  <c r="CO31" i="15" s="1"/>
  <c r="AH31" i="18"/>
  <c r="CN31" i="18" s="1" a="1"/>
  <c r="CN31" i="18" s="1"/>
  <c r="AH23" i="14"/>
  <c r="CN23" i="14" s="1" a="1"/>
  <c r="CN23" i="14" s="1"/>
  <c r="CM120" i="12"/>
  <c r="CM123" i="12" s="1"/>
  <c r="CM116" i="12" s="1"/>
  <c r="CM84" i="12"/>
  <c r="CL63" i="6"/>
  <c r="CL95" i="6"/>
  <c r="CL112" i="4"/>
  <c r="CL80" i="4"/>
  <c r="CL71" i="21"/>
  <c r="CL103" i="21"/>
  <c r="CL54" i="1"/>
  <c r="CL86" i="1"/>
  <c r="AH45" i="11"/>
  <c r="CN45" i="11" s="1" a="1"/>
  <c r="CN45" i="11" s="1"/>
  <c r="AI46" i="12"/>
  <c r="CO46" i="12" s="1" a="1"/>
  <c r="CO46" i="12" s="1"/>
  <c r="AI20" i="9"/>
  <c r="CO20" i="9" s="1" a="1"/>
  <c r="CO20" i="9" s="1"/>
  <c r="AI40" i="3"/>
  <c r="CO40" i="3" s="1" a="1"/>
  <c r="CO40" i="3" s="1"/>
  <c r="AH38" i="20"/>
  <c r="CN38" i="20" s="1" a="1"/>
  <c r="CN38" i="20" s="1"/>
  <c r="CM57" i="16"/>
  <c r="CM89" i="16"/>
  <c r="CL54" i="10"/>
  <c r="CL86" i="10"/>
  <c r="AI24" i="13"/>
  <c r="CO24" i="13" s="1" a="1"/>
  <c r="CO24" i="13" s="1"/>
  <c r="AH18" i="18"/>
  <c r="CN18" i="18" s="1" a="1"/>
  <c r="CN18" i="18" s="1"/>
  <c r="AH37" i="6"/>
  <c r="CN37" i="6" s="1" a="1"/>
  <c r="CN37" i="6" s="1"/>
  <c r="AH25" i="3"/>
  <c r="CN25" i="3" s="1" a="1"/>
  <c r="CN25" i="3" s="1"/>
  <c r="AI43" i="5"/>
  <c r="CO43" i="5" s="1" a="1"/>
  <c r="CO43" i="5" s="1"/>
  <c r="AI21" i="15"/>
  <c r="CO21" i="15" s="1" a="1"/>
  <c r="CO21" i="15" s="1"/>
  <c r="AH32" i="16"/>
  <c r="CN32" i="16" s="1" a="1"/>
  <c r="CN32" i="16" s="1"/>
  <c r="CL115" i="8"/>
  <c r="CL83" i="8"/>
  <c r="AH20" i="4"/>
  <c r="CN20" i="4" s="1" a="1"/>
  <c r="CN20" i="4" s="1"/>
  <c r="AH40" i="14"/>
  <c r="CN40" i="14" s="1" a="1"/>
  <c r="CN40" i="14" s="1"/>
  <c r="CL120" i="4"/>
  <c r="CL123" i="4" s="1"/>
  <c r="CL116" i="4" s="1"/>
  <c r="CL84" i="4"/>
  <c r="CM111" i="9"/>
  <c r="CM79" i="9"/>
  <c r="CL73" i="3"/>
  <c r="CL105" i="3"/>
  <c r="CM108" i="5"/>
  <c r="CM76" i="5"/>
  <c r="CM69" i="17"/>
  <c r="CM101" i="17"/>
  <c r="CM108" i="3"/>
  <c r="CM76" i="3"/>
  <c r="AI22" i="17"/>
  <c r="CO22" i="17" s="1" a="1"/>
  <c r="CO22" i="17" s="1"/>
  <c r="AI32" i="18"/>
  <c r="CO32" i="18" s="1" a="1"/>
  <c r="CO32" i="18" s="1"/>
  <c r="AI39" i="6"/>
  <c r="CO39" i="6" s="1" a="1"/>
  <c r="CO39" i="6" s="1"/>
  <c r="AI18" i="20"/>
  <c r="CO18" i="20" s="1" a="1"/>
  <c r="CO18" i="20" s="1"/>
  <c r="AH30" i="7"/>
  <c r="CN30" i="7" s="1" a="1"/>
  <c r="CN30" i="7" s="1"/>
  <c r="CM75" i="4"/>
  <c r="CM107" i="4"/>
  <c r="AI43" i="9"/>
  <c r="CO43" i="9" s="1" a="1"/>
  <c r="CO43" i="9" s="1"/>
  <c r="AH25" i="20"/>
  <c r="CN25" i="20" s="1" a="1"/>
  <c r="CN25" i="20" s="1"/>
  <c r="CM96" i="13"/>
  <c r="CM64" i="13"/>
  <c r="CL97" i="18"/>
  <c r="CL65" i="18"/>
  <c r="CL103" i="15"/>
  <c r="CL71" i="15"/>
  <c r="CL107" i="2"/>
  <c r="CL75" i="2"/>
  <c r="CM61" i="6"/>
  <c r="CM93" i="6"/>
  <c r="CL59" i="3"/>
  <c r="CL91" i="3"/>
  <c r="CL113" i="4"/>
  <c r="CL81" i="4"/>
  <c r="CM100" i="18"/>
  <c r="CM68" i="18"/>
  <c r="AI37" i="13"/>
  <c r="CO37" i="13" s="1" a="1"/>
  <c r="CO37" i="13" s="1"/>
  <c r="AI38" i="13"/>
  <c r="CO38" i="13" s="1" a="1"/>
  <c r="CO38" i="13" s="1"/>
  <c r="CL110" i="4"/>
  <c r="CL78" i="4"/>
  <c r="CM92" i="12"/>
  <c r="CM60" i="12"/>
  <c r="CL76" i="11"/>
  <c r="CL108" i="11"/>
  <c r="CM70" i="7"/>
  <c r="CM102" i="7"/>
  <c r="CM102" i="20"/>
  <c r="CM70" i="20"/>
  <c r="CM109" i="10"/>
  <c r="CM77" i="10"/>
  <c r="CM103" i="12"/>
  <c r="CM71" i="12"/>
  <c r="CM89" i="17"/>
  <c r="CM57" i="17"/>
  <c r="CM58" i="15"/>
  <c r="CM90" i="15"/>
  <c r="CM101" i="20"/>
  <c r="CM69" i="20"/>
  <c r="CM114" i="14"/>
  <c r="CM82" i="14"/>
  <c r="CL113" i="5"/>
  <c r="CL81" i="5"/>
  <c r="CM95" i="5"/>
  <c r="CM63" i="5"/>
  <c r="CL86" i="2"/>
  <c r="CL54" i="2"/>
  <c r="AH36" i="18"/>
  <c r="CN36" i="18" s="1" a="1"/>
  <c r="CN36" i="18" s="1"/>
  <c r="AI23" i="15"/>
  <c r="CO23" i="15" s="1" a="1"/>
  <c r="CO23" i="15" s="1"/>
  <c r="AI18" i="14"/>
  <c r="CO18" i="14" s="1" a="1"/>
  <c r="CO18" i="14" s="1"/>
  <c r="AI22" i="21"/>
  <c r="CO22" i="21" s="1" a="1"/>
  <c r="CO22" i="21" s="1"/>
  <c r="AI35" i="10"/>
  <c r="CO35" i="10" s="1" a="1"/>
  <c r="CO35" i="10" s="1"/>
  <c r="AH31" i="11"/>
  <c r="CN31" i="11" s="1" a="1"/>
  <c r="CN31" i="11" s="1"/>
  <c r="AH29" i="5"/>
  <c r="CN29" i="5" s="1" a="1"/>
  <c r="CN29" i="5" s="1"/>
  <c r="AI36" i="16"/>
  <c r="CO36" i="16" s="1" a="1"/>
  <c r="CO36" i="16" s="1"/>
  <c r="AI17" i="20"/>
  <c r="CO17" i="20" s="1" a="1"/>
  <c r="CO17" i="20" s="1"/>
  <c r="AH34" i="4"/>
  <c r="CN34" i="4" s="1" a="1"/>
  <c r="CN34" i="4" s="1"/>
  <c r="AI19" i="1"/>
  <c r="CO19" i="1" s="1" a="1"/>
  <c r="CO19" i="1" s="1"/>
  <c r="AH26" i="15"/>
  <c r="CN26" i="15" s="1" a="1"/>
  <c r="CN26" i="15" s="1"/>
  <c r="AH34" i="11"/>
  <c r="CN34" i="11" s="1" a="1"/>
  <c r="CN34" i="11" s="1"/>
  <c r="AI29" i="15"/>
  <c r="CO29" i="15" s="1" a="1"/>
  <c r="CO29" i="15" s="1"/>
  <c r="AH18" i="15"/>
  <c r="CN18" i="15" s="1" a="1"/>
  <c r="CN18" i="15" s="1"/>
  <c r="AI25" i="9"/>
  <c r="CO25" i="9" s="1" a="1"/>
  <c r="CO25" i="9" s="1"/>
  <c r="AH22" i="15"/>
  <c r="CN22" i="15" s="1" a="1"/>
  <c r="CN22" i="15" s="1"/>
  <c r="CM109" i="18"/>
  <c r="CM77" i="18"/>
  <c r="CL95" i="4"/>
  <c r="CL63" i="4"/>
  <c r="AI24" i="8"/>
  <c r="CO24" i="8" s="1" a="1"/>
  <c r="CO24" i="8" s="1"/>
  <c r="CM103" i="2"/>
  <c r="CM71" i="2"/>
  <c r="CM65" i="1"/>
  <c r="CM97" i="1"/>
  <c r="CM93" i="11"/>
  <c r="CM61" i="11"/>
  <c r="AI22" i="4"/>
  <c r="CO22" i="4" s="1" a="1"/>
  <c r="CO22" i="4" s="1"/>
  <c r="CM83" i="1"/>
  <c r="CM115" i="1"/>
  <c r="CL68" i="11"/>
  <c r="CL100" i="11"/>
  <c r="CM72" i="15"/>
  <c r="CM104" i="15"/>
  <c r="CM57" i="1"/>
  <c r="CM89" i="1"/>
  <c r="CM103" i="3"/>
  <c r="CM71" i="3"/>
  <c r="AI33" i="15"/>
  <c r="CO33" i="15" s="1" a="1"/>
  <c r="CO33" i="15" s="1"/>
  <c r="AI36" i="6"/>
  <c r="CO36" i="6" s="1" a="1"/>
  <c r="CO36" i="6" s="1"/>
  <c r="AI18" i="1"/>
  <c r="CO18" i="1" s="1" a="1"/>
  <c r="CO18" i="1" s="1"/>
  <c r="AI32" i="3"/>
  <c r="CO32" i="3" s="1" a="1"/>
  <c r="CO32" i="3" s="1"/>
  <c r="AH40" i="10"/>
  <c r="CN40" i="10" s="1" a="1"/>
  <c r="CN40" i="10" s="1"/>
  <c r="AH18" i="5"/>
  <c r="CN18" i="5" s="1" a="1"/>
  <c r="CN18" i="5" s="1"/>
  <c r="AI45" i="13"/>
  <c r="CO45" i="13" s="1" a="1"/>
  <c r="CO45" i="13" s="1"/>
  <c r="AI29" i="1"/>
  <c r="CO29" i="1" s="1" a="1"/>
  <c r="CO29" i="1" s="1"/>
  <c r="AI20" i="10"/>
  <c r="CO20" i="10" s="1" a="1"/>
  <c r="CO20" i="10" s="1"/>
  <c r="AH17" i="2"/>
  <c r="CN17" i="2" s="1" a="1"/>
  <c r="CN17" i="2" s="1"/>
  <c r="CM106" i="2"/>
  <c r="CM74" i="2"/>
  <c r="CM94" i="5"/>
  <c r="CM62" i="5"/>
  <c r="CM95" i="8"/>
  <c r="CM63" i="8"/>
  <c r="CL66" i="12"/>
  <c r="CL98" i="12"/>
  <c r="CM100" i="2"/>
  <c r="CM68" i="2"/>
  <c r="CM70" i="16"/>
  <c r="CM102" i="16"/>
  <c r="CM108" i="9"/>
  <c r="CM76" i="9"/>
  <c r="CM80" i="1"/>
  <c r="CM112" i="1"/>
  <c r="CM82" i="1"/>
  <c r="CM114" i="1"/>
  <c r="AI25" i="11"/>
  <c r="CO25" i="11" s="1" a="1"/>
  <c r="CO25" i="11" s="1"/>
  <c r="AH43" i="13"/>
  <c r="CN43" i="13" s="1" a="1"/>
  <c r="CN43" i="13" s="1"/>
  <c r="AI33" i="6"/>
  <c r="CO33" i="6" s="1" a="1"/>
  <c r="CO33" i="6" s="1"/>
  <c r="AH39" i="19"/>
  <c r="CN39" i="19" s="1" a="1"/>
  <c r="CN39" i="19" s="1"/>
  <c r="AI32" i="19"/>
  <c r="CO32" i="19" s="1" a="1"/>
  <c r="CO32" i="19" s="1"/>
  <c r="AI17" i="16"/>
  <c r="CO17" i="16" s="1" a="1"/>
  <c r="CO17" i="16" s="1"/>
  <c r="AI45" i="9"/>
  <c r="CO45" i="9" s="1" a="1"/>
  <c r="CO45" i="9" s="1"/>
  <c r="AH26" i="9"/>
  <c r="CN26" i="9" s="1" a="1"/>
  <c r="CN26" i="9" s="1"/>
  <c r="AI32" i="8"/>
  <c r="CO32" i="8" s="1" a="1"/>
  <c r="CO32" i="8" s="1"/>
  <c r="AH39" i="5"/>
  <c r="CN39" i="5" s="1" a="1"/>
  <c r="CN39" i="5" s="1"/>
  <c r="AI37" i="12"/>
  <c r="CO37" i="12" s="1" a="1"/>
  <c r="CO37" i="12" s="1"/>
  <c r="AI23" i="6"/>
  <c r="CO23" i="6" s="1" a="1"/>
  <c r="CO23" i="6" s="1"/>
  <c r="AI16" i="9"/>
  <c r="CO16" i="9" s="1" a="1"/>
  <c r="CO16" i="9" s="1"/>
  <c r="AI42" i="17"/>
  <c r="CO42" i="17" s="1" a="1"/>
  <c r="CO42" i="17" s="1"/>
  <c r="CM112" i="9"/>
  <c r="CM80" i="9"/>
  <c r="AI31" i="12"/>
  <c r="CO31" i="12" s="1" a="1"/>
  <c r="CO31" i="12" s="1"/>
  <c r="AI40" i="8"/>
  <c r="CO40" i="8" s="1" a="1"/>
  <c r="CO40" i="8" s="1"/>
  <c r="AH23" i="2"/>
  <c r="CN23" i="2" s="1" a="1"/>
  <c r="CN23" i="2" s="1"/>
  <c r="AH18" i="12"/>
  <c r="CN18" i="12" s="1" a="1"/>
  <c r="CN18" i="12" s="1"/>
  <c r="AI44" i="19"/>
  <c r="CO44" i="19" s="1" a="1"/>
  <c r="CO44" i="19" s="1"/>
  <c r="AH28" i="10"/>
  <c r="CN28" i="10" s="1" a="1"/>
  <c r="CN28" i="10" s="1"/>
  <c r="AH27" i="13"/>
  <c r="CN27" i="13" s="1" a="1"/>
  <c r="CN27" i="13" s="1"/>
  <c r="AI41" i="19"/>
  <c r="CO41" i="19" s="1" a="1"/>
  <c r="CO41" i="19" s="1"/>
  <c r="AI32" i="17"/>
  <c r="CO32" i="17" s="1" a="1"/>
  <c r="CO32" i="17" s="1"/>
  <c r="AI41" i="17"/>
  <c r="CO41" i="17" s="1" a="1"/>
  <c r="CO41" i="17" s="1"/>
  <c r="AH18" i="4"/>
  <c r="CN18" i="4" s="1" a="1"/>
  <c r="CN18" i="4" s="1"/>
  <c r="AI30" i="9"/>
  <c r="CO30" i="9" s="1" a="1"/>
  <c r="CO30" i="9" s="1"/>
  <c r="AH34" i="9"/>
  <c r="CN34" i="9" s="1" a="1"/>
  <c r="CN34" i="9" s="1"/>
  <c r="AH44" i="11"/>
  <c r="CN44" i="11" s="1" a="1"/>
  <c r="CN44" i="11" s="1"/>
  <c r="AI23" i="10"/>
  <c r="CO23" i="10" s="1" a="1"/>
  <c r="CO23" i="10" s="1"/>
  <c r="AI31" i="5"/>
  <c r="CO31" i="5" s="1" a="1"/>
  <c r="CO31" i="5" s="1"/>
  <c r="AH30" i="15"/>
  <c r="CN30" i="15" s="1" a="1"/>
  <c r="CN30" i="15" s="1"/>
  <c r="AH31" i="14"/>
  <c r="CN31" i="14" s="1" a="1"/>
  <c r="CN31" i="14" s="1"/>
  <c r="AH38" i="14"/>
  <c r="CN38" i="14" s="1" a="1"/>
  <c r="CN38" i="14" s="1"/>
  <c r="AH35" i="18"/>
  <c r="CN35" i="18" s="1" a="1"/>
  <c r="CN35" i="18" s="1"/>
  <c r="AH36" i="21"/>
  <c r="CN36" i="21" s="1" a="1"/>
  <c r="CN36" i="21" s="1"/>
  <c r="AI17" i="4"/>
  <c r="CO17" i="4" s="1" a="1"/>
  <c r="CO17" i="4" s="1"/>
  <c r="AI33" i="14"/>
  <c r="CO33" i="14" s="1" a="1"/>
  <c r="CO33" i="14" s="1"/>
  <c r="AH46" i="16"/>
  <c r="CN46" i="16" s="1" a="1"/>
  <c r="CN46" i="16" s="1"/>
  <c r="AI31" i="6"/>
  <c r="CO31" i="6" s="1" a="1"/>
  <c r="CO31" i="6" s="1"/>
  <c r="AI29" i="12"/>
  <c r="CO29" i="12" s="1" a="1"/>
  <c r="CO29" i="12" s="1"/>
  <c r="AH21" i="5"/>
  <c r="CN21" i="5" s="1" a="1"/>
  <c r="CN21" i="5" s="1"/>
  <c r="AI36" i="10"/>
  <c r="CO36" i="10" s="1" a="1"/>
  <c r="CO36" i="10" s="1"/>
  <c r="AI38" i="7"/>
  <c r="CO38" i="7" s="1" a="1"/>
  <c r="CO38" i="7" s="1"/>
  <c r="AI28" i="9"/>
  <c r="CO28" i="9" s="1" a="1"/>
  <c r="CO28" i="9" s="1"/>
  <c r="AH45" i="5"/>
  <c r="CN45" i="5" s="1" a="1"/>
  <c r="CN45" i="5" s="1"/>
  <c r="AH32" i="4"/>
  <c r="CN32" i="4" s="1" a="1"/>
  <c r="CN32" i="4" s="1"/>
  <c r="AI42" i="15"/>
  <c r="CO42" i="15" s="1" a="1"/>
  <c r="CO42" i="15" s="1"/>
  <c r="AH20" i="20"/>
  <c r="CN20" i="20" s="1" a="1"/>
  <c r="CN20" i="20" s="1"/>
  <c r="AI31" i="9"/>
  <c r="CO31" i="9" s="1" a="1"/>
  <c r="CO31" i="9" s="1"/>
  <c r="AI23" i="12"/>
  <c r="CO23" i="12" s="1" a="1"/>
  <c r="CO23" i="12" s="1"/>
  <c r="AH40" i="7"/>
  <c r="CN40" i="7" s="1" a="1"/>
  <c r="CN40" i="7" s="1"/>
  <c r="AI44" i="13"/>
  <c r="CO44" i="13" s="1" a="1"/>
  <c r="CO44" i="13" s="1"/>
  <c r="CL102" i="17"/>
  <c r="CL70" i="17"/>
  <c r="CM110" i="20"/>
  <c r="CM78" i="20"/>
  <c r="CM93" i="8"/>
  <c r="CM61" i="8"/>
  <c r="AH15" i="15"/>
  <c r="CN15" i="15" s="1" a="1"/>
  <c r="CN15" i="15" s="1"/>
  <c r="AG47" i="15"/>
  <c r="AI45" i="12"/>
  <c r="CO45" i="12" s="1" a="1"/>
  <c r="CO45" i="12" s="1"/>
  <c r="AH24" i="6"/>
  <c r="CN24" i="6" s="1" a="1"/>
  <c r="CN24" i="6" s="1"/>
  <c r="AH41" i="4"/>
  <c r="CN41" i="4" s="1" a="1"/>
  <c r="CN41" i="4" s="1"/>
  <c r="AH32" i="21"/>
  <c r="CN32" i="21" s="1" a="1"/>
  <c r="CN32" i="21" s="1"/>
  <c r="CM96" i="8"/>
  <c r="CM64" i="8"/>
  <c r="CL75" i="11"/>
  <c r="CL107" i="11"/>
  <c r="CM108" i="14"/>
  <c r="CM76" i="14"/>
  <c r="CL60" i="11"/>
  <c r="CL92" i="11"/>
  <c r="CM81" i="8"/>
  <c r="CM113" i="8"/>
  <c r="AI18" i="16"/>
  <c r="CO18" i="16" s="1" a="1"/>
  <c r="CO18" i="16" s="1"/>
  <c r="CM114" i="3"/>
  <c r="CM82" i="3"/>
  <c r="CM62" i="19"/>
  <c r="CM94" i="19"/>
  <c r="CL98" i="7"/>
  <c r="CL66" i="7"/>
  <c r="CM72" i="7"/>
  <c r="CM104" i="7"/>
  <c r="CL100" i="14"/>
  <c r="CL68" i="14"/>
  <c r="CL100" i="4"/>
  <c r="CL68" i="4"/>
  <c r="CK86" i="21"/>
  <c r="CK54" i="21"/>
  <c r="AH44" i="8"/>
  <c r="CN44" i="8" s="1" a="1"/>
  <c r="CN44" i="8" s="1"/>
  <c r="CL90" i="7"/>
  <c r="CL58" i="7"/>
  <c r="CL57" i="3"/>
  <c r="CL89" i="3"/>
  <c r="AG15" i="8"/>
  <c r="CM15" i="8" s="1" a="1"/>
  <c r="CM15" i="8" s="1"/>
  <c r="AF47" i="8"/>
  <c r="AH45" i="4"/>
  <c r="CN45" i="4" s="1" a="1"/>
  <c r="CN45" i="4" s="1"/>
  <c r="AI40" i="9"/>
  <c r="CO40" i="9" s="1" a="1"/>
  <c r="CO40" i="9" s="1"/>
  <c r="AH34" i="3"/>
  <c r="CN34" i="3" s="1" a="1"/>
  <c r="CN34" i="3" s="1"/>
  <c r="AI37" i="5"/>
  <c r="CO37" i="5" s="1" a="1"/>
  <c r="CO37" i="5" s="1"/>
  <c r="AI30" i="17"/>
  <c r="CO30" i="17" s="1" a="1"/>
  <c r="CO30" i="17" s="1"/>
  <c r="AI37" i="3"/>
  <c r="CO37" i="3" s="1" a="1"/>
  <c r="CO37" i="3" s="1"/>
  <c r="CM96" i="10"/>
  <c r="CM64" i="10"/>
  <c r="CM83" i="15"/>
  <c r="CM115" i="15"/>
  <c r="CM62" i="1"/>
  <c r="CM94" i="1"/>
  <c r="CL80" i="10"/>
  <c r="CL112" i="10"/>
  <c r="AI36" i="4"/>
  <c r="CO36" i="4" s="1" a="1"/>
  <c r="CO36" i="4" s="1"/>
  <c r="CM77" i="15"/>
  <c r="CM109" i="15"/>
  <c r="CM98" i="2"/>
  <c r="CM66" i="2"/>
  <c r="CM93" i="10"/>
  <c r="CM61" i="10"/>
  <c r="CM67" i="6"/>
  <c r="CM99" i="6"/>
  <c r="AI25" i="13"/>
  <c r="CO25" i="13" s="1" a="1"/>
  <c r="CO25" i="13" s="1"/>
  <c r="AH26" i="18"/>
  <c r="CN26" i="18" s="1" a="1"/>
  <c r="CN26" i="18" s="1"/>
  <c r="AH32" i="15"/>
  <c r="CN32" i="15" s="1" a="1"/>
  <c r="CN32" i="15" s="1"/>
  <c r="AH36" i="2"/>
  <c r="CN36" i="2" s="1" a="1"/>
  <c r="CN36" i="2" s="1"/>
  <c r="AI22" i="6"/>
  <c r="CO22" i="6" s="1" a="1"/>
  <c r="CO22" i="6" s="1"/>
  <c r="AH20" i="3"/>
  <c r="CN20" i="3" s="1" a="1"/>
  <c r="CN20" i="3" s="1"/>
  <c r="AH42" i="4"/>
  <c r="CN42" i="4" s="1" a="1"/>
  <c r="CN42" i="4" s="1"/>
  <c r="AI29" i="18"/>
  <c r="CO29" i="18" s="1" a="1"/>
  <c r="CO29" i="18" s="1"/>
  <c r="CL100" i="20"/>
  <c r="CL68" i="20"/>
  <c r="CM102" i="2"/>
  <c r="CM70" i="2"/>
  <c r="AH39" i="4"/>
  <c r="CN39" i="4" s="1" a="1"/>
  <c r="CN39" i="4" s="1"/>
  <c r="AI21" i="12"/>
  <c r="CO21" i="12" s="1" a="1"/>
  <c r="CO21" i="12" s="1"/>
  <c r="AH37" i="11"/>
  <c r="CN37" i="11" s="1" a="1"/>
  <c r="CN37" i="11" s="1"/>
  <c r="AI31" i="7"/>
  <c r="CO31" i="7" s="1" a="1"/>
  <c r="CO31" i="7" s="1"/>
  <c r="AI31" i="20"/>
  <c r="CO31" i="20" s="1" a="1"/>
  <c r="CO31" i="20" s="1"/>
  <c r="AI38" i="10"/>
  <c r="CO38" i="10" s="1" a="1"/>
  <c r="CO38" i="10" s="1"/>
  <c r="AI32" i="12"/>
  <c r="CO32" i="12" s="1" a="1"/>
  <c r="CO32" i="12" s="1"/>
  <c r="AI18" i="17"/>
  <c r="CO18" i="17" s="1" a="1"/>
  <c r="CO18" i="17" s="1"/>
  <c r="AI19" i="15"/>
  <c r="CO19" i="15" s="1" a="1"/>
  <c r="CO19" i="15" s="1"/>
  <c r="AI30" i="20"/>
  <c r="CO30" i="20" s="1" a="1"/>
  <c r="CO30" i="20" s="1"/>
  <c r="AI43" i="14"/>
  <c r="CO43" i="14" s="1" a="1"/>
  <c r="CO43" i="14" s="1"/>
  <c r="AH42" i="5"/>
  <c r="CN42" i="5" s="1" a="1"/>
  <c r="CN42" i="5" s="1"/>
  <c r="AI24" i="5"/>
  <c r="CO24" i="5" s="1" a="1"/>
  <c r="CO24" i="5" s="1"/>
  <c r="CM59" i="7"/>
  <c r="CM91" i="7"/>
  <c r="CM117" i="9"/>
  <c r="CM85" i="9"/>
  <c r="CM100" i="9"/>
  <c r="CM68" i="9"/>
  <c r="CL117" i="15"/>
  <c r="CL85" i="15"/>
  <c r="CL71" i="11"/>
  <c r="CL103" i="11"/>
  <c r="CM97" i="11"/>
  <c r="CM65" i="11"/>
  <c r="CL87" i="7"/>
  <c r="CL55" i="7"/>
  <c r="CL111" i="13"/>
  <c r="CL79" i="13"/>
  <c r="CL101" i="2"/>
  <c r="CL69" i="2"/>
  <c r="CL83" i="21"/>
  <c r="CL115" i="21"/>
  <c r="CM110" i="2"/>
  <c r="CM78" i="2"/>
  <c r="CM98" i="18"/>
  <c r="CM66" i="18"/>
  <c r="CM99" i="18"/>
  <c r="CM67" i="18"/>
  <c r="CM88" i="5"/>
  <c r="CM56" i="5"/>
  <c r="CK86" i="18"/>
  <c r="CK54" i="18"/>
  <c r="CM114" i="10"/>
  <c r="CM82" i="10"/>
  <c r="CM66" i="4"/>
  <c r="CM98" i="4"/>
  <c r="CM73" i="7"/>
  <c r="CM105" i="7"/>
  <c r="CM66" i="19"/>
  <c r="CM98" i="19"/>
  <c r="CM107" i="14"/>
  <c r="CM75" i="14"/>
  <c r="CM112" i="18"/>
  <c r="CM80" i="18"/>
  <c r="CM105" i="12"/>
  <c r="CM73" i="12"/>
  <c r="CM93" i="14"/>
  <c r="CM61" i="14"/>
  <c r="CM115" i="10"/>
  <c r="CM83" i="10"/>
  <c r="AI41" i="9"/>
  <c r="CO41" i="9" s="1" a="1"/>
  <c r="CO41" i="9" s="1"/>
  <c r="CL108" i="20"/>
  <c r="CL76" i="20"/>
  <c r="CM70" i="19"/>
  <c r="CM102" i="19"/>
  <c r="CL60" i="3"/>
  <c r="CL92" i="3"/>
  <c r="CM90" i="10"/>
  <c r="CM58" i="10"/>
  <c r="CM101" i="3"/>
  <c r="CM69" i="3"/>
  <c r="CL113" i="2"/>
  <c r="CL81" i="2"/>
  <c r="CL96" i="16"/>
  <c r="CL64" i="16"/>
  <c r="CM107" i="17"/>
  <c r="CM75" i="17"/>
  <c r="CL110" i="9"/>
  <c r="CL78" i="9"/>
  <c r="CL115" i="16"/>
  <c r="CL83" i="16"/>
  <c r="CM78" i="11"/>
  <c r="CM110" i="11"/>
  <c r="CM95" i="9"/>
  <c r="CM63" i="9"/>
  <c r="CL80" i="20"/>
  <c r="CL112" i="20"/>
  <c r="CM79" i="16"/>
  <c r="CM111" i="16"/>
  <c r="CL64" i="6"/>
  <c r="CL96" i="6"/>
  <c r="CL93" i="13"/>
  <c r="CL61" i="13"/>
  <c r="CL77" i="3"/>
  <c r="CL109" i="3"/>
  <c r="CM98" i="20"/>
  <c r="CM66" i="20"/>
  <c r="CM59" i="6"/>
  <c r="CM91" i="6"/>
  <c r="CL62" i="11"/>
  <c r="CL94" i="11"/>
  <c r="CM85" i="7"/>
  <c r="CM117" i="7"/>
  <c r="CM94" i="21"/>
  <c r="CM62" i="21"/>
  <c r="CL90" i="14"/>
  <c r="CL58" i="14"/>
  <c r="CL112" i="13"/>
  <c r="CL80" i="13"/>
  <c r="CM73" i="8"/>
  <c r="CM105" i="8"/>
  <c r="CM61" i="7"/>
  <c r="CM93" i="7"/>
  <c r="CM107" i="13"/>
  <c r="CM75" i="13"/>
  <c r="CM79" i="4"/>
  <c r="CM111" i="4"/>
  <c r="CM99" i="3"/>
  <c r="CM67" i="3"/>
  <c r="CL113" i="20"/>
  <c r="CL81" i="20"/>
  <c r="CM82" i="16"/>
  <c r="CM114" i="16"/>
  <c r="CL61" i="12"/>
  <c r="CL93" i="12"/>
  <c r="CL82" i="12"/>
  <c r="CL114" i="12"/>
  <c r="CM66" i="1"/>
  <c r="CM98" i="1"/>
  <c r="CM55" i="17"/>
  <c r="CM87" i="17"/>
  <c r="CM68" i="16"/>
  <c r="CM100" i="16"/>
  <c r="CL82" i="21"/>
  <c r="CL114" i="21"/>
  <c r="CM78" i="1"/>
  <c r="CM110" i="1"/>
  <c r="CM65" i="6"/>
  <c r="CM97" i="6"/>
  <c r="AH31" i="17"/>
  <c r="CN31" i="17" s="1" a="1"/>
  <c r="CN31" i="17" s="1"/>
  <c r="AI39" i="20"/>
  <c r="CO39" i="20" s="1" a="1"/>
  <c r="CO39" i="20" s="1"/>
  <c r="AI22" i="8"/>
  <c r="CO22" i="8" s="1" a="1"/>
  <c r="CO22" i="8" s="1"/>
  <c r="CM58" i="16"/>
  <c r="CM90" i="16"/>
  <c r="CM102" i="13"/>
  <c r="CM70" i="13"/>
  <c r="CM71" i="7"/>
  <c r="CM103" i="7"/>
  <c r="CM74" i="19"/>
  <c r="CM106" i="19"/>
  <c r="CL84" i="10"/>
  <c r="CL120" i="10"/>
  <c r="CL123" i="10" s="1"/>
  <c r="CL116" i="10" s="1"/>
  <c r="CM64" i="12"/>
  <c r="CM96" i="12"/>
  <c r="AH15" i="1"/>
  <c r="CN15" i="1" s="1" a="1"/>
  <c r="CN15" i="1" s="1"/>
  <c r="AI25" i="8"/>
  <c r="CO25" i="8" s="1" a="1"/>
  <c r="CO25" i="8" s="1"/>
  <c r="AH36" i="11"/>
  <c r="CN36" i="11" s="1" a="1"/>
  <c r="CN36" i="11" s="1"/>
  <c r="AI37" i="14"/>
  <c r="CO37" i="14" s="1" a="1"/>
  <c r="CO37" i="14" s="1"/>
  <c r="AH21" i="11"/>
  <c r="CN21" i="11" s="1" a="1"/>
  <c r="CN21" i="11" s="1"/>
  <c r="AI42" i="8"/>
  <c r="CO42" i="8" s="1" a="1"/>
  <c r="CO42" i="8" s="1"/>
  <c r="CL90" i="5"/>
  <c r="CL58" i="5"/>
  <c r="CM78" i="8"/>
  <c r="CM110" i="8"/>
  <c r="AH15" i="10"/>
  <c r="CN15" i="10" s="1" a="1"/>
  <c r="CN15" i="10" s="1"/>
  <c r="AG47" i="10"/>
  <c r="AI43" i="3"/>
  <c r="CO43" i="3" s="1" a="1"/>
  <c r="CO43" i="3" s="1"/>
  <c r="AI23" i="19"/>
  <c r="CO23" i="19" s="1" a="1"/>
  <c r="CO23" i="19" s="1"/>
  <c r="AH27" i="7"/>
  <c r="CN27" i="7" s="1" a="1"/>
  <c r="CN27" i="7" s="1"/>
  <c r="AI33" i="7"/>
  <c r="CO33" i="7" s="1" a="1"/>
  <c r="CO33" i="7" s="1"/>
  <c r="AH29" i="14"/>
  <c r="CN29" i="14" s="1" a="1"/>
  <c r="CN29" i="14" s="1"/>
  <c r="AH29" i="4"/>
  <c r="CN29" i="4" s="1" a="1"/>
  <c r="CN29" i="4" s="1"/>
  <c r="CM68" i="6"/>
  <c r="CM100" i="6"/>
  <c r="CM55" i="15"/>
  <c r="CM87" i="15"/>
  <c r="CM57" i="6"/>
  <c r="CM89" i="6"/>
  <c r="AH19" i="7"/>
  <c r="CN19" i="7" s="1" a="1"/>
  <c r="CN19" i="7" s="1"/>
  <c r="AH18" i="3"/>
  <c r="CN18" i="3" s="1" a="1"/>
  <c r="CN18" i="3" s="1"/>
  <c r="CM80" i="7"/>
  <c r="CM112" i="7"/>
  <c r="CL57" i="21"/>
  <c r="CL89" i="21"/>
  <c r="CL74" i="11"/>
  <c r="CL106" i="11"/>
  <c r="CL95" i="15"/>
  <c r="CL63" i="15"/>
  <c r="CL87" i="5"/>
  <c r="CL55" i="5"/>
  <c r="CM110" i="13"/>
  <c r="CM78" i="13"/>
  <c r="CK86" i="12"/>
  <c r="CK54" i="12"/>
  <c r="AI25" i="10"/>
  <c r="CO25" i="10" s="1" a="1"/>
  <c r="CO25" i="10" s="1"/>
  <c r="AI44" i="15"/>
  <c r="CO44" i="15" s="1" a="1"/>
  <c r="CO44" i="15" s="1"/>
  <c r="AI23" i="1"/>
  <c r="CO23" i="1" s="1" a="1"/>
  <c r="CO23" i="1" s="1"/>
  <c r="AH41" i="10"/>
  <c r="CN41" i="10" s="1" a="1"/>
  <c r="CN41" i="10" s="1"/>
  <c r="CM90" i="3"/>
  <c r="CM58" i="3"/>
  <c r="AI38" i="15"/>
  <c r="CO38" i="15" s="1" a="1"/>
  <c r="CO38" i="15" s="1"/>
  <c r="AI27" i="2"/>
  <c r="CO27" i="2" s="1" a="1"/>
  <c r="CO27" i="2" s="1"/>
  <c r="AI22" i="10"/>
  <c r="CO22" i="10" s="1" a="1"/>
  <c r="CO22" i="10" s="1"/>
  <c r="AI28" i="6"/>
  <c r="CO28" i="6" s="1" a="1"/>
  <c r="CO28" i="6" s="1"/>
  <c r="CL108" i="17"/>
  <c r="CL76" i="17"/>
  <c r="CL117" i="14"/>
  <c r="CL85" i="14"/>
  <c r="CL60" i="14"/>
  <c r="CL92" i="14"/>
  <c r="CM81" i="6"/>
  <c r="CM113" i="6"/>
  <c r="CL92" i="2"/>
  <c r="CL60" i="2"/>
  <c r="CM73" i="6"/>
  <c r="CM105" i="6"/>
  <c r="CL106" i="8"/>
  <c r="CL74" i="8"/>
  <c r="CM86" i="20"/>
  <c r="CM54" i="20"/>
  <c r="AH29" i="20"/>
  <c r="CN29" i="20" s="1" a="1"/>
  <c r="CN29" i="20" s="1"/>
  <c r="AI31" i="2"/>
  <c r="CO31" i="2" s="1" a="1"/>
  <c r="CO31" i="2" s="1"/>
  <c r="CM110" i="12"/>
  <c r="CM78" i="12"/>
  <c r="CL93" i="18"/>
  <c r="CL61" i="18"/>
  <c r="CM56" i="15"/>
  <c r="CM88" i="15"/>
  <c r="CM107" i="8"/>
  <c r="CM75" i="8"/>
  <c r="CL89" i="19"/>
  <c r="CL57" i="19"/>
  <c r="CM102" i="10"/>
  <c r="CM70" i="10"/>
  <c r="CL105" i="13"/>
  <c r="CL73" i="13"/>
  <c r="CL99" i="17"/>
  <c r="CL67" i="17"/>
  <c r="CM113" i="13"/>
  <c r="CM81" i="13"/>
  <c r="CM62" i="16"/>
  <c r="CM94" i="16"/>
  <c r="CM104" i="21"/>
  <c r="CM72" i="21"/>
  <c r="AH15" i="2"/>
  <c r="CN15" i="2" s="1" a="1"/>
  <c r="CN15" i="2" s="1"/>
  <c r="AG47" i="2"/>
  <c r="AI20" i="7"/>
  <c r="CO20" i="7" s="1" a="1"/>
  <c r="CO20" i="7" s="1"/>
  <c r="AI46" i="9"/>
  <c r="CO46" i="9" s="1" a="1"/>
  <c r="CO46" i="9" s="1"/>
  <c r="AI29" i="9"/>
  <c r="CO29" i="9" s="1" a="1"/>
  <c r="CO29" i="9" s="1"/>
  <c r="AH46" i="15"/>
  <c r="CN46" i="15" s="1" a="1"/>
  <c r="CN46" i="15" s="1"/>
  <c r="AH32" i="11"/>
  <c r="CN32" i="11" s="1" a="1"/>
  <c r="CN32" i="11" s="1"/>
  <c r="AI26" i="11"/>
  <c r="CO26" i="11" s="1" a="1"/>
  <c r="CO26" i="11" s="1"/>
  <c r="AH16" i="7"/>
  <c r="CN16" i="7" s="1" a="1"/>
  <c r="CN16" i="7" s="1"/>
  <c r="AH40" i="13"/>
  <c r="CN40" i="13" s="1" a="1"/>
  <c r="CN40" i="13" s="1"/>
  <c r="AH30" i="2"/>
  <c r="CN30" i="2" s="1" a="1"/>
  <c r="CN30" i="2" s="1"/>
  <c r="AH44" i="21"/>
  <c r="CN44" i="21" s="1" a="1"/>
  <c r="CN44" i="21" s="1"/>
  <c r="AI39" i="2"/>
  <c r="CO39" i="2" s="1" a="1"/>
  <c r="CO39" i="2" s="1"/>
  <c r="AI27" i="18"/>
  <c r="CO27" i="18" s="1" a="1"/>
  <c r="CO27" i="18" s="1"/>
  <c r="AI28" i="18"/>
  <c r="CO28" i="18" s="1" a="1"/>
  <c r="CO28" i="18" s="1"/>
  <c r="AI17" i="5"/>
  <c r="CO17" i="5" s="1" a="1"/>
  <c r="CO17" i="5" s="1"/>
  <c r="CM104" i="9"/>
  <c r="CM72" i="9"/>
  <c r="CL90" i="2"/>
  <c r="CL58" i="2"/>
  <c r="AI23" i="5"/>
  <c r="CO23" i="5" s="1" a="1"/>
  <c r="CO23" i="5" s="1"/>
  <c r="AI37" i="9"/>
  <c r="CO37" i="9" s="1" a="1"/>
  <c r="CO37" i="9" s="1"/>
  <c r="CM55" i="1"/>
  <c r="CM87" i="1"/>
  <c r="AH42" i="10"/>
  <c r="CN42" i="10" s="1" a="1"/>
  <c r="CN42" i="10" s="1"/>
  <c r="AH16" i="14"/>
  <c r="CN16" i="14" s="1" a="1"/>
  <c r="CN16" i="14" s="1"/>
  <c r="AH22" i="2"/>
  <c r="CN22" i="2" s="1" a="1"/>
  <c r="CN22" i="2" s="1"/>
  <c r="AI38" i="18"/>
  <c r="CO38" i="18" s="1" a="1"/>
  <c r="CO38" i="18" s="1"/>
  <c r="AI43" i="10"/>
  <c r="CO43" i="10" s="1" a="1"/>
  <c r="CO43" i="10" s="1"/>
  <c r="AH45" i="3"/>
  <c r="CN45" i="3" s="1" a="1"/>
  <c r="CN45" i="3" s="1"/>
  <c r="AI21" i="13"/>
  <c r="CO21" i="13" s="1" a="1"/>
  <c r="CO21" i="13" s="1"/>
  <c r="AI33" i="5"/>
  <c r="CO33" i="5" s="1" a="1"/>
  <c r="CO33" i="5" s="1"/>
  <c r="AH38" i="2"/>
  <c r="CN38" i="2" s="1" a="1"/>
  <c r="CN38" i="2" s="1"/>
  <c r="AH19" i="2"/>
  <c r="CN19" i="2" s="1" a="1"/>
  <c r="CN19" i="2" s="1"/>
  <c r="AH24" i="4"/>
  <c r="CN24" i="4" s="1" a="1"/>
  <c r="CN24" i="4" s="1"/>
  <c r="CM61" i="4"/>
  <c r="CM93" i="4"/>
  <c r="CM66" i="16"/>
  <c r="CM98" i="16"/>
  <c r="CL68" i="3"/>
  <c r="CL100" i="3"/>
  <c r="CL74" i="14"/>
  <c r="CL106" i="14"/>
  <c r="CM108" i="2"/>
  <c r="CM76" i="2"/>
  <c r="CM79" i="6"/>
  <c r="CM111" i="6"/>
  <c r="CM113" i="9"/>
  <c r="CM81" i="9"/>
  <c r="CM99" i="12"/>
  <c r="CM67" i="12"/>
  <c r="CM82" i="7"/>
  <c r="CM114" i="7"/>
  <c r="CL108" i="16"/>
  <c r="CL76" i="16"/>
  <c r="CL86" i="5"/>
  <c r="CL54" i="5"/>
  <c r="AI27" i="4"/>
  <c r="CO27" i="4" s="1" a="1"/>
  <c r="CO27" i="4" s="1"/>
  <c r="AI16" i="1"/>
  <c r="CO16" i="1" s="1" a="1"/>
  <c r="CO16" i="1" s="1"/>
  <c r="AI34" i="7"/>
  <c r="CO34" i="7" s="1" a="1"/>
  <c r="CO34" i="7" s="1"/>
  <c r="AI24" i="17"/>
  <c r="CO24" i="17" s="1" a="1"/>
  <c r="CO24" i="17" s="1"/>
  <c r="AI24" i="16"/>
  <c r="CO24" i="16" s="1" a="1"/>
  <c r="CO24" i="16" s="1"/>
  <c r="AI27" i="19"/>
  <c r="CO27" i="19" s="1" a="1"/>
  <c r="CO27" i="19" s="1"/>
  <c r="AI36" i="14"/>
  <c r="CO36" i="14" s="1" a="1"/>
  <c r="CO36" i="14" s="1"/>
  <c r="CM65" i="21"/>
  <c r="CM97" i="21"/>
  <c r="AI41" i="18"/>
  <c r="CO41" i="18" s="1" a="1"/>
  <c r="CO41" i="18" s="1"/>
  <c r="AI34" i="12"/>
  <c r="CO34" i="12" s="1" a="1"/>
  <c r="CO34" i="12" s="1"/>
  <c r="AI22" i="14"/>
  <c r="CO22" i="14" s="1" a="1"/>
  <c r="CO22" i="14" s="1"/>
  <c r="AI44" i="10"/>
  <c r="CO44" i="10" s="1" a="1"/>
  <c r="CO44" i="10" s="1"/>
  <c r="CL66" i="6"/>
  <c r="CL98" i="6"/>
  <c r="CL54" i="14"/>
  <c r="CL86" i="14"/>
  <c r="AH37" i="20"/>
  <c r="CN37" i="20" s="1" a="1"/>
  <c r="CN37" i="20" s="1"/>
  <c r="AI31" i="19"/>
  <c r="CO31" i="19" s="1" a="1"/>
  <c r="CO31" i="19" s="1"/>
  <c r="AH21" i="3"/>
  <c r="CN21" i="3" s="1" a="1"/>
  <c r="CN21" i="3" s="1"/>
  <c r="AI19" i="10"/>
  <c r="CO19" i="10" s="1" a="1"/>
  <c r="CO19" i="10" s="1"/>
  <c r="AI30" i="3"/>
  <c r="CO30" i="3" s="1" a="1"/>
  <c r="CO30" i="3" s="1"/>
  <c r="AH42" i="2"/>
  <c r="CN42" i="2" s="1" a="1"/>
  <c r="CN42" i="2" s="1"/>
  <c r="AH25" i="16"/>
  <c r="CN25" i="16" s="1" a="1"/>
  <c r="CN25" i="16" s="1"/>
  <c r="AI36" i="17"/>
  <c r="CO36" i="17" s="1" a="1"/>
  <c r="CO36" i="17" s="1"/>
  <c r="AH39" i="9"/>
  <c r="CN39" i="9" s="1" a="1"/>
  <c r="CN39" i="9" s="1"/>
  <c r="AH44" i="16"/>
  <c r="CN44" i="16" s="1" a="1"/>
  <c r="CN44" i="16" s="1"/>
  <c r="AI39" i="11"/>
  <c r="CO39" i="11" s="1" a="1"/>
  <c r="CO39" i="11" s="1"/>
  <c r="AI24" i="9"/>
  <c r="CO24" i="9" s="1" a="1"/>
  <c r="CO24" i="9" s="1"/>
  <c r="AH41" i="20"/>
  <c r="CN41" i="20" s="1" a="1"/>
  <c r="CN41" i="20" s="1"/>
  <c r="AI40" i="16"/>
  <c r="CO40" i="16" s="1" a="1"/>
  <c r="CO40" i="16" s="1"/>
  <c r="AH25" i="6"/>
  <c r="CN25" i="6" s="1" a="1"/>
  <c r="CN25" i="6" s="1"/>
  <c r="AH22" i="13"/>
  <c r="CN22" i="13" s="1" a="1"/>
  <c r="CN22" i="13" s="1"/>
  <c r="AH38" i="3"/>
  <c r="CN38" i="3" s="1" a="1"/>
  <c r="CN38" i="3" s="1"/>
  <c r="AI27" i="20"/>
  <c r="CO27" i="20" s="1" a="1"/>
  <c r="CO27" i="20" s="1"/>
  <c r="AI20" i="6"/>
  <c r="CO20" i="6" s="1" a="1"/>
  <c r="CO20" i="6" s="1"/>
  <c r="AH23" i="11"/>
  <c r="CN23" i="11" s="1" a="1"/>
  <c r="CN23" i="11" s="1"/>
  <c r="AI46" i="7"/>
  <c r="CO46" i="7" s="1" a="1"/>
  <c r="CO46" i="7" s="1"/>
  <c r="AI23" i="21"/>
  <c r="CO23" i="21" s="1" a="1"/>
  <c r="CO23" i="21" s="1"/>
  <c r="AH19" i="14"/>
  <c r="CN19" i="14" s="1" a="1"/>
  <c r="CN19" i="14" s="1"/>
  <c r="AH41" i="13"/>
  <c r="CN41" i="13" s="1" a="1"/>
  <c r="CN41" i="13" s="1"/>
  <c r="AI34" i="8"/>
  <c r="CO34" i="8" s="1" a="1"/>
  <c r="CO34" i="8" s="1"/>
  <c r="AI22" i="7"/>
  <c r="CO22" i="7" s="1" a="1"/>
  <c r="CO22" i="7" s="1"/>
  <c r="AI36" i="13"/>
  <c r="CO36" i="13" s="1" a="1"/>
  <c r="CO36" i="13" s="1"/>
  <c r="AI40" i="4"/>
  <c r="CO40" i="4" s="1" a="1"/>
  <c r="CO40" i="4" s="1"/>
  <c r="AI28" i="3"/>
  <c r="CO28" i="3" s="1" a="1"/>
  <c r="CO28" i="3" s="1"/>
  <c r="AH42" i="20"/>
  <c r="CN42" i="20" s="1" a="1"/>
  <c r="CN42" i="20" s="1"/>
  <c r="AI43" i="16"/>
  <c r="CO43" i="16" s="1" a="1"/>
  <c r="CO43" i="16" s="1"/>
  <c r="AH22" i="12"/>
  <c r="CN22" i="12" s="1" a="1"/>
  <c r="CN22" i="12" s="1"/>
  <c r="AH43" i="12"/>
  <c r="CN43" i="12" s="1" a="1"/>
  <c r="CN43" i="12" s="1"/>
  <c r="AI27" i="1"/>
  <c r="CO27" i="1" s="1" a="1"/>
  <c r="CO27" i="1" s="1"/>
  <c r="AI16" i="17"/>
  <c r="CO16" i="17" s="1" a="1"/>
  <c r="CO16" i="17" s="1"/>
  <c r="AI29" i="16"/>
  <c r="CO29" i="16" s="1" a="1"/>
  <c r="CO29" i="16" s="1"/>
  <c r="AH43" i="21"/>
  <c r="CN43" i="21" s="1" a="1"/>
  <c r="CN43" i="21" s="1"/>
  <c r="AI39" i="1"/>
  <c r="CO39" i="1" s="1" a="1"/>
  <c r="CO39" i="1" s="1"/>
  <c r="AI26" i="6"/>
  <c r="CO26" i="6" s="1" a="1"/>
  <c r="CO26" i="6" s="1"/>
  <c r="CM60" i="4"/>
  <c r="CM92" i="4"/>
  <c r="CL105" i="2"/>
  <c r="CL73" i="2"/>
  <c r="CM88" i="18"/>
  <c r="CM56" i="18"/>
  <c r="CM115" i="18"/>
  <c r="CM83" i="18"/>
  <c r="AI19" i="16"/>
  <c r="CO19" i="16" s="1" a="1"/>
  <c r="CO19" i="16" s="1"/>
  <c r="AI31" i="13"/>
  <c r="CO31" i="13" s="1" a="1"/>
  <c r="CO31" i="13" s="1"/>
  <c r="AI32" i="7"/>
  <c r="CO32" i="7" s="1" a="1"/>
  <c r="CO32" i="7" s="1"/>
  <c r="AI35" i="19"/>
  <c r="CO35" i="19" s="1" a="1"/>
  <c r="CO35" i="19" s="1"/>
  <c r="AH45" i="10"/>
  <c r="CN45" i="10" s="1" a="1"/>
  <c r="CN45" i="10" s="1"/>
  <c r="AI25" i="12"/>
  <c r="CO25" i="12" s="1" a="1"/>
  <c r="CO25" i="12" s="1"/>
  <c r="CM80" i="16"/>
  <c r="CM112" i="16"/>
  <c r="CM88" i="21"/>
  <c r="CM56" i="21"/>
  <c r="CL99" i="20"/>
  <c r="CL67" i="20"/>
  <c r="CM104" i="18"/>
  <c r="CM72" i="18"/>
  <c r="CM92" i="18"/>
  <c r="CM60" i="18"/>
  <c r="CL80" i="14"/>
  <c r="CL112" i="14"/>
  <c r="CM103" i="14"/>
  <c r="CM71" i="14"/>
  <c r="CM85" i="21"/>
  <c r="CM117" i="21"/>
  <c r="CL86" i="4"/>
  <c r="CL54" i="4"/>
  <c r="AH19" i="5"/>
  <c r="CN19" i="5" s="1" a="1"/>
  <c r="CN19" i="5" s="1"/>
  <c r="AI39" i="8"/>
  <c r="CO39" i="8" s="1" a="1"/>
  <c r="CO39" i="8" s="1"/>
  <c r="CL83" i="3"/>
  <c r="CL115" i="3"/>
  <c r="CM117" i="10"/>
  <c r="CM85" i="10"/>
  <c r="CL65" i="3"/>
  <c r="CL97" i="3"/>
  <c r="CL62" i="3"/>
  <c r="CL94" i="3"/>
  <c r="CL97" i="19"/>
  <c r="CL65" i="19"/>
  <c r="AG15" i="21"/>
  <c r="CM15" i="21" s="1" a="1"/>
  <c r="CM15" i="21" s="1"/>
  <c r="AF47" i="21"/>
  <c r="AI29" i="6"/>
  <c r="CO29" i="6" s="1" a="1"/>
  <c r="CO29" i="6" s="1"/>
  <c r="AI16" i="15"/>
  <c r="CO16" i="15" s="1" a="1"/>
  <c r="CO16" i="15" s="1"/>
  <c r="AI18" i="6"/>
  <c r="CO18" i="6" s="1" a="1"/>
  <c r="CO18" i="6" s="1"/>
  <c r="CM66" i="3"/>
  <c r="CM98" i="3"/>
  <c r="CM109" i="21"/>
  <c r="CM77" i="21"/>
  <c r="AI41" i="7"/>
  <c r="CO41" i="7" s="1" a="1"/>
  <c r="CO41" i="7" s="1"/>
  <c r="AH18" i="21"/>
  <c r="CN18" i="21" s="1" a="1"/>
  <c r="CN18" i="21" s="1"/>
  <c r="AH35" i="11"/>
  <c r="CN35" i="11" s="1" a="1"/>
  <c r="CN35" i="11" s="1"/>
  <c r="AH24" i="15"/>
  <c r="CN24" i="15" s="1" a="1"/>
  <c r="CN24" i="15" s="1"/>
  <c r="AH16" i="5"/>
  <c r="CN16" i="5" s="1" a="1"/>
  <c r="CN16" i="5" s="1"/>
  <c r="AI39" i="13"/>
  <c r="CO39" i="13" s="1" a="1"/>
  <c r="CO39" i="13" s="1"/>
  <c r="CL103" i="5"/>
  <c r="CL71" i="5"/>
  <c r="CM97" i="12"/>
  <c r="CM65" i="12"/>
  <c r="CL65" i="10"/>
  <c r="CL97" i="10"/>
  <c r="CM67" i="7"/>
  <c r="CM99" i="7"/>
  <c r="CL94" i="18"/>
  <c r="CL62" i="18"/>
  <c r="CL86" i="7"/>
  <c r="CL54" i="7"/>
  <c r="AI19" i="3"/>
  <c r="CO19" i="3" s="1" a="1"/>
  <c r="CO19" i="3" s="1"/>
  <c r="CM60" i="8"/>
  <c r="CM92" i="8"/>
  <c r="CL120" i="14"/>
  <c r="CL123" i="14" s="1"/>
  <c r="CL116" i="14" s="1"/>
  <c r="CL84" i="14"/>
  <c r="CL84" i="21"/>
  <c r="CL120" i="21"/>
  <c r="CL123" i="21" s="1"/>
  <c r="CL116" i="21" s="1"/>
  <c r="AH37" i="17"/>
  <c r="CN37" i="17" s="1" a="1"/>
  <c r="CN37" i="17" s="1"/>
  <c r="AH46" i="14"/>
  <c r="CN46" i="14" s="1" a="1"/>
  <c r="CN46" i="14" s="1"/>
  <c r="AH21" i="14"/>
  <c r="CN21" i="14" s="1" a="1"/>
  <c r="CN21" i="14" s="1"/>
  <c r="AI42" i="6"/>
  <c r="CO42" i="6" s="1" a="1"/>
  <c r="CO42" i="6" s="1"/>
  <c r="AH21" i="2"/>
  <c r="CN21" i="2" s="1" a="1"/>
  <c r="CN21" i="2" s="1"/>
  <c r="AI34" i="6"/>
  <c r="CO34" i="6" s="1" a="1"/>
  <c r="CO34" i="6" s="1"/>
  <c r="AH35" i="8"/>
  <c r="CN35" i="8" s="1" a="1"/>
  <c r="CN35" i="8" s="1"/>
  <c r="CK86" i="9"/>
  <c r="CK54" i="9"/>
  <c r="AI39" i="12"/>
  <c r="CO39" i="12" s="1" a="1"/>
  <c r="CO39" i="12" s="1"/>
  <c r="AH22" i="18"/>
  <c r="CN22" i="18" s="1" a="1"/>
  <c r="CN22" i="18" s="1"/>
  <c r="AI17" i="15"/>
  <c r="CO17" i="15" s="1" a="1"/>
  <c r="CO17" i="15" s="1"/>
  <c r="AI36" i="8"/>
  <c r="CO36" i="8" s="1" a="1"/>
  <c r="CO36" i="8" s="1"/>
  <c r="AH18" i="19"/>
  <c r="CN18" i="19" s="1" a="1"/>
  <c r="CN18" i="19" s="1"/>
  <c r="AI31" i="10"/>
  <c r="CO31" i="10" s="1" a="1"/>
  <c r="CO31" i="10" s="1"/>
  <c r="AH34" i="13"/>
  <c r="CN34" i="13" s="1" a="1"/>
  <c r="CN34" i="13" s="1"/>
  <c r="AH28" i="17"/>
  <c r="CN28" i="17" s="1" a="1"/>
  <c r="CN28" i="17" s="1"/>
  <c r="AI42" i="13"/>
  <c r="CO42" i="13" s="1" a="1"/>
  <c r="CO42" i="13" s="1"/>
  <c r="AI23" i="16"/>
  <c r="CO23" i="16" s="1" a="1"/>
  <c r="CO23" i="16" s="1"/>
  <c r="AI33" i="21"/>
  <c r="CO33" i="21" s="1" a="1"/>
  <c r="CO33" i="21" s="1"/>
  <c r="CM87" i="18"/>
  <c r="CM55" i="18"/>
  <c r="CM63" i="1"/>
  <c r="CM95" i="1"/>
  <c r="CM88" i="13"/>
  <c r="CM56" i="13"/>
  <c r="CM113" i="12"/>
  <c r="CM81" i="12"/>
  <c r="CM87" i="2"/>
  <c r="CM55" i="2"/>
  <c r="CM113" i="18"/>
  <c r="CM81" i="18"/>
  <c r="CM64" i="7"/>
  <c r="CM96" i="7"/>
  <c r="CM94" i="13"/>
  <c r="CM62" i="13"/>
  <c r="CM91" i="13"/>
  <c r="CM59" i="13"/>
  <c r="CL75" i="3"/>
  <c r="CL107" i="3"/>
  <c r="CM74" i="7"/>
  <c r="CM106" i="7"/>
  <c r="CL76" i="21"/>
  <c r="CL108" i="21"/>
  <c r="AG15" i="18"/>
  <c r="CM15" i="18" s="1" a="1"/>
  <c r="CM15" i="18" s="1"/>
  <c r="AF47" i="18"/>
  <c r="AI33" i="9"/>
  <c r="CO33" i="9" s="1" a="1"/>
  <c r="CO33" i="9" s="1"/>
  <c r="AI35" i="2"/>
  <c r="CO35" i="2" s="1" a="1"/>
  <c r="CO35" i="2" s="1"/>
  <c r="CL104" i="4"/>
  <c r="CL72" i="4"/>
  <c r="CL97" i="5"/>
  <c r="CL65" i="5"/>
  <c r="AI42" i="9"/>
  <c r="CO42" i="9" s="1" a="1"/>
  <c r="CO42" i="9" s="1"/>
  <c r="CM115" i="17"/>
  <c r="CM83" i="17"/>
  <c r="CL60" i="20"/>
  <c r="CL92" i="20"/>
  <c r="CM96" i="21"/>
  <c r="CM64" i="21"/>
  <c r="CM59" i="1"/>
  <c r="CM91" i="1"/>
  <c r="AI26" i="21"/>
  <c r="CO26" i="21" s="1" a="1"/>
  <c r="CO26" i="21" s="1"/>
  <c r="CL100" i="13"/>
  <c r="CL68" i="13"/>
  <c r="CM66" i="5"/>
  <c r="CM98" i="5"/>
  <c r="CL106" i="13"/>
  <c r="CL74" i="13"/>
  <c r="CM83" i="6"/>
  <c r="CM115" i="6"/>
  <c r="CM69" i="1"/>
  <c r="CM101" i="1"/>
  <c r="AH27" i="6"/>
  <c r="CN27" i="6" s="1" a="1"/>
  <c r="CN27" i="6" s="1"/>
  <c r="CM59" i="15"/>
  <c r="CM91" i="15"/>
  <c r="CM67" i="1"/>
  <c r="CM99" i="1"/>
  <c r="CM111" i="2"/>
  <c r="CM79" i="2"/>
  <c r="CM109" i="12"/>
  <c r="CM77" i="12"/>
  <c r="CL69" i="21"/>
  <c r="CL101" i="21"/>
  <c r="CM106" i="20"/>
  <c r="CM74" i="20"/>
  <c r="CM77" i="4"/>
  <c r="CM109" i="4"/>
  <c r="CM75" i="7"/>
  <c r="CM107" i="7"/>
  <c r="CL71" i="9"/>
  <c r="CL103" i="9"/>
  <c r="CL117" i="2"/>
  <c r="CL85" i="2"/>
  <c r="CL101" i="19"/>
  <c r="CL69" i="19"/>
  <c r="CM72" i="16"/>
  <c r="CM104" i="16"/>
  <c r="CM61" i="1"/>
  <c r="CM93" i="1"/>
  <c r="CM58" i="6"/>
  <c r="CM90" i="6"/>
  <c r="CM69" i="4"/>
  <c r="CM101" i="4"/>
  <c r="CL99" i="2"/>
  <c r="CL67" i="2"/>
  <c r="CM115" i="20"/>
  <c r="CM83" i="20"/>
  <c r="CL117" i="17"/>
  <c r="CL85" i="17"/>
  <c r="CL94" i="8"/>
  <c r="CL62" i="8"/>
  <c r="CL55" i="12"/>
  <c r="CL87" i="12"/>
  <c r="CM81" i="7"/>
  <c r="CM113" i="7"/>
  <c r="CM96" i="18"/>
  <c r="CM64" i="18"/>
  <c r="CM60" i="1"/>
  <c r="CM92" i="1"/>
  <c r="CM82" i="19"/>
  <c r="CM114" i="19"/>
  <c r="CM94" i="20"/>
  <c r="CM62" i="20"/>
  <c r="CL113" i="19"/>
  <c r="CL81" i="19"/>
  <c r="CM91" i="2"/>
  <c r="CM59" i="2"/>
  <c r="CM112" i="11"/>
  <c r="CM80" i="11"/>
  <c r="CL105" i="19"/>
  <c r="CL73" i="19"/>
  <c r="CM110" i="21"/>
  <c r="CM78" i="21"/>
  <c r="CM95" i="14"/>
  <c r="CM63" i="14"/>
  <c r="CL109" i="16"/>
  <c r="CL77" i="16"/>
  <c r="CM64" i="4"/>
  <c r="CM96" i="4"/>
  <c r="CM90" i="9"/>
  <c r="CM58" i="9"/>
  <c r="CL66" i="10"/>
  <c r="CL98" i="10"/>
  <c r="CL120" i="20"/>
  <c r="CL123" i="20" s="1"/>
  <c r="CL116" i="20" s="1"/>
  <c r="CL84" i="20"/>
  <c r="CM67" i="16"/>
  <c r="CM99" i="16"/>
  <c r="CL63" i="12"/>
  <c r="CL95" i="12"/>
  <c r="CM79" i="1"/>
  <c r="CM111" i="1"/>
  <c r="CM120" i="2"/>
  <c r="CM123" i="2" s="1"/>
  <c r="CM116" i="2" s="1"/>
  <c r="CM84" i="2"/>
  <c r="CM76" i="19"/>
  <c r="CM108" i="19"/>
  <c r="AI21" i="4"/>
  <c r="CO21" i="4" s="1" a="1"/>
  <c r="CO21" i="4" s="1"/>
  <c r="AH34" i="2"/>
  <c r="CN34" i="2" s="1" a="1"/>
  <c r="CN34" i="2" s="1"/>
  <c r="AI17" i="18"/>
  <c r="CO17" i="18" s="1" a="1"/>
  <c r="CO17" i="18" s="1"/>
  <c r="AI44" i="18"/>
  <c r="CO44" i="18" s="1" a="1"/>
  <c r="CO44" i="18" s="1"/>
  <c r="CL97" i="8"/>
  <c r="CL65" i="8"/>
  <c r="CL87" i="10"/>
  <c r="CL55" i="10"/>
  <c r="CL95" i="7"/>
  <c r="CL63" i="7"/>
  <c r="CM56" i="19"/>
  <c r="CM88" i="19"/>
  <c r="CM85" i="19"/>
  <c r="CM117" i="19"/>
  <c r="CL69" i="12"/>
  <c r="CL101" i="12"/>
  <c r="CM98" i="14"/>
  <c r="CM66" i="14"/>
  <c r="AI41" i="16"/>
  <c r="CO41" i="16" s="1" a="1"/>
  <c r="CO41" i="16" s="1"/>
  <c r="AI17" i="21"/>
  <c r="CO17" i="21" s="1" a="1"/>
  <c r="CO17" i="21" s="1"/>
  <c r="AH28" i="20"/>
  <c r="CN28" i="20" s="1" a="1"/>
  <c r="CN28" i="20" s="1"/>
  <c r="AI33" i="18"/>
  <c r="CO33" i="18" s="1" a="1"/>
  <c r="CO33" i="18" s="1"/>
  <c r="AI21" i="18"/>
  <c r="CO21" i="18" s="1" a="1"/>
  <c r="CO21" i="18" s="1"/>
  <c r="AH41" i="14"/>
  <c r="CN41" i="14" s="1" a="1"/>
  <c r="CN41" i="14" s="1"/>
  <c r="AI32" i="14"/>
  <c r="CO32" i="14" s="1" a="1"/>
  <c r="CO32" i="14" s="1"/>
  <c r="AI46" i="21"/>
  <c r="CO46" i="21" s="1" a="1"/>
  <c r="CO46" i="21" s="1"/>
  <c r="CM84" i="16"/>
  <c r="CM120" i="16"/>
  <c r="CM123" i="16" s="1"/>
  <c r="CM116" i="16" s="1"/>
  <c r="CL99" i="8"/>
  <c r="CL67" i="8"/>
  <c r="AH44" i="3"/>
  <c r="CN44" i="3" s="1" a="1"/>
  <c r="CN44" i="3" s="1"/>
  <c r="AI46" i="10"/>
  <c r="CO46" i="10" s="1" a="1"/>
  <c r="CO46" i="10" s="1"/>
  <c r="AH26" i="3"/>
  <c r="CN26" i="3" s="1" a="1"/>
  <c r="CN26" i="3" s="1"/>
  <c r="AH23" i="3"/>
  <c r="CN23" i="3" s="1" a="1"/>
  <c r="CN23" i="3" s="1"/>
  <c r="AH26" i="19"/>
  <c r="CN26" i="19" s="1" a="1"/>
  <c r="CN26" i="19" s="1"/>
  <c r="CL56" i="12"/>
  <c r="CL88" i="12"/>
  <c r="CM55" i="6"/>
  <c r="CM87" i="6"/>
  <c r="CL99" i="13"/>
  <c r="CL67" i="13"/>
  <c r="CL54" i="6"/>
  <c r="CL86" i="6"/>
  <c r="AI27" i="3"/>
  <c r="CO27" i="3" s="1" a="1"/>
  <c r="CO27" i="3" s="1"/>
  <c r="AI38" i="21"/>
  <c r="CO38" i="21" s="1" a="1"/>
  <c r="CO38" i="21" s="1"/>
  <c r="CM69" i="5"/>
  <c r="CM101" i="5"/>
  <c r="CM114" i="2"/>
  <c r="CM82" i="2"/>
  <c r="CL95" i="21"/>
  <c r="CL63" i="21"/>
  <c r="CL55" i="21"/>
  <c r="CL87" i="21"/>
  <c r="CL58" i="12"/>
  <c r="CL90" i="12"/>
  <c r="CL101" i="8"/>
  <c r="CL69" i="8"/>
  <c r="CM104" i="12"/>
  <c r="CM72" i="12"/>
  <c r="CL102" i="8"/>
  <c r="CL70" i="8"/>
  <c r="AG15" i="12"/>
  <c r="CM15" i="12" s="1" a="1"/>
  <c r="CM15" i="12" s="1"/>
  <c r="AF47" i="12"/>
  <c r="AH32" i="5"/>
  <c r="CN32" i="5" s="1" a="1"/>
  <c r="CN32" i="5" s="1"/>
  <c r="AI26" i="12"/>
  <c r="CO26" i="12" s="1" a="1"/>
  <c r="CO26" i="12" s="1"/>
  <c r="AH26" i="10"/>
  <c r="CN26" i="10" s="1" a="1"/>
  <c r="CN26" i="10" s="1"/>
  <c r="AI28" i="7"/>
  <c r="CO28" i="7" s="1" a="1"/>
  <c r="CO28" i="7" s="1"/>
  <c r="AH23" i="18"/>
  <c r="CN23" i="18" s="1" a="1"/>
  <c r="CN23" i="18" s="1"/>
  <c r="CM86" i="11"/>
  <c r="CM54" i="11"/>
  <c r="AI21" i="8"/>
  <c r="CO21" i="8" s="1" a="1"/>
  <c r="CO21" i="8" s="1"/>
  <c r="AH45" i="14"/>
  <c r="CN45" i="14" s="1" a="1"/>
  <c r="CN45" i="14" s="1"/>
  <c r="AH45" i="21"/>
  <c r="CN45" i="21" s="1" a="1"/>
  <c r="CN45" i="21" s="1"/>
  <c r="CM84" i="19"/>
  <c r="CM120" i="19"/>
  <c r="CM123" i="19" s="1"/>
  <c r="CM116" i="19" s="1"/>
  <c r="CL55" i="11"/>
  <c r="CL87" i="11"/>
  <c r="CM79" i="19"/>
  <c r="CM111" i="19"/>
  <c r="CL115" i="9"/>
  <c r="CL83" i="9"/>
  <c r="CL115" i="4"/>
  <c r="CL83" i="4"/>
  <c r="CM91" i="18"/>
  <c r="CM59" i="18"/>
  <c r="CM88" i="9"/>
  <c r="CM56" i="9"/>
  <c r="AI15" i="20"/>
  <c r="CO15" i="20" s="1" a="1"/>
  <c r="CO15" i="20" s="1"/>
  <c r="CM93" i="9"/>
  <c r="CM61" i="9"/>
  <c r="CM99" i="14"/>
  <c r="CM67" i="14"/>
  <c r="CL111" i="15"/>
  <c r="CL79" i="15"/>
  <c r="CM61" i="5"/>
  <c r="CM93" i="5"/>
  <c r="CL96" i="19"/>
  <c r="CL64" i="19"/>
  <c r="CL78" i="10"/>
  <c r="CL110" i="10"/>
  <c r="CM96" i="5"/>
  <c r="CM64" i="5"/>
  <c r="CM90" i="20"/>
  <c r="CM58" i="20"/>
  <c r="CM87" i="8"/>
  <c r="CM55" i="8"/>
  <c r="CM112" i="5"/>
  <c r="CM80" i="5"/>
  <c r="AI16" i="18"/>
  <c r="CO16" i="18" s="1" a="1"/>
  <c r="CO16" i="18" s="1"/>
  <c r="AI24" i="1"/>
  <c r="CO24" i="1" s="1" a="1"/>
  <c r="CO24" i="1" s="1"/>
  <c r="AI17" i="13"/>
  <c r="CO17" i="13" s="1" a="1"/>
  <c r="CO17" i="13" s="1"/>
  <c r="AI42" i="12"/>
  <c r="CO42" i="12" s="1" a="1"/>
  <c r="CO42" i="12" s="1"/>
  <c r="AI16" i="2"/>
  <c r="CO16" i="2" s="1" a="1"/>
  <c r="CO16" i="2" s="1"/>
  <c r="AI42" i="18"/>
  <c r="CO42" i="18" s="1" a="1"/>
  <c r="CO42" i="18" s="1"/>
  <c r="AI25" i="7"/>
  <c r="CO25" i="7" s="1" a="1"/>
  <c r="CO25" i="7" s="1"/>
  <c r="AI23" i="13"/>
  <c r="CO23" i="13" s="1" a="1"/>
  <c r="CO23" i="13" s="1"/>
  <c r="AI20" i="13"/>
  <c r="CO20" i="13" s="1" a="1"/>
  <c r="CO20" i="13" s="1"/>
  <c r="AH36" i="3"/>
  <c r="CN36" i="3" s="1" a="1"/>
  <c r="CN36" i="3" s="1"/>
  <c r="AI35" i="7"/>
  <c r="CO35" i="7" s="1" a="1"/>
  <c r="CO35" i="7" s="1"/>
  <c r="AH37" i="21"/>
  <c r="CN37" i="21" s="1" a="1"/>
  <c r="CN37" i="21" s="1"/>
  <c r="CL113" i="10"/>
  <c r="CL81" i="10"/>
  <c r="CL93" i="2"/>
  <c r="CL61" i="2"/>
  <c r="CL109" i="2"/>
  <c r="CL77" i="2"/>
  <c r="CM63" i="16"/>
  <c r="CM95" i="16"/>
  <c r="CL97" i="4"/>
  <c r="CL65" i="4"/>
  <c r="CL72" i="3"/>
  <c r="CL104" i="3"/>
  <c r="AI27" i="16"/>
  <c r="CO27" i="16" s="1" a="1"/>
  <c r="CO27" i="16" s="1"/>
  <c r="AI37" i="2"/>
  <c r="CO37" i="2" s="1" a="1"/>
  <c r="CO37" i="2" s="1"/>
  <c r="AH37" i="16"/>
  <c r="CN37" i="16" s="1" a="1"/>
  <c r="CN37" i="16" s="1"/>
  <c r="CM103" i="10"/>
  <c r="CM71" i="10"/>
  <c r="CM77" i="1"/>
  <c r="CM109" i="1"/>
  <c r="CM82" i="4"/>
  <c r="CM114" i="4"/>
  <c r="AI35" i="3"/>
  <c r="CO35" i="3" s="1" a="1"/>
  <c r="CO35" i="3" s="1"/>
  <c r="AI32" i="2"/>
  <c r="CO32" i="2" s="1" a="1"/>
  <c r="CO32" i="2" s="1"/>
  <c r="AI34" i="18"/>
  <c r="CO34" i="18" s="1" a="1"/>
  <c r="CO34" i="18" s="1"/>
  <c r="AH23" i="17"/>
  <c r="CN23" i="17" s="1" a="1"/>
  <c r="CN23" i="17" s="1"/>
  <c r="AI35" i="12"/>
  <c r="CO35" i="12" s="1" a="1"/>
  <c r="CO35" i="12" s="1"/>
  <c r="AH26" i="4"/>
  <c r="CN26" i="4" s="1" a="1"/>
  <c r="CN26" i="4" s="1"/>
  <c r="AI26" i="1"/>
  <c r="CO26" i="1" s="1" a="1"/>
  <c r="CO26" i="1" s="1"/>
  <c r="AH33" i="4"/>
  <c r="CN33" i="4" s="1" a="1"/>
  <c r="CN33" i="4" s="1"/>
  <c r="AH27" i="17"/>
  <c r="CN27" i="17" s="1" a="1"/>
  <c r="CN27" i="17" s="1"/>
  <c r="AI44" i="2"/>
  <c r="CO44" i="2" s="1" a="1"/>
  <c r="CO44" i="2" s="1"/>
  <c r="AH33" i="3"/>
  <c r="CN33" i="3" s="1" a="1"/>
  <c r="CN33" i="3" s="1"/>
  <c r="AI21" i="17"/>
  <c r="CO21" i="17" s="1" a="1"/>
  <c r="CO21" i="17" s="1"/>
  <c r="AI22" i="11"/>
  <c r="CO22" i="11" s="1" a="1"/>
  <c r="CO22" i="11" s="1"/>
  <c r="AH26" i="5"/>
  <c r="CN26" i="5" s="1" a="1"/>
  <c r="CN26" i="5" s="1"/>
  <c r="CL71" i="6"/>
  <c r="CL103" i="6"/>
  <c r="CM92" i="9"/>
  <c r="CM60" i="9"/>
  <c r="CM74" i="6"/>
  <c r="CM106" i="6"/>
  <c r="CM67" i="4"/>
  <c r="CM99" i="4"/>
  <c r="CM85" i="4"/>
  <c r="CM117" i="4"/>
  <c r="CL77" i="6"/>
  <c r="CL109" i="6"/>
  <c r="CL105" i="14"/>
  <c r="CL73" i="14"/>
  <c r="CM113" i="21"/>
  <c r="CM81" i="21"/>
  <c r="CM70" i="4"/>
  <c r="CM102" i="4"/>
  <c r="CM66" i="8"/>
  <c r="CM98" i="8"/>
  <c r="AH15" i="5"/>
  <c r="CN15" i="5" s="1" a="1"/>
  <c r="CN15" i="5" s="1"/>
  <c r="AG47" i="5"/>
  <c r="AI44" i="1"/>
  <c r="CO44" i="1" s="1" a="1"/>
  <c r="CO44" i="1" s="1"/>
  <c r="AI44" i="17"/>
  <c r="CO44" i="17" s="1" a="1"/>
  <c r="CO44" i="17" s="1"/>
  <c r="AI32" i="10"/>
  <c r="CO32" i="10" s="1" a="1"/>
  <c r="CO32" i="10" s="1"/>
  <c r="AH21" i="20"/>
  <c r="CN21" i="20" s="1" a="1"/>
  <c r="CN21" i="20" s="1"/>
  <c r="AI38" i="1"/>
  <c r="CO38" i="1" s="1" a="1"/>
  <c r="CO38" i="1" s="1"/>
  <c r="AH31" i="21"/>
  <c r="CN31" i="21" s="1" a="1"/>
  <c r="CN31" i="21" s="1"/>
  <c r="AH29" i="11"/>
  <c r="CN29" i="11" s="1" a="1"/>
  <c r="CN29" i="11" s="1"/>
  <c r="AI44" i="14"/>
  <c r="CO44" i="14" s="1" a="1"/>
  <c r="CO44" i="14" s="1"/>
  <c r="AI25" i="21"/>
  <c r="CO25" i="21" s="1" a="1"/>
  <c r="CO25" i="21" s="1"/>
  <c r="AI20" i="1"/>
  <c r="CO20" i="1" s="1" a="1"/>
  <c r="CO20" i="1" s="1"/>
  <c r="CL63" i="11"/>
  <c r="CL95" i="11"/>
  <c r="AH29" i="13"/>
  <c r="CN29" i="13" s="1" a="1"/>
  <c r="CN29" i="13" s="1"/>
  <c r="AI27" i="5"/>
  <c r="CO27" i="5" s="1" a="1"/>
  <c r="CO27" i="5" s="1"/>
  <c r="AI43" i="4"/>
  <c r="CO43" i="4" s="1" a="1"/>
  <c r="CO43" i="4" s="1"/>
  <c r="AH35" i="13"/>
  <c r="CN35" i="13" s="1" a="1"/>
  <c r="CN35" i="13" s="1"/>
  <c r="AI44" i="6"/>
  <c r="CO44" i="6" s="1" a="1"/>
  <c r="CO44" i="6" s="1"/>
  <c r="AI30" i="1"/>
  <c r="CO30" i="1" s="1" a="1"/>
  <c r="CO30" i="1" s="1"/>
  <c r="AH15" i="14"/>
  <c r="CN15" i="14" s="1" a="1"/>
  <c r="CN15" i="14" s="1"/>
  <c r="AI20" i="15"/>
  <c r="CO20" i="15" s="1" a="1"/>
  <c r="CO20" i="15" s="1"/>
  <c r="AI28" i="1"/>
  <c r="CO28" i="1" s="1" a="1"/>
  <c r="CO28" i="1" s="1"/>
  <c r="AI40" i="2"/>
  <c r="CO40" i="2" s="1" a="1"/>
  <c r="CO40" i="2" s="1"/>
  <c r="AI38" i="12"/>
  <c r="CO38" i="12" s="1" a="1"/>
  <c r="CO38" i="12" s="1"/>
  <c r="AH30" i="21"/>
  <c r="CN30" i="21" s="1" a="1"/>
  <c r="CN30" i="21" s="1"/>
  <c r="AI35" i="20"/>
  <c r="CO35" i="20" s="1" a="1"/>
  <c r="CO35" i="20" s="1"/>
  <c r="AI38" i="4"/>
  <c r="CO38" i="4" s="1" a="1"/>
  <c r="CO38" i="4" s="1"/>
  <c r="AI36" i="7"/>
  <c r="CO36" i="7" s="1" a="1"/>
  <c r="CO36" i="7" s="1"/>
  <c r="AH32" i="9"/>
  <c r="CN32" i="9" s="1" a="1"/>
  <c r="CN32" i="9" s="1"/>
  <c r="AH46" i="2"/>
  <c r="CN46" i="2" s="1" a="1"/>
  <c r="CN46" i="2" s="1"/>
  <c r="AH30" i="19"/>
  <c r="CN30" i="19" s="1" a="1"/>
  <c r="CN30" i="19" s="1"/>
  <c r="AI33" i="16"/>
  <c r="CO33" i="16" s="1" a="1"/>
  <c r="CO33" i="16" s="1"/>
  <c r="AI22" i="1"/>
  <c r="CO22" i="1" s="1" a="1"/>
  <c r="CO22" i="1" s="1"/>
  <c r="AI19" i="6"/>
  <c r="CO19" i="6" s="1" a="1"/>
  <c r="CO19" i="6" s="1"/>
  <c r="AI30" i="4"/>
  <c r="CO30" i="4" s="1" a="1"/>
  <c r="CO30" i="4" s="1"/>
  <c r="AH28" i="2"/>
  <c r="CN28" i="2" s="1" a="1"/>
  <c r="CN28" i="2" s="1"/>
  <c r="AI44" i="20"/>
  <c r="CO44" i="20" s="1" a="1"/>
  <c r="CO44" i="20" s="1"/>
  <c r="AH46" i="17"/>
  <c r="CN46" i="17" s="1" a="1"/>
  <c r="CN46" i="17" s="1"/>
  <c r="AH23" i="8"/>
  <c r="CN23" i="8" s="1" a="1"/>
  <c r="CN23" i="8" s="1"/>
  <c r="AH16" i="12"/>
  <c r="CN16" i="12" s="1" a="1"/>
  <c r="CN16" i="12" s="1"/>
  <c r="AI42" i="7"/>
  <c r="CO42" i="7" s="1" a="1"/>
  <c r="CO42" i="7" s="1"/>
  <c r="AI25" i="18"/>
  <c r="CO25" i="18" s="1" a="1"/>
  <c r="CO25" i="18" s="1"/>
  <c r="AI21" i="1"/>
  <c r="CO21" i="1" s="1" a="1"/>
  <c r="CO21" i="1" s="1"/>
  <c r="AI43" i="19"/>
  <c r="CO43" i="19" s="1" a="1"/>
  <c r="CO43" i="19" s="1"/>
  <c r="AI23" i="20"/>
  <c r="CO23" i="20" s="1" a="1"/>
  <c r="CO23" i="20" s="1"/>
  <c r="AH42" i="19"/>
  <c r="CN42" i="19" s="1" a="1"/>
  <c r="CN42" i="19" s="1"/>
  <c r="AI20" i="2"/>
  <c r="CO20" i="2" s="1" a="1"/>
  <c r="CO20" i="2" s="1"/>
  <c r="AI41" i="11"/>
  <c r="CO41" i="11" s="1" a="1"/>
  <c r="CO41" i="11" s="1"/>
  <c r="AH34" i="19"/>
  <c r="CN34" i="19" s="1" a="1"/>
  <c r="CN34" i="19" s="1"/>
  <c r="AI39" i="21"/>
  <c r="CO39" i="21" s="1" a="1"/>
  <c r="CO39" i="21" s="1"/>
  <c r="AI24" i="14"/>
  <c r="CO24" i="14" s="1" a="1"/>
  <c r="CO24" i="14" s="1"/>
  <c r="AH38" i="16"/>
  <c r="CN38" i="16" s="1" a="1"/>
  <c r="CN38" i="16" s="1"/>
  <c r="AI25" i="4"/>
  <c r="CO25" i="4" s="1" a="1"/>
  <c r="CO25" i="4" s="1"/>
  <c r="AI19" i="9"/>
  <c r="CO19" i="9" s="1" a="1"/>
  <c r="CO19" i="9" s="1"/>
  <c r="AH27" i="10"/>
  <c r="CN27" i="10" s="1" a="1"/>
  <c r="CN27" i="10" s="1"/>
  <c r="AH45" i="20"/>
  <c r="CN45" i="20" s="1" a="1"/>
  <c r="CN45" i="20" s="1"/>
  <c r="AI28" i="16"/>
  <c r="CO28" i="16" s="1" a="1"/>
  <c r="CO28" i="16" s="1"/>
  <c r="AH24" i="12"/>
  <c r="CN24" i="12" s="1" a="1"/>
  <c r="CN24" i="12" s="1"/>
  <c r="AI40" i="1"/>
  <c r="CO40" i="1" s="1" a="1"/>
  <c r="CO40" i="1" s="1"/>
  <c r="AI45" i="2"/>
  <c r="CO45" i="2" s="1" a="1"/>
  <c r="CO45" i="2" s="1"/>
  <c r="AI37" i="19"/>
  <c r="CO37" i="19" s="1" a="1"/>
  <c r="CO37" i="19" s="1"/>
  <c r="CM55" i="16"/>
  <c r="CM87" i="16"/>
  <c r="CM80" i="15"/>
  <c r="CM112" i="15"/>
  <c r="CM65" i="16"/>
  <c r="CM97" i="16"/>
  <c r="CM77" i="11"/>
  <c r="CM109" i="11"/>
  <c r="CM89" i="11"/>
  <c r="CM57" i="11"/>
  <c r="AH26" i="8"/>
  <c r="CN26" i="8" s="1" a="1"/>
  <c r="CN26" i="8" s="1"/>
  <c r="AH16" i="10"/>
  <c r="CN16" i="10" s="1" a="1"/>
  <c r="CN16" i="10" s="1"/>
  <c r="AH24" i="7"/>
  <c r="CN24" i="7" s="1" a="1"/>
  <c r="CN24" i="7" s="1"/>
  <c r="AI17" i="19"/>
  <c r="CO17" i="19" s="1" a="1"/>
  <c r="CO17" i="19" s="1"/>
  <c r="AI46" i="19"/>
  <c r="CO46" i="19" s="1" a="1"/>
  <c r="CO46" i="19" s="1"/>
  <c r="AH30" i="12"/>
  <c r="CN30" i="12" s="1" a="1"/>
  <c r="CN30" i="12" s="1"/>
  <c r="AI27" i="14"/>
  <c r="CO27" i="14" s="1" a="1"/>
  <c r="CO27" i="14" s="1"/>
  <c r="CM105" i="20"/>
  <c r="CM73" i="20"/>
  <c r="CM101" i="18"/>
  <c r="CM69" i="18"/>
  <c r="CM84" i="15"/>
  <c r="CM120" i="15"/>
  <c r="CM123" i="15" s="1"/>
  <c r="CM116" i="15" s="1"/>
  <c r="CM100" i="21"/>
  <c r="CM68" i="21"/>
  <c r="CM90" i="13"/>
  <c r="CM58" i="13"/>
  <c r="CL117" i="8"/>
  <c r="CL85" i="8"/>
  <c r="CL109" i="19"/>
  <c r="CL77" i="19"/>
  <c r="CM97" i="14"/>
  <c r="CM65" i="14"/>
  <c r="AH15" i="4"/>
  <c r="CN15" i="4" s="1" a="1"/>
  <c r="CN15" i="4" s="1"/>
  <c r="AI45" i="16"/>
  <c r="CO45" i="16" s="1" a="1"/>
  <c r="CO45" i="16" s="1"/>
  <c r="AH28" i="8"/>
  <c r="CN28" i="8" s="1" a="1"/>
  <c r="CN28" i="8" s="1"/>
  <c r="CM117" i="5"/>
  <c r="CM85" i="5"/>
  <c r="CM120" i="18"/>
  <c r="CM123" i="18" s="1"/>
  <c r="CM116" i="18" s="1"/>
  <c r="CM84" i="18"/>
  <c r="CL92" i="19"/>
  <c r="CL60" i="19"/>
  <c r="CL114" i="15"/>
  <c r="CL82" i="15"/>
  <c r="CM74" i="16"/>
  <c r="CM106" i="16"/>
  <c r="CM93" i="20"/>
  <c r="CM61" i="20"/>
  <c r="CL112" i="2"/>
  <c r="CL80" i="2"/>
  <c r="CM74" i="17"/>
  <c r="CM106" i="17"/>
  <c r="AH17" i="12"/>
  <c r="CN17" i="12" s="1" a="1"/>
  <c r="CN17" i="12" s="1"/>
  <c r="AI16" i="6"/>
  <c r="CO16" i="6" s="1" a="1"/>
  <c r="CO16" i="6" s="1"/>
  <c r="AH28" i="13"/>
  <c r="CN28" i="13" s="1" a="1"/>
  <c r="CN28" i="13" s="1"/>
  <c r="CL76" i="10"/>
  <c r="CL108" i="10"/>
  <c r="CM93" i="3"/>
  <c r="CM61" i="3"/>
  <c r="CL111" i="18"/>
  <c r="CL79" i="18"/>
  <c r="AI30" i="5"/>
  <c r="CO30" i="5" s="1" a="1"/>
  <c r="CO30" i="5" s="1"/>
  <c r="AI43" i="2"/>
  <c r="CO43" i="2" s="1" a="1"/>
  <c r="CO43" i="2" s="1"/>
  <c r="AH24" i="21"/>
  <c r="CN24" i="21" s="1" a="1"/>
  <c r="CN24" i="21" s="1"/>
  <c r="AH16" i="21"/>
  <c r="CN16" i="21" s="1" a="1"/>
  <c r="CN16" i="21" s="1"/>
  <c r="AH19" i="12"/>
  <c r="CN19" i="12" s="1" a="1"/>
  <c r="CN19" i="12" s="1"/>
  <c r="AH30" i="8"/>
  <c r="CN30" i="8" s="1" a="1"/>
  <c r="CN30" i="8" s="1"/>
  <c r="AI33" i="12"/>
  <c r="CO33" i="12" s="1" a="1"/>
  <c r="CO33" i="12" s="1"/>
  <c r="AH31" i="8"/>
  <c r="CN31" i="8" s="1" a="1"/>
  <c r="CN31" i="8" s="1"/>
  <c r="CM70" i="1"/>
  <c r="CM102" i="1"/>
  <c r="CM62" i="7"/>
  <c r="CM94" i="7"/>
  <c r="CM76" i="8"/>
  <c r="CM108" i="8"/>
  <c r="CL74" i="21"/>
  <c r="CL106" i="21"/>
  <c r="CL105" i="10"/>
  <c r="CL73" i="10"/>
  <c r="CM75" i="15"/>
  <c r="CM107" i="15"/>
  <c r="AH15" i="7"/>
  <c r="CN15" i="7" s="1" a="1"/>
  <c r="CN15" i="7" s="1"/>
  <c r="AG47" i="11"/>
  <c r="CL104" i="13"/>
  <c r="CL72" i="13"/>
  <c r="CL89" i="8"/>
  <c r="CL57" i="8"/>
  <c r="CK54" i="16"/>
  <c r="CK86" i="16"/>
  <c r="AI45" i="19"/>
  <c r="CO45" i="19" s="1" a="1"/>
  <c r="CO45" i="19" s="1"/>
  <c r="AH16" i="11"/>
  <c r="CN16" i="11" s="1" a="1"/>
  <c r="CN16" i="11" s="1"/>
  <c r="AI40" i="19"/>
  <c r="CO40" i="19" s="1" a="1"/>
  <c r="CO40" i="19" s="1"/>
  <c r="AH44" i="9"/>
  <c r="CN44" i="9" s="1" a="1"/>
  <c r="CN44" i="9" s="1"/>
  <c r="AH44" i="4"/>
  <c r="CN44" i="4" s="1" a="1"/>
  <c r="CN44" i="4" s="1"/>
  <c r="AI20" i="18"/>
  <c r="CO20" i="18" s="1" a="1"/>
  <c r="CO20" i="18" s="1"/>
  <c r="AI17" i="9"/>
  <c r="CO17" i="9" s="1" a="1"/>
  <c r="CO17" i="9" s="1"/>
  <c r="CM102" i="3"/>
  <c r="CM70" i="3"/>
  <c r="CL84" i="6"/>
  <c r="CL120" i="6"/>
  <c r="CL123" i="6" s="1"/>
  <c r="CL116" i="6" s="1"/>
  <c r="AG15" i="9"/>
  <c r="CM15" i="9" s="1" a="1"/>
  <c r="CM15" i="9" s="1"/>
  <c r="AF47" i="9"/>
  <c r="AI22" i="9"/>
  <c r="CO22" i="9" s="1" a="1"/>
  <c r="CO22" i="9" s="1"/>
  <c r="AI28" i="14"/>
  <c r="CO28" i="14" s="1" a="1"/>
  <c r="CO28" i="14" s="1"/>
  <c r="AH40" i="15"/>
  <c r="CN40" i="15" s="1" a="1"/>
  <c r="CN40" i="15" s="1"/>
  <c r="AI22" i="5"/>
  <c r="CO22" i="5" s="1" a="1"/>
  <c r="CO22" i="5" s="1"/>
  <c r="AH25" i="19"/>
  <c r="CN25" i="19" s="1" a="1"/>
  <c r="CN25" i="19" s="1"/>
  <c r="AH39" i="10"/>
  <c r="CN39" i="10" s="1" a="1"/>
  <c r="CN39" i="10" s="1"/>
  <c r="AI25" i="5"/>
  <c r="CO25" i="5" s="1" a="1"/>
  <c r="CO25" i="5" s="1"/>
  <c r="AI19" i="20"/>
  <c r="CO19" i="20" s="1" a="1"/>
  <c r="CO19" i="20" s="1"/>
  <c r="AI16" i="8"/>
  <c r="CO16" i="8" s="1" a="1"/>
  <c r="CO16" i="8" s="1"/>
  <c r="AI41" i="5"/>
  <c r="CO41" i="5" s="1" a="1"/>
  <c r="CO41" i="5" s="1"/>
  <c r="CM88" i="14"/>
  <c r="CM56" i="14"/>
  <c r="CM107" i="5"/>
  <c r="CM75" i="5"/>
  <c r="CM87" i="3"/>
  <c r="CM55" i="3"/>
  <c r="CM67" i="15"/>
  <c r="CM99" i="15"/>
  <c r="CM88" i="11"/>
  <c r="CM56" i="11"/>
  <c r="CL81" i="16"/>
  <c r="CL113" i="16"/>
  <c r="CM114" i="20"/>
  <c r="CM82" i="20"/>
  <c r="CL80" i="3"/>
  <c r="CL112" i="3"/>
  <c r="CM61" i="19"/>
  <c r="CM93" i="19"/>
  <c r="CM114" i="18"/>
  <c r="CM82" i="18"/>
  <c r="CM101" i="11"/>
  <c r="CM69" i="11"/>
  <c r="CM60" i="16"/>
  <c r="CM92" i="16"/>
  <c r="CM91" i="17"/>
  <c r="CM59" i="17"/>
  <c r="CM91" i="12"/>
  <c r="CM59" i="12"/>
  <c r="CM112" i="12"/>
  <c r="CM80" i="12"/>
  <c r="CM65" i="7"/>
  <c r="CM97" i="7"/>
  <c r="AG47" i="20" l="1"/>
  <c r="AG47" i="4"/>
  <c r="AG47" i="1"/>
  <c r="CM27" i="9" a="1"/>
  <c r="CM27" i="9" s="1"/>
  <c r="AH27" i="9"/>
  <c r="CL66" i="9"/>
  <c r="CL98" i="9"/>
  <c r="CM42" i="1" a="1"/>
  <c r="CM42" i="1" s="1"/>
  <c r="AH42" i="1"/>
  <c r="CM16" i="4" a="1"/>
  <c r="CM16" i="4" s="1"/>
  <c r="AH16" i="4"/>
  <c r="CL81" i="1"/>
  <c r="CL113" i="1"/>
  <c r="CL87" i="4"/>
  <c r="CL55" i="4"/>
  <c r="CM26" i="20" a="1"/>
  <c r="CM26" i="20" s="1"/>
  <c r="AH26" i="20"/>
  <c r="CM20" i="19" a="1"/>
  <c r="CM20" i="19" s="1"/>
  <c r="AH20" i="19"/>
  <c r="CL65" i="20"/>
  <c r="CL97" i="20"/>
  <c r="CL91" i="19"/>
  <c r="CL59" i="19"/>
  <c r="CM101" i="16"/>
  <c r="CM27" i="15" a="1"/>
  <c r="CM27" i="15" s="1"/>
  <c r="AH27" i="15"/>
  <c r="CL98" i="15"/>
  <c r="CL66" i="15"/>
  <c r="AG47" i="17"/>
  <c r="CM45" i="7" a="1"/>
  <c r="CM45" i="7" s="1"/>
  <c r="AH45" i="7"/>
  <c r="CL120" i="7"/>
  <c r="CL123" i="7" s="1"/>
  <c r="CL116" i="7" s="1"/>
  <c r="CL84" i="7"/>
  <c r="CM24" i="2" a="1"/>
  <c r="CM24" i="2" s="1"/>
  <c r="AH24" i="2"/>
  <c r="CM37" i="7" a="1"/>
  <c r="CM37" i="7" s="1"/>
  <c r="AH37" i="7"/>
  <c r="CL95" i="2"/>
  <c r="CL63" i="2"/>
  <c r="CL108" i="7"/>
  <c r="CL76" i="7"/>
  <c r="CM25" i="1" a="1"/>
  <c r="CM25" i="1" s="1"/>
  <c r="AH25" i="1"/>
  <c r="CL64" i="1"/>
  <c r="CL96" i="1"/>
  <c r="CM15" i="3" a="1"/>
  <c r="CM15" i="3" s="1"/>
  <c r="AH15" i="3"/>
  <c r="AH47" i="3" s="1"/>
  <c r="CL54" i="3"/>
  <c r="CL86" i="3"/>
  <c r="CM33" i="20" a="1"/>
  <c r="CM33" i="20" s="1"/>
  <c r="AH33" i="20"/>
  <c r="CM21" i="21" a="1"/>
  <c r="CM21" i="21" s="1"/>
  <c r="AH21" i="21"/>
  <c r="CL72" i="20"/>
  <c r="CL104" i="20"/>
  <c r="CL60" i="21"/>
  <c r="CL92" i="21"/>
  <c r="CL78" i="18"/>
  <c r="CL110" i="18"/>
  <c r="CL83" i="7"/>
  <c r="CL115" i="7"/>
  <c r="CM44" i="7" a="1"/>
  <c r="CM44" i="7" s="1"/>
  <c r="AH44" i="7"/>
  <c r="CM29" i="8" a="1"/>
  <c r="CM29" i="8" s="1"/>
  <c r="AH29" i="8"/>
  <c r="CM28" i="11" a="1"/>
  <c r="CM28" i="11" s="1"/>
  <c r="AH28" i="11"/>
  <c r="CL68" i="8"/>
  <c r="CL100" i="8"/>
  <c r="CL67" i="11"/>
  <c r="CL9" i="11"/>
  <c r="CL99" i="11"/>
  <c r="AG47" i="7"/>
  <c r="CM26" i="17" a="1"/>
  <c r="CM26" i="17" s="1"/>
  <c r="AH26" i="17"/>
  <c r="CM21" i="10" a="1"/>
  <c r="CM21" i="10" s="1"/>
  <c r="AH21" i="10"/>
  <c r="CL97" i="17"/>
  <c r="CL65" i="17"/>
  <c r="CL60" i="10"/>
  <c r="CL92" i="10"/>
  <c r="CM39" i="18" a="1"/>
  <c r="CM39" i="18" s="1"/>
  <c r="AH39" i="18"/>
  <c r="CM23" i="4" a="1"/>
  <c r="CM23" i="4" s="1"/>
  <c r="AH23" i="4"/>
  <c r="CM29" i="17" a="1"/>
  <c r="CM29" i="17" s="1"/>
  <c r="AH29" i="17"/>
  <c r="CM35" i="1" a="1"/>
  <c r="CM35" i="1" s="1"/>
  <c r="AH35" i="1"/>
  <c r="CL94" i="4"/>
  <c r="CL62" i="4"/>
  <c r="CL100" i="17"/>
  <c r="CL68" i="17"/>
  <c r="CL106" i="1"/>
  <c r="CL74" i="1"/>
  <c r="CM38" i="17" a="1"/>
  <c r="CM38" i="17" s="1"/>
  <c r="AH38" i="17"/>
  <c r="CL77" i="17"/>
  <c r="CL109" i="17"/>
  <c r="CM35" i="9" a="1"/>
  <c r="CM35" i="9" s="1"/>
  <c r="AH35" i="9"/>
  <c r="CL106" i="9"/>
  <c r="CL74" i="9"/>
  <c r="CL83" i="12"/>
  <c r="CL115" i="12"/>
  <c r="CM35" i="4" a="1"/>
  <c r="CM35" i="4" s="1"/>
  <c r="AH35" i="4"/>
  <c r="CM39" i="14" a="1"/>
  <c r="CM39" i="14" s="1"/>
  <c r="AH39" i="14"/>
  <c r="CM30" i="6" a="1"/>
  <c r="CM30" i="6" s="1"/>
  <c r="AH30" i="6"/>
  <c r="CM44" i="12" a="1"/>
  <c r="CM44" i="12" s="1"/>
  <c r="AH44" i="12"/>
  <c r="CL106" i="4"/>
  <c r="CL74" i="4"/>
  <c r="CL110" i="14"/>
  <c r="CL78" i="14"/>
  <c r="CL69" i="6"/>
  <c r="CL101" i="6"/>
  <c r="CM24" i="18" a="1"/>
  <c r="CM24" i="18" s="1"/>
  <c r="AH24" i="18"/>
  <c r="CL95" i="18"/>
  <c r="CL63" i="18"/>
  <c r="AJ41" i="5"/>
  <c r="CP41" i="5" s="1" a="1"/>
  <c r="CP41" i="5" s="1"/>
  <c r="CN55" i="8"/>
  <c r="CN87" i="8"/>
  <c r="AJ40" i="19"/>
  <c r="CP40" i="19" s="1" a="1"/>
  <c r="CP40" i="19" s="1"/>
  <c r="AI19" i="12"/>
  <c r="CO19" i="12" s="1" a="1"/>
  <c r="CO19" i="12" s="1"/>
  <c r="CN120" i="2"/>
  <c r="CN123" i="2" s="1"/>
  <c r="CN116" i="2" s="1"/>
  <c r="CN84" i="2"/>
  <c r="AI25" i="19"/>
  <c r="CO25" i="19" s="1" a="1"/>
  <c r="CO25" i="19" s="1"/>
  <c r="CM87" i="21"/>
  <c r="CM55" i="21"/>
  <c r="CN55" i="6"/>
  <c r="CN87" i="6"/>
  <c r="AI45" i="20"/>
  <c r="CO45" i="20" s="1" a="1"/>
  <c r="CO45" i="20" s="1"/>
  <c r="CN58" i="20"/>
  <c r="CN90" i="20"/>
  <c r="CN93" i="5"/>
  <c r="CN61" i="5"/>
  <c r="CN67" i="14"/>
  <c r="CN99" i="14"/>
  <c r="AH15" i="9"/>
  <c r="CN15" i="9" s="1" a="1"/>
  <c r="CN15" i="9" s="1"/>
  <c r="AG47" i="9"/>
  <c r="AJ20" i="18"/>
  <c r="CP20" i="18" s="1" a="1"/>
  <c r="CP20" i="18" s="1"/>
  <c r="AI31" i="8"/>
  <c r="CO31" i="8" s="1" a="1"/>
  <c r="CO31" i="8" s="1"/>
  <c r="AI16" i="21"/>
  <c r="CO16" i="21" s="1" a="1"/>
  <c r="CO16" i="21" s="1"/>
  <c r="AJ16" i="6"/>
  <c r="CP16" i="6" s="1" a="1"/>
  <c r="CP16" i="6" s="1"/>
  <c r="AJ45" i="16"/>
  <c r="CP45" i="16" s="1" a="1"/>
  <c r="CP45" i="16" s="1"/>
  <c r="CN85" i="19"/>
  <c r="CN117" i="19"/>
  <c r="CM65" i="8"/>
  <c r="CM97" i="8"/>
  <c r="CN79" i="1"/>
  <c r="CN111" i="1"/>
  <c r="CM98" i="10"/>
  <c r="CM66" i="10"/>
  <c r="CN63" i="14"/>
  <c r="CN95" i="14"/>
  <c r="CN80" i="11"/>
  <c r="CN112" i="11"/>
  <c r="CN114" i="19"/>
  <c r="CN82" i="19"/>
  <c r="CM85" i="17"/>
  <c r="CM117" i="17"/>
  <c r="CN58" i="6"/>
  <c r="CN90" i="6"/>
  <c r="CM117" i="2"/>
  <c r="CM85" i="2"/>
  <c r="CN74" i="20"/>
  <c r="CN106" i="20"/>
  <c r="CN67" i="1"/>
  <c r="CN99" i="1"/>
  <c r="AJ43" i="4"/>
  <c r="CP43" i="4" s="1" a="1"/>
  <c r="CP43" i="4" s="1"/>
  <c r="AJ20" i="1"/>
  <c r="CP20" i="1" s="1" a="1"/>
  <c r="CP20" i="1" s="1"/>
  <c r="AI29" i="11"/>
  <c r="CO29" i="11" s="1" a="1"/>
  <c r="CO29" i="11" s="1"/>
  <c r="AJ32" i="10"/>
  <c r="CP32" i="10" s="1" a="1"/>
  <c r="CP32" i="10" s="1"/>
  <c r="CN61" i="11"/>
  <c r="CN93" i="11"/>
  <c r="CM98" i="17"/>
  <c r="CM66" i="17"/>
  <c r="CN106" i="12"/>
  <c r="CN74" i="12"/>
  <c r="CN74" i="3"/>
  <c r="CN106" i="3"/>
  <c r="CM76" i="16"/>
  <c r="CM108" i="16"/>
  <c r="CN106" i="7"/>
  <c r="CN74" i="7"/>
  <c r="CN96" i="7"/>
  <c r="CN64" i="7"/>
  <c r="CN88" i="13"/>
  <c r="CN56" i="13"/>
  <c r="CN87" i="18"/>
  <c r="CN55" i="18"/>
  <c r="AJ15" i="20"/>
  <c r="CP15" i="20" s="1" a="1"/>
  <c r="CP15" i="20" s="1"/>
  <c r="AJ26" i="12"/>
  <c r="CP26" i="12" s="1" a="1"/>
  <c r="CP26" i="12" s="1"/>
  <c r="CM94" i="3"/>
  <c r="CM62" i="3"/>
  <c r="CN85" i="21"/>
  <c r="CN117" i="21"/>
  <c r="CN104" i="18"/>
  <c r="CN72" i="18"/>
  <c r="CN112" i="16"/>
  <c r="CN80" i="16"/>
  <c r="CN115" i="18"/>
  <c r="CN83" i="18"/>
  <c r="CN92" i="4"/>
  <c r="CN60" i="4"/>
  <c r="CN104" i="9"/>
  <c r="CN72" i="9"/>
  <c r="AI18" i="19"/>
  <c r="CO18" i="19" s="1" a="1"/>
  <c r="CO18" i="19" s="1"/>
  <c r="CM106" i="8"/>
  <c r="CM74" i="8"/>
  <c r="CN81" i="6"/>
  <c r="CN113" i="6"/>
  <c r="CN110" i="13"/>
  <c r="CN78" i="13"/>
  <c r="CN68" i="6"/>
  <c r="CN100" i="6"/>
  <c r="AJ35" i="19"/>
  <c r="CP35" i="19" s="1" a="1"/>
  <c r="CP35" i="19" s="1"/>
  <c r="AI43" i="21"/>
  <c r="CO43" i="21" s="1" a="1"/>
  <c r="CO43" i="21" s="1"/>
  <c r="AI43" i="12"/>
  <c r="CO43" i="12" s="1" a="1"/>
  <c r="CO43" i="12" s="1"/>
  <c r="AJ28" i="3"/>
  <c r="CP28" i="3" s="1" a="1"/>
  <c r="CP28" i="3" s="1"/>
  <c r="AJ34" i="8"/>
  <c r="CP34" i="8" s="1" a="1"/>
  <c r="CP34" i="8" s="1"/>
  <c r="AJ46" i="7"/>
  <c r="CP46" i="7" s="1" a="1"/>
  <c r="CP46" i="7" s="1"/>
  <c r="AI38" i="3"/>
  <c r="CO38" i="3" s="1" a="1"/>
  <c r="CO38" i="3" s="1"/>
  <c r="AI44" i="16"/>
  <c r="CO44" i="16" s="1" a="1"/>
  <c r="CO44" i="16" s="1"/>
  <c r="AI42" i="2"/>
  <c r="CO42" i="2" s="1" a="1"/>
  <c r="CO42" i="2" s="1"/>
  <c r="AJ31" i="19"/>
  <c r="CP31" i="19" s="1" a="1"/>
  <c r="CP31" i="19" s="1"/>
  <c r="AJ27" i="19"/>
  <c r="CP27" i="19" s="1" a="1"/>
  <c r="CP27" i="19" s="1"/>
  <c r="AJ27" i="4"/>
  <c r="CP27" i="4" s="1" a="1"/>
  <c r="CP27" i="4" s="1"/>
  <c r="AJ33" i="5"/>
  <c r="CP33" i="5" s="1" a="1"/>
  <c r="CP33" i="5" s="1"/>
  <c r="AJ43" i="10"/>
  <c r="CP43" i="10" s="1" a="1"/>
  <c r="CP43" i="10" s="1"/>
  <c r="AJ23" i="5"/>
  <c r="CP23" i="5" s="1" a="1"/>
  <c r="CP23" i="5" s="1"/>
  <c r="AI16" i="7"/>
  <c r="CO16" i="7" s="1" a="1"/>
  <c r="CO16" i="7" s="1"/>
  <c r="CM100" i="20"/>
  <c r="CM68" i="20"/>
  <c r="CN98" i="2"/>
  <c r="CN66" i="2"/>
  <c r="CN62" i="1"/>
  <c r="CN94" i="1"/>
  <c r="CM100" i="14"/>
  <c r="CM68" i="14"/>
  <c r="CN94" i="19"/>
  <c r="CN62" i="19"/>
  <c r="AI21" i="11"/>
  <c r="CO21" i="11" s="1" a="1"/>
  <c r="CO21" i="11" s="1"/>
  <c r="AJ25" i="8"/>
  <c r="CP25" i="8" s="1" a="1"/>
  <c r="CP25" i="8" s="1"/>
  <c r="CN61" i="8"/>
  <c r="CN93" i="8"/>
  <c r="CM113" i="5"/>
  <c r="CM81" i="5"/>
  <c r="CN89" i="17"/>
  <c r="CN57" i="17"/>
  <c r="CN102" i="7"/>
  <c r="CN70" i="7"/>
  <c r="CM78" i="4"/>
  <c r="CM110" i="4"/>
  <c r="CM81" i="4"/>
  <c r="CM113" i="4"/>
  <c r="CM107" i="2"/>
  <c r="CM75" i="2"/>
  <c r="CN107" i="4"/>
  <c r="CN75" i="4"/>
  <c r="CN69" i="17"/>
  <c r="CN101" i="17"/>
  <c r="CN79" i="9"/>
  <c r="CN111" i="9"/>
  <c r="AI41" i="4"/>
  <c r="CO41" i="4" s="1" a="1"/>
  <c r="CO41" i="4" s="1"/>
  <c r="AJ45" i="12"/>
  <c r="CP45" i="12" s="1" a="1"/>
  <c r="CP45" i="12" s="1"/>
  <c r="CN94" i="12"/>
  <c r="CN62" i="12"/>
  <c r="CM71" i="4"/>
  <c r="CM103" i="4"/>
  <c r="CN75" i="10"/>
  <c r="CN107" i="10"/>
  <c r="CN70" i="6"/>
  <c r="CN102" i="6"/>
  <c r="CM107" i="21"/>
  <c r="CM75" i="21"/>
  <c r="CM69" i="15"/>
  <c r="CM101" i="15"/>
  <c r="CM105" i="9"/>
  <c r="CM73" i="9"/>
  <c r="CN103" i="17"/>
  <c r="CN71" i="17"/>
  <c r="CM99" i="10"/>
  <c r="CM67" i="10"/>
  <c r="CM94" i="2"/>
  <c r="CM62" i="2"/>
  <c r="CN108" i="12"/>
  <c r="CN76" i="12"/>
  <c r="CM97" i="9"/>
  <c r="CM65" i="9"/>
  <c r="CN64" i="11"/>
  <c r="CN96" i="11"/>
  <c r="CM88" i="2"/>
  <c r="CM56" i="2"/>
  <c r="CN120" i="13"/>
  <c r="CN123" i="13" s="1"/>
  <c r="CN116" i="13" s="1"/>
  <c r="CN84" i="13"/>
  <c r="CN57" i="1"/>
  <c r="CN89" i="1"/>
  <c r="CN93" i="4"/>
  <c r="CN61" i="4"/>
  <c r="CM61" i="15"/>
  <c r="CM93" i="15"/>
  <c r="CM73" i="4"/>
  <c r="CM105" i="4"/>
  <c r="CM68" i="5"/>
  <c r="CM100" i="5"/>
  <c r="CN57" i="14"/>
  <c r="CN89" i="14"/>
  <c r="CN108" i="13"/>
  <c r="CN76" i="13"/>
  <c r="CN82" i="9"/>
  <c r="CN114" i="9"/>
  <c r="CN93" i="17"/>
  <c r="CN61" i="17"/>
  <c r="CM111" i="14"/>
  <c r="CM79" i="14"/>
  <c r="CM71" i="16"/>
  <c r="CM103" i="16"/>
  <c r="CM76" i="6"/>
  <c r="CM108" i="6"/>
  <c r="CN91" i="9"/>
  <c r="CN59" i="9"/>
  <c r="CM94" i="14"/>
  <c r="CM62" i="14"/>
  <c r="AJ45" i="17"/>
  <c r="CP45" i="17" s="1" a="1"/>
  <c r="CP45" i="17" s="1"/>
  <c r="CN76" i="1"/>
  <c r="CN108" i="1"/>
  <c r="AJ29" i="7"/>
  <c r="CP29" i="7" s="1" a="1"/>
  <c r="CP29" i="7" s="1"/>
  <c r="AJ17" i="10"/>
  <c r="CP17" i="10" s="1" a="1"/>
  <c r="CP17" i="10" s="1"/>
  <c r="AJ43" i="7"/>
  <c r="CP43" i="7" s="1" a="1"/>
  <c r="CP43" i="7" s="1"/>
  <c r="AJ34" i="16"/>
  <c r="CP34" i="16" s="1" a="1"/>
  <c r="CP34" i="16" s="1"/>
  <c r="AI18" i="9"/>
  <c r="CO18" i="9" s="1" a="1"/>
  <c r="CO18" i="9" s="1"/>
  <c r="AI46" i="18"/>
  <c r="CO46" i="18" s="1" a="1"/>
  <c r="CO46" i="18" s="1"/>
  <c r="CN91" i="5"/>
  <c r="CN59" i="5"/>
  <c r="CN63" i="3"/>
  <c r="CN95" i="3"/>
  <c r="CN114" i="17"/>
  <c r="CN82" i="17"/>
  <c r="CN96" i="15"/>
  <c r="CN64" i="15"/>
  <c r="AJ42" i="11"/>
  <c r="CP42" i="11" s="1" a="1"/>
  <c r="CP42" i="11" s="1"/>
  <c r="AJ45" i="1"/>
  <c r="CP45" i="1" s="1" a="1"/>
  <c r="CP45" i="1" s="1"/>
  <c r="AJ24" i="19"/>
  <c r="CP24" i="19" s="1" a="1"/>
  <c r="CP24" i="19" s="1"/>
  <c r="AI39" i="15"/>
  <c r="CO39" i="15" s="1" a="1"/>
  <c r="CO39" i="15" s="1"/>
  <c r="AI46" i="3"/>
  <c r="CO46" i="3" s="1" a="1"/>
  <c r="CO46" i="3" s="1"/>
  <c r="AJ46" i="1"/>
  <c r="CP46" i="1" s="1" a="1"/>
  <c r="CP46" i="1" s="1"/>
  <c r="AI30" i="13"/>
  <c r="CO30" i="13" s="1" a="1"/>
  <c r="CO30" i="13" s="1"/>
  <c r="AI42" i="14"/>
  <c r="CO42" i="14" s="1" a="1"/>
  <c r="CO42" i="14" s="1"/>
  <c r="AJ36" i="12"/>
  <c r="CP36" i="12" s="1" a="1"/>
  <c r="CP36" i="12" s="1"/>
  <c r="AI29" i="19"/>
  <c r="CO29" i="19" s="1" a="1"/>
  <c r="CO29" i="19" s="1"/>
  <c r="AI33" i="8"/>
  <c r="CO33" i="8" s="1" a="1"/>
  <c r="CO33" i="8" s="1"/>
  <c r="AJ16" i="20"/>
  <c r="CP16" i="20" s="1" a="1"/>
  <c r="CP16" i="20" s="1"/>
  <c r="AJ17" i="17"/>
  <c r="CP17" i="17" s="1" a="1"/>
  <c r="CP17" i="17" s="1"/>
  <c r="AI46" i="13"/>
  <c r="CO46" i="13" s="1" a="1"/>
  <c r="CO46" i="13" s="1"/>
  <c r="AJ45" i="8"/>
  <c r="CP45" i="8" s="1" a="1"/>
  <c r="CP45" i="8" s="1"/>
  <c r="AJ28" i="12"/>
  <c r="CP28" i="12" s="1" a="1"/>
  <c r="CP28" i="12" s="1"/>
  <c r="AJ41" i="1"/>
  <c r="CP41" i="1" s="1" a="1"/>
  <c r="CP41" i="1" s="1"/>
  <c r="AJ41" i="12"/>
  <c r="CP41" i="12" s="1" a="1"/>
  <c r="CP41" i="12" s="1"/>
  <c r="AJ30" i="11"/>
  <c r="CP30" i="11" s="1" a="1"/>
  <c r="CP30" i="11" s="1"/>
  <c r="AI41" i="3"/>
  <c r="CO41" i="3" s="1" a="1"/>
  <c r="CO41" i="3" s="1"/>
  <c r="AJ36" i="5"/>
  <c r="CP36" i="5" s="1" a="1"/>
  <c r="CP36" i="5" s="1"/>
  <c r="AI18" i="8"/>
  <c r="CO18" i="8" s="1" a="1"/>
  <c r="CO18" i="8" s="1"/>
  <c r="CN107" i="15"/>
  <c r="CN75" i="15"/>
  <c r="CN94" i="7"/>
  <c r="CN62" i="7"/>
  <c r="CM111" i="18"/>
  <c r="CM79" i="18"/>
  <c r="AI15" i="6"/>
  <c r="CO15" i="6" s="1" a="1"/>
  <c r="CO15" i="6" s="1"/>
  <c r="AH47" i="6"/>
  <c r="AJ35" i="17"/>
  <c r="CP35" i="17" s="1" a="1"/>
  <c r="CP35" i="17" s="1"/>
  <c r="AJ35" i="16"/>
  <c r="CP35" i="16" s="1" a="1"/>
  <c r="CP35" i="16" s="1"/>
  <c r="AJ46" i="5"/>
  <c r="CP46" i="5" s="1" a="1"/>
  <c r="CP46" i="5" s="1"/>
  <c r="AI38" i="19"/>
  <c r="CO38" i="19" s="1" a="1"/>
  <c r="CO38" i="19" s="1"/>
  <c r="AJ45" i="15"/>
  <c r="CP45" i="15" s="1" a="1"/>
  <c r="CP45" i="15" s="1"/>
  <c r="AJ38" i="11"/>
  <c r="CP38" i="11" s="1" a="1"/>
  <c r="CP38" i="11" s="1"/>
  <c r="AJ31" i="4"/>
  <c r="CP31" i="4" s="1" a="1"/>
  <c r="CP31" i="4" s="1"/>
  <c r="AJ46" i="4"/>
  <c r="CP46" i="4" s="1" a="1"/>
  <c r="CP46" i="4" s="1"/>
  <c r="AI32" i="6"/>
  <c r="CO32" i="6" s="1" a="1"/>
  <c r="CO32" i="6" s="1"/>
  <c r="AI35" i="14"/>
  <c r="CO35" i="14" s="1" a="1"/>
  <c r="CO35" i="14" s="1"/>
  <c r="AJ31" i="16"/>
  <c r="CP31" i="16" s="1" a="1"/>
  <c r="CP31" i="16" s="1"/>
  <c r="AI39" i="10"/>
  <c r="CO39" i="10" s="1" a="1"/>
  <c r="CO39" i="10" s="1"/>
  <c r="AJ17" i="9"/>
  <c r="CP17" i="9" s="1" a="1"/>
  <c r="CP17" i="9" s="1"/>
  <c r="CM87" i="10"/>
  <c r="CM55" i="10"/>
  <c r="AJ28" i="14"/>
  <c r="CP28" i="14" s="1" a="1"/>
  <c r="CP28" i="14" s="1"/>
  <c r="CM83" i="4"/>
  <c r="CM115" i="4"/>
  <c r="CM63" i="21"/>
  <c r="CM95" i="21"/>
  <c r="CM54" i="4"/>
  <c r="CM86" i="4"/>
  <c r="AJ46" i="19"/>
  <c r="CP46" i="19" s="1" a="1"/>
  <c r="CP46" i="19" s="1"/>
  <c r="AI26" i="8"/>
  <c r="CO26" i="8" s="1" a="1"/>
  <c r="CO26" i="8" s="1"/>
  <c r="AJ40" i="1"/>
  <c r="CP40" i="1" s="1" a="1"/>
  <c r="CP40" i="1" s="1"/>
  <c r="AI27" i="10"/>
  <c r="CO27" i="10" s="1" a="1"/>
  <c r="CO27" i="10" s="1"/>
  <c r="AJ24" i="14"/>
  <c r="CP24" i="14" s="1" a="1"/>
  <c r="CP24" i="14" s="1"/>
  <c r="AJ41" i="11"/>
  <c r="CP41" i="11" s="1" a="1"/>
  <c r="CP41" i="11" s="1"/>
  <c r="AJ43" i="19"/>
  <c r="CP43" i="19" s="1" a="1"/>
  <c r="CP43" i="19" s="1"/>
  <c r="AI46" i="17"/>
  <c r="CO46" i="17" s="1" a="1"/>
  <c r="CO46" i="17" s="1"/>
  <c r="AJ19" i="6"/>
  <c r="CP19" i="6" s="1" a="1"/>
  <c r="CP19" i="6" s="1"/>
  <c r="AI46" i="2"/>
  <c r="CO46" i="2" s="1" a="1"/>
  <c r="CO46" i="2" s="1"/>
  <c r="AJ35" i="20"/>
  <c r="CP35" i="20" s="1" a="1"/>
  <c r="CP35" i="20" s="1"/>
  <c r="AJ28" i="1"/>
  <c r="CP28" i="1" s="1" a="1"/>
  <c r="CP28" i="1" s="1"/>
  <c r="CN69" i="1"/>
  <c r="CN101" i="1"/>
  <c r="CN98" i="5"/>
  <c r="CN66" i="5"/>
  <c r="CN64" i="21"/>
  <c r="CN96" i="21"/>
  <c r="CM102" i="21"/>
  <c r="CM70" i="21"/>
  <c r="CN115" i="17"/>
  <c r="CN83" i="17"/>
  <c r="AJ22" i="11"/>
  <c r="CP22" i="11" s="1" a="1"/>
  <c r="CP22" i="11" s="1"/>
  <c r="AI27" i="17"/>
  <c r="CO27" i="17" s="1" a="1"/>
  <c r="CO27" i="17" s="1"/>
  <c r="AJ35" i="12"/>
  <c r="CP35" i="12" s="1" a="1"/>
  <c r="CP35" i="12" s="1"/>
  <c r="AJ35" i="3"/>
  <c r="CP35" i="3" s="1" a="1"/>
  <c r="CP35" i="3" s="1"/>
  <c r="AI37" i="16"/>
  <c r="CO37" i="16" s="1" a="1"/>
  <c r="CO37" i="16" s="1"/>
  <c r="AJ35" i="7"/>
  <c r="CP35" i="7" s="1" a="1"/>
  <c r="CP35" i="7" s="1"/>
  <c r="AJ25" i="7"/>
  <c r="CP25" i="7" s="1" a="1"/>
  <c r="CP25" i="7" s="1"/>
  <c r="AJ17" i="13"/>
  <c r="CP17" i="13" s="1" a="1"/>
  <c r="CP17" i="13" s="1"/>
  <c r="AJ16" i="18"/>
  <c r="CP16" i="18" s="1" a="1"/>
  <c r="CP16" i="18" s="1"/>
  <c r="CM120" i="21"/>
  <c r="CM123" i="21" s="1"/>
  <c r="CM116" i="21" s="1"/>
  <c r="CM84" i="21"/>
  <c r="CM94" i="18"/>
  <c r="CM62" i="18"/>
  <c r="CM103" i="5"/>
  <c r="CM71" i="5"/>
  <c r="AH15" i="12"/>
  <c r="CN15" i="12" s="1" a="1"/>
  <c r="CN15" i="12" s="1"/>
  <c r="AG47" i="12"/>
  <c r="AI23" i="3"/>
  <c r="CO23" i="3" s="1" a="1"/>
  <c r="CO23" i="3" s="1"/>
  <c r="AJ46" i="21"/>
  <c r="CP46" i="21" s="1" a="1"/>
  <c r="CP46" i="21" s="1"/>
  <c r="AJ33" i="18"/>
  <c r="CP33" i="18" s="1" a="1"/>
  <c r="CP33" i="18" s="1"/>
  <c r="AJ41" i="16"/>
  <c r="CP41" i="16" s="1" a="1"/>
  <c r="CP41" i="16" s="1"/>
  <c r="AJ44" i="18"/>
  <c r="CP44" i="18" s="1" a="1"/>
  <c r="CP44" i="18" s="1"/>
  <c r="AJ21" i="4"/>
  <c r="CP21" i="4" s="1" a="1"/>
  <c r="CP21" i="4" s="1"/>
  <c r="AJ33" i="9"/>
  <c r="CP33" i="9" s="1" a="1"/>
  <c r="CP33" i="9" s="1"/>
  <c r="CN72" i="21"/>
  <c r="CN104" i="21"/>
  <c r="CM67" i="17"/>
  <c r="CM99" i="17"/>
  <c r="CN107" i="8"/>
  <c r="CN75" i="8"/>
  <c r="CM93" i="18"/>
  <c r="CM61" i="18"/>
  <c r="AI35" i="8"/>
  <c r="CO35" i="8" s="1" a="1"/>
  <c r="CO35" i="8" s="1"/>
  <c r="AJ42" i="6"/>
  <c r="CP42" i="6" s="1" a="1"/>
  <c r="CP42" i="6" s="1"/>
  <c r="AJ39" i="13"/>
  <c r="CP39" i="13" s="1" a="1"/>
  <c r="CP39" i="13" s="1"/>
  <c r="AJ29" i="6"/>
  <c r="CP29" i="6" s="1" a="1"/>
  <c r="CP29" i="6" s="1"/>
  <c r="CN103" i="7"/>
  <c r="CN71" i="7"/>
  <c r="CN65" i="6"/>
  <c r="CN97" i="6"/>
  <c r="CN100" i="16"/>
  <c r="CN68" i="16"/>
  <c r="CM93" i="12"/>
  <c r="CM61" i="12"/>
  <c r="CN111" i="4"/>
  <c r="CN79" i="4"/>
  <c r="CM112" i="13"/>
  <c r="CM80" i="13"/>
  <c r="CM94" i="11"/>
  <c r="CM62" i="11"/>
  <c r="CM93" i="13"/>
  <c r="CM61" i="13"/>
  <c r="CM112" i="20"/>
  <c r="CM80" i="20"/>
  <c r="CM110" i="9"/>
  <c r="CM78" i="9"/>
  <c r="CN69" i="3"/>
  <c r="CN101" i="3"/>
  <c r="CM108" i="20"/>
  <c r="CM76" i="20"/>
  <c r="CN83" i="10"/>
  <c r="CN115" i="10"/>
  <c r="CN112" i="18"/>
  <c r="CN80" i="18"/>
  <c r="CN95" i="16"/>
  <c r="CN63" i="16"/>
  <c r="CN105" i="7"/>
  <c r="CN73" i="7"/>
  <c r="CM63" i="4"/>
  <c r="CM95" i="4"/>
  <c r="CN92" i="13"/>
  <c r="CN60" i="13"/>
  <c r="CN109" i="18"/>
  <c r="CN77" i="18"/>
  <c r="CM113" i="10"/>
  <c r="CM81" i="10"/>
  <c r="CN99" i="18"/>
  <c r="CN67" i="18"/>
  <c r="CM115" i="21"/>
  <c r="CM83" i="21"/>
  <c r="CN65" i="11"/>
  <c r="CN97" i="11"/>
  <c r="CN100" i="9"/>
  <c r="CN68" i="9"/>
  <c r="AI15" i="2"/>
  <c r="CO15" i="2" s="1" a="1"/>
  <c r="CO15" i="2" s="1"/>
  <c r="AH47" i="2"/>
  <c r="AI29" i="20"/>
  <c r="CO29" i="20" s="1" a="1"/>
  <c r="CO29" i="20" s="1"/>
  <c r="AJ27" i="2"/>
  <c r="CP27" i="2" s="1" a="1"/>
  <c r="CP27" i="2" s="1"/>
  <c r="AJ23" i="1"/>
  <c r="CP23" i="1" s="1" a="1"/>
  <c r="CP23" i="1" s="1"/>
  <c r="AI29" i="14"/>
  <c r="CO29" i="14" s="1" a="1"/>
  <c r="CO29" i="14" s="1"/>
  <c r="AJ23" i="19"/>
  <c r="CP23" i="19" s="1" a="1"/>
  <c r="CP23" i="19" s="1"/>
  <c r="CN76" i="14"/>
  <c r="CN108" i="14"/>
  <c r="CM54" i="1"/>
  <c r="CM86" i="1"/>
  <c r="AJ22" i="8"/>
  <c r="CP22" i="8" s="1" a="1"/>
  <c r="CP22" i="8" s="1"/>
  <c r="AI42" i="5"/>
  <c r="CO42" i="5" s="1" a="1"/>
  <c r="CO42" i="5" s="1"/>
  <c r="AJ18" i="17"/>
  <c r="CP18" i="17" s="1" a="1"/>
  <c r="CP18" i="17" s="1"/>
  <c r="AJ31" i="7"/>
  <c r="CP31" i="7" s="1" a="1"/>
  <c r="CP31" i="7" s="1"/>
  <c r="AI39" i="4"/>
  <c r="CO39" i="4" s="1" a="1"/>
  <c r="CO39" i="4" s="1"/>
  <c r="AI42" i="4"/>
  <c r="CO42" i="4" s="1" a="1"/>
  <c r="CO42" i="4" s="1"/>
  <c r="AI36" i="2"/>
  <c r="CO36" i="2" s="1" a="1"/>
  <c r="CO36" i="2" s="1"/>
  <c r="AJ36" i="4"/>
  <c r="CP36" i="4" s="1" a="1"/>
  <c r="CP36" i="4" s="1"/>
  <c r="AJ30" i="17"/>
  <c r="CP30" i="17" s="1" a="1"/>
  <c r="CP30" i="17" s="1"/>
  <c r="AJ40" i="9"/>
  <c r="CP40" i="9" s="1" a="1"/>
  <c r="CP40" i="9" s="1"/>
  <c r="AJ23" i="12"/>
  <c r="CP23" i="12" s="1" a="1"/>
  <c r="CP23" i="12" s="1"/>
  <c r="AI32" i="4"/>
  <c r="CO32" i="4" s="1" a="1"/>
  <c r="CO32" i="4" s="1"/>
  <c r="AJ36" i="10"/>
  <c r="CP36" i="10" s="1" a="1"/>
  <c r="CP36" i="10" s="1"/>
  <c r="AJ31" i="6"/>
  <c r="CP31" i="6" s="1" a="1"/>
  <c r="CP31" i="6" s="1"/>
  <c r="AI36" i="21"/>
  <c r="CO36" i="21" s="1" a="1"/>
  <c r="CO36" i="21" s="1"/>
  <c r="AI30" i="15"/>
  <c r="CO30" i="15" s="1" a="1"/>
  <c r="CO30" i="15" s="1"/>
  <c r="AI34" i="9"/>
  <c r="CO34" i="9" s="1" a="1"/>
  <c r="CO34" i="9" s="1"/>
  <c r="AJ32" i="17"/>
  <c r="CP32" i="17" s="1" a="1"/>
  <c r="CP32" i="17" s="1"/>
  <c r="AI28" i="10"/>
  <c r="CO28" i="10" s="1" a="1"/>
  <c r="CO28" i="10" s="1"/>
  <c r="AI23" i="2"/>
  <c r="CO23" i="2" s="1" a="1"/>
  <c r="CO23" i="2" s="1"/>
  <c r="AJ37" i="12"/>
  <c r="CP37" i="12" s="1" a="1"/>
  <c r="CP37" i="12" s="1"/>
  <c r="AI26" i="9"/>
  <c r="CO26" i="9" s="1" a="1"/>
  <c r="CO26" i="9" s="1"/>
  <c r="AJ25" i="11"/>
  <c r="CP25" i="11" s="1" a="1"/>
  <c r="CP25" i="11" s="1"/>
  <c r="AI17" i="2"/>
  <c r="CO17" i="2" s="1" a="1"/>
  <c r="CO17" i="2" s="1"/>
  <c r="AJ45" i="13"/>
  <c r="CP45" i="13" s="1" a="1"/>
  <c r="CP45" i="13" s="1"/>
  <c r="AJ18" i="1"/>
  <c r="CP18" i="1" s="1" a="1"/>
  <c r="CP18" i="1" s="1"/>
  <c r="AJ22" i="4"/>
  <c r="CP22" i="4" s="1" a="1"/>
  <c r="CP22" i="4" s="1"/>
  <c r="AI22" i="15"/>
  <c r="CO22" i="15" s="1" a="1"/>
  <c r="CO22" i="15" s="1"/>
  <c r="AI34" i="4"/>
  <c r="CO34" i="4" s="1" a="1"/>
  <c r="CO34" i="4" s="1"/>
  <c r="AI29" i="5"/>
  <c r="CO29" i="5" s="1" a="1"/>
  <c r="CO29" i="5" s="1"/>
  <c r="AJ18" i="14"/>
  <c r="CP18" i="14" s="1" a="1"/>
  <c r="CP18" i="14" s="1"/>
  <c r="AJ37" i="13"/>
  <c r="CP37" i="13" s="1" a="1"/>
  <c r="CP37" i="13" s="1"/>
  <c r="AJ43" i="9"/>
  <c r="CP43" i="9" s="1" a="1"/>
  <c r="CP43" i="9" s="1"/>
  <c r="AJ22" i="17"/>
  <c r="CP22" i="17" s="1" a="1"/>
  <c r="CP22" i="17" s="1"/>
  <c r="AI40" i="14"/>
  <c r="CO40" i="14" s="1" a="1"/>
  <c r="CO40" i="14" s="1"/>
  <c r="AI32" i="16"/>
  <c r="CO32" i="16" s="1" a="1"/>
  <c r="CO32" i="16" s="1"/>
  <c r="AI37" i="6"/>
  <c r="CO37" i="6" s="1" a="1"/>
  <c r="CO37" i="6" s="1"/>
  <c r="AJ20" i="9"/>
  <c r="CP20" i="9" s="1" a="1"/>
  <c r="CP20" i="9" s="1"/>
  <c r="AI23" i="14"/>
  <c r="CO23" i="14" s="1" a="1"/>
  <c r="CO23" i="14" s="1"/>
  <c r="CM86" i="13"/>
  <c r="CM54" i="13"/>
  <c r="AJ37" i="1"/>
  <c r="CP37" i="1" s="1" a="1"/>
  <c r="CP37" i="1" s="1"/>
  <c r="CN110" i="7"/>
  <c r="CN78" i="7"/>
  <c r="CM57" i="7"/>
  <c r="CM89" i="7"/>
  <c r="CM96" i="14"/>
  <c r="CM64" i="14"/>
  <c r="CN111" i="6"/>
  <c r="CN79" i="6"/>
  <c r="CN82" i="1"/>
  <c r="CN114" i="1"/>
  <c r="CN90" i="11"/>
  <c r="CN58" i="11"/>
  <c r="CN59" i="11"/>
  <c r="CN91" i="11"/>
  <c r="CN56" i="8"/>
  <c r="CN88" i="8"/>
  <c r="CM90" i="17"/>
  <c r="CM58" i="17"/>
  <c r="CN93" i="16"/>
  <c r="CN61" i="16"/>
  <c r="AJ20" i="5"/>
  <c r="CP20" i="5" s="1" a="1"/>
  <c r="CP20" i="5" s="1"/>
  <c r="AJ24" i="3"/>
  <c r="CP24" i="3" s="1" a="1"/>
  <c r="CP24" i="3" s="1"/>
  <c r="AJ43" i="17"/>
  <c r="CP43" i="17" s="1" a="1"/>
  <c r="CP43" i="17" s="1"/>
  <c r="AJ25" i="15"/>
  <c r="CP25" i="15" s="1" a="1"/>
  <c r="CP25" i="15" s="1"/>
  <c r="CM100" i="10"/>
  <c r="CM68" i="10"/>
  <c r="CN72" i="11"/>
  <c r="CN104" i="11"/>
  <c r="CN56" i="1"/>
  <c r="CN88" i="1"/>
  <c r="CN99" i="5"/>
  <c r="CN67" i="5"/>
  <c r="CM109" i="9"/>
  <c r="CM77" i="9"/>
  <c r="CN75" i="20"/>
  <c r="CN107" i="20"/>
  <c r="CM72" i="17"/>
  <c r="CM104" i="17"/>
  <c r="CM95" i="20"/>
  <c r="CM63" i="20"/>
  <c r="CN80" i="6"/>
  <c r="CN112" i="6"/>
  <c r="CN104" i="19"/>
  <c r="CN72" i="19"/>
  <c r="CN92" i="7"/>
  <c r="CN60" i="7"/>
  <c r="CN108" i="18"/>
  <c r="CN76" i="18"/>
  <c r="CM82" i="8"/>
  <c r="CM114" i="8"/>
  <c r="CN59" i="14"/>
  <c r="CN91" i="14"/>
  <c r="CM79" i="17"/>
  <c r="CM111" i="17"/>
  <c r="CM90" i="18"/>
  <c r="CM58" i="18"/>
  <c r="CM98" i="21"/>
  <c r="CM66" i="21"/>
  <c r="CN108" i="15"/>
  <c r="CN76" i="15"/>
  <c r="CN91" i="12"/>
  <c r="CN59" i="12"/>
  <c r="CN114" i="18"/>
  <c r="CN82" i="18"/>
  <c r="CN82" i="20"/>
  <c r="CN114" i="20"/>
  <c r="CN56" i="11"/>
  <c r="CN88" i="11"/>
  <c r="CN56" i="14"/>
  <c r="CN88" i="14"/>
  <c r="CM84" i="6"/>
  <c r="CM120" i="6"/>
  <c r="CM123" i="6" s="1"/>
  <c r="CM116" i="6" s="1"/>
  <c r="CM104" i="13"/>
  <c r="CM72" i="13"/>
  <c r="AJ36" i="15"/>
  <c r="CP36" i="15" s="1" a="1"/>
  <c r="CP36" i="15" s="1"/>
  <c r="AJ23" i="7"/>
  <c r="CP23" i="7" s="1" a="1"/>
  <c r="CP23" i="7" s="1"/>
  <c r="AI40" i="18"/>
  <c r="CO40" i="18" s="1" a="1"/>
  <c r="CO40" i="18" s="1"/>
  <c r="CM112" i="2"/>
  <c r="CM80" i="2"/>
  <c r="CM82" i="15"/>
  <c r="CM114" i="15"/>
  <c r="CM117" i="8"/>
  <c r="CM85" i="8"/>
  <c r="CN101" i="18"/>
  <c r="CN69" i="18"/>
  <c r="CN97" i="16"/>
  <c r="CN65" i="16"/>
  <c r="CN81" i="21"/>
  <c r="CN113" i="21"/>
  <c r="CN99" i="4"/>
  <c r="CN67" i="4"/>
  <c r="CM98" i="12"/>
  <c r="CM66" i="12"/>
  <c r="AI28" i="8"/>
  <c r="CO28" i="8" s="1" a="1"/>
  <c r="CO28" i="8" s="1"/>
  <c r="AJ19" i="20"/>
  <c r="CP19" i="20" s="1" a="1"/>
  <c r="CP19" i="20" s="1"/>
  <c r="AJ22" i="5"/>
  <c r="CP22" i="5" s="1" a="1"/>
  <c r="CP22" i="5" s="1"/>
  <c r="CM87" i="11"/>
  <c r="CM55" i="11"/>
  <c r="CN104" i="12"/>
  <c r="CN72" i="12"/>
  <c r="CM88" i="12"/>
  <c r="CM56" i="12"/>
  <c r="CN96" i="5"/>
  <c r="CN64" i="5"/>
  <c r="CM79" i="15"/>
  <c r="CM111" i="15"/>
  <c r="AI44" i="4"/>
  <c r="CO44" i="4" s="1" a="1"/>
  <c r="CO44" i="4" s="1"/>
  <c r="AI16" i="11"/>
  <c r="CO16" i="11" s="1" a="1"/>
  <c r="CO16" i="11" s="1"/>
  <c r="AJ33" i="12"/>
  <c r="CP33" i="12" s="1" a="1"/>
  <c r="CP33" i="12" s="1"/>
  <c r="AI24" i="21"/>
  <c r="CO24" i="21" s="1" a="1"/>
  <c r="CO24" i="21" s="1"/>
  <c r="AI17" i="12"/>
  <c r="CO17" i="12" s="1" a="1"/>
  <c r="CO17" i="12" s="1"/>
  <c r="CN88" i="19"/>
  <c r="CN56" i="19"/>
  <c r="CM95" i="12"/>
  <c r="CM63" i="12"/>
  <c r="CN58" i="9"/>
  <c r="CN90" i="9"/>
  <c r="CN91" i="2"/>
  <c r="CN59" i="2"/>
  <c r="CN60" i="1"/>
  <c r="CN92" i="1"/>
  <c r="CM87" i="12"/>
  <c r="CM55" i="12"/>
  <c r="CN83" i="20"/>
  <c r="CN115" i="20"/>
  <c r="CN61" i="1"/>
  <c r="CN93" i="1"/>
  <c r="CM103" i="9"/>
  <c r="CM71" i="9"/>
  <c r="CM69" i="21"/>
  <c r="CM101" i="21"/>
  <c r="CN91" i="15"/>
  <c r="CN59" i="15"/>
  <c r="AJ30" i="1"/>
  <c r="CP30" i="1" s="1" a="1"/>
  <c r="CP30" i="1" s="1"/>
  <c r="AJ27" i="5"/>
  <c r="CP27" i="5" s="1" a="1"/>
  <c r="CP27" i="5" s="1"/>
  <c r="AJ25" i="21"/>
  <c r="CP25" i="21" s="1" a="1"/>
  <c r="CP25" i="21" s="1"/>
  <c r="AI31" i="21"/>
  <c r="CO31" i="21" s="1" a="1"/>
  <c r="CO31" i="21" s="1"/>
  <c r="AJ44" i="17"/>
  <c r="CP44" i="17" s="1" a="1"/>
  <c r="CP44" i="17" s="1"/>
  <c r="CN92" i="17"/>
  <c r="CN60" i="17"/>
  <c r="CM72" i="4"/>
  <c r="CM104" i="4"/>
  <c r="CM94" i="17"/>
  <c r="CM62" i="17"/>
  <c r="CN108" i="2"/>
  <c r="CN76" i="2"/>
  <c r="CM75" i="3"/>
  <c r="CM107" i="3"/>
  <c r="CN113" i="18"/>
  <c r="CN81" i="18"/>
  <c r="AI45" i="21"/>
  <c r="CO45" i="21" s="1" a="1"/>
  <c r="CO45" i="21" s="1"/>
  <c r="AI23" i="18"/>
  <c r="CO23" i="18" s="1" a="1"/>
  <c r="CO23" i="18" s="1"/>
  <c r="AI32" i="5"/>
  <c r="CO32" i="5" s="1" a="1"/>
  <c r="CO32" i="5" s="1"/>
  <c r="CN77" i="21"/>
  <c r="CN109" i="21"/>
  <c r="CM65" i="3"/>
  <c r="CM97" i="3"/>
  <c r="CM115" i="3"/>
  <c r="CM83" i="3"/>
  <c r="CN71" i="14"/>
  <c r="CN103" i="14"/>
  <c r="CM66" i="6"/>
  <c r="CM98" i="6"/>
  <c r="CN113" i="9"/>
  <c r="CN81" i="9"/>
  <c r="CN106" i="2"/>
  <c r="CN74" i="2"/>
  <c r="CL86" i="18"/>
  <c r="CL54" i="18"/>
  <c r="AJ33" i="21"/>
  <c r="CP33" i="21" s="1" a="1"/>
  <c r="CP33" i="21" s="1"/>
  <c r="AI28" i="17"/>
  <c r="CO28" i="17" s="1" a="1"/>
  <c r="CO28" i="17" s="1"/>
  <c r="AJ36" i="8"/>
  <c r="CP36" i="8" s="1" a="1"/>
  <c r="CP36" i="8" s="1"/>
  <c r="AI22" i="18"/>
  <c r="CO22" i="18" s="1" a="1"/>
  <c r="CO22" i="18" s="1"/>
  <c r="CM92" i="14"/>
  <c r="CM60" i="14"/>
  <c r="CM55" i="5"/>
  <c r="CM87" i="5"/>
  <c r="CL54" i="21"/>
  <c r="CL86" i="21"/>
  <c r="AJ32" i="7"/>
  <c r="CP32" i="7" s="1" a="1"/>
  <c r="CP32" i="7" s="1"/>
  <c r="AJ26" i="6"/>
  <c r="CP26" i="6" s="1" a="1"/>
  <c r="CP26" i="6" s="1"/>
  <c r="AJ29" i="16"/>
  <c r="CP29" i="16" s="1" a="1"/>
  <c r="CP29" i="16" s="1"/>
  <c r="AI22" i="12"/>
  <c r="CO22" i="12" s="1" a="1"/>
  <c r="CO22" i="12" s="1"/>
  <c r="AJ40" i="4"/>
  <c r="CP40" i="4" s="1" a="1"/>
  <c r="CP40" i="4" s="1"/>
  <c r="AI41" i="13"/>
  <c r="CO41" i="13" s="1" a="1"/>
  <c r="CO41" i="13" s="1"/>
  <c r="AI23" i="11"/>
  <c r="CO23" i="11" s="1" a="1"/>
  <c r="CO23" i="11" s="1"/>
  <c r="AI22" i="13"/>
  <c r="CO22" i="13" s="1" a="1"/>
  <c r="CO22" i="13" s="1"/>
  <c r="AI41" i="20"/>
  <c r="CO41" i="20" s="1" a="1"/>
  <c r="CO41" i="20" s="1"/>
  <c r="AI39" i="9"/>
  <c r="CO39" i="9" s="1" a="1"/>
  <c r="CO39" i="9" s="1"/>
  <c r="AJ30" i="3"/>
  <c r="CP30" i="3" s="1" a="1"/>
  <c r="CP30" i="3" s="1"/>
  <c r="AI37" i="20"/>
  <c r="CO37" i="20" s="1" a="1"/>
  <c r="CO37" i="20" s="1"/>
  <c r="AJ44" i="10"/>
  <c r="CP44" i="10" s="1" a="1"/>
  <c r="CP44" i="10" s="1"/>
  <c r="AJ41" i="18"/>
  <c r="CP41" i="18" s="1" a="1"/>
  <c r="CP41" i="18" s="1"/>
  <c r="AJ24" i="16"/>
  <c r="CP24" i="16" s="1" a="1"/>
  <c r="CP24" i="16" s="1"/>
  <c r="AJ34" i="7"/>
  <c r="CP34" i="7" s="1" a="1"/>
  <c r="CP34" i="7" s="1"/>
  <c r="AI24" i="4"/>
  <c r="CO24" i="4" s="1" a="1"/>
  <c r="CO24" i="4" s="1"/>
  <c r="AJ21" i="13"/>
  <c r="CP21" i="13" s="1" a="1"/>
  <c r="CP21" i="13" s="1"/>
  <c r="AJ38" i="18"/>
  <c r="CP38" i="18" s="1" a="1"/>
  <c r="CP38" i="18" s="1"/>
  <c r="AI42" i="10"/>
  <c r="CO42" i="10" s="1" a="1"/>
  <c r="CO42" i="10" s="1"/>
  <c r="AJ28" i="18"/>
  <c r="CP28" i="18" s="1" a="1"/>
  <c r="CP28" i="18" s="1"/>
  <c r="AI44" i="21"/>
  <c r="CO44" i="21" s="1" a="1"/>
  <c r="CO44" i="21" s="1"/>
  <c r="AJ26" i="11"/>
  <c r="CP26" i="11" s="1" a="1"/>
  <c r="CP26" i="11" s="1"/>
  <c r="AJ29" i="9"/>
  <c r="CP29" i="9" s="1" a="1"/>
  <c r="CP29" i="9" s="1"/>
  <c r="CN109" i="15"/>
  <c r="CN77" i="15"/>
  <c r="CN115" i="15"/>
  <c r="CN83" i="15"/>
  <c r="CN104" i="7"/>
  <c r="CN72" i="7"/>
  <c r="CN82" i="3"/>
  <c r="CN114" i="3"/>
  <c r="AJ37" i="14"/>
  <c r="CP37" i="14" s="1" a="1"/>
  <c r="CP37" i="14" s="1"/>
  <c r="CN78" i="20"/>
  <c r="CN110" i="20"/>
  <c r="CN80" i="9"/>
  <c r="CN112" i="9"/>
  <c r="CN82" i="14"/>
  <c r="CN114" i="14"/>
  <c r="CN103" i="12"/>
  <c r="CN71" i="12"/>
  <c r="CM91" i="3"/>
  <c r="CM59" i="3"/>
  <c r="CM71" i="15"/>
  <c r="CM103" i="15"/>
  <c r="CM84" i="4"/>
  <c r="CM120" i="4"/>
  <c r="CM123" i="4" s="1"/>
  <c r="CM116" i="4" s="1"/>
  <c r="CN70" i="9"/>
  <c r="CN102" i="9"/>
  <c r="CM84" i="5"/>
  <c r="CM120" i="5"/>
  <c r="CM123" i="5" s="1"/>
  <c r="CM116" i="5" s="1"/>
  <c r="CM85" i="16"/>
  <c r="CM117" i="16"/>
  <c r="CM106" i="18"/>
  <c r="CM74" i="18"/>
  <c r="CN102" i="5"/>
  <c r="CN70" i="5"/>
  <c r="CN101" i="9"/>
  <c r="CN69" i="9"/>
  <c r="CN112" i="19"/>
  <c r="CN80" i="19"/>
  <c r="CN111" i="8"/>
  <c r="CN79" i="8"/>
  <c r="CN113" i="17"/>
  <c r="CN81" i="17"/>
  <c r="CN120" i="9"/>
  <c r="CN123" i="9" s="1"/>
  <c r="CN116" i="9" s="1"/>
  <c r="CN84" i="9"/>
  <c r="CM78" i="19"/>
  <c r="CM110" i="19"/>
  <c r="CN59" i="10"/>
  <c r="CN91" i="10"/>
  <c r="CM57" i="5"/>
  <c r="CM89" i="5"/>
  <c r="CN75" i="6"/>
  <c r="CN107" i="6"/>
  <c r="CN95" i="8"/>
  <c r="CN63" i="8"/>
  <c r="CN64" i="9"/>
  <c r="CN96" i="9"/>
  <c r="CM105" i="11"/>
  <c r="CM73" i="11"/>
  <c r="CN56" i="20"/>
  <c r="CN88" i="20"/>
  <c r="CM102" i="11"/>
  <c r="CM70" i="11"/>
  <c r="CN78" i="6"/>
  <c r="CN110" i="6"/>
  <c r="CM59" i="4"/>
  <c r="CM91" i="4"/>
  <c r="CN60" i="15"/>
  <c r="CN92" i="15"/>
  <c r="CM89" i="18"/>
  <c r="CM57" i="18"/>
  <c r="CN117" i="12"/>
  <c r="CN85" i="12"/>
  <c r="CM54" i="19"/>
  <c r="CM86" i="19"/>
  <c r="AJ39" i="7"/>
  <c r="CP39" i="7" s="1" a="1"/>
  <c r="CP39" i="7" s="1"/>
  <c r="AI18" i="7"/>
  <c r="CO18" i="7" s="1" a="1"/>
  <c r="CO18" i="7" s="1"/>
  <c r="AI25" i="14"/>
  <c r="CO25" i="14" s="1" a="1"/>
  <c r="CO25" i="14" s="1"/>
  <c r="AJ40" i="6"/>
  <c r="CP40" i="6" s="1" a="1"/>
  <c r="CP40" i="6" s="1"/>
  <c r="AJ43" i="1"/>
  <c r="CP43" i="1" s="1" a="1"/>
  <c r="CP43" i="1" s="1"/>
  <c r="AJ19" i="11"/>
  <c r="CP19" i="11" s="1" a="1"/>
  <c r="CP19" i="11" s="1"/>
  <c r="AJ20" i="11"/>
  <c r="CP20" i="11" s="1" a="1"/>
  <c r="CP20" i="11" s="1"/>
  <c r="AJ17" i="8"/>
  <c r="CP17" i="8" s="1" a="1"/>
  <c r="CP17" i="8" s="1"/>
  <c r="AI19" i="17"/>
  <c r="CO19" i="17" s="1" a="1"/>
  <c r="CO19" i="17" s="1"/>
  <c r="AJ22" i="16"/>
  <c r="CP22" i="16" s="1" a="1"/>
  <c r="CP22" i="16" s="1"/>
  <c r="CN81" i="3"/>
  <c r="CN113" i="3"/>
  <c r="CM56" i="7"/>
  <c r="CM88" i="7"/>
  <c r="CM101" i="14"/>
  <c r="CM69" i="14"/>
  <c r="CN60" i="6"/>
  <c r="CN92" i="6"/>
  <c r="CN59" i="8"/>
  <c r="CN91" i="8"/>
  <c r="AI29" i="10"/>
  <c r="CO29" i="10" s="1" a="1"/>
  <c r="CO29" i="10" s="1"/>
  <c r="AJ33" i="11"/>
  <c r="CP33" i="11" s="1" a="1"/>
  <c r="CP33" i="11" s="1"/>
  <c r="AJ17" i="1"/>
  <c r="CP17" i="1" s="1" a="1"/>
  <c r="CP17" i="1" s="1"/>
  <c r="AJ28" i="5"/>
  <c r="CP28" i="5" s="1" a="1"/>
  <c r="CP28" i="5" s="1"/>
  <c r="AI38" i="9"/>
  <c r="CO38" i="9" s="1" a="1"/>
  <c r="CO38" i="9" s="1"/>
  <c r="AJ36" i="20"/>
  <c r="CP36" i="20" s="1" a="1"/>
  <c r="CP36" i="20" s="1"/>
  <c r="AI33" i="17"/>
  <c r="CO33" i="17" s="1" a="1"/>
  <c r="CO33" i="17" s="1"/>
  <c r="AI24" i="20"/>
  <c r="CO24" i="20" s="1" a="1"/>
  <c r="CO24" i="20" s="1"/>
  <c r="AJ41" i="6"/>
  <c r="CP41" i="6" s="1" a="1"/>
  <c r="CP41" i="6" s="1"/>
  <c r="AJ33" i="19"/>
  <c r="CP33" i="19" s="1" a="1"/>
  <c r="CP33" i="19" s="1"/>
  <c r="AJ21" i="7"/>
  <c r="CP21" i="7" s="1" a="1"/>
  <c r="CP21" i="7" s="1"/>
  <c r="AJ37" i="18"/>
  <c r="CP37" i="18" s="1" a="1"/>
  <c r="CP37" i="18" s="1"/>
  <c r="AI43" i="8"/>
  <c r="CO43" i="8" s="1" a="1"/>
  <c r="CO43" i="8" s="1"/>
  <c r="AJ20" i="14"/>
  <c r="CP20" i="14" s="1" a="1"/>
  <c r="CP20" i="14" s="1"/>
  <c r="AI40" i="17"/>
  <c r="CO40" i="17" s="1" a="1"/>
  <c r="CO40" i="17" s="1"/>
  <c r="AI19" i="18"/>
  <c r="CO19" i="18" s="1" a="1"/>
  <c r="CO19" i="18" s="1"/>
  <c r="AI27" i="21"/>
  <c r="CO27" i="21" s="1" a="1"/>
  <c r="CO27" i="21" s="1"/>
  <c r="AJ37" i="15"/>
  <c r="CP37" i="15" s="1" a="1"/>
  <c r="CP37" i="15" s="1"/>
  <c r="AJ20" i="12"/>
  <c r="CP20" i="12" s="1" a="1"/>
  <c r="CP20" i="12" s="1"/>
  <c r="AJ43" i="18"/>
  <c r="CP43" i="18" s="1" a="1"/>
  <c r="CP43" i="18" s="1"/>
  <c r="AJ43" i="20"/>
  <c r="CP43" i="20" s="1" a="1"/>
  <c r="CP43" i="20" s="1"/>
  <c r="AJ17" i="11"/>
  <c r="CP17" i="11" s="1" a="1"/>
  <c r="CP17" i="11" s="1"/>
  <c r="AJ17" i="14"/>
  <c r="CP17" i="14" s="1" a="1"/>
  <c r="CP17" i="14" s="1"/>
  <c r="AI45" i="6"/>
  <c r="CO45" i="6" s="1" a="1"/>
  <c r="CO45" i="6" s="1"/>
  <c r="AI33" i="13"/>
  <c r="CO33" i="13" s="1" a="1"/>
  <c r="CO33" i="13" s="1"/>
  <c r="CM105" i="10"/>
  <c r="CM73" i="10"/>
  <c r="CN61" i="3"/>
  <c r="CN93" i="3"/>
  <c r="AI41" i="2"/>
  <c r="CO41" i="2" s="1" a="1"/>
  <c r="CO41" i="2" s="1"/>
  <c r="AI43" i="15"/>
  <c r="CO43" i="15" s="1" a="1"/>
  <c r="CO43" i="15" s="1"/>
  <c r="AI46" i="8"/>
  <c r="CO46" i="8" s="1" a="1"/>
  <c r="CO46" i="8" s="1"/>
  <c r="AJ30" i="18"/>
  <c r="CP30" i="18" s="1" a="1"/>
  <c r="CP30" i="18" s="1"/>
  <c r="AJ26" i="16"/>
  <c r="CP26" i="16" s="1" a="1"/>
  <c r="CP26" i="16" s="1"/>
  <c r="AJ42" i="21"/>
  <c r="CP42" i="21" s="1" a="1"/>
  <c r="CP42" i="21" s="1"/>
  <c r="AJ28" i="4"/>
  <c r="CP28" i="4" s="1" a="1"/>
  <c r="CP28" i="4" s="1"/>
  <c r="AI27" i="12"/>
  <c r="CO27" i="12" s="1" a="1"/>
  <c r="CO27" i="12" s="1"/>
  <c r="AJ25" i="5"/>
  <c r="CP25" i="5" s="1" a="1"/>
  <c r="CP25" i="5" s="1"/>
  <c r="AI40" i="15"/>
  <c r="CO40" i="15" s="1" a="1"/>
  <c r="CO40" i="15" s="1"/>
  <c r="CM115" i="9"/>
  <c r="CM83" i="9"/>
  <c r="CN120" i="19"/>
  <c r="CN123" i="19" s="1"/>
  <c r="CN116" i="19" s="1"/>
  <c r="CN84" i="19"/>
  <c r="CM69" i="8"/>
  <c r="CM101" i="8"/>
  <c r="CN114" i="2"/>
  <c r="CN82" i="2"/>
  <c r="AI15" i="4"/>
  <c r="CO15" i="4" s="1" a="1"/>
  <c r="CO15" i="4" s="1"/>
  <c r="AJ17" i="19"/>
  <c r="CP17" i="19" s="1" a="1"/>
  <c r="CP17" i="19" s="1"/>
  <c r="AI24" i="12"/>
  <c r="CO24" i="12" s="1" a="1"/>
  <c r="CO24" i="12" s="1"/>
  <c r="AJ19" i="9"/>
  <c r="CP19" i="9" s="1" a="1"/>
  <c r="CP19" i="9" s="1"/>
  <c r="AJ20" i="2"/>
  <c r="CP20" i="2" s="1" a="1"/>
  <c r="CP20" i="2" s="1"/>
  <c r="AJ21" i="1"/>
  <c r="CP21" i="1" s="1" a="1"/>
  <c r="CP21" i="1" s="1"/>
  <c r="AI16" i="12"/>
  <c r="CO16" i="12" s="1" a="1"/>
  <c r="CO16" i="12" s="1"/>
  <c r="AJ44" i="20"/>
  <c r="CP44" i="20" s="1" a="1"/>
  <c r="CP44" i="20" s="1"/>
  <c r="AJ22" i="1"/>
  <c r="CP22" i="1" s="1" a="1"/>
  <c r="CP22" i="1" s="1"/>
  <c r="AI32" i="9"/>
  <c r="CO32" i="9" s="1" a="1"/>
  <c r="CO32" i="9" s="1"/>
  <c r="AI30" i="21"/>
  <c r="CO30" i="21" s="1" a="1"/>
  <c r="CO30" i="21" s="1"/>
  <c r="AJ20" i="15"/>
  <c r="CP20" i="15" s="1" a="1"/>
  <c r="CP20" i="15" s="1"/>
  <c r="CN83" i="6"/>
  <c r="CN115" i="6"/>
  <c r="CM100" i="13"/>
  <c r="CM68" i="13"/>
  <c r="CN83" i="14"/>
  <c r="CN115" i="14"/>
  <c r="CN77" i="1"/>
  <c r="CN109" i="1"/>
  <c r="CN83" i="1"/>
  <c r="CN115" i="1"/>
  <c r="AJ21" i="17"/>
  <c r="CP21" i="17" s="1" a="1"/>
  <c r="CP21" i="17" s="1"/>
  <c r="AI33" i="4"/>
  <c r="CO33" i="4" s="1" a="1"/>
  <c r="CO33" i="4" s="1"/>
  <c r="AI23" i="17"/>
  <c r="CO23" i="17" s="1" a="1"/>
  <c r="CO23" i="17" s="1"/>
  <c r="AJ37" i="2"/>
  <c r="CP37" i="2" s="1" a="1"/>
  <c r="CP37" i="2" s="1"/>
  <c r="AI36" i="3"/>
  <c r="CO36" i="3" s="1" a="1"/>
  <c r="CO36" i="3" s="1"/>
  <c r="AJ42" i="18"/>
  <c r="CP42" i="18" s="1" a="1"/>
  <c r="CP42" i="18" s="1"/>
  <c r="CM120" i="14"/>
  <c r="CM123" i="14" s="1"/>
  <c r="CM116" i="14" s="1"/>
  <c r="CM84" i="14"/>
  <c r="CN99" i="7"/>
  <c r="CN67" i="7"/>
  <c r="AJ38" i="21"/>
  <c r="CP38" i="21" s="1" a="1"/>
  <c r="CP38" i="21" s="1"/>
  <c r="AI26" i="3"/>
  <c r="CO26" i="3" s="1" a="1"/>
  <c r="CO26" i="3" s="1"/>
  <c r="AI44" i="3"/>
  <c r="CO44" i="3" s="1" a="1"/>
  <c r="CO44" i="3" s="1"/>
  <c r="AJ32" i="14"/>
  <c r="CP32" i="14" s="1" a="1"/>
  <c r="CP32" i="14" s="1"/>
  <c r="AI27" i="6"/>
  <c r="CO27" i="6" s="1" a="1"/>
  <c r="CO27" i="6" s="1"/>
  <c r="AJ42" i="9"/>
  <c r="CP42" i="9" s="1" a="1"/>
  <c r="CP42" i="9" s="1"/>
  <c r="AJ35" i="2"/>
  <c r="CP35" i="2" s="1" a="1"/>
  <c r="CP35" i="2" s="1"/>
  <c r="CN94" i="16"/>
  <c r="CN62" i="16"/>
  <c r="CM105" i="13"/>
  <c r="CM73" i="13"/>
  <c r="CN110" i="12"/>
  <c r="CN78" i="12"/>
  <c r="AI21" i="14"/>
  <c r="CO21" i="14" s="1" a="1"/>
  <c r="CO21" i="14" s="1"/>
  <c r="AI16" i="5"/>
  <c r="CO16" i="5" s="1" a="1"/>
  <c r="CO16" i="5" s="1"/>
  <c r="CN78" i="8"/>
  <c r="CN110" i="8"/>
  <c r="CN96" i="12"/>
  <c r="CN64" i="12"/>
  <c r="CN102" i="13"/>
  <c r="CN70" i="13"/>
  <c r="CN87" i="17"/>
  <c r="CN55" i="17"/>
  <c r="CN114" i="16"/>
  <c r="CN82" i="16"/>
  <c r="CN107" i="13"/>
  <c r="CN75" i="13"/>
  <c r="CM90" i="14"/>
  <c r="CM58" i="14"/>
  <c r="CN59" i="6"/>
  <c r="CN91" i="6"/>
  <c r="CM64" i="6"/>
  <c r="CM96" i="6"/>
  <c r="CN63" i="9"/>
  <c r="CN95" i="9"/>
  <c r="CN107" i="17"/>
  <c r="CN75" i="17"/>
  <c r="CN58" i="10"/>
  <c r="CN90" i="10"/>
  <c r="CN61" i="14"/>
  <c r="CN93" i="14"/>
  <c r="CN55" i="1"/>
  <c r="CN87" i="1"/>
  <c r="CM90" i="2"/>
  <c r="CM58" i="2"/>
  <c r="CM93" i="2"/>
  <c r="CM61" i="2"/>
  <c r="CN98" i="18"/>
  <c r="CN66" i="18"/>
  <c r="CM101" i="2"/>
  <c r="CM69" i="2"/>
  <c r="CM103" i="11"/>
  <c r="CM71" i="11"/>
  <c r="CN85" i="9"/>
  <c r="CN117" i="9"/>
  <c r="AJ38" i="15"/>
  <c r="CP38" i="15" s="1" a="1"/>
  <c r="CP38" i="15" s="1"/>
  <c r="AJ44" i="15"/>
  <c r="CP44" i="15" s="1" a="1"/>
  <c r="CP44" i="15" s="1"/>
  <c r="AJ33" i="7"/>
  <c r="CP33" i="7" s="1" a="1"/>
  <c r="CP33" i="7" s="1"/>
  <c r="AJ43" i="3"/>
  <c r="CP43" i="3" s="1" a="1"/>
  <c r="CP43" i="3" s="1"/>
  <c r="CN113" i="8"/>
  <c r="CN81" i="8"/>
  <c r="AI15" i="1"/>
  <c r="CO15" i="1" s="1" a="1"/>
  <c r="CO15" i="1" s="1"/>
  <c r="AJ39" i="20"/>
  <c r="CP39" i="20" s="1" a="1"/>
  <c r="CP39" i="20" s="1"/>
  <c r="AJ41" i="9"/>
  <c r="CP41" i="9" s="1" a="1"/>
  <c r="CP41" i="9" s="1"/>
  <c r="AJ43" i="14"/>
  <c r="CP43" i="14" s="1" a="1"/>
  <c r="CP43" i="14" s="1"/>
  <c r="AJ32" i="12"/>
  <c r="CP32" i="12" s="1" a="1"/>
  <c r="CP32" i="12" s="1"/>
  <c r="AI20" i="3"/>
  <c r="CO20" i="3" s="1" a="1"/>
  <c r="CO20" i="3" s="1"/>
  <c r="AI32" i="15"/>
  <c r="CO32" i="15" s="1" a="1"/>
  <c r="CO32" i="15" s="1"/>
  <c r="AI45" i="4"/>
  <c r="CO45" i="4" s="1" a="1"/>
  <c r="CO45" i="4" s="1"/>
  <c r="CM115" i="8"/>
  <c r="CM83" i="8"/>
  <c r="CM63" i="6"/>
  <c r="CM95" i="6"/>
  <c r="CM54" i="15"/>
  <c r="CM86" i="15"/>
  <c r="AJ31" i="9"/>
  <c r="CP31" i="9" s="1" a="1"/>
  <c r="CP31" i="9" s="1"/>
  <c r="AI45" i="5"/>
  <c r="CO45" i="5" s="1" a="1"/>
  <c r="CO45" i="5" s="1"/>
  <c r="AI46" i="16"/>
  <c r="CO46" i="16" s="1" a="1"/>
  <c r="CO46" i="16" s="1"/>
  <c r="AI35" i="18"/>
  <c r="CO35" i="18" s="1" a="1"/>
  <c r="CO35" i="18" s="1"/>
  <c r="AJ31" i="5"/>
  <c r="CP31" i="5" s="1" a="1"/>
  <c r="CP31" i="5" s="1"/>
  <c r="AJ30" i="9"/>
  <c r="CP30" i="9" s="1" a="1"/>
  <c r="CP30" i="9" s="1"/>
  <c r="AJ41" i="19"/>
  <c r="CP41" i="19" s="1" a="1"/>
  <c r="CP41" i="19" s="1"/>
  <c r="AJ40" i="8"/>
  <c r="CP40" i="8" s="1" a="1"/>
  <c r="CP40" i="8" s="1"/>
  <c r="AJ42" i="17"/>
  <c r="CP42" i="17" s="1" a="1"/>
  <c r="CP42" i="17" s="1"/>
  <c r="AJ45" i="9"/>
  <c r="CP45" i="9" s="1" a="1"/>
  <c r="CP45" i="9" s="1"/>
  <c r="AI39" i="19"/>
  <c r="CO39" i="19" s="1" a="1"/>
  <c r="CO39" i="19" s="1"/>
  <c r="AJ20" i="10"/>
  <c r="CP20" i="10" s="1" a="1"/>
  <c r="CP20" i="10" s="1"/>
  <c r="AI18" i="5"/>
  <c r="CO18" i="5" s="1" a="1"/>
  <c r="CO18" i="5" s="1"/>
  <c r="AJ36" i="6"/>
  <c r="CP36" i="6" s="1" a="1"/>
  <c r="CP36" i="6" s="1"/>
  <c r="AJ24" i="8"/>
  <c r="CP24" i="8" s="1" a="1"/>
  <c r="CP24" i="8" s="1"/>
  <c r="AJ25" i="9"/>
  <c r="CP25" i="9" s="1" a="1"/>
  <c r="CP25" i="9" s="1"/>
  <c r="AI34" i="11"/>
  <c r="CO34" i="11" s="1" a="1"/>
  <c r="CO34" i="11" s="1"/>
  <c r="AJ17" i="20"/>
  <c r="CP17" i="20" s="1" a="1"/>
  <c r="CP17" i="20" s="1"/>
  <c r="AI31" i="11"/>
  <c r="CO31" i="11" s="1" a="1"/>
  <c r="CO31" i="11" s="1"/>
  <c r="AJ39" i="6"/>
  <c r="CP39" i="6" s="1" a="1"/>
  <c r="CP39" i="6" s="1"/>
  <c r="AI20" i="4"/>
  <c r="CO20" i="4" s="1" a="1"/>
  <c r="CO20" i="4" s="1"/>
  <c r="AJ21" i="15"/>
  <c r="CP21" i="15" s="1" a="1"/>
  <c r="CP21" i="15" s="1"/>
  <c r="AI18" i="18"/>
  <c r="CO18" i="18" s="1" a="1"/>
  <c r="CO18" i="18" s="1"/>
  <c r="AJ46" i="12"/>
  <c r="CP46" i="12" s="1" a="1"/>
  <c r="CP46" i="12" s="1"/>
  <c r="AI15" i="13"/>
  <c r="CO15" i="13" s="1" a="1"/>
  <c r="CO15" i="13" s="1"/>
  <c r="AH47" i="13"/>
  <c r="CN110" i="16"/>
  <c r="CN78" i="16"/>
  <c r="CM103" i="20"/>
  <c r="CM71" i="20"/>
  <c r="CM100" i="3"/>
  <c r="CM68" i="3"/>
  <c r="CN109" i="5"/>
  <c r="CN77" i="5"/>
  <c r="CN57" i="10"/>
  <c r="CN89" i="10"/>
  <c r="CM111" i="11"/>
  <c r="CM79" i="11"/>
  <c r="CN96" i="2"/>
  <c r="CN64" i="2"/>
  <c r="AJ42" i="3"/>
  <c r="CP42" i="3" s="1" a="1"/>
  <c r="CP42" i="3" s="1"/>
  <c r="AI17" i="7"/>
  <c r="CO17" i="7" s="1" a="1"/>
  <c r="CO17" i="7" s="1"/>
  <c r="AI30" i="14"/>
  <c r="CO30" i="14" s="1" a="1"/>
  <c r="CO30" i="14" s="1"/>
  <c r="AJ21" i="6"/>
  <c r="CP21" i="6" s="1" a="1"/>
  <c r="CP21" i="6" s="1"/>
  <c r="AJ20" i="8"/>
  <c r="CP20" i="8" s="1" a="1"/>
  <c r="CP20" i="8" s="1"/>
  <c r="CN99" i="19"/>
  <c r="CN67" i="19"/>
  <c r="CM91" i="21"/>
  <c r="CM59" i="21"/>
  <c r="CM90" i="21"/>
  <c r="CM58" i="21"/>
  <c r="CM89" i="13"/>
  <c r="CM57" i="13"/>
  <c r="CN105" i="17"/>
  <c r="CN73" i="17"/>
  <c r="CM104" i="10"/>
  <c r="CM72" i="10"/>
  <c r="CN106" i="5"/>
  <c r="CN74" i="5"/>
  <c r="CM73" i="15"/>
  <c r="CM105" i="15"/>
  <c r="CM97" i="2"/>
  <c r="CM65" i="2"/>
  <c r="CN63" i="10"/>
  <c r="CN95" i="10"/>
  <c r="CN77" i="8"/>
  <c r="CN109" i="8"/>
  <c r="CN97" i="13"/>
  <c r="CN65" i="13"/>
  <c r="CN90" i="19"/>
  <c r="CN58" i="19"/>
  <c r="CM89" i="2"/>
  <c r="CM57" i="2"/>
  <c r="CN62" i="9"/>
  <c r="CN94" i="9"/>
  <c r="CN73" i="21"/>
  <c r="CN105" i="21"/>
  <c r="CM67" i="21"/>
  <c r="CM99" i="21"/>
  <c r="CM88" i="3"/>
  <c r="CM56" i="3"/>
  <c r="CN114" i="11"/>
  <c r="CN82" i="11"/>
  <c r="CN103" i="13"/>
  <c r="CN71" i="13"/>
  <c r="CN91" i="17"/>
  <c r="CN59" i="17"/>
  <c r="CN99" i="15"/>
  <c r="CN67" i="15"/>
  <c r="CN70" i="3"/>
  <c r="CN102" i="3"/>
  <c r="CN54" i="11"/>
  <c r="CN86" i="11"/>
  <c r="AI34" i="10"/>
  <c r="CO34" i="10" s="1" a="1"/>
  <c r="CO34" i="10" s="1"/>
  <c r="AJ22" i="3"/>
  <c r="CP22" i="3" s="1" a="1"/>
  <c r="CP22" i="3" s="1"/>
  <c r="CN61" i="20"/>
  <c r="CN93" i="20"/>
  <c r="CM60" i="19"/>
  <c r="CM92" i="19"/>
  <c r="CN90" i="13"/>
  <c r="CN58" i="13"/>
  <c r="CN73" i="20"/>
  <c r="CN105" i="20"/>
  <c r="CN112" i="15"/>
  <c r="CN80" i="15"/>
  <c r="CM95" i="11"/>
  <c r="CM63" i="11"/>
  <c r="CM105" i="14"/>
  <c r="CM73" i="14"/>
  <c r="CN74" i="6"/>
  <c r="CN106" i="6"/>
  <c r="CM86" i="17"/>
  <c r="CM54" i="17"/>
  <c r="CM110" i="10"/>
  <c r="CM78" i="10"/>
  <c r="CN61" i="9"/>
  <c r="CN93" i="9"/>
  <c r="AI44" i="9"/>
  <c r="CO44" i="9" s="1" a="1"/>
  <c r="CO44" i="9" s="1"/>
  <c r="AJ45" i="19"/>
  <c r="CP45" i="19" s="1" a="1"/>
  <c r="CP45" i="19" s="1"/>
  <c r="CM54" i="7"/>
  <c r="CM86" i="7"/>
  <c r="AI30" i="8"/>
  <c r="CO30" i="8" s="1" a="1"/>
  <c r="CO30" i="8" s="1"/>
  <c r="AJ43" i="2"/>
  <c r="CP43" i="2" s="1" a="1"/>
  <c r="CP43" i="2" s="1"/>
  <c r="CN66" i="14"/>
  <c r="CN98" i="14"/>
  <c r="CM63" i="7"/>
  <c r="CM95" i="7"/>
  <c r="CN108" i="19"/>
  <c r="CN76" i="19"/>
  <c r="CN99" i="16"/>
  <c r="CN67" i="16"/>
  <c r="CN96" i="4"/>
  <c r="CN64" i="4"/>
  <c r="CN78" i="21"/>
  <c r="CN110" i="21"/>
  <c r="CM81" i="19"/>
  <c r="CM113" i="19"/>
  <c r="CN96" i="18"/>
  <c r="CN64" i="18"/>
  <c r="CM62" i="8"/>
  <c r="CM94" i="8"/>
  <c r="CM99" i="2"/>
  <c r="CM67" i="2"/>
  <c r="CN104" i="16"/>
  <c r="CN72" i="16"/>
  <c r="CN107" i="7"/>
  <c r="CN75" i="7"/>
  <c r="CN109" i="12"/>
  <c r="CN77" i="12"/>
  <c r="CM86" i="14"/>
  <c r="CM54" i="14"/>
  <c r="AJ44" i="6"/>
  <c r="CP44" i="6" s="1" a="1"/>
  <c r="CP44" i="6" s="1"/>
  <c r="AI29" i="13"/>
  <c r="CO29" i="13" s="1" a="1"/>
  <c r="CO29" i="13" s="1"/>
  <c r="AJ44" i="14"/>
  <c r="CP44" i="14" s="1" a="1"/>
  <c r="CP44" i="14" s="1"/>
  <c r="AJ38" i="1"/>
  <c r="CP38" i="1" s="1" a="1"/>
  <c r="CP38" i="1" s="1"/>
  <c r="AJ44" i="1"/>
  <c r="CP44" i="1" s="1" a="1"/>
  <c r="CP44" i="1" s="1"/>
  <c r="CM104" i="3"/>
  <c r="CM72" i="3"/>
  <c r="CN65" i="1"/>
  <c r="CN97" i="1"/>
  <c r="CN105" i="18"/>
  <c r="CN73" i="18"/>
  <c r="CN98" i="16"/>
  <c r="CN66" i="16"/>
  <c r="CN91" i="13"/>
  <c r="CN59" i="13"/>
  <c r="CN87" i="2"/>
  <c r="CN55" i="2"/>
  <c r="AI45" i="14"/>
  <c r="CO45" i="14" s="1" a="1"/>
  <c r="CO45" i="14" s="1"/>
  <c r="AJ28" i="7"/>
  <c r="CP28" i="7" s="1" a="1"/>
  <c r="CP28" i="7" s="1"/>
  <c r="CN66" i="3"/>
  <c r="CN98" i="3"/>
  <c r="CM112" i="14"/>
  <c r="CM80" i="14"/>
  <c r="CM99" i="20"/>
  <c r="CM67" i="20"/>
  <c r="CN88" i="18"/>
  <c r="CN56" i="18"/>
  <c r="AH15" i="18"/>
  <c r="CN15" i="18" s="1" a="1"/>
  <c r="CN15" i="18" s="1"/>
  <c r="AG47" i="18"/>
  <c r="AJ23" i="16"/>
  <c r="CP23" i="16" s="1" a="1"/>
  <c r="CP23" i="16" s="1"/>
  <c r="AI34" i="13"/>
  <c r="CO34" i="13" s="1" a="1"/>
  <c r="CO34" i="13" s="1"/>
  <c r="AJ39" i="12"/>
  <c r="CP39" i="12" s="1" a="1"/>
  <c r="CP39" i="12" s="1"/>
  <c r="CN73" i="6"/>
  <c r="CN105" i="6"/>
  <c r="CM117" i="14"/>
  <c r="CM85" i="14"/>
  <c r="CM63" i="15"/>
  <c r="CM95" i="15"/>
  <c r="CM57" i="21"/>
  <c r="CM89" i="21"/>
  <c r="CN57" i="6"/>
  <c r="CN89" i="6"/>
  <c r="AH15" i="21"/>
  <c r="CN15" i="21" s="1" a="1"/>
  <c r="CN15" i="21" s="1"/>
  <c r="AG47" i="21"/>
  <c r="AJ39" i="8"/>
  <c r="CP39" i="8" s="1" a="1"/>
  <c r="CP39" i="8" s="1"/>
  <c r="AJ25" i="12"/>
  <c r="CP25" i="12" s="1" a="1"/>
  <c r="CP25" i="12" s="1"/>
  <c r="AJ31" i="13"/>
  <c r="CP31" i="13" s="1" a="1"/>
  <c r="CP31" i="13" s="1"/>
  <c r="AJ16" i="17"/>
  <c r="CP16" i="17" s="1" a="1"/>
  <c r="CP16" i="17" s="1"/>
  <c r="AJ43" i="16"/>
  <c r="CP43" i="16" s="1" a="1"/>
  <c r="CP43" i="16" s="1"/>
  <c r="AJ36" i="13"/>
  <c r="CP36" i="13" s="1" a="1"/>
  <c r="CP36" i="13" s="1"/>
  <c r="AI19" i="14"/>
  <c r="CO19" i="14" s="1" a="1"/>
  <c r="CO19" i="14" s="1"/>
  <c r="AJ20" i="6"/>
  <c r="CP20" i="6" s="1" a="1"/>
  <c r="CP20" i="6" s="1"/>
  <c r="AI25" i="6"/>
  <c r="CO25" i="6" s="1" a="1"/>
  <c r="CO25" i="6" s="1"/>
  <c r="AJ24" i="9"/>
  <c r="CP24" i="9" s="1" a="1"/>
  <c r="CP24" i="9" s="1"/>
  <c r="AJ36" i="17"/>
  <c r="CP36" i="17" s="1" a="1"/>
  <c r="CP36" i="17" s="1"/>
  <c r="AJ19" i="10"/>
  <c r="CP19" i="10" s="1" a="1"/>
  <c r="CP19" i="10" s="1"/>
  <c r="AJ22" i="14"/>
  <c r="CP22" i="14" s="1" a="1"/>
  <c r="CP22" i="14" s="1"/>
  <c r="AJ16" i="1"/>
  <c r="CP16" i="1" s="1" a="1"/>
  <c r="CP16" i="1" s="1"/>
  <c r="AI19" i="2"/>
  <c r="CO19" i="2" s="1" a="1"/>
  <c r="CO19" i="2" s="1"/>
  <c r="AI22" i="2"/>
  <c r="CO22" i="2" s="1" a="1"/>
  <c r="CO22" i="2" s="1"/>
  <c r="AJ27" i="18"/>
  <c r="CP27" i="18" s="1" a="1"/>
  <c r="CP27" i="18" s="1"/>
  <c r="AI30" i="2"/>
  <c r="CO30" i="2" s="1" a="1"/>
  <c r="CO30" i="2" s="1"/>
  <c r="AI32" i="11"/>
  <c r="CO32" i="11" s="1" a="1"/>
  <c r="CO32" i="11" s="1"/>
  <c r="AJ46" i="9"/>
  <c r="CP46" i="9" s="1" a="1"/>
  <c r="CP46" i="9" s="1"/>
  <c r="CN67" i="6"/>
  <c r="CN99" i="6"/>
  <c r="CN64" i="10"/>
  <c r="CN96" i="10"/>
  <c r="CM89" i="3"/>
  <c r="CM57" i="3"/>
  <c r="CM86" i="10"/>
  <c r="CM54" i="10"/>
  <c r="AJ42" i="8"/>
  <c r="CP42" i="8" s="1" a="1"/>
  <c r="CP42" i="8" s="1"/>
  <c r="CM102" i="17"/>
  <c r="CM70" i="17"/>
  <c r="CN69" i="20"/>
  <c r="CN101" i="20"/>
  <c r="CN77" i="10"/>
  <c r="CN109" i="10"/>
  <c r="CM108" i="11"/>
  <c r="CM76" i="11"/>
  <c r="CM97" i="18"/>
  <c r="CM65" i="18"/>
  <c r="CN108" i="5"/>
  <c r="CN76" i="5"/>
  <c r="CL86" i="8"/>
  <c r="CL54" i="8"/>
  <c r="AI44" i="8"/>
  <c r="CO44" i="8" s="1" a="1"/>
  <c r="CO44" i="8" s="1"/>
  <c r="AI24" i="6"/>
  <c r="CO24" i="6" s="1" a="1"/>
  <c r="CO24" i="6" s="1"/>
  <c r="CN115" i="13"/>
  <c r="CN83" i="13"/>
  <c r="CM91" i="20"/>
  <c r="CM59" i="20"/>
  <c r="CN99" i="9"/>
  <c r="CN67" i="9"/>
  <c r="CM92" i="5"/>
  <c r="CM60" i="5"/>
  <c r="CN72" i="14"/>
  <c r="CN104" i="14"/>
  <c r="CM109" i="14"/>
  <c r="CM77" i="14"/>
  <c r="CN62" i="10"/>
  <c r="CN94" i="10"/>
  <c r="CM57" i="4"/>
  <c r="CM89" i="4"/>
  <c r="CN115" i="19"/>
  <c r="CN83" i="19"/>
  <c r="CN102" i="12"/>
  <c r="CN70" i="12"/>
  <c r="CN87" i="9"/>
  <c r="CN55" i="9"/>
  <c r="CM78" i="5"/>
  <c r="CM110" i="5"/>
  <c r="CN88" i="16"/>
  <c r="CN56" i="16"/>
  <c r="CN72" i="6"/>
  <c r="CN104" i="6"/>
  <c r="CN68" i="1"/>
  <c r="CN100" i="1"/>
  <c r="CM111" i="10"/>
  <c r="CM79" i="10"/>
  <c r="CN104" i="15"/>
  <c r="CN72" i="15"/>
  <c r="CM57" i="15"/>
  <c r="CM89" i="15"/>
  <c r="CM65" i="15"/>
  <c r="CM97" i="15"/>
  <c r="CN74" i="10"/>
  <c r="CN106" i="10"/>
  <c r="CN94" i="15"/>
  <c r="CN62" i="15"/>
  <c r="CM69" i="7"/>
  <c r="CM101" i="7"/>
  <c r="CN114" i="5"/>
  <c r="CN82" i="5"/>
  <c r="CN95" i="13"/>
  <c r="CN63" i="13"/>
  <c r="CM109" i="20"/>
  <c r="CM77" i="20"/>
  <c r="CM102" i="18"/>
  <c r="CM70" i="18"/>
  <c r="AI15" i="19"/>
  <c r="CO15" i="19" s="1" a="1"/>
  <c r="CO15" i="19" s="1"/>
  <c r="AH47" i="19"/>
  <c r="AJ39" i="16"/>
  <c r="CP39" i="16" s="1" a="1"/>
  <c r="CP39" i="16" s="1"/>
  <c r="AI32" i="20"/>
  <c r="CO32" i="20" s="1" a="1"/>
  <c r="CO32" i="20" s="1"/>
  <c r="AI29" i="3"/>
  <c r="CO29" i="3" s="1" a="1"/>
  <c r="CO29" i="3" s="1"/>
  <c r="AJ38" i="5"/>
  <c r="CP38" i="5" s="1" a="1"/>
  <c r="CP38" i="5" s="1"/>
  <c r="AJ18" i="10"/>
  <c r="CP18" i="10" s="1" a="1"/>
  <c r="CP18" i="10" s="1"/>
  <c r="AI40" i="11"/>
  <c r="CO40" i="11" s="1" a="1"/>
  <c r="CO40" i="11" s="1"/>
  <c r="AJ25" i="2"/>
  <c r="CP25" i="2" s="1" a="1"/>
  <c r="CP25" i="2" s="1"/>
  <c r="CM64" i="17"/>
  <c r="CM96" i="17"/>
  <c r="CN117" i="11"/>
  <c r="CN85" i="11"/>
  <c r="CN107" i="19"/>
  <c r="CN75" i="19"/>
  <c r="CN87" i="13"/>
  <c r="CN55" i="13"/>
  <c r="AJ28" i="19"/>
  <c r="CP28" i="19" s="1" a="1"/>
  <c r="CP28" i="19" s="1"/>
  <c r="AI20" i="21"/>
  <c r="CO20" i="21" s="1" a="1"/>
  <c r="CO20" i="21" s="1"/>
  <c r="AI19" i="21"/>
  <c r="CO19" i="21" s="1" a="1"/>
  <c r="CO19" i="21" s="1"/>
  <c r="AI18" i="13"/>
  <c r="CO18" i="13" s="1" a="1"/>
  <c r="CO18" i="13" s="1"/>
  <c r="AJ34" i="17"/>
  <c r="CP34" i="17" s="1" a="1"/>
  <c r="CP34" i="17" s="1"/>
  <c r="AI33" i="10"/>
  <c r="CO33" i="10" s="1" a="1"/>
  <c r="CO33" i="10" s="1"/>
  <c r="AJ35" i="5"/>
  <c r="CP35" i="5" s="1" a="1"/>
  <c r="CP35" i="5" s="1"/>
  <c r="AI34" i="15"/>
  <c r="CO34" i="15" s="1" a="1"/>
  <c r="CO34" i="15" s="1"/>
  <c r="AI26" i="2"/>
  <c r="CO26" i="2" s="1" a="1"/>
  <c r="CO26" i="2" s="1"/>
  <c r="AJ24" i="10"/>
  <c r="CP24" i="10" s="1" a="1"/>
  <c r="CP24" i="10" s="1"/>
  <c r="AJ38" i="8"/>
  <c r="CP38" i="8" s="1" a="1"/>
  <c r="CP38" i="8" s="1"/>
  <c r="AJ26" i="13"/>
  <c r="CP26" i="13" s="1" a="1"/>
  <c r="CP26" i="13" s="1"/>
  <c r="AJ19" i="19"/>
  <c r="CP19" i="19" s="1" a="1"/>
  <c r="CP19" i="19" s="1"/>
  <c r="AI18" i="2"/>
  <c r="CO18" i="2" s="1" a="1"/>
  <c r="CO18" i="2" s="1"/>
  <c r="AJ23" i="9"/>
  <c r="CP23" i="9" s="1" a="1"/>
  <c r="CP23" i="9" s="1"/>
  <c r="AJ34" i="21"/>
  <c r="CP34" i="21" s="1" a="1"/>
  <c r="CP34" i="21" s="1"/>
  <c r="AI28" i="21"/>
  <c r="CO28" i="21" s="1" a="1"/>
  <c r="CO28" i="21" s="1"/>
  <c r="AI17" i="3"/>
  <c r="CO17" i="3" s="1" a="1"/>
  <c r="CO17" i="3" s="1"/>
  <c r="AJ43" i="11"/>
  <c r="CP43" i="11" s="1" a="1"/>
  <c r="CP43" i="11" s="1"/>
  <c r="AJ32" i="13"/>
  <c r="CP32" i="13" s="1" a="1"/>
  <c r="CP32" i="13" s="1"/>
  <c r="AJ20" i="17"/>
  <c r="CP20" i="17" s="1" a="1"/>
  <c r="CP20" i="17" s="1"/>
  <c r="AJ28" i="15"/>
  <c r="CP28" i="15" s="1" a="1"/>
  <c r="CP28" i="15" s="1"/>
  <c r="AJ31" i="3"/>
  <c r="CP31" i="3" s="1" a="1"/>
  <c r="CP31" i="3" s="1"/>
  <c r="AH47" i="11"/>
  <c r="CM106" i="21"/>
  <c r="CM74" i="21"/>
  <c r="CM108" i="10"/>
  <c r="CM76" i="10"/>
  <c r="AJ22" i="20"/>
  <c r="CP22" i="20" s="1" a="1"/>
  <c r="CP22" i="20" s="1"/>
  <c r="AI21" i="19"/>
  <c r="CO21" i="19" s="1" a="1"/>
  <c r="CO21" i="19" s="1"/>
  <c r="AJ19" i="13"/>
  <c r="CP19" i="13" s="1" a="1"/>
  <c r="CP19" i="13" s="1"/>
  <c r="AJ34" i="20"/>
  <c r="CP34" i="20" s="1" a="1"/>
  <c r="CP34" i="20" s="1"/>
  <c r="AJ41" i="15"/>
  <c r="CP41" i="15" s="1" a="1"/>
  <c r="CP41" i="15" s="1"/>
  <c r="AI24" i="11"/>
  <c r="CO24" i="11" s="1" a="1"/>
  <c r="CO24" i="11" s="1"/>
  <c r="AI34" i="14"/>
  <c r="CO34" i="14" s="1" a="1"/>
  <c r="CO34" i="14" s="1"/>
  <c r="AJ35" i="6"/>
  <c r="CP35" i="6" s="1" a="1"/>
  <c r="CP35" i="6" s="1"/>
  <c r="CN56" i="9"/>
  <c r="CN88" i="9"/>
  <c r="CN111" i="19"/>
  <c r="CN79" i="19"/>
  <c r="CM90" i="12"/>
  <c r="CM58" i="12"/>
  <c r="CN101" i="5"/>
  <c r="CN69" i="5"/>
  <c r="CM99" i="13"/>
  <c r="CM67" i="13"/>
  <c r="CM99" i="8"/>
  <c r="CM67" i="8"/>
  <c r="AJ27" i="14"/>
  <c r="CP27" i="14" s="1" a="1"/>
  <c r="CP27" i="14" s="1"/>
  <c r="AI24" i="7"/>
  <c r="CO24" i="7" s="1" a="1"/>
  <c r="CO24" i="7" s="1"/>
  <c r="AJ37" i="19"/>
  <c r="CP37" i="19" s="1" a="1"/>
  <c r="CP37" i="19" s="1"/>
  <c r="AJ28" i="16"/>
  <c r="CP28" i="16" s="1" a="1"/>
  <c r="CP28" i="16" s="1"/>
  <c r="AJ25" i="4"/>
  <c r="CP25" i="4" s="1" a="1"/>
  <c r="CP25" i="4" s="1"/>
  <c r="AJ39" i="21"/>
  <c r="CP39" i="21" s="1" a="1"/>
  <c r="CP39" i="21" s="1"/>
  <c r="AI42" i="19"/>
  <c r="CO42" i="19" s="1" a="1"/>
  <c r="CO42" i="19" s="1"/>
  <c r="AJ25" i="18"/>
  <c r="CP25" i="18" s="1" a="1"/>
  <c r="CP25" i="18" s="1"/>
  <c r="AI23" i="8"/>
  <c r="CO23" i="8" s="1" a="1"/>
  <c r="CO23" i="8" s="1"/>
  <c r="AI28" i="2"/>
  <c r="CO28" i="2" s="1" a="1"/>
  <c r="CO28" i="2" s="1"/>
  <c r="AJ33" i="16"/>
  <c r="CP33" i="16" s="1" a="1"/>
  <c r="CP33" i="16" s="1"/>
  <c r="AJ36" i="7"/>
  <c r="CP36" i="7" s="1" a="1"/>
  <c r="CP36" i="7" s="1"/>
  <c r="AJ38" i="12"/>
  <c r="CP38" i="12" s="1" a="1"/>
  <c r="CP38" i="12" s="1"/>
  <c r="CM106" i="13"/>
  <c r="CM74" i="13"/>
  <c r="CM92" i="20"/>
  <c r="CM60" i="20"/>
  <c r="CM86" i="5"/>
  <c r="CM54" i="5"/>
  <c r="AI33" i="3"/>
  <c r="CO33" i="3" s="1" a="1"/>
  <c r="CO33" i="3" s="1"/>
  <c r="AJ26" i="1"/>
  <c r="CP26" i="1" s="1" a="1"/>
  <c r="CP26" i="1" s="1"/>
  <c r="AJ34" i="18"/>
  <c r="CP34" i="18" s="1" a="1"/>
  <c r="CP34" i="18" s="1"/>
  <c r="AJ27" i="16"/>
  <c r="CP27" i="16" s="1" a="1"/>
  <c r="CP27" i="16" s="1"/>
  <c r="AJ20" i="13"/>
  <c r="CP20" i="13" s="1" a="1"/>
  <c r="CP20" i="13" s="1"/>
  <c r="AJ16" i="2"/>
  <c r="CP16" i="2" s="1" a="1"/>
  <c r="CP16" i="2" s="1"/>
  <c r="CN92" i="8"/>
  <c r="CN60" i="8"/>
  <c r="CM97" i="10"/>
  <c r="CM65" i="10"/>
  <c r="AJ27" i="3"/>
  <c r="CP27" i="3" s="1" a="1"/>
  <c r="CP27" i="3" s="1"/>
  <c r="AI41" i="14"/>
  <c r="CO41" i="14" s="1" a="1"/>
  <c r="CO41" i="14" s="1"/>
  <c r="AI28" i="20"/>
  <c r="CO28" i="20" s="1" a="1"/>
  <c r="CO28" i="20" s="1"/>
  <c r="AJ17" i="18"/>
  <c r="CP17" i="18" s="1" a="1"/>
  <c r="CP17" i="18" s="1"/>
  <c r="CN113" i="13"/>
  <c r="CN81" i="13"/>
  <c r="CN70" i="10"/>
  <c r="CN102" i="10"/>
  <c r="CN88" i="15"/>
  <c r="CN56" i="15"/>
  <c r="AJ34" i="6"/>
  <c r="CP34" i="6" s="1" a="1"/>
  <c r="CP34" i="6" s="1"/>
  <c r="AI46" i="14"/>
  <c r="CO46" i="14" s="1" a="1"/>
  <c r="CO46" i="14" s="1"/>
  <c r="AI24" i="15"/>
  <c r="CO24" i="15" s="1" a="1"/>
  <c r="CO24" i="15" s="1"/>
  <c r="AI18" i="21"/>
  <c r="CO18" i="21" s="1" a="1"/>
  <c r="CO18" i="21" s="1"/>
  <c r="AJ18" i="6"/>
  <c r="CP18" i="6" s="1" a="1"/>
  <c r="CP18" i="6" s="1"/>
  <c r="CM90" i="5"/>
  <c r="CM58" i="5"/>
  <c r="CM120" i="10"/>
  <c r="CM123" i="10" s="1"/>
  <c r="CM116" i="10" s="1"/>
  <c r="CM84" i="10"/>
  <c r="CN90" i="16"/>
  <c r="CN58" i="16"/>
  <c r="CN78" i="1"/>
  <c r="CN110" i="1"/>
  <c r="CN66" i="1"/>
  <c r="CN98" i="1"/>
  <c r="CM113" i="20"/>
  <c r="CM81" i="20"/>
  <c r="CN93" i="7"/>
  <c r="CN61" i="7"/>
  <c r="CN62" i="21"/>
  <c r="CN94" i="21"/>
  <c r="CN66" i="20"/>
  <c r="CN98" i="20"/>
  <c r="CN111" i="16"/>
  <c r="CN79" i="16"/>
  <c r="CN110" i="11"/>
  <c r="CN78" i="11"/>
  <c r="CM64" i="16"/>
  <c r="CM96" i="16"/>
  <c r="CM92" i="3"/>
  <c r="CM60" i="3"/>
  <c r="CN105" i="12"/>
  <c r="CN73" i="12"/>
  <c r="CN75" i="14"/>
  <c r="CN107" i="14"/>
  <c r="CN95" i="17"/>
  <c r="CN63" i="17"/>
  <c r="CM109" i="2"/>
  <c r="CM77" i="2"/>
  <c r="CM120" i="3"/>
  <c r="CM123" i="3" s="1"/>
  <c r="CM116" i="3" s="1"/>
  <c r="CM84" i="3"/>
  <c r="CM87" i="14"/>
  <c r="CM55" i="14"/>
  <c r="CN76" i="9"/>
  <c r="CN108" i="9"/>
  <c r="CN88" i="5"/>
  <c r="CN56" i="5"/>
  <c r="CN110" i="2"/>
  <c r="CN78" i="2"/>
  <c r="CM111" i="13"/>
  <c r="CM79" i="13"/>
  <c r="CM85" i="15"/>
  <c r="CM117" i="15"/>
  <c r="CN91" i="7"/>
  <c r="CN59" i="7"/>
  <c r="AJ28" i="6"/>
  <c r="CP28" i="6" s="1" a="1"/>
  <c r="CP28" i="6" s="1"/>
  <c r="AJ25" i="10"/>
  <c r="CP25" i="10" s="1" a="1"/>
  <c r="CP25" i="10" s="1"/>
  <c r="AI18" i="3"/>
  <c r="CO18" i="3" s="1" a="1"/>
  <c r="CO18" i="3" s="1"/>
  <c r="CM107" i="11"/>
  <c r="CM75" i="11"/>
  <c r="AI31" i="17"/>
  <c r="CO31" i="17" s="1" a="1"/>
  <c r="CO31" i="17" s="1"/>
  <c r="AJ30" i="20"/>
  <c r="CP30" i="20" s="1" a="1"/>
  <c r="CP30" i="20" s="1"/>
  <c r="AJ38" i="10"/>
  <c r="CP38" i="10" s="1" a="1"/>
  <c r="CP38" i="10" s="1"/>
  <c r="AI37" i="11"/>
  <c r="CO37" i="11" s="1" a="1"/>
  <c r="CO37" i="11" s="1"/>
  <c r="AI26" i="18"/>
  <c r="CO26" i="18" s="1" a="1"/>
  <c r="CO26" i="18" s="1"/>
  <c r="AJ37" i="5"/>
  <c r="CP37" i="5" s="1" a="1"/>
  <c r="CP37" i="5" s="1"/>
  <c r="CN89" i="16"/>
  <c r="CN57" i="16"/>
  <c r="CM71" i="21"/>
  <c r="CM103" i="21"/>
  <c r="AI15" i="15"/>
  <c r="CO15" i="15" s="1" a="1"/>
  <c r="CO15" i="15" s="1"/>
  <c r="AH47" i="15"/>
  <c r="AJ44" i="13"/>
  <c r="CP44" i="13" s="1" a="1"/>
  <c r="CP44" i="13" s="1"/>
  <c r="AI20" i="20"/>
  <c r="CO20" i="20" s="1" a="1"/>
  <c r="CO20" i="20" s="1"/>
  <c r="AJ28" i="9"/>
  <c r="CP28" i="9" s="1" a="1"/>
  <c r="CP28" i="9" s="1"/>
  <c r="AI21" i="5"/>
  <c r="CO21" i="5" s="1" a="1"/>
  <c r="CO21" i="5" s="1"/>
  <c r="AJ33" i="14"/>
  <c r="CP33" i="14" s="1" a="1"/>
  <c r="CP33" i="14" s="1"/>
  <c r="AI38" i="14"/>
  <c r="CO38" i="14" s="1" a="1"/>
  <c r="CO38" i="14" s="1"/>
  <c r="AJ23" i="10"/>
  <c r="CP23" i="10" s="1" a="1"/>
  <c r="CP23" i="10" s="1"/>
  <c r="AI18" i="4"/>
  <c r="CO18" i="4" s="1" a="1"/>
  <c r="CO18" i="4" s="1"/>
  <c r="AJ44" i="19"/>
  <c r="CP44" i="19" s="1" a="1"/>
  <c r="CP44" i="19" s="1"/>
  <c r="AJ31" i="12"/>
  <c r="CP31" i="12" s="1" a="1"/>
  <c r="CP31" i="12" s="1"/>
  <c r="AJ16" i="9"/>
  <c r="CP16" i="9" s="1" a="1"/>
  <c r="CP16" i="9" s="1"/>
  <c r="AI39" i="5"/>
  <c r="CO39" i="5" s="1" a="1"/>
  <c r="CO39" i="5" s="1"/>
  <c r="AJ17" i="16"/>
  <c r="CP17" i="16" s="1" a="1"/>
  <c r="CP17" i="16" s="1"/>
  <c r="AJ33" i="6"/>
  <c r="CP33" i="6" s="1" a="1"/>
  <c r="CP33" i="6" s="1"/>
  <c r="AJ29" i="1"/>
  <c r="CP29" i="1" s="1" a="1"/>
  <c r="CP29" i="1" s="1"/>
  <c r="AI40" i="10"/>
  <c r="CO40" i="10" s="1" a="1"/>
  <c r="CO40" i="10" s="1"/>
  <c r="AJ33" i="15"/>
  <c r="CP33" i="15" s="1" a="1"/>
  <c r="CP33" i="15" s="1"/>
  <c r="AI18" i="15"/>
  <c r="CO18" i="15" s="1" a="1"/>
  <c r="CO18" i="15" s="1"/>
  <c r="AI26" i="15"/>
  <c r="CO26" i="15" s="1" a="1"/>
  <c r="CO26" i="15" s="1"/>
  <c r="AJ35" i="10"/>
  <c r="CP35" i="10" s="1" a="1"/>
  <c r="CP35" i="10" s="1"/>
  <c r="AJ23" i="15"/>
  <c r="CP23" i="15" s="1" a="1"/>
  <c r="CP23" i="15" s="1"/>
  <c r="AI30" i="7"/>
  <c r="CO30" i="7" s="1" a="1"/>
  <c r="CO30" i="7" s="1"/>
  <c r="AJ43" i="5"/>
  <c r="CP43" i="5" s="1" a="1"/>
  <c r="CP43" i="5" s="1"/>
  <c r="AJ24" i="13"/>
  <c r="CP24" i="13" s="1" a="1"/>
  <c r="CP24" i="13" s="1"/>
  <c r="AI38" i="20"/>
  <c r="CO38" i="20" s="1" a="1"/>
  <c r="CO38" i="20" s="1"/>
  <c r="AI31" i="18"/>
  <c r="CO31" i="18" s="1" a="1"/>
  <c r="CO31" i="18" s="1"/>
  <c r="CN73" i="1"/>
  <c r="CN105" i="1"/>
  <c r="CN100" i="2"/>
  <c r="CN68" i="2"/>
  <c r="CN71" i="1"/>
  <c r="CN103" i="1"/>
  <c r="CM82" i="6"/>
  <c r="CM114" i="6"/>
  <c r="CM58" i="4"/>
  <c r="CM90" i="4"/>
  <c r="CM56" i="6"/>
  <c r="CM88" i="6"/>
  <c r="CN104" i="2"/>
  <c r="CN72" i="2"/>
  <c r="CL86" i="16"/>
  <c r="CL54" i="16"/>
  <c r="AI25" i="17"/>
  <c r="CO25" i="17" s="1" a="1"/>
  <c r="CO25" i="17" s="1"/>
  <c r="AJ46" i="11"/>
  <c r="CP46" i="11" s="1" a="1"/>
  <c r="CP46" i="11" s="1"/>
  <c r="AJ36" i="19"/>
  <c r="CP36" i="19" s="1" a="1"/>
  <c r="CP36" i="19" s="1"/>
  <c r="AJ16" i="13"/>
  <c r="CP16" i="13" s="1" a="1"/>
  <c r="CP16" i="13" s="1"/>
  <c r="CM76" i="4"/>
  <c r="CM108" i="4"/>
  <c r="CN69" i="10"/>
  <c r="CN101" i="10"/>
  <c r="CN85" i="6"/>
  <c r="CN117" i="6"/>
  <c r="CN110" i="17"/>
  <c r="CN78" i="17"/>
  <c r="CN106" i="15"/>
  <c r="CN74" i="15"/>
  <c r="CN80" i="8"/>
  <c r="CN112" i="8"/>
  <c r="CN79" i="20"/>
  <c r="CN111" i="20"/>
  <c r="CN115" i="5"/>
  <c r="CN83" i="5"/>
  <c r="CN72" i="1"/>
  <c r="CN104" i="1"/>
  <c r="CM73" i="5"/>
  <c r="CM105" i="5"/>
  <c r="CN80" i="21"/>
  <c r="CN112" i="21"/>
  <c r="CN98" i="11"/>
  <c r="CN66" i="11"/>
  <c r="CN87" i="19"/>
  <c r="CN55" i="19"/>
  <c r="CN85" i="20"/>
  <c r="CN117" i="20"/>
  <c r="CN79" i="21"/>
  <c r="CN111" i="21"/>
  <c r="CN78" i="3"/>
  <c r="CN110" i="3"/>
  <c r="CN97" i="7"/>
  <c r="CN65" i="7"/>
  <c r="CN92" i="16"/>
  <c r="CN60" i="16"/>
  <c r="CN93" i="19"/>
  <c r="CN61" i="19"/>
  <c r="CM81" i="16"/>
  <c r="CM113" i="16"/>
  <c r="CN55" i="3"/>
  <c r="CN87" i="3"/>
  <c r="AJ15" i="11"/>
  <c r="CP15" i="11" s="1" a="1"/>
  <c r="CP15" i="11" s="1"/>
  <c r="AI35" i="21"/>
  <c r="CO35" i="21" s="1" a="1"/>
  <c r="CO35" i="21" s="1"/>
  <c r="AI37" i="10"/>
  <c r="CO37" i="10" s="1" a="1"/>
  <c r="CO37" i="10" s="1"/>
  <c r="CN120" i="18"/>
  <c r="CN123" i="18" s="1"/>
  <c r="CN116" i="18" s="1"/>
  <c r="CN84" i="18"/>
  <c r="CN65" i="14"/>
  <c r="CN97" i="14"/>
  <c r="CN68" i="21"/>
  <c r="CN100" i="21"/>
  <c r="CN57" i="11"/>
  <c r="CN89" i="11"/>
  <c r="CN87" i="16"/>
  <c r="CN55" i="16"/>
  <c r="CN98" i="8"/>
  <c r="CN66" i="8"/>
  <c r="CM77" i="6"/>
  <c r="CM109" i="6"/>
  <c r="CN60" i="9"/>
  <c r="CN92" i="9"/>
  <c r="AI15" i="17"/>
  <c r="CO15" i="17" s="1" a="1"/>
  <c r="CO15" i="17" s="1"/>
  <c r="CN112" i="5"/>
  <c r="CN80" i="5"/>
  <c r="CL86" i="9"/>
  <c r="CL54" i="9"/>
  <c r="AJ30" i="5"/>
  <c r="CP30" i="5" s="1" a="1"/>
  <c r="CP30" i="5" s="1"/>
  <c r="CM101" i="12"/>
  <c r="CM69" i="12"/>
  <c r="CM120" i="20"/>
  <c r="CM123" i="20" s="1"/>
  <c r="CM116" i="20" s="1"/>
  <c r="CM84" i="20"/>
  <c r="CM77" i="16"/>
  <c r="CM109" i="16"/>
  <c r="CM73" i="19"/>
  <c r="CM105" i="19"/>
  <c r="CN62" i="20"/>
  <c r="CN94" i="20"/>
  <c r="CN113" i="7"/>
  <c r="CN81" i="7"/>
  <c r="CN101" i="4"/>
  <c r="CN69" i="4"/>
  <c r="CM69" i="19"/>
  <c r="CM101" i="19"/>
  <c r="CN109" i="4"/>
  <c r="CN77" i="4"/>
  <c r="CN111" i="2"/>
  <c r="CN79" i="2"/>
  <c r="AI15" i="14"/>
  <c r="CO15" i="14" s="1" a="1"/>
  <c r="CO15" i="14" s="1"/>
  <c r="AH47" i="14"/>
  <c r="AI35" i="13"/>
  <c r="CO35" i="13" s="1" a="1"/>
  <c r="CO35" i="13" s="1"/>
  <c r="AI21" i="20"/>
  <c r="CO21" i="20" s="1" a="1"/>
  <c r="CO21" i="20" s="1"/>
  <c r="CM97" i="5"/>
  <c r="CM65" i="5"/>
  <c r="CN115" i="2"/>
  <c r="CN83" i="2"/>
  <c r="CM65" i="4"/>
  <c r="CM97" i="4"/>
  <c r="CN103" i="2"/>
  <c r="CN71" i="2"/>
  <c r="CM76" i="21"/>
  <c r="CM108" i="21"/>
  <c r="CN94" i="13"/>
  <c r="CN62" i="13"/>
  <c r="CN113" i="12"/>
  <c r="CN81" i="12"/>
  <c r="CN63" i="1"/>
  <c r="CN95" i="1"/>
  <c r="CN54" i="20"/>
  <c r="CN86" i="20"/>
  <c r="AJ21" i="8"/>
  <c r="CP21" i="8" s="1" a="1"/>
  <c r="CP21" i="8" s="1"/>
  <c r="AI26" i="10"/>
  <c r="CO26" i="10" s="1" a="1"/>
  <c r="CO26" i="10" s="1"/>
  <c r="CM65" i="19"/>
  <c r="CM97" i="19"/>
  <c r="CN85" i="10"/>
  <c r="CN117" i="10"/>
  <c r="CN92" i="18"/>
  <c r="CN60" i="18"/>
  <c r="CN56" i="21"/>
  <c r="CN88" i="21"/>
  <c r="CM105" i="2"/>
  <c r="CM73" i="2"/>
  <c r="CN65" i="21"/>
  <c r="CN97" i="21"/>
  <c r="AJ42" i="13"/>
  <c r="CP42" i="13" s="1" a="1"/>
  <c r="CP42" i="13" s="1"/>
  <c r="AJ31" i="10"/>
  <c r="CP31" i="10" s="1" a="1"/>
  <c r="CP31" i="10" s="1"/>
  <c r="AJ17" i="15"/>
  <c r="CP17" i="15" s="1" a="1"/>
  <c r="CP17" i="15" s="1"/>
  <c r="CM92" i="2"/>
  <c r="CM60" i="2"/>
  <c r="CM76" i="17"/>
  <c r="CM108" i="17"/>
  <c r="CN58" i="3"/>
  <c r="CN90" i="3"/>
  <c r="CM106" i="11"/>
  <c r="CM74" i="11"/>
  <c r="CN112" i="7"/>
  <c r="CN80" i="7"/>
  <c r="CN87" i="15"/>
  <c r="CN55" i="15"/>
  <c r="AI19" i="5"/>
  <c r="CO19" i="5" s="1" a="1"/>
  <c r="CO19" i="5" s="1"/>
  <c r="AI45" i="10"/>
  <c r="CO45" i="10" s="1" a="1"/>
  <c r="CO45" i="10" s="1"/>
  <c r="AJ19" i="16"/>
  <c r="CP19" i="16" s="1" a="1"/>
  <c r="CP19" i="16" s="1"/>
  <c r="AJ39" i="1"/>
  <c r="CP39" i="1" s="1" a="1"/>
  <c r="CP39" i="1" s="1"/>
  <c r="AJ27" i="1"/>
  <c r="CP27" i="1" s="1" a="1"/>
  <c r="CP27" i="1" s="1"/>
  <c r="AI42" i="20"/>
  <c r="CO42" i="20" s="1" a="1"/>
  <c r="CO42" i="20" s="1"/>
  <c r="AJ22" i="7"/>
  <c r="CP22" i="7" s="1" a="1"/>
  <c r="CP22" i="7" s="1"/>
  <c r="AJ23" i="21"/>
  <c r="CP23" i="21" s="1" a="1"/>
  <c r="CP23" i="21" s="1"/>
  <c r="AJ27" i="20"/>
  <c r="CP27" i="20" s="1" a="1"/>
  <c r="CP27" i="20" s="1"/>
  <c r="AJ40" i="16"/>
  <c r="CP40" i="16" s="1" a="1"/>
  <c r="CP40" i="16" s="1"/>
  <c r="AJ39" i="11"/>
  <c r="CP39" i="11" s="1" a="1"/>
  <c r="CP39" i="11" s="1"/>
  <c r="AI25" i="16"/>
  <c r="CO25" i="16" s="1" a="1"/>
  <c r="CO25" i="16" s="1"/>
  <c r="AI21" i="3"/>
  <c r="CO21" i="3" s="1" a="1"/>
  <c r="CO21" i="3" s="1"/>
  <c r="AJ34" i="12"/>
  <c r="CP34" i="12" s="1" a="1"/>
  <c r="CP34" i="12" s="1"/>
  <c r="AJ36" i="14"/>
  <c r="CP36" i="14" s="1" a="1"/>
  <c r="CP36" i="14" s="1"/>
  <c r="AJ24" i="17"/>
  <c r="CP24" i="17" s="1" a="1"/>
  <c r="CP24" i="17" s="1"/>
  <c r="AI38" i="2"/>
  <c r="CO38" i="2" s="1" a="1"/>
  <c r="CO38" i="2" s="1"/>
  <c r="AI45" i="3"/>
  <c r="CO45" i="3" s="1" a="1"/>
  <c r="CO45" i="3" s="1"/>
  <c r="AI16" i="14"/>
  <c r="CO16" i="14" s="1" a="1"/>
  <c r="CO16" i="14" s="1"/>
  <c r="AJ37" i="9"/>
  <c r="CP37" i="9" s="1" a="1"/>
  <c r="CP37" i="9" s="1"/>
  <c r="AJ17" i="5"/>
  <c r="CP17" i="5" s="1" a="1"/>
  <c r="CP17" i="5" s="1"/>
  <c r="AJ39" i="2"/>
  <c r="CP39" i="2" s="1" a="1"/>
  <c r="CP39" i="2" s="1"/>
  <c r="AI40" i="13"/>
  <c r="CO40" i="13" s="1" a="1"/>
  <c r="CO40" i="13" s="1"/>
  <c r="AI46" i="15"/>
  <c r="CO46" i="15" s="1" a="1"/>
  <c r="CO46" i="15" s="1"/>
  <c r="AJ20" i="7"/>
  <c r="CP20" i="7" s="1" a="1"/>
  <c r="CP20" i="7" s="1"/>
  <c r="CN102" i="2"/>
  <c r="CN70" i="2"/>
  <c r="CN61" i="10"/>
  <c r="CN93" i="10"/>
  <c r="CM112" i="10"/>
  <c r="CM80" i="10"/>
  <c r="CM58" i="7"/>
  <c r="CM90" i="7"/>
  <c r="CM68" i="4"/>
  <c r="CM100" i="4"/>
  <c r="CM66" i="7"/>
  <c r="CM98" i="7"/>
  <c r="AI15" i="10"/>
  <c r="CO15" i="10" s="1" a="1"/>
  <c r="CO15" i="10" s="1"/>
  <c r="AH47" i="10"/>
  <c r="AI36" i="11"/>
  <c r="CO36" i="11" s="1" a="1"/>
  <c r="CO36" i="11" s="1"/>
  <c r="CN95" i="5"/>
  <c r="CN63" i="5"/>
  <c r="CN90" i="15"/>
  <c r="CN58" i="15"/>
  <c r="CN70" i="20"/>
  <c r="CN102" i="20"/>
  <c r="CN92" i="12"/>
  <c r="CN60" i="12"/>
  <c r="CN100" i="18"/>
  <c r="CN68" i="18"/>
  <c r="CN61" i="6"/>
  <c r="CN93" i="6"/>
  <c r="CN96" i="13"/>
  <c r="CN64" i="13"/>
  <c r="CN76" i="3"/>
  <c r="CN108" i="3"/>
  <c r="CM105" i="3"/>
  <c r="CM73" i="3"/>
  <c r="AH15" i="8"/>
  <c r="CN15" i="8" s="1" a="1"/>
  <c r="CN15" i="8" s="1"/>
  <c r="AG47" i="8"/>
  <c r="AJ18" i="16"/>
  <c r="CP18" i="16" s="1" a="1"/>
  <c r="CP18" i="16" s="1"/>
  <c r="AI32" i="21"/>
  <c r="CO32" i="21" s="1" a="1"/>
  <c r="CO32" i="21" s="1"/>
  <c r="CM79" i="7"/>
  <c r="CM111" i="7"/>
  <c r="CN113" i="15"/>
  <c r="CN81" i="15"/>
  <c r="CN109" i="7"/>
  <c r="CN77" i="7"/>
  <c r="CN100" i="12"/>
  <c r="CN68" i="12"/>
  <c r="CN88" i="4"/>
  <c r="CN56" i="4"/>
  <c r="CM102" i="14"/>
  <c r="CM70" i="14"/>
  <c r="CM115" i="11"/>
  <c r="CM83" i="11"/>
  <c r="CN112" i="17"/>
  <c r="CN80" i="17"/>
  <c r="CM98" i="13"/>
  <c r="CM66" i="13"/>
  <c r="CM89" i="12"/>
  <c r="CM57" i="12"/>
  <c r="CN62" i="6"/>
  <c r="CN94" i="6"/>
  <c r="CN103" i="8"/>
  <c r="CN71" i="8"/>
  <c r="CN103" i="19"/>
  <c r="CN71" i="19"/>
  <c r="CM114" i="13"/>
  <c r="CM82" i="13"/>
  <c r="CN71" i="3"/>
  <c r="CN103" i="3"/>
  <c r="CN100" i="15"/>
  <c r="CN68" i="15"/>
  <c r="CN58" i="1"/>
  <c r="CN90" i="1"/>
  <c r="CN107" i="16"/>
  <c r="CN75" i="16"/>
  <c r="CN61" i="21"/>
  <c r="CN93" i="21"/>
  <c r="CM107" i="18"/>
  <c r="CM75" i="18"/>
  <c r="CN109" i="13"/>
  <c r="CN77" i="13"/>
  <c r="CM96" i="20"/>
  <c r="CM64" i="20"/>
  <c r="CN57" i="20"/>
  <c r="CN89" i="20"/>
  <c r="CN103" i="18"/>
  <c r="CN71" i="18"/>
  <c r="CM96" i="3"/>
  <c r="CM64" i="3"/>
  <c r="CN79" i="3"/>
  <c r="CN111" i="3"/>
  <c r="CM120" i="11"/>
  <c r="CM123" i="11" s="1"/>
  <c r="CM116" i="11" s="1"/>
  <c r="CM84" i="11"/>
  <c r="CN102" i="15"/>
  <c r="CN70" i="15"/>
  <c r="AJ34" i="1"/>
  <c r="CP34" i="1" s="1" a="1"/>
  <c r="CP34" i="1" s="1"/>
  <c r="AJ29" i="2"/>
  <c r="CP29" i="2" s="1" a="1"/>
  <c r="CP29" i="2" s="1"/>
  <c r="AJ32" i="1"/>
  <c r="CP32" i="1" s="1" a="1"/>
  <c r="CP32" i="1" s="1"/>
  <c r="AI43" i="6"/>
  <c r="CO43" i="6" s="1" a="1"/>
  <c r="CO43" i="6" s="1"/>
  <c r="AI19" i="4"/>
  <c r="CO19" i="4" s="1" a="1"/>
  <c r="CO19" i="4" s="1"/>
  <c r="AI17" i="6"/>
  <c r="CO17" i="6" s="1" a="1"/>
  <c r="CO17" i="6" s="1"/>
  <c r="AJ33" i="2"/>
  <c r="CP33" i="2" s="1" a="1"/>
  <c r="CP33" i="2" s="1"/>
  <c r="CM111" i="12"/>
  <c r="CM79" i="12"/>
  <c r="CM59" i="16"/>
  <c r="CM91" i="16"/>
  <c r="CN75" i="9"/>
  <c r="CN107" i="9"/>
  <c r="CN75" i="1"/>
  <c r="CN107" i="1"/>
  <c r="CM79" i="5"/>
  <c r="CM111" i="5"/>
  <c r="CN90" i="8"/>
  <c r="CN58" i="8"/>
  <c r="AI37" i="4"/>
  <c r="CO37" i="4" s="1" a="1"/>
  <c r="CO37" i="4" s="1"/>
  <c r="AJ30" i="10"/>
  <c r="CP30" i="10" s="1" a="1"/>
  <c r="CP30" i="10" s="1"/>
  <c r="AJ46" i="6"/>
  <c r="CP46" i="6" s="1" a="1"/>
  <c r="CP46" i="6" s="1"/>
  <c r="AJ39" i="17"/>
  <c r="CP39" i="17" s="1" a="1"/>
  <c r="CP39" i="17" s="1"/>
  <c r="AJ35" i="15"/>
  <c r="CP35" i="15" s="1" a="1"/>
  <c r="CP35" i="15" s="1"/>
  <c r="AJ41" i="8"/>
  <c r="CP41" i="8" s="1" a="1"/>
  <c r="CP41" i="8" s="1"/>
  <c r="AJ40" i="20"/>
  <c r="CP40" i="20" s="1" a="1"/>
  <c r="CP40" i="20" s="1"/>
  <c r="AJ44" i="5"/>
  <c r="CP44" i="5" s="1" a="1"/>
  <c r="CP44" i="5" s="1"/>
  <c r="AJ33" i="1"/>
  <c r="CP33" i="1" s="1" a="1"/>
  <c r="CP33" i="1" s="1"/>
  <c r="AI34" i="5"/>
  <c r="CO34" i="5" s="1" a="1"/>
  <c r="CO34" i="5" s="1"/>
  <c r="AJ41" i="21"/>
  <c r="CP41" i="21" s="1" a="1"/>
  <c r="CP41" i="21" s="1"/>
  <c r="AJ27" i="11"/>
  <c r="CP27" i="11" s="1" a="1"/>
  <c r="CP27" i="11" s="1"/>
  <c r="AJ16" i="19"/>
  <c r="CP16" i="19" s="1" a="1"/>
  <c r="CP16" i="19" s="1"/>
  <c r="AJ46" i="20"/>
  <c r="CP46" i="20" s="1" a="1"/>
  <c r="CP46" i="20" s="1"/>
  <c r="AJ40" i="21"/>
  <c r="CP40" i="21" s="1" a="1"/>
  <c r="CP40" i="21" s="1"/>
  <c r="AJ39" i="3"/>
  <c r="CP39" i="3" s="1" a="1"/>
  <c r="CP39" i="3" s="1"/>
  <c r="AJ26" i="7"/>
  <c r="CP26" i="7" s="1" a="1"/>
  <c r="CP26" i="7" s="1"/>
  <c r="AJ21" i="16"/>
  <c r="CP21" i="16" s="1" a="1"/>
  <c r="CP21" i="16" s="1"/>
  <c r="AJ22" i="19"/>
  <c r="CP22" i="19" s="1" a="1"/>
  <c r="CP22" i="19" s="1"/>
  <c r="AI42" i="16"/>
  <c r="CO42" i="16" s="1" a="1"/>
  <c r="CO42" i="16" s="1"/>
  <c r="AJ16" i="3"/>
  <c r="CP16" i="3" s="1" a="1"/>
  <c r="CP16" i="3" s="1"/>
  <c r="CN76" i="8"/>
  <c r="CN108" i="8"/>
  <c r="CN70" i="1"/>
  <c r="CN102" i="1"/>
  <c r="CM54" i="6"/>
  <c r="CM86" i="6"/>
  <c r="AJ30" i="16"/>
  <c r="AJ45" i="18"/>
  <c r="CP45" i="18" s="1" a="1"/>
  <c r="CP45" i="18" s="1"/>
  <c r="AJ26" i="14"/>
  <c r="CP26" i="14" s="1" a="1"/>
  <c r="CP26" i="14" s="1"/>
  <c r="AJ29" i="21"/>
  <c r="CP29" i="21" s="1" a="1"/>
  <c r="CP29" i="21" s="1"/>
  <c r="AJ18" i="11"/>
  <c r="CP18" i="11" s="1" a="1"/>
  <c r="CP18" i="11" s="1"/>
  <c r="AJ16" i="16"/>
  <c r="CP16" i="16" s="1" a="1"/>
  <c r="CP16" i="16" s="1"/>
  <c r="AJ27" i="8"/>
  <c r="CP27" i="8" s="1" a="1"/>
  <c r="CP27" i="8" s="1"/>
  <c r="AI38" i="6"/>
  <c r="CO38" i="6" s="1" a="1"/>
  <c r="CO38" i="6" s="1"/>
  <c r="AJ21" i="9"/>
  <c r="CP21" i="9" s="1" a="1"/>
  <c r="CP21" i="9" s="1"/>
  <c r="AJ22" i="9"/>
  <c r="CP22" i="9" s="1" a="1"/>
  <c r="CP22" i="9" s="1"/>
  <c r="CM64" i="19"/>
  <c r="CM96" i="19"/>
  <c r="AI15" i="7"/>
  <c r="CO15" i="7" s="1" a="1"/>
  <c r="CO15" i="7" s="1"/>
  <c r="AI28" i="13"/>
  <c r="CO28" i="13" s="1" a="1"/>
  <c r="CO28" i="13" s="1"/>
  <c r="AJ16" i="8"/>
  <c r="CP16" i="8" s="1" a="1"/>
  <c r="CP16" i="8" s="1"/>
  <c r="CN91" i="18"/>
  <c r="CN59" i="18"/>
  <c r="CM102" i="8"/>
  <c r="CM70" i="8"/>
  <c r="CN120" i="16"/>
  <c r="CN123" i="16" s="1"/>
  <c r="CN116" i="16" s="1"/>
  <c r="CN84" i="16"/>
  <c r="AI30" i="12"/>
  <c r="CO30" i="12" s="1" a="1"/>
  <c r="CO30" i="12" s="1"/>
  <c r="AI16" i="10"/>
  <c r="CO16" i="10" s="1" a="1"/>
  <c r="CO16" i="10" s="1"/>
  <c r="AJ45" i="2"/>
  <c r="CP45" i="2" s="1" a="1"/>
  <c r="CP45" i="2" s="1"/>
  <c r="AI38" i="16"/>
  <c r="CO38" i="16" s="1" a="1"/>
  <c r="CO38" i="16" s="1"/>
  <c r="AI34" i="19"/>
  <c r="CO34" i="19" s="1" a="1"/>
  <c r="CO34" i="19" s="1"/>
  <c r="AJ23" i="20"/>
  <c r="CP23" i="20" s="1" a="1"/>
  <c r="CP23" i="20" s="1"/>
  <c r="AJ42" i="7"/>
  <c r="CP42" i="7" s="1" a="1"/>
  <c r="CP42" i="7" s="1"/>
  <c r="AJ30" i="4"/>
  <c r="CP30" i="4" s="1" a="1"/>
  <c r="CP30" i="4" s="1"/>
  <c r="AI30" i="19"/>
  <c r="CO30" i="19" s="1" a="1"/>
  <c r="CO30" i="19" s="1"/>
  <c r="AJ38" i="4"/>
  <c r="CP38" i="4" s="1" a="1"/>
  <c r="CP38" i="4" s="1"/>
  <c r="AJ40" i="2"/>
  <c r="CP40" i="2" s="1" a="1"/>
  <c r="CP40" i="2" s="1"/>
  <c r="CN114" i="4"/>
  <c r="CN82" i="4"/>
  <c r="CN59" i="1"/>
  <c r="CN91" i="1"/>
  <c r="CM100" i="11"/>
  <c r="CM68" i="11"/>
  <c r="CN71" i="10"/>
  <c r="CN103" i="10"/>
  <c r="AI15" i="5"/>
  <c r="CO15" i="5" s="1" a="1"/>
  <c r="CO15" i="5" s="1"/>
  <c r="AH47" i="5"/>
  <c r="AI26" i="5"/>
  <c r="CO26" i="5" s="1" a="1"/>
  <c r="CO26" i="5" s="1"/>
  <c r="AJ44" i="2"/>
  <c r="CP44" i="2" s="1" a="1"/>
  <c r="CP44" i="2" s="1"/>
  <c r="AI26" i="4"/>
  <c r="CO26" i="4" s="1" a="1"/>
  <c r="CO26" i="4" s="1"/>
  <c r="AJ32" i="2"/>
  <c r="CP32" i="2" s="1" a="1"/>
  <c r="CP32" i="2" s="1"/>
  <c r="AI37" i="21"/>
  <c r="CO37" i="21" s="1" a="1"/>
  <c r="CO37" i="21" s="1"/>
  <c r="AJ23" i="13"/>
  <c r="CP23" i="13" s="1" a="1"/>
  <c r="CP23" i="13" s="1"/>
  <c r="AJ42" i="12"/>
  <c r="CP42" i="12" s="1" a="1"/>
  <c r="CP42" i="12" s="1"/>
  <c r="AJ24" i="1"/>
  <c r="CP24" i="1" s="1" a="1"/>
  <c r="CP24" i="1" s="1"/>
  <c r="AH47" i="20"/>
  <c r="CN97" i="12"/>
  <c r="CN65" i="12"/>
  <c r="CL54" i="12"/>
  <c r="CL86" i="12"/>
  <c r="AI26" i="19"/>
  <c r="CO26" i="19" s="1" a="1"/>
  <c r="CO26" i="19" s="1"/>
  <c r="AJ46" i="10"/>
  <c r="CP46" i="10" s="1" a="1"/>
  <c r="CP46" i="10" s="1"/>
  <c r="AJ21" i="18"/>
  <c r="CP21" i="18" s="1" a="1"/>
  <c r="CP21" i="18" s="1"/>
  <c r="AJ17" i="21"/>
  <c r="CP17" i="21" s="1" a="1"/>
  <c r="CP17" i="21" s="1"/>
  <c r="AI34" i="2"/>
  <c r="CO34" i="2" s="1" a="1"/>
  <c r="CO34" i="2" s="1"/>
  <c r="AJ26" i="21"/>
  <c r="CP26" i="21" s="1" a="1"/>
  <c r="CP26" i="21" s="1"/>
  <c r="CM57" i="19"/>
  <c r="CM89" i="19"/>
  <c r="AI21" i="2"/>
  <c r="CO21" i="2" s="1" a="1"/>
  <c r="CO21" i="2" s="1"/>
  <c r="AI37" i="17"/>
  <c r="CO37" i="17" s="1" a="1"/>
  <c r="CO37" i="17" s="1"/>
  <c r="AJ19" i="3"/>
  <c r="CP19" i="3" s="1" a="1"/>
  <c r="CP19" i="3" s="1"/>
  <c r="AI35" i="11"/>
  <c r="CO35" i="11" s="1" a="1"/>
  <c r="CO35" i="11" s="1"/>
  <c r="AJ41" i="7"/>
  <c r="CP41" i="7" s="1" a="1"/>
  <c r="CP41" i="7" s="1"/>
  <c r="AJ16" i="15"/>
  <c r="CP16" i="15" s="1" a="1"/>
  <c r="CP16" i="15" s="1"/>
  <c r="CN106" i="19"/>
  <c r="CN74" i="19"/>
  <c r="CM114" i="21"/>
  <c r="CM82" i="21"/>
  <c r="CM114" i="12"/>
  <c r="CM82" i="12"/>
  <c r="CN67" i="3"/>
  <c r="CN99" i="3"/>
  <c r="CN73" i="8"/>
  <c r="CN105" i="8"/>
  <c r="CN117" i="7"/>
  <c r="CN85" i="7"/>
  <c r="CM109" i="3"/>
  <c r="CM77" i="3"/>
  <c r="CM83" i="16"/>
  <c r="CM115" i="16"/>
  <c r="CM113" i="2"/>
  <c r="CM81" i="2"/>
  <c r="CN102" i="19"/>
  <c r="CN70" i="19"/>
  <c r="CN98" i="19"/>
  <c r="CN66" i="19"/>
  <c r="CN98" i="4"/>
  <c r="CN66" i="4"/>
  <c r="CN104" i="5"/>
  <c r="CN72" i="5"/>
  <c r="CN82" i="10"/>
  <c r="CN114" i="10"/>
  <c r="CN94" i="5"/>
  <c r="CN62" i="5"/>
  <c r="CM55" i="7"/>
  <c r="CM87" i="7"/>
  <c r="CM86" i="2"/>
  <c r="CM54" i="2"/>
  <c r="AJ31" i="2"/>
  <c r="CP31" i="2" s="1" a="1"/>
  <c r="CP31" i="2" s="1"/>
  <c r="AJ22" i="10"/>
  <c r="CP22" i="10" s="1" a="1"/>
  <c r="CP22" i="10" s="1"/>
  <c r="AI41" i="10"/>
  <c r="CO41" i="10" s="1" a="1"/>
  <c r="CO41" i="10" s="1"/>
  <c r="AI19" i="7"/>
  <c r="CO19" i="7" s="1" a="1"/>
  <c r="CO19" i="7" s="1"/>
  <c r="AI29" i="4"/>
  <c r="CO29" i="4" s="1" a="1"/>
  <c r="CO29" i="4" s="1"/>
  <c r="AI27" i="7"/>
  <c r="CO27" i="7" s="1" a="1"/>
  <c r="CO27" i="7" s="1"/>
  <c r="CM92" i="11"/>
  <c r="CM60" i="11"/>
  <c r="CN64" i="8"/>
  <c r="CN96" i="8"/>
  <c r="AJ24" i="5"/>
  <c r="CP24" i="5" s="1" a="1"/>
  <c r="CP24" i="5" s="1"/>
  <c r="AJ19" i="15"/>
  <c r="CP19" i="15" s="1" a="1"/>
  <c r="CP19" i="15" s="1"/>
  <c r="AJ31" i="20"/>
  <c r="CP31" i="20" s="1" a="1"/>
  <c r="CP31" i="20" s="1"/>
  <c r="AJ21" i="12"/>
  <c r="CP21" i="12" s="1" a="1"/>
  <c r="CP21" i="12" s="1"/>
  <c r="AJ29" i="18"/>
  <c r="CP29" i="18" s="1" a="1"/>
  <c r="CP29" i="18" s="1"/>
  <c r="AJ22" i="6"/>
  <c r="CP22" i="6" s="1" a="1"/>
  <c r="CP22" i="6" s="1"/>
  <c r="AJ25" i="13"/>
  <c r="CP25" i="13" s="1" a="1"/>
  <c r="CP25" i="13" s="1"/>
  <c r="AJ37" i="3"/>
  <c r="CP37" i="3" s="1" a="1"/>
  <c r="CP37" i="3" s="1"/>
  <c r="AI34" i="3"/>
  <c r="CO34" i="3" s="1" a="1"/>
  <c r="CO34" i="3" s="1"/>
  <c r="CM80" i="4"/>
  <c r="CM112" i="4"/>
  <c r="CN120" i="12"/>
  <c r="CN123" i="12" s="1"/>
  <c r="CN116" i="12" s="1"/>
  <c r="CN84" i="12"/>
  <c r="AI40" i="7"/>
  <c r="CO40" i="7" s="1" a="1"/>
  <c r="CO40" i="7" s="1"/>
  <c r="AJ42" i="15"/>
  <c r="CP42" i="15" s="1" a="1"/>
  <c r="CP42" i="15" s="1"/>
  <c r="AJ38" i="7"/>
  <c r="CP38" i="7" s="1" a="1"/>
  <c r="CP38" i="7" s="1"/>
  <c r="AJ29" i="12"/>
  <c r="CP29" i="12" s="1" a="1"/>
  <c r="CP29" i="12" s="1"/>
  <c r="AJ17" i="4"/>
  <c r="CP17" i="4" s="1" a="1"/>
  <c r="CP17" i="4" s="1"/>
  <c r="AI31" i="14"/>
  <c r="CO31" i="14" s="1" a="1"/>
  <c r="CO31" i="14" s="1"/>
  <c r="AI44" i="11"/>
  <c r="CO44" i="11" s="1" a="1"/>
  <c r="CO44" i="11" s="1"/>
  <c r="AJ41" i="17"/>
  <c r="CP41" i="17" s="1" a="1"/>
  <c r="CP41" i="17" s="1"/>
  <c r="AI27" i="13"/>
  <c r="CO27" i="13" s="1" a="1"/>
  <c r="CO27" i="13" s="1"/>
  <c r="AI18" i="12"/>
  <c r="CO18" i="12" s="1" a="1"/>
  <c r="CO18" i="12" s="1"/>
  <c r="AJ23" i="6"/>
  <c r="CP23" i="6" s="1" a="1"/>
  <c r="CP23" i="6" s="1"/>
  <c r="AJ32" i="8"/>
  <c r="CP32" i="8" s="1" a="1"/>
  <c r="CP32" i="8" s="1"/>
  <c r="AJ32" i="19"/>
  <c r="CP32" i="19" s="1" a="1"/>
  <c r="CP32" i="19" s="1"/>
  <c r="AI43" i="13"/>
  <c r="CO43" i="13" s="1" a="1"/>
  <c r="CO43" i="13" s="1"/>
  <c r="AJ32" i="3"/>
  <c r="CP32" i="3" s="1" a="1"/>
  <c r="CP32" i="3" s="1"/>
  <c r="AJ29" i="15"/>
  <c r="CP29" i="15" s="1" a="1"/>
  <c r="CP29" i="15" s="1"/>
  <c r="AJ19" i="1"/>
  <c r="CP19" i="1" s="1" a="1"/>
  <c r="CP19" i="1" s="1"/>
  <c r="AJ36" i="16"/>
  <c r="CP36" i="16" s="1" a="1"/>
  <c r="CP36" i="16" s="1"/>
  <c r="AJ22" i="21"/>
  <c r="CP22" i="21" s="1" a="1"/>
  <c r="CP22" i="21" s="1"/>
  <c r="AI36" i="18"/>
  <c r="CO36" i="18" s="1" a="1"/>
  <c r="CO36" i="18" s="1"/>
  <c r="AJ38" i="13"/>
  <c r="CP38" i="13" s="1" a="1"/>
  <c r="CP38" i="13" s="1"/>
  <c r="AI25" i="20"/>
  <c r="CO25" i="20" s="1" a="1"/>
  <c r="CO25" i="20" s="1"/>
  <c r="AJ18" i="20"/>
  <c r="CP18" i="20" s="1" a="1"/>
  <c r="CP18" i="20" s="1"/>
  <c r="AJ32" i="18"/>
  <c r="CP32" i="18" s="1" a="1"/>
  <c r="CP32" i="18" s="1"/>
  <c r="AI25" i="3"/>
  <c r="CO25" i="3" s="1" a="1"/>
  <c r="CO25" i="3" s="1"/>
  <c r="AJ40" i="3"/>
  <c r="CP40" i="3" s="1" a="1"/>
  <c r="CP40" i="3" s="1"/>
  <c r="AI45" i="11"/>
  <c r="CO45" i="11" s="1" a="1"/>
  <c r="CO45" i="11" s="1"/>
  <c r="AJ31" i="15"/>
  <c r="CP31" i="15" s="1" a="1"/>
  <c r="CP31" i="15" s="1"/>
  <c r="CN120" i="17"/>
  <c r="CN123" i="17" s="1"/>
  <c r="CN116" i="17" s="1"/>
  <c r="CN84" i="17"/>
  <c r="CN100" i="7"/>
  <c r="CN68" i="7"/>
  <c r="CN56" i="10"/>
  <c r="CN88" i="10"/>
  <c r="CN114" i="7"/>
  <c r="CN82" i="7"/>
  <c r="CN105" i="16"/>
  <c r="CN73" i="16"/>
  <c r="CM89" i="9"/>
  <c r="CM57" i="9"/>
  <c r="CM117" i="18"/>
  <c r="CM85" i="18"/>
  <c r="AH15" i="16"/>
  <c r="CN15" i="16" s="1" a="1"/>
  <c r="CN15" i="16" s="1"/>
  <c r="CN10" i="16" s="1"/>
  <c r="CN30" i="16" s="1"/>
  <c r="CN101" i="16" s="1"/>
  <c r="AG47" i="16"/>
  <c r="AI40" i="12"/>
  <c r="CO40" i="12" s="1" a="1"/>
  <c r="CO40" i="12" s="1"/>
  <c r="AI20" i="16"/>
  <c r="CO20" i="16" s="1" a="1"/>
  <c r="CO20" i="16" s="1"/>
  <c r="AJ36" i="9"/>
  <c r="CP36" i="9" s="1" a="1"/>
  <c r="CP36" i="9" s="1"/>
  <c r="AJ36" i="1"/>
  <c r="CP36" i="1" s="1" a="1"/>
  <c r="CP36" i="1" s="1"/>
  <c r="AI40" i="5"/>
  <c r="CO40" i="5" s="1" a="1"/>
  <c r="CO40" i="5" s="1"/>
  <c r="AJ19" i="8"/>
  <c r="CP19" i="8" s="1" a="1"/>
  <c r="CP19" i="8" s="1"/>
  <c r="CN81" i="11"/>
  <c r="CN113" i="11"/>
  <c r="CN84" i="1"/>
  <c r="CN120" i="1"/>
  <c r="CN123" i="1" s="1"/>
  <c r="CN116" i="1" s="1"/>
  <c r="CN95" i="19"/>
  <c r="CN63" i="19"/>
  <c r="CM78" i="15"/>
  <c r="CM110" i="15"/>
  <c r="CM117" i="3"/>
  <c r="CM85" i="3"/>
  <c r="CN85" i="1"/>
  <c r="CN117" i="1"/>
  <c r="CM101" i="13"/>
  <c r="CM69" i="13"/>
  <c r="CM113" i="14"/>
  <c r="CM81" i="14"/>
  <c r="CN107" i="12"/>
  <c r="CN75" i="12"/>
  <c r="CM68" i="19"/>
  <c r="CM100" i="19"/>
  <c r="CM104" i="8"/>
  <c r="CM72" i="8"/>
  <c r="CN55" i="20"/>
  <c r="CN87" i="20"/>
  <c r="CN88" i="17"/>
  <c r="CN56" i="17"/>
  <c r="CM117" i="13"/>
  <c r="CM85" i="13"/>
  <c r="CN120" i="8"/>
  <c r="CN123" i="8" s="1"/>
  <c r="CN116" i="8" s="1"/>
  <c r="CN84" i="8"/>
  <c r="CN99" i="12"/>
  <c r="CN67" i="12"/>
  <c r="CN80" i="1"/>
  <c r="CN112" i="1"/>
  <c r="CN112" i="12"/>
  <c r="CN80" i="12"/>
  <c r="CN69" i="11"/>
  <c r="CN101" i="11"/>
  <c r="CM112" i="3"/>
  <c r="CM80" i="3"/>
  <c r="CN107" i="5"/>
  <c r="CN75" i="5"/>
  <c r="CM57" i="8"/>
  <c r="CM89" i="8"/>
  <c r="AJ37" i="8"/>
  <c r="CP37" i="8" s="1" a="1"/>
  <c r="CP37" i="8" s="1"/>
  <c r="AJ31" i="1"/>
  <c r="CP31" i="1" s="1" a="1"/>
  <c r="CP31" i="1" s="1"/>
  <c r="CN74" i="17"/>
  <c r="CN106" i="17"/>
  <c r="CN106" i="16"/>
  <c r="CN74" i="16"/>
  <c r="CN117" i="5"/>
  <c r="CN85" i="5"/>
  <c r="CM77" i="19"/>
  <c r="CM109" i="19"/>
  <c r="CN120" i="15"/>
  <c r="CN123" i="15" s="1"/>
  <c r="CN116" i="15" s="1"/>
  <c r="CN84" i="15"/>
  <c r="CN109" i="11"/>
  <c r="CN77" i="11"/>
  <c r="CN102" i="4"/>
  <c r="CN70" i="4"/>
  <c r="CN117" i="4"/>
  <c r="CN85" i="4"/>
  <c r="CM71" i="6"/>
  <c r="CM103" i="6"/>
  <c r="CM106" i="14"/>
  <c r="CM74" i="14"/>
  <c r="CN102" i="16"/>
  <c r="CN70" i="16"/>
  <c r="AH47" i="7" l="1"/>
  <c r="CN27" i="9" a="1"/>
  <c r="CN27" i="9" s="1"/>
  <c r="AI27" i="9"/>
  <c r="CM98" i="9"/>
  <c r="CM66" i="9"/>
  <c r="CN20" i="19" a="1"/>
  <c r="CN20" i="19" s="1"/>
  <c r="AI20" i="19"/>
  <c r="AI47" i="19" s="1"/>
  <c r="CN16" i="4" a="1"/>
  <c r="CN16" i="4" s="1"/>
  <c r="AI16" i="4"/>
  <c r="CM59" i="19"/>
  <c r="CM91" i="19"/>
  <c r="CM55" i="4"/>
  <c r="CM87" i="4"/>
  <c r="AH47" i="17"/>
  <c r="CN26" i="20" a="1"/>
  <c r="CN26" i="20" s="1"/>
  <c r="AI26" i="20"/>
  <c r="CN42" i="1" a="1"/>
  <c r="CN42" i="1" s="1"/>
  <c r="AI42" i="1"/>
  <c r="CM97" i="20"/>
  <c r="CM65" i="20"/>
  <c r="CM81" i="1"/>
  <c r="CM113" i="1"/>
  <c r="CN69" i="16"/>
  <c r="CN45" i="7" a="1"/>
  <c r="CN45" i="7" s="1"/>
  <c r="AI45" i="7"/>
  <c r="CM84" i="7"/>
  <c r="CM120" i="7"/>
  <c r="CM123" i="7" s="1"/>
  <c r="CM116" i="7" s="1"/>
  <c r="CN37" i="7" a="1"/>
  <c r="CN37" i="7" s="1"/>
  <c r="AI37" i="7"/>
  <c r="CM76" i="7"/>
  <c r="CM108" i="7"/>
  <c r="CN24" i="2" a="1"/>
  <c r="CN24" i="2" s="1"/>
  <c r="AI24" i="2"/>
  <c r="AI47" i="2" s="1"/>
  <c r="CM95" i="2"/>
  <c r="CM63" i="2"/>
  <c r="CN27" i="15" a="1"/>
  <c r="CN27" i="15" s="1"/>
  <c r="AI27" i="15"/>
  <c r="CM98" i="15"/>
  <c r="CM66" i="15"/>
  <c r="CN15" i="3" a="1"/>
  <c r="CN15" i="3" s="1"/>
  <c r="AI15" i="3"/>
  <c r="AI47" i="3" s="1"/>
  <c r="CM86" i="3"/>
  <c r="CM54" i="3"/>
  <c r="CN21" i="21" a="1"/>
  <c r="CN21" i="21" s="1"/>
  <c r="AI21" i="21"/>
  <c r="CM92" i="21"/>
  <c r="CM60" i="21"/>
  <c r="CN33" i="20" a="1"/>
  <c r="CN33" i="20" s="1"/>
  <c r="AI33" i="20"/>
  <c r="CN25" i="1" a="1"/>
  <c r="CN25" i="1" s="1"/>
  <c r="AI25" i="1"/>
  <c r="CM104" i="20"/>
  <c r="CM72" i="20"/>
  <c r="CM64" i="1"/>
  <c r="CM96" i="1"/>
  <c r="CN35" i="1" a="1"/>
  <c r="CN35" i="1" s="1"/>
  <c r="AI35" i="1"/>
  <c r="CN29" i="8" a="1"/>
  <c r="CN29" i="8" s="1"/>
  <c r="AI29" i="8"/>
  <c r="CM74" i="1"/>
  <c r="CM106" i="1"/>
  <c r="CM100" i="8"/>
  <c r="CM68" i="8"/>
  <c r="CN29" i="17" a="1"/>
  <c r="CN29" i="17" s="1"/>
  <c r="AI29" i="17"/>
  <c r="CN44" i="7" a="1"/>
  <c r="CN44" i="7" s="1"/>
  <c r="AI44" i="7"/>
  <c r="CM68" i="17"/>
  <c r="CM100" i="17"/>
  <c r="CM83" i="7"/>
  <c r="CM115" i="7"/>
  <c r="AH47" i="1"/>
  <c r="CN23" i="4" a="1"/>
  <c r="CN23" i="4" s="1"/>
  <c r="AI23" i="4"/>
  <c r="CN21" i="10" a="1"/>
  <c r="CN21" i="10" s="1"/>
  <c r="AI21" i="10"/>
  <c r="AI47" i="10" s="1"/>
  <c r="CM62" i="4"/>
  <c r="CM94" i="4"/>
  <c r="CM92" i="10"/>
  <c r="CM60" i="10"/>
  <c r="CN39" i="18" a="1"/>
  <c r="CN39" i="18" s="1"/>
  <c r="AI39" i="18"/>
  <c r="CN26" i="17" a="1"/>
  <c r="CN26" i="17" s="1"/>
  <c r="AI26" i="17"/>
  <c r="CN28" i="11" a="1"/>
  <c r="CN28" i="11" s="1"/>
  <c r="AI28" i="11"/>
  <c r="AI47" i="11" s="1"/>
  <c r="CM78" i="18"/>
  <c r="CM110" i="18"/>
  <c r="CM97" i="17"/>
  <c r="CM65" i="17"/>
  <c r="CM67" i="11"/>
  <c r="CM9" i="11"/>
  <c r="CM99" i="11"/>
  <c r="CN38" i="17" a="1"/>
  <c r="CN38" i="17" s="1"/>
  <c r="AI38" i="17"/>
  <c r="CM109" i="17"/>
  <c r="CM77" i="17"/>
  <c r="CM106" i="4"/>
  <c r="CM74" i="4"/>
  <c r="CN24" i="18" a="1"/>
  <c r="CN24" i="18" s="1"/>
  <c r="AI24" i="18"/>
  <c r="CN44" i="12" a="1"/>
  <c r="CN44" i="12" s="1"/>
  <c r="AI44" i="12"/>
  <c r="CM95" i="18"/>
  <c r="CM63" i="18"/>
  <c r="CM115" i="12"/>
  <c r="CM83" i="12"/>
  <c r="CN35" i="4" a="1"/>
  <c r="CN35" i="4" s="1"/>
  <c r="AI35" i="4"/>
  <c r="AH47" i="4"/>
  <c r="CN30" i="6" a="1"/>
  <c r="CN30" i="6" s="1"/>
  <c r="AI30" i="6"/>
  <c r="CM69" i="6"/>
  <c r="CM101" i="6"/>
  <c r="CN39" i="14" a="1"/>
  <c r="CN39" i="14" s="1"/>
  <c r="AI39" i="14"/>
  <c r="CN35" i="9" a="1"/>
  <c r="CN35" i="9" s="1"/>
  <c r="AI35" i="9"/>
  <c r="CM78" i="14"/>
  <c r="CM110" i="14"/>
  <c r="CM106" i="9"/>
  <c r="CM74" i="9"/>
  <c r="CN111" i="12"/>
  <c r="CN79" i="12"/>
  <c r="AJ36" i="18"/>
  <c r="CP36" i="18" s="1" a="1"/>
  <c r="CP36" i="18" s="1"/>
  <c r="AK32" i="8"/>
  <c r="CQ32" i="8" s="1" a="1"/>
  <c r="CQ32" i="8" s="1"/>
  <c r="AJ40" i="7"/>
  <c r="CP40" i="7" s="1" a="1"/>
  <c r="CP40" i="7" s="1"/>
  <c r="AK37" i="3"/>
  <c r="CQ37" i="3" s="1" a="1"/>
  <c r="CQ37" i="3" s="1"/>
  <c r="AJ19" i="7"/>
  <c r="CP19" i="7" s="1" a="1"/>
  <c r="CP19" i="7" s="1"/>
  <c r="AK31" i="2"/>
  <c r="CQ31" i="2" s="1" a="1"/>
  <c r="CQ31" i="2" s="1"/>
  <c r="AK19" i="3"/>
  <c r="CQ19" i="3" s="1" a="1"/>
  <c r="CQ19" i="3" s="1"/>
  <c r="CN86" i="5"/>
  <c r="CN54" i="5"/>
  <c r="AJ30" i="19"/>
  <c r="CP30" i="19" s="1" a="1"/>
  <c r="CP30" i="19" s="1"/>
  <c r="AJ16" i="10"/>
  <c r="CP16" i="10" s="1" a="1"/>
  <c r="CP16" i="10" s="1"/>
  <c r="CO98" i="11"/>
  <c r="CO66" i="11"/>
  <c r="AK36" i="9"/>
  <c r="CQ36" i="9" s="1" a="1"/>
  <c r="CQ36" i="9" s="1"/>
  <c r="CN64" i="3"/>
  <c r="CN96" i="3"/>
  <c r="CN64" i="20"/>
  <c r="CN96" i="20"/>
  <c r="CO93" i="21"/>
  <c r="CO61" i="21"/>
  <c r="CO71" i="3"/>
  <c r="CO103" i="3"/>
  <c r="CO94" i="6"/>
  <c r="CO62" i="6"/>
  <c r="CO80" i="17"/>
  <c r="CO112" i="17"/>
  <c r="CO68" i="12"/>
  <c r="CO100" i="12"/>
  <c r="CO96" i="13"/>
  <c r="CO64" i="13"/>
  <c r="CO70" i="20"/>
  <c r="CO102" i="20"/>
  <c r="CO55" i="15"/>
  <c r="CO87" i="15"/>
  <c r="CN108" i="17"/>
  <c r="CN76" i="17"/>
  <c r="CO92" i="18"/>
  <c r="CO60" i="18"/>
  <c r="AK23" i="13"/>
  <c r="CQ23" i="13" s="1" a="1"/>
  <c r="CQ23" i="13" s="1"/>
  <c r="AK32" i="2"/>
  <c r="CQ32" i="2" s="1" a="1"/>
  <c r="CQ32" i="2" s="1"/>
  <c r="CO69" i="4"/>
  <c r="CO101" i="4"/>
  <c r="CN73" i="19"/>
  <c r="CN105" i="19"/>
  <c r="CN101" i="12"/>
  <c r="CN69" i="12"/>
  <c r="CO87" i="8"/>
  <c r="CO55" i="8"/>
  <c r="AK27" i="8"/>
  <c r="CQ27" i="8" s="1" a="1"/>
  <c r="CQ27" i="8" s="1"/>
  <c r="AK26" i="14"/>
  <c r="CQ26" i="14" s="1" a="1"/>
  <c r="CQ26" i="14" s="1"/>
  <c r="AK22" i="19"/>
  <c r="CQ22" i="19" s="1" a="1"/>
  <c r="CQ22" i="19" s="1"/>
  <c r="AK40" i="21"/>
  <c r="CQ40" i="21" s="1" a="1"/>
  <c r="CQ40" i="21" s="1"/>
  <c r="AK27" i="11"/>
  <c r="CQ27" i="11" s="1" a="1"/>
  <c r="CQ27" i="11" s="1"/>
  <c r="AK44" i="5"/>
  <c r="CQ44" i="5" s="1" a="1"/>
  <c r="CQ44" i="5" s="1"/>
  <c r="AK35" i="15"/>
  <c r="CQ35" i="15" s="1" a="1"/>
  <c r="CQ35" i="15" s="1"/>
  <c r="AJ37" i="4"/>
  <c r="CP37" i="4" s="1" a="1"/>
  <c r="CP37" i="4" s="1"/>
  <c r="AJ17" i="6"/>
  <c r="CP17" i="6" s="1" a="1"/>
  <c r="CP17" i="6" s="1"/>
  <c r="AK34" i="1"/>
  <c r="CQ34" i="1" s="1" a="1"/>
  <c r="CQ34" i="1" s="1"/>
  <c r="AJ15" i="10"/>
  <c r="CP15" i="10" s="1" a="1"/>
  <c r="CP15" i="10" s="1"/>
  <c r="AK20" i="7"/>
  <c r="CQ20" i="7" s="1" a="1"/>
  <c r="CQ20" i="7" s="1"/>
  <c r="AK17" i="5"/>
  <c r="CQ17" i="5" s="1" a="1"/>
  <c r="CQ17" i="5" s="1"/>
  <c r="AJ38" i="2"/>
  <c r="CP38" i="2" s="1" a="1"/>
  <c r="CP38" i="2" s="1"/>
  <c r="AK34" i="12"/>
  <c r="CQ34" i="12" s="1" a="1"/>
  <c r="CQ34" i="12" s="1"/>
  <c r="AK40" i="16"/>
  <c r="CQ40" i="16" s="1" a="1"/>
  <c r="CQ40" i="16" s="1"/>
  <c r="AJ42" i="20"/>
  <c r="CP42" i="20" s="1" a="1"/>
  <c r="CP42" i="20" s="1"/>
  <c r="AJ45" i="10"/>
  <c r="CP45" i="10" s="1" a="1"/>
  <c r="CP45" i="10" s="1"/>
  <c r="AK17" i="15"/>
  <c r="CQ17" i="15" s="1" a="1"/>
  <c r="CQ17" i="15" s="1"/>
  <c r="AJ37" i="10"/>
  <c r="CP37" i="10" s="1" a="1"/>
  <c r="CP37" i="10" s="1"/>
  <c r="CO107" i="19"/>
  <c r="CO75" i="19"/>
  <c r="CN96" i="17"/>
  <c r="CN64" i="17"/>
  <c r="CN102" i="18"/>
  <c r="CN70" i="18"/>
  <c r="CO114" i="5"/>
  <c r="CO82" i="5"/>
  <c r="CO62" i="15"/>
  <c r="CO94" i="15"/>
  <c r="CN89" i="15"/>
  <c r="CN57" i="15"/>
  <c r="CO72" i="6"/>
  <c r="CO104" i="6"/>
  <c r="CO102" i="12"/>
  <c r="CO70" i="12"/>
  <c r="CO94" i="10"/>
  <c r="CO62" i="10"/>
  <c r="CO99" i="9"/>
  <c r="CO67" i="9"/>
  <c r="AJ15" i="15"/>
  <c r="CP15" i="15" s="1" a="1"/>
  <c r="CP15" i="15" s="1"/>
  <c r="AI47" i="15"/>
  <c r="AK37" i="5"/>
  <c r="CQ37" i="5" s="1" a="1"/>
  <c r="CQ37" i="5" s="1"/>
  <c r="AK38" i="10"/>
  <c r="CQ38" i="10" s="1" a="1"/>
  <c r="CQ38" i="10" s="1"/>
  <c r="AK28" i="6"/>
  <c r="CQ28" i="6" s="1" a="1"/>
  <c r="CQ28" i="6" s="1"/>
  <c r="AJ18" i="21"/>
  <c r="CP18" i="21" s="1" a="1"/>
  <c r="CP18" i="21" s="1"/>
  <c r="AJ28" i="20"/>
  <c r="CP28" i="20" s="1" a="1"/>
  <c r="CP28" i="20" s="1"/>
  <c r="AK16" i="2"/>
  <c r="CQ16" i="2" s="1" a="1"/>
  <c r="CQ16" i="2" s="1"/>
  <c r="AK26" i="1"/>
  <c r="CQ26" i="1" s="1" a="1"/>
  <c r="CQ26" i="1" s="1"/>
  <c r="AK33" i="16"/>
  <c r="CQ33" i="16" s="1" a="1"/>
  <c r="CQ33" i="16" s="1"/>
  <c r="AJ42" i="19"/>
  <c r="CP42" i="19" s="1" a="1"/>
  <c r="CP42" i="19" s="1"/>
  <c r="AK37" i="19"/>
  <c r="CQ37" i="19" s="1" a="1"/>
  <c r="CQ37" i="19" s="1"/>
  <c r="AJ24" i="11"/>
  <c r="CP24" i="11" s="1" a="1"/>
  <c r="CP24" i="11" s="1"/>
  <c r="AK19" i="13"/>
  <c r="CQ19" i="13" s="1" a="1"/>
  <c r="CQ19" i="13" s="1"/>
  <c r="CO114" i="11"/>
  <c r="CO82" i="11"/>
  <c r="CO94" i="9"/>
  <c r="CO62" i="9"/>
  <c r="CO109" i="8"/>
  <c r="CO77" i="8"/>
  <c r="CO106" i="5"/>
  <c r="CO74" i="5"/>
  <c r="CN58" i="21"/>
  <c r="CN90" i="21"/>
  <c r="CN79" i="11"/>
  <c r="CN111" i="11"/>
  <c r="CO78" i="16"/>
  <c r="CO110" i="16"/>
  <c r="AJ32" i="11"/>
  <c r="CP32" i="11" s="1" a="1"/>
  <c r="CP32" i="11" s="1"/>
  <c r="AK22" i="14"/>
  <c r="CQ22" i="14" s="1" a="1"/>
  <c r="CQ22" i="14" s="1"/>
  <c r="AK24" i="9"/>
  <c r="CQ24" i="9" s="1" a="1"/>
  <c r="CQ24" i="9" s="1"/>
  <c r="AK36" i="13"/>
  <c r="CQ36" i="13" s="1" a="1"/>
  <c r="CQ36" i="13" s="1"/>
  <c r="AK31" i="13"/>
  <c r="CQ31" i="13" s="1" a="1"/>
  <c r="CQ31" i="13" s="1"/>
  <c r="CO62" i="16"/>
  <c r="CO94" i="16"/>
  <c r="AK44" i="14"/>
  <c r="CQ44" i="14" s="1" a="1"/>
  <c r="CQ44" i="14" s="1"/>
  <c r="AK45" i="19"/>
  <c r="CQ45" i="19" s="1" a="1"/>
  <c r="CQ45" i="19" s="1"/>
  <c r="AK22" i="3"/>
  <c r="CQ22" i="3" s="1" a="1"/>
  <c r="CQ22" i="3" s="1"/>
  <c r="AJ17" i="7"/>
  <c r="CP17" i="7" s="1" a="1"/>
  <c r="CP17" i="7" s="1"/>
  <c r="CO117" i="12"/>
  <c r="CO85" i="12"/>
  <c r="CN91" i="4"/>
  <c r="CN59" i="4"/>
  <c r="CO56" i="20"/>
  <c r="CO88" i="20"/>
  <c r="CO107" i="6"/>
  <c r="CO75" i="6"/>
  <c r="CO120" i="9"/>
  <c r="CO123" i="9" s="1"/>
  <c r="CO116" i="9" s="1"/>
  <c r="CO84" i="9"/>
  <c r="CN106" i="18"/>
  <c r="CN74" i="18"/>
  <c r="CO102" i="9"/>
  <c r="CO70" i="9"/>
  <c r="CN120" i="4"/>
  <c r="CN123" i="4" s="1"/>
  <c r="CN116" i="4" s="1"/>
  <c r="CN84" i="4"/>
  <c r="CO103" i="12"/>
  <c r="CO71" i="12"/>
  <c r="CN54" i="1"/>
  <c r="CN86" i="1"/>
  <c r="AK43" i="3"/>
  <c r="CQ43" i="3" s="1" a="1"/>
  <c r="CQ43" i="3" s="1"/>
  <c r="AK35" i="2"/>
  <c r="CQ35" i="2" s="1" a="1"/>
  <c r="CQ35" i="2" s="1"/>
  <c r="AK38" i="21"/>
  <c r="CQ38" i="21" s="1" a="1"/>
  <c r="CQ38" i="21" s="1"/>
  <c r="AJ23" i="17"/>
  <c r="CP23" i="17" s="1" a="1"/>
  <c r="CP23" i="17" s="1"/>
  <c r="AK20" i="15"/>
  <c r="CQ20" i="15" s="1" a="1"/>
  <c r="CQ20" i="15" s="1"/>
  <c r="AK44" i="20"/>
  <c r="CQ44" i="20" s="1" a="1"/>
  <c r="CQ44" i="20" s="1"/>
  <c r="CO113" i="21"/>
  <c r="CO81" i="21"/>
  <c r="CN114" i="15"/>
  <c r="CN82" i="15"/>
  <c r="CO88" i="11"/>
  <c r="CO56" i="11"/>
  <c r="CO76" i="15"/>
  <c r="CO108" i="15"/>
  <c r="CO59" i="14"/>
  <c r="CO91" i="14"/>
  <c r="CO104" i="19"/>
  <c r="CO72" i="19"/>
  <c r="CO75" i="20"/>
  <c r="CO107" i="20"/>
  <c r="CO88" i="8"/>
  <c r="CO56" i="8"/>
  <c r="CO79" i="6"/>
  <c r="CO111" i="6"/>
  <c r="AK29" i="9"/>
  <c r="CQ29" i="9" s="1" a="1"/>
  <c r="CQ29" i="9" s="1"/>
  <c r="AJ42" i="10"/>
  <c r="CP42" i="10" s="1" a="1"/>
  <c r="CP42" i="10" s="1"/>
  <c r="AK34" i="7"/>
  <c r="CQ34" i="7" s="1" a="1"/>
  <c r="CQ34" i="7" s="1"/>
  <c r="AJ37" i="20"/>
  <c r="CP37" i="20" s="1" a="1"/>
  <c r="CP37" i="20" s="1"/>
  <c r="AJ22" i="13"/>
  <c r="CP22" i="13" s="1" a="1"/>
  <c r="CP22" i="13" s="1"/>
  <c r="AJ22" i="12"/>
  <c r="CP22" i="12" s="1" a="1"/>
  <c r="CP22" i="12" s="1"/>
  <c r="AK33" i="21"/>
  <c r="CQ33" i="21" s="1" a="1"/>
  <c r="CQ33" i="21" s="1"/>
  <c r="AJ23" i="18"/>
  <c r="CP23" i="18" s="1" a="1"/>
  <c r="CP23" i="18" s="1"/>
  <c r="AK27" i="5"/>
  <c r="CQ27" i="5" s="1" a="1"/>
  <c r="CQ27" i="5" s="1"/>
  <c r="AK33" i="12"/>
  <c r="CQ33" i="12" s="1" a="1"/>
  <c r="CQ33" i="12" s="1"/>
  <c r="AJ28" i="8"/>
  <c r="CP28" i="8" s="1" a="1"/>
  <c r="CP28" i="8" s="1"/>
  <c r="AK36" i="15"/>
  <c r="CQ36" i="15" s="1" a="1"/>
  <c r="CQ36" i="15" s="1"/>
  <c r="AK20" i="5"/>
  <c r="CQ20" i="5" s="1" a="1"/>
  <c r="CQ20" i="5" s="1"/>
  <c r="AK37" i="1"/>
  <c r="CQ37" i="1" s="1" a="1"/>
  <c r="CQ37" i="1" s="1"/>
  <c r="AK20" i="9"/>
  <c r="CQ20" i="9" s="1" a="1"/>
  <c r="CQ20" i="9" s="1"/>
  <c r="AK22" i="17"/>
  <c r="CQ22" i="17" s="1" a="1"/>
  <c r="CQ22" i="17" s="1"/>
  <c r="AK18" i="14"/>
  <c r="CQ18" i="14" s="1" a="1"/>
  <c r="CQ18" i="14" s="1"/>
  <c r="AJ22" i="15"/>
  <c r="CP22" i="15" s="1" a="1"/>
  <c r="CP22" i="15" s="1"/>
  <c r="AJ17" i="2"/>
  <c r="CP17" i="2" s="1" a="1"/>
  <c r="CP17" i="2" s="1"/>
  <c r="AK37" i="12"/>
  <c r="CQ37" i="12" s="1" a="1"/>
  <c r="CQ37" i="12" s="1"/>
  <c r="AJ34" i="9"/>
  <c r="CP34" i="9" s="1" a="1"/>
  <c r="CP34" i="9" s="1"/>
  <c r="AK36" i="10"/>
  <c r="CQ36" i="10" s="1" a="1"/>
  <c r="CQ36" i="10" s="1"/>
  <c r="AJ36" i="2"/>
  <c r="CP36" i="2" s="1" a="1"/>
  <c r="CP36" i="2" s="1"/>
  <c r="AK18" i="17"/>
  <c r="CQ18" i="17" s="1" a="1"/>
  <c r="CQ18" i="17" s="1"/>
  <c r="AK23" i="1"/>
  <c r="CQ23" i="1" s="1" a="1"/>
  <c r="CQ23" i="1" s="1"/>
  <c r="CO68" i="6"/>
  <c r="CO100" i="6"/>
  <c r="CN74" i="8"/>
  <c r="CN106" i="8"/>
  <c r="CO80" i="16"/>
  <c r="CO112" i="16"/>
  <c r="CN62" i="3"/>
  <c r="CN94" i="3"/>
  <c r="AK25" i="7"/>
  <c r="CQ25" i="7" s="1" a="1"/>
  <c r="CQ25" i="7" s="1"/>
  <c r="AK35" i="12"/>
  <c r="CQ35" i="12" s="1" a="1"/>
  <c r="CQ35" i="12" s="1"/>
  <c r="AK28" i="1"/>
  <c r="CQ28" i="1" s="1" a="1"/>
  <c r="CQ28" i="1" s="1"/>
  <c r="AJ46" i="17"/>
  <c r="CP46" i="17" s="1" a="1"/>
  <c r="CP46" i="17" s="1"/>
  <c r="AK24" i="14"/>
  <c r="CQ24" i="14" s="1" a="1"/>
  <c r="CQ24" i="14" s="1"/>
  <c r="AK46" i="19"/>
  <c r="CQ46" i="19" s="1" a="1"/>
  <c r="CQ46" i="19" s="1"/>
  <c r="AK28" i="14"/>
  <c r="CQ28" i="14" s="1" a="1"/>
  <c r="CQ28" i="14" s="1"/>
  <c r="AK31" i="16"/>
  <c r="CQ31" i="16" s="1" a="1"/>
  <c r="CQ31" i="16" s="1"/>
  <c r="AK31" i="4"/>
  <c r="CQ31" i="4" s="1" a="1"/>
  <c r="CQ31" i="4" s="1"/>
  <c r="AK46" i="5"/>
  <c r="CQ46" i="5" s="1" a="1"/>
  <c r="CQ46" i="5" s="1"/>
  <c r="CO107" i="5"/>
  <c r="CO75" i="5"/>
  <c r="CO80" i="12"/>
  <c r="CO112" i="12"/>
  <c r="CN117" i="13"/>
  <c r="CN85" i="13"/>
  <c r="CN68" i="19"/>
  <c r="CN100" i="19"/>
  <c r="CO95" i="19"/>
  <c r="CO63" i="19"/>
  <c r="CO100" i="7"/>
  <c r="CO68" i="7"/>
  <c r="CN112" i="4"/>
  <c r="CN80" i="4"/>
  <c r="CN92" i="11"/>
  <c r="CN60" i="11"/>
  <c r="CN87" i="7"/>
  <c r="CN55" i="7"/>
  <c r="CN113" i="2"/>
  <c r="CN81" i="2"/>
  <c r="CO117" i="7"/>
  <c r="CO85" i="7"/>
  <c r="CN82" i="21"/>
  <c r="CN114" i="21"/>
  <c r="CN89" i="19"/>
  <c r="CN57" i="19"/>
  <c r="AK15" i="20"/>
  <c r="CQ15" i="20" s="1" a="1"/>
  <c r="CQ15" i="20" s="1"/>
  <c r="AK20" i="1"/>
  <c r="CQ20" i="1" s="1" a="1"/>
  <c r="CQ20" i="1" s="1"/>
  <c r="AK16" i="6"/>
  <c r="CQ16" i="6" s="1" a="1"/>
  <c r="CQ16" i="6" s="1"/>
  <c r="AK20" i="18"/>
  <c r="CQ20" i="18" s="1" a="1"/>
  <c r="CQ20" i="18" s="1"/>
  <c r="CN90" i="12"/>
  <c r="CN58" i="12"/>
  <c r="AK38" i="7"/>
  <c r="CQ38" i="7" s="1" a="1"/>
  <c r="CQ38" i="7" s="1"/>
  <c r="AI15" i="16"/>
  <c r="CO15" i="16" s="1" a="1"/>
  <c r="CO15" i="16" s="1"/>
  <c r="CO10" i="16" s="1"/>
  <c r="CO30" i="16" s="1"/>
  <c r="CO69" i="16" s="1"/>
  <c r="AH47" i="16"/>
  <c r="AK40" i="3"/>
  <c r="CQ40" i="3" s="1" a="1"/>
  <c r="CQ40" i="3" s="1"/>
  <c r="AJ27" i="13"/>
  <c r="CP27" i="13" s="1" a="1"/>
  <c r="CP27" i="13" s="1"/>
  <c r="CO90" i="8"/>
  <c r="CO58" i="8"/>
  <c r="AJ25" i="3"/>
  <c r="CP25" i="3" s="1" a="1"/>
  <c r="CP25" i="3" s="1"/>
  <c r="AK22" i="21"/>
  <c r="CQ22" i="21" s="1" a="1"/>
  <c r="CQ22" i="21" s="1"/>
  <c r="AK23" i="6"/>
  <c r="CQ23" i="6" s="1" a="1"/>
  <c r="CQ23" i="6" s="1"/>
  <c r="AK29" i="12"/>
  <c r="CQ29" i="12" s="1" a="1"/>
  <c r="CQ29" i="12" s="1"/>
  <c r="AK25" i="13"/>
  <c r="CQ25" i="13" s="1" a="1"/>
  <c r="CQ25" i="13" s="1"/>
  <c r="AK16" i="15"/>
  <c r="CQ16" i="15" s="1" a="1"/>
  <c r="CQ16" i="15" s="1"/>
  <c r="AJ37" i="17"/>
  <c r="CP37" i="17" s="1" a="1"/>
  <c r="CP37" i="17" s="1"/>
  <c r="AK21" i="18"/>
  <c r="CQ21" i="18" s="1" a="1"/>
  <c r="CQ21" i="18" s="1"/>
  <c r="CN76" i="21"/>
  <c r="CN108" i="21"/>
  <c r="CN97" i="4"/>
  <c r="CN65" i="4"/>
  <c r="AJ15" i="5"/>
  <c r="CP15" i="5" s="1" a="1"/>
  <c r="CP15" i="5" s="1"/>
  <c r="AI47" i="5"/>
  <c r="AK30" i="4"/>
  <c r="CQ30" i="4" s="1" a="1"/>
  <c r="CQ30" i="4" s="1"/>
  <c r="AJ34" i="19"/>
  <c r="CP34" i="19" s="1" a="1"/>
  <c r="CP34" i="19" s="1"/>
  <c r="AJ30" i="12"/>
  <c r="CP30" i="12" s="1" a="1"/>
  <c r="CP30" i="12" s="1"/>
  <c r="AK16" i="8"/>
  <c r="CQ16" i="8" s="1" a="1"/>
  <c r="CQ16" i="8" s="1"/>
  <c r="CO93" i="9"/>
  <c r="CO61" i="9"/>
  <c r="CO55" i="16"/>
  <c r="CO87" i="16"/>
  <c r="CO120" i="18"/>
  <c r="CO123" i="18" s="1"/>
  <c r="CO116" i="18" s="1"/>
  <c r="CO84" i="18"/>
  <c r="CO60" i="16"/>
  <c r="CO92" i="16"/>
  <c r="CO117" i="20"/>
  <c r="CO85" i="20"/>
  <c r="CO112" i="21"/>
  <c r="CO80" i="21"/>
  <c r="CO78" i="17"/>
  <c r="CO110" i="17"/>
  <c r="CN90" i="4"/>
  <c r="CN58" i="4"/>
  <c r="CO100" i="2"/>
  <c r="CO68" i="2"/>
  <c r="CN71" i="21"/>
  <c r="CN103" i="21"/>
  <c r="CN117" i="15"/>
  <c r="CN85" i="15"/>
  <c r="CO108" i="9"/>
  <c r="CO76" i="9"/>
  <c r="CN60" i="3"/>
  <c r="CN92" i="3"/>
  <c r="CO66" i="20"/>
  <c r="CO98" i="20"/>
  <c r="CO66" i="1"/>
  <c r="CO98" i="1"/>
  <c r="CN90" i="5"/>
  <c r="CN58" i="5"/>
  <c r="CO102" i="10"/>
  <c r="CO70" i="10"/>
  <c r="CN106" i="13"/>
  <c r="CN74" i="13"/>
  <c r="AK36" i="19"/>
  <c r="CQ36" i="19" s="1" a="1"/>
  <c r="CQ36" i="19" s="1"/>
  <c r="AJ25" i="17"/>
  <c r="CP25" i="17" s="1" a="1"/>
  <c r="CP25" i="17" s="1"/>
  <c r="AJ31" i="18"/>
  <c r="CP31" i="18" s="1" a="1"/>
  <c r="CP31" i="18" s="1"/>
  <c r="AK43" i="5"/>
  <c r="CQ43" i="5" s="1" a="1"/>
  <c r="CQ43" i="5" s="1"/>
  <c r="AK23" i="15"/>
  <c r="CQ23" i="15" s="1" a="1"/>
  <c r="CQ23" i="15" s="1"/>
  <c r="AJ18" i="15"/>
  <c r="CP18" i="15" s="1" a="1"/>
  <c r="CP18" i="15" s="1"/>
  <c r="AK33" i="6"/>
  <c r="CQ33" i="6" s="1" a="1"/>
  <c r="CQ33" i="6" s="1"/>
  <c r="AK31" i="12"/>
  <c r="CQ31" i="12" s="1" a="1"/>
  <c r="CQ31" i="12" s="1"/>
  <c r="AK23" i="10"/>
  <c r="CQ23" i="10" s="1" a="1"/>
  <c r="CQ23" i="10" s="1"/>
  <c r="AK28" i="9"/>
  <c r="CQ28" i="9" s="1" a="1"/>
  <c r="CQ28" i="9" s="1"/>
  <c r="CN97" i="18"/>
  <c r="CN65" i="18"/>
  <c r="CO101" i="20"/>
  <c r="CO69" i="20"/>
  <c r="CN95" i="15"/>
  <c r="CN63" i="15"/>
  <c r="CN80" i="14"/>
  <c r="CN112" i="14"/>
  <c r="CO91" i="13"/>
  <c r="CO59" i="13"/>
  <c r="CN72" i="3"/>
  <c r="CN104" i="3"/>
  <c r="CN99" i="2"/>
  <c r="CN67" i="2"/>
  <c r="CO110" i="21"/>
  <c r="CO78" i="21"/>
  <c r="CN95" i="7"/>
  <c r="CN63" i="7"/>
  <c r="CO106" i="6"/>
  <c r="CO74" i="6"/>
  <c r="CN92" i="19"/>
  <c r="CN60" i="19"/>
  <c r="AK43" i="11"/>
  <c r="CQ43" i="11" s="1" a="1"/>
  <c r="CQ43" i="11" s="1"/>
  <c r="AK23" i="9"/>
  <c r="CQ23" i="9" s="1" a="1"/>
  <c r="CQ23" i="9" s="1"/>
  <c r="AK38" i="8"/>
  <c r="CQ38" i="8" s="1" a="1"/>
  <c r="CQ38" i="8" s="1"/>
  <c r="AK35" i="5"/>
  <c r="CQ35" i="5" s="1" a="1"/>
  <c r="CQ35" i="5" s="1"/>
  <c r="AJ19" i="21"/>
  <c r="CP19" i="21" s="1" a="1"/>
  <c r="CP19" i="21" s="1"/>
  <c r="AJ40" i="11"/>
  <c r="CP40" i="11" s="1" a="1"/>
  <c r="CP40" i="11" s="1"/>
  <c r="AK39" i="16"/>
  <c r="CQ39" i="16" s="1" a="1"/>
  <c r="CQ39" i="16" s="1"/>
  <c r="CO113" i="8"/>
  <c r="CO81" i="8"/>
  <c r="CN101" i="2"/>
  <c r="CN69" i="2"/>
  <c r="CN90" i="2"/>
  <c r="CN58" i="2"/>
  <c r="CN64" i="6"/>
  <c r="CN96" i="6"/>
  <c r="CO82" i="16"/>
  <c r="CO114" i="16"/>
  <c r="CO64" i="12"/>
  <c r="CO96" i="12"/>
  <c r="AK23" i="16"/>
  <c r="CQ23" i="16" s="1" a="1"/>
  <c r="CQ23" i="16" s="1"/>
  <c r="CO99" i="7"/>
  <c r="CO67" i="7"/>
  <c r="CN100" i="13"/>
  <c r="CN68" i="13"/>
  <c r="CO114" i="2"/>
  <c r="CO82" i="2"/>
  <c r="CN83" i="9"/>
  <c r="CN115" i="9"/>
  <c r="CO91" i="8"/>
  <c r="CO59" i="8"/>
  <c r="CO113" i="3"/>
  <c r="CO81" i="3"/>
  <c r="AK46" i="12"/>
  <c r="CQ46" i="12" s="1" a="1"/>
  <c r="CQ46" i="12" s="1"/>
  <c r="AJ20" i="4"/>
  <c r="CP20" i="4" s="1" a="1"/>
  <c r="CP20" i="4" s="1"/>
  <c r="AK17" i="20"/>
  <c r="CQ17" i="20" s="1" a="1"/>
  <c r="CQ17" i="20" s="1"/>
  <c r="AK36" i="6"/>
  <c r="CQ36" i="6" s="1" a="1"/>
  <c r="CQ36" i="6" s="1"/>
  <c r="AK45" i="9"/>
  <c r="CQ45" i="9" s="1" a="1"/>
  <c r="CQ45" i="9" s="1"/>
  <c r="AJ35" i="18"/>
  <c r="CP35" i="18" s="1" a="1"/>
  <c r="CP35" i="18" s="1"/>
  <c r="AK31" i="9"/>
  <c r="CQ31" i="9" s="1" a="1"/>
  <c r="CQ31" i="9" s="1"/>
  <c r="AJ45" i="4"/>
  <c r="CP45" i="4" s="1" a="1"/>
  <c r="CP45" i="4" s="1"/>
  <c r="AK32" i="12"/>
  <c r="CQ32" i="12" s="1" a="1"/>
  <c r="CQ32" i="12" s="1"/>
  <c r="CO104" i="7"/>
  <c r="CO72" i="7"/>
  <c r="CN87" i="5"/>
  <c r="CN55" i="5"/>
  <c r="CO113" i="9"/>
  <c r="CO81" i="9"/>
  <c r="CO71" i="14"/>
  <c r="CO103" i="14"/>
  <c r="CO113" i="18"/>
  <c r="CO81" i="18"/>
  <c r="CN104" i="4"/>
  <c r="CN72" i="4"/>
  <c r="CN69" i="21"/>
  <c r="CN101" i="21"/>
  <c r="CN87" i="12"/>
  <c r="CN55" i="12"/>
  <c r="CO90" i="9"/>
  <c r="CO58" i="9"/>
  <c r="AJ15" i="4"/>
  <c r="CP15" i="4" s="1" a="1"/>
  <c r="CP15" i="4" s="1"/>
  <c r="AK42" i="21"/>
  <c r="CQ42" i="21" s="1" a="1"/>
  <c r="CQ42" i="21" s="1"/>
  <c r="AJ43" i="15"/>
  <c r="CP43" i="15" s="1" a="1"/>
  <c r="CP43" i="15" s="1"/>
  <c r="AK17" i="11"/>
  <c r="CQ17" i="11" s="1" a="1"/>
  <c r="CQ17" i="11" s="1"/>
  <c r="AK37" i="15"/>
  <c r="CQ37" i="15" s="1" a="1"/>
  <c r="CQ37" i="15" s="1"/>
  <c r="AK20" i="14"/>
  <c r="CQ20" i="14" s="1" a="1"/>
  <c r="CQ20" i="14" s="1"/>
  <c r="AK33" i="19"/>
  <c r="CQ33" i="19" s="1" a="1"/>
  <c r="CQ33" i="19" s="1"/>
  <c r="AK36" i="20"/>
  <c r="CQ36" i="20" s="1" a="1"/>
  <c r="CQ36" i="20" s="1"/>
  <c r="AK17" i="8"/>
  <c r="CQ17" i="8" s="1" a="1"/>
  <c r="CQ17" i="8" s="1"/>
  <c r="AK40" i="6"/>
  <c r="CQ40" i="6" s="1" a="1"/>
  <c r="CQ40" i="6" s="1"/>
  <c r="CO97" i="11"/>
  <c r="CO65" i="11"/>
  <c r="CO109" i="18"/>
  <c r="CO77" i="18"/>
  <c r="CO63" i="16"/>
  <c r="CO95" i="16"/>
  <c r="CO69" i="3"/>
  <c r="CO101" i="3"/>
  <c r="CN62" i="11"/>
  <c r="CN94" i="11"/>
  <c r="CO68" i="16"/>
  <c r="CO100" i="16"/>
  <c r="CN93" i="18"/>
  <c r="CN61" i="18"/>
  <c r="CN84" i="21"/>
  <c r="CN120" i="21"/>
  <c r="CN123" i="21" s="1"/>
  <c r="CN116" i="21" s="1"/>
  <c r="CO83" i="17"/>
  <c r="CO115" i="17"/>
  <c r="CO69" i="1"/>
  <c r="CO101" i="1"/>
  <c r="CN55" i="11"/>
  <c r="CN87" i="11"/>
  <c r="CO64" i="15"/>
  <c r="CO96" i="15"/>
  <c r="CN76" i="6"/>
  <c r="CN108" i="6"/>
  <c r="CN100" i="5"/>
  <c r="CN68" i="5"/>
  <c r="CO61" i="4"/>
  <c r="CO93" i="4"/>
  <c r="CO96" i="11"/>
  <c r="CO64" i="11"/>
  <c r="CN94" i="2"/>
  <c r="CN62" i="2"/>
  <c r="CN101" i="15"/>
  <c r="CN69" i="15"/>
  <c r="CN103" i="4"/>
  <c r="CN71" i="4"/>
  <c r="CO111" i="9"/>
  <c r="CO79" i="9"/>
  <c r="CN113" i="4"/>
  <c r="CN81" i="4"/>
  <c r="CN113" i="5"/>
  <c r="CN81" i="5"/>
  <c r="CO94" i="19"/>
  <c r="CO62" i="19"/>
  <c r="CO98" i="2"/>
  <c r="CO66" i="2"/>
  <c r="AK29" i="6"/>
  <c r="CQ29" i="6" s="1" a="1"/>
  <c r="CQ29" i="6" s="1"/>
  <c r="AJ35" i="8"/>
  <c r="CP35" i="8" s="1" a="1"/>
  <c r="CP35" i="8" s="1"/>
  <c r="AK41" i="16"/>
  <c r="CQ41" i="16" s="1" a="1"/>
  <c r="CQ41" i="16" s="1"/>
  <c r="AJ23" i="3"/>
  <c r="CP23" i="3" s="1" a="1"/>
  <c r="CP23" i="3" s="1"/>
  <c r="CO106" i="7"/>
  <c r="CO74" i="7"/>
  <c r="CN98" i="17"/>
  <c r="CN66" i="17"/>
  <c r="CO74" i="20"/>
  <c r="CO106" i="20"/>
  <c r="CN66" i="10"/>
  <c r="CN98" i="10"/>
  <c r="CN74" i="14"/>
  <c r="CN106" i="14"/>
  <c r="CO109" i="11"/>
  <c r="CO77" i="11"/>
  <c r="CO74" i="16"/>
  <c r="CO106" i="16"/>
  <c r="AK36" i="5"/>
  <c r="CQ36" i="5" s="1" a="1"/>
  <c r="CQ36" i="5" s="1"/>
  <c r="AK41" i="12"/>
  <c r="CQ41" i="12" s="1" a="1"/>
  <c r="CQ41" i="12" s="1"/>
  <c r="AJ46" i="13"/>
  <c r="CP46" i="13" s="1" a="1"/>
  <c r="CP46" i="13" s="1"/>
  <c r="AJ29" i="19"/>
  <c r="CP29" i="19" s="1" a="1"/>
  <c r="CP29" i="19" s="1"/>
  <c r="AK24" i="19"/>
  <c r="CQ24" i="19" s="1" a="1"/>
  <c r="CQ24" i="19" s="1"/>
  <c r="AK29" i="7"/>
  <c r="CQ29" i="7" s="1" a="1"/>
  <c r="CQ29" i="7" s="1"/>
  <c r="AJ41" i="4"/>
  <c r="CP41" i="4" s="1" a="1"/>
  <c r="CP41" i="4" s="1"/>
  <c r="AJ21" i="11"/>
  <c r="CP21" i="11" s="1" a="1"/>
  <c r="CP21" i="11" s="1"/>
  <c r="AJ16" i="7"/>
  <c r="CP16" i="7" s="1" a="1"/>
  <c r="CP16" i="7" s="1"/>
  <c r="AJ42" i="2"/>
  <c r="CP42" i="2" s="1" a="1"/>
  <c r="CP42" i="2" s="1"/>
  <c r="AK46" i="7"/>
  <c r="CQ46" i="7" s="1" a="1"/>
  <c r="CQ46" i="7" s="1"/>
  <c r="AJ43" i="21"/>
  <c r="CP43" i="21" s="1" a="1"/>
  <c r="CP43" i="21" s="1"/>
  <c r="AJ18" i="19"/>
  <c r="CP18" i="19" s="1" a="1"/>
  <c r="CP18" i="19" s="1"/>
  <c r="CO82" i="4"/>
  <c r="CO114" i="4"/>
  <c r="CN55" i="21"/>
  <c r="CN87" i="21"/>
  <c r="CM86" i="9"/>
  <c r="CM54" i="9"/>
  <c r="AJ19" i="12"/>
  <c r="CP19" i="12" s="1" a="1"/>
  <c r="CP19" i="12" s="1"/>
  <c r="CN111" i="5"/>
  <c r="CN79" i="5"/>
  <c r="AJ44" i="11"/>
  <c r="CP44" i="11" s="1" a="1"/>
  <c r="CP44" i="11" s="1"/>
  <c r="AK29" i="15"/>
  <c r="CQ29" i="15" s="1" a="1"/>
  <c r="CQ29" i="15" s="1"/>
  <c r="CO94" i="13"/>
  <c r="CO62" i="13"/>
  <c r="CN91" i="16"/>
  <c r="CN59" i="16"/>
  <c r="AJ25" i="20"/>
  <c r="CP25" i="20" s="1" a="1"/>
  <c r="CP25" i="20" s="1"/>
  <c r="AK32" i="3"/>
  <c r="CQ32" i="3" s="1" a="1"/>
  <c r="CQ32" i="3" s="1"/>
  <c r="AK41" i="17"/>
  <c r="CQ41" i="17" s="1" a="1"/>
  <c r="CQ41" i="17" s="1"/>
  <c r="AK31" i="20"/>
  <c r="CQ31" i="20" s="1" a="1"/>
  <c r="CQ31" i="20" s="1"/>
  <c r="AK19" i="8"/>
  <c r="CQ19" i="8" s="1" a="1"/>
  <c r="CQ19" i="8" s="1"/>
  <c r="AJ20" i="16"/>
  <c r="CP20" i="16" s="1" a="1"/>
  <c r="CP20" i="16" s="1"/>
  <c r="CO70" i="15"/>
  <c r="CO102" i="15"/>
  <c r="CO109" i="13"/>
  <c r="CO77" i="13"/>
  <c r="CO75" i="16"/>
  <c r="CO107" i="16"/>
  <c r="CN114" i="13"/>
  <c r="CN82" i="13"/>
  <c r="CN83" i="11"/>
  <c r="CN115" i="11"/>
  <c r="CO77" i="7"/>
  <c r="CO109" i="7"/>
  <c r="CO93" i="6"/>
  <c r="CO61" i="6"/>
  <c r="CO58" i="15"/>
  <c r="CO90" i="15"/>
  <c r="CN98" i="7"/>
  <c r="CN66" i="7"/>
  <c r="CN80" i="10"/>
  <c r="CN112" i="10"/>
  <c r="CO112" i="7"/>
  <c r="CO80" i="7"/>
  <c r="CN92" i="2"/>
  <c r="CN60" i="2"/>
  <c r="CO97" i="21"/>
  <c r="CO65" i="21"/>
  <c r="CO117" i="10"/>
  <c r="CO85" i="10"/>
  <c r="AJ37" i="21"/>
  <c r="CP37" i="21" s="1" a="1"/>
  <c r="CP37" i="21" s="1"/>
  <c r="AJ26" i="4"/>
  <c r="CP26" i="4" s="1" a="1"/>
  <c r="CP26" i="4" s="1"/>
  <c r="CO111" i="2"/>
  <c r="CO79" i="2"/>
  <c r="CN109" i="16"/>
  <c r="CN77" i="16"/>
  <c r="CN99" i="13"/>
  <c r="CN67" i="13"/>
  <c r="AK22" i="9"/>
  <c r="CQ22" i="9" s="1" a="1"/>
  <c r="CQ22" i="9" s="1"/>
  <c r="AK16" i="16"/>
  <c r="CQ16" i="16" s="1" a="1"/>
  <c r="CQ16" i="16" s="1"/>
  <c r="AK45" i="18"/>
  <c r="CQ45" i="18" s="1" a="1"/>
  <c r="CQ45" i="18" s="1"/>
  <c r="AK21" i="16"/>
  <c r="CQ21" i="16" s="1" a="1"/>
  <c r="CQ21" i="16" s="1"/>
  <c r="AK46" i="20"/>
  <c r="CQ46" i="20" s="1" a="1"/>
  <c r="CQ46" i="20" s="1"/>
  <c r="AK41" i="21"/>
  <c r="CQ41" i="21" s="1" a="1"/>
  <c r="CQ41" i="21" s="1"/>
  <c r="AK39" i="17"/>
  <c r="CQ39" i="17" s="1" a="1"/>
  <c r="CQ39" i="17" s="1"/>
  <c r="AJ19" i="4"/>
  <c r="CP19" i="4" s="1" a="1"/>
  <c r="CP19" i="4" s="1"/>
  <c r="AK29" i="2"/>
  <c r="CQ29" i="2" s="1" a="1"/>
  <c r="CQ29" i="2" s="1"/>
  <c r="AJ32" i="21"/>
  <c r="CP32" i="21" s="1" a="1"/>
  <c r="CP32" i="21" s="1"/>
  <c r="CN107" i="11"/>
  <c r="CN75" i="11"/>
  <c r="AJ46" i="15"/>
  <c r="CP46" i="15" s="1" a="1"/>
  <c r="CP46" i="15" s="1"/>
  <c r="AK37" i="9"/>
  <c r="CQ37" i="9" s="1" a="1"/>
  <c r="CQ37" i="9" s="1"/>
  <c r="AJ21" i="3"/>
  <c r="CP21" i="3" s="1" a="1"/>
  <c r="CP21" i="3" s="1"/>
  <c r="AK27" i="20"/>
  <c r="CQ27" i="20" s="1" a="1"/>
  <c r="CQ27" i="20" s="1"/>
  <c r="AK27" i="1"/>
  <c r="CQ27" i="1" s="1" a="1"/>
  <c r="CQ27" i="1" s="1"/>
  <c r="AJ19" i="5"/>
  <c r="CP19" i="5" s="1" a="1"/>
  <c r="CP19" i="5" s="1"/>
  <c r="AK31" i="10"/>
  <c r="CQ31" i="10" s="1" a="1"/>
  <c r="CQ31" i="10" s="1"/>
  <c r="AJ35" i="13"/>
  <c r="CP35" i="13" s="1" a="1"/>
  <c r="CP35" i="13" s="1"/>
  <c r="CN86" i="17"/>
  <c r="CN54" i="17"/>
  <c r="CO106" i="10"/>
  <c r="CO74" i="10"/>
  <c r="CO72" i="15"/>
  <c r="CO104" i="15"/>
  <c r="CO56" i="16"/>
  <c r="CO88" i="16"/>
  <c r="CO115" i="19"/>
  <c r="CO83" i="19"/>
  <c r="CN77" i="14"/>
  <c r="CN109" i="14"/>
  <c r="CN59" i="20"/>
  <c r="CN91" i="20"/>
  <c r="AJ26" i="18"/>
  <c r="CP26" i="18" s="1" a="1"/>
  <c r="CP26" i="18" s="1"/>
  <c r="AK30" i="20"/>
  <c r="CQ30" i="20" s="1" a="1"/>
  <c r="CQ30" i="20" s="1"/>
  <c r="AJ24" i="15"/>
  <c r="CP24" i="15" s="1" a="1"/>
  <c r="CP24" i="15" s="1"/>
  <c r="AJ41" i="14"/>
  <c r="CP41" i="14" s="1" a="1"/>
  <c r="CP41" i="14" s="1"/>
  <c r="AK20" i="13"/>
  <c r="CQ20" i="13" s="1" a="1"/>
  <c r="CQ20" i="13" s="1"/>
  <c r="AJ33" i="3"/>
  <c r="CP33" i="3" s="1" a="1"/>
  <c r="CP33" i="3" s="1"/>
  <c r="AJ28" i="2"/>
  <c r="CP28" i="2" s="1" a="1"/>
  <c r="CP28" i="2" s="1"/>
  <c r="AK39" i="21"/>
  <c r="CQ39" i="21" s="1" a="1"/>
  <c r="CQ39" i="21" s="1"/>
  <c r="AJ24" i="7"/>
  <c r="CP24" i="7" s="1" a="1"/>
  <c r="CP24" i="7" s="1"/>
  <c r="AK35" i="6"/>
  <c r="CQ35" i="6" s="1" a="1"/>
  <c r="CQ35" i="6" s="1"/>
  <c r="AJ21" i="19"/>
  <c r="CP21" i="19" s="1" a="1"/>
  <c r="CP21" i="19" s="1"/>
  <c r="CN56" i="3"/>
  <c r="CN88" i="3"/>
  <c r="CN89" i="2"/>
  <c r="CN57" i="2"/>
  <c r="CO95" i="10"/>
  <c r="CO63" i="10"/>
  <c r="CN72" i="10"/>
  <c r="CN104" i="10"/>
  <c r="CN59" i="21"/>
  <c r="CN91" i="21"/>
  <c r="CN68" i="3"/>
  <c r="CN100" i="3"/>
  <c r="CN86" i="19"/>
  <c r="CN54" i="19"/>
  <c r="AK42" i="8"/>
  <c r="CQ42" i="8" s="1" a="1"/>
  <c r="CQ42" i="8" s="1"/>
  <c r="AJ30" i="2"/>
  <c r="CP30" i="2" s="1" a="1"/>
  <c r="CP30" i="2" s="1"/>
  <c r="AJ19" i="2"/>
  <c r="CP19" i="2" s="1" a="1"/>
  <c r="CP19" i="2" s="1"/>
  <c r="AJ25" i="6"/>
  <c r="CP25" i="6" s="1" a="1"/>
  <c r="CP25" i="6" s="1"/>
  <c r="AK43" i="16"/>
  <c r="CQ43" i="16" s="1" a="1"/>
  <c r="CQ43" i="16" s="1"/>
  <c r="AK25" i="12"/>
  <c r="CQ25" i="12" s="1" a="1"/>
  <c r="CQ25" i="12" s="1"/>
  <c r="CO78" i="12"/>
  <c r="CO110" i="12"/>
  <c r="CM86" i="18"/>
  <c r="CM54" i="18"/>
  <c r="AK28" i="7"/>
  <c r="CQ28" i="7" s="1" a="1"/>
  <c r="CQ28" i="7" s="1"/>
  <c r="AJ29" i="13"/>
  <c r="CP29" i="13" s="1" a="1"/>
  <c r="CP29" i="13" s="1"/>
  <c r="AK43" i="2"/>
  <c r="CQ43" i="2" s="1" a="1"/>
  <c r="CQ43" i="2" s="1"/>
  <c r="AJ44" i="9"/>
  <c r="CP44" i="9" s="1" a="1"/>
  <c r="CP44" i="9" s="1"/>
  <c r="AK20" i="8"/>
  <c r="CQ20" i="8" s="1" a="1"/>
  <c r="CQ20" i="8" s="1"/>
  <c r="AK42" i="3"/>
  <c r="CQ42" i="3" s="1" a="1"/>
  <c r="CQ42" i="3" s="1"/>
  <c r="CO78" i="6"/>
  <c r="CO110" i="6"/>
  <c r="CN73" i="11"/>
  <c r="CN105" i="11"/>
  <c r="CN89" i="5"/>
  <c r="CN57" i="5"/>
  <c r="CO112" i="19"/>
  <c r="CO80" i="19"/>
  <c r="CN117" i="16"/>
  <c r="CN85" i="16"/>
  <c r="CO82" i="14"/>
  <c r="CO114" i="14"/>
  <c r="AJ15" i="1"/>
  <c r="CP15" i="1" s="1" a="1"/>
  <c r="CP15" i="1" s="1"/>
  <c r="AK33" i="7"/>
  <c r="CQ33" i="7" s="1" a="1"/>
  <c r="CQ33" i="7" s="1"/>
  <c r="AJ16" i="5"/>
  <c r="CP16" i="5" s="1" a="1"/>
  <c r="CP16" i="5" s="1"/>
  <c r="AK42" i="9"/>
  <c r="CQ42" i="9" s="1" a="1"/>
  <c r="CQ42" i="9" s="1"/>
  <c r="AK32" i="14"/>
  <c r="CQ32" i="14" s="1" a="1"/>
  <c r="CQ32" i="14" s="1"/>
  <c r="AK42" i="18"/>
  <c r="CQ42" i="18" s="1" a="1"/>
  <c r="CQ42" i="18" s="1"/>
  <c r="AJ33" i="4"/>
  <c r="CP33" i="4" s="1" a="1"/>
  <c r="CP33" i="4" s="1"/>
  <c r="AJ30" i="21"/>
  <c r="CP30" i="21" s="1" a="1"/>
  <c r="CP30" i="21" s="1"/>
  <c r="AJ16" i="12"/>
  <c r="CP16" i="12" s="1" a="1"/>
  <c r="CP16" i="12" s="1"/>
  <c r="AK19" i="9"/>
  <c r="CQ19" i="9" s="1" a="1"/>
  <c r="CQ19" i="9" s="1"/>
  <c r="CO65" i="16"/>
  <c r="CO97" i="16"/>
  <c r="CN112" i="2"/>
  <c r="CN80" i="2"/>
  <c r="CN104" i="13"/>
  <c r="CN72" i="13"/>
  <c r="CO82" i="20"/>
  <c r="CO114" i="20"/>
  <c r="CN66" i="21"/>
  <c r="CN98" i="21"/>
  <c r="CN82" i="8"/>
  <c r="CN114" i="8"/>
  <c r="CO112" i="6"/>
  <c r="CO80" i="6"/>
  <c r="CN77" i="9"/>
  <c r="CN109" i="9"/>
  <c r="CO104" i="11"/>
  <c r="CO72" i="11"/>
  <c r="CO61" i="16"/>
  <c r="CO93" i="16"/>
  <c r="CO91" i="11"/>
  <c r="CO59" i="11"/>
  <c r="CN64" i="14"/>
  <c r="CN96" i="14"/>
  <c r="AK26" i="11"/>
  <c r="CQ26" i="11" s="1" a="1"/>
  <c r="CQ26" i="11" s="1"/>
  <c r="AK38" i="18"/>
  <c r="CQ38" i="18" s="1" a="1"/>
  <c r="CQ38" i="18" s="1"/>
  <c r="AK24" i="16"/>
  <c r="CQ24" i="16" s="1" a="1"/>
  <c r="CQ24" i="16" s="1"/>
  <c r="AK30" i="3"/>
  <c r="CQ30" i="3" s="1" a="1"/>
  <c r="CQ30" i="3" s="1"/>
  <c r="AJ23" i="11"/>
  <c r="CP23" i="11" s="1" a="1"/>
  <c r="CP23" i="11" s="1"/>
  <c r="AK29" i="16"/>
  <c r="CQ29" i="16" s="1" a="1"/>
  <c r="CQ29" i="16" s="1"/>
  <c r="AJ22" i="18"/>
  <c r="CP22" i="18" s="1" a="1"/>
  <c r="CP22" i="18" s="1"/>
  <c r="AJ45" i="21"/>
  <c r="CP45" i="21" s="1" a="1"/>
  <c r="CP45" i="21" s="1"/>
  <c r="AK44" i="17"/>
  <c r="CQ44" i="17" s="1" a="1"/>
  <c r="CQ44" i="17" s="1"/>
  <c r="AK30" i="1"/>
  <c r="CQ30" i="1" s="1" a="1"/>
  <c r="CQ30" i="1" s="1"/>
  <c r="AJ16" i="11"/>
  <c r="CP16" i="11" s="1" a="1"/>
  <c r="CP16" i="11" s="1"/>
  <c r="AK25" i="15"/>
  <c r="CQ25" i="15" s="1" a="1"/>
  <c r="CQ25" i="15" s="1"/>
  <c r="AJ37" i="6"/>
  <c r="CP37" i="6" s="1" a="1"/>
  <c r="CP37" i="6" s="1"/>
  <c r="AJ29" i="5"/>
  <c r="CP29" i="5" s="1" a="1"/>
  <c r="CP29" i="5" s="1"/>
  <c r="AK22" i="4"/>
  <c r="CQ22" i="4" s="1" a="1"/>
  <c r="CQ22" i="4" s="1"/>
  <c r="AK25" i="11"/>
  <c r="CQ25" i="11" s="1" a="1"/>
  <c r="CQ25" i="11" s="1"/>
  <c r="AJ23" i="2"/>
  <c r="CP23" i="2" s="1" a="1"/>
  <c r="CP23" i="2" s="1"/>
  <c r="AJ30" i="15"/>
  <c r="CP30" i="15" s="1" a="1"/>
  <c r="CP30" i="15" s="1"/>
  <c r="AJ32" i="4"/>
  <c r="CP32" i="4" s="1" a="1"/>
  <c r="CP32" i="4" s="1"/>
  <c r="AK40" i="9"/>
  <c r="CQ40" i="9" s="1" a="1"/>
  <c r="CQ40" i="9" s="1"/>
  <c r="AJ42" i="4"/>
  <c r="CP42" i="4" s="1" a="1"/>
  <c r="CP42" i="4" s="1"/>
  <c r="AJ42" i="5"/>
  <c r="CP42" i="5" s="1" a="1"/>
  <c r="CP42" i="5" s="1"/>
  <c r="AK23" i="19"/>
  <c r="CQ23" i="19" s="1" a="1"/>
  <c r="CQ23" i="19" s="1"/>
  <c r="AK27" i="2"/>
  <c r="CQ27" i="2" s="1" a="1"/>
  <c r="CQ27" i="2" s="1"/>
  <c r="CO104" i="9"/>
  <c r="CO72" i="9"/>
  <c r="CO104" i="18"/>
  <c r="CO72" i="18"/>
  <c r="CM86" i="12"/>
  <c r="CM54" i="12"/>
  <c r="AK35" i="7"/>
  <c r="CQ35" i="7" s="1" a="1"/>
  <c r="CQ35" i="7" s="1"/>
  <c r="AJ27" i="17"/>
  <c r="CP27" i="17" s="1" a="1"/>
  <c r="CP27" i="17" s="1"/>
  <c r="AK35" i="20"/>
  <c r="CQ35" i="20" s="1" a="1"/>
  <c r="CQ35" i="20" s="1"/>
  <c r="AJ27" i="10"/>
  <c r="CP27" i="10" s="1" a="1"/>
  <c r="CP27" i="10" s="1"/>
  <c r="AJ35" i="14"/>
  <c r="CP35" i="14" s="1" a="1"/>
  <c r="CP35" i="14" s="1"/>
  <c r="AK38" i="11"/>
  <c r="CQ38" i="11" s="1" a="1"/>
  <c r="CQ38" i="11" s="1"/>
  <c r="AK35" i="16"/>
  <c r="CQ35" i="16" s="1" a="1"/>
  <c r="CQ35" i="16" s="1"/>
  <c r="CO80" i="1"/>
  <c r="CO112" i="1"/>
  <c r="CO56" i="17"/>
  <c r="CO88" i="17"/>
  <c r="CO107" i="12"/>
  <c r="CO75" i="12"/>
  <c r="CO117" i="1"/>
  <c r="CO85" i="1"/>
  <c r="CO84" i="1"/>
  <c r="CO120" i="1"/>
  <c r="CO123" i="1" s="1"/>
  <c r="CO116" i="1" s="1"/>
  <c r="CO73" i="16"/>
  <c r="CO105" i="16"/>
  <c r="CO114" i="10"/>
  <c r="CO82" i="10"/>
  <c r="CO98" i="19"/>
  <c r="CO66" i="19"/>
  <c r="CN115" i="16"/>
  <c r="CN83" i="16"/>
  <c r="CO105" i="8"/>
  <c r="CO73" i="8"/>
  <c r="CO106" i="19"/>
  <c r="CO74" i="19"/>
  <c r="AK43" i="4"/>
  <c r="CQ43" i="4" s="1" a="1"/>
  <c r="CQ43" i="4" s="1"/>
  <c r="AJ16" i="21"/>
  <c r="CP16" i="21" s="1" a="1"/>
  <c r="CP16" i="21" s="1"/>
  <c r="CN84" i="20"/>
  <c r="CN120" i="20"/>
  <c r="CN123" i="20" s="1"/>
  <c r="CN116" i="20" s="1"/>
  <c r="CO111" i="19"/>
  <c r="CO79" i="19"/>
  <c r="AJ43" i="13"/>
  <c r="CP43" i="13" s="1" a="1"/>
  <c r="CP43" i="13" s="1"/>
  <c r="AK19" i="15"/>
  <c r="CQ19" i="15" s="1" a="1"/>
  <c r="CQ19" i="15" s="1"/>
  <c r="AJ41" i="10"/>
  <c r="CP41" i="10" s="1" a="1"/>
  <c r="CP41" i="10" s="1"/>
  <c r="AK41" i="7"/>
  <c r="CQ41" i="7" s="1" a="1"/>
  <c r="CQ41" i="7" s="1"/>
  <c r="AJ21" i="2"/>
  <c r="CP21" i="2" s="1" a="1"/>
  <c r="CP21" i="2" s="1"/>
  <c r="AK26" i="21"/>
  <c r="CQ26" i="21" s="1" a="1"/>
  <c r="CQ26" i="21" s="1"/>
  <c r="CO115" i="2"/>
  <c r="CO83" i="2"/>
  <c r="AK40" i="2"/>
  <c r="CQ40" i="2" s="1" a="1"/>
  <c r="CQ40" i="2" s="1"/>
  <c r="AJ38" i="16"/>
  <c r="CP38" i="16" s="1" a="1"/>
  <c r="CP38" i="16" s="1"/>
  <c r="AJ28" i="13"/>
  <c r="CP28" i="13" s="1" a="1"/>
  <c r="CP28" i="13" s="1"/>
  <c r="CO92" i="9"/>
  <c r="CO60" i="9"/>
  <c r="CO89" i="11"/>
  <c r="CO57" i="11"/>
  <c r="CO87" i="3"/>
  <c r="CO55" i="3"/>
  <c r="CO97" i="7"/>
  <c r="CO65" i="7"/>
  <c r="CO87" i="19"/>
  <c r="CO55" i="19"/>
  <c r="CN105" i="5"/>
  <c r="CN73" i="5"/>
  <c r="CO111" i="20"/>
  <c r="CO79" i="20"/>
  <c r="CO85" i="6"/>
  <c r="CO117" i="6"/>
  <c r="CN82" i="6"/>
  <c r="CN114" i="6"/>
  <c r="CO57" i="16"/>
  <c r="CO89" i="16"/>
  <c r="AJ36" i="11"/>
  <c r="CP36" i="11" s="1" a="1"/>
  <c r="CP36" i="11" s="1"/>
  <c r="CN111" i="13"/>
  <c r="CN79" i="13"/>
  <c r="CN55" i="14"/>
  <c r="CN87" i="14"/>
  <c r="CO63" i="17"/>
  <c r="CO95" i="17"/>
  <c r="CN96" i="16"/>
  <c r="CN64" i="16"/>
  <c r="CO94" i="21"/>
  <c r="CO62" i="21"/>
  <c r="CO78" i="1"/>
  <c r="CO110" i="1"/>
  <c r="CO113" i="13"/>
  <c r="CO81" i="13"/>
  <c r="CN65" i="10"/>
  <c r="CN97" i="10"/>
  <c r="CN54" i="14"/>
  <c r="CN86" i="14"/>
  <c r="CN74" i="21"/>
  <c r="CN106" i="21"/>
  <c r="AK35" i="10"/>
  <c r="CQ35" i="10" s="1" a="1"/>
  <c r="CQ35" i="10" s="1"/>
  <c r="AK33" i="15"/>
  <c r="CQ33" i="15" s="1" a="1"/>
  <c r="CQ33" i="15" s="1"/>
  <c r="AK17" i="16"/>
  <c r="CQ17" i="16" s="1" a="1"/>
  <c r="CQ17" i="16" s="1"/>
  <c r="AK44" i="19"/>
  <c r="CQ44" i="19" s="1" a="1"/>
  <c r="CQ44" i="19" s="1"/>
  <c r="AJ38" i="14"/>
  <c r="CP38" i="14" s="1" a="1"/>
  <c r="CP38" i="14" s="1"/>
  <c r="AJ20" i="20"/>
  <c r="CP20" i="20" s="1" a="1"/>
  <c r="CP20" i="20" s="1"/>
  <c r="CN102" i="17"/>
  <c r="CN70" i="17"/>
  <c r="CN57" i="3"/>
  <c r="CN89" i="3"/>
  <c r="CN85" i="14"/>
  <c r="CN117" i="14"/>
  <c r="CO66" i="16"/>
  <c r="CO98" i="16"/>
  <c r="CO109" i="12"/>
  <c r="CO77" i="12"/>
  <c r="CN62" i="8"/>
  <c r="CN94" i="8"/>
  <c r="CO64" i="4"/>
  <c r="CO96" i="4"/>
  <c r="CO66" i="14"/>
  <c r="CO98" i="14"/>
  <c r="CN73" i="14"/>
  <c r="CN105" i="14"/>
  <c r="CO80" i="15"/>
  <c r="CO112" i="15"/>
  <c r="CO61" i="20"/>
  <c r="CO93" i="20"/>
  <c r="AJ17" i="3"/>
  <c r="CP17" i="3" s="1" a="1"/>
  <c r="CP17" i="3" s="1"/>
  <c r="AJ18" i="2"/>
  <c r="CP18" i="2" s="1" a="1"/>
  <c r="CP18" i="2" s="1"/>
  <c r="AK24" i="10"/>
  <c r="CQ24" i="10" s="1" a="1"/>
  <c r="CQ24" i="10" s="1"/>
  <c r="AJ33" i="10"/>
  <c r="CP33" i="10" s="1" a="1"/>
  <c r="CP33" i="10" s="1"/>
  <c r="AJ20" i="21"/>
  <c r="CP20" i="21" s="1" a="1"/>
  <c r="CP20" i="21" s="1"/>
  <c r="AJ29" i="3"/>
  <c r="CP29" i="3" s="1" a="1"/>
  <c r="CP29" i="3" s="1"/>
  <c r="CN63" i="6"/>
  <c r="CN95" i="6"/>
  <c r="CO98" i="18"/>
  <c r="CO66" i="18"/>
  <c r="CO55" i="1"/>
  <c r="CO87" i="1"/>
  <c r="CO90" i="10"/>
  <c r="CO58" i="10"/>
  <c r="CO59" i="6"/>
  <c r="CO91" i="6"/>
  <c r="CO55" i="17"/>
  <c r="CO87" i="17"/>
  <c r="CO110" i="8"/>
  <c r="CO78" i="8"/>
  <c r="AK39" i="12"/>
  <c r="CQ39" i="12" s="1" a="1"/>
  <c r="CQ39" i="12" s="1"/>
  <c r="CN84" i="14"/>
  <c r="CN120" i="14"/>
  <c r="CN123" i="14" s="1"/>
  <c r="CN116" i="14" s="1"/>
  <c r="CO83" i="1"/>
  <c r="CO115" i="1"/>
  <c r="CO115" i="6"/>
  <c r="CO83" i="6"/>
  <c r="CN69" i="8"/>
  <c r="CN101" i="8"/>
  <c r="CN73" i="10"/>
  <c r="CN105" i="10"/>
  <c r="CO92" i="6"/>
  <c r="CO60" i="6"/>
  <c r="CN86" i="13"/>
  <c r="CN54" i="13"/>
  <c r="AK39" i="6"/>
  <c r="CQ39" i="6" s="1" a="1"/>
  <c r="CQ39" i="6" s="1"/>
  <c r="AJ34" i="11"/>
  <c r="CP34" i="11" s="1" a="1"/>
  <c r="CP34" i="11" s="1"/>
  <c r="AJ18" i="5"/>
  <c r="CP18" i="5" s="1" a="1"/>
  <c r="CP18" i="5" s="1"/>
  <c r="AK41" i="19"/>
  <c r="CQ41" i="19" s="1" a="1"/>
  <c r="CQ41" i="19" s="1"/>
  <c r="AJ46" i="16"/>
  <c r="CP46" i="16" s="1" a="1"/>
  <c r="CP46" i="16" s="1"/>
  <c r="AK43" i="14"/>
  <c r="CQ43" i="14" s="1" a="1"/>
  <c r="CQ43" i="14" s="1"/>
  <c r="CO83" i="15"/>
  <c r="CO115" i="15"/>
  <c r="CN60" i="14"/>
  <c r="CN92" i="14"/>
  <c r="CN66" i="6"/>
  <c r="CN98" i="6"/>
  <c r="CN83" i="3"/>
  <c r="CN115" i="3"/>
  <c r="CN75" i="3"/>
  <c r="CN107" i="3"/>
  <c r="CO60" i="17"/>
  <c r="CO92" i="17"/>
  <c r="CN71" i="9"/>
  <c r="CN103" i="9"/>
  <c r="CO60" i="1"/>
  <c r="CO92" i="1"/>
  <c r="CN95" i="12"/>
  <c r="CN63" i="12"/>
  <c r="AK26" i="16"/>
  <c r="CQ26" i="16" s="1" a="1"/>
  <c r="CQ26" i="16" s="1"/>
  <c r="AJ41" i="2"/>
  <c r="CP41" i="2" s="1" a="1"/>
  <c r="CP41" i="2" s="1"/>
  <c r="AJ33" i="13"/>
  <c r="CP33" i="13" s="1" a="1"/>
  <c r="CP33" i="13" s="1"/>
  <c r="AK43" i="20"/>
  <c r="CQ43" i="20" s="1" a="1"/>
  <c r="CQ43" i="20" s="1"/>
  <c r="AJ27" i="21"/>
  <c r="CP27" i="21" s="1" a="1"/>
  <c r="CP27" i="21" s="1"/>
  <c r="AJ43" i="8"/>
  <c r="CP43" i="8" s="1" a="1"/>
  <c r="CP43" i="8" s="1"/>
  <c r="AK41" i="6"/>
  <c r="CQ41" i="6" s="1" a="1"/>
  <c r="CQ41" i="6" s="1"/>
  <c r="AJ38" i="9"/>
  <c r="CP38" i="9" s="1" a="1"/>
  <c r="CP38" i="9" s="1"/>
  <c r="AK33" i="11"/>
  <c r="CQ33" i="11" s="1" a="1"/>
  <c r="CQ33" i="11" s="1"/>
  <c r="AK22" i="16"/>
  <c r="CQ22" i="16" s="1" a="1"/>
  <c r="CQ22" i="16" s="1"/>
  <c r="AK20" i="11"/>
  <c r="CQ20" i="11" s="1" a="1"/>
  <c r="CQ20" i="11" s="1"/>
  <c r="AJ25" i="14"/>
  <c r="CP25" i="14" s="1" a="1"/>
  <c r="CP25" i="14" s="1"/>
  <c r="CN83" i="21"/>
  <c r="CN115" i="21"/>
  <c r="CO92" i="13"/>
  <c r="CO60" i="13"/>
  <c r="CO112" i="18"/>
  <c r="CO80" i="18"/>
  <c r="CN78" i="9"/>
  <c r="CN110" i="9"/>
  <c r="CN112" i="13"/>
  <c r="CN80" i="13"/>
  <c r="CO65" i="6"/>
  <c r="CO97" i="6"/>
  <c r="CO107" i="8"/>
  <c r="CO75" i="8"/>
  <c r="CN70" i="21"/>
  <c r="CN102" i="21"/>
  <c r="CN88" i="12"/>
  <c r="CN56" i="12"/>
  <c r="CN115" i="4"/>
  <c r="CN83" i="4"/>
  <c r="CO93" i="5"/>
  <c r="CO61" i="5"/>
  <c r="CN111" i="18"/>
  <c r="CN79" i="18"/>
  <c r="CO82" i="17"/>
  <c r="CO114" i="17"/>
  <c r="CN103" i="16"/>
  <c r="CN71" i="16"/>
  <c r="CO114" i="9"/>
  <c r="CO82" i="9"/>
  <c r="CN105" i="4"/>
  <c r="CN73" i="4"/>
  <c r="CO57" i="1"/>
  <c r="CO89" i="1"/>
  <c r="CN67" i="10"/>
  <c r="CN99" i="10"/>
  <c r="CN75" i="21"/>
  <c r="CN107" i="21"/>
  <c r="CO62" i="12"/>
  <c r="CO94" i="12"/>
  <c r="CO69" i="17"/>
  <c r="CO101" i="17"/>
  <c r="CN110" i="4"/>
  <c r="CN78" i="4"/>
  <c r="CO93" i="8"/>
  <c r="CO61" i="8"/>
  <c r="CN68" i="14"/>
  <c r="CN100" i="14"/>
  <c r="CN68" i="20"/>
  <c r="CN100" i="20"/>
  <c r="AK33" i="9"/>
  <c r="CQ33" i="9" s="1" a="1"/>
  <c r="CQ33" i="9" s="1"/>
  <c r="AK33" i="18"/>
  <c r="CQ33" i="18" s="1" a="1"/>
  <c r="CQ33" i="18" s="1"/>
  <c r="CO55" i="18"/>
  <c r="CO87" i="18"/>
  <c r="CN108" i="16"/>
  <c r="CN76" i="16"/>
  <c r="CO93" i="11"/>
  <c r="CO61" i="11"/>
  <c r="CN117" i="2"/>
  <c r="CN85" i="2"/>
  <c r="CO114" i="19"/>
  <c r="CO82" i="19"/>
  <c r="CO79" i="1"/>
  <c r="CO111" i="1"/>
  <c r="CO88" i="9"/>
  <c r="CO56" i="9"/>
  <c r="CN71" i="6"/>
  <c r="CN103" i="6"/>
  <c r="CO84" i="15"/>
  <c r="CO120" i="15"/>
  <c r="CO123" i="15" s="1"/>
  <c r="CO116" i="15" s="1"/>
  <c r="CO74" i="17"/>
  <c r="CO106" i="17"/>
  <c r="AK41" i="1"/>
  <c r="CQ41" i="1" s="1" a="1"/>
  <c r="CQ41" i="1" s="1"/>
  <c r="AK17" i="17"/>
  <c r="CQ17" i="17" s="1" a="1"/>
  <c r="CQ17" i="17" s="1"/>
  <c r="AK36" i="12"/>
  <c r="CQ36" i="12" s="1" a="1"/>
  <c r="CQ36" i="12" s="1"/>
  <c r="AK46" i="1"/>
  <c r="CQ46" i="1" s="1" a="1"/>
  <c r="CQ46" i="1" s="1"/>
  <c r="AK45" i="1"/>
  <c r="CQ45" i="1" s="1" a="1"/>
  <c r="CQ45" i="1" s="1"/>
  <c r="AK34" i="16"/>
  <c r="CQ34" i="16" s="1" a="1"/>
  <c r="CQ34" i="16" s="1"/>
  <c r="AK43" i="10"/>
  <c r="CQ43" i="10" s="1" a="1"/>
  <c r="CQ43" i="10" s="1"/>
  <c r="AK27" i="19"/>
  <c r="CQ27" i="19" s="1" a="1"/>
  <c r="CQ27" i="19" s="1"/>
  <c r="AJ44" i="16"/>
  <c r="CP44" i="16" s="1" a="1"/>
  <c r="CP44" i="16" s="1"/>
  <c r="AK34" i="8"/>
  <c r="CQ34" i="8" s="1" a="1"/>
  <c r="CQ34" i="8" s="1"/>
  <c r="AK35" i="19"/>
  <c r="CQ35" i="19" s="1" a="1"/>
  <c r="CQ35" i="19" s="1"/>
  <c r="CO103" i="10"/>
  <c r="CO71" i="10"/>
  <c r="CN102" i="8"/>
  <c r="CN70" i="8"/>
  <c r="AI15" i="9"/>
  <c r="CO15" i="9" s="1" a="1"/>
  <c r="CO15" i="9" s="1"/>
  <c r="AH47" i="9"/>
  <c r="AJ45" i="20"/>
  <c r="CP45" i="20" s="1" a="1"/>
  <c r="CP45" i="20" s="1"/>
  <c r="AK40" i="19"/>
  <c r="CQ40" i="19" s="1" a="1"/>
  <c r="CQ40" i="19" s="1"/>
  <c r="AK38" i="13"/>
  <c r="CQ38" i="13" s="1" a="1"/>
  <c r="CQ38" i="13" s="1"/>
  <c r="AK31" i="1"/>
  <c r="CQ31" i="1" s="1" a="1"/>
  <c r="CQ31" i="1" s="1"/>
  <c r="AJ40" i="5"/>
  <c r="CP40" i="5" s="1" a="1"/>
  <c r="CP40" i="5" s="1"/>
  <c r="AJ40" i="12"/>
  <c r="CP40" i="12" s="1" a="1"/>
  <c r="CP40" i="12" s="1"/>
  <c r="CN84" i="11"/>
  <c r="CN120" i="11"/>
  <c r="CN123" i="11" s="1"/>
  <c r="CN116" i="11" s="1"/>
  <c r="CO103" i="18"/>
  <c r="CO71" i="18"/>
  <c r="CO58" i="1"/>
  <c r="CO90" i="1"/>
  <c r="CO103" i="19"/>
  <c r="CO71" i="19"/>
  <c r="CN89" i="12"/>
  <c r="CN57" i="12"/>
  <c r="CN70" i="14"/>
  <c r="CN102" i="14"/>
  <c r="CO81" i="15"/>
  <c r="CO113" i="15"/>
  <c r="CN73" i="3"/>
  <c r="CN105" i="3"/>
  <c r="CO100" i="18"/>
  <c r="CO68" i="18"/>
  <c r="CO95" i="5"/>
  <c r="CO63" i="5"/>
  <c r="CN100" i="4"/>
  <c r="CN68" i="4"/>
  <c r="CO93" i="10"/>
  <c r="CO61" i="10"/>
  <c r="CN106" i="11"/>
  <c r="CN74" i="11"/>
  <c r="CN105" i="2"/>
  <c r="CN73" i="2"/>
  <c r="CN97" i="19"/>
  <c r="CN65" i="19"/>
  <c r="AK24" i="1"/>
  <c r="CQ24" i="1" s="1" a="1"/>
  <c r="CQ24" i="1" s="1"/>
  <c r="AK44" i="2"/>
  <c r="CQ44" i="2" s="1" a="1"/>
  <c r="CQ44" i="2" s="1"/>
  <c r="CO77" i="4"/>
  <c r="CO109" i="4"/>
  <c r="CO113" i="7"/>
  <c r="CO81" i="7"/>
  <c r="CO120" i="2"/>
  <c r="CO123" i="2" s="1"/>
  <c r="CO116" i="2" s="1"/>
  <c r="CO84" i="2"/>
  <c r="CN86" i="7"/>
  <c r="CN54" i="7"/>
  <c r="AK21" i="9"/>
  <c r="CQ21" i="9" s="1" a="1"/>
  <c r="CQ21" i="9" s="1"/>
  <c r="AK18" i="11"/>
  <c r="CQ18" i="11" s="1" a="1"/>
  <c r="CQ18" i="11" s="1"/>
  <c r="AK30" i="16"/>
  <c r="AK16" i="3"/>
  <c r="CQ16" i="3" s="1" a="1"/>
  <c r="CQ16" i="3" s="1"/>
  <c r="AK26" i="7"/>
  <c r="CQ26" i="7" s="1" a="1"/>
  <c r="CQ26" i="7" s="1"/>
  <c r="AK16" i="19"/>
  <c r="CQ16" i="19" s="1" a="1"/>
  <c r="CQ16" i="19" s="1"/>
  <c r="AJ34" i="5"/>
  <c r="CP34" i="5" s="1" a="1"/>
  <c r="CP34" i="5" s="1"/>
  <c r="AK40" i="20"/>
  <c r="CQ40" i="20" s="1" a="1"/>
  <c r="CQ40" i="20" s="1"/>
  <c r="AK46" i="6"/>
  <c r="CQ46" i="6" s="1" a="1"/>
  <c r="CQ46" i="6" s="1"/>
  <c r="AJ43" i="6"/>
  <c r="CP43" i="6" s="1" a="1"/>
  <c r="CP43" i="6" s="1"/>
  <c r="AK18" i="16"/>
  <c r="CQ18" i="16" s="1" a="1"/>
  <c r="CQ18" i="16" s="1"/>
  <c r="AJ40" i="13"/>
  <c r="CP40" i="13" s="1" a="1"/>
  <c r="CP40" i="13" s="1"/>
  <c r="AJ16" i="14"/>
  <c r="CP16" i="14" s="1" a="1"/>
  <c r="CP16" i="14" s="1"/>
  <c r="AK24" i="17"/>
  <c r="CQ24" i="17" s="1" a="1"/>
  <c r="CQ24" i="17" s="1"/>
  <c r="AJ25" i="16"/>
  <c r="CP25" i="16" s="1" a="1"/>
  <c r="CP25" i="16" s="1"/>
  <c r="AK23" i="21"/>
  <c r="CQ23" i="21" s="1" a="1"/>
  <c r="CQ23" i="21" s="1"/>
  <c r="AK39" i="1"/>
  <c r="CQ39" i="1" s="1" a="1"/>
  <c r="CQ39" i="1" s="1"/>
  <c r="AK42" i="13"/>
  <c r="CQ42" i="13" s="1" a="1"/>
  <c r="CQ42" i="13" s="1"/>
  <c r="AJ26" i="10"/>
  <c r="CP26" i="10" s="1" a="1"/>
  <c r="CP26" i="10" s="1"/>
  <c r="CO101" i="5"/>
  <c r="CO69" i="5"/>
  <c r="AJ15" i="17"/>
  <c r="CP15" i="17" s="1" a="1"/>
  <c r="CP15" i="17" s="1"/>
  <c r="AJ35" i="21"/>
  <c r="CP35" i="21" s="1" a="1"/>
  <c r="CP35" i="21" s="1"/>
  <c r="CO117" i="11"/>
  <c r="CO85" i="11"/>
  <c r="CN77" i="20"/>
  <c r="CN109" i="20"/>
  <c r="CN101" i="7"/>
  <c r="CN69" i="7"/>
  <c r="CN79" i="10"/>
  <c r="CN111" i="10"/>
  <c r="CN110" i="5"/>
  <c r="CN78" i="5"/>
  <c r="CO72" i="14"/>
  <c r="CO104" i="14"/>
  <c r="CO115" i="13"/>
  <c r="CO83" i="13"/>
  <c r="AJ31" i="17"/>
  <c r="CP31" i="17" s="1" a="1"/>
  <c r="CP31" i="17" s="1"/>
  <c r="AJ18" i="3"/>
  <c r="CP18" i="3" s="1" a="1"/>
  <c r="CP18" i="3" s="1"/>
  <c r="AJ46" i="14"/>
  <c r="CP46" i="14" s="1" a="1"/>
  <c r="CP46" i="14" s="1"/>
  <c r="AK27" i="16"/>
  <c r="CQ27" i="16" s="1" a="1"/>
  <c r="CQ27" i="16" s="1"/>
  <c r="AK38" i="12"/>
  <c r="CQ38" i="12" s="1" a="1"/>
  <c r="CQ38" i="12" s="1"/>
  <c r="AJ23" i="8"/>
  <c r="CP23" i="8" s="1" a="1"/>
  <c r="CP23" i="8" s="1"/>
  <c r="AK25" i="4"/>
  <c r="CQ25" i="4" s="1" a="1"/>
  <c r="CQ25" i="4" s="1"/>
  <c r="AK27" i="14"/>
  <c r="CQ27" i="14" s="1" a="1"/>
  <c r="CQ27" i="14" s="1"/>
  <c r="AJ34" i="14"/>
  <c r="CP34" i="14" s="1" a="1"/>
  <c r="CP34" i="14" s="1"/>
  <c r="AK41" i="15"/>
  <c r="CQ41" i="15" s="1" a="1"/>
  <c r="CQ41" i="15" s="1"/>
  <c r="AK22" i="20"/>
  <c r="CQ22" i="20" s="1" a="1"/>
  <c r="CQ22" i="20" s="1"/>
  <c r="CO102" i="3"/>
  <c r="CO70" i="3"/>
  <c r="CO59" i="17"/>
  <c r="CO91" i="17"/>
  <c r="CN67" i="21"/>
  <c r="CN99" i="21"/>
  <c r="CO90" i="19"/>
  <c r="CO58" i="19"/>
  <c r="CN97" i="2"/>
  <c r="CN65" i="2"/>
  <c r="CO73" i="17"/>
  <c r="CO105" i="17"/>
  <c r="CO99" i="19"/>
  <c r="CO67" i="19"/>
  <c r="CO96" i="2"/>
  <c r="CO64" i="2"/>
  <c r="CO89" i="10"/>
  <c r="CO57" i="10"/>
  <c r="CN71" i="20"/>
  <c r="CN103" i="20"/>
  <c r="AJ15" i="19"/>
  <c r="CP15" i="19" s="1" a="1"/>
  <c r="CP15" i="19" s="1"/>
  <c r="AJ24" i="6"/>
  <c r="CP24" i="6" s="1" a="1"/>
  <c r="CP24" i="6" s="1"/>
  <c r="AK27" i="18"/>
  <c r="CQ27" i="18" s="1" a="1"/>
  <c r="CQ27" i="18" s="1"/>
  <c r="AK16" i="1"/>
  <c r="CQ16" i="1" s="1" a="1"/>
  <c r="CQ16" i="1" s="1"/>
  <c r="AK19" i="10"/>
  <c r="CQ19" i="10" s="1" a="1"/>
  <c r="CQ19" i="10" s="1"/>
  <c r="AK20" i="6"/>
  <c r="CQ20" i="6" s="1" a="1"/>
  <c r="CQ20" i="6" s="1"/>
  <c r="AK16" i="17"/>
  <c r="CQ16" i="17" s="1" a="1"/>
  <c r="CQ16" i="17" s="1"/>
  <c r="AK39" i="8"/>
  <c r="CQ39" i="8" s="1" a="1"/>
  <c r="CQ39" i="8" s="1"/>
  <c r="AI15" i="18"/>
  <c r="CO15" i="18" s="1" a="1"/>
  <c r="CO15" i="18" s="1"/>
  <c r="AH47" i="18"/>
  <c r="AJ45" i="14"/>
  <c r="CP45" i="14" s="1" a="1"/>
  <c r="CP45" i="14" s="1"/>
  <c r="AK44" i="1"/>
  <c r="CQ44" i="1" s="1" a="1"/>
  <c r="CQ44" i="1" s="1"/>
  <c r="AK44" i="6"/>
  <c r="CQ44" i="6" s="1" a="1"/>
  <c r="CQ44" i="6" s="1"/>
  <c r="AJ30" i="8"/>
  <c r="CP30" i="8" s="1" a="1"/>
  <c r="CP30" i="8" s="1"/>
  <c r="AJ34" i="10"/>
  <c r="CP34" i="10" s="1" a="1"/>
  <c r="CP34" i="10" s="1"/>
  <c r="AK21" i="6"/>
  <c r="CQ21" i="6" s="1" a="1"/>
  <c r="CQ21" i="6" s="1"/>
  <c r="CN89" i="18"/>
  <c r="CN57" i="18"/>
  <c r="CO96" i="9"/>
  <c r="CO64" i="9"/>
  <c r="CO91" i="10"/>
  <c r="CO59" i="10"/>
  <c r="CO81" i="17"/>
  <c r="CO113" i="17"/>
  <c r="CO101" i="9"/>
  <c r="CO69" i="9"/>
  <c r="CN103" i="15"/>
  <c r="CN71" i="15"/>
  <c r="CO112" i="9"/>
  <c r="CO80" i="9"/>
  <c r="AK44" i="15"/>
  <c r="CQ44" i="15" s="1" a="1"/>
  <c r="CQ44" i="15" s="1"/>
  <c r="AJ21" i="14"/>
  <c r="CP21" i="14" s="1" a="1"/>
  <c r="CP21" i="14" s="1"/>
  <c r="AJ27" i="6"/>
  <c r="CP27" i="6" s="1" a="1"/>
  <c r="CP27" i="6" s="1"/>
  <c r="AJ44" i="3"/>
  <c r="CP44" i="3" s="1" a="1"/>
  <c r="CP44" i="3" s="1"/>
  <c r="AJ36" i="3"/>
  <c r="CP36" i="3" s="1" a="1"/>
  <c r="CP36" i="3" s="1"/>
  <c r="AK21" i="17"/>
  <c r="CQ21" i="17" s="1" a="1"/>
  <c r="CQ21" i="17" s="1"/>
  <c r="AJ32" i="9"/>
  <c r="CP32" i="9" s="1" a="1"/>
  <c r="CP32" i="9" s="1"/>
  <c r="AK21" i="1"/>
  <c r="CQ21" i="1" s="1" a="1"/>
  <c r="CQ21" i="1" s="1"/>
  <c r="AJ24" i="12"/>
  <c r="CP24" i="12" s="1" a="1"/>
  <c r="CP24" i="12" s="1"/>
  <c r="CN111" i="15"/>
  <c r="CN79" i="15"/>
  <c r="CN98" i="12"/>
  <c r="CN66" i="12"/>
  <c r="CO69" i="18"/>
  <c r="CO101" i="18"/>
  <c r="CN84" i="6"/>
  <c r="CN120" i="6"/>
  <c r="CN123" i="6" s="1"/>
  <c r="CN116" i="6" s="1"/>
  <c r="CO114" i="18"/>
  <c r="CO82" i="18"/>
  <c r="CN90" i="18"/>
  <c r="CN58" i="18"/>
  <c r="CO108" i="18"/>
  <c r="CO76" i="18"/>
  <c r="CN63" i="20"/>
  <c r="CN95" i="20"/>
  <c r="CO99" i="5"/>
  <c r="CO67" i="5"/>
  <c r="CN68" i="10"/>
  <c r="CN100" i="10"/>
  <c r="CN90" i="17"/>
  <c r="CN58" i="17"/>
  <c r="CO90" i="11"/>
  <c r="CO58" i="11"/>
  <c r="CN89" i="7"/>
  <c r="CN57" i="7"/>
  <c r="AJ44" i="21"/>
  <c r="CP44" i="21" s="1" a="1"/>
  <c r="CP44" i="21" s="1"/>
  <c r="AK21" i="13"/>
  <c r="CQ21" i="13" s="1" a="1"/>
  <c r="CQ21" i="13" s="1"/>
  <c r="AK41" i="18"/>
  <c r="CQ41" i="18" s="1" a="1"/>
  <c r="CQ41" i="18" s="1"/>
  <c r="AJ39" i="9"/>
  <c r="CP39" i="9" s="1" a="1"/>
  <c r="CP39" i="9" s="1"/>
  <c r="AJ41" i="13"/>
  <c r="CP41" i="13" s="1" a="1"/>
  <c r="CP41" i="13" s="1"/>
  <c r="AK26" i="6"/>
  <c r="CQ26" i="6" s="1" a="1"/>
  <c r="CQ26" i="6" s="1"/>
  <c r="AK36" i="8"/>
  <c r="CQ36" i="8" s="1" a="1"/>
  <c r="CQ36" i="8" s="1"/>
  <c r="AJ31" i="21"/>
  <c r="CP31" i="21" s="1" a="1"/>
  <c r="CP31" i="21" s="1"/>
  <c r="AJ17" i="12"/>
  <c r="CP17" i="12" s="1" a="1"/>
  <c r="CP17" i="12" s="1"/>
  <c r="AJ44" i="4"/>
  <c r="CP44" i="4" s="1" a="1"/>
  <c r="CP44" i="4" s="1"/>
  <c r="AK22" i="5"/>
  <c r="CQ22" i="5" s="1" a="1"/>
  <c r="CQ22" i="5" s="1"/>
  <c r="AJ40" i="18"/>
  <c r="CP40" i="18" s="1" a="1"/>
  <c r="CP40" i="18" s="1"/>
  <c r="AK43" i="17"/>
  <c r="CQ43" i="17" s="1" a="1"/>
  <c r="CQ43" i="17" s="1"/>
  <c r="AJ32" i="16"/>
  <c r="CP32" i="16" s="1" a="1"/>
  <c r="CP32" i="16" s="1"/>
  <c r="AK43" i="9"/>
  <c r="CQ43" i="9" s="1" a="1"/>
  <c r="CQ43" i="9" s="1"/>
  <c r="AJ34" i="4"/>
  <c r="CP34" i="4" s="1" a="1"/>
  <c r="CP34" i="4" s="1"/>
  <c r="AK18" i="1"/>
  <c r="CQ18" i="1" s="1" a="1"/>
  <c r="CQ18" i="1" s="1"/>
  <c r="AJ28" i="10"/>
  <c r="CP28" i="10" s="1" a="1"/>
  <c r="CP28" i="10" s="1"/>
  <c r="AJ36" i="21"/>
  <c r="CP36" i="21" s="1" a="1"/>
  <c r="CP36" i="21" s="1"/>
  <c r="AK23" i="12"/>
  <c r="CQ23" i="12" s="1" a="1"/>
  <c r="CQ23" i="12" s="1"/>
  <c r="AK30" i="17"/>
  <c r="CQ30" i="17" s="1" a="1"/>
  <c r="CQ30" i="17" s="1"/>
  <c r="AJ39" i="4"/>
  <c r="CP39" i="4" s="1" a="1"/>
  <c r="CP39" i="4" s="1"/>
  <c r="AK22" i="8"/>
  <c r="CQ22" i="8" s="1" a="1"/>
  <c r="CQ22" i="8" s="1"/>
  <c r="AJ29" i="14"/>
  <c r="CP29" i="14" s="1" a="1"/>
  <c r="CP29" i="14" s="1"/>
  <c r="AJ29" i="20"/>
  <c r="CP29" i="20" s="1" a="1"/>
  <c r="CP29" i="20" s="1"/>
  <c r="CO110" i="13"/>
  <c r="CO78" i="13"/>
  <c r="CO60" i="4"/>
  <c r="CO92" i="4"/>
  <c r="CO117" i="21"/>
  <c r="CO85" i="21"/>
  <c r="AI15" i="12"/>
  <c r="CO15" i="12" s="1" a="1"/>
  <c r="CO15" i="12" s="1"/>
  <c r="AH47" i="12"/>
  <c r="AK16" i="18"/>
  <c r="CQ16" i="18" s="1" a="1"/>
  <c r="CQ16" i="18" s="1"/>
  <c r="AJ37" i="16"/>
  <c r="CP37" i="16" s="1" a="1"/>
  <c r="CP37" i="16" s="1"/>
  <c r="AK22" i="11"/>
  <c r="CQ22" i="11" s="1" a="1"/>
  <c r="CQ22" i="11" s="1"/>
  <c r="AJ46" i="2"/>
  <c r="CP46" i="2" s="1" a="1"/>
  <c r="CP46" i="2" s="1"/>
  <c r="AK43" i="19"/>
  <c r="CQ43" i="19" s="1" a="1"/>
  <c r="CQ43" i="19" s="1"/>
  <c r="AK40" i="1"/>
  <c r="CQ40" i="1" s="1" a="1"/>
  <c r="CQ40" i="1" s="1"/>
  <c r="AK17" i="9"/>
  <c r="CQ17" i="9" s="1" a="1"/>
  <c r="CQ17" i="9" s="1"/>
  <c r="AJ32" i="6"/>
  <c r="CP32" i="6" s="1" a="1"/>
  <c r="CP32" i="6" s="1"/>
  <c r="AK45" i="15"/>
  <c r="CQ45" i="15" s="1" a="1"/>
  <c r="CQ45" i="15" s="1"/>
  <c r="AK35" i="17"/>
  <c r="CQ35" i="17" s="1" a="1"/>
  <c r="CQ35" i="17" s="1"/>
  <c r="CN80" i="3"/>
  <c r="CN112" i="3"/>
  <c r="CO99" i="12"/>
  <c r="CO67" i="12"/>
  <c r="CO55" i="20"/>
  <c r="CO87" i="20"/>
  <c r="CN81" i="14"/>
  <c r="CN113" i="14"/>
  <c r="CN85" i="3"/>
  <c r="CN117" i="3"/>
  <c r="CN117" i="18"/>
  <c r="CN85" i="18"/>
  <c r="CO82" i="7"/>
  <c r="CO114" i="7"/>
  <c r="CO84" i="17"/>
  <c r="CO120" i="17"/>
  <c r="CO123" i="17" s="1"/>
  <c r="CO116" i="17" s="1"/>
  <c r="CO104" i="5"/>
  <c r="CO72" i="5"/>
  <c r="CO67" i="3"/>
  <c r="CO99" i="3"/>
  <c r="CO97" i="12"/>
  <c r="CO65" i="12"/>
  <c r="AK32" i="10"/>
  <c r="CQ32" i="10" s="1" a="1"/>
  <c r="CQ32" i="10" s="1"/>
  <c r="AJ31" i="8"/>
  <c r="CP31" i="8" s="1" a="1"/>
  <c r="CP31" i="8" s="1"/>
  <c r="CN96" i="19"/>
  <c r="CN64" i="19"/>
  <c r="CO70" i="1"/>
  <c r="CO102" i="1"/>
  <c r="AK36" i="16"/>
  <c r="CQ36" i="16" s="1" a="1"/>
  <c r="CQ36" i="16" s="1"/>
  <c r="AJ27" i="7"/>
  <c r="CP27" i="7" s="1" a="1"/>
  <c r="CP27" i="7" s="1"/>
  <c r="AK46" i="10"/>
  <c r="CQ46" i="10" s="1" a="1"/>
  <c r="CQ46" i="10" s="1"/>
  <c r="CO108" i="8"/>
  <c r="CO76" i="8"/>
  <c r="CO75" i="1"/>
  <c r="CO107" i="1"/>
  <c r="CM54" i="16"/>
  <c r="CM86" i="16"/>
  <c r="AJ45" i="11"/>
  <c r="CP45" i="11" s="1" a="1"/>
  <c r="CP45" i="11" s="1"/>
  <c r="AK32" i="18"/>
  <c r="CQ32" i="18" s="1" a="1"/>
  <c r="CQ32" i="18" s="1"/>
  <c r="AK19" i="1"/>
  <c r="CQ19" i="1" s="1" a="1"/>
  <c r="CQ19" i="1" s="1"/>
  <c r="AK32" i="19"/>
  <c r="CQ32" i="19" s="1" a="1"/>
  <c r="CQ32" i="19" s="1"/>
  <c r="AJ18" i="12"/>
  <c r="CP18" i="12" s="1" a="1"/>
  <c r="CP18" i="12" s="1"/>
  <c r="AJ31" i="14"/>
  <c r="CP31" i="14" s="1" a="1"/>
  <c r="CP31" i="14" s="1"/>
  <c r="AK42" i="15"/>
  <c r="CQ42" i="15" s="1" a="1"/>
  <c r="CQ42" i="15" s="1"/>
  <c r="AJ34" i="3"/>
  <c r="CP34" i="3" s="1" a="1"/>
  <c r="CP34" i="3" s="1"/>
  <c r="AK29" i="18"/>
  <c r="CQ29" i="18" s="1" a="1"/>
  <c r="CQ29" i="18" s="1"/>
  <c r="AK24" i="5"/>
  <c r="CQ24" i="5" s="1" a="1"/>
  <c r="CQ24" i="5" s="1"/>
  <c r="AJ29" i="4"/>
  <c r="CP29" i="4" s="1" a="1"/>
  <c r="CP29" i="4" s="1"/>
  <c r="AK22" i="10"/>
  <c r="CQ22" i="10" s="1" a="1"/>
  <c r="CQ22" i="10" s="1"/>
  <c r="AJ35" i="11"/>
  <c r="CP35" i="11" s="1" a="1"/>
  <c r="CP35" i="11" s="1"/>
  <c r="AJ34" i="2"/>
  <c r="CP34" i="2" s="1" a="1"/>
  <c r="CP34" i="2" s="1"/>
  <c r="AJ26" i="19"/>
  <c r="CP26" i="19" s="1" a="1"/>
  <c r="CP26" i="19" s="1"/>
  <c r="CO113" i="12"/>
  <c r="CO81" i="12"/>
  <c r="CN97" i="5"/>
  <c r="CN65" i="5"/>
  <c r="AK38" i="4"/>
  <c r="CQ38" i="4" s="1" a="1"/>
  <c r="CQ38" i="4" s="1"/>
  <c r="AK42" i="7"/>
  <c r="CQ42" i="7" s="1" a="1"/>
  <c r="CQ42" i="7" s="1"/>
  <c r="AK45" i="2"/>
  <c r="CQ45" i="2" s="1" a="1"/>
  <c r="CQ45" i="2" s="1"/>
  <c r="CN77" i="6"/>
  <c r="CN109" i="6"/>
  <c r="CO100" i="21"/>
  <c r="CO68" i="21"/>
  <c r="CN113" i="16"/>
  <c r="CN81" i="16"/>
  <c r="CO78" i="3"/>
  <c r="CO110" i="3"/>
  <c r="CO72" i="1"/>
  <c r="CO104" i="1"/>
  <c r="CO112" i="8"/>
  <c r="CO80" i="8"/>
  <c r="CO101" i="10"/>
  <c r="CO69" i="10"/>
  <c r="CO104" i="2"/>
  <c r="CO72" i="2"/>
  <c r="CO71" i="1"/>
  <c r="CO103" i="1"/>
  <c r="CM86" i="8"/>
  <c r="CM54" i="8"/>
  <c r="CO110" i="2"/>
  <c r="CO78" i="2"/>
  <c r="CN84" i="3"/>
  <c r="CN120" i="3"/>
  <c r="CN123" i="3" s="1"/>
  <c r="CN116" i="3" s="1"/>
  <c r="CO75" i="14"/>
  <c r="CO107" i="14"/>
  <c r="CO110" i="11"/>
  <c r="CO78" i="11"/>
  <c r="CO93" i="7"/>
  <c r="CO61" i="7"/>
  <c r="CO58" i="16"/>
  <c r="CO90" i="16"/>
  <c r="CO92" i="8"/>
  <c r="CO60" i="8"/>
  <c r="CN60" i="20"/>
  <c r="CN92" i="20"/>
  <c r="AJ15" i="14"/>
  <c r="CP15" i="14" s="1" a="1"/>
  <c r="CP15" i="14" s="1"/>
  <c r="AI47" i="14"/>
  <c r="AK30" i="5"/>
  <c r="CQ30" i="5" s="1" a="1"/>
  <c r="CQ30" i="5" s="1"/>
  <c r="CO86" i="11"/>
  <c r="CO54" i="11"/>
  <c r="AK46" i="11"/>
  <c r="CQ46" i="11" s="1" a="1"/>
  <c r="CQ46" i="11" s="1"/>
  <c r="AJ38" i="20"/>
  <c r="CP38" i="20" s="1" a="1"/>
  <c r="CP38" i="20" s="1"/>
  <c r="AJ30" i="7"/>
  <c r="CP30" i="7" s="1" a="1"/>
  <c r="CP30" i="7" s="1"/>
  <c r="AJ40" i="10"/>
  <c r="CP40" i="10" s="1" a="1"/>
  <c r="CP40" i="10" s="1"/>
  <c r="AJ39" i="5"/>
  <c r="CP39" i="5" s="1" a="1"/>
  <c r="CP39" i="5" s="1"/>
  <c r="AK33" i="14"/>
  <c r="CQ33" i="14" s="1" a="1"/>
  <c r="CQ33" i="14" s="1"/>
  <c r="AK44" i="13"/>
  <c r="CQ44" i="13" s="1" a="1"/>
  <c r="CQ44" i="13" s="1"/>
  <c r="CN76" i="11"/>
  <c r="CN108" i="11"/>
  <c r="CO96" i="10"/>
  <c r="CO64" i="10"/>
  <c r="CO57" i="6"/>
  <c r="CO89" i="6"/>
  <c r="CO73" i="6"/>
  <c r="CO105" i="6"/>
  <c r="CO88" i="18"/>
  <c r="CO56" i="18"/>
  <c r="CO66" i="3"/>
  <c r="CO98" i="3"/>
  <c r="CO105" i="18"/>
  <c r="CO73" i="18"/>
  <c r="CO107" i="7"/>
  <c r="CO75" i="7"/>
  <c r="CO96" i="18"/>
  <c r="CO64" i="18"/>
  <c r="CO67" i="16"/>
  <c r="CO99" i="16"/>
  <c r="CO73" i="20"/>
  <c r="CO105" i="20"/>
  <c r="AK31" i="3"/>
  <c r="CQ31" i="3" s="1" a="1"/>
  <c r="CQ31" i="3" s="1"/>
  <c r="AK20" i="17"/>
  <c r="CQ20" i="17" s="1" a="1"/>
  <c r="CQ20" i="17" s="1"/>
  <c r="AJ28" i="21"/>
  <c r="CP28" i="21" s="1" a="1"/>
  <c r="CP28" i="21" s="1"/>
  <c r="AK19" i="19"/>
  <c r="CQ19" i="19" s="1" a="1"/>
  <c r="CQ19" i="19" s="1"/>
  <c r="AJ26" i="2"/>
  <c r="CP26" i="2" s="1" a="1"/>
  <c r="CP26" i="2" s="1"/>
  <c r="AK34" i="17"/>
  <c r="CQ34" i="17" s="1" a="1"/>
  <c r="CQ34" i="17" s="1"/>
  <c r="AK28" i="19"/>
  <c r="CQ28" i="19" s="1" a="1"/>
  <c r="CQ28" i="19" s="1"/>
  <c r="AK25" i="2"/>
  <c r="CQ25" i="2" s="1" a="1"/>
  <c r="CQ25" i="2" s="1"/>
  <c r="AK18" i="10"/>
  <c r="CQ18" i="10" s="1" a="1"/>
  <c r="CQ18" i="10" s="1"/>
  <c r="AJ32" i="20"/>
  <c r="CP32" i="20" s="1" a="1"/>
  <c r="CP32" i="20" s="1"/>
  <c r="CN83" i="8"/>
  <c r="CN115" i="8"/>
  <c r="CO117" i="9"/>
  <c r="CO85" i="9"/>
  <c r="CN93" i="2"/>
  <c r="CN61" i="2"/>
  <c r="CO75" i="17"/>
  <c r="CO107" i="17"/>
  <c r="CN58" i="14"/>
  <c r="CN90" i="14"/>
  <c r="CM86" i="21"/>
  <c r="CM54" i="21"/>
  <c r="CO77" i="1"/>
  <c r="CO109" i="1"/>
  <c r="CN69" i="14"/>
  <c r="CN101" i="14"/>
  <c r="AJ15" i="13"/>
  <c r="CP15" i="13" s="1" a="1"/>
  <c r="CP15" i="13" s="1"/>
  <c r="AI47" i="13"/>
  <c r="AJ18" i="18"/>
  <c r="CP18" i="18" s="1" a="1"/>
  <c r="CP18" i="18" s="1"/>
  <c r="AK25" i="9"/>
  <c r="CQ25" i="9" s="1" a="1"/>
  <c r="CQ25" i="9" s="1"/>
  <c r="AK20" i="10"/>
  <c r="CQ20" i="10" s="1" a="1"/>
  <c r="CQ20" i="10" s="1"/>
  <c r="AK42" i="17"/>
  <c r="CQ42" i="17" s="1" a="1"/>
  <c r="CQ42" i="17" s="1"/>
  <c r="AK30" i="9"/>
  <c r="CQ30" i="9" s="1" a="1"/>
  <c r="CQ30" i="9" s="1"/>
  <c r="AJ32" i="15"/>
  <c r="CP32" i="15" s="1" a="1"/>
  <c r="CP32" i="15" s="1"/>
  <c r="AK41" i="9"/>
  <c r="CQ41" i="9" s="1" a="1"/>
  <c r="CQ41" i="9" s="1"/>
  <c r="CO77" i="15"/>
  <c r="CO109" i="15"/>
  <c r="CN65" i="3"/>
  <c r="CN97" i="3"/>
  <c r="CO108" i="2"/>
  <c r="CO76" i="2"/>
  <c r="CO61" i="1"/>
  <c r="CO93" i="1"/>
  <c r="CO91" i="2"/>
  <c r="CO59" i="2"/>
  <c r="CO88" i="19"/>
  <c r="CO56" i="19"/>
  <c r="AJ40" i="15"/>
  <c r="CP40" i="15" s="1" a="1"/>
  <c r="CP40" i="15" s="1"/>
  <c r="AJ27" i="12"/>
  <c r="CP27" i="12" s="1" a="1"/>
  <c r="CP27" i="12" s="1"/>
  <c r="AK30" i="18"/>
  <c r="CQ30" i="18" s="1" a="1"/>
  <c r="CQ30" i="18" s="1"/>
  <c r="AJ45" i="6"/>
  <c r="CP45" i="6" s="1" a="1"/>
  <c r="CP45" i="6" s="1"/>
  <c r="AK43" i="18"/>
  <c r="CQ43" i="18" s="1" a="1"/>
  <c r="CQ43" i="18" s="1"/>
  <c r="AJ19" i="18"/>
  <c r="CP19" i="18" s="1" a="1"/>
  <c r="CP19" i="18" s="1"/>
  <c r="AK37" i="18"/>
  <c r="CQ37" i="18" s="1" a="1"/>
  <c r="CQ37" i="18" s="1"/>
  <c r="AJ24" i="20"/>
  <c r="CP24" i="20" s="1" a="1"/>
  <c r="CP24" i="20" s="1"/>
  <c r="AK28" i="5"/>
  <c r="CQ28" i="5" s="1" a="1"/>
  <c r="CQ28" i="5" s="1"/>
  <c r="AJ29" i="10"/>
  <c r="CP29" i="10" s="1" a="1"/>
  <c r="CP29" i="10" s="1"/>
  <c r="AJ19" i="17"/>
  <c r="CP19" i="17" s="1" a="1"/>
  <c r="CP19" i="17" s="1"/>
  <c r="AK19" i="11"/>
  <c r="CQ19" i="11" s="1" a="1"/>
  <c r="CQ19" i="11" s="1"/>
  <c r="AJ18" i="7"/>
  <c r="CP18" i="7" s="1" a="1"/>
  <c r="CP18" i="7" s="1"/>
  <c r="CO76" i="14"/>
  <c r="CO108" i="14"/>
  <c r="CO99" i="18"/>
  <c r="CO67" i="18"/>
  <c r="CN95" i="4"/>
  <c r="CN63" i="4"/>
  <c r="CO115" i="10"/>
  <c r="CO83" i="10"/>
  <c r="CN80" i="20"/>
  <c r="CN112" i="20"/>
  <c r="CO79" i="4"/>
  <c r="CO111" i="4"/>
  <c r="CO103" i="7"/>
  <c r="CO71" i="7"/>
  <c r="CN99" i="17"/>
  <c r="CN67" i="17"/>
  <c r="CN103" i="5"/>
  <c r="CN71" i="5"/>
  <c r="CO96" i="21"/>
  <c r="CO64" i="21"/>
  <c r="CN63" i="21"/>
  <c r="CN95" i="21"/>
  <c r="CO90" i="20"/>
  <c r="CO58" i="20"/>
  <c r="CO94" i="7"/>
  <c r="CO62" i="7"/>
  <c r="CO63" i="3"/>
  <c r="CO95" i="3"/>
  <c r="CN62" i="14"/>
  <c r="CN94" i="14"/>
  <c r="CN79" i="14"/>
  <c r="CN111" i="14"/>
  <c r="CO108" i="13"/>
  <c r="CO76" i="13"/>
  <c r="CO120" i="13"/>
  <c r="CO123" i="13" s="1"/>
  <c r="CO116" i="13" s="1"/>
  <c r="CO84" i="13"/>
  <c r="CN65" i="9"/>
  <c r="CN97" i="9"/>
  <c r="CO71" i="17"/>
  <c r="CO103" i="17"/>
  <c r="CO102" i="6"/>
  <c r="CO70" i="6"/>
  <c r="CO75" i="4"/>
  <c r="CO107" i="4"/>
  <c r="CO102" i="7"/>
  <c r="CO70" i="7"/>
  <c r="AK39" i="13"/>
  <c r="CQ39" i="13" s="1" a="1"/>
  <c r="CQ39" i="13" s="1"/>
  <c r="AK21" i="4"/>
  <c r="CQ21" i="4" s="1" a="1"/>
  <c r="CQ21" i="4" s="1"/>
  <c r="AK46" i="21"/>
  <c r="CQ46" i="21" s="1" a="1"/>
  <c r="CQ46" i="21" s="1"/>
  <c r="CO88" i="13"/>
  <c r="CO56" i="13"/>
  <c r="CO74" i="3"/>
  <c r="CO106" i="3"/>
  <c r="CO90" i="6"/>
  <c r="CO58" i="6"/>
  <c r="CO112" i="11"/>
  <c r="CO80" i="11"/>
  <c r="CN65" i="8"/>
  <c r="CN97" i="8"/>
  <c r="CN78" i="10"/>
  <c r="CN110" i="10"/>
  <c r="CO85" i="4"/>
  <c r="CO117" i="4"/>
  <c r="CN109" i="19"/>
  <c r="CN77" i="19"/>
  <c r="CN54" i="6"/>
  <c r="CN86" i="6"/>
  <c r="AJ41" i="3"/>
  <c r="CP41" i="3" s="1" a="1"/>
  <c r="CP41" i="3" s="1"/>
  <c r="AK28" i="12"/>
  <c r="CQ28" i="12" s="1" a="1"/>
  <c r="CQ28" i="12" s="1"/>
  <c r="AK16" i="20"/>
  <c r="CQ16" i="20" s="1" a="1"/>
  <c r="CQ16" i="20" s="1"/>
  <c r="AJ42" i="14"/>
  <c r="CP42" i="14" s="1" a="1"/>
  <c r="CP42" i="14" s="1"/>
  <c r="AJ46" i="3"/>
  <c r="CP46" i="3" s="1" a="1"/>
  <c r="CP46" i="3" s="1"/>
  <c r="AJ46" i="18"/>
  <c r="CP46" i="18" s="1" a="1"/>
  <c r="CP46" i="18" s="1"/>
  <c r="AK43" i="7"/>
  <c r="CQ43" i="7" s="1" a="1"/>
  <c r="CQ43" i="7" s="1"/>
  <c r="AK45" i="17"/>
  <c r="CQ45" i="17" s="1" a="1"/>
  <c r="CQ45" i="17" s="1"/>
  <c r="AK33" i="5"/>
  <c r="CQ33" i="5" s="1" a="1"/>
  <c r="CQ33" i="5" s="1"/>
  <c r="AK28" i="3"/>
  <c r="CQ28" i="3" s="1" a="1"/>
  <c r="CQ28" i="3" s="1"/>
  <c r="AK26" i="12"/>
  <c r="CQ26" i="12" s="1" a="1"/>
  <c r="CQ26" i="12" s="1"/>
  <c r="CN100" i="11"/>
  <c r="CN68" i="11"/>
  <c r="CO84" i="16"/>
  <c r="CO120" i="16"/>
  <c r="CO123" i="16" s="1"/>
  <c r="CO116" i="16" s="1"/>
  <c r="AJ25" i="19"/>
  <c r="CP25" i="19" s="1" a="1"/>
  <c r="CP25" i="19" s="1"/>
  <c r="AK31" i="15"/>
  <c r="CQ31" i="15" s="1" a="1"/>
  <c r="CQ31" i="15" s="1"/>
  <c r="AK22" i="6"/>
  <c r="CQ22" i="6" s="1" a="1"/>
  <c r="CQ22" i="6" s="1"/>
  <c r="CO63" i="1"/>
  <c r="CO95" i="1"/>
  <c r="AK37" i="8"/>
  <c r="CQ37" i="8" s="1" a="1"/>
  <c r="CQ37" i="8" s="1"/>
  <c r="AK36" i="1"/>
  <c r="CQ36" i="1" s="1" a="1"/>
  <c r="CQ36" i="1" s="1"/>
  <c r="CO79" i="3"/>
  <c r="CO111" i="3"/>
  <c r="CO57" i="20"/>
  <c r="CO89" i="20"/>
  <c r="CN107" i="18"/>
  <c r="CN75" i="18"/>
  <c r="CO68" i="15"/>
  <c r="CO100" i="15"/>
  <c r="CO103" i="8"/>
  <c r="CO71" i="8"/>
  <c r="CN98" i="13"/>
  <c r="CN66" i="13"/>
  <c r="CO56" i="4"/>
  <c r="CO88" i="4"/>
  <c r="CN111" i="7"/>
  <c r="CN79" i="7"/>
  <c r="CO76" i="3"/>
  <c r="CO108" i="3"/>
  <c r="CO60" i="12"/>
  <c r="CO92" i="12"/>
  <c r="CN90" i="7"/>
  <c r="CN58" i="7"/>
  <c r="CO102" i="2"/>
  <c r="CO70" i="2"/>
  <c r="CO58" i="3"/>
  <c r="CO90" i="3"/>
  <c r="CO88" i="21"/>
  <c r="CO56" i="21"/>
  <c r="AK42" i="12"/>
  <c r="CQ42" i="12" s="1" a="1"/>
  <c r="CQ42" i="12" s="1"/>
  <c r="AJ26" i="5"/>
  <c r="CP26" i="5" s="1" a="1"/>
  <c r="CP26" i="5" s="1"/>
  <c r="CN101" i="19"/>
  <c r="CN69" i="19"/>
  <c r="CO94" i="20"/>
  <c r="CO62" i="20"/>
  <c r="CN55" i="10"/>
  <c r="CN87" i="10"/>
  <c r="AJ15" i="7"/>
  <c r="CP15" i="7" s="1" a="1"/>
  <c r="CP15" i="7" s="1"/>
  <c r="AJ38" i="6"/>
  <c r="CP38" i="6" s="1" a="1"/>
  <c r="CP38" i="6" s="1"/>
  <c r="AK29" i="21"/>
  <c r="CQ29" i="21" s="1" a="1"/>
  <c r="CQ29" i="21" s="1"/>
  <c r="AJ42" i="16"/>
  <c r="CP42" i="16" s="1" a="1"/>
  <c r="CP42" i="16" s="1"/>
  <c r="AK39" i="3"/>
  <c r="CQ39" i="3" s="1" a="1"/>
  <c r="CQ39" i="3" s="1"/>
  <c r="AK33" i="1"/>
  <c r="CQ33" i="1" s="1" a="1"/>
  <c r="CQ33" i="1" s="1"/>
  <c r="AK41" i="8"/>
  <c r="CQ41" i="8" s="1" a="1"/>
  <c r="CQ41" i="8" s="1"/>
  <c r="AK30" i="10"/>
  <c r="CQ30" i="10" s="1" a="1"/>
  <c r="CQ30" i="10" s="1"/>
  <c r="AK33" i="2"/>
  <c r="CQ33" i="2" s="1" a="1"/>
  <c r="CQ33" i="2" s="1"/>
  <c r="AK32" i="1"/>
  <c r="CQ32" i="1" s="1" a="1"/>
  <c r="CQ32" i="1" s="1"/>
  <c r="CN54" i="10"/>
  <c r="CN86" i="10"/>
  <c r="AK39" i="2"/>
  <c r="CQ39" i="2" s="1" a="1"/>
  <c r="CQ39" i="2" s="1"/>
  <c r="AJ45" i="3"/>
  <c r="CP45" i="3" s="1" a="1"/>
  <c r="CP45" i="3" s="1"/>
  <c r="AK36" i="14"/>
  <c r="CQ36" i="14" s="1" a="1"/>
  <c r="CQ36" i="14" s="1"/>
  <c r="AK39" i="11"/>
  <c r="CQ39" i="11" s="1" a="1"/>
  <c r="CQ39" i="11" s="1"/>
  <c r="AK22" i="7"/>
  <c r="CQ22" i="7" s="1" a="1"/>
  <c r="CQ22" i="7" s="1"/>
  <c r="AK19" i="16"/>
  <c r="CQ19" i="16" s="1" a="1"/>
  <c r="CQ19" i="16" s="1"/>
  <c r="AK21" i="8"/>
  <c r="CQ21" i="8" s="1" a="1"/>
  <c r="CQ21" i="8" s="1"/>
  <c r="AJ21" i="20"/>
  <c r="CP21" i="20" s="1" a="1"/>
  <c r="CP21" i="20" s="1"/>
  <c r="CO87" i="13"/>
  <c r="CO55" i="13"/>
  <c r="CO95" i="13"/>
  <c r="CO63" i="13"/>
  <c r="CN97" i="15"/>
  <c r="CN65" i="15"/>
  <c r="CO68" i="1"/>
  <c r="CO100" i="1"/>
  <c r="CO87" i="9"/>
  <c r="CO55" i="9"/>
  <c r="CN89" i="4"/>
  <c r="CN57" i="4"/>
  <c r="CN92" i="5"/>
  <c r="CN60" i="5"/>
  <c r="CN86" i="15"/>
  <c r="CN54" i="15"/>
  <c r="AJ37" i="11"/>
  <c r="CP37" i="11" s="1" a="1"/>
  <c r="CP37" i="11" s="1"/>
  <c r="AK25" i="10"/>
  <c r="CQ25" i="10" s="1" a="1"/>
  <c r="CQ25" i="10" s="1"/>
  <c r="AK18" i="6"/>
  <c r="CQ18" i="6" s="1" a="1"/>
  <c r="CQ18" i="6" s="1"/>
  <c r="AK34" i="6"/>
  <c r="CQ34" i="6" s="1" a="1"/>
  <c r="CQ34" i="6" s="1"/>
  <c r="AK17" i="18"/>
  <c r="CQ17" i="18" s="1" a="1"/>
  <c r="CQ17" i="18" s="1"/>
  <c r="AK27" i="3"/>
  <c r="CQ27" i="3" s="1" a="1"/>
  <c r="CQ27" i="3" s="1"/>
  <c r="AK34" i="18"/>
  <c r="CQ34" i="18" s="1" a="1"/>
  <c r="CQ34" i="18" s="1"/>
  <c r="AK36" i="7"/>
  <c r="CQ36" i="7" s="1" a="1"/>
  <c r="CQ36" i="7" s="1"/>
  <c r="AK25" i="18"/>
  <c r="CQ25" i="18" s="1" a="1"/>
  <c r="CQ25" i="18" s="1"/>
  <c r="AK28" i="16"/>
  <c r="CQ28" i="16" s="1" a="1"/>
  <c r="CQ28" i="16" s="1"/>
  <c r="AK34" i="20"/>
  <c r="CQ34" i="20" s="1" a="1"/>
  <c r="CQ34" i="20" s="1"/>
  <c r="CO67" i="15"/>
  <c r="CO99" i="15"/>
  <c r="CO103" i="13"/>
  <c r="CO71" i="13"/>
  <c r="CO105" i="21"/>
  <c r="CO73" i="21"/>
  <c r="CO97" i="13"/>
  <c r="CO65" i="13"/>
  <c r="CN105" i="15"/>
  <c r="CN73" i="15"/>
  <c r="CN89" i="13"/>
  <c r="CN57" i="13"/>
  <c r="CO109" i="5"/>
  <c r="CO77" i="5"/>
  <c r="AJ44" i="8"/>
  <c r="CP44" i="8" s="1" a="1"/>
  <c r="CP44" i="8" s="1"/>
  <c r="AK46" i="9"/>
  <c r="CQ46" i="9" s="1" a="1"/>
  <c r="CQ46" i="9" s="1"/>
  <c r="AJ22" i="2"/>
  <c r="CP22" i="2" s="1" a="1"/>
  <c r="CP22" i="2" s="1"/>
  <c r="AK36" i="17"/>
  <c r="CQ36" i="17" s="1" a="1"/>
  <c r="CQ36" i="17" s="1"/>
  <c r="AJ19" i="14"/>
  <c r="CP19" i="14" s="1" a="1"/>
  <c r="CP19" i="14" s="1"/>
  <c r="CN105" i="13"/>
  <c r="CN73" i="13"/>
  <c r="AK38" i="1"/>
  <c r="CQ38" i="1" s="1" a="1"/>
  <c r="CQ38" i="1" s="1"/>
  <c r="AJ30" i="14"/>
  <c r="CP30" i="14" s="1" a="1"/>
  <c r="CP30" i="14" s="1"/>
  <c r="CO60" i="15"/>
  <c r="CO92" i="15"/>
  <c r="CN102" i="11"/>
  <c r="CN70" i="11"/>
  <c r="CO95" i="8"/>
  <c r="CO63" i="8"/>
  <c r="CN110" i="19"/>
  <c r="CN78" i="19"/>
  <c r="CO111" i="8"/>
  <c r="CO79" i="8"/>
  <c r="CO102" i="5"/>
  <c r="CO70" i="5"/>
  <c r="CN120" i="5"/>
  <c r="CN123" i="5" s="1"/>
  <c r="CN116" i="5" s="1"/>
  <c r="CN84" i="5"/>
  <c r="CN59" i="3"/>
  <c r="CN91" i="3"/>
  <c r="CO78" i="20"/>
  <c r="CO110" i="20"/>
  <c r="AK38" i="15"/>
  <c r="CQ38" i="15" s="1" a="1"/>
  <c r="CQ38" i="15" s="1"/>
  <c r="AJ26" i="3"/>
  <c r="CP26" i="3" s="1" a="1"/>
  <c r="CP26" i="3" s="1"/>
  <c r="AK37" i="2"/>
  <c r="CQ37" i="2" s="1" a="1"/>
  <c r="CQ37" i="2" s="1"/>
  <c r="AK22" i="1"/>
  <c r="CQ22" i="1" s="1" a="1"/>
  <c r="CQ22" i="1" s="1"/>
  <c r="AK20" i="2"/>
  <c r="CQ20" i="2" s="1" a="1"/>
  <c r="CQ20" i="2" s="1"/>
  <c r="AK17" i="19"/>
  <c r="CQ17" i="19" s="1" a="1"/>
  <c r="CQ17" i="19" s="1"/>
  <c r="CO96" i="5"/>
  <c r="CO64" i="5"/>
  <c r="CO67" i="4"/>
  <c r="CO99" i="4"/>
  <c r="CN85" i="8"/>
  <c r="CN117" i="8"/>
  <c r="CO56" i="14"/>
  <c r="CO88" i="14"/>
  <c r="CO91" i="12"/>
  <c r="CO59" i="12"/>
  <c r="CN111" i="17"/>
  <c r="CN79" i="17"/>
  <c r="CO92" i="7"/>
  <c r="CO60" i="7"/>
  <c r="CN104" i="17"/>
  <c r="CN72" i="17"/>
  <c r="CO56" i="1"/>
  <c r="CO88" i="1"/>
  <c r="CO82" i="1"/>
  <c r="CO114" i="1"/>
  <c r="CO110" i="7"/>
  <c r="CO78" i="7"/>
  <c r="AK37" i="14"/>
  <c r="CQ37" i="14" s="1" a="1"/>
  <c r="CQ37" i="14" s="1"/>
  <c r="AK28" i="18"/>
  <c r="CQ28" i="18" s="1" a="1"/>
  <c r="CQ28" i="18" s="1"/>
  <c r="AJ24" i="4"/>
  <c r="CP24" i="4" s="1" a="1"/>
  <c r="CP24" i="4" s="1"/>
  <c r="AK44" i="10"/>
  <c r="CQ44" i="10" s="1" a="1"/>
  <c r="CQ44" i="10" s="1"/>
  <c r="AJ41" i="20"/>
  <c r="CP41" i="20" s="1" a="1"/>
  <c r="CP41" i="20" s="1"/>
  <c r="AK40" i="4"/>
  <c r="CQ40" i="4" s="1" a="1"/>
  <c r="CQ40" i="4" s="1"/>
  <c r="AK32" i="7"/>
  <c r="CQ32" i="7" s="1" a="1"/>
  <c r="CQ32" i="7" s="1"/>
  <c r="AJ28" i="17"/>
  <c r="CP28" i="17" s="1" a="1"/>
  <c r="CP28" i="17" s="1"/>
  <c r="AJ32" i="5"/>
  <c r="CP32" i="5" s="1" a="1"/>
  <c r="CP32" i="5" s="1"/>
  <c r="AK25" i="21"/>
  <c r="CQ25" i="21" s="1" a="1"/>
  <c r="CQ25" i="21" s="1"/>
  <c r="AJ24" i="21"/>
  <c r="CP24" i="21" s="1" a="1"/>
  <c r="CP24" i="21" s="1"/>
  <c r="AK19" i="20"/>
  <c r="CQ19" i="20" s="1" a="1"/>
  <c r="CQ19" i="20" s="1"/>
  <c r="AK23" i="7"/>
  <c r="CQ23" i="7" s="1" a="1"/>
  <c r="CQ23" i="7" s="1"/>
  <c r="AK24" i="3"/>
  <c r="CQ24" i="3" s="1" a="1"/>
  <c r="CQ24" i="3" s="1"/>
  <c r="AJ23" i="14"/>
  <c r="CP23" i="14" s="1" a="1"/>
  <c r="CP23" i="14" s="1"/>
  <c r="AJ40" i="14"/>
  <c r="CP40" i="14" s="1" a="1"/>
  <c r="CP40" i="14" s="1"/>
  <c r="AK37" i="13"/>
  <c r="CQ37" i="13" s="1" a="1"/>
  <c r="CQ37" i="13" s="1"/>
  <c r="AK45" i="13"/>
  <c r="CQ45" i="13" s="1" a="1"/>
  <c r="CQ45" i="13" s="1"/>
  <c r="AJ26" i="9"/>
  <c r="CP26" i="9" s="1" a="1"/>
  <c r="CP26" i="9" s="1"/>
  <c r="AK32" i="17"/>
  <c r="CQ32" i="17" s="1" a="1"/>
  <c r="CQ32" i="17" s="1"/>
  <c r="AK31" i="6"/>
  <c r="CQ31" i="6" s="1" a="1"/>
  <c r="CQ31" i="6" s="1"/>
  <c r="AK36" i="4"/>
  <c r="CQ36" i="4" s="1" a="1"/>
  <c r="CQ36" i="4" s="1"/>
  <c r="AK31" i="7"/>
  <c r="CQ31" i="7" s="1" a="1"/>
  <c r="CQ31" i="7" s="1"/>
  <c r="CN86" i="2"/>
  <c r="CN54" i="2"/>
  <c r="CO81" i="6"/>
  <c r="CO113" i="6"/>
  <c r="CO115" i="18"/>
  <c r="CO83" i="18"/>
  <c r="AK17" i="13"/>
  <c r="CQ17" i="13" s="1" a="1"/>
  <c r="CQ17" i="13" s="1"/>
  <c r="AK35" i="3"/>
  <c r="CQ35" i="3" s="1" a="1"/>
  <c r="CQ35" i="3" s="1"/>
  <c r="AK19" i="6"/>
  <c r="CQ19" i="6" s="1" a="1"/>
  <c r="CQ19" i="6" s="1"/>
  <c r="AK41" i="11"/>
  <c r="CQ41" i="11" s="1" a="1"/>
  <c r="CQ41" i="11" s="1"/>
  <c r="AJ26" i="8"/>
  <c r="CP26" i="8" s="1" a="1"/>
  <c r="CP26" i="8" s="1"/>
  <c r="AJ39" i="10"/>
  <c r="CP39" i="10" s="1" a="1"/>
  <c r="CP39" i="10" s="1"/>
  <c r="AK46" i="4"/>
  <c r="CQ46" i="4" s="1" a="1"/>
  <c r="CQ46" i="4" s="1"/>
  <c r="AJ38" i="19"/>
  <c r="CP38" i="19" s="1" a="1"/>
  <c r="CP38" i="19" s="1"/>
  <c r="CN57" i="8"/>
  <c r="CN89" i="8"/>
  <c r="CO101" i="11"/>
  <c r="CO69" i="11"/>
  <c r="CO120" i="8"/>
  <c r="CO123" i="8" s="1"/>
  <c r="CO116" i="8" s="1"/>
  <c r="CO84" i="8"/>
  <c r="CN72" i="8"/>
  <c r="CN104" i="8"/>
  <c r="CN101" i="13"/>
  <c r="CN69" i="13"/>
  <c r="CN110" i="15"/>
  <c r="CN78" i="15"/>
  <c r="CO113" i="11"/>
  <c r="CO81" i="11"/>
  <c r="CN89" i="9"/>
  <c r="CN57" i="9"/>
  <c r="CO88" i="10"/>
  <c r="CO56" i="10"/>
  <c r="CO84" i="12"/>
  <c r="CO120" i="12"/>
  <c r="CO123" i="12" s="1"/>
  <c r="CO116" i="12" s="1"/>
  <c r="CO96" i="8"/>
  <c r="CO64" i="8"/>
  <c r="CO94" i="5"/>
  <c r="CO62" i="5"/>
  <c r="CO66" i="4"/>
  <c r="CO98" i="4"/>
  <c r="CO102" i="19"/>
  <c r="CO70" i="19"/>
  <c r="CN77" i="3"/>
  <c r="CN109" i="3"/>
  <c r="CN114" i="12"/>
  <c r="CN82" i="12"/>
  <c r="CO86" i="20"/>
  <c r="CO54" i="20"/>
  <c r="AJ29" i="11"/>
  <c r="CP29" i="11" s="1" a="1"/>
  <c r="CP29" i="11" s="1"/>
  <c r="AK45" i="16"/>
  <c r="CQ45" i="16" s="1" a="1"/>
  <c r="CQ45" i="16" s="1"/>
  <c r="CO112" i="5"/>
  <c r="CO80" i="5"/>
  <c r="CO107" i="9"/>
  <c r="CO75" i="9"/>
  <c r="AK18" i="20"/>
  <c r="CQ18" i="20" s="1" a="1"/>
  <c r="CQ18" i="20" s="1"/>
  <c r="AK17" i="4"/>
  <c r="CQ17" i="4" s="1" a="1"/>
  <c r="CQ17" i="4" s="1"/>
  <c r="AK21" i="12"/>
  <c r="CQ21" i="12" s="1" a="1"/>
  <c r="CQ21" i="12" s="1"/>
  <c r="AK17" i="21"/>
  <c r="CQ17" i="21" s="1" a="1"/>
  <c r="CQ17" i="21" s="1"/>
  <c r="CO103" i="2"/>
  <c r="CO71" i="2"/>
  <c r="AK23" i="20"/>
  <c r="CQ23" i="20" s="1" a="1"/>
  <c r="CQ23" i="20" s="1"/>
  <c r="CO98" i="8"/>
  <c r="CO66" i="8"/>
  <c r="CO65" i="14"/>
  <c r="CO97" i="14"/>
  <c r="CO93" i="19"/>
  <c r="CO61" i="19"/>
  <c r="CO111" i="21"/>
  <c r="CO79" i="21"/>
  <c r="CO115" i="5"/>
  <c r="CO83" i="5"/>
  <c r="CO74" i="15"/>
  <c r="CO106" i="15"/>
  <c r="CN108" i="4"/>
  <c r="CN76" i="4"/>
  <c r="CN56" i="6"/>
  <c r="CN88" i="6"/>
  <c r="CO73" i="1"/>
  <c r="CO105" i="1"/>
  <c r="AI15" i="8"/>
  <c r="CO15" i="8" s="1" a="1"/>
  <c r="CO15" i="8" s="1"/>
  <c r="AH47" i="8"/>
  <c r="CO91" i="7"/>
  <c r="CO59" i="7"/>
  <c r="CO88" i="5"/>
  <c r="CO56" i="5"/>
  <c r="CN109" i="2"/>
  <c r="CN77" i="2"/>
  <c r="CO105" i="12"/>
  <c r="CO73" i="12"/>
  <c r="CO79" i="16"/>
  <c r="CO111" i="16"/>
  <c r="CN81" i="20"/>
  <c r="CN113" i="20"/>
  <c r="CN84" i="10"/>
  <c r="CN120" i="10"/>
  <c r="CN123" i="10" s="1"/>
  <c r="CN116" i="10" s="1"/>
  <c r="CO56" i="15"/>
  <c r="CO88" i="15"/>
  <c r="CN76" i="10"/>
  <c r="CN108" i="10"/>
  <c r="AK15" i="11"/>
  <c r="CQ15" i="11" s="1" a="1"/>
  <c r="CQ15" i="11" s="1"/>
  <c r="AK16" i="13"/>
  <c r="CQ16" i="13" s="1" a="1"/>
  <c r="CQ16" i="13" s="1"/>
  <c r="AK24" i="13"/>
  <c r="CQ24" i="13" s="1" a="1"/>
  <c r="CQ24" i="13" s="1"/>
  <c r="AJ26" i="15"/>
  <c r="CP26" i="15" s="1" a="1"/>
  <c r="CP26" i="15" s="1"/>
  <c r="AK29" i="1"/>
  <c r="CQ29" i="1" s="1" a="1"/>
  <c r="CQ29" i="1" s="1"/>
  <c r="AK16" i="9"/>
  <c r="CQ16" i="9" s="1" a="1"/>
  <c r="CQ16" i="9" s="1"/>
  <c r="AJ18" i="4"/>
  <c r="CP18" i="4" s="1" a="1"/>
  <c r="CP18" i="4" s="1"/>
  <c r="AJ21" i="5"/>
  <c r="CP21" i="5" s="1" a="1"/>
  <c r="CP21" i="5" s="1"/>
  <c r="CO108" i="5"/>
  <c r="CO76" i="5"/>
  <c r="CO109" i="10"/>
  <c r="CO77" i="10"/>
  <c r="CO67" i="6"/>
  <c r="CO99" i="6"/>
  <c r="CN57" i="21"/>
  <c r="CN89" i="21"/>
  <c r="CN67" i="20"/>
  <c r="CN99" i="20"/>
  <c r="CO87" i="2"/>
  <c r="CO55" i="2"/>
  <c r="CO65" i="1"/>
  <c r="CO97" i="1"/>
  <c r="CO72" i="16"/>
  <c r="CO104" i="16"/>
  <c r="CN113" i="19"/>
  <c r="CN81" i="19"/>
  <c r="CO108" i="19"/>
  <c r="CO76" i="19"/>
  <c r="CN95" i="11"/>
  <c r="CN63" i="11"/>
  <c r="CO90" i="13"/>
  <c r="CO58" i="13"/>
  <c r="AK28" i="15"/>
  <c r="CQ28" i="15" s="1" a="1"/>
  <c r="CQ28" i="15" s="1"/>
  <c r="AK32" i="13"/>
  <c r="CQ32" i="13" s="1" a="1"/>
  <c r="CQ32" i="13" s="1"/>
  <c r="AK34" i="21"/>
  <c r="CQ34" i="21" s="1" a="1"/>
  <c r="CQ34" i="21" s="1"/>
  <c r="AK26" i="13"/>
  <c r="CQ26" i="13" s="1" a="1"/>
  <c r="CQ26" i="13" s="1"/>
  <c r="AJ34" i="15"/>
  <c r="CP34" i="15" s="1" a="1"/>
  <c r="CP34" i="15" s="1"/>
  <c r="AJ18" i="13"/>
  <c r="CP18" i="13" s="1" a="1"/>
  <c r="CP18" i="13" s="1"/>
  <c r="AK38" i="5"/>
  <c r="CQ38" i="5" s="1" a="1"/>
  <c r="CQ38" i="5" s="1"/>
  <c r="CN103" i="11"/>
  <c r="CN71" i="11"/>
  <c r="CO61" i="14"/>
  <c r="CO93" i="14"/>
  <c r="CO95" i="9"/>
  <c r="CO63" i="9"/>
  <c r="CO107" i="13"/>
  <c r="CO75" i="13"/>
  <c r="CO102" i="13"/>
  <c r="CO70" i="13"/>
  <c r="AI15" i="21"/>
  <c r="CO15" i="21" s="1" a="1"/>
  <c r="CO15" i="21" s="1"/>
  <c r="AH47" i="21"/>
  <c r="AJ34" i="13"/>
  <c r="CP34" i="13" s="1" a="1"/>
  <c r="CP34" i="13" s="1"/>
  <c r="CO83" i="14"/>
  <c r="CO115" i="14"/>
  <c r="CO120" i="19"/>
  <c r="CO123" i="19" s="1"/>
  <c r="CO116" i="19" s="1"/>
  <c r="CO84" i="19"/>
  <c r="CO61" i="3"/>
  <c r="CO93" i="3"/>
  <c r="CN88" i="7"/>
  <c r="CN56" i="7"/>
  <c r="AK21" i="15"/>
  <c r="CQ21" i="15" s="1" a="1"/>
  <c r="CQ21" i="15" s="1"/>
  <c r="AJ31" i="11"/>
  <c r="CP31" i="11" s="1" a="1"/>
  <c r="CP31" i="11" s="1"/>
  <c r="AK24" i="8"/>
  <c r="CQ24" i="8" s="1" a="1"/>
  <c r="CQ24" i="8" s="1"/>
  <c r="AJ39" i="19"/>
  <c r="CP39" i="19" s="1" a="1"/>
  <c r="CP39" i="19" s="1"/>
  <c r="AK40" i="8"/>
  <c r="CQ40" i="8" s="1" a="1"/>
  <c r="CQ40" i="8" s="1"/>
  <c r="AK31" i="5"/>
  <c r="CQ31" i="5" s="1" a="1"/>
  <c r="CQ31" i="5" s="1"/>
  <c r="AJ45" i="5"/>
  <c r="CP45" i="5" s="1" a="1"/>
  <c r="CP45" i="5" s="1"/>
  <c r="AJ20" i="3"/>
  <c r="CP20" i="3" s="1" a="1"/>
  <c r="CP20" i="3" s="1"/>
  <c r="AK39" i="20"/>
  <c r="CQ39" i="20" s="1" a="1"/>
  <c r="CQ39" i="20" s="1"/>
  <c r="CO82" i="3"/>
  <c r="CO114" i="3"/>
  <c r="CO106" i="2"/>
  <c r="CO74" i="2"/>
  <c r="CO109" i="21"/>
  <c r="CO77" i="21"/>
  <c r="CN94" i="17"/>
  <c r="CN62" i="17"/>
  <c r="CO59" i="15"/>
  <c r="CO91" i="15"/>
  <c r="CO83" i="20"/>
  <c r="CO115" i="20"/>
  <c r="CN86" i="4"/>
  <c r="CN54" i="4"/>
  <c r="AK25" i="5"/>
  <c r="CQ25" i="5" s="1" a="1"/>
  <c r="CQ25" i="5" s="1"/>
  <c r="AK28" i="4"/>
  <c r="CQ28" i="4" s="1" a="1"/>
  <c r="CQ28" i="4" s="1"/>
  <c r="AJ46" i="8"/>
  <c r="CP46" i="8" s="1" a="1"/>
  <c r="CP46" i="8" s="1"/>
  <c r="AK17" i="14"/>
  <c r="CQ17" i="14" s="1" a="1"/>
  <c r="CQ17" i="14" s="1"/>
  <c r="AK20" i="12"/>
  <c r="CQ20" i="12" s="1" a="1"/>
  <c r="CQ20" i="12" s="1"/>
  <c r="AJ40" i="17"/>
  <c r="CP40" i="17" s="1" a="1"/>
  <c r="CP40" i="17" s="1"/>
  <c r="AK21" i="7"/>
  <c r="CQ21" i="7" s="1" a="1"/>
  <c r="CQ21" i="7" s="1"/>
  <c r="AJ33" i="17"/>
  <c r="CP33" i="17" s="1" a="1"/>
  <c r="CP33" i="17" s="1"/>
  <c r="AK17" i="1"/>
  <c r="CQ17" i="1" s="1" a="1"/>
  <c r="CQ17" i="1" s="1"/>
  <c r="AK43" i="1"/>
  <c r="CQ43" i="1" s="1" a="1"/>
  <c r="CQ43" i="1" s="1"/>
  <c r="AK39" i="7"/>
  <c r="CQ39" i="7" s="1" a="1"/>
  <c r="CQ39" i="7" s="1"/>
  <c r="CO100" i="9"/>
  <c r="CO68" i="9"/>
  <c r="CN81" i="10"/>
  <c r="CN113" i="10"/>
  <c r="CO105" i="7"/>
  <c r="CO73" i="7"/>
  <c r="CN76" i="20"/>
  <c r="CN108" i="20"/>
  <c r="CN93" i="13"/>
  <c r="CN61" i="13"/>
  <c r="CN93" i="12"/>
  <c r="CN61" i="12"/>
  <c r="CO104" i="21"/>
  <c r="CO72" i="21"/>
  <c r="CN94" i="18"/>
  <c r="CN62" i="18"/>
  <c r="CO98" i="5"/>
  <c r="CO66" i="5"/>
  <c r="CO104" i="12"/>
  <c r="CO72" i="12"/>
  <c r="CN67" i="8"/>
  <c r="CN99" i="8"/>
  <c r="CO75" i="15"/>
  <c r="CO107" i="15"/>
  <c r="CO91" i="5"/>
  <c r="CO59" i="5"/>
  <c r="CO76" i="1"/>
  <c r="CO108" i="1"/>
  <c r="CO91" i="9"/>
  <c r="CO59" i="9"/>
  <c r="CO61" i="17"/>
  <c r="CO93" i="17"/>
  <c r="CO57" i="14"/>
  <c r="CO89" i="14"/>
  <c r="CN93" i="15"/>
  <c r="CN61" i="15"/>
  <c r="CN88" i="2"/>
  <c r="CN56" i="2"/>
  <c r="CO108" i="12"/>
  <c r="CO76" i="12"/>
  <c r="CN105" i="9"/>
  <c r="CN73" i="9"/>
  <c r="CO107" i="10"/>
  <c r="CO75" i="10"/>
  <c r="CN107" i="2"/>
  <c r="CN75" i="2"/>
  <c r="CO57" i="17"/>
  <c r="CO89" i="17"/>
  <c r="CO62" i="1"/>
  <c r="CO94" i="1"/>
  <c r="AJ15" i="2"/>
  <c r="CP15" i="2" s="1" a="1"/>
  <c r="CP15" i="2" s="1"/>
  <c r="AK42" i="6"/>
  <c r="CQ42" i="6" s="1" a="1"/>
  <c r="CQ42" i="6" s="1"/>
  <c r="AK44" i="18"/>
  <c r="CQ44" i="18" s="1" a="1"/>
  <c r="CQ44" i="18" s="1"/>
  <c r="CO96" i="7"/>
  <c r="CO64" i="7"/>
  <c r="CO106" i="12"/>
  <c r="CO74" i="12"/>
  <c r="CO67" i="1"/>
  <c r="CO99" i="1"/>
  <c r="CN117" i="17"/>
  <c r="CN85" i="17"/>
  <c r="CO63" i="14"/>
  <c r="CO95" i="14"/>
  <c r="CO117" i="19"/>
  <c r="CO85" i="19"/>
  <c r="CO67" i="14"/>
  <c r="CO99" i="14"/>
  <c r="CO70" i="16"/>
  <c r="CO102" i="16"/>
  <c r="CO70" i="4"/>
  <c r="CO102" i="4"/>
  <c r="CO117" i="5"/>
  <c r="CO85" i="5"/>
  <c r="AJ15" i="6"/>
  <c r="CP15" i="6" s="1" a="1"/>
  <c r="CP15" i="6" s="1"/>
  <c r="AI47" i="6"/>
  <c r="AJ18" i="8"/>
  <c r="CP18" i="8" s="1" a="1"/>
  <c r="CP18" i="8" s="1"/>
  <c r="AK30" i="11"/>
  <c r="CQ30" i="11" s="1" a="1"/>
  <c r="CQ30" i="11" s="1"/>
  <c r="AK45" i="8"/>
  <c r="CQ45" i="8" s="1" a="1"/>
  <c r="CQ45" i="8" s="1"/>
  <c r="AJ33" i="8"/>
  <c r="CP33" i="8" s="1" a="1"/>
  <c r="CP33" i="8" s="1"/>
  <c r="AJ30" i="13"/>
  <c r="CP30" i="13" s="1" a="1"/>
  <c r="CP30" i="13" s="1"/>
  <c r="AJ39" i="15"/>
  <c r="CP39" i="15" s="1" a="1"/>
  <c r="CP39" i="15" s="1"/>
  <c r="AK42" i="11"/>
  <c r="CQ42" i="11" s="1" a="1"/>
  <c r="CQ42" i="11" s="1"/>
  <c r="AJ18" i="9"/>
  <c r="CP18" i="9" s="1" a="1"/>
  <c r="CP18" i="9" s="1"/>
  <c r="AK17" i="10"/>
  <c r="CQ17" i="10" s="1" a="1"/>
  <c r="CQ17" i="10" s="1"/>
  <c r="AK45" i="12"/>
  <c r="CQ45" i="12" s="1" a="1"/>
  <c r="CQ45" i="12" s="1"/>
  <c r="AK25" i="8"/>
  <c r="CQ25" i="8" s="1" a="1"/>
  <c r="CQ25" i="8" s="1"/>
  <c r="AK23" i="5"/>
  <c r="CQ23" i="5" s="1" a="1"/>
  <c r="CQ23" i="5" s="1"/>
  <c r="AK27" i="4"/>
  <c r="CQ27" i="4" s="1" a="1"/>
  <c r="CQ27" i="4" s="1"/>
  <c r="AK31" i="19"/>
  <c r="CQ31" i="19" s="1" a="1"/>
  <c r="CQ31" i="19" s="1"/>
  <c r="AJ38" i="3"/>
  <c r="CP38" i="3" s="1" a="1"/>
  <c r="CP38" i="3" s="1"/>
  <c r="AJ43" i="12"/>
  <c r="CP43" i="12" s="1" a="1"/>
  <c r="CP43" i="12" s="1"/>
  <c r="CO59" i="1"/>
  <c r="CO91" i="1"/>
  <c r="CO87" i="6"/>
  <c r="CO55" i="6"/>
  <c r="CO91" i="18"/>
  <c r="CO59" i="18"/>
  <c r="AK41" i="5"/>
  <c r="CQ41" i="5" s="1" a="1"/>
  <c r="CQ41" i="5" s="1"/>
  <c r="AI47" i="20" l="1"/>
  <c r="AI47" i="1"/>
  <c r="AI47" i="7"/>
  <c r="AI47" i="4"/>
  <c r="CO27" i="9" a="1"/>
  <c r="CO27" i="9" s="1"/>
  <c r="AJ27" i="9"/>
  <c r="CN66" i="9"/>
  <c r="CN98" i="9"/>
  <c r="CO42" i="1" a="1"/>
  <c r="CO42" i="1" s="1"/>
  <c r="AJ42" i="1"/>
  <c r="CN81" i="1"/>
  <c r="CN113" i="1"/>
  <c r="CO16" i="4" a="1"/>
  <c r="CO16" i="4" s="1"/>
  <c r="AJ16" i="4"/>
  <c r="CO26" i="20" a="1"/>
  <c r="CO26" i="20" s="1"/>
  <c r="AJ26" i="20"/>
  <c r="CN87" i="4"/>
  <c r="CN55" i="4"/>
  <c r="CN65" i="20"/>
  <c r="CN97" i="20"/>
  <c r="CO20" i="19" a="1"/>
  <c r="CO20" i="19" s="1"/>
  <c r="AJ20" i="19"/>
  <c r="CN91" i="19"/>
  <c r="CN59" i="19"/>
  <c r="CO101" i="16"/>
  <c r="CO27" i="15" a="1"/>
  <c r="CO27" i="15" s="1"/>
  <c r="AJ27" i="15"/>
  <c r="CO37" i="7" a="1"/>
  <c r="CO37" i="7" s="1"/>
  <c r="AJ37" i="7"/>
  <c r="CN98" i="15"/>
  <c r="CN66" i="15"/>
  <c r="CN108" i="7"/>
  <c r="CN76" i="7"/>
  <c r="CO24" i="2" a="1"/>
  <c r="CO24" i="2" s="1"/>
  <c r="AJ24" i="2"/>
  <c r="CO45" i="7" a="1"/>
  <c r="CO45" i="7" s="1"/>
  <c r="AJ45" i="7"/>
  <c r="CN95" i="2"/>
  <c r="CN63" i="2"/>
  <c r="CN120" i="7"/>
  <c r="CN123" i="7" s="1"/>
  <c r="CN116" i="7" s="1"/>
  <c r="CN84" i="7"/>
  <c r="AI47" i="17"/>
  <c r="CO21" i="21" a="1"/>
  <c r="CO21" i="21" s="1"/>
  <c r="AJ21" i="21"/>
  <c r="CN60" i="21"/>
  <c r="CN92" i="21"/>
  <c r="CO25" i="1" a="1"/>
  <c r="CO25" i="1" s="1"/>
  <c r="AJ25" i="1"/>
  <c r="CN64" i="1"/>
  <c r="CN96" i="1"/>
  <c r="CO33" i="20" a="1"/>
  <c r="CO33" i="20" s="1"/>
  <c r="AJ33" i="20"/>
  <c r="CO15" i="3" a="1"/>
  <c r="CO15" i="3" s="1"/>
  <c r="AJ15" i="3"/>
  <c r="AJ47" i="3" s="1"/>
  <c r="CN104" i="20"/>
  <c r="CN72" i="20"/>
  <c r="CN54" i="3"/>
  <c r="CN86" i="3"/>
  <c r="CO28" i="11" a="1"/>
  <c r="CO28" i="11" s="1"/>
  <c r="AJ28" i="11"/>
  <c r="AJ47" i="11" s="1"/>
  <c r="CN9" i="11"/>
  <c r="CN67" i="11"/>
  <c r="CN99" i="11"/>
  <c r="CO26" i="17" a="1"/>
  <c r="CO26" i="17" s="1"/>
  <c r="AJ26" i="17"/>
  <c r="CO21" i="10" a="1"/>
  <c r="CO21" i="10" s="1"/>
  <c r="AJ21" i="10"/>
  <c r="CN97" i="17"/>
  <c r="CN65" i="17"/>
  <c r="CN60" i="10"/>
  <c r="CN92" i="10"/>
  <c r="CO44" i="7" a="1"/>
  <c r="CO44" i="7" s="1"/>
  <c r="AJ44" i="7"/>
  <c r="CO29" i="8" a="1"/>
  <c r="CO29" i="8" s="1"/>
  <c r="AJ29" i="8"/>
  <c r="CO39" i="18" a="1"/>
  <c r="CO39" i="18" s="1"/>
  <c r="AJ39" i="18"/>
  <c r="CO23" i="4" a="1"/>
  <c r="CO23" i="4" s="1"/>
  <c r="AJ23" i="4"/>
  <c r="CN83" i="7"/>
  <c r="CN115" i="7"/>
  <c r="CN100" i="8"/>
  <c r="CN68" i="8"/>
  <c r="CN78" i="18"/>
  <c r="CN110" i="18"/>
  <c r="CN94" i="4"/>
  <c r="CN62" i="4"/>
  <c r="CO29" i="17" a="1"/>
  <c r="CO29" i="17" s="1"/>
  <c r="AJ29" i="17"/>
  <c r="CO35" i="1" a="1"/>
  <c r="CO35" i="1" s="1"/>
  <c r="AJ35" i="1"/>
  <c r="CN100" i="17"/>
  <c r="CN68" i="17"/>
  <c r="CN74" i="1"/>
  <c r="CN106" i="1"/>
  <c r="CO38" i="17" a="1"/>
  <c r="CO38" i="17" s="1"/>
  <c r="AJ38" i="17"/>
  <c r="CN77" i="17"/>
  <c r="CN109" i="17"/>
  <c r="CO30" i="6" a="1"/>
  <c r="CO30" i="6" s="1"/>
  <c r="AJ30" i="6"/>
  <c r="CO44" i="12" a="1"/>
  <c r="CO44" i="12" s="1"/>
  <c r="AJ44" i="12"/>
  <c r="CO35" i="9" a="1"/>
  <c r="CO35" i="9" s="1"/>
  <c r="AJ35" i="9"/>
  <c r="CN83" i="12"/>
  <c r="CN115" i="12"/>
  <c r="CN101" i="6"/>
  <c r="CN69" i="6"/>
  <c r="CN74" i="9"/>
  <c r="CN106" i="9"/>
  <c r="CO35" i="4" a="1"/>
  <c r="CO35" i="4" s="1"/>
  <c r="AJ35" i="4"/>
  <c r="CO24" i="18" a="1"/>
  <c r="CO24" i="18" s="1"/>
  <c r="AJ24" i="18"/>
  <c r="CO39" i="14" a="1"/>
  <c r="CO39" i="14" s="1"/>
  <c r="AJ39" i="14"/>
  <c r="AJ47" i="14" s="1"/>
  <c r="CN106" i="4"/>
  <c r="CN74" i="4"/>
  <c r="CN95" i="18"/>
  <c r="CN63" i="18"/>
  <c r="CN78" i="14"/>
  <c r="CN110" i="14"/>
  <c r="AK40" i="17"/>
  <c r="CQ40" i="17" s="1" a="1"/>
  <c r="CQ40" i="17" s="1"/>
  <c r="AL41" i="5"/>
  <c r="CR41" i="5" s="1" a="1"/>
  <c r="CR41" i="5" s="1"/>
  <c r="AL27" i="4"/>
  <c r="CR27" i="4" s="1" a="1"/>
  <c r="CR27" i="4" s="1"/>
  <c r="AK39" i="15"/>
  <c r="CQ39" i="15" s="1" a="1"/>
  <c r="CQ39" i="15" s="1"/>
  <c r="AL20" i="12"/>
  <c r="CR20" i="12" s="1" a="1"/>
  <c r="CR20" i="12" s="1"/>
  <c r="AL31" i="5"/>
  <c r="CR31" i="5" s="1" a="1"/>
  <c r="CR31" i="5" s="1"/>
  <c r="CO82" i="12"/>
  <c r="CO114" i="12"/>
  <c r="CP94" i="5"/>
  <c r="CP62" i="5"/>
  <c r="CP56" i="10"/>
  <c r="CP88" i="10"/>
  <c r="CO101" i="13"/>
  <c r="CO69" i="13"/>
  <c r="CO89" i="8"/>
  <c r="CO57" i="8"/>
  <c r="CO86" i="2"/>
  <c r="CO54" i="2"/>
  <c r="CP82" i="1"/>
  <c r="CP114" i="1"/>
  <c r="CO72" i="17"/>
  <c r="CO104" i="17"/>
  <c r="CP88" i="14"/>
  <c r="CP56" i="14"/>
  <c r="CP96" i="5"/>
  <c r="CP64" i="5"/>
  <c r="CP78" i="20"/>
  <c r="CP110" i="20"/>
  <c r="CP79" i="8"/>
  <c r="CP111" i="8"/>
  <c r="CP60" i="15"/>
  <c r="CP92" i="15"/>
  <c r="CN54" i="21"/>
  <c r="CN86" i="21"/>
  <c r="AK18" i="13"/>
  <c r="CQ18" i="13" s="1" a="1"/>
  <c r="CQ18" i="13" s="1"/>
  <c r="AL32" i="13"/>
  <c r="CR32" i="13" s="1" a="1"/>
  <c r="CR32" i="13" s="1"/>
  <c r="AL16" i="9"/>
  <c r="CR16" i="9" s="1" a="1"/>
  <c r="CR16" i="9" s="1"/>
  <c r="AL24" i="13"/>
  <c r="CR24" i="13" s="1" a="1"/>
  <c r="CR24" i="13" s="1"/>
  <c r="AL18" i="20"/>
  <c r="CR18" i="20" s="1" a="1"/>
  <c r="CR18" i="20" s="1"/>
  <c r="AL45" i="16"/>
  <c r="CR45" i="16" s="1" a="1"/>
  <c r="CR45" i="16" s="1"/>
  <c r="AK26" i="8"/>
  <c r="CQ26" i="8" s="1" a="1"/>
  <c r="CQ26" i="8" s="1"/>
  <c r="AL17" i="13"/>
  <c r="CR17" i="13" s="1" a="1"/>
  <c r="CR17" i="13" s="1"/>
  <c r="AL31" i="6"/>
  <c r="CR31" i="6" s="1" a="1"/>
  <c r="CR31" i="6" s="1"/>
  <c r="AL24" i="3"/>
  <c r="CR24" i="3" s="1" a="1"/>
  <c r="CR24" i="3" s="1"/>
  <c r="AL25" i="21"/>
  <c r="CR25" i="21" s="1" a="1"/>
  <c r="CR25" i="21" s="1"/>
  <c r="AL40" i="4"/>
  <c r="CR40" i="4" s="1" a="1"/>
  <c r="CR40" i="4" s="1"/>
  <c r="AL28" i="18"/>
  <c r="CR28" i="18" s="1" a="1"/>
  <c r="CR28" i="18" s="1"/>
  <c r="AL17" i="19"/>
  <c r="CR17" i="19" s="1" a="1"/>
  <c r="CR17" i="19" s="1"/>
  <c r="AK26" i="3"/>
  <c r="CQ26" i="3" s="1" a="1"/>
  <c r="CQ26" i="3" s="1"/>
  <c r="AL25" i="18"/>
  <c r="CR25" i="18" s="1" a="1"/>
  <c r="CR25" i="18" s="1"/>
  <c r="AL27" i="3"/>
  <c r="CR27" i="3" s="1" a="1"/>
  <c r="CR27" i="3" s="1"/>
  <c r="AL25" i="10"/>
  <c r="CR25" i="10" s="1" a="1"/>
  <c r="CR25" i="10" s="1"/>
  <c r="CO60" i="20"/>
  <c r="CO92" i="20"/>
  <c r="CP110" i="11"/>
  <c r="CP78" i="11"/>
  <c r="CP69" i="10"/>
  <c r="CP101" i="10"/>
  <c r="CP110" i="3"/>
  <c r="CP78" i="3"/>
  <c r="CO86" i="7"/>
  <c r="CO54" i="7"/>
  <c r="AL28" i="3"/>
  <c r="CR28" i="3" s="1" a="1"/>
  <c r="CR28" i="3" s="1"/>
  <c r="AL28" i="12"/>
  <c r="CR28" i="12" s="1" a="1"/>
  <c r="CR28" i="12" s="1"/>
  <c r="AL21" i="4"/>
  <c r="CR21" i="4" s="1" a="1"/>
  <c r="CR21" i="4" s="1"/>
  <c r="AL19" i="11"/>
  <c r="CR19" i="11" s="1" a="1"/>
  <c r="CR19" i="11" s="1"/>
  <c r="AK24" i="20"/>
  <c r="CQ24" i="20" s="1" a="1"/>
  <c r="CQ24" i="20" s="1"/>
  <c r="AK45" i="6"/>
  <c r="CQ45" i="6" s="1" a="1"/>
  <c r="CQ45" i="6" s="1"/>
  <c r="AL41" i="9"/>
  <c r="CR41" i="9" s="1" a="1"/>
  <c r="CR41" i="9" s="1"/>
  <c r="AL42" i="17"/>
  <c r="CR42" i="17" s="1" a="1"/>
  <c r="CR42" i="17" s="1"/>
  <c r="AK18" i="18"/>
  <c r="CQ18" i="18" s="1" a="1"/>
  <c r="CQ18" i="18" s="1"/>
  <c r="CP99" i="19"/>
  <c r="CP67" i="19"/>
  <c r="CO99" i="21"/>
  <c r="CO67" i="21"/>
  <c r="CP115" i="13"/>
  <c r="CP83" i="13"/>
  <c r="CO111" i="10"/>
  <c r="CO79" i="10"/>
  <c r="CP117" i="11"/>
  <c r="CP85" i="11"/>
  <c r="AK15" i="14"/>
  <c r="CQ15" i="14" s="1" a="1"/>
  <c r="CQ15" i="14" s="1"/>
  <c r="AL38" i="4"/>
  <c r="CR38" i="4" s="1" a="1"/>
  <c r="CR38" i="4" s="1"/>
  <c r="AK26" i="19"/>
  <c r="CQ26" i="19" s="1" a="1"/>
  <c r="CQ26" i="19" s="1"/>
  <c r="AK29" i="4"/>
  <c r="CQ29" i="4" s="1" a="1"/>
  <c r="CQ29" i="4" s="1"/>
  <c r="AL42" i="15"/>
  <c r="CR42" i="15" s="1" a="1"/>
  <c r="CR42" i="15" s="1"/>
  <c r="AL19" i="1"/>
  <c r="CR19" i="1" s="1" a="1"/>
  <c r="CR19" i="1" s="1"/>
  <c r="AK27" i="7"/>
  <c r="CQ27" i="7" s="1" a="1"/>
  <c r="CQ27" i="7" s="1"/>
  <c r="AK32" i="6"/>
  <c r="CQ32" i="6" s="1" a="1"/>
  <c r="CQ32" i="6" s="1"/>
  <c r="AK46" i="2"/>
  <c r="CQ46" i="2" s="1" a="1"/>
  <c r="CQ46" i="2" s="1"/>
  <c r="CO100" i="20"/>
  <c r="CO68" i="20"/>
  <c r="CP69" i="17"/>
  <c r="CP101" i="17"/>
  <c r="CO71" i="16"/>
  <c r="CO103" i="16"/>
  <c r="CO83" i="4"/>
  <c r="CO115" i="4"/>
  <c r="CP97" i="6"/>
  <c r="CP65" i="6"/>
  <c r="CP92" i="13"/>
  <c r="CP60" i="13"/>
  <c r="AK32" i="9"/>
  <c r="CQ32" i="9" s="1" a="1"/>
  <c r="CQ32" i="9" s="1"/>
  <c r="AK27" i="6"/>
  <c r="CQ27" i="6" s="1" a="1"/>
  <c r="CQ27" i="6" s="1"/>
  <c r="AL21" i="6"/>
  <c r="CR21" i="6" s="1" a="1"/>
  <c r="CR21" i="6" s="1"/>
  <c r="AL44" i="1"/>
  <c r="CR44" i="1" s="1" a="1"/>
  <c r="CR44" i="1" s="1"/>
  <c r="CP78" i="8"/>
  <c r="CP110" i="8"/>
  <c r="CP55" i="1"/>
  <c r="CP87" i="1"/>
  <c r="AK15" i="19"/>
  <c r="CQ15" i="19" s="1" a="1"/>
  <c r="CQ15" i="19" s="1"/>
  <c r="AL41" i="15"/>
  <c r="CR41" i="15" s="1" a="1"/>
  <c r="CR41" i="15" s="1"/>
  <c r="AK23" i="8"/>
  <c r="CQ23" i="8" s="1" a="1"/>
  <c r="CQ23" i="8" s="1"/>
  <c r="AK46" i="14"/>
  <c r="CQ46" i="14" s="1" a="1"/>
  <c r="CQ46" i="14" s="1"/>
  <c r="CO97" i="10"/>
  <c r="CO65" i="10"/>
  <c r="CO64" i="16"/>
  <c r="CO96" i="16"/>
  <c r="CP117" i="6"/>
  <c r="CP85" i="6"/>
  <c r="CP65" i="7"/>
  <c r="CP97" i="7"/>
  <c r="CP60" i="9"/>
  <c r="CP92" i="9"/>
  <c r="CO111" i="12"/>
  <c r="CO79" i="12"/>
  <c r="CP109" i="13"/>
  <c r="CP77" i="13"/>
  <c r="CN54" i="9"/>
  <c r="CN86" i="9"/>
  <c r="AL27" i="19"/>
  <c r="CR27" i="19" s="1" a="1"/>
  <c r="CR27" i="19" s="1"/>
  <c r="AL17" i="17"/>
  <c r="CR17" i="17" s="1" a="1"/>
  <c r="CR17" i="17" s="1"/>
  <c r="AK25" i="14"/>
  <c r="CQ25" i="14" s="1" a="1"/>
  <c r="CQ25" i="14" s="1"/>
  <c r="AK38" i="9"/>
  <c r="CQ38" i="9" s="1" a="1"/>
  <c r="CQ38" i="9" s="1"/>
  <c r="AL43" i="20"/>
  <c r="CR43" i="20" s="1" a="1"/>
  <c r="CR43" i="20" s="1"/>
  <c r="AK18" i="5"/>
  <c r="CQ18" i="5" s="1" a="1"/>
  <c r="CQ18" i="5" s="1"/>
  <c r="AL24" i="10"/>
  <c r="CR24" i="10" s="1" a="1"/>
  <c r="CR24" i="10" s="1"/>
  <c r="AL17" i="16"/>
  <c r="CR17" i="16" s="1" a="1"/>
  <c r="CR17" i="16" s="1"/>
  <c r="AK36" i="11"/>
  <c r="CQ36" i="11" s="1" a="1"/>
  <c r="CQ36" i="11" s="1"/>
  <c r="AL40" i="2"/>
  <c r="CR40" i="2" s="1" a="1"/>
  <c r="CR40" i="2" s="1"/>
  <c r="AL41" i="7"/>
  <c r="CR41" i="7" s="1" a="1"/>
  <c r="CR41" i="7" s="1"/>
  <c r="AL43" i="4"/>
  <c r="CR43" i="4" s="1" a="1"/>
  <c r="CR43" i="4" s="1"/>
  <c r="AL35" i="16"/>
  <c r="CR35" i="16" s="1" a="1"/>
  <c r="CR35" i="16" s="1"/>
  <c r="AL27" i="2"/>
  <c r="CR27" i="2" s="1" a="1"/>
  <c r="CR27" i="2" s="1"/>
  <c r="AL40" i="9"/>
  <c r="CR40" i="9" s="1" a="1"/>
  <c r="CR40" i="9" s="1"/>
  <c r="AL25" i="11"/>
  <c r="CR25" i="11" s="1" a="1"/>
  <c r="CR25" i="11" s="1"/>
  <c r="AK37" i="6"/>
  <c r="CQ37" i="6" s="1" a="1"/>
  <c r="CQ37" i="6" s="1"/>
  <c r="AL44" i="17"/>
  <c r="CR44" i="17" s="1" a="1"/>
  <c r="CR44" i="17" s="1"/>
  <c r="AK23" i="11"/>
  <c r="CQ23" i="11" s="1" a="1"/>
  <c r="CQ23" i="11" s="1"/>
  <c r="AL26" i="11"/>
  <c r="CR26" i="11" s="1" a="1"/>
  <c r="CR26" i="11" s="1"/>
  <c r="AL19" i="9"/>
  <c r="CR19" i="9" s="1" a="1"/>
  <c r="CR19" i="9" s="1"/>
  <c r="AL42" i="18"/>
  <c r="CR42" i="18" s="1" a="1"/>
  <c r="CR42" i="18" s="1"/>
  <c r="AL33" i="7"/>
  <c r="CR33" i="7" s="1" a="1"/>
  <c r="CR33" i="7" s="1"/>
  <c r="CP59" i="8"/>
  <c r="CP91" i="8"/>
  <c r="CP67" i="7"/>
  <c r="CP99" i="7"/>
  <c r="CP82" i="16"/>
  <c r="CP114" i="16"/>
  <c r="CO101" i="2"/>
  <c r="CO69" i="2"/>
  <c r="CO92" i="19"/>
  <c r="CO60" i="19"/>
  <c r="CP78" i="21"/>
  <c r="CP110" i="21"/>
  <c r="CO80" i="14"/>
  <c r="CO112" i="14"/>
  <c r="CO97" i="18"/>
  <c r="CO65" i="18"/>
  <c r="CO106" i="13"/>
  <c r="CO74" i="13"/>
  <c r="CP66" i="1"/>
  <c r="CP98" i="1"/>
  <c r="CP76" i="9"/>
  <c r="CP108" i="9"/>
  <c r="CP100" i="2"/>
  <c r="CP68" i="2"/>
  <c r="CP80" i="21"/>
  <c r="CP112" i="21"/>
  <c r="CP87" i="16"/>
  <c r="CP55" i="16"/>
  <c r="CO59" i="16"/>
  <c r="CO91" i="16"/>
  <c r="CP103" i="3"/>
  <c r="CP71" i="3"/>
  <c r="CP68" i="15"/>
  <c r="CP100" i="15"/>
  <c r="CO114" i="21"/>
  <c r="CO82" i="21"/>
  <c r="CP68" i="7"/>
  <c r="CP100" i="7"/>
  <c r="CO100" i="19"/>
  <c r="CO68" i="19"/>
  <c r="CO62" i="3"/>
  <c r="CO94" i="3"/>
  <c r="CP76" i="15"/>
  <c r="CP108" i="15"/>
  <c r="AL32" i="12"/>
  <c r="CR32" i="12" s="1" a="1"/>
  <c r="CR32" i="12" s="1"/>
  <c r="AK20" i="4"/>
  <c r="CQ20" i="4" s="1" a="1"/>
  <c r="CQ20" i="4" s="1"/>
  <c r="AL23" i="16"/>
  <c r="CR23" i="16" s="1" a="1"/>
  <c r="CR23" i="16" s="1"/>
  <c r="AL39" i="16"/>
  <c r="CR39" i="16" s="1" a="1"/>
  <c r="CR39" i="16" s="1"/>
  <c r="AL35" i="5"/>
  <c r="CR35" i="5" s="1" a="1"/>
  <c r="CR35" i="5" s="1"/>
  <c r="AL31" i="12"/>
  <c r="CR31" i="12" s="1" a="1"/>
  <c r="CR31" i="12" s="1"/>
  <c r="AL43" i="5"/>
  <c r="CR43" i="5" s="1" a="1"/>
  <c r="CR43" i="5" s="1"/>
  <c r="AK34" i="19"/>
  <c r="CQ34" i="19" s="1" a="1"/>
  <c r="CQ34" i="19" s="1"/>
  <c r="CP93" i="21"/>
  <c r="CP61" i="21"/>
  <c r="CP111" i="3"/>
  <c r="CP79" i="3"/>
  <c r="CP70" i="16"/>
  <c r="CP102" i="16"/>
  <c r="CO85" i="17"/>
  <c r="CO117" i="17"/>
  <c r="CP62" i="1"/>
  <c r="CP94" i="1"/>
  <c r="CO105" i="9"/>
  <c r="CO73" i="9"/>
  <c r="CP89" i="14"/>
  <c r="CP57" i="14"/>
  <c r="CP91" i="5"/>
  <c r="CP59" i="5"/>
  <c r="CP72" i="12"/>
  <c r="CP104" i="12"/>
  <c r="CO93" i="12"/>
  <c r="CO61" i="12"/>
  <c r="CO113" i="10"/>
  <c r="CO81" i="10"/>
  <c r="CO62" i="17"/>
  <c r="CO94" i="17"/>
  <c r="CP106" i="2"/>
  <c r="CP74" i="2"/>
  <c r="CP120" i="19"/>
  <c r="CP123" i="19" s="1"/>
  <c r="CP116" i="19" s="1"/>
  <c r="CP84" i="19"/>
  <c r="CP102" i="13"/>
  <c r="CP70" i="13"/>
  <c r="CP90" i="13"/>
  <c r="CP58" i="13"/>
  <c r="CP104" i="16"/>
  <c r="CP72" i="16"/>
  <c r="CO89" i="21"/>
  <c r="CO57" i="21"/>
  <c r="CO54" i="15"/>
  <c r="CO86" i="15"/>
  <c r="AK37" i="10"/>
  <c r="CQ37" i="10" s="1" a="1"/>
  <c r="CQ37" i="10" s="1"/>
  <c r="AK42" i="20"/>
  <c r="CQ42" i="20" s="1" a="1"/>
  <c r="CQ42" i="20" s="1"/>
  <c r="AL17" i="5"/>
  <c r="CR17" i="5" s="1" a="1"/>
  <c r="CR17" i="5" s="1"/>
  <c r="CP73" i="1"/>
  <c r="CP105" i="1"/>
  <c r="CP74" i="15"/>
  <c r="CP106" i="15"/>
  <c r="CP93" i="19"/>
  <c r="CP61" i="19"/>
  <c r="CP94" i="13"/>
  <c r="CP62" i="13"/>
  <c r="CO87" i="10"/>
  <c r="CO55" i="10"/>
  <c r="CP102" i="2"/>
  <c r="CP70" i="2"/>
  <c r="CP103" i="8"/>
  <c r="CP71" i="8"/>
  <c r="AL17" i="10"/>
  <c r="CR17" i="10" s="1" a="1"/>
  <c r="CR17" i="10" s="1"/>
  <c r="AL43" i="1"/>
  <c r="CR43" i="1" s="1" a="1"/>
  <c r="CR43" i="1" s="1"/>
  <c r="AL17" i="14"/>
  <c r="CR17" i="14" s="1" a="1"/>
  <c r="CR17" i="14" s="1"/>
  <c r="AL39" i="20"/>
  <c r="CR39" i="20" s="1" a="1"/>
  <c r="CR39" i="20" s="1"/>
  <c r="AL40" i="8"/>
  <c r="CR40" i="8" s="1" a="1"/>
  <c r="CR40" i="8" s="1"/>
  <c r="AL21" i="15"/>
  <c r="CR21" i="15" s="1" a="1"/>
  <c r="CR21" i="15" s="1"/>
  <c r="CO73" i="15"/>
  <c r="CO105" i="15"/>
  <c r="CP67" i="15"/>
  <c r="CP99" i="15"/>
  <c r="CP68" i="1"/>
  <c r="CP100" i="1"/>
  <c r="CP56" i="21"/>
  <c r="CP88" i="21"/>
  <c r="CO100" i="11"/>
  <c r="CO68" i="11"/>
  <c r="CO109" i="19"/>
  <c r="CO77" i="19"/>
  <c r="CP112" i="11"/>
  <c r="CP80" i="11"/>
  <c r="CP71" i="17"/>
  <c r="CP103" i="17"/>
  <c r="CP108" i="13"/>
  <c r="CP76" i="13"/>
  <c r="CP62" i="7"/>
  <c r="CP94" i="7"/>
  <c r="CO103" i="5"/>
  <c r="CO71" i="5"/>
  <c r="CO112" i="20"/>
  <c r="CO80" i="20"/>
  <c r="CP108" i="14"/>
  <c r="CP76" i="14"/>
  <c r="CP91" i="2"/>
  <c r="CP59" i="2"/>
  <c r="CO93" i="2"/>
  <c r="CO61" i="2"/>
  <c r="CP73" i="20"/>
  <c r="CP105" i="20"/>
  <c r="CP75" i="7"/>
  <c r="CP107" i="7"/>
  <c r="CP88" i="18"/>
  <c r="CP56" i="18"/>
  <c r="CO108" i="11"/>
  <c r="CO76" i="11"/>
  <c r="AK21" i="20"/>
  <c r="CQ21" i="20" s="1" a="1"/>
  <c r="CQ21" i="20" s="1"/>
  <c r="AL39" i="11"/>
  <c r="CR39" i="11" s="1" a="1"/>
  <c r="CR39" i="11" s="1"/>
  <c r="AL30" i="10"/>
  <c r="CR30" i="10" s="1" a="1"/>
  <c r="CR30" i="10" s="1"/>
  <c r="AL39" i="3"/>
  <c r="CR39" i="3" s="1" a="1"/>
  <c r="CR39" i="3" s="1"/>
  <c r="CO97" i="5"/>
  <c r="CO65" i="5"/>
  <c r="CP93" i="6"/>
  <c r="CP61" i="6"/>
  <c r="CP84" i="17"/>
  <c r="CP120" i="17"/>
  <c r="CP123" i="17" s="1"/>
  <c r="CP116" i="17" s="1"/>
  <c r="CO85" i="3"/>
  <c r="CO117" i="3"/>
  <c r="CO112" i="3"/>
  <c r="CO80" i="3"/>
  <c r="CP110" i="13"/>
  <c r="CP78" i="13"/>
  <c r="CO58" i="17"/>
  <c r="CO90" i="17"/>
  <c r="CP76" i="18"/>
  <c r="CP108" i="18"/>
  <c r="CP101" i="18"/>
  <c r="CP69" i="18"/>
  <c r="CO71" i="15"/>
  <c r="CO103" i="15"/>
  <c r="CP59" i="10"/>
  <c r="CP91" i="10"/>
  <c r="CO86" i="13"/>
  <c r="CO54" i="13"/>
  <c r="AL28" i="19"/>
  <c r="CR28" i="19" s="1" a="1"/>
  <c r="CR28" i="19" s="1"/>
  <c r="AK28" i="21"/>
  <c r="CQ28" i="21" s="1" a="1"/>
  <c r="CQ28" i="21" s="1"/>
  <c r="AL44" i="13"/>
  <c r="CR44" i="13" s="1" a="1"/>
  <c r="CR44" i="13" s="1"/>
  <c r="AK40" i="10"/>
  <c r="CQ40" i="10" s="1" a="1"/>
  <c r="CQ40" i="10" s="1"/>
  <c r="AL46" i="11"/>
  <c r="CR46" i="11" s="1" a="1"/>
  <c r="CR46" i="11" s="1"/>
  <c r="CO105" i="2"/>
  <c r="CO73" i="2"/>
  <c r="CP95" i="5"/>
  <c r="CP63" i="5"/>
  <c r="CO70" i="14"/>
  <c r="CO102" i="14"/>
  <c r="CP75" i="16"/>
  <c r="CP107" i="16"/>
  <c r="CO102" i="8"/>
  <c r="CO70" i="8"/>
  <c r="CP56" i="9"/>
  <c r="CP88" i="9"/>
  <c r="CP93" i="11"/>
  <c r="CP61" i="11"/>
  <c r="AJ15" i="12"/>
  <c r="CP15" i="12" s="1" a="1"/>
  <c r="CP15" i="12" s="1"/>
  <c r="AI47" i="12"/>
  <c r="AK29" i="20"/>
  <c r="CQ29" i="20" s="1" a="1"/>
  <c r="CQ29" i="20" s="1"/>
  <c r="AL30" i="17"/>
  <c r="CR30" i="17" s="1" a="1"/>
  <c r="CR30" i="17" s="1"/>
  <c r="AK32" i="16"/>
  <c r="CQ32" i="16" s="1" a="1"/>
  <c r="CQ32" i="16" s="1"/>
  <c r="AK44" i="4"/>
  <c r="CQ44" i="4" s="1" a="1"/>
  <c r="CQ44" i="4" s="1"/>
  <c r="AL26" i="6"/>
  <c r="CR26" i="6" s="1" a="1"/>
  <c r="CR26" i="6" s="1"/>
  <c r="AL21" i="13"/>
  <c r="CR21" i="13" s="1" a="1"/>
  <c r="CR21" i="13" s="1"/>
  <c r="CP60" i="17"/>
  <c r="CP92" i="17"/>
  <c r="CO60" i="14"/>
  <c r="CO92" i="14"/>
  <c r="CO105" i="10"/>
  <c r="CO73" i="10"/>
  <c r="CO84" i="14"/>
  <c r="CO120" i="14"/>
  <c r="CO123" i="14" s="1"/>
  <c r="CO116" i="14" s="1"/>
  <c r="AL39" i="8"/>
  <c r="CR39" i="8" s="1" a="1"/>
  <c r="CR39" i="8" s="1"/>
  <c r="AL16" i="1"/>
  <c r="CR16" i="1" s="1" a="1"/>
  <c r="CR16" i="1" s="1"/>
  <c r="CO73" i="14"/>
  <c r="CO105" i="14"/>
  <c r="CP77" i="12"/>
  <c r="CP109" i="12"/>
  <c r="CO89" i="3"/>
  <c r="CO57" i="3"/>
  <c r="CO106" i="21"/>
  <c r="CO74" i="21"/>
  <c r="AK26" i="10"/>
  <c r="CQ26" i="10" s="1" a="1"/>
  <c r="CQ26" i="10" s="1"/>
  <c r="AK25" i="16"/>
  <c r="CQ25" i="16" s="1" a="1"/>
  <c r="CQ25" i="16" s="1"/>
  <c r="AL46" i="6"/>
  <c r="CR46" i="6" s="1" a="1"/>
  <c r="CR46" i="6" s="1"/>
  <c r="AL26" i="7"/>
  <c r="CR26" i="7" s="1" a="1"/>
  <c r="CR26" i="7" s="1"/>
  <c r="AL21" i="9"/>
  <c r="CR21" i="9" s="1" a="1"/>
  <c r="CR21" i="9" s="1"/>
  <c r="AK40" i="12"/>
  <c r="CQ40" i="12" s="1" a="1"/>
  <c r="CQ40" i="12" s="1"/>
  <c r="AL38" i="13"/>
  <c r="CR38" i="13" s="1" a="1"/>
  <c r="CR38" i="13" s="1"/>
  <c r="CP74" i="19"/>
  <c r="CP106" i="19"/>
  <c r="CP82" i="10"/>
  <c r="CP114" i="10"/>
  <c r="CP84" i="1"/>
  <c r="CP120" i="1"/>
  <c r="CP123" i="1" s="1"/>
  <c r="CP116" i="1" s="1"/>
  <c r="CP80" i="1"/>
  <c r="CP112" i="1"/>
  <c r="CP104" i="18"/>
  <c r="CP72" i="18"/>
  <c r="CP91" i="11"/>
  <c r="CP59" i="11"/>
  <c r="CP112" i="6"/>
  <c r="CP80" i="6"/>
  <c r="CO104" i="13"/>
  <c r="CO72" i="13"/>
  <c r="CO85" i="16"/>
  <c r="CO117" i="16"/>
  <c r="CO105" i="11"/>
  <c r="CO73" i="11"/>
  <c r="CO89" i="2"/>
  <c r="CO57" i="2"/>
  <c r="CO91" i="20"/>
  <c r="CO59" i="20"/>
  <c r="CP72" i="15"/>
  <c r="CP104" i="15"/>
  <c r="CO99" i="13"/>
  <c r="CO67" i="13"/>
  <c r="CO112" i="10"/>
  <c r="CO80" i="10"/>
  <c r="CP109" i="11"/>
  <c r="CP77" i="11"/>
  <c r="CP74" i="20"/>
  <c r="CP106" i="20"/>
  <c r="CP94" i="19"/>
  <c r="CP62" i="19"/>
  <c r="CO71" i="4"/>
  <c r="CO103" i="4"/>
  <c r="CP93" i="4"/>
  <c r="CP61" i="4"/>
  <c r="CP64" i="15"/>
  <c r="CP96" i="15"/>
  <c r="CO120" i="21"/>
  <c r="CO123" i="21" s="1"/>
  <c r="CO116" i="21" s="1"/>
  <c r="CO84" i="21"/>
  <c r="CP101" i="3"/>
  <c r="CP69" i="3"/>
  <c r="CO87" i="12"/>
  <c r="CO55" i="12"/>
  <c r="CP103" i="14"/>
  <c r="CP71" i="14"/>
  <c r="CO54" i="1"/>
  <c r="CO86" i="1"/>
  <c r="AL20" i="8"/>
  <c r="CR20" i="8" s="1" a="1"/>
  <c r="CR20" i="8" s="1"/>
  <c r="AL28" i="7"/>
  <c r="CR28" i="7" s="1" a="1"/>
  <c r="CR28" i="7" s="1"/>
  <c r="AL43" i="16"/>
  <c r="CR43" i="16" s="1" a="1"/>
  <c r="CR43" i="16" s="1"/>
  <c r="AK30" i="2"/>
  <c r="CQ30" i="2" s="1" a="1"/>
  <c r="CQ30" i="2" s="1"/>
  <c r="AK21" i="19"/>
  <c r="CQ21" i="19" s="1" a="1"/>
  <c r="CQ21" i="19" s="1"/>
  <c r="AL39" i="21"/>
  <c r="CR39" i="21" s="1" a="1"/>
  <c r="CR39" i="21" s="1"/>
  <c r="AK41" i="14"/>
  <c r="CQ41" i="14" s="1" a="1"/>
  <c r="CQ41" i="14" s="1"/>
  <c r="AK26" i="18"/>
  <c r="CQ26" i="18" s="1" a="1"/>
  <c r="CQ26" i="18" s="1"/>
  <c r="AK35" i="13"/>
  <c r="CQ35" i="13" s="1" a="1"/>
  <c r="CQ35" i="13" s="1"/>
  <c r="AL27" i="1"/>
  <c r="CR27" i="1" s="1" a="1"/>
  <c r="CR27" i="1" s="1"/>
  <c r="AL37" i="9"/>
  <c r="CR37" i="9" s="1" a="1"/>
  <c r="CR37" i="9" s="1"/>
  <c r="AL29" i="2"/>
  <c r="CR29" i="2" s="1" a="1"/>
  <c r="CR29" i="2" s="1"/>
  <c r="AL41" i="21"/>
  <c r="CR41" i="21" s="1" a="1"/>
  <c r="CR41" i="21" s="1"/>
  <c r="AL16" i="16"/>
  <c r="CR16" i="16" s="1" a="1"/>
  <c r="CR16" i="16" s="1"/>
  <c r="AK20" i="16"/>
  <c r="CQ20" i="16" s="1" a="1"/>
  <c r="CQ20" i="16" s="1"/>
  <c r="AL32" i="3"/>
  <c r="CR32" i="3" s="1" a="1"/>
  <c r="CR32" i="3" s="1"/>
  <c r="AL29" i="15"/>
  <c r="CR29" i="15" s="1" a="1"/>
  <c r="CR29" i="15" s="1"/>
  <c r="AK43" i="21"/>
  <c r="CQ43" i="21" s="1" a="1"/>
  <c r="CQ43" i="21" s="1"/>
  <c r="AL29" i="7"/>
  <c r="CR29" i="7" s="1" a="1"/>
  <c r="CR29" i="7" s="1"/>
  <c r="AK29" i="19"/>
  <c r="CQ29" i="19" s="1" a="1"/>
  <c r="CQ29" i="19" s="1"/>
  <c r="AK23" i="3"/>
  <c r="CQ23" i="3" s="1" a="1"/>
  <c r="CQ23" i="3" s="1"/>
  <c r="AL37" i="15"/>
  <c r="CR37" i="15" s="1" a="1"/>
  <c r="CR37" i="15" s="1"/>
  <c r="CO84" i="4"/>
  <c r="CO120" i="4"/>
  <c r="CO123" i="4" s="1"/>
  <c r="CO116" i="4" s="1"/>
  <c r="CP84" i="9"/>
  <c r="CP120" i="9"/>
  <c r="CP123" i="9" s="1"/>
  <c r="CP116" i="9" s="1"/>
  <c r="CP85" i="12"/>
  <c r="CP117" i="12"/>
  <c r="CP77" i="8"/>
  <c r="CP109" i="8"/>
  <c r="CP104" i="6"/>
  <c r="CP72" i="6"/>
  <c r="CO102" i="18"/>
  <c r="CO70" i="18"/>
  <c r="CP101" i="4"/>
  <c r="CP69" i="4"/>
  <c r="AL22" i="21"/>
  <c r="CR22" i="21" s="1" a="1"/>
  <c r="CR22" i="21" s="1"/>
  <c r="AL40" i="3"/>
  <c r="CR40" i="3" s="1" a="1"/>
  <c r="CR40" i="3" s="1"/>
  <c r="CP91" i="18"/>
  <c r="CP59" i="18"/>
  <c r="AL15" i="20"/>
  <c r="CR15" i="20" s="1" a="1"/>
  <c r="CR15" i="20" s="1"/>
  <c r="AL31" i="16"/>
  <c r="CR31" i="16" s="1" a="1"/>
  <c r="CR31" i="16" s="1"/>
  <c r="AK46" i="17"/>
  <c r="CQ46" i="17" s="1" a="1"/>
  <c r="CQ46" i="17" s="1"/>
  <c r="AL23" i="1"/>
  <c r="CR23" i="1" s="1" a="1"/>
  <c r="CR23" i="1" s="1"/>
  <c r="AK34" i="9"/>
  <c r="CQ34" i="9" s="1" a="1"/>
  <c r="CQ34" i="9" s="1"/>
  <c r="AL18" i="14"/>
  <c r="CR18" i="14" s="1" a="1"/>
  <c r="CR18" i="14" s="1"/>
  <c r="AL20" i="5"/>
  <c r="CR20" i="5" s="1" a="1"/>
  <c r="CR20" i="5" s="1"/>
  <c r="AL33" i="12"/>
  <c r="CR33" i="12" s="1" a="1"/>
  <c r="CR33" i="12" s="1"/>
  <c r="AK22" i="12"/>
  <c r="CQ22" i="12" s="1" a="1"/>
  <c r="CQ22" i="12" s="1"/>
  <c r="AK42" i="10"/>
  <c r="CQ42" i="10" s="1" a="1"/>
  <c r="CQ42" i="10" s="1"/>
  <c r="AK23" i="17"/>
  <c r="CQ23" i="17" s="1" a="1"/>
  <c r="CQ23" i="17" s="1"/>
  <c r="AL35" i="2"/>
  <c r="CR35" i="2" s="1" a="1"/>
  <c r="CR35" i="2" s="1"/>
  <c r="AL45" i="19"/>
  <c r="CR45" i="19" s="1" a="1"/>
  <c r="CR45" i="19" s="1"/>
  <c r="AL31" i="13"/>
  <c r="CR31" i="13" s="1" a="1"/>
  <c r="CR31" i="13" s="1"/>
  <c r="AL19" i="13"/>
  <c r="CR19" i="13" s="1" a="1"/>
  <c r="CR19" i="13" s="1"/>
  <c r="AL33" i="16"/>
  <c r="CR33" i="16" s="1" a="1"/>
  <c r="CR33" i="16" s="1"/>
  <c r="AK18" i="21"/>
  <c r="CQ18" i="21" s="1" a="1"/>
  <c r="CQ18" i="21" s="1"/>
  <c r="CP111" i="16"/>
  <c r="CP79" i="16"/>
  <c r="CP59" i="7"/>
  <c r="CP91" i="7"/>
  <c r="AL34" i="1"/>
  <c r="CR34" i="1" s="1" a="1"/>
  <c r="CR34" i="1" s="1"/>
  <c r="AL35" i="15"/>
  <c r="CR35" i="15" s="1" a="1"/>
  <c r="CR35" i="15" s="1"/>
  <c r="AL22" i="19"/>
  <c r="CR22" i="19" s="1" a="1"/>
  <c r="CR22" i="19" s="1"/>
  <c r="AL23" i="13"/>
  <c r="CR23" i="13" s="1" a="1"/>
  <c r="CR23" i="13" s="1"/>
  <c r="AK16" i="10"/>
  <c r="CQ16" i="10" s="1" a="1"/>
  <c r="CQ16" i="10" s="1"/>
  <c r="AL31" i="2"/>
  <c r="CR31" i="2" s="1" a="1"/>
  <c r="CR31" i="2" s="1"/>
  <c r="AL32" i="8"/>
  <c r="CR32" i="8" s="1" a="1"/>
  <c r="CR32" i="8" s="1"/>
  <c r="CP112" i="5"/>
  <c r="CP80" i="5"/>
  <c r="AK43" i="12"/>
  <c r="CQ43" i="12" s="1" a="1"/>
  <c r="CQ43" i="12" s="1"/>
  <c r="AK30" i="13"/>
  <c r="CQ30" i="13" s="1" a="1"/>
  <c r="CQ30" i="13" s="1"/>
  <c r="AK15" i="2"/>
  <c r="CQ15" i="2" s="1" a="1"/>
  <c r="CQ15" i="2" s="1"/>
  <c r="AJ47" i="2"/>
  <c r="AK33" i="17"/>
  <c r="CQ33" i="17" s="1" a="1"/>
  <c r="CQ33" i="17" s="1"/>
  <c r="AL25" i="5"/>
  <c r="CR25" i="5" s="1" a="1"/>
  <c r="CR25" i="5" s="1"/>
  <c r="CO77" i="3"/>
  <c r="CO109" i="3"/>
  <c r="CO89" i="9"/>
  <c r="CO57" i="9"/>
  <c r="CO104" i="8"/>
  <c r="CO72" i="8"/>
  <c r="CO54" i="6"/>
  <c r="CO86" i="6"/>
  <c r="CP92" i="7"/>
  <c r="CP60" i="7"/>
  <c r="CO59" i="3"/>
  <c r="CO91" i="3"/>
  <c r="CO110" i="19"/>
  <c r="CO78" i="19"/>
  <c r="AJ15" i="21"/>
  <c r="CP15" i="21" s="1" a="1"/>
  <c r="CP15" i="21" s="1"/>
  <c r="AI47" i="21"/>
  <c r="AK34" i="15"/>
  <c r="CQ34" i="15" s="1" a="1"/>
  <c r="CQ34" i="15" s="1"/>
  <c r="AL28" i="15"/>
  <c r="CR28" i="15" s="1" a="1"/>
  <c r="CR28" i="15" s="1"/>
  <c r="AL29" i="1"/>
  <c r="CR29" i="1" s="1" a="1"/>
  <c r="CR29" i="1" s="1"/>
  <c r="AL17" i="21"/>
  <c r="CR17" i="21" s="1" a="1"/>
  <c r="CR17" i="21" s="1"/>
  <c r="AK29" i="11"/>
  <c r="CQ29" i="11" s="1" a="1"/>
  <c r="CQ29" i="11" s="1"/>
  <c r="AK38" i="19"/>
  <c r="CQ38" i="19" s="1" a="1"/>
  <c r="CQ38" i="19" s="1"/>
  <c r="AL41" i="11"/>
  <c r="CR41" i="11" s="1" a="1"/>
  <c r="CR41" i="11" s="1"/>
  <c r="AL32" i="17"/>
  <c r="CR32" i="17" s="1" a="1"/>
  <c r="CR32" i="17" s="1"/>
  <c r="AL37" i="13"/>
  <c r="CR37" i="13" s="1" a="1"/>
  <c r="CR37" i="13" s="1"/>
  <c r="AL23" i="7"/>
  <c r="CR23" i="7" s="1" a="1"/>
  <c r="CR23" i="7" s="1"/>
  <c r="AK32" i="5"/>
  <c r="CQ32" i="5" s="1" a="1"/>
  <c r="CQ32" i="5" s="1"/>
  <c r="AK41" i="20"/>
  <c r="CQ41" i="20" s="1" a="1"/>
  <c r="CQ41" i="20" s="1"/>
  <c r="AL37" i="14"/>
  <c r="CR37" i="14" s="1" a="1"/>
  <c r="CR37" i="14" s="1"/>
  <c r="AL20" i="2"/>
  <c r="CR20" i="2" s="1" a="1"/>
  <c r="CR20" i="2" s="1"/>
  <c r="AK22" i="2"/>
  <c r="CQ22" i="2" s="1" a="1"/>
  <c r="CQ22" i="2" s="1"/>
  <c r="AL34" i="20"/>
  <c r="CR34" i="20" s="1" a="1"/>
  <c r="CR34" i="20" s="1"/>
  <c r="AL36" i="7"/>
  <c r="CR36" i="7" s="1" a="1"/>
  <c r="CR36" i="7" s="1"/>
  <c r="AL17" i="18"/>
  <c r="CR17" i="18" s="1" a="1"/>
  <c r="CR17" i="18" s="1"/>
  <c r="AK37" i="11"/>
  <c r="CQ37" i="11" s="1" a="1"/>
  <c r="CQ37" i="11" s="1"/>
  <c r="CP92" i="8"/>
  <c r="CP60" i="8"/>
  <c r="CP107" i="14"/>
  <c r="CP75" i="14"/>
  <c r="CP112" i="8"/>
  <c r="CP80" i="8"/>
  <c r="CO81" i="16"/>
  <c r="CO113" i="16"/>
  <c r="AK15" i="7"/>
  <c r="CQ15" i="7" s="1" a="1"/>
  <c r="CQ15" i="7" s="1"/>
  <c r="AK26" i="5"/>
  <c r="CQ26" i="5" s="1" a="1"/>
  <c r="CQ26" i="5" s="1"/>
  <c r="AL22" i="6"/>
  <c r="CR22" i="6" s="1" a="1"/>
  <c r="CR22" i="6" s="1"/>
  <c r="AL45" i="17"/>
  <c r="CR45" i="17" s="1" a="1"/>
  <c r="CR45" i="17" s="1"/>
  <c r="AK46" i="3"/>
  <c r="CQ46" i="3" s="1" a="1"/>
  <c r="CQ46" i="3" s="1"/>
  <c r="AK41" i="3"/>
  <c r="CQ41" i="3" s="1" a="1"/>
  <c r="CQ41" i="3" s="1"/>
  <c r="AL39" i="13"/>
  <c r="CR39" i="13" s="1" a="1"/>
  <c r="CR39" i="13" s="1"/>
  <c r="AK19" i="17"/>
  <c r="CQ19" i="17" s="1" a="1"/>
  <c r="CQ19" i="17" s="1"/>
  <c r="AL37" i="18"/>
  <c r="CR37" i="18" s="1" a="1"/>
  <c r="CR37" i="18" s="1"/>
  <c r="AL30" i="18"/>
  <c r="CR30" i="18" s="1" a="1"/>
  <c r="CR30" i="18" s="1"/>
  <c r="AK32" i="15"/>
  <c r="CQ32" i="15" s="1" a="1"/>
  <c r="CQ32" i="15" s="1"/>
  <c r="AL20" i="10"/>
  <c r="CR20" i="10" s="1" a="1"/>
  <c r="CR20" i="10" s="1"/>
  <c r="CO103" i="20"/>
  <c r="CO71" i="20"/>
  <c r="CP73" i="17"/>
  <c r="CP105" i="17"/>
  <c r="CP59" i="17"/>
  <c r="CP91" i="17"/>
  <c r="CP104" i="14"/>
  <c r="CP72" i="14"/>
  <c r="AK34" i="2"/>
  <c r="CQ34" i="2" s="1" a="1"/>
  <c r="CQ34" i="2" s="1"/>
  <c r="AL24" i="5"/>
  <c r="CR24" i="5" s="1" a="1"/>
  <c r="CR24" i="5" s="1"/>
  <c r="AK31" i="14"/>
  <c r="CQ31" i="14" s="1" a="1"/>
  <c r="CQ31" i="14" s="1"/>
  <c r="AL36" i="16"/>
  <c r="CR36" i="16" s="1" a="1"/>
  <c r="CR36" i="16" s="1"/>
  <c r="AK31" i="8"/>
  <c r="CQ31" i="8" s="1" a="1"/>
  <c r="CQ31" i="8" s="1"/>
  <c r="AL17" i="9"/>
  <c r="CR17" i="9" s="1" a="1"/>
  <c r="CR17" i="9" s="1"/>
  <c r="AL22" i="11"/>
  <c r="CR22" i="11" s="1" a="1"/>
  <c r="CR22" i="11" s="1"/>
  <c r="CO68" i="14"/>
  <c r="CO100" i="14"/>
  <c r="CP62" i="12"/>
  <c r="CP94" i="12"/>
  <c r="CP57" i="1"/>
  <c r="CP89" i="1"/>
  <c r="CP82" i="17"/>
  <c r="CP114" i="17"/>
  <c r="CO56" i="12"/>
  <c r="CO88" i="12"/>
  <c r="CO112" i="13"/>
  <c r="CO80" i="13"/>
  <c r="CO115" i="21"/>
  <c r="CO83" i="21"/>
  <c r="AL21" i="17"/>
  <c r="CR21" i="17" s="1" a="1"/>
  <c r="CR21" i="17" s="1"/>
  <c r="AK21" i="14"/>
  <c r="CQ21" i="14" s="1" a="1"/>
  <c r="CQ21" i="14" s="1"/>
  <c r="AK34" i="10"/>
  <c r="CQ34" i="10" s="1" a="1"/>
  <c r="CQ34" i="10" s="1"/>
  <c r="AK45" i="14"/>
  <c r="CQ45" i="14" s="1" a="1"/>
  <c r="CQ45" i="14" s="1"/>
  <c r="CP55" i="17"/>
  <c r="CP87" i="17"/>
  <c r="CP98" i="18"/>
  <c r="CP66" i="18"/>
  <c r="AK34" i="14"/>
  <c r="CQ34" i="14" s="1" a="1"/>
  <c r="CQ34" i="14" s="1"/>
  <c r="AL38" i="12"/>
  <c r="CR38" i="12" s="1" a="1"/>
  <c r="CR38" i="12" s="1"/>
  <c r="AK18" i="3"/>
  <c r="CQ18" i="3" s="1" a="1"/>
  <c r="CQ18" i="3" s="1"/>
  <c r="AK35" i="21"/>
  <c r="CQ35" i="21" s="1" a="1"/>
  <c r="CQ35" i="21" s="1"/>
  <c r="CP113" i="13"/>
  <c r="CP81" i="13"/>
  <c r="CP63" i="17"/>
  <c r="CP95" i="17"/>
  <c r="CP89" i="16"/>
  <c r="CP57" i="16"/>
  <c r="CP79" i="20"/>
  <c r="CP111" i="20"/>
  <c r="CP87" i="3"/>
  <c r="CP55" i="3"/>
  <c r="CP115" i="2"/>
  <c r="CP83" i="2"/>
  <c r="CO111" i="5"/>
  <c r="CO79" i="5"/>
  <c r="CP111" i="19"/>
  <c r="CP79" i="19"/>
  <c r="AJ15" i="9"/>
  <c r="CP15" i="9" s="1" a="1"/>
  <c r="CP15" i="9" s="1"/>
  <c r="AI47" i="9"/>
  <c r="AL35" i="19"/>
  <c r="CR35" i="19" s="1" a="1"/>
  <c r="CR35" i="19" s="1"/>
  <c r="AL43" i="10"/>
  <c r="CR43" i="10" s="1" a="1"/>
  <c r="CR43" i="10" s="1"/>
  <c r="AL45" i="1"/>
  <c r="CR45" i="1" s="1" a="1"/>
  <c r="CR45" i="1" s="1"/>
  <c r="AL41" i="1"/>
  <c r="CR41" i="1" s="1" a="1"/>
  <c r="CR41" i="1" s="1"/>
  <c r="AL33" i="18"/>
  <c r="CR33" i="18" s="1" a="1"/>
  <c r="CR33" i="18" s="1"/>
  <c r="AL20" i="11"/>
  <c r="CR20" i="11" s="1" a="1"/>
  <c r="CR20" i="11" s="1"/>
  <c r="AL41" i="6"/>
  <c r="CR41" i="6" s="1" a="1"/>
  <c r="CR41" i="6" s="1"/>
  <c r="AK33" i="13"/>
  <c r="CQ33" i="13" s="1" a="1"/>
  <c r="CQ33" i="13" s="1"/>
  <c r="AK46" i="16"/>
  <c r="CQ46" i="16" s="1" a="1"/>
  <c r="CQ46" i="16" s="1"/>
  <c r="AK34" i="11"/>
  <c r="CQ34" i="11" s="1" a="1"/>
  <c r="CQ34" i="11" s="1"/>
  <c r="AK18" i="2"/>
  <c r="CQ18" i="2" s="1" a="1"/>
  <c r="CQ18" i="2" s="1"/>
  <c r="AK20" i="20"/>
  <c r="CQ20" i="20" s="1" a="1"/>
  <c r="CQ20" i="20" s="1"/>
  <c r="AL33" i="15"/>
  <c r="CR33" i="15" s="1" a="1"/>
  <c r="CR33" i="15" s="1"/>
  <c r="AK28" i="13"/>
  <c r="CQ28" i="13" s="1" a="1"/>
  <c r="CQ28" i="13" s="1"/>
  <c r="AK41" i="10"/>
  <c r="CQ41" i="10" s="1" a="1"/>
  <c r="CQ41" i="10" s="1"/>
  <c r="AL38" i="11"/>
  <c r="CR38" i="11" s="1" a="1"/>
  <c r="CR38" i="11" s="1"/>
  <c r="AL35" i="20"/>
  <c r="CR35" i="20" s="1" a="1"/>
  <c r="CR35" i="20" s="1"/>
  <c r="AL23" i="19"/>
  <c r="CR23" i="19" s="1" a="1"/>
  <c r="CR23" i="19" s="1"/>
  <c r="AK32" i="4"/>
  <c r="CQ32" i="4" s="1" a="1"/>
  <c r="CQ32" i="4" s="1"/>
  <c r="AL22" i="4"/>
  <c r="CR22" i="4" s="1" a="1"/>
  <c r="CR22" i="4" s="1"/>
  <c r="AL25" i="15"/>
  <c r="CR25" i="15" s="1" a="1"/>
  <c r="CR25" i="15" s="1"/>
  <c r="AK45" i="21"/>
  <c r="CQ45" i="21" s="1" a="1"/>
  <c r="CQ45" i="21" s="1"/>
  <c r="AL30" i="3"/>
  <c r="CR30" i="3" s="1" a="1"/>
  <c r="CR30" i="3" s="1"/>
  <c r="AK16" i="12"/>
  <c r="CQ16" i="12" s="1" a="1"/>
  <c r="CQ16" i="12" s="1"/>
  <c r="AL32" i="14"/>
  <c r="CR32" i="14" s="1" a="1"/>
  <c r="CR32" i="14" s="1"/>
  <c r="CO115" i="9"/>
  <c r="CO83" i="9"/>
  <c r="CO96" i="6"/>
  <c r="CO64" i="6"/>
  <c r="CP113" i="8"/>
  <c r="CP81" i="8"/>
  <c r="CO99" i="2"/>
  <c r="CO67" i="2"/>
  <c r="CO63" i="15"/>
  <c r="CO95" i="15"/>
  <c r="CP66" i="20"/>
  <c r="CP98" i="20"/>
  <c r="CO85" i="15"/>
  <c r="CO117" i="15"/>
  <c r="CO58" i="4"/>
  <c r="CO90" i="4"/>
  <c r="CP85" i="20"/>
  <c r="CP117" i="20"/>
  <c r="CP61" i="9"/>
  <c r="CP93" i="9"/>
  <c r="CP58" i="8"/>
  <c r="CP90" i="8"/>
  <c r="CO64" i="20"/>
  <c r="CO96" i="20"/>
  <c r="CO115" i="11"/>
  <c r="CO83" i="11"/>
  <c r="CP85" i="7"/>
  <c r="CP117" i="7"/>
  <c r="CO87" i="7"/>
  <c r="CO55" i="7"/>
  <c r="CO117" i="13"/>
  <c r="CO85" i="13"/>
  <c r="CP80" i="16"/>
  <c r="CP112" i="16"/>
  <c r="CP75" i="20"/>
  <c r="CP107" i="20"/>
  <c r="CP88" i="11"/>
  <c r="CP56" i="11"/>
  <c r="CO54" i="4"/>
  <c r="CO86" i="4"/>
  <c r="AK45" i="4"/>
  <c r="CQ45" i="4" s="1" a="1"/>
  <c r="CQ45" i="4" s="1"/>
  <c r="AL45" i="9"/>
  <c r="CR45" i="9" s="1" a="1"/>
  <c r="CR45" i="9" s="1"/>
  <c r="AL46" i="12"/>
  <c r="CR46" i="12" s="1" a="1"/>
  <c r="CR46" i="12" s="1"/>
  <c r="AL38" i="8"/>
  <c r="CR38" i="8" s="1" a="1"/>
  <c r="CR38" i="8" s="1"/>
  <c r="AL33" i="6"/>
  <c r="CR33" i="6" s="1" a="1"/>
  <c r="CR33" i="6" s="1"/>
  <c r="AK31" i="18"/>
  <c r="CQ31" i="18" s="1" a="1"/>
  <c r="CQ31" i="18" s="1"/>
  <c r="AL30" i="4"/>
  <c r="CR30" i="4" s="1" a="1"/>
  <c r="CR30" i="4" s="1"/>
  <c r="CP60" i="18"/>
  <c r="CP92" i="18"/>
  <c r="CP96" i="13"/>
  <c r="CP64" i="13"/>
  <c r="CO64" i="3"/>
  <c r="CO96" i="3"/>
  <c r="CN54" i="16"/>
  <c r="CN86" i="16"/>
  <c r="AL20" i="18"/>
  <c r="CR20" i="18" s="1" a="1"/>
  <c r="CR20" i="18" s="1"/>
  <c r="CP99" i="14"/>
  <c r="CP67" i="14"/>
  <c r="CP67" i="1"/>
  <c r="CP99" i="1"/>
  <c r="CP57" i="17"/>
  <c r="CP89" i="17"/>
  <c r="CP76" i="12"/>
  <c r="CP108" i="12"/>
  <c r="CP61" i="17"/>
  <c r="CP93" i="17"/>
  <c r="CP98" i="5"/>
  <c r="CP66" i="5"/>
  <c r="CO93" i="13"/>
  <c r="CO61" i="13"/>
  <c r="CP68" i="9"/>
  <c r="CP100" i="9"/>
  <c r="CP115" i="14"/>
  <c r="CP83" i="14"/>
  <c r="CP107" i="13"/>
  <c r="CP75" i="13"/>
  <c r="CO103" i="11"/>
  <c r="CO71" i="11"/>
  <c r="CO95" i="11"/>
  <c r="CO63" i="11"/>
  <c r="CP65" i="1"/>
  <c r="CP97" i="1"/>
  <c r="CP99" i="6"/>
  <c r="CP67" i="6"/>
  <c r="AK15" i="15"/>
  <c r="CQ15" i="15" s="1" a="1"/>
  <c r="CQ15" i="15" s="1"/>
  <c r="AJ47" i="15"/>
  <c r="AL40" i="16"/>
  <c r="CR40" i="16" s="1" a="1"/>
  <c r="CR40" i="16" s="1"/>
  <c r="AL20" i="7"/>
  <c r="CR20" i="7" s="1" a="1"/>
  <c r="CR20" i="7" s="1"/>
  <c r="CP115" i="5"/>
  <c r="CP83" i="5"/>
  <c r="CP97" i="14"/>
  <c r="CP65" i="14"/>
  <c r="CO101" i="19"/>
  <c r="CO69" i="19"/>
  <c r="CO58" i="7"/>
  <c r="CO90" i="7"/>
  <c r="CO107" i="18"/>
  <c r="CO75" i="18"/>
  <c r="AL25" i="8"/>
  <c r="CR25" i="8" s="1" a="1"/>
  <c r="CR25" i="8" s="1"/>
  <c r="AL23" i="5"/>
  <c r="CR23" i="5" s="1" a="1"/>
  <c r="CR23" i="5" s="1"/>
  <c r="AK18" i="9"/>
  <c r="CQ18" i="9" s="1" a="1"/>
  <c r="CQ18" i="9" s="1"/>
  <c r="CP115" i="18"/>
  <c r="CP83" i="18"/>
  <c r="AL21" i="7"/>
  <c r="CR21" i="7" s="1" a="1"/>
  <c r="CR21" i="7" s="1"/>
  <c r="AK20" i="3"/>
  <c r="CQ20" i="3" s="1" a="1"/>
  <c r="CQ20" i="3" s="1"/>
  <c r="CP109" i="5"/>
  <c r="CP77" i="5"/>
  <c r="CP65" i="13"/>
  <c r="CP97" i="13"/>
  <c r="CO65" i="15"/>
  <c r="CO97" i="15"/>
  <c r="CP55" i="13"/>
  <c r="CP87" i="13"/>
  <c r="CP60" i="12"/>
  <c r="CP92" i="12"/>
  <c r="CP117" i="4"/>
  <c r="CP85" i="4"/>
  <c r="CP90" i="6"/>
  <c r="CP58" i="6"/>
  <c r="CP70" i="7"/>
  <c r="CP102" i="7"/>
  <c r="CO97" i="9"/>
  <c r="CO65" i="9"/>
  <c r="CO79" i="14"/>
  <c r="CO111" i="14"/>
  <c r="CP90" i="20"/>
  <c r="CP58" i="20"/>
  <c r="CO67" i="17"/>
  <c r="CO99" i="17"/>
  <c r="CP83" i="10"/>
  <c r="CP115" i="10"/>
  <c r="CP61" i="1"/>
  <c r="CP93" i="1"/>
  <c r="CO69" i="14"/>
  <c r="CO101" i="14"/>
  <c r="CO58" i="14"/>
  <c r="CO90" i="14"/>
  <c r="CP85" i="9"/>
  <c r="CP117" i="9"/>
  <c r="CP105" i="18"/>
  <c r="CP73" i="18"/>
  <c r="CP105" i="6"/>
  <c r="CP73" i="6"/>
  <c r="AL21" i="8"/>
  <c r="CR21" i="8" s="1" a="1"/>
  <c r="CR21" i="8" s="1"/>
  <c r="AL36" i="14"/>
  <c r="CR36" i="14" s="1" a="1"/>
  <c r="CR36" i="14" s="1"/>
  <c r="AL41" i="8"/>
  <c r="CR41" i="8" s="1" a="1"/>
  <c r="CR41" i="8" s="1"/>
  <c r="AK42" i="16"/>
  <c r="CQ42" i="16" s="1" a="1"/>
  <c r="CQ42" i="16" s="1"/>
  <c r="CP75" i="1"/>
  <c r="CP107" i="1"/>
  <c r="CP70" i="15"/>
  <c r="CP102" i="15"/>
  <c r="CP82" i="7"/>
  <c r="CP114" i="7"/>
  <c r="CO81" i="14"/>
  <c r="CO113" i="14"/>
  <c r="CO100" i="10"/>
  <c r="CO68" i="10"/>
  <c r="CO90" i="18"/>
  <c r="CO58" i="18"/>
  <c r="CO66" i="12"/>
  <c r="CO98" i="12"/>
  <c r="CP64" i="9"/>
  <c r="CP96" i="9"/>
  <c r="AK15" i="13"/>
  <c r="CQ15" i="13" s="1" a="1"/>
  <c r="CQ15" i="13" s="1"/>
  <c r="AJ47" i="13"/>
  <c r="AK32" i="20"/>
  <c r="CQ32" i="20" s="1" a="1"/>
  <c r="CQ32" i="20" s="1"/>
  <c r="AL34" i="17"/>
  <c r="CR34" i="17" s="1" a="1"/>
  <c r="CR34" i="17" s="1"/>
  <c r="AL20" i="17"/>
  <c r="CR20" i="17" s="1" a="1"/>
  <c r="CR20" i="17" s="1"/>
  <c r="AL33" i="14"/>
  <c r="CR33" i="14" s="1" a="1"/>
  <c r="CR33" i="14" s="1"/>
  <c r="CP120" i="2"/>
  <c r="CP123" i="2" s="1"/>
  <c r="CP116" i="2" s="1"/>
  <c r="CP84" i="2"/>
  <c r="CO106" i="11"/>
  <c r="CO74" i="11"/>
  <c r="CP100" i="18"/>
  <c r="CP68" i="18"/>
  <c r="CO89" i="12"/>
  <c r="CO57" i="12"/>
  <c r="CP103" i="18"/>
  <c r="CP71" i="18"/>
  <c r="CP71" i="10"/>
  <c r="CP103" i="10"/>
  <c r="CP74" i="17"/>
  <c r="CP106" i="17"/>
  <c r="CP79" i="1"/>
  <c r="CP111" i="1"/>
  <c r="CO76" i="16"/>
  <c r="CO108" i="16"/>
  <c r="AK29" i="14"/>
  <c r="CQ29" i="14" s="1" a="1"/>
  <c r="CQ29" i="14" s="1"/>
  <c r="AL23" i="12"/>
  <c r="CR23" i="12" s="1" a="1"/>
  <c r="CR23" i="12" s="1"/>
  <c r="AL18" i="1"/>
  <c r="CR18" i="1" s="1" a="1"/>
  <c r="CR18" i="1" s="1"/>
  <c r="AL43" i="17"/>
  <c r="CR43" i="17" s="1" a="1"/>
  <c r="CR43" i="17" s="1"/>
  <c r="AK17" i="12"/>
  <c r="CQ17" i="12" s="1" a="1"/>
  <c r="CQ17" i="12" s="1"/>
  <c r="AK41" i="13"/>
  <c r="CQ41" i="13" s="1" a="1"/>
  <c r="CQ41" i="13" s="1"/>
  <c r="AK44" i="21"/>
  <c r="CQ44" i="21" s="1" a="1"/>
  <c r="CQ44" i="21" s="1"/>
  <c r="CO95" i="12"/>
  <c r="CO63" i="12"/>
  <c r="CO107" i="3"/>
  <c r="CO75" i="3"/>
  <c r="CP83" i="15"/>
  <c r="CP115" i="15"/>
  <c r="CO101" i="8"/>
  <c r="CO69" i="8"/>
  <c r="CN86" i="18"/>
  <c r="CN54" i="18"/>
  <c r="AL16" i="17"/>
  <c r="CR16" i="17" s="1" a="1"/>
  <c r="CR16" i="17" s="1"/>
  <c r="AL27" i="18"/>
  <c r="CR27" i="18" s="1" a="1"/>
  <c r="CR27" i="18" s="1"/>
  <c r="CP98" i="14"/>
  <c r="CP66" i="14"/>
  <c r="CP66" i="16"/>
  <c r="CP98" i="16"/>
  <c r="CO70" i="17"/>
  <c r="CO102" i="17"/>
  <c r="CO54" i="17"/>
  <c r="CO86" i="17"/>
  <c r="AL42" i="13"/>
  <c r="CR42" i="13" s="1" a="1"/>
  <c r="CR42" i="13" s="1"/>
  <c r="AL24" i="17"/>
  <c r="CR24" i="17" s="1" a="1"/>
  <c r="CR24" i="17" s="1"/>
  <c r="AL18" i="16"/>
  <c r="CR18" i="16" s="1" a="1"/>
  <c r="CR18" i="16" s="1"/>
  <c r="AL40" i="20"/>
  <c r="CR40" i="20" s="1" a="1"/>
  <c r="CR40" i="20" s="1"/>
  <c r="AL16" i="3"/>
  <c r="CR16" i="3" s="1" a="1"/>
  <c r="CR16" i="3" s="1"/>
  <c r="AL44" i="2"/>
  <c r="CR44" i="2" s="1" a="1"/>
  <c r="CR44" i="2" s="1"/>
  <c r="AK40" i="5"/>
  <c r="CQ40" i="5" s="1" a="1"/>
  <c r="CQ40" i="5" s="1"/>
  <c r="AL40" i="19"/>
  <c r="CR40" i="19" s="1" a="1"/>
  <c r="CR40" i="19" s="1"/>
  <c r="CP105" i="8"/>
  <c r="CP73" i="8"/>
  <c r="CP85" i="1"/>
  <c r="CP117" i="1"/>
  <c r="CP72" i="9"/>
  <c r="CP104" i="9"/>
  <c r="CP61" i="16"/>
  <c r="CP93" i="16"/>
  <c r="CO114" i="8"/>
  <c r="CO82" i="8"/>
  <c r="CO112" i="2"/>
  <c r="CO80" i="2"/>
  <c r="CP112" i="19"/>
  <c r="CP80" i="19"/>
  <c r="CP110" i="6"/>
  <c r="CP78" i="6"/>
  <c r="CO91" i="21"/>
  <c r="CO59" i="21"/>
  <c r="CO56" i="3"/>
  <c r="CO88" i="3"/>
  <c r="CO77" i="14"/>
  <c r="CO109" i="14"/>
  <c r="CP74" i="10"/>
  <c r="CP106" i="10"/>
  <c r="CO77" i="16"/>
  <c r="CO109" i="16"/>
  <c r="CP97" i="21"/>
  <c r="CP65" i="21"/>
  <c r="CP58" i="15"/>
  <c r="CP90" i="15"/>
  <c r="CO74" i="14"/>
  <c r="CO106" i="14"/>
  <c r="CO66" i="17"/>
  <c r="CO98" i="17"/>
  <c r="CO113" i="5"/>
  <c r="CO81" i="5"/>
  <c r="CO69" i="15"/>
  <c r="CO101" i="15"/>
  <c r="CO100" i="5"/>
  <c r="CO68" i="5"/>
  <c r="CO87" i="11"/>
  <c r="CO55" i="11"/>
  <c r="CO93" i="18"/>
  <c r="CO61" i="18"/>
  <c r="CP95" i="16"/>
  <c r="CP63" i="16"/>
  <c r="CO101" i="21"/>
  <c r="CO69" i="21"/>
  <c r="CP81" i="9"/>
  <c r="CP113" i="9"/>
  <c r="AK15" i="1"/>
  <c r="CQ15" i="1" s="1" a="1"/>
  <c r="CQ15" i="1" s="1"/>
  <c r="AJ47" i="1"/>
  <c r="AK44" i="9"/>
  <c r="CQ44" i="9" s="1" a="1"/>
  <c r="CQ44" i="9" s="1"/>
  <c r="AK25" i="6"/>
  <c r="CQ25" i="6" s="1" a="1"/>
  <c r="CQ25" i="6" s="1"/>
  <c r="AL42" i="8"/>
  <c r="CR42" i="8" s="1" a="1"/>
  <c r="CR42" i="8" s="1"/>
  <c r="AK28" i="2"/>
  <c r="CQ28" i="2" s="1" a="1"/>
  <c r="CQ28" i="2" s="1"/>
  <c r="AK24" i="15"/>
  <c r="CQ24" i="15" s="1" a="1"/>
  <c r="CQ24" i="15" s="1"/>
  <c r="AL27" i="20"/>
  <c r="CR27" i="20" s="1" a="1"/>
  <c r="CR27" i="20" s="1"/>
  <c r="AK46" i="15"/>
  <c r="CQ46" i="15" s="1" a="1"/>
  <c r="CQ46" i="15" s="1"/>
  <c r="AK19" i="4"/>
  <c r="CQ19" i="4" s="1" a="1"/>
  <c r="CQ19" i="4" s="1"/>
  <c r="AL46" i="20"/>
  <c r="CR46" i="20" s="1" a="1"/>
  <c r="CR46" i="20" s="1"/>
  <c r="AL22" i="9"/>
  <c r="CR22" i="9" s="1" a="1"/>
  <c r="CR22" i="9" s="1"/>
  <c r="AL19" i="8"/>
  <c r="CR19" i="8" s="1" a="1"/>
  <c r="CR19" i="8" s="1"/>
  <c r="AK25" i="20"/>
  <c r="CQ25" i="20" s="1" a="1"/>
  <c r="CQ25" i="20" s="1"/>
  <c r="AK44" i="11"/>
  <c r="CQ44" i="11" s="1" a="1"/>
  <c r="CQ44" i="11" s="1"/>
  <c r="AL46" i="7"/>
  <c r="CR46" i="7" s="1" a="1"/>
  <c r="CR46" i="7" s="1"/>
  <c r="AK16" i="7"/>
  <c r="CQ16" i="7" s="1" a="1"/>
  <c r="CQ16" i="7" s="1"/>
  <c r="AK46" i="13"/>
  <c r="CQ46" i="13" s="1" a="1"/>
  <c r="CQ46" i="13" s="1"/>
  <c r="AL41" i="16"/>
  <c r="CR41" i="16" s="1" a="1"/>
  <c r="CR41" i="16" s="1"/>
  <c r="AL36" i="20"/>
  <c r="CR36" i="20" s="1" a="1"/>
  <c r="CR36" i="20" s="1"/>
  <c r="AL17" i="11"/>
  <c r="CR17" i="11" s="1" a="1"/>
  <c r="CR17" i="11" s="1"/>
  <c r="CP70" i="9"/>
  <c r="CP102" i="9"/>
  <c r="CP107" i="6"/>
  <c r="CP75" i="6"/>
  <c r="CO111" i="11"/>
  <c r="CO79" i="11"/>
  <c r="CP62" i="9"/>
  <c r="CP94" i="9"/>
  <c r="CP67" i="9"/>
  <c r="CP99" i="9"/>
  <c r="CO57" i="15"/>
  <c r="CO89" i="15"/>
  <c r="CO64" i="17"/>
  <c r="CO96" i="17"/>
  <c r="CP55" i="8"/>
  <c r="CP87" i="8"/>
  <c r="CO86" i="5"/>
  <c r="CO54" i="5"/>
  <c r="AL21" i="18"/>
  <c r="CR21" i="18" s="1" a="1"/>
  <c r="CR21" i="18" s="1"/>
  <c r="AL25" i="13"/>
  <c r="CR25" i="13" s="1" a="1"/>
  <c r="CR25" i="13" s="1"/>
  <c r="AK25" i="3"/>
  <c r="CQ25" i="3" s="1" a="1"/>
  <c r="CQ25" i="3" s="1"/>
  <c r="CP87" i="6"/>
  <c r="CP55" i="6"/>
  <c r="AL28" i="14"/>
  <c r="CR28" i="14" s="1" a="1"/>
  <c r="CR28" i="14" s="1"/>
  <c r="AL28" i="1"/>
  <c r="CR28" i="1" s="1" a="1"/>
  <c r="CR28" i="1" s="1"/>
  <c r="AL18" i="17"/>
  <c r="CR18" i="17" s="1" a="1"/>
  <c r="CR18" i="17" s="1"/>
  <c r="AL37" i="12"/>
  <c r="CR37" i="12" s="1" a="1"/>
  <c r="CR37" i="12" s="1"/>
  <c r="AL22" i="17"/>
  <c r="CR22" i="17" s="1" a="1"/>
  <c r="CR22" i="17" s="1"/>
  <c r="AL27" i="5"/>
  <c r="CR27" i="5" s="1" a="1"/>
  <c r="CR27" i="5" s="1"/>
  <c r="AK22" i="13"/>
  <c r="CQ22" i="13" s="1" a="1"/>
  <c r="CQ22" i="13" s="1"/>
  <c r="AL29" i="9"/>
  <c r="CR29" i="9" s="1" a="1"/>
  <c r="CR29" i="9" s="1"/>
  <c r="AL44" i="14"/>
  <c r="CR44" i="14" s="1" a="1"/>
  <c r="CR44" i="14" s="1"/>
  <c r="AL36" i="13"/>
  <c r="CR36" i="13" s="1" a="1"/>
  <c r="CR36" i="13" s="1"/>
  <c r="AK32" i="11"/>
  <c r="CQ32" i="11" s="1" a="1"/>
  <c r="CQ32" i="11" s="1"/>
  <c r="AK24" i="11"/>
  <c r="CQ24" i="11" s="1" a="1"/>
  <c r="CQ24" i="11" s="1"/>
  <c r="AL26" i="1"/>
  <c r="CR26" i="1" s="1" a="1"/>
  <c r="CR26" i="1" s="1"/>
  <c r="AL28" i="6"/>
  <c r="CR28" i="6" s="1" a="1"/>
  <c r="CR28" i="6" s="1"/>
  <c r="CP56" i="15"/>
  <c r="CP88" i="15"/>
  <c r="CP73" i="12"/>
  <c r="CP105" i="12"/>
  <c r="CO86" i="10"/>
  <c r="CO54" i="10"/>
  <c r="AL44" i="5"/>
  <c r="CR44" i="5" s="1" a="1"/>
  <c r="CR44" i="5" s="1"/>
  <c r="AL26" i="14"/>
  <c r="CR26" i="14" s="1" a="1"/>
  <c r="CR26" i="14" s="1"/>
  <c r="AK30" i="19"/>
  <c r="CQ30" i="19" s="1" a="1"/>
  <c r="CQ30" i="19" s="1"/>
  <c r="AK19" i="7"/>
  <c r="CQ19" i="7" s="1" a="1"/>
  <c r="CQ19" i="7" s="1"/>
  <c r="AK36" i="18"/>
  <c r="CQ36" i="18" s="1" a="1"/>
  <c r="CQ36" i="18" s="1"/>
  <c r="CP113" i="6"/>
  <c r="CP81" i="6"/>
  <c r="AK18" i="8"/>
  <c r="CQ18" i="8" s="1" a="1"/>
  <c r="CQ18" i="8" s="1"/>
  <c r="AK38" i="3"/>
  <c r="CQ38" i="3" s="1" a="1"/>
  <c r="CQ38" i="3" s="1"/>
  <c r="AK33" i="8"/>
  <c r="CQ33" i="8" s="1" a="1"/>
  <c r="CQ33" i="8" s="1"/>
  <c r="AK39" i="19"/>
  <c r="CQ39" i="19" s="1" a="1"/>
  <c r="CQ39" i="19" s="1"/>
  <c r="CO92" i="5"/>
  <c r="CO60" i="5"/>
  <c r="CP102" i="19"/>
  <c r="CP70" i="19"/>
  <c r="CP96" i="8"/>
  <c r="CP64" i="8"/>
  <c r="CP113" i="11"/>
  <c r="CP81" i="11"/>
  <c r="CP120" i="8"/>
  <c r="CP123" i="8" s="1"/>
  <c r="CP116" i="8" s="1"/>
  <c r="CP84" i="8"/>
  <c r="AK15" i="6"/>
  <c r="CQ15" i="6" s="1" a="1"/>
  <c r="CQ15" i="6" s="1"/>
  <c r="AJ47" i="6"/>
  <c r="AL44" i="18"/>
  <c r="CR44" i="18" s="1" a="1"/>
  <c r="CR44" i="18" s="1"/>
  <c r="CO79" i="17"/>
  <c r="CO111" i="17"/>
  <c r="CO117" i="8"/>
  <c r="CO85" i="8"/>
  <c r="CO120" i="5"/>
  <c r="CO123" i="5" s="1"/>
  <c r="CO116" i="5" s="1"/>
  <c r="CO84" i="5"/>
  <c r="CP63" i="8"/>
  <c r="CP95" i="8"/>
  <c r="AL38" i="5"/>
  <c r="CR38" i="5" s="1" a="1"/>
  <c r="CR38" i="5" s="1"/>
  <c r="AL26" i="13"/>
  <c r="CR26" i="13" s="1" a="1"/>
  <c r="CR26" i="13" s="1"/>
  <c r="AK21" i="5"/>
  <c r="CQ21" i="5" s="1" a="1"/>
  <c r="CQ21" i="5" s="1"/>
  <c r="AK26" i="15"/>
  <c r="CQ26" i="15" s="1" a="1"/>
  <c r="CQ26" i="15" s="1"/>
  <c r="AL16" i="13"/>
  <c r="CR16" i="13" s="1" a="1"/>
  <c r="CR16" i="13" s="1"/>
  <c r="CN54" i="8"/>
  <c r="CN86" i="8"/>
  <c r="AL21" i="12"/>
  <c r="CR21" i="12" s="1" a="1"/>
  <c r="CR21" i="12" s="1"/>
  <c r="AL46" i="4"/>
  <c r="CR46" i="4" s="1" a="1"/>
  <c r="CR46" i="4" s="1"/>
  <c r="AL19" i="6"/>
  <c r="CR19" i="6" s="1" a="1"/>
  <c r="CR19" i="6" s="1"/>
  <c r="AL31" i="7"/>
  <c r="CR31" i="7" s="1" a="1"/>
  <c r="CR31" i="7" s="1"/>
  <c r="AK26" i="9"/>
  <c r="CQ26" i="9" s="1" a="1"/>
  <c r="CQ26" i="9" s="1"/>
  <c r="AK40" i="14"/>
  <c r="CQ40" i="14" s="1" a="1"/>
  <c r="CQ40" i="14" s="1"/>
  <c r="AL19" i="20"/>
  <c r="CR19" i="20" s="1" a="1"/>
  <c r="CR19" i="20" s="1"/>
  <c r="AK28" i="17"/>
  <c r="CQ28" i="17" s="1" a="1"/>
  <c r="CQ28" i="17" s="1"/>
  <c r="AL44" i="10"/>
  <c r="CR44" i="10" s="1" a="1"/>
  <c r="CR44" i="10" s="1"/>
  <c r="AL22" i="1"/>
  <c r="CR22" i="1" s="1" a="1"/>
  <c r="CR22" i="1" s="1"/>
  <c r="AK30" i="14"/>
  <c r="CQ30" i="14" s="1" a="1"/>
  <c r="CQ30" i="14" s="1"/>
  <c r="AK19" i="14"/>
  <c r="CQ19" i="14" s="1" a="1"/>
  <c r="CQ19" i="14" s="1"/>
  <c r="AL46" i="9"/>
  <c r="CR46" i="9" s="1" a="1"/>
  <c r="CR46" i="9" s="1"/>
  <c r="AL34" i="18"/>
  <c r="CR34" i="18" s="1" a="1"/>
  <c r="CR34" i="18" s="1"/>
  <c r="AL34" i="6"/>
  <c r="CR34" i="6" s="1" a="1"/>
  <c r="CR34" i="6" s="1"/>
  <c r="CP58" i="16"/>
  <c r="CP90" i="16"/>
  <c r="CO84" i="3"/>
  <c r="CO120" i="3"/>
  <c r="CO123" i="3" s="1"/>
  <c r="CO116" i="3" s="1"/>
  <c r="CP71" i="1"/>
  <c r="CP103" i="1"/>
  <c r="CP72" i="1"/>
  <c r="CP104" i="1"/>
  <c r="CP68" i="21"/>
  <c r="CP100" i="21"/>
  <c r="AL36" i="1"/>
  <c r="CR36" i="1" s="1" a="1"/>
  <c r="CR36" i="1" s="1"/>
  <c r="AL31" i="15"/>
  <c r="CR31" i="15" s="1" a="1"/>
  <c r="CR31" i="15" s="1"/>
  <c r="AL43" i="7"/>
  <c r="CR43" i="7" s="1" a="1"/>
  <c r="CR43" i="7" s="1"/>
  <c r="AK42" i="14"/>
  <c r="CQ42" i="14" s="1" a="1"/>
  <c r="CQ42" i="14" s="1"/>
  <c r="AK29" i="10"/>
  <c r="CQ29" i="10" s="1" a="1"/>
  <c r="CQ29" i="10" s="1"/>
  <c r="AK19" i="18"/>
  <c r="CQ19" i="18" s="1" a="1"/>
  <c r="CQ19" i="18" s="1"/>
  <c r="AK27" i="12"/>
  <c r="CQ27" i="12" s="1" a="1"/>
  <c r="CQ27" i="12" s="1"/>
  <c r="AL25" i="9"/>
  <c r="CR25" i="9" s="1" a="1"/>
  <c r="CR25" i="9" s="1"/>
  <c r="CP57" i="10"/>
  <c r="CP89" i="10"/>
  <c r="CO97" i="2"/>
  <c r="CO65" i="2"/>
  <c r="CP102" i="3"/>
  <c r="CP70" i="3"/>
  <c r="CO101" i="7"/>
  <c r="CO69" i="7"/>
  <c r="CP101" i="5"/>
  <c r="CP69" i="5"/>
  <c r="AL45" i="2"/>
  <c r="CR45" i="2" s="1" a="1"/>
  <c r="CR45" i="2" s="1"/>
  <c r="AK35" i="11"/>
  <c r="CQ35" i="11" s="1" a="1"/>
  <c r="CQ35" i="11" s="1"/>
  <c r="AL29" i="18"/>
  <c r="CR29" i="18" s="1" a="1"/>
  <c r="CR29" i="18" s="1"/>
  <c r="AK18" i="12"/>
  <c r="CQ18" i="12" s="1" a="1"/>
  <c r="CQ18" i="12" s="1"/>
  <c r="AL32" i="18"/>
  <c r="CR32" i="18" s="1" a="1"/>
  <c r="CR32" i="18" s="1"/>
  <c r="AL32" i="10"/>
  <c r="CR32" i="10" s="1" a="1"/>
  <c r="CR32" i="10" s="1"/>
  <c r="AL35" i="17"/>
  <c r="CR35" i="17" s="1" a="1"/>
  <c r="CR35" i="17" s="1"/>
  <c r="AL40" i="1"/>
  <c r="CR40" i="1" s="1" a="1"/>
  <c r="CR40" i="1" s="1"/>
  <c r="AK37" i="16"/>
  <c r="CQ37" i="16" s="1" a="1"/>
  <c r="CQ37" i="16" s="1"/>
  <c r="CP93" i="8"/>
  <c r="CP61" i="8"/>
  <c r="CO107" i="21"/>
  <c r="CO75" i="21"/>
  <c r="CO73" i="4"/>
  <c r="CO105" i="4"/>
  <c r="CO111" i="18"/>
  <c r="CO79" i="18"/>
  <c r="CO102" i="21"/>
  <c r="CO70" i="21"/>
  <c r="CO110" i="9"/>
  <c r="CO78" i="9"/>
  <c r="AK24" i="12"/>
  <c r="CQ24" i="12" s="1" a="1"/>
  <c r="CQ24" i="12" s="1"/>
  <c r="AK36" i="3"/>
  <c r="CQ36" i="3" s="1" a="1"/>
  <c r="CQ36" i="3" s="1"/>
  <c r="AL44" i="15"/>
  <c r="CR44" i="15" s="1" a="1"/>
  <c r="CR44" i="15" s="1"/>
  <c r="AK30" i="8"/>
  <c r="CQ30" i="8" s="1" a="1"/>
  <c r="CQ30" i="8" s="1"/>
  <c r="CP91" i="6"/>
  <c r="CP59" i="6"/>
  <c r="CO95" i="6"/>
  <c r="CO63" i="6"/>
  <c r="AL27" i="14"/>
  <c r="CR27" i="14" s="1" a="1"/>
  <c r="CR27" i="14" s="1"/>
  <c r="AL27" i="16"/>
  <c r="CR27" i="16" s="1" a="1"/>
  <c r="CR27" i="16" s="1"/>
  <c r="AK31" i="17"/>
  <c r="CQ31" i="17" s="1" a="1"/>
  <c r="CQ31" i="17" s="1"/>
  <c r="CP78" i="1"/>
  <c r="CP110" i="1"/>
  <c r="CO55" i="14"/>
  <c r="CO87" i="14"/>
  <c r="CO105" i="5"/>
  <c r="CO73" i="5"/>
  <c r="CP70" i="1"/>
  <c r="CP102" i="1"/>
  <c r="AL34" i="8"/>
  <c r="CR34" i="8" s="1" a="1"/>
  <c r="CR34" i="8" s="1"/>
  <c r="AL46" i="1"/>
  <c r="CR46" i="1" s="1" a="1"/>
  <c r="CR46" i="1" s="1"/>
  <c r="AL33" i="9"/>
  <c r="CR33" i="9" s="1" a="1"/>
  <c r="CR33" i="9" s="1"/>
  <c r="AL22" i="16"/>
  <c r="CR22" i="16" s="1" a="1"/>
  <c r="CR22" i="16" s="1"/>
  <c r="AK43" i="8"/>
  <c r="CQ43" i="8" s="1" a="1"/>
  <c r="CQ43" i="8" s="1"/>
  <c r="AK41" i="2"/>
  <c r="CQ41" i="2" s="1" a="1"/>
  <c r="CQ41" i="2" s="1"/>
  <c r="AL41" i="19"/>
  <c r="CR41" i="19" s="1" a="1"/>
  <c r="CR41" i="19" s="1"/>
  <c r="AL39" i="6"/>
  <c r="CR39" i="6" s="1" a="1"/>
  <c r="CR39" i="6" s="1"/>
  <c r="AK20" i="21"/>
  <c r="CQ20" i="21" s="1" a="1"/>
  <c r="CQ20" i="21" s="1"/>
  <c r="AK17" i="3"/>
  <c r="CQ17" i="3" s="1" a="1"/>
  <c r="CQ17" i="3" s="1"/>
  <c r="AK38" i="14"/>
  <c r="CQ38" i="14" s="1" a="1"/>
  <c r="CQ38" i="14" s="1"/>
  <c r="AL35" i="10"/>
  <c r="CR35" i="10" s="1" a="1"/>
  <c r="CR35" i="10" s="1"/>
  <c r="AK38" i="16"/>
  <c r="CQ38" i="16" s="1" a="1"/>
  <c r="CQ38" i="16" s="1"/>
  <c r="AL26" i="21"/>
  <c r="CR26" i="21" s="1" a="1"/>
  <c r="CR26" i="21" s="1"/>
  <c r="AL19" i="15"/>
  <c r="CR19" i="15" s="1" a="1"/>
  <c r="CR19" i="15" s="1"/>
  <c r="AK35" i="14"/>
  <c r="CQ35" i="14" s="1" a="1"/>
  <c r="CQ35" i="14" s="1"/>
  <c r="AK27" i="17"/>
  <c r="CQ27" i="17" s="1" a="1"/>
  <c r="CQ27" i="17" s="1"/>
  <c r="AK42" i="5"/>
  <c r="CQ42" i="5" s="1" a="1"/>
  <c r="CQ42" i="5" s="1"/>
  <c r="AK30" i="15"/>
  <c r="CQ30" i="15" s="1" a="1"/>
  <c r="CQ30" i="15" s="1"/>
  <c r="AK29" i="5"/>
  <c r="CQ29" i="5" s="1" a="1"/>
  <c r="CQ29" i="5" s="1"/>
  <c r="AK16" i="11"/>
  <c r="CQ16" i="11" s="1" a="1"/>
  <c r="CQ16" i="11" s="1"/>
  <c r="AK22" i="18"/>
  <c r="CQ22" i="18" s="1" a="1"/>
  <c r="CQ22" i="18" s="1"/>
  <c r="AL24" i="16"/>
  <c r="CR24" i="16" s="1" a="1"/>
  <c r="CR24" i="16" s="1"/>
  <c r="AK30" i="21"/>
  <c r="CQ30" i="21" s="1" a="1"/>
  <c r="CQ30" i="21" s="1"/>
  <c r="AL42" i="9"/>
  <c r="CR42" i="9" s="1" a="1"/>
  <c r="CR42" i="9" s="1"/>
  <c r="CP114" i="2"/>
  <c r="CP82" i="2"/>
  <c r="CP106" i="6"/>
  <c r="CP74" i="6"/>
  <c r="CO104" i="3"/>
  <c r="CO72" i="3"/>
  <c r="CP70" i="10"/>
  <c r="CP102" i="10"/>
  <c r="CO92" i="3"/>
  <c r="CO60" i="3"/>
  <c r="CP78" i="17"/>
  <c r="CP110" i="17"/>
  <c r="CP60" i="16"/>
  <c r="CP92" i="16"/>
  <c r="CO65" i="4"/>
  <c r="CO97" i="4"/>
  <c r="CP70" i="20"/>
  <c r="CP102" i="20"/>
  <c r="CO113" i="2"/>
  <c r="CO81" i="2"/>
  <c r="CO92" i="11"/>
  <c r="CO60" i="11"/>
  <c r="CP95" i="19"/>
  <c r="CP63" i="19"/>
  <c r="CP80" i="12"/>
  <c r="CP112" i="12"/>
  <c r="CO106" i="8"/>
  <c r="CO74" i="8"/>
  <c r="CP111" i="6"/>
  <c r="CP79" i="6"/>
  <c r="CP104" i="19"/>
  <c r="CP72" i="19"/>
  <c r="CO82" i="15"/>
  <c r="CO114" i="15"/>
  <c r="AK15" i="4"/>
  <c r="CQ15" i="4" s="1" a="1"/>
  <c r="CQ15" i="4" s="1"/>
  <c r="AL31" i="9"/>
  <c r="CR31" i="9" s="1" a="1"/>
  <c r="CR31" i="9" s="1"/>
  <c r="AL36" i="6"/>
  <c r="CR36" i="6" s="1" a="1"/>
  <c r="CR36" i="6" s="1"/>
  <c r="AK40" i="11"/>
  <c r="CQ40" i="11" s="1" a="1"/>
  <c r="CQ40" i="11" s="1"/>
  <c r="AL23" i="9"/>
  <c r="CR23" i="9" s="1" a="1"/>
  <c r="CR23" i="9" s="1"/>
  <c r="AL28" i="9"/>
  <c r="CR28" i="9" s="1" a="1"/>
  <c r="CR28" i="9" s="1"/>
  <c r="AK18" i="15"/>
  <c r="CQ18" i="15" s="1" a="1"/>
  <c r="CQ18" i="15" s="1"/>
  <c r="AK25" i="17"/>
  <c r="CQ25" i="17" s="1" a="1"/>
  <c r="CQ25" i="17" s="1"/>
  <c r="AL16" i="8"/>
  <c r="CR16" i="8" s="1" a="1"/>
  <c r="CR16" i="8" s="1"/>
  <c r="CO76" i="17"/>
  <c r="CO108" i="17"/>
  <c r="CP68" i="12"/>
  <c r="CP100" i="12"/>
  <c r="AI47" i="16"/>
  <c r="AJ15" i="16"/>
  <c r="CP15" i="16" s="1" a="1"/>
  <c r="CP15" i="16" s="1"/>
  <c r="CP10" i="16" s="1"/>
  <c r="CP30" i="16" s="1"/>
  <c r="CP69" i="16" s="1"/>
  <c r="AL16" i="6"/>
  <c r="CR16" i="6" s="1" a="1"/>
  <c r="CR16" i="6" s="1"/>
  <c r="CP117" i="5"/>
  <c r="CP85" i="5"/>
  <c r="CP117" i="19"/>
  <c r="CP85" i="19"/>
  <c r="CP74" i="12"/>
  <c r="CP106" i="12"/>
  <c r="CO107" i="2"/>
  <c r="CO75" i="2"/>
  <c r="CO88" i="2"/>
  <c r="CO56" i="2"/>
  <c r="CP59" i="9"/>
  <c r="CP91" i="9"/>
  <c r="CP75" i="15"/>
  <c r="CP107" i="15"/>
  <c r="CO94" i="18"/>
  <c r="CO62" i="18"/>
  <c r="CO108" i="20"/>
  <c r="CO76" i="20"/>
  <c r="CP83" i="20"/>
  <c r="CP115" i="20"/>
  <c r="CP109" i="21"/>
  <c r="CP77" i="21"/>
  <c r="CP114" i="3"/>
  <c r="CP82" i="3"/>
  <c r="CO88" i="7"/>
  <c r="CO56" i="7"/>
  <c r="CP63" i="9"/>
  <c r="CP95" i="9"/>
  <c r="CP76" i="19"/>
  <c r="CP108" i="19"/>
  <c r="CP87" i="2"/>
  <c r="CP55" i="2"/>
  <c r="CP77" i="10"/>
  <c r="CP109" i="10"/>
  <c r="AL17" i="15"/>
  <c r="CR17" i="15" s="1" a="1"/>
  <c r="CR17" i="15" s="1"/>
  <c r="AL34" i="12"/>
  <c r="CR34" i="12" s="1" a="1"/>
  <c r="CR34" i="12" s="1"/>
  <c r="CO88" i="6"/>
  <c r="CO56" i="6"/>
  <c r="CP98" i="11"/>
  <c r="CP66" i="11"/>
  <c r="AL27" i="8"/>
  <c r="CR27" i="8" s="1" a="1"/>
  <c r="CR27" i="8" s="1"/>
  <c r="CP75" i="9"/>
  <c r="CP107" i="9"/>
  <c r="CP108" i="3"/>
  <c r="CP76" i="3"/>
  <c r="AL45" i="8"/>
  <c r="CR45" i="8" s="1" a="1"/>
  <c r="CR45" i="8" s="1"/>
  <c r="AK46" i="8"/>
  <c r="CQ46" i="8" s="1" a="1"/>
  <c r="CQ46" i="8" s="1"/>
  <c r="AK45" i="5"/>
  <c r="CQ45" i="5" s="1" a="1"/>
  <c r="CQ45" i="5" s="1"/>
  <c r="AL24" i="8"/>
  <c r="CR24" i="8" s="1" a="1"/>
  <c r="CR24" i="8" s="1"/>
  <c r="CP73" i="21"/>
  <c r="CP105" i="21"/>
  <c r="CO57" i="4"/>
  <c r="CO89" i="4"/>
  <c r="CP86" i="11"/>
  <c r="CP54" i="11"/>
  <c r="CP62" i="20"/>
  <c r="CP94" i="20"/>
  <c r="CP88" i="4"/>
  <c r="CP56" i="4"/>
  <c r="CO110" i="10"/>
  <c r="CO78" i="10"/>
  <c r="CP106" i="3"/>
  <c r="CP74" i="3"/>
  <c r="CP107" i="4"/>
  <c r="CP75" i="4"/>
  <c r="CP120" i="13"/>
  <c r="CP123" i="13" s="1"/>
  <c r="CP116" i="13" s="1"/>
  <c r="CP84" i="13"/>
  <c r="CO62" i="14"/>
  <c r="CO94" i="14"/>
  <c r="CO95" i="21"/>
  <c r="CO63" i="21"/>
  <c r="CP103" i="7"/>
  <c r="CP71" i="7"/>
  <c r="CO63" i="4"/>
  <c r="CO95" i="4"/>
  <c r="CP108" i="2"/>
  <c r="CP76" i="2"/>
  <c r="CP77" i="15"/>
  <c r="CP109" i="15"/>
  <c r="CP77" i="1"/>
  <c r="CP109" i="1"/>
  <c r="CP75" i="17"/>
  <c r="CP107" i="17"/>
  <c r="CO115" i="8"/>
  <c r="CO83" i="8"/>
  <c r="CP99" i="16"/>
  <c r="CP67" i="16"/>
  <c r="CP89" i="6"/>
  <c r="CP57" i="6"/>
  <c r="AL19" i="16"/>
  <c r="CR19" i="16" s="1" a="1"/>
  <c r="CR19" i="16" s="1"/>
  <c r="AK45" i="3"/>
  <c r="CQ45" i="3" s="1" a="1"/>
  <c r="CQ45" i="3" s="1"/>
  <c r="AL32" i="1"/>
  <c r="CR32" i="1" s="1" a="1"/>
  <c r="CR32" i="1" s="1"/>
  <c r="AL33" i="1"/>
  <c r="CR33" i="1" s="1" a="1"/>
  <c r="CR33" i="1" s="1"/>
  <c r="AL29" i="21"/>
  <c r="CR29" i="21" s="1" a="1"/>
  <c r="CR29" i="21" s="1"/>
  <c r="CP81" i="12"/>
  <c r="CP113" i="12"/>
  <c r="CP108" i="8"/>
  <c r="CP76" i="8"/>
  <c r="CO96" i="19"/>
  <c r="CO64" i="19"/>
  <c r="CP65" i="12"/>
  <c r="CP97" i="12"/>
  <c r="CP104" i="5"/>
  <c r="CP72" i="5"/>
  <c r="CO117" i="18"/>
  <c r="CO85" i="18"/>
  <c r="CP55" i="20"/>
  <c r="CP87" i="20"/>
  <c r="CP117" i="21"/>
  <c r="CP85" i="21"/>
  <c r="CO89" i="7"/>
  <c r="CO57" i="7"/>
  <c r="CP99" i="5"/>
  <c r="CP67" i="5"/>
  <c r="CP114" i="18"/>
  <c r="CP82" i="18"/>
  <c r="CO79" i="15"/>
  <c r="CO111" i="15"/>
  <c r="CP69" i="9"/>
  <c r="CP101" i="9"/>
  <c r="AL18" i="10"/>
  <c r="CR18" i="10" s="1" a="1"/>
  <c r="CR18" i="10" s="1"/>
  <c r="AK26" i="2"/>
  <c r="CQ26" i="2" s="1" a="1"/>
  <c r="CQ26" i="2" s="1"/>
  <c r="AL31" i="3"/>
  <c r="CR31" i="3" s="1" a="1"/>
  <c r="CR31" i="3" s="1"/>
  <c r="AK30" i="7"/>
  <c r="CQ30" i="7" s="1" a="1"/>
  <c r="CQ30" i="7" s="1"/>
  <c r="AL30" i="5"/>
  <c r="CR30" i="5" s="1" a="1"/>
  <c r="CR30" i="5" s="1"/>
  <c r="CP113" i="7"/>
  <c r="CP81" i="7"/>
  <c r="CP61" i="10"/>
  <c r="CP93" i="10"/>
  <c r="CO73" i="3"/>
  <c r="CO105" i="3"/>
  <c r="CP103" i="19"/>
  <c r="CP71" i="19"/>
  <c r="CO120" i="11"/>
  <c r="CO123" i="11" s="1"/>
  <c r="CO116" i="11" s="1"/>
  <c r="CO84" i="11"/>
  <c r="CP85" i="10"/>
  <c r="CP117" i="10"/>
  <c r="CP84" i="15"/>
  <c r="CP120" i="15"/>
  <c r="CP123" i="15" s="1"/>
  <c r="CP116" i="15" s="1"/>
  <c r="CP114" i="19"/>
  <c r="CP82" i="19"/>
  <c r="CP87" i="18"/>
  <c r="CP55" i="18"/>
  <c r="AL22" i="8"/>
  <c r="CR22" i="8" s="1" a="1"/>
  <c r="CR22" i="8" s="1"/>
  <c r="AK36" i="21"/>
  <c r="CQ36" i="21" s="1" a="1"/>
  <c r="CQ36" i="21" s="1"/>
  <c r="AK34" i="4"/>
  <c r="CQ34" i="4" s="1" a="1"/>
  <c r="CQ34" i="4" s="1"/>
  <c r="AK40" i="18"/>
  <c r="CQ40" i="18" s="1" a="1"/>
  <c r="CQ40" i="18" s="1"/>
  <c r="AK31" i="21"/>
  <c r="CQ31" i="21" s="1" a="1"/>
  <c r="CQ31" i="21" s="1"/>
  <c r="AK39" i="9"/>
  <c r="CQ39" i="9" s="1" a="1"/>
  <c r="CQ39" i="9" s="1"/>
  <c r="CP60" i="1"/>
  <c r="CP92" i="1"/>
  <c r="CO83" i="3"/>
  <c r="CO115" i="3"/>
  <c r="CP115" i="6"/>
  <c r="CP83" i="6"/>
  <c r="AJ15" i="18"/>
  <c r="CP15" i="18" s="1" a="1"/>
  <c r="CP15" i="18" s="1"/>
  <c r="AI47" i="18"/>
  <c r="AL20" i="6"/>
  <c r="CR20" i="6" s="1" a="1"/>
  <c r="CR20" i="6" s="1"/>
  <c r="AK24" i="6"/>
  <c r="CQ24" i="6" s="1" a="1"/>
  <c r="CQ24" i="6" s="1"/>
  <c r="CP61" i="20"/>
  <c r="CP93" i="20"/>
  <c r="CP96" i="4"/>
  <c r="CP64" i="4"/>
  <c r="AK15" i="17"/>
  <c r="CQ15" i="17" s="1" a="1"/>
  <c r="CQ15" i="17" s="1"/>
  <c r="AL39" i="1"/>
  <c r="CR39" i="1" s="1" a="1"/>
  <c r="CR39" i="1" s="1"/>
  <c r="AK16" i="14"/>
  <c r="CQ16" i="14" s="1" a="1"/>
  <c r="CQ16" i="14" s="1"/>
  <c r="AK34" i="5"/>
  <c r="CQ34" i="5" s="1" a="1"/>
  <c r="CQ34" i="5" s="1"/>
  <c r="AL30" i="16"/>
  <c r="AL31" i="1"/>
  <c r="CR31" i="1" s="1" a="1"/>
  <c r="CR31" i="1" s="1"/>
  <c r="CO83" i="16"/>
  <c r="CO115" i="16"/>
  <c r="CP73" i="16"/>
  <c r="CP105" i="16"/>
  <c r="CP75" i="12"/>
  <c r="CP107" i="12"/>
  <c r="CP104" i="11"/>
  <c r="CP72" i="11"/>
  <c r="CO98" i="21"/>
  <c r="CO66" i="21"/>
  <c r="CP65" i="16"/>
  <c r="CP97" i="16"/>
  <c r="CP114" i="14"/>
  <c r="CP82" i="14"/>
  <c r="CP78" i="12"/>
  <c r="CP110" i="12"/>
  <c r="CO68" i="3"/>
  <c r="CO100" i="3"/>
  <c r="CO104" i="10"/>
  <c r="CO72" i="10"/>
  <c r="CP115" i="19"/>
  <c r="CP83" i="19"/>
  <c r="CO92" i="2"/>
  <c r="CO60" i="2"/>
  <c r="CO114" i="13"/>
  <c r="CO82" i="13"/>
  <c r="CO87" i="21"/>
  <c r="CO55" i="21"/>
  <c r="CO98" i="10"/>
  <c r="CO66" i="10"/>
  <c r="CP106" i="7"/>
  <c r="CP74" i="7"/>
  <c r="CO81" i="4"/>
  <c r="CO113" i="4"/>
  <c r="CO94" i="2"/>
  <c r="CO62" i="2"/>
  <c r="CP69" i="1"/>
  <c r="CP101" i="1"/>
  <c r="CP68" i="16"/>
  <c r="CP100" i="16"/>
  <c r="CP109" i="18"/>
  <c r="CP77" i="18"/>
  <c r="CO72" i="4"/>
  <c r="CO104" i="4"/>
  <c r="CO87" i="5"/>
  <c r="CO55" i="5"/>
  <c r="AL43" i="2"/>
  <c r="CR43" i="2" s="1" a="1"/>
  <c r="CR43" i="2" s="1"/>
  <c r="AL35" i="6"/>
  <c r="CR35" i="6" s="1" a="1"/>
  <c r="CR35" i="6" s="1"/>
  <c r="AK33" i="3"/>
  <c r="CQ33" i="3" s="1" a="1"/>
  <c r="CQ33" i="3" s="1"/>
  <c r="AL31" i="10"/>
  <c r="CR31" i="10" s="1" a="1"/>
  <c r="CR31" i="10" s="1"/>
  <c r="AK21" i="3"/>
  <c r="CQ21" i="3" s="1" a="1"/>
  <c r="CQ21" i="3" s="1"/>
  <c r="AL39" i="17"/>
  <c r="CR39" i="17" s="1" a="1"/>
  <c r="CR39" i="17" s="1"/>
  <c r="AL21" i="16"/>
  <c r="CR21" i="16" s="1" a="1"/>
  <c r="CR21" i="16" s="1"/>
  <c r="AK26" i="4"/>
  <c r="CQ26" i="4" s="1" a="1"/>
  <c r="CQ26" i="4" s="1"/>
  <c r="AL31" i="20"/>
  <c r="CR31" i="20" s="1" a="1"/>
  <c r="CR31" i="20" s="1"/>
  <c r="AK42" i="2"/>
  <c r="CQ42" i="2" s="1" a="1"/>
  <c r="CQ42" i="2" s="1"/>
  <c r="AK21" i="11"/>
  <c r="CQ21" i="11" s="1" a="1"/>
  <c r="CQ21" i="11" s="1"/>
  <c r="AL24" i="19"/>
  <c r="CR24" i="19" s="1" a="1"/>
  <c r="CR24" i="19" s="1"/>
  <c r="AL41" i="12"/>
  <c r="CR41" i="12" s="1" a="1"/>
  <c r="CR41" i="12" s="1"/>
  <c r="AK35" i="8"/>
  <c r="CQ35" i="8" s="1" a="1"/>
  <c r="CQ35" i="8" s="1"/>
  <c r="AL40" i="6"/>
  <c r="CR40" i="6" s="1" a="1"/>
  <c r="CR40" i="6" s="1"/>
  <c r="AL33" i="19"/>
  <c r="CR33" i="19" s="1" a="1"/>
  <c r="CR33" i="19" s="1"/>
  <c r="AK43" i="15"/>
  <c r="CQ43" i="15" s="1" a="1"/>
  <c r="CQ43" i="15" s="1"/>
  <c r="CO106" i="18"/>
  <c r="CO74" i="18"/>
  <c r="CP56" i="20"/>
  <c r="CP88" i="20"/>
  <c r="CO90" i="21"/>
  <c r="CO58" i="21"/>
  <c r="CP114" i="11"/>
  <c r="CP82" i="11"/>
  <c r="CP62" i="10"/>
  <c r="CP94" i="10"/>
  <c r="CP62" i="15"/>
  <c r="CP94" i="15"/>
  <c r="CP107" i="19"/>
  <c r="CP75" i="19"/>
  <c r="CO101" i="12"/>
  <c r="CO69" i="12"/>
  <c r="AK15" i="5"/>
  <c r="CQ15" i="5" s="1" a="1"/>
  <c r="CQ15" i="5" s="1"/>
  <c r="AJ47" i="5"/>
  <c r="AK37" i="17"/>
  <c r="CQ37" i="17" s="1" a="1"/>
  <c r="CQ37" i="17" s="1"/>
  <c r="AL29" i="12"/>
  <c r="CR29" i="12" s="1" a="1"/>
  <c r="CR29" i="12" s="1"/>
  <c r="CP77" i="7"/>
  <c r="CP109" i="7"/>
  <c r="CP59" i="1"/>
  <c r="CP91" i="1"/>
  <c r="AL46" i="5"/>
  <c r="CR46" i="5" s="1" a="1"/>
  <c r="CR46" i="5" s="1"/>
  <c r="AL46" i="19"/>
  <c r="CR46" i="19" s="1" a="1"/>
  <c r="CR46" i="19" s="1"/>
  <c r="AL35" i="12"/>
  <c r="CR35" i="12" s="1" a="1"/>
  <c r="CR35" i="12" s="1"/>
  <c r="AK36" i="2"/>
  <c r="CQ36" i="2" s="1" a="1"/>
  <c r="CQ36" i="2" s="1"/>
  <c r="AK17" i="2"/>
  <c r="CQ17" i="2" s="1" a="1"/>
  <c r="CQ17" i="2" s="1"/>
  <c r="AL20" i="9"/>
  <c r="CR20" i="9" s="1" a="1"/>
  <c r="CR20" i="9" s="1"/>
  <c r="AL36" i="15"/>
  <c r="CR36" i="15" s="1" a="1"/>
  <c r="CR36" i="15" s="1"/>
  <c r="AK23" i="18"/>
  <c r="CQ23" i="18" s="1" a="1"/>
  <c r="CQ23" i="18" s="1"/>
  <c r="AK37" i="20"/>
  <c r="CQ37" i="20" s="1" a="1"/>
  <c r="CQ37" i="20" s="1"/>
  <c r="AL44" i="20"/>
  <c r="CR44" i="20" s="1" a="1"/>
  <c r="CR44" i="20" s="1"/>
  <c r="AL38" i="21"/>
  <c r="CR38" i="21" s="1" a="1"/>
  <c r="CR38" i="21" s="1"/>
  <c r="AL43" i="3"/>
  <c r="CR43" i="3" s="1" a="1"/>
  <c r="CR43" i="3" s="1"/>
  <c r="AK17" i="7"/>
  <c r="CQ17" i="7" s="1" a="1"/>
  <c r="CQ17" i="7" s="1"/>
  <c r="AL24" i="9"/>
  <c r="CR24" i="9" s="1" a="1"/>
  <c r="CR24" i="9" s="1"/>
  <c r="AL37" i="19"/>
  <c r="CR37" i="19" s="1" a="1"/>
  <c r="CR37" i="19" s="1"/>
  <c r="AL16" i="2"/>
  <c r="CR16" i="2" s="1" a="1"/>
  <c r="CR16" i="2" s="1"/>
  <c r="AL38" i="10"/>
  <c r="CR38" i="10" s="1" a="1"/>
  <c r="CR38" i="10" s="1"/>
  <c r="CO120" i="10"/>
  <c r="CO123" i="10" s="1"/>
  <c r="CO116" i="10" s="1"/>
  <c r="CO84" i="10"/>
  <c r="CO109" i="2"/>
  <c r="CO77" i="2"/>
  <c r="AK15" i="10"/>
  <c r="CQ15" i="10" s="1" a="1"/>
  <c r="CQ15" i="10" s="1"/>
  <c r="AJ47" i="10"/>
  <c r="AK17" i="6"/>
  <c r="CQ17" i="6" s="1" a="1"/>
  <c r="CQ17" i="6" s="1"/>
  <c r="AL27" i="11"/>
  <c r="CR27" i="11" s="1" a="1"/>
  <c r="CR27" i="11" s="1"/>
  <c r="CP66" i="8"/>
  <c r="CP98" i="8"/>
  <c r="AL36" i="9"/>
  <c r="CR36" i="9" s="1" a="1"/>
  <c r="CR36" i="9" s="1"/>
  <c r="AL37" i="3"/>
  <c r="CR37" i="3" s="1" a="1"/>
  <c r="CR37" i="3" s="1"/>
  <c r="AL31" i="19"/>
  <c r="CR31" i="19" s="1" a="1"/>
  <c r="CR31" i="19" s="1"/>
  <c r="CP98" i="4"/>
  <c r="CP66" i="4"/>
  <c r="CP84" i="12"/>
  <c r="CP120" i="12"/>
  <c r="CP123" i="12" s="1"/>
  <c r="CP116" i="12" s="1"/>
  <c r="CO78" i="15"/>
  <c r="CO110" i="15"/>
  <c r="CP101" i="11"/>
  <c r="CP69" i="11"/>
  <c r="AL42" i="6"/>
  <c r="CR42" i="6" s="1" a="1"/>
  <c r="CR42" i="6" s="1"/>
  <c r="CP78" i="7"/>
  <c r="CP110" i="7"/>
  <c r="CP56" i="1"/>
  <c r="CP88" i="1"/>
  <c r="CP59" i="12"/>
  <c r="CP91" i="12"/>
  <c r="CP99" i="4"/>
  <c r="CP67" i="4"/>
  <c r="CP102" i="5"/>
  <c r="CP70" i="5"/>
  <c r="CO102" i="11"/>
  <c r="CO70" i="11"/>
  <c r="CO105" i="13"/>
  <c r="CO73" i="13"/>
  <c r="AL34" i="21"/>
  <c r="CR34" i="21" s="1" a="1"/>
  <c r="CR34" i="21" s="1"/>
  <c r="AK18" i="4"/>
  <c r="CQ18" i="4" s="1" a="1"/>
  <c r="CQ18" i="4" s="1"/>
  <c r="AJ15" i="8"/>
  <c r="CP15" i="8" s="1" a="1"/>
  <c r="CP15" i="8" s="1"/>
  <c r="AI47" i="8"/>
  <c r="AL23" i="20"/>
  <c r="CR23" i="20" s="1" a="1"/>
  <c r="CR23" i="20" s="1"/>
  <c r="AL17" i="4"/>
  <c r="CR17" i="4" s="1" a="1"/>
  <c r="CR17" i="4" s="1"/>
  <c r="AK39" i="10"/>
  <c r="CQ39" i="10" s="1" a="1"/>
  <c r="CQ39" i="10" s="1"/>
  <c r="AL35" i="3"/>
  <c r="CR35" i="3" s="1" a="1"/>
  <c r="CR35" i="3" s="1"/>
  <c r="AL36" i="4"/>
  <c r="CR36" i="4" s="1" a="1"/>
  <c r="CR36" i="4" s="1"/>
  <c r="AL45" i="13"/>
  <c r="CR45" i="13" s="1" a="1"/>
  <c r="CR45" i="13" s="1"/>
  <c r="AK23" i="14"/>
  <c r="CQ23" i="14" s="1" a="1"/>
  <c r="CQ23" i="14" s="1"/>
  <c r="AK24" i="21"/>
  <c r="CQ24" i="21" s="1" a="1"/>
  <c r="CQ24" i="21" s="1"/>
  <c r="AL32" i="7"/>
  <c r="CR32" i="7" s="1" a="1"/>
  <c r="CR32" i="7" s="1"/>
  <c r="AK24" i="4"/>
  <c r="CQ24" i="4" s="1" a="1"/>
  <c r="CQ24" i="4" s="1"/>
  <c r="AL37" i="2"/>
  <c r="CR37" i="2" s="1" a="1"/>
  <c r="CR37" i="2" s="1"/>
  <c r="AL38" i="15"/>
  <c r="CR38" i="15" s="1" a="1"/>
  <c r="CR38" i="15" s="1"/>
  <c r="AL38" i="1"/>
  <c r="CR38" i="1" s="1" a="1"/>
  <c r="CR38" i="1" s="1"/>
  <c r="AL36" i="17"/>
  <c r="CR36" i="17" s="1" a="1"/>
  <c r="CR36" i="17" s="1"/>
  <c r="AK44" i="8"/>
  <c r="CQ44" i="8" s="1" a="1"/>
  <c r="CQ44" i="8" s="1"/>
  <c r="AL28" i="16"/>
  <c r="CR28" i="16" s="1" a="1"/>
  <c r="CR28" i="16" s="1"/>
  <c r="AL18" i="6"/>
  <c r="CR18" i="6" s="1" a="1"/>
  <c r="CR18" i="6" s="1"/>
  <c r="CP61" i="7"/>
  <c r="CP93" i="7"/>
  <c r="CP110" i="2"/>
  <c r="CP78" i="2"/>
  <c r="CP104" i="2"/>
  <c r="CP72" i="2"/>
  <c r="CO77" i="6"/>
  <c r="CO109" i="6"/>
  <c r="AL42" i="12"/>
  <c r="CR42" i="12" s="1" a="1"/>
  <c r="CR42" i="12" s="1"/>
  <c r="AL37" i="8"/>
  <c r="CR37" i="8" s="1" a="1"/>
  <c r="CR37" i="8" s="1"/>
  <c r="AK25" i="19"/>
  <c r="CQ25" i="19" s="1" a="1"/>
  <c r="CQ25" i="19" s="1"/>
  <c r="AL26" i="12"/>
  <c r="CR26" i="12" s="1" a="1"/>
  <c r="CR26" i="12" s="1"/>
  <c r="AL33" i="5"/>
  <c r="CR33" i="5" s="1" a="1"/>
  <c r="CR33" i="5" s="1"/>
  <c r="AK46" i="18"/>
  <c r="CQ46" i="18" s="1" a="1"/>
  <c r="CQ46" i="18" s="1"/>
  <c r="AL16" i="20"/>
  <c r="CR16" i="20" s="1" a="1"/>
  <c r="CR16" i="20" s="1"/>
  <c r="AL46" i="21"/>
  <c r="CR46" i="21" s="1" a="1"/>
  <c r="CR46" i="21" s="1"/>
  <c r="AK18" i="7"/>
  <c r="CQ18" i="7" s="1" a="1"/>
  <c r="CQ18" i="7" s="1"/>
  <c r="AL28" i="5"/>
  <c r="CR28" i="5" s="1" a="1"/>
  <c r="CR28" i="5" s="1"/>
  <c r="AL43" i="18"/>
  <c r="CR43" i="18" s="1" a="1"/>
  <c r="CR43" i="18" s="1"/>
  <c r="AK40" i="15"/>
  <c r="CQ40" i="15" s="1" a="1"/>
  <c r="CQ40" i="15" s="1"/>
  <c r="AL30" i="9"/>
  <c r="CR30" i="9" s="1" a="1"/>
  <c r="CR30" i="9" s="1"/>
  <c r="CP96" i="2"/>
  <c r="CP64" i="2"/>
  <c r="CP90" i="19"/>
  <c r="CP58" i="19"/>
  <c r="CO110" i="5"/>
  <c r="CO78" i="5"/>
  <c r="CO109" i="20"/>
  <c r="CO77" i="20"/>
  <c r="CO54" i="14"/>
  <c r="CO86" i="14"/>
  <c r="AL42" i="7"/>
  <c r="CR42" i="7" s="1" a="1"/>
  <c r="CR42" i="7" s="1"/>
  <c r="AL22" i="10"/>
  <c r="CR22" i="10" s="1" a="1"/>
  <c r="CR22" i="10" s="1"/>
  <c r="AK34" i="3"/>
  <c r="CQ34" i="3" s="1" a="1"/>
  <c r="CQ34" i="3" s="1"/>
  <c r="AL32" i="19"/>
  <c r="CR32" i="19" s="1" a="1"/>
  <c r="CR32" i="19" s="1"/>
  <c r="AK45" i="11"/>
  <c r="CQ45" i="11" s="1" a="1"/>
  <c r="CQ45" i="11" s="1"/>
  <c r="AL46" i="10"/>
  <c r="CR46" i="10" s="1" a="1"/>
  <c r="CR46" i="10" s="1"/>
  <c r="AL45" i="15"/>
  <c r="CR45" i="15" s="1" a="1"/>
  <c r="CR45" i="15" s="1"/>
  <c r="AL43" i="19"/>
  <c r="CR43" i="19" s="1" a="1"/>
  <c r="CR43" i="19" s="1"/>
  <c r="AL16" i="18"/>
  <c r="CR16" i="18" s="1" a="1"/>
  <c r="CR16" i="18" s="1"/>
  <c r="CO78" i="4"/>
  <c r="CO110" i="4"/>
  <c r="CO99" i="10"/>
  <c r="CO67" i="10"/>
  <c r="CP82" i="9"/>
  <c r="CP114" i="9"/>
  <c r="CP93" i="5"/>
  <c r="CP61" i="5"/>
  <c r="CP75" i="8"/>
  <c r="CP107" i="8"/>
  <c r="CP112" i="18"/>
  <c r="CP80" i="18"/>
  <c r="AL21" i="1"/>
  <c r="CR21" i="1" s="1" a="1"/>
  <c r="CR21" i="1" s="1"/>
  <c r="AK44" i="3"/>
  <c r="CQ44" i="3" s="1" a="1"/>
  <c r="CQ44" i="3" s="1"/>
  <c r="AL44" i="6"/>
  <c r="CR44" i="6" s="1" a="1"/>
  <c r="CR44" i="6" s="1"/>
  <c r="CP58" i="10"/>
  <c r="CP90" i="10"/>
  <c r="CO86" i="19"/>
  <c r="CO54" i="19"/>
  <c r="AL22" i="20"/>
  <c r="CR22" i="20" s="1" a="1"/>
  <c r="CR22" i="20" s="1"/>
  <c r="AL25" i="4"/>
  <c r="CR25" i="4" s="1" a="1"/>
  <c r="CR25" i="4" s="1"/>
  <c r="CP62" i="21"/>
  <c r="CP94" i="21"/>
  <c r="CO111" i="13"/>
  <c r="CO79" i="13"/>
  <c r="CO114" i="6"/>
  <c r="CO82" i="6"/>
  <c r="CP87" i="19"/>
  <c r="CP55" i="19"/>
  <c r="CP89" i="11"/>
  <c r="CP57" i="11"/>
  <c r="CP63" i="1"/>
  <c r="CP95" i="1"/>
  <c r="CO84" i="20"/>
  <c r="CO120" i="20"/>
  <c r="CO123" i="20" s="1"/>
  <c r="CO116" i="20" s="1"/>
  <c r="AK44" i="16"/>
  <c r="CQ44" i="16" s="1" a="1"/>
  <c r="CQ44" i="16" s="1"/>
  <c r="AL34" i="16"/>
  <c r="CR34" i="16" s="1" a="1"/>
  <c r="CR34" i="16" s="1"/>
  <c r="AL36" i="12"/>
  <c r="CR36" i="12" s="1" a="1"/>
  <c r="CR36" i="12" s="1"/>
  <c r="AL33" i="11"/>
  <c r="CR33" i="11" s="1" a="1"/>
  <c r="CR33" i="11" s="1"/>
  <c r="AK27" i="21"/>
  <c r="CQ27" i="21" s="1" a="1"/>
  <c r="CQ27" i="21" s="1"/>
  <c r="AL26" i="16"/>
  <c r="CR26" i="16" s="1" a="1"/>
  <c r="CR26" i="16" s="1"/>
  <c r="AL43" i="14"/>
  <c r="CR43" i="14" s="1" a="1"/>
  <c r="CR43" i="14" s="1"/>
  <c r="AL39" i="12"/>
  <c r="CR39" i="12" s="1" a="1"/>
  <c r="CR39" i="12" s="1"/>
  <c r="AK29" i="3"/>
  <c r="CQ29" i="3" s="1" a="1"/>
  <c r="CQ29" i="3" s="1"/>
  <c r="AK33" i="10"/>
  <c r="CQ33" i="10" s="1" a="1"/>
  <c r="CQ33" i="10" s="1"/>
  <c r="AL44" i="19"/>
  <c r="CR44" i="19" s="1" a="1"/>
  <c r="CR44" i="19" s="1"/>
  <c r="AK21" i="2"/>
  <c r="CQ21" i="2" s="1" a="1"/>
  <c r="CQ21" i="2" s="1"/>
  <c r="AK43" i="13"/>
  <c r="CQ43" i="13" s="1" a="1"/>
  <c r="CQ43" i="13" s="1"/>
  <c r="AK16" i="21"/>
  <c r="CQ16" i="21" s="1" a="1"/>
  <c r="CQ16" i="21" s="1"/>
  <c r="AK27" i="10"/>
  <c r="CQ27" i="10" s="1" a="1"/>
  <c r="CQ27" i="10" s="1"/>
  <c r="AL35" i="7"/>
  <c r="CR35" i="7" s="1" a="1"/>
  <c r="CR35" i="7" s="1"/>
  <c r="AK42" i="4"/>
  <c r="CQ42" i="4" s="1" a="1"/>
  <c r="CQ42" i="4" s="1"/>
  <c r="AK23" i="2"/>
  <c r="CQ23" i="2" s="1" a="1"/>
  <c r="CQ23" i="2" s="1"/>
  <c r="AL30" i="1"/>
  <c r="CR30" i="1" s="1" a="1"/>
  <c r="CR30" i="1" s="1"/>
  <c r="AL29" i="16"/>
  <c r="CR29" i="16" s="1" a="1"/>
  <c r="CR29" i="16" s="1"/>
  <c r="AL38" i="18"/>
  <c r="CR38" i="18" s="1" a="1"/>
  <c r="CR38" i="18" s="1"/>
  <c r="AK33" i="4"/>
  <c r="CQ33" i="4" s="1" a="1"/>
  <c r="CQ33" i="4" s="1"/>
  <c r="AK16" i="5"/>
  <c r="CQ16" i="5" s="1" a="1"/>
  <c r="CQ16" i="5" s="1"/>
  <c r="CP113" i="3"/>
  <c r="CP81" i="3"/>
  <c r="CO100" i="13"/>
  <c r="CO68" i="13"/>
  <c r="CP64" i="12"/>
  <c r="CP96" i="12"/>
  <c r="CO90" i="2"/>
  <c r="CO58" i="2"/>
  <c r="CO95" i="7"/>
  <c r="CO63" i="7"/>
  <c r="CP91" i="13"/>
  <c r="CP59" i="13"/>
  <c r="CP69" i="20"/>
  <c r="CP101" i="20"/>
  <c r="CO90" i="5"/>
  <c r="CO58" i="5"/>
  <c r="CO103" i="21"/>
  <c r="CO71" i="21"/>
  <c r="CP120" i="18"/>
  <c r="CP123" i="18" s="1"/>
  <c r="CP116" i="18" s="1"/>
  <c r="CP84" i="18"/>
  <c r="CO108" i="21"/>
  <c r="CO76" i="21"/>
  <c r="CP80" i="17"/>
  <c r="CP112" i="17"/>
  <c r="CO58" i="12"/>
  <c r="CO90" i="12"/>
  <c r="CO89" i="19"/>
  <c r="CO57" i="19"/>
  <c r="CO80" i="4"/>
  <c r="CO112" i="4"/>
  <c r="CP107" i="5"/>
  <c r="CP75" i="5"/>
  <c r="CP100" i="6"/>
  <c r="CP68" i="6"/>
  <c r="CP88" i="8"/>
  <c r="CP56" i="8"/>
  <c r="CP91" i="14"/>
  <c r="CP59" i="14"/>
  <c r="CP81" i="21"/>
  <c r="CP113" i="21"/>
  <c r="AK35" i="18"/>
  <c r="CQ35" i="18" s="1" a="1"/>
  <c r="CQ35" i="18" s="1"/>
  <c r="AL17" i="20"/>
  <c r="CR17" i="20" s="1" a="1"/>
  <c r="CR17" i="20" s="1"/>
  <c r="AK19" i="21"/>
  <c r="CQ19" i="21" s="1" a="1"/>
  <c r="CQ19" i="21" s="1"/>
  <c r="AL43" i="11"/>
  <c r="CR43" i="11" s="1" a="1"/>
  <c r="CR43" i="11" s="1"/>
  <c r="AL23" i="10"/>
  <c r="CR23" i="10" s="1" a="1"/>
  <c r="CR23" i="10" s="1"/>
  <c r="AL23" i="15"/>
  <c r="CR23" i="15" s="1" a="1"/>
  <c r="CR23" i="15" s="1"/>
  <c r="AL36" i="19"/>
  <c r="CR36" i="19" s="1" a="1"/>
  <c r="CR36" i="19" s="1"/>
  <c r="AK30" i="12"/>
  <c r="CQ30" i="12" s="1" a="1"/>
  <c r="CQ30" i="12" s="1"/>
  <c r="CP55" i="15"/>
  <c r="CP87" i="15"/>
  <c r="CP94" i="6"/>
  <c r="CP62" i="6"/>
  <c r="CO98" i="13"/>
  <c r="CO66" i="13"/>
  <c r="AL38" i="7"/>
  <c r="CR38" i="7" s="1" a="1"/>
  <c r="CR38" i="7" s="1"/>
  <c r="AL20" i="1"/>
  <c r="CR20" i="1" s="1" a="1"/>
  <c r="CR20" i="1" s="1"/>
  <c r="CP102" i="4"/>
  <c r="CP70" i="4"/>
  <c r="CP95" i="14"/>
  <c r="CP63" i="14"/>
  <c r="CP64" i="7"/>
  <c r="CP96" i="7"/>
  <c r="CP75" i="10"/>
  <c r="CP107" i="10"/>
  <c r="CO61" i="15"/>
  <c r="CO93" i="15"/>
  <c r="CP76" i="1"/>
  <c r="CP108" i="1"/>
  <c r="CO99" i="8"/>
  <c r="CO67" i="8"/>
  <c r="CP72" i="21"/>
  <c r="CP104" i="21"/>
  <c r="CP105" i="7"/>
  <c r="CP73" i="7"/>
  <c r="CP59" i="15"/>
  <c r="CP91" i="15"/>
  <c r="CP93" i="3"/>
  <c r="CP61" i="3"/>
  <c r="CP93" i="14"/>
  <c r="CP61" i="14"/>
  <c r="CO113" i="19"/>
  <c r="CO81" i="19"/>
  <c r="CO99" i="20"/>
  <c r="CO67" i="20"/>
  <c r="CP108" i="5"/>
  <c r="CP76" i="5"/>
  <c r="AK45" i="10"/>
  <c r="CQ45" i="10" s="1" a="1"/>
  <c r="CQ45" i="10" s="1"/>
  <c r="AK38" i="2"/>
  <c r="CQ38" i="2" s="1" a="1"/>
  <c r="CQ38" i="2" s="1"/>
  <c r="CO76" i="4"/>
  <c r="CO108" i="4"/>
  <c r="CP111" i="21"/>
  <c r="CP79" i="21"/>
  <c r="CP103" i="2"/>
  <c r="CP71" i="2"/>
  <c r="CP90" i="3"/>
  <c r="CP58" i="3"/>
  <c r="CO111" i="7"/>
  <c r="CO79" i="7"/>
  <c r="AL42" i="11"/>
  <c r="CR42" i="11" s="1" a="1"/>
  <c r="CR42" i="11" s="1"/>
  <c r="AL45" i="12"/>
  <c r="CR45" i="12" s="1" a="1"/>
  <c r="CR45" i="12" s="1"/>
  <c r="AL30" i="11"/>
  <c r="CR30" i="11" s="1" a="1"/>
  <c r="CR30" i="11" s="1"/>
  <c r="AL39" i="7"/>
  <c r="CR39" i="7" s="1" a="1"/>
  <c r="CR39" i="7" s="1"/>
  <c r="AL17" i="1"/>
  <c r="CR17" i="1" s="1" a="1"/>
  <c r="CR17" i="1" s="1"/>
  <c r="AL28" i="4"/>
  <c r="CR28" i="4" s="1" a="1"/>
  <c r="CR28" i="4" s="1"/>
  <c r="AK31" i="11"/>
  <c r="CQ31" i="11" s="1" a="1"/>
  <c r="CQ31" i="11" s="1"/>
  <c r="AK34" i="13"/>
  <c r="CQ34" i="13" s="1" a="1"/>
  <c r="CQ34" i="13" s="1"/>
  <c r="CO89" i="13"/>
  <c r="CO57" i="13"/>
  <c r="CP103" i="13"/>
  <c r="CP71" i="13"/>
  <c r="CP55" i="9"/>
  <c r="CP87" i="9"/>
  <c r="CP63" i="13"/>
  <c r="CP95" i="13"/>
  <c r="AL15" i="11"/>
  <c r="CR15" i="11" s="1" a="1"/>
  <c r="CR15" i="11" s="1"/>
  <c r="CP57" i="20"/>
  <c r="CP89" i="20"/>
  <c r="CP84" i="16"/>
  <c r="CP120" i="16"/>
  <c r="CP123" i="16" s="1"/>
  <c r="CP116" i="16" s="1"/>
  <c r="CO97" i="8"/>
  <c r="CO65" i="8"/>
  <c r="CP88" i="13"/>
  <c r="CP56" i="13"/>
  <c r="CP102" i="6"/>
  <c r="CP70" i="6"/>
  <c r="CP95" i="3"/>
  <c r="CP63" i="3"/>
  <c r="CP64" i="21"/>
  <c r="CP96" i="21"/>
  <c r="CP111" i="4"/>
  <c r="CP79" i="4"/>
  <c r="CP67" i="18"/>
  <c r="CP99" i="18"/>
  <c r="CP88" i="19"/>
  <c r="CP56" i="19"/>
  <c r="CO97" i="3"/>
  <c r="CO65" i="3"/>
  <c r="CP96" i="18"/>
  <c r="CP64" i="18"/>
  <c r="CP98" i="3"/>
  <c r="CP66" i="3"/>
  <c r="CP64" i="10"/>
  <c r="CP96" i="10"/>
  <c r="AL22" i="7"/>
  <c r="CR22" i="7" s="1" a="1"/>
  <c r="CR22" i="7" s="1"/>
  <c r="AL39" i="2"/>
  <c r="CR39" i="2" s="1" a="1"/>
  <c r="CR39" i="2" s="1"/>
  <c r="AL33" i="2"/>
  <c r="CR33" i="2" s="1" a="1"/>
  <c r="CR33" i="2" s="1"/>
  <c r="AK38" i="6"/>
  <c r="CQ38" i="6" s="1" a="1"/>
  <c r="CQ38" i="6" s="1"/>
  <c r="CP99" i="3"/>
  <c r="CP67" i="3"/>
  <c r="CP67" i="12"/>
  <c r="CP99" i="12"/>
  <c r="CP92" i="4"/>
  <c r="CP60" i="4"/>
  <c r="CP90" i="11"/>
  <c r="CP58" i="11"/>
  <c r="CO63" i="20"/>
  <c r="CO95" i="20"/>
  <c r="CO84" i="6"/>
  <c r="CO120" i="6"/>
  <c r="CO123" i="6" s="1"/>
  <c r="CO116" i="6" s="1"/>
  <c r="CP80" i="9"/>
  <c r="CP112" i="9"/>
  <c r="CP81" i="17"/>
  <c r="CP113" i="17"/>
  <c r="CO89" i="18"/>
  <c r="CO57" i="18"/>
  <c r="AL25" i="2"/>
  <c r="CR25" i="2" s="1" a="1"/>
  <c r="CR25" i="2" s="1"/>
  <c r="AL19" i="19"/>
  <c r="CR19" i="19" s="1" a="1"/>
  <c r="CR19" i="19" s="1"/>
  <c r="AK39" i="5"/>
  <c r="CQ39" i="5" s="1" a="1"/>
  <c r="CQ39" i="5" s="1"/>
  <c r="AK38" i="20"/>
  <c r="CQ38" i="20" s="1" a="1"/>
  <c r="CQ38" i="20" s="1"/>
  <c r="CP109" i="4"/>
  <c r="CP77" i="4"/>
  <c r="CO97" i="19"/>
  <c r="CO65" i="19"/>
  <c r="CO68" i="4"/>
  <c r="CO100" i="4"/>
  <c r="CP81" i="15"/>
  <c r="CP113" i="15"/>
  <c r="CP58" i="1"/>
  <c r="CP90" i="1"/>
  <c r="CO98" i="7"/>
  <c r="CO66" i="7"/>
  <c r="CO71" i="6"/>
  <c r="CO103" i="6"/>
  <c r="CO117" i="2"/>
  <c r="CO85" i="2"/>
  <c r="CN86" i="12"/>
  <c r="CN54" i="12"/>
  <c r="AK39" i="4"/>
  <c r="CQ39" i="4" s="1" a="1"/>
  <c r="CQ39" i="4" s="1"/>
  <c r="AK28" i="10"/>
  <c r="CQ28" i="10" s="1" a="1"/>
  <c r="CQ28" i="10" s="1"/>
  <c r="AL43" i="9"/>
  <c r="CR43" i="9" s="1" a="1"/>
  <c r="CR43" i="9" s="1"/>
  <c r="AL22" i="5"/>
  <c r="CR22" i="5" s="1" a="1"/>
  <c r="CR22" i="5" s="1"/>
  <c r="AL36" i="8"/>
  <c r="CR36" i="8" s="1" a="1"/>
  <c r="CR36" i="8" s="1"/>
  <c r="AL41" i="18"/>
  <c r="CR41" i="18" s="1" a="1"/>
  <c r="CR41" i="18" s="1"/>
  <c r="CO103" i="9"/>
  <c r="CO71" i="9"/>
  <c r="CO66" i="6"/>
  <c r="CO98" i="6"/>
  <c r="CP92" i="6"/>
  <c r="CP60" i="6"/>
  <c r="CP83" i="1"/>
  <c r="CP115" i="1"/>
  <c r="AL19" i="10"/>
  <c r="CR19" i="10" s="1" a="1"/>
  <c r="CR19" i="10" s="1"/>
  <c r="CP80" i="15"/>
  <c r="CP112" i="15"/>
  <c r="CO94" i="8"/>
  <c r="CO62" i="8"/>
  <c r="CO85" i="14"/>
  <c r="CO117" i="14"/>
  <c r="AL23" i="21"/>
  <c r="CR23" i="21" s="1" a="1"/>
  <c r="CR23" i="21" s="1"/>
  <c r="AK40" i="13"/>
  <c r="CQ40" i="13" s="1" a="1"/>
  <c r="CQ40" i="13" s="1"/>
  <c r="AK43" i="6"/>
  <c r="CQ43" i="6" s="1" a="1"/>
  <c r="CQ43" i="6" s="1"/>
  <c r="AL16" i="19"/>
  <c r="CR16" i="19" s="1" a="1"/>
  <c r="CR16" i="19" s="1"/>
  <c r="AL18" i="11"/>
  <c r="CR18" i="11" s="1" a="1"/>
  <c r="CR18" i="11" s="1"/>
  <c r="AL24" i="1"/>
  <c r="CR24" i="1" s="1" a="1"/>
  <c r="CR24" i="1" s="1"/>
  <c r="AK45" i="20"/>
  <c r="CQ45" i="20" s="1" a="1"/>
  <c r="CQ45" i="20" s="1"/>
  <c r="CP66" i="19"/>
  <c r="CP98" i="19"/>
  <c r="CP56" i="17"/>
  <c r="CP88" i="17"/>
  <c r="CO64" i="14"/>
  <c r="CO96" i="14"/>
  <c r="CO109" i="9"/>
  <c r="CO77" i="9"/>
  <c r="CP82" i="20"/>
  <c r="CP114" i="20"/>
  <c r="CO89" i="5"/>
  <c r="CO57" i="5"/>
  <c r="CP63" i="10"/>
  <c r="CP95" i="10"/>
  <c r="CP56" i="16"/>
  <c r="CP88" i="16"/>
  <c r="CO107" i="11"/>
  <c r="CO75" i="11"/>
  <c r="CP111" i="2"/>
  <c r="CP79" i="2"/>
  <c r="CP80" i="7"/>
  <c r="CP112" i="7"/>
  <c r="CP114" i="4"/>
  <c r="CP82" i="4"/>
  <c r="CP106" i="16"/>
  <c r="CP74" i="16"/>
  <c r="CP98" i="2"/>
  <c r="CP66" i="2"/>
  <c r="CP79" i="9"/>
  <c r="CP111" i="9"/>
  <c r="CP96" i="11"/>
  <c r="CP64" i="11"/>
  <c r="CO76" i="6"/>
  <c r="CO108" i="6"/>
  <c r="CP83" i="17"/>
  <c r="CP115" i="17"/>
  <c r="CO94" i="11"/>
  <c r="CO62" i="11"/>
  <c r="CP97" i="11"/>
  <c r="CP65" i="11"/>
  <c r="CP58" i="9"/>
  <c r="CP90" i="9"/>
  <c r="CP113" i="18"/>
  <c r="CP81" i="18"/>
  <c r="CP72" i="7"/>
  <c r="CP104" i="7"/>
  <c r="AL42" i="3"/>
  <c r="CR42" i="3" s="1" a="1"/>
  <c r="CR42" i="3" s="1"/>
  <c r="AK29" i="13"/>
  <c r="CQ29" i="13" s="1" a="1"/>
  <c r="CQ29" i="13" s="1"/>
  <c r="AL25" i="12"/>
  <c r="CR25" i="12" s="1" a="1"/>
  <c r="CR25" i="12" s="1"/>
  <c r="AK19" i="2"/>
  <c r="CQ19" i="2" s="1" a="1"/>
  <c r="CQ19" i="2" s="1"/>
  <c r="AK24" i="7"/>
  <c r="CQ24" i="7" s="1" a="1"/>
  <c r="CQ24" i="7" s="1"/>
  <c r="AL20" i="13"/>
  <c r="CR20" i="13" s="1" a="1"/>
  <c r="CR20" i="13" s="1"/>
  <c r="AL30" i="20"/>
  <c r="CR30" i="20" s="1" a="1"/>
  <c r="CR30" i="20" s="1"/>
  <c r="AK19" i="5"/>
  <c r="CQ19" i="5" s="1" a="1"/>
  <c r="CQ19" i="5" s="1"/>
  <c r="AK32" i="21"/>
  <c r="CQ32" i="21" s="1" a="1"/>
  <c r="CQ32" i="21" s="1"/>
  <c r="AL45" i="18"/>
  <c r="CR45" i="18" s="1" a="1"/>
  <c r="CR45" i="18" s="1"/>
  <c r="AK37" i="21"/>
  <c r="CQ37" i="21" s="1" a="1"/>
  <c r="CQ37" i="21" s="1"/>
  <c r="AL41" i="17"/>
  <c r="CR41" i="17" s="1" a="1"/>
  <c r="CR41" i="17" s="1"/>
  <c r="AK19" i="12"/>
  <c r="CQ19" i="12" s="1" a="1"/>
  <c r="CQ19" i="12" s="1"/>
  <c r="AK18" i="19"/>
  <c r="CQ18" i="19" s="1" a="1"/>
  <c r="CQ18" i="19" s="1"/>
  <c r="AK41" i="4"/>
  <c r="CQ41" i="4" s="1" a="1"/>
  <c r="CQ41" i="4" s="1"/>
  <c r="AL36" i="5"/>
  <c r="CR36" i="5" s="1" a="1"/>
  <c r="CR36" i="5" s="1"/>
  <c r="AL29" i="6"/>
  <c r="CR29" i="6" s="1" a="1"/>
  <c r="CR29" i="6" s="1"/>
  <c r="AL17" i="8"/>
  <c r="CR17" i="8" s="1" a="1"/>
  <c r="CR17" i="8" s="1"/>
  <c r="AL20" i="14"/>
  <c r="CR20" i="14" s="1" a="1"/>
  <c r="CR20" i="14" s="1"/>
  <c r="AL42" i="21"/>
  <c r="CR42" i="21" s="1" a="1"/>
  <c r="CR42" i="21" s="1"/>
  <c r="CP71" i="12"/>
  <c r="CP103" i="12"/>
  <c r="CO59" i="4"/>
  <c r="CO91" i="4"/>
  <c r="CP62" i="16"/>
  <c r="CP94" i="16"/>
  <c r="CP78" i="16"/>
  <c r="CP110" i="16"/>
  <c r="CP106" i="5"/>
  <c r="CP74" i="5"/>
  <c r="CP70" i="12"/>
  <c r="CP102" i="12"/>
  <c r="CP114" i="5"/>
  <c r="CP82" i="5"/>
  <c r="CO105" i="19"/>
  <c r="CO73" i="19"/>
  <c r="AL16" i="15"/>
  <c r="CR16" i="15" s="1" a="1"/>
  <c r="CR16" i="15" s="1"/>
  <c r="AL23" i="6"/>
  <c r="CR23" i="6" s="1" a="1"/>
  <c r="CR23" i="6" s="1"/>
  <c r="AK27" i="13"/>
  <c r="CQ27" i="13" s="1" a="1"/>
  <c r="CQ27" i="13" s="1"/>
  <c r="CP54" i="20"/>
  <c r="CP86" i="20"/>
  <c r="AL31" i="4"/>
  <c r="CR31" i="4" s="1" a="1"/>
  <c r="CR31" i="4" s="1"/>
  <c r="AL24" i="14"/>
  <c r="CR24" i="14" s="1" a="1"/>
  <c r="CR24" i="14" s="1"/>
  <c r="AL25" i="7"/>
  <c r="CR25" i="7" s="1" a="1"/>
  <c r="CR25" i="7" s="1"/>
  <c r="AL36" i="10"/>
  <c r="CR36" i="10" s="1" a="1"/>
  <c r="CR36" i="10" s="1"/>
  <c r="AK22" i="15"/>
  <c r="CQ22" i="15" s="1" a="1"/>
  <c r="CQ22" i="15" s="1"/>
  <c r="AL37" i="1"/>
  <c r="CR37" i="1" s="1" a="1"/>
  <c r="CR37" i="1" s="1"/>
  <c r="AK28" i="8"/>
  <c r="CQ28" i="8" s="1" a="1"/>
  <c r="CQ28" i="8" s="1"/>
  <c r="AL33" i="21"/>
  <c r="CR33" i="21" s="1" a="1"/>
  <c r="CR33" i="21" s="1"/>
  <c r="AL34" i="7"/>
  <c r="CR34" i="7" s="1" a="1"/>
  <c r="CR34" i="7" s="1"/>
  <c r="AL20" i="15"/>
  <c r="CR20" i="15" s="1" a="1"/>
  <c r="CR20" i="15" s="1"/>
  <c r="AL22" i="3"/>
  <c r="CR22" i="3" s="1" a="1"/>
  <c r="CR22" i="3" s="1"/>
  <c r="AL22" i="14"/>
  <c r="CR22" i="14" s="1" a="1"/>
  <c r="CR22" i="14" s="1"/>
  <c r="AK42" i="19"/>
  <c r="CQ42" i="19" s="1" a="1"/>
  <c r="CQ42" i="19" s="1"/>
  <c r="AK28" i="20"/>
  <c r="CQ28" i="20" s="1" a="1"/>
  <c r="CQ28" i="20" s="1"/>
  <c r="AL37" i="5"/>
  <c r="CR37" i="5" s="1" a="1"/>
  <c r="CR37" i="5" s="1"/>
  <c r="CO108" i="10"/>
  <c r="CO76" i="10"/>
  <c r="CO113" i="20"/>
  <c r="CO81" i="20"/>
  <c r="CP88" i="5"/>
  <c r="CP56" i="5"/>
  <c r="AK37" i="4"/>
  <c r="CQ37" i="4" s="1" a="1"/>
  <c r="CQ37" i="4" s="1"/>
  <c r="AL40" i="21"/>
  <c r="CR40" i="21" s="1" a="1"/>
  <c r="CR40" i="21" s="1"/>
  <c r="AL32" i="2"/>
  <c r="CR32" i="2" s="1" a="1"/>
  <c r="CR32" i="2" s="1"/>
  <c r="AL19" i="3"/>
  <c r="CR19" i="3" s="1" a="1"/>
  <c r="CR19" i="3" s="1"/>
  <c r="AK40" i="7"/>
  <c r="CQ40" i="7" s="1" a="1"/>
  <c r="CQ40" i="7" s="1"/>
  <c r="AJ47" i="7" l="1"/>
  <c r="AJ47" i="20"/>
  <c r="CP27" i="9" a="1"/>
  <c r="CP27" i="9" s="1"/>
  <c r="AK27" i="9"/>
  <c r="CO98" i="9"/>
  <c r="CO66" i="9"/>
  <c r="CP26" i="20" a="1"/>
  <c r="CP26" i="20" s="1"/>
  <c r="AK26" i="20"/>
  <c r="CO97" i="20"/>
  <c r="CO65" i="20"/>
  <c r="CP20" i="19" a="1"/>
  <c r="CP20" i="19" s="1"/>
  <c r="AK20" i="19"/>
  <c r="CP16" i="4" a="1"/>
  <c r="CP16" i="4" s="1"/>
  <c r="AK16" i="4"/>
  <c r="CO91" i="19"/>
  <c r="CO59" i="19"/>
  <c r="CO55" i="4"/>
  <c r="CO87" i="4"/>
  <c r="AJ47" i="19"/>
  <c r="CP42" i="1" a="1"/>
  <c r="CP42" i="1" s="1"/>
  <c r="AK42" i="1"/>
  <c r="CO81" i="1"/>
  <c r="CO113" i="1"/>
  <c r="AJ47" i="4"/>
  <c r="AJ47" i="17"/>
  <c r="CP101" i="16"/>
  <c r="CP45" i="7" a="1"/>
  <c r="CP45" i="7" s="1"/>
  <c r="AK45" i="7"/>
  <c r="CP37" i="7" a="1"/>
  <c r="CP37" i="7" s="1"/>
  <c r="AK37" i="7"/>
  <c r="CO120" i="7"/>
  <c r="CO123" i="7" s="1"/>
  <c r="CO116" i="7" s="1"/>
  <c r="CO84" i="7"/>
  <c r="CO76" i="7"/>
  <c r="CO108" i="7"/>
  <c r="CP24" i="2" a="1"/>
  <c r="CP24" i="2" s="1"/>
  <c r="AK24" i="2"/>
  <c r="CP27" i="15" a="1"/>
  <c r="CP27" i="15" s="1"/>
  <c r="AK27" i="15"/>
  <c r="AK47" i="15" s="1"/>
  <c r="CO95" i="2"/>
  <c r="CO63" i="2"/>
  <c r="CO66" i="15"/>
  <c r="CO98" i="15"/>
  <c r="CP25" i="1" a="1"/>
  <c r="CP25" i="1" s="1"/>
  <c r="AK25" i="1"/>
  <c r="CO64" i="1"/>
  <c r="CO96" i="1"/>
  <c r="CP15" i="3" a="1"/>
  <c r="CP15" i="3" s="1"/>
  <c r="AK15" i="3"/>
  <c r="AK47" i="3" s="1"/>
  <c r="CO54" i="3"/>
  <c r="CO86" i="3"/>
  <c r="CP33" i="20" a="1"/>
  <c r="CP33" i="20" s="1"/>
  <c r="AK33" i="20"/>
  <c r="CP21" i="21" a="1"/>
  <c r="CP21" i="21" s="1"/>
  <c r="AK21" i="21"/>
  <c r="CO104" i="20"/>
  <c r="CO72" i="20"/>
  <c r="CO92" i="21"/>
  <c r="CO60" i="21"/>
  <c r="CO92" i="10"/>
  <c r="CO60" i="10"/>
  <c r="CP29" i="17" a="1"/>
  <c r="CP29" i="17" s="1"/>
  <c r="AK29" i="17"/>
  <c r="CP44" i="7" a="1"/>
  <c r="CP44" i="7" s="1"/>
  <c r="AK44" i="7"/>
  <c r="CP26" i="17" a="1"/>
  <c r="CP26" i="17" s="1"/>
  <c r="AK26" i="17"/>
  <c r="CO68" i="17"/>
  <c r="CO100" i="17"/>
  <c r="CO83" i="7"/>
  <c r="CO115" i="7"/>
  <c r="CO65" i="17"/>
  <c r="CO97" i="17"/>
  <c r="CO100" i="8"/>
  <c r="CO68" i="8"/>
  <c r="CP23" i="4" a="1"/>
  <c r="CP23" i="4" s="1"/>
  <c r="AK23" i="4"/>
  <c r="CO62" i="4"/>
  <c r="CO94" i="4"/>
  <c r="CO106" i="1"/>
  <c r="CO74" i="1"/>
  <c r="CP39" i="18" a="1"/>
  <c r="CP39" i="18" s="1"/>
  <c r="AK39" i="18"/>
  <c r="CO110" i="18"/>
  <c r="CO78" i="18"/>
  <c r="CP28" i="11" a="1"/>
  <c r="CP28" i="11" s="1"/>
  <c r="AK28" i="11"/>
  <c r="CP35" i="1" a="1"/>
  <c r="CP35" i="1" s="1"/>
  <c r="AK35" i="1"/>
  <c r="CP29" i="8" a="1"/>
  <c r="CP29" i="8" s="1"/>
  <c r="AK29" i="8"/>
  <c r="CP21" i="10" a="1"/>
  <c r="CP21" i="10" s="1"/>
  <c r="AK21" i="10"/>
  <c r="CO9" i="11"/>
  <c r="CO99" i="11"/>
  <c r="CO67" i="11"/>
  <c r="CP38" i="17" a="1"/>
  <c r="CP38" i="17" s="1"/>
  <c r="AK38" i="17"/>
  <c r="CO77" i="17"/>
  <c r="CO109" i="17"/>
  <c r="CP35" i="4" a="1"/>
  <c r="CP35" i="4" s="1"/>
  <c r="AK35" i="4"/>
  <c r="CP35" i="9" a="1"/>
  <c r="CP35" i="9" s="1"/>
  <c r="AK35" i="9"/>
  <c r="CO106" i="4"/>
  <c r="CO74" i="4"/>
  <c r="CO74" i="9"/>
  <c r="CO106" i="9"/>
  <c r="CP44" i="12" a="1"/>
  <c r="CP44" i="12" s="1"/>
  <c r="AK44" i="12"/>
  <c r="CO115" i="12"/>
  <c r="CO83" i="12"/>
  <c r="CP24" i="18" a="1"/>
  <c r="CP24" i="18" s="1"/>
  <c r="AK24" i="18"/>
  <c r="CO63" i="18"/>
  <c r="CO95" i="18"/>
  <c r="CP39" i="14" a="1"/>
  <c r="CP39" i="14" s="1"/>
  <c r="AK39" i="14"/>
  <c r="CP30" i="6" a="1"/>
  <c r="CP30" i="6" s="1"/>
  <c r="AK30" i="6"/>
  <c r="CO78" i="14"/>
  <c r="CO110" i="14"/>
  <c r="CO69" i="6"/>
  <c r="CO101" i="6"/>
  <c r="CP108" i="4"/>
  <c r="CP76" i="4"/>
  <c r="CQ61" i="3"/>
  <c r="CQ93" i="3"/>
  <c r="CQ75" i="10"/>
  <c r="CQ107" i="10"/>
  <c r="CQ88" i="8"/>
  <c r="CQ56" i="8"/>
  <c r="CP112" i="4"/>
  <c r="CP80" i="4"/>
  <c r="CQ112" i="17"/>
  <c r="CQ80" i="17"/>
  <c r="CP71" i="21"/>
  <c r="CP103" i="21"/>
  <c r="CQ91" i="13"/>
  <c r="CQ59" i="13"/>
  <c r="CP100" i="13"/>
  <c r="CP68" i="13"/>
  <c r="CP84" i="20"/>
  <c r="CP120" i="20"/>
  <c r="CP123" i="20" s="1"/>
  <c r="CP116" i="20" s="1"/>
  <c r="CP114" i="6"/>
  <c r="CP82" i="6"/>
  <c r="AM41" i="18"/>
  <c r="CS41" i="18" s="1" a="1"/>
  <c r="CS41" i="18" s="1"/>
  <c r="AL28" i="10"/>
  <c r="CR28" i="10" s="1" a="1"/>
  <c r="CR28" i="10" s="1"/>
  <c r="AL39" i="5"/>
  <c r="CR39" i="5" s="1" a="1"/>
  <c r="CR39" i="5" s="1"/>
  <c r="AM33" i="2"/>
  <c r="CS33" i="2" s="1" a="1"/>
  <c r="CS33" i="2" s="1"/>
  <c r="CP105" i="13"/>
  <c r="CP73" i="13"/>
  <c r="CQ110" i="7"/>
  <c r="CQ78" i="7"/>
  <c r="CQ81" i="11"/>
  <c r="CQ113" i="11"/>
  <c r="CP84" i="10"/>
  <c r="CP120" i="10"/>
  <c r="CP123" i="10" s="1"/>
  <c r="CP116" i="10" s="1"/>
  <c r="CQ62" i="15"/>
  <c r="CQ94" i="15"/>
  <c r="CQ56" i="20"/>
  <c r="CQ88" i="20"/>
  <c r="CQ109" i="18"/>
  <c r="CQ77" i="18"/>
  <c r="CP94" i="2"/>
  <c r="CP62" i="2"/>
  <c r="CP87" i="21"/>
  <c r="CP55" i="21"/>
  <c r="CP100" i="3"/>
  <c r="CP68" i="3"/>
  <c r="CQ82" i="14"/>
  <c r="CQ114" i="14"/>
  <c r="CQ82" i="19"/>
  <c r="CQ114" i="19"/>
  <c r="CQ71" i="19"/>
  <c r="CQ103" i="19"/>
  <c r="CQ114" i="18"/>
  <c r="CQ82" i="18"/>
  <c r="CQ55" i="20"/>
  <c r="CQ87" i="20"/>
  <c r="CP64" i="19"/>
  <c r="CP96" i="19"/>
  <c r="CQ89" i="6"/>
  <c r="CQ57" i="6"/>
  <c r="CQ75" i="17"/>
  <c r="CQ107" i="17"/>
  <c r="CP95" i="4"/>
  <c r="CP63" i="4"/>
  <c r="CQ120" i="13"/>
  <c r="CQ123" i="13" s="1"/>
  <c r="CQ116" i="13" s="1"/>
  <c r="CQ84" i="13"/>
  <c r="AK15" i="8"/>
  <c r="CQ15" i="8" s="1" a="1"/>
  <c r="CQ15" i="8" s="1"/>
  <c r="AJ47" i="8"/>
  <c r="AM42" i="6"/>
  <c r="CS42" i="6" s="1" a="1"/>
  <c r="CS42" i="6" s="1"/>
  <c r="AM37" i="3"/>
  <c r="CS37" i="3" s="1" a="1"/>
  <c r="CS37" i="3" s="1"/>
  <c r="AL17" i="6"/>
  <c r="CR17" i="6" s="1" a="1"/>
  <c r="CR17" i="6" s="1"/>
  <c r="CQ77" i="10"/>
  <c r="CQ109" i="10"/>
  <c r="CQ63" i="9"/>
  <c r="CQ95" i="9"/>
  <c r="CQ109" i="21"/>
  <c r="CQ77" i="21"/>
  <c r="CQ75" i="15"/>
  <c r="CQ107" i="15"/>
  <c r="CQ106" i="12"/>
  <c r="CQ74" i="12"/>
  <c r="AL15" i="5"/>
  <c r="CR15" i="5" s="1" a="1"/>
  <c r="CR15" i="5" s="1"/>
  <c r="AK47" i="5"/>
  <c r="AL35" i="8"/>
  <c r="CR35" i="8" s="1" a="1"/>
  <c r="CR35" i="8" s="1"/>
  <c r="AL42" i="2"/>
  <c r="CR42" i="2" s="1" a="1"/>
  <c r="CR42" i="2" s="1"/>
  <c r="AM39" i="17"/>
  <c r="CS39" i="17" s="1" a="1"/>
  <c r="CS39" i="17" s="1"/>
  <c r="AM43" i="2"/>
  <c r="CS43" i="2" s="1" a="1"/>
  <c r="CS43" i="2" s="1"/>
  <c r="AM31" i="1"/>
  <c r="CS31" i="1" s="1" a="1"/>
  <c r="CS31" i="1" s="1"/>
  <c r="CP95" i="6"/>
  <c r="CP63" i="6"/>
  <c r="AL39" i="9"/>
  <c r="CR39" i="9" s="1" a="1"/>
  <c r="CR39" i="9" s="1"/>
  <c r="AL36" i="21"/>
  <c r="CR36" i="21" s="1" a="1"/>
  <c r="CR36" i="21" s="1"/>
  <c r="AL30" i="7"/>
  <c r="CR30" i="7" s="1" a="1"/>
  <c r="CR30" i="7" s="1"/>
  <c r="AM18" i="10"/>
  <c r="CS18" i="10" s="1" a="1"/>
  <c r="CS18" i="10" s="1"/>
  <c r="AM33" i="1"/>
  <c r="CS33" i="1" s="1" a="1"/>
  <c r="CS33" i="1" s="1"/>
  <c r="AM24" i="8"/>
  <c r="CS24" i="8" s="1" a="1"/>
  <c r="CS24" i="8" s="1"/>
  <c r="CO54" i="16"/>
  <c r="CO86" i="16"/>
  <c r="CP64" i="17"/>
  <c r="CP96" i="17"/>
  <c r="CP111" i="11"/>
  <c r="CP79" i="11"/>
  <c r="AL15" i="4"/>
  <c r="CR15" i="4" s="1" a="1"/>
  <c r="CR15" i="4" s="1"/>
  <c r="AL22" i="18"/>
  <c r="CR22" i="18" s="1" a="1"/>
  <c r="CR22" i="18" s="1"/>
  <c r="AL42" i="5"/>
  <c r="CR42" i="5" s="1" a="1"/>
  <c r="CR42" i="5" s="1"/>
  <c r="AM26" i="21"/>
  <c r="CS26" i="21" s="1" a="1"/>
  <c r="CS26" i="21" s="1"/>
  <c r="AL17" i="3"/>
  <c r="CR17" i="3" s="1" a="1"/>
  <c r="CR17" i="3" s="1"/>
  <c r="AL41" i="2"/>
  <c r="CR41" i="2" s="1" a="1"/>
  <c r="CR41" i="2" s="1"/>
  <c r="AL31" i="17"/>
  <c r="CR31" i="17" s="1" a="1"/>
  <c r="CR31" i="17" s="1"/>
  <c r="AL24" i="12"/>
  <c r="CR24" i="12" s="1" a="1"/>
  <c r="CR24" i="12" s="1"/>
  <c r="AL37" i="16"/>
  <c r="CR37" i="16" s="1" a="1"/>
  <c r="CR37" i="16" s="1"/>
  <c r="AL35" i="11"/>
  <c r="CR35" i="11" s="1" a="1"/>
  <c r="CR35" i="11" s="1"/>
  <c r="AM25" i="9"/>
  <c r="CS25" i="9" s="1" a="1"/>
  <c r="CS25" i="9" s="1"/>
  <c r="AL29" i="10"/>
  <c r="CR29" i="10" s="1" a="1"/>
  <c r="CR29" i="10" s="1"/>
  <c r="AM31" i="15"/>
  <c r="CS31" i="15" s="1" a="1"/>
  <c r="CS31" i="15" s="1"/>
  <c r="AM34" i="6"/>
  <c r="CS34" i="6" s="1" a="1"/>
  <c r="CS34" i="6" s="1"/>
  <c r="AL19" i="14"/>
  <c r="CR19" i="14" s="1" a="1"/>
  <c r="CR19" i="14" s="1"/>
  <c r="AM44" i="10"/>
  <c r="CS44" i="10" s="1" a="1"/>
  <c r="CS44" i="10" s="1"/>
  <c r="AL26" i="9"/>
  <c r="CR26" i="9" s="1" a="1"/>
  <c r="CR26" i="9" s="1"/>
  <c r="AM21" i="12"/>
  <c r="CS21" i="12" s="1" a="1"/>
  <c r="CS21" i="12" s="1"/>
  <c r="AL21" i="5"/>
  <c r="CR21" i="5" s="1" a="1"/>
  <c r="CR21" i="5" s="1"/>
  <c r="AM44" i="18"/>
  <c r="CS44" i="18" s="1" a="1"/>
  <c r="CS44" i="18" s="1"/>
  <c r="CP109" i="3"/>
  <c r="CP77" i="3"/>
  <c r="CP90" i="7"/>
  <c r="CP58" i="7"/>
  <c r="CQ99" i="6"/>
  <c r="CQ67" i="6"/>
  <c r="CQ107" i="13"/>
  <c r="CQ75" i="13"/>
  <c r="CQ99" i="1"/>
  <c r="CQ67" i="1"/>
  <c r="CQ96" i="13"/>
  <c r="CQ64" i="13"/>
  <c r="CQ75" i="20"/>
  <c r="CQ107" i="20"/>
  <c r="CP55" i="7"/>
  <c r="CP87" i="7"/>
  <c r="CQ90" i="8"/>
  <c r="CQ58" i="8"/>
  <c r="CP85" i="15"/>
  <c r="CP117" i="15"/>
  <c r="CP99" i="2"/>
  <c r="CP67" i="2"/>
  <c r="CP83" i="9"/>
  <c r="CP115" i="9"/>
  <c r="AM44" i="2"/>
  <c r="CS44" i="2" s="1" a="1"/>
  <c r="CS44" i="2" s="1"/>
  <c r="AM24" i="17"/>
  <c r="CS24" i="17" s="1" a="1"/>
  <c r="CS24" i="17" s="1"/>
  <c r="AM43" i="17"/>
  <c r="CS43" i="17" s="1" a="1"/>
  <c r="CS43" i="17" s="1"/>
  <c r="AM20" i="17"/>
  <c r="CS20" i="17" s="1" a="1"/>
  <c r="CS20" i="17" s="1"/>
  <c r="CQ112" i="8"/>
  <c r="CQ80" i="8"/>
  <c r="AM33" i="6"/>
  <c r="CS33" i="6" s="1" a="1"/>
  <c r="CS33" i="6" s="1"/>
  <c r="AM45" i="9"/>
  <c r="CS45" i="9" s="1" a="1"/>
  <c r="CS45" i="9" s="1"/>
  <c r="AM30" i="3"/>
  <c r="CS30" i="3" s="1" a="1"/>
  <c r="CS30" i="3" s="1"/>
  <c r="AL32" i="4"/>
  <c r="CR32" i="4" s="1" a="1"/>
  <c r="CR32" i="4" s="1"/>
  <c r="AL41" i="10"/>
  <c r="CR41" i="10" s="1" a="1"/>
  <c r="CR41" i="10" s="1"/>
  <c r="AL20" i="20"/>
  <c r="CR20" i="20" s="1" a="1"/>
  <c r="CR20" i="20" s="1"/>
  <c r="AL46" i="16"/>
  <c r="CR46" i="16" s="1" a="1"/>
  <c r="CR46" i="16" s="1"/>
  <c r="AM20" i="11"/>
  <c r="CS20" i="11" s="1" a="1"/>
  <c r="CS20" i="11" s="1"/>
  <c r="AM43" i="10"/>
  <c r="CS43" i="10" s="1" a="1"/>
  <c r="CS43" i="10" s="1"/>
  <c r="CP89" i="3"/>
  <c r="CP57" i="3"/>
  <c r="CQ92" i="17"/>
  <c r="CQ60" i="17"/>
  <c r="CQ61" i="11"/>
  <c r="CQ93" i="11"/>
  <c r="CQ101" i="18"/>
  <c r="CQ69" i="18"/>
  <c r="CP112" i="3"/>
  <c r="CP80" i="3"/>
  <c r="CQ93" i="6"/>
  <c r="CQ61" i="6"/>
  <c r="AM34" i="20"/>
  <c r="CS34" i="20" s="1" a="1"/>
  <c r="CS34" i="20" s="1"/>
  <c r="AM20" i="2"/>
  <c r="CS20" i="2" s="1" a="1"/>
  <c r="CS20" i="2" s="1"/>
  <c r="AM23" i="7"/>
  <c r="CS23" i="7" s="1" a="1"/>
  <c r="CS23" i="7" s="1"/>
  <c r="AM17" i="21"/>
  <c r="CS17" i="21" s="1" a="1"/>
  <c r="CS17" i="21" s="1"/>
  <c r="AL34" i="15"/>
  <c r="CR34" i="15" s="1" a="1"/>
  <c r="CR34" i="15" s="1"/>
  <c r="CP72" i="17"/>
  <c r="CP104" i="17"/>
  <c r="AL43" i="12"/>
  <c r="CR43" i="12" s="1" a="1"/>
  <c r="CR43" i="12" s="1"/>
  <c r="AL16" i="10"/>
  <c r="CR16" i="10" s="1" a="1"/>
  <c r="CR16" i="10" s="1"/>
  <c r="AM34" i="1"/>
  <c r="CS34" i="1" s="1" a="1"/>
  <c r="CS34" i="1" s="1"/>
  <c r="AL18" i="21"/>
  <c r="CR18" i="21" s="1" a="1"/>
  <c r="CR18" i="21" s="1"/>
  <c r="AM31" i="13"/>
  <c r="CS31" i="13" s="1" a="1"/>
  <c r="CS31" i="13" s="1"/>
  <c r="AL42" i="10"/>
  <c r="CR42" i="10" s="1" a="1"/>
  <c r="CR42" i="10" s="1"/>
  <c r="AM18" i="14"/>
  <c r="CS18" i="14" s="1" a="1"/>
  <c r="CS18" i="14" s="1"/>
  <c r="AM31" i="16"/>
  <c r="CS31" i="16" s="1" a="1"/>
  <c r="CS31" i="16" s="1"/>
  <c r="CQ93" i="21"/>
  <c r="CQ61" i="21"/>
  <c r="CP59" i="16"/>
  <c r="CP91" i="16"/>
  <c r="CQ76" i="9"/>
  <c r="CQ108" i="9"/>
  <c r="CP112" i="14"/>
  <c r="CP80" i="14"/>
  <c r="CQ82" i="16"/>
  <c r="CQ114" i="16"/>
  <c r="CQ97" i="7"/>
  <c r="CQ65" i="7"/>
  <c r="CQ55" i="1"/>
  <c r="CQ87" i="1"/>
  <c r="CP115" i="4"/>
  <c r="CP83" i="4"/>
  <c r="CP68" i="20"/>
  <c r="CP100" i="20"/>
  <c r="AM46" i="11"/>
  <c r="CS46" i="11" s="1" a="1"/>
  <c r="CS46" i="11" s="1"/>
  <c r="AM28" i="19"/>
  <c r="CS28" i="19" s="1" a="1"/>
  <c r="CS28" i="19" s="1"/>
  <c r="AM30" i="10"/>
  <c r="CS30" i="10" s="1" a="1"/>
  <c r="CS30" i="10" s="1"/>
  <c r="AM40" i="8"/>
  <c r="CS40" i="8" s="1" a="1"/>
  <c r="CS40" i="8" s="1"/>
  <c r="AM17" i="10"/>
  <c r="CS17" i="10" s="1" a="1"/>
  <c r="CS17" i="10" s="1"/>
  <c r="AM17" i="5"/>
  <c r="CS17" i="5" s="1" a="1"/>
  <c r="CS17" i="5" s="1"/>
  <c r="AL34" i="19"/>
  <c r="CR34" i="19" s="1" a="1"/>
  <c r="CR34" i="19" s="1"/>
  <c r="AM35" i="5"/>
  <c r="CS35" i="5" s="1" a="1"/>
  <c r="CS35" i="5" s="1"/>
  <c r="AM42" i="18"/>
  <c r="CS42" i="18" s="1" a="1"/>
  <c r="CS42" i="18" s="1"/>
  <c r="AM44" i="17"/>
  <c r="CS44" i="17" s="1" a="1"/>
  <c r="CS44" i="17" s="1"/>
  <c r="AM27" i="2"/>
  <c r="CS27" i="2" s="1" a="1"/>
  <c r="CS27" i="2" s="1"/>
  <c r="AM41" i="7"/>
  <c r="CS41" i="7" s="1" a="1"/>
  <c r="CS41" i="7" s="1"/>
  <c r="AM17" i="16"/>
  <c r="CS17" i="16" s="1" a="1"/>
  <c r="CS17" i="16" s="1"/>
  <c r="AL25" i="14"/>
  <c r="CR25" i="14" s="1" a="1"/>
  <c r="CR25" i="14" s="1"/>
  <c r="CQ92" i="6"/>
  <c r="CQ60" i="6"/>
  <c r="AL46" i="2"/>
  <c r="CR46" i="2" s="1" a="1"/>
  <c r="CR46" i="2" s="1"/>
  <c r="AM42" i="15"/>
  <c r="CS42" i="15" s="1" a="1"/>
  <c r="CS42" i="15" s="1"/>
  <c r="CQ81" i="17"/>
  <c r="CQ113" i="17"/>
  <c r="CQ58" i="11"/>
  <c r="CQ90" i="11"/>
  <c r="CQ66" i="3"/>
  <c r="CQ98" i="3"/>
  <c r="CQ56" i="19"/>
  <c r="CQ88" i="19"/>
  <c r="CQ63" i="3"/>
  <c r="CQ95" i="3"/>
  <c r="CP65" i="8"/>
  <c r="CP97" i="8"/>
  <c r="CQ55" i="9"/>
  <c r="CQ87" i="9"/>
  <c r="CQ98" i="4"/>
  <c r="CQ66" i="4"/>
  <c r="CP111" i="7"/>
  <c r="CP79" i="7"/>
  <c r="CQ59" i="14"/>
  <c r="CQ91" i="14"/>
  <c r="AL40" i="7"/>
  <c r="CR40" i="7" s="1" a="1"/>
  <c r="CR40" i="7" s="1"/>
  <c r="AL22" i="15"/>
  <c r="CR22" i="15" s="1" a="1"/>
  <c r="CR22" i="15" s="1"/>
  <c r="CQ58" i="3"/>
  <c r="CQ90" i="3"/>
  <c r="CQ108" i="5"/>
  <c r="CQ76" i="5"/>
  <c r="CQ104" i="21"/>
  <c r="CQ72" i="21"/>
  <c r="AM19" i="3"/>
  <c r="CS19" i="3" s="1" a="1"/>
  <c r="CS19" i="3" s="1"/>
  <c r="AM37" i="5"/>
  <c r="CS37" i="5" s="1" a="1"/>
  <c r="CS37" i="5" s="1"/>
  <c r="AM22" i="3"/>
  <c r="CS22" i="3" s="1" a="1"/>
  <c r="CS22" i="3" s="1"/>
  <c r="AM33" i="21"/>
  <c r="CS33" i="21" s="1" a="1"/>
  <c r="CS33" i="21" s="1"/>
  <c r="AM36" i="10"/>
  <c r="CS36" i="10" s="1" a="1"/>
  <c r="CS36" i="10" s="1"/>
  <c r="AM17" i="8"/>
  <c r="CS17" i="8" s="1" a="1"/>
  <c r="CS17" i="8" s="1"/>
  <c r="AL41" i="4"/>
  <c r="CR41" i="4" s="1" a="1"/>
  <c r="CR41" i="4" s="1"/>
  <c r="AM41" i="17"/>
  <c r="CS41" i="17" s="1" a="1"/>
  <c r="CS41" i="17" s="1"/>
  <c r="AL32" i="21"/>
  <c r="CR32" i="21" s="1" a="1"/>
  <c r="CR32" i="21" s="1"/>
  <c r="AM20" i="13"/>
  <c r="CS20" i="13" s="1" a="1"/>
  <c r="CS20" i="13" s="1"/>
  <c r="AL29" i="13"/>
  <c r="CR29" i="13" s="1" a="1"/>
  <c r="CR29" i="13" s="1"/>
  <c r="AL45" i="20"/>
  <c r="CR45" i="20" s="1" a="1"/>
  <c r="CR45" i="20" s="1"/>
  <c r="AL43" i="6"/>
  <c r="CR43" i="6" s="1" a="1"/>
  <c r="CR43" i="6" s="1"/>
  <c r="CQ107" i="8"/>
  <c r="CQ75" i="8"/>
  <c r="CP110" i="4"/>
  <c r="CP78" i="4"/>
  <c r="CQ58" i="19"/>
  <c r="CQ90" i="19"/>
  <c r="CQ110" i="2"/>
  <c r="CQ78" i="2"/>
  <c r="AL34" i="13"/>
  <c r="CR34" i="13" s="1" a="1"/>
  <c r="CR34" i="13" s="1"/>
  <c r="AM39" i="7"/>
  <c r="CS39" i="7" s="1" a="1"/>
  <c r="CS39" i="7" s="1"/>
  <c r="AM42" i="11"/>
  <c r="CS42" i="11" s="1" a="1"/>
  <c r="CS42" i="11" s="1"/>
  <c r="AL45" i="10"/>
  <c r="CR45" i="10" s="1" a="1"/>
  <c r="CR45" i="10" s="1"/>
  <c r="AM23" i="15"/>
  <c r="CS23" i="15" s="1" a="1"/>
  <c r="CS23" i="15" s="1"/>
  <c r="AM17" i="20"/>
  <c r="CS17" i="20" s="1" a="1"/>
  <c r="CS17" i="20" s="1"/>
  <c r="AM38" i="18"/>
  <c r="CS38" i="18" s="1" a="1"/>
  <c r="CS38" i="18" s="1"/>
  <c r="AL23" i="2"/>
  <c r="CR23" i="2" s="1" a="1"/>
  <c r="CR23" i="2" s="1"/>
  <c r="AL16" i="21"/>
  <c r="CR16" i="21" s="1" a="1"/>
  <c r="CR16" i="21" s="1"/>
  <c r="AL29" i="3"/>
  <c r="CR29" i="3" s="1" a="1"/>
  <c r="CR29" i="3" s="1"/>
  <c r="AM43" i="14"/>
  <c r="CS43" i="14" s="1" a="1"/>
  <c r="CS43" i="14" s="1"/>
  <c r="AM43" i="19"/>
  <c r="CS43" i="19" s="1" a="1"/>
  <c r="CS43" i="19" s="1"/>
  <c r="AM32" i="19"/>
  <c r="CS32" i="19" s="1" a="1"/>
  <c r="CS32" i="19" s="1"/>
  <c r="AM43" i="18"/>
  <c r="CS43" i="18" s="1" a="1"/>
  <c r="CS43" i="18" s="1"/>
  <c r="AM16" i="20"/>
  <c r="CS16" i="20" s="1" a="1"/>
  <c r="CS16" i="20" s="1"/>
  <c r="AL25" i="19"/>
  <c r="CR25" i="19" s="1" a="1"/>
  <c r="CR25" i="19" s="1"/>
  <c r="AM18" i="6"/>
  <c r="CS18" i="6" s="1" a="1"/>
  <c r="CS18" i="6" s="1"/>
  <c r="AM36" i="17"/>
  <c r="CS36" i="17" s="1" a="1"/>
  <c r="CS36" i="17" s="1"/>
  <c r="AL24" i="4"/>
  <c r="CR24" i="4" s="1" a="1"/>
  <c r="CR24" i="4" s="1"/>
  <c r="AM45" i="13"/>
  <c r="CS45" i="13" s="1" a="1"/>
  <c r="CS45" i="13" s="1"/>
  <c r="CQ107" i="9"/>
  <c r="CQ75" i="9"/>
  <c r="CP54" i="10"/>
  <c r="CP86" i="10"/>
  <c r="AM38" i="10"/>
  <c r="CS38" i="10" s="1" a="1"/>
  <c r="CS38" i="10" s="1"/>
  <c r="AM24" i="9"/>
  <c r="CS24" i="9" s="1" a="1"/>
  <c r="CS24" i="9" s="1"/>
  <c r="AM38" i="21"/>
  <c r="CS38" i="21" s="1" a="1"/>
  <c r="CS38" i="21" s="1"/>
  <c r="AM36" i="15"/>
  <c r="CS36" i="15" s="1" a="1"/>
  <c r="CS36" i="15" s="1"/>
  <c r="AM35" i="12"/>
  <c r="CS35" i="12" s="1" a="1"/>
  <c r="CS35" i="12" s="1"/>
  <c r="CP82" i="15"/>
  <c r="CP114" i="15"/>
  <c r="CQ112" i="12"/>
  <c r="CQ80" i="12"/>
  <c r="CQ70" i="20"/>
  <c r="CQ102" i="20"/>
  <c r="CP92" i="3"/>
  <c r="CP60" i="3"/>
  <c r="CP104" i="3"/>
  <c r="CP72" i="3"/>
  <c r="CP87" i="14"/>
  <c r="CP55" i="14"/>
  <c r="AL24" i="6"/>
  <c r="CR24" i="6" s="1" a="1"/>
  <c r="CR24" i="6" s="1"/>
  <c r="CP70" i="21"/>
  <c r="CP102" i="21"/>
  <c r="CQ93" i="8"/>
  <c r="CQ61" i="8"/>
  <c r="CQ71" i="1"/>
  <c r="CQ103" i="1"/>
  <c r="CP120" i="5"/>
  <c r="CP123" i="5" s="1"/>
  <c r="CP116" i="5" s="1"/>
  <c r="CP84" i="5"/>
  <c r="AL25" i="17"/>
  <c r="CR25" i="17" s="1" a="1"/>
  <c r="CR25" i="17" s="1"/>
  <c r="AL40" i="11"/>
  <c r="CR40" i="11" s="1" a="1"/>
  <c r="CR40" i="11" s="1"/>
  <c r="CQ113" i="9"/>
  <c r="CQ81" i="9"/>
  <c r="CP87" i="11"/>
  <c r="CP55" i="11"/>
  <c r="CP66" i="17"/>
  <c r="CP98" i="17"/>
  <c r="CP109" i="16"/>
  <c r="CP77" i="16"/>
  <c r="CP91" i="21"/>
  <c r="CP59" i="21"/>
  <c r="CP114" i="8"/>
  <c r="CP82" i="8"/>
  <c r="CQ85" i="1"/>
  <c r="CQ117" i="1"/>
  <c r="CQ66" i="16"/>
  <c r="CQ98" i="16"/>
  <c r="CP101" i="8"/>
  <c r="CP69" i="8"/>
  <c r="CQ79" i="1"/>
  <c r="CQ111" i="1"/>
  <c r="CQ103" i="18"/>
  <c r="CQ71" i="18"/>
  <c r="CQ120" i="2"/>
  <c r="CQ123" i="2" s="1"/>
  <c r="CQ116" i="2" s="1"/>
  <c r="CQ84" i="2"/>
  <c r="CP113" i="14"/>
  <c r="CP81" i="14"/>
  <c r="CQ75" i="1"/>
  <c r="CQ107" i="1"/>
  <c r="CQ105" i="18"/>
  <c r="CQ73" i="18"/>
  <c r="CP101" i="14"/>
  <c r="CP69" i="14"/>
  <c r="CP67" i="17"/>
  <c r="CP99" i="17"/>
  <c r="CQ102" i="7"/>
  <c r="CQ70" i="7"/>
  <c r="CQ97" i="13"/>
  <c r="CQ65" i="13"/>
  <c r="CP86" i="6"/>
  <c r="CP54" i="6"/>
  <c r="AL38" i="3"/>
  <c r="CR38" i="3" s="1" a="1"/>
  <c r="CR38" i="3" s="1"/>
  <c r="AL19" i="7"/>
  <c r="CR19" i="7" s="1" a="1"/>
  <c r="CR19" i="7" s="1"/>
  <c r="AM28" i="6"/>
  <c r="CS28" i="6" s="1" a="1"/>
  <c r="CS28" i="6" s="1"/>
  <c r="AM36" i="13"/>
  <c r="CS36" i="13" s="1" a="1"/>
  <c r="CS36" i="13" s="1"/>
  <c r="AM28" i="1"/>
  <c r="CS28" i="1" s="1" a="1"/>
  <c r="CS28" i="1" s="1"/>
  <c r="AM25" i="13"/>
  <c r="CS25" i="13" s="1" a="1"/>
  <c r="CS25" i="13" s="1"/>
  <c r="AM36" i="20"/>
  <c r="CS36" i="20" s="1" a="1"/>
  <c r="CS36" i="20" s="1"/>
  <c r="AL16" i="7"/>
  <c r="CR16" i="7" s="1" a="1"/>
  <c r="CR16" i="7" s="1"/>
  <c r="AM19" i="8"/>
  <c r="CS19" i="8" s="1" a="1"/>
  <c r="CS19" i="8" s="1"/>
  <c r="AL46" i="15"/>
  <c r="CR46" i="15" s="1" a="1"/>
  <c r="CR46" i="15" s="1"/>
  <c r="AL28" i="2"/>
  <c r="CR28" i="2" s="1" a="1"/>
  <c r="CR28" i="2" s="1"/>
  <c r="AL44" i="9"/>
  <c r="CR44" i="9" s="1" a="1"/>
  <c r="CR44" i="9" s="1"/>
  <c r="CQ55" i="3"/>
  <c r="CQ87" i="3"/>
  <c r="CQ113" i="13"/>
  <c r="CQ81" i="13"/>
  <c r="CP115" i="21"/>
  <c r="CP83" i="21"/>
  <c r="CQ89" i="1"/>
  <c r="CQ57" i="1"/>
  <c r="CQ73" i="17"/>
  <c r="CQ105" i="17"/>
  <c r="AM41" i="8"/>
  <c r="CS41" i="8" s="1" a="1"/>
  <c r="CS41" i="8" s="1"/>
  <c r="CQ59" i="18"/>
  <c r="CQ91" i="18"/>
  <c r="CQ109" i="8"/>
  <c r="CQ77" i="8"/>
  <c r="CP120" i="4"/>
  <c r="CP123" i="4" s="1"/>
  <c r="CP116" i="4" s="1"/>
  <c r="CP84" i="4"/>
  <c r="CQ71" i="14"/>
  <c r="CQ103" i="14"/>
  <c r="CP84" i="21"/>
  <c r="CP120" i="21"/>
  <c r="CP123" i="21" s="1"/>
  <c r="CP116" i="21" s="1"/>
  <c r="CQ62" i="19"/>
  <c r="CQ94" i="19"/>
  <c r="CP99" i="13"/>
  <c r="CP67" i="13"/>
  <c r="CP89" i="2"/>
  <c r="CP57" i="2"/>
  <c r="CQ104" i="18"/>
  <c r="CQ72" i="18"/>
  <c r="CQ74" i="19"/>
  <c r="CQ106" i="19"/>
  <c r="AL18" i="3"/>
  <c r="CR18" i="3" s="1" a="1"/>
  <c r="CR18" i="3" s="1"/>
  <c r="AM21" i="17"/>
  <c r="CS21" i="17" s="1" a="1"/>
  <c r="CS21" i="17" s="1"/>
  <c r="AM22" i="11"/>
  <c r="CS22" i="11" s="1" a="1"/>
  <c r="CS22" i="11" s="1"/>
  <c r="AM30" i="18"/>
  <c r="CS30" i="18" s="1" a="1"/>
  <c r="CS30" i="18" s="1"/>
  <c r="AL41" i="3"/>
  <c r="CR41" i="3" s="1" a="1"/>
  <c r="CR41" i="3" s="1"/>
  <c r="AM22" i="6"/>
  <c r="CS22" i="6" s="1" a="1"/>
  <c r="CS22" i="6" s="1"/>
  <c r="CP108" i="11"/>
  <c r="CP76" i="11"/>
  <c r="CP93" i="2"/>
  <c r="CP61" i="2"/>
  <c r="CQ76" i="14"/>
  <c r="CQ108" i="14"/>
  <c r="CQ108" i="13"/>
  <c r="CQ76" i="13"/>
  <c r="CQ80" i="11"/>
  <c r="CQ112" i="11"/>
  <c r="AL33" i="17"/>
  <c r="CR33" i="17" s="1" a="1"/>
  <c r="CR33" i="17" s="1"/>
  <c r="CQ94" i="13"/>
  <c r="CQ62" i="13"/>
  <c r="CQ72" i="16"/>
  <c r="CQ104" i="16"/>
  <c r="CQ84" i="19"/>
  <c r="CQ120" i="19"/>
  <c r="CQ123" i="19" s="1"/>
  <c r="CQ116" i="19" s="1"/>
  <c r="CP61" i="12"/>
  <c r="CP93" i="12"/>
  <c r="CP73" i="9"/>
  <c r="CP105" i="9"/>
  <c r="CQ54" i="20"/>
  <c r="CQ86" i="20"/>
  <c r="AM22" i="21"/>
  <c r="CS22" i="21" s="1" a="1"/>
  <c r="CS22" i="21" s="1"/>
  <c r="AL20" i="16"/>
  <c r="CR20" i="16" s="1" a="1"/>
  <c r="CR20" i="16" s="1"/>
  <c r="AM37" i="9"/>
  <c r="CS37" i="9" s="1" a="1"/>
  <c r="CS37" i="9" s="1"/>
  <c r="AL41" i="14"/>
  <c r="CR41" i="14" s="1" a="1"/>
  <c r="CR41" i="14" s="1"/>
  <c r="AM43" i="16"/>
  <c r="CS43" i="16" s="1" a="1"/>
  <c r="CS43" i="16" s="1"/>
  <c r="AM26" i="7"/>
  <c r="CS26" i="7" s="1" a="1"/>
  <c r="CS26" i="7" s="1"/>
  <c r="AM16" i="1"/>
  <c r="CS16" i="1" s="1" a="1"/>
  <c r="CS16" i="1" s="1"/>
  <c r="AL44" i="4"/>
  <c r="CR44" i="4" s="1" a="1"/>
  <c r="CR44" i="4" s="1"/>
  <c r="AL29" i="20"/>
  <c r="CR29" i="20" s="1" a="1"/>
  <c r="CR29" i="20" s="1"/>
  <c r="CP79" i="10"/>
  <c r="CP111" i="10"/>
  <c r="CQ78" i="11"/>
  <c r="CQ110" i="11"/>
  <c r="CQ78" i="20"/>
  <c r="CQ110" i="20"/>
  <c r="CP81" i="20"/>
  <c r="CP113" i="20"/>
  <c r="CQ114" i="5"/>
  <c r="CQ82" i="5"/>
  <c r="CQ78" i="16"/>
  <c r="CQ110" i="16"/>
  <c r="CQ103" i="12"/>
  <c r="CQ71" i="12"/>
  <c r="CQ58" i="9"/>
  <c r="CQ90" i="9"/>
  <c r="CP108" i="6"/>
  <c r="CP76" i="6"/>
  <c r="CQ111" i="2"/>
  <c r="CQ79" i="2"/>
  <c r="CQ95" i="10"/>
  <c r="CQ63" i="10"/>
  <c r="CQ56" i="17"/>
  <c r="CQ88" i="17"/>
  <c r="CP117" i="14"/>
  <c r="CP85" i="14"/>
  <c r="AL15" i="19"/>
  <c r="CR15" i="19" s="1" a="1"/>
  <c r="CR15" i="19" s="1"/>
  <c r="AK47" i="19"/>
  <c r="AM21" i="6"/>
  <c r="CS21" i="6" s="1" a="1"/>
  <c r="CS21" i="6" s="1"/>
  <c r="CP103" i="6"/>
  <c r="CP71" i="6"/>
  <c r="CP100" i="4"/>
  <c r="CP68" i="4"/>
  <c r="AL15" i="14"/>
  <c r="CR15" i="14" s="1" a="1"/>
  <c r="CR15" i="14" s="1"/>
  <c r="AK47" i="14"/>
  <c r="AM42" i="17"/>
  <c r="CS42" i="17" s="1" a="1"/>
  <c r="CS42" i="17" s="1"/>
  <c r="AM19" i="11"/>
  <c r="CS19" i="11" s="1" a="1"/>
  <c r="CS19" i="11" s="1"/>
  <c r="AM27" i="3"/>
  <c r="CS27" i="3" s="1" a="1"/>
  <c r="CS27" i="3" s="1"/>
  <c r="AM17" i="19"/>
  <c r="CS17" i="19" s="1" a="1"/>
  <c r="CS17" i="19" s="1"/>
  <c r="AM24" i="3"/>
  <c r="CS24" i="3" s="1" a="1"/>
  <c r="CS24" i="3" s="1"/>
  <c r="AL26" i="8"/>
  <c r="CR26" i="8" s="1" a="1"/>
  <c r="CR26" i="8" s="1"/>
  <c r="AM16" i="9"/>
  <c r="CS16" i="9" s="1" a="1"/>
  <c r="CS16" i="9" s="1"/>
  <c r="AM27" i="4"/>
  <c r="CS27" i="4" s="1" a="1"/>
  <c r="CS27" i="4" s="1"/>
  <c r="CQ105" i="7"/>
  <c r="CQ73" i="7"/>
  <c r="CQ103" i="2"/>
  <c r="CQ71" i="2"/>
  <c r="CP67" i="20"/>
  <c r="CP99" i="20"/>
  <c r="CP99" i="8"/>
  <c r="CP67" i="8"/>
  <c r="CQ96" i="7"/>
  <c r="CQ64" i="7"/>
  <c r="CP98" i="13"/>
  <c r="CP66" i="13"/>
  <c r="CQ100" i="6"/>
  <c r="CQ68" i="6"/>
  <c r="CP76" i="21"/>
  <c r="CP108" i="21"/>
  <c r="CP63" i="7"/>
  <c r="CP95" i="7"/>
  <c r="CQ81" i="3"/>
  <c r="CQ113" i="3"/>
  <c r="CQ95" i="1"/>
  <c r="CQ63" i="1"/>
  <c r="CP79" i="13"/>
  <c r="CP111" i="13"/>
  <c r="AM36" i="8"/>
  <c r="CS36" i="8" s="1" a="1"/>
  <c r="CS36" i="8" s="1"/>
  <c r="AL39" i="4"/>
  <c r="CR39" i="4" s="1" a="1"/>
  <c r="CR39" i="4" s="1"/>
  <c r="AM19" i="19"/>
  <c r="CS19" i="19" s="1" a="1"/>
  <c r="CS19" i="19" s="1"/>
  <c r="AM39" i="2"/>
  <c r="CS39" i="2" s="1" a="1"/>
  <c r="CS39" i="2" s="1"/>
  <c r="CP102" i="11"/>
  <c r="CP70" i="11"/>
  <c r="CQ69" i="11"/>
  <c r="CQ101" i="11"/>
  <c r="CQ59" i="1"/>
  <c r="CQ91" i="1"/>
  <c r="CQ94" i="10"/>
  <c r="CQ62" i="10"/>
  <c r="CP106" i="18"/>
  <c r="CP74" i="18"/>
  <c r="CQ68" i="16"/>
  <c r="CQ100" i="16"/>
  <c r="CP113" i="4"/>
  <c r="CP81" i="4"/>
  <c r="CP114" i="13"/>
  <c r="CP82" i="13"/>
  <c r="CQ83" i="19"/>
  <c r="CQ115" i="19"/>
  <c r="CQ110" i="12"/>
  <c r="CQ78" i="12"/>
  <c r="CQ65" i="16"/>
  <c r="CQ97" i="16"/>
  <c r="CQ107" i="12"/>
  <c r="CQ75" i="12"/>
  <c r="CQ64" i="4"/>
  <c r="CQ96" i="4"/>
  <c r="CQ115" i="6"/>
  <c r="CQ83" i="6"/>
  <c r="CQ84" i="15"/>
  <c r="CQ120" i="15"/>
  <c r="CQ123" i="15" s="1"/>
  <c r="CQ116" i="15" s="1"/>
  <c r="CP105" i="3"/>
  <c r="CP73" i="3"/>
  <c r="CQ99" i="5"/>
  <c r="CQ67" i="5"/>
  <c r="CP117" i="18"/>
  <c r="CP85" i="18"/>
  <c r="CQ108" i="8"/>
  <c r="CQ76" i="8"/>
  <c r="CQ77" i="1"/>
  <c r="CQ109" i="1"/>
  <c r="CQ103" i="7"/>
  <c r="CQ71" i="7"/>
  <c r="CQ75" i="4"/>
  <c r="CQ107" i="4"/>
  <c r="CQ56" i="4"/>
  <c r="CQ88" i="4"/>
  <c r="AM36" i="9"/>
  <c r="CS36" i="9" s="1" a="1"/>
  <c r="CS36" i="9" s="1"/>
  <c r="CQ87" i="2"/>
  <c r="CQ55" i="2"/>
  <c r="CQ83" i="20"/>
  <c r="CQ115" i="20"/>
  <c r="CQ59" i="9"/>
  <c r="CQ91" i="9"/>
  <c r="CQ85" i="19"/>
  <c r="CQ117" i="19"/>
  <c r="CQ100" i="12"/>
  <c r="CQ68" i="12"/>
  <c r="AL43" i="15"/>
  <c r="CR43" i="15" s="1" a="1"/>
  <c r="CR43" i="15" s="1"/>
  <c r="AM41" i="12"/>
  <c r="CS41" i="12" s="1" a="1"/>
  <c r="CS41" i="12" s="1"/>
  <c r="AM31" i="20"/>
  <c r="CS31" i="20" s="1" a="1"/>
  <c r="CS31" i="20" s="1"/>
  <c r="AL21" i="3"/>
  <c r="CR21" i="3" s="1" a="1"/>
  <c r="CR21" i="3" s="1"/>
  <c r="AL33" i="3"/>
  <c r="CR33" i="3" s="1" a="1"/>
  <c r="CR33" i="3" s="1"/>
  <c r="AL16" i="14"/>
  <c r="CR16" i="14" s="1" a="1"/>
  <c r="CR16" i="14" s="1"/>
  <c r="CQ91" i="6"/>
  <c r="CQ59" i="6"/>
  <c r="AL31" i="21"/>
  <c r="CR31" i="21" s="1" a="1"/>
  <c r="CR31" i="21" s="1"/>
  <c r="AM22" i="8"/>
  <c r="CS22" i="8" s="1" a="1"/>
  <c r="CS22" i="8" s="1"/>
  <c r="AM32" i="1"/>
  <c r="CS32" i="1" s="1" a="1"/>
  <c r="CS32" i="1" s="1"/>
  <c r="AL45" i="5"/>
  <c r="CR45" i="5" s="1" a="1"/>
  <c r="CR45" i="5" s="1"/>
  <c r="CP57" i="15"/>
  <c r="CP89" i="15"/>
  <c r="CQ107" i="6"/>
  <c r="CQ75" i="6"/>
  <c r="AM42" i="9"/>
  <c r="CS42" i="9" s="1" a="1"/>
  <c r="CS42" i="9" s="1"/>
  <c r="AL16" i="11"/>
  <c r="CR16" i="11" s="1" a="1"/>
  <c r="CR16" i="11" s="1"/>
  <c r="AL27" i="17"/>
  <c r="CR27" i="17" s="1" a="1"/>
  <c r="CR27" i="17" s="1"/>
  <c r="AL38" i="16"/>
  <c r="CR38" i="16" s="1" a="1"/>
  <c r="CR38" i="16" s="1"/>
  <c r="AL20" i="21"/>
  <c r="CR20" i="21" s="1" a="1"/>
  <c r="CR20" i="21" s="1"/>
  <c r="AL43" i="8"/>
  <c r="CR43" i="8" s="1" a="1"/>
  <c r="CR43" i="8" s="1"/>
  <c r="AM46" i="1"/>
  <c r="CS46" i="1" s="1" a="1"/>
  <c r="CS46" i="1" s="1"/>
  <c r="AM27" i="16"/>
  <c r="CS27" i="16" s="1" a="1"/>
  <c r="CS27" i="16" s="1"/>
  <c r="AL30" i="8"/>
  <c r="CR30" i="8" s="1" a="1"/>
  <c r="CR30" i="8" s="1"/>
  <c r="AM40" i="1"/>
  <c r="CS40" i="1" s="1" a="1"/>
  <c r="CS40" i="1" s="1"/>
  <c r="AM32" i="18"/>
  <c r="CS32" i="18" s="1" a="1"/>
  <c r="CS32" i="18" s="1"/>
  <c r="AM45" i="2"/>
  <c r="CS45" i="2" s="1" a="1"/>
  <c r="CS45" i="2" s="1"/>
  <c r="AL42" i="14"/>
  <c r="CR42" i="14" s="1" a="1"/>
  <c r="CR42" i="14" s="1"/>
  <c r="AM36" i="1"/>
  <c r="CS36" i="1" s="1" a="1"/>
  <c r="CS36" i="1" s="1"/>
  <c r="AM34" i="18"/>
  <c r="CS34" i="18" s="1" a="1"/>
  <c r="CS34" i="18" s="1"/>
  <c r="AL30" i="14"/>
  <c r="CR30" i="14" s="1" a="1"/>
  <c r="CR30" i="14" s="1"/>
  <c r="AL28" i="17"/>
  <c r="CR28" i="17" s="1" a="1"/>
  <c r="CR28" i="17" s="1"/>
  <c r="AM31" i="7"/>
  <c r="CS31" i="7" s="1" a="1"/>
  <c r="CS31" i="7" s="1"/>
  <c r="AM26" i="13"/>
  <c r="CS26" i="13" s="1" a="1"/>
  <c r="CS26" i="13" s="1"/>
  <c r="CP57" i="8"/>
  <c r="CP89" i="8"/>
  <c r="CP101" i="19"/>
  <c r="CP69" i="19"/>
  <c r="CQ97" i="1"/>
  <c r="CQ65" i="1"/>
  <c r="CQ83" i="14"/>
  <c r="CQ115" i="14"/>
  <c r="CQ100" i="9"/>
  <c r="CQ68" i="9"/>
  <c r="CQ61" i="17"/>
  <c r="CQ93" i="17"/>
  <c r="CQ67" i="14"/>
  <c r="CQ99" i="14"/>
  <c r="CQ92" i="18"/>
  <c r="CQ60" i="18"/>
  <c r="CQ80" i="16"/>
  <c r="CQ112" i="16"/>
  <c r="CQ117" i="7"/>
  <c r="CQ85" i="7"/>
  <c r="CQ61" i="9"/>
  <c r="CQ93" i="9"/>
  <c r="CQ66" i="20"/>
  <c r="CQ98" i="20"/>
  <c r="CP54" i="1"/>
  <c r="CP86" i="1"/>
  <c r="AM16" i="3"/>
  <c r="CS16" i="3" s="1" a="1"/>
  <c r="CS16" i="3" s="1"/>
  <c r="AM42" i="13"/>
  <c r="CS42" i="13" s="1" a="1"/>
  <c r="CS42" i="13" s="1"/>
  <c r="AL44" i="21"/>
  <c r="CR44" i="21" s="1" a="1"/>
  <c r="CR44" i="21" s="1"/>
  <c r="AM18" i="1"/>
  <c r="CS18" i="1" s="1" a="1"/>
  <c r="CS18" i="1" s="1"/>
  <c r="AM34" i="17"/>
  <c r="CS34" i="17" s="1" a="1"/>
  <c r="CS34" i="17" s="1"/>
  <c r="CP57" i="9"/>
  <c r="CP89" i="9"/>
  <c r="CP54" i="15"/>
  <c r="CP86" i="15"/>
  <c r="AM20" i="18"/>
  <c r="CS20" i="18" s="1" a="1"/>
  <c r="CS20" i="18" s="1"/>
  <c r="AM38" i="8"/>
  <c r="CS38" i="8" s="1" a="1"/>
  <c r="CS38" i="8" s="1"/>
  <c r="AL45" i="4"/>
  <c r="CR45" i="4" s="1" a="1"/>
  <c r="CR45" i="4" s="1"/>
  <c r="AM32" i="14"/>
  <c r="CS32" i="14" s="1" a="1"/>
  <c r="CS32" i="14" s="1"/>
  <c r="AL45" i="21"/>
  <c r="CR45" i="21" s="1" a="1"/>
  <c r="CR45" i="21" s="1"/>
  <c r="AM23" i="19"/>
  <c r="CS23" i="19" s="1" a="1"/>
  <c r="CS23" i="19" s="1"/>
  <c r="AL28" i="13"/>
  <c r="CR28" i="13" s="1" a="1"/>
  <c r="CR28" i="13" s="1"/>
  <c r="AL18" i="2"/>
  <c r="CR18" i="2" s="1" a="1"/>
  <c r="CR18" i="2" s="1"/>
  <c r="AM33" i="18"/>
  <c r="CS33" i="18" s="1" a="1"/>
  <c r="CS33" i="18" s="1"/>
  <c r="AM35" i="19"/>
  <c r="CS35" i="19" s="1" a="1"/>
  <c r="CS35" i="19" s="1"/>
  <c r="CQ109" i="12"/>
  <c r="CQ77" i="12"/>
  <c r="CP120" i="14"/>
  <c r="CP123" i="14" s="1"/>
  <c r="CP116" i="14" s="1"/>
  <c r="CP84" i="14"/>
  <c r="CQ56" i="9"/>
  <c r="CQ88" i="9"/>
  <c r="CP102" i="14"/>
  <c r="CP70" i="14"/>
  <c r="CQ108" i="18"/>
  <c r="CQ76" i="18"/>
  <c r="CP117" i="3"/>
  <c r="CP85" i="3"/>
  <c r="CP97" i="5"/>
  <c r="CP65" i="5"/>
  <c r="AL37" i="11"/>
  <c r="CR37" i="11" s="1" a="1"/>
  <c r="CR37" i="11" s="1"/>
  <c r="AL22" i="2"/>
  <c r="CR22" i="2" s="1" a="1"/>
  <c r="CR22" i="2" s="1"/>
  <c r="AM37" i="14"/>
  <c r="CS37" i="14" s="1" a="1"/>
  <c r="CS37" i="14" s="1"/>
  <c r="AM37" i="13"/>
  <c r="CS37" i="13" s="1" a="1"/>
  <c r="CS37" i="13" s="1"/>
  <c r="AM41" i="11"/>
  <c r="CS41" i="11" s="1" a="1"/>
  <c r="CS41" i="11" s="1"/>
  <c r="CP86" i="2"/>
  <c r="CP54" i="2"/>
  <c r="AM23" i="13"/>
  <c r="CS23" i="13" s="1" a="1"/>
  <c r="CS23" i="13" s="1"/>
  <c r="AM33" i="16"/>
  <c r="CS33" i="16" s="1" a="1"/>
  <c r="CS33" i="16" s="1"/>
  <c r="AM45" i="19"/>
  <c r="CS45" i="19" s="1" a="1"/>
  <c r="CS45" i="19" s="1"/>
  <c r="AL22" i="12"/>
  <c r="CR22" i="12" s="1" a="1"/>
  <c r="CR22" i="12" s="1"/>
  <c r="AL34" i="9"/>
  <c r="CR34" i="9" s="1" a="1"/>
  <c r="CR34" i="9" s="1"/>
  <c r="CP94" i="3"/>
  <c r="CP62" i="3"/>
  <c r="CP82" i="21"/>
  <c r="CP114" i="21"/>
  <c r="CQ55" i="16"/>
  <c r="CQ87" i="16"/>
  <c r="CQ66" i="1"/>
  <c r="CQ98" i="1"/>
  <c r="CQ110" i="21"/>
  <c r="CQ78" i="21"/>
  <c r="CQ67" i="7"/>
  <c r="CQ99" i="7"/>
  <c r="CQ109" i="13"/>
  <c r="CQ77" i="13"/>
  <c r="CQ117" i="6"/>
  <c r="CQ85" i="6"/>
  <c r="CQ110" i="8"/>
  <c r="CQ78" i="8"/>
  <c r="CP103" i="16"/>
  <c r="CP71" i="16"/>
  <c r="CO54" i="12"/>
  <c r="CO86" i="12"/>
  <c r="AL40" i="10"/>
  <c r="CR40" i="10" s="1" a="1"/>
  <c r="CR40" i="10" s="1"/>
  <c r="AM39" i="11"/>
  <c r="CS39" i="11" s="1" a="1"/>
  <c r="CS39" i="11" s="1"/>
  <c r="AM39" i="20"/>
  <c r="CS39" i="20" s="1" a="1"/>
  <c r="CS39" i="20" s="1"/>
  <c r="AL42" i="20"/>
  <c r="CR42" i="20" s="1" a="1"/>
  <c r="CR42" i="20" s="1"/>
  <c r="AM43" i="5"/>
  <c r="CS43" i="5" s="1" a="1"/>
  <c r="CS43" i="5" s="1"/>
  <c r="AM39" i="16"/>
  <c r="CS39" i="16" s="1" a="1"/>
  <c r="CS39" i="16" s="1"/>
  <c r="AM32" i="12"/>
  <c r="CS32" i="12" s="1" a="1"/>
  <c r="CS32" i="12" s="1"/>
  <c r="AM19" i="9"/>
  <c r="CS19" i="9" s="1" a="1"/>
  <c r="CS19" i="9" s="1"/>
  <c r="AL37" i="6"/>
  <c r="CR37" i="6" s="1" a="1"/>
  <c r="CR37" i="6" s="1"/>
  <c r="AM40" i="2"/>
  <c r="CS40" i="2" s="1" a="1"/>
  <c r="CS40" i="2" s="1"/>
  <c r="AM24" i="10"/>
  <c r="CS24" i="10" s="1" a="1"/>
  <c r="CS24" i="10" s="1"/>
  <c r="AM17" i="17"/>
  <c r="CS17" i="17" s="1" a="1"/>
  <c r="CS17" i="17" s="1"/>
  <c r="AL46" i="14"/>
  <c r="CR46" i="14" s="1" a="1"/>
  <c r="CR46" i="14" s="1"/>
  <c r="CP98" i="6"/>
  <c r="CP66" i="6"/>
  <c r="AL32" i="6"/>
  <c r="CR32" i="6" s="1" a="1"/>
  <c r="CR32" i="6" s="1"/>
  <c r="AL29" i="4"/>
  <c r="CR29" i="4" s="1" a="1"/>
  <c r="CR29" i="4" s="1"/>
  <c r="CQ112" i="9"/>
  <c r="CQ80" i="9"/>
  <c r="CQ60" i="4"/>
  <c r="CQ92" i="4"/>
  <c r="CQ67" i="3"/>
  <c r="CQ99" i="3"/>
  <c r="CQ64" i="18"/>
  <c r="CQ96" i="18"/>
  <c r="CQ99" i="18"/>
  <c r="CQ67" i="18"/>
  <c r="CQ84" i="16"/>
  <c r="CQ120" i="16"/>
  <c r="CQ123" i="16" s="1"/>
  <c r="CQ116" i="16" s="1"/>
  <c r="CQ103" i="13"/>
  <c r="CQ71" i="13"/>
  <c r="CQ102" i="5"/>
  <c r="CQ70" i="5"/>
  <c r="CP61" i="15"/>
  <c r="CP93" i="15"/>
  <c r="AM32" i="2"/>
  <c r="CS32" i="2" s="1" a="1"/>
  <c r="CS32" i="2" s="1"/>
  <c r="AL28" i="20"/>
  <c r="CR28" i="20" s="1" a="1"/>
  <c r="CR28" i="20" s="1"/>
  <c r="AL28" i="8"/>
  <c r="CR28" i="8" s="1" a="1"/>
  <c r="CR28" i="8" s="1"/>
  <c r="AM25" i="7"/>
  <c r="CS25" i="7" s="1" a="1"/>
  <c r="CS25" i="7" s="1"/>
  <c r="AL27" i="13"/>
  <c r="CR27" i="13" s="1" a="1"/>
  <c r="CR27" i="13" s="1"/>
  <c r="AM29" i="6"/>
  <c r="CS29" i="6" s="1" a="1"/>
  <c r="CS29" i="6" s="1"/>
  <c r="AL37" i="21"/>
  <c r="CR37" i="21" s="1" a="1"/>
  <c r="CR37" i="21" s="1"/>
  <c r="AL24" i="7"/>
  <c r="CR24" i="7" s="1" a="1"/>
  <c r="CR24" i="7" s="1"/>
  <c r="AM42" i="3"/>
  <c r="CS42" i="3" s="1" a="1"/>
  <c r="CS42" i="3" s="1"/>
  <c r="AM24" i="1"/>
  <c r="CS24" i="1" s="1" a="1"/>
  <c r="CS24" i="1" s="1"/>
  <c r="AL40" i="13"/>
  <c r="CR40" i="13" s="1" a="1"/>
  <c r="CR40" i="13" s="1"/>
  <c r="CQ93" i="5"/>
  <c r="CQ61" i="5"/>
  <c r="CQ96" i="2"/>
  <c r="CQ64" i="2"/>
  <c r="CP109" i="6"/>
  <c r="CP77" i="6"/>
  <c r="CQ93" i="7"/>
  <c r="CQ61" i="7"/>
  <c r="AL31" i="11"/>
  <c r="CR31" i="11" s="1" a="1"/>
  <c r="CR31" i="11" s="1"/>
  <c r="AM30" i="11"/>
  <c r="CS30" i="11" s="1" a="1"/>
  <c r="CS30" i="11" s="1"/>
  <c r="AM20" i="1"/>
  <c r="CS20" i="1" s="1" a="1"/>
  <c r="CS20" i="1" s="1"/>
  <c r="AM23" i="10"/>
  <c r="CS23" i="10" s="1" a="1"/>
  <c r="CS23" i="10" s="1"/>
  <c r="AL35" i="18"/>
  <c r="CR35" i="18" s="1" a="1"/>
  <c r="CR35" i="18" s="1"/>
  <c r="AM29" i="16"/>
  <c r="CS29" i="16" s="1" a="1"/>
  <c r="CS29" i="16" s="1"/>
  <c r="AL42" i="4"/>
  <c r="CR42" i="4" s="1" a="1"/>
  <c r="CR42" i="4" s="1"/>
  <c r="AL43" i="13"/>
  <c r="CR43" i="13" s="1" a="1"/>
  <c r="CR43" i="13" s="1"/>
  <c r="AM44" i="19"/>
  <c r="CS44" i="19" s="1" a="1"/>
  <c r="CS44" i="19" s="1"/>
  <c r="AM39" i="12"/>
  <c r="CS39" i="12" s="1" a="1"/>
  <c r="CS39" i="12" s="1"/>
  <c r="AM26" i="16"/>
  <c r="CS26" i="16" s="1" a="1"/>
  <c r="CS26" i="16" s="1"/>
  <c r="AM36" i="12"/>
  <c r="CS36" i="12" s="1" a="1"/>
  <c r="CS36" i="12" s="1"/>
  <c r="AM25" i="4"/>
  <c r="CS25" i="4" s="1" a="1"/>
  <c r="CS25" i="4" s="1"/>
  <c r="AM44" i="6"/>
  <c r="CS44" i="6" s="1" a="1"/>
  <c r="CS44" i="6" s="1"/>
  <c r="AM45" i="15"/>
  <c r="CS45" i="15" s="1" a="1"/>
  <c r="CS45" i="15" s="1"/>
  <c r="AL34" i="3"/>
  <c r="CR34" i="3" s="1" a="1"/>
  <c r="CR34" i="3" s="1"/>
  <c r="AM28" i="5"/>
  <c r="CS28" i="5" s="1" a="1"/>
  <c r="CS28" i="5" s="1"/>
  <c r="AL46" i="18"/>
  <c r="CR46" i="18" s="1" a="1"/>
  <c r="CR46" i="18" s="1"/>
  <c r="AM37" i="8"/>
  <c r="CS37" i="8" s="1" a="1"/>
  <c r="CS37" i="8" s="1"/>
  <c r="AM38" i="1"/>
  <c r="CS38" i="1" s="1" a="1"/>
  <c r="CS38" i="1" s="1"/>
  <c r="AM32" i="7"/>
  <c r="CS32" i="7" s="1" a="1"/>
  <c r="CS32" i="7" s="1"/>
  <c r="AM36" i="4"/>
  <c r="CS36" i="4" s="1" a="1"/>
  <c r="CS36" i="4" s="1"/>
  <c r="AM17" i="4"/>
  <c r="CS17" i="4" s="1" a="1"/>
  <c r="CS17" i="4" s="1"/>
  <c r="CP89" i="4"/>
  <c r="CP57" i="4"/>
  <c r="CQ70" i="19"/>
  <c r="CQ102" i="19"/>
  <c r="AL15" i="10"/>
  <c r="CR15" i="10" s="1" a="1"/>
  <c r="CR15" i="10" s="1"/>
  <c r="AK47" i="10"/>
  <c r="AM16" i="2"/>
  <c r="CS16" i="2" s="1" a="1"/>
  <c r="CS16" i="2" s="1"/>
  <c r="AM44" i="20"/>
  <c r="CS44" i="20" s="1" a="1"/>
  <c r="CS44" i="20" s="1"/>
  <c r="AM20" i="9"/>
  <c r="CS20" i="9" s="1" a="1"/>
  <c r="CS20" i="9" s="1"/>
  <c r="AM46" i="19"/>
  <c r="CS46" i="19" s="1" a="1"/>
  <c r="CS46" i="19" s="1"/>
  <c r="AM29" i="12"/>
  <c r="CS29" i="12" s="1" a="1"/>
  <c r="CS29" i="12" s="1"/>
  <c r="CQ72" i="19"/>
  <c r="CQ104" i="19"/>
  <c r="CQ63" i="19"/>
  <c r="CQ95" i="19"/>
  <c r="CP97" i="4"/>
  <c r="CP65" i="4"/>
  <c r="CQ102" i="10"/>
  <c r="CQ70" i="10"/>
  <c r="CQ106" i="6"/>
  <c r="CQ74" i="6"/>
  <c r="CQ78" i="1"/>
  <c r="CQ110" i="1"/>
  <c r="AM20" i="6"/>
  <c r="CS20" i="6" s="1" a="1"/>
  <c r="CS20" i="6" s="1"/>
  <c r="CP111" i="18"/>
  <c r="CP79" i="18"/>
  <c r="CQ70" i="3"/>
  <c r="CQ102" i="3"/>
  <c r="CP120" i="3"/>
  <c r="CP123" i="3" s="1"/>
  <c r="CP116" i="3" s="1"/>
  <c r="CP84" i="3"/>
  <c r="CP85" i="8"/>
  <c r="CP117" i="8"/>
  <c r="CQ105" i="12"/>
  <c r="CQ73" i="12"/>
  <c r="AL18" i="15"/>
  <c r="CR18" i="15" s="1" a="1"/>
  <c r="CR18" i="15" s="1"/>
  <c r="AM36" i="6"/>
  <c r="CS36" i="6" s="1" a="1"/>
  <c r="CS36" i="6" s="1"/>
  <c r="CP101" i="21"/>
  <c r="CP69" i="21"/>
  <c r="CP100" i="5"/>
  <c r="CP68" i="5"/>
  <c r="CP106" i="14"/>
  <c r="CP74" i="14"/>
  <c r="CQ106" i="10"/>
  <c r="CQ74" i="10"/>
  <c r="CQ110" i="6"/>
  <c r="CQ78" i="6"/>
  <c r="CQ61" i="16"/>
  <c r="CQ93" i="16"/>
  <c r="CQ66" i="14"/>
  <c r="CQ98" i="14"/>
  <c r="CQ83" i="15"/>
  <c r="CQ115" i="15"/>
  <c r="CQ74" i="17"/>
  <c r="CQ106" i="17"/>
  <c r="CP57" i="12"/>
  <c r="CP89" i="12"/>
  <c r="CP66" i="12"/>
  <c r="CP98" i="12"/>
  <c r="CQ114" i="7"/>
  <c r="CQ82" i="7"/>
  <c r="CQ58" i="20"/>
  <c r="CQ90" i="20"/>
  <c r="CQ90" i="6"/>
  <c r="CQ58" i="6"/>
  <c r="CQ87" i="13"/>
  <c r="CQ55" i="13"/>
  <c r="CQ109" i="5"/>
  <c r="CQ77" i="5"/>
  <c r="AL15" i="6"/>
  <c r="CR15" i="6" s="1" a="1"/>
  <c r="CR15" i="6" s="1"/>
  <c r="AK47" i="6"/>
  <c r="AL18" i="8"/>
  <c r="CR18" i="8" s="1" a="1"/>
  <c r="CR18" i="8" s="1"/>
  <c r="AL30" i="19"/>
  <c r="CR30" i="19" s="1" a="1"/>
  <c r="CR30" i="19" s="1"/>
  <c r="AM26" i="1"/>
  <c r="CS26" i="1" s="1" a="1"/>
  <c r="CS26" i="1" s="1"/>
  <c r="AM44" i="14"/>
  <c r="CS44" i="14" s="1" a="1"/>
  <c r="CS44" i="14" s="1"/>
  <c r="AM29" i="9"/>
  <c r="CS29" i="9" s="1" a="1"/>
  <c r="CS29" i="9" s="1"/>
  <c r="AM22" i="17"/>
  <c r="CS22" i="17" s="1" a="1"/>
  <c r="CS22" i="17" s="1"/>
  <c r="AM28" i="14"/>
  <c r="CS28" i="14" s="1" a="1"/>
  <c r="CS28" i="14" s="1"/>
  <c r="AM21" i="18"/>
  <c r="CS21" i="18" s="1" a="1"/>
  <c r="CS21" i="18" s="1"/>
  <c r="AM41" i="16"/>
  <c r="CS41" i="16" s="1" a="1"/>
  <c r="CS41" i="16" s="1"/>
  <c r="AM46" i="7"/>
  <c r="CS46" i="7" s="1" a="1"/>
  <c r="CS46" i="7" s="1"/>
  <c r="AM22" i="9"/>
  <c r="CS22" i="9" s="1" a="1"/>
  <c r="CS22" i="9" s="1"/>
  <c r="AM27" i="20"/>
  <c r="CS27" i="20" s="1" a="1"/>
  <c r="CS27" i="20" s="1"/>
  <c r="CQ79" i="19"/>
  <c r="CQ111" i="19"/>
  <c r="CQ79" i="20"/>
  <c r="CQ111" i="20"/>
  <c r="CQ66" i="18"/>
  <c r="CQ98" i="18"/>
  <c r="CP112" i="13"/>
  <c r="CP80" i="13"/>
  <c r="CQ94" i="12"/>
  <c r="CQ62" i="12"/>
  <c r="CP71" i="20"/>
  <c r="CP103" i="20"/>
  <c r="AL18" i="9"/>
  <c r="CR18" i="9" s="1" a="1"/>
  <c r="CR18" i="9" s="1"/>
  <c r="CQ101" i="4"/>
  <c r="CQ69" i="4"/>
  <c r="CP55" i="12"/>
  <c r="CP87" i="12"/>
  <c r="CQ64" i="15"/>
  <c r="CQ96" i="15"/>
  <c r="CQ74" i="20"/>
  <c r="CQ106" i="20"/>
  <c r="CP104" i="13"/>
  <c r="CP72" i="13"/>
  <c r="CQ80" i="1"/>
  <c r="CQ112" i="1"/>
  <c r="CO86" i="9"/>
  <c r="CO54" i="9"/>
  <c r="AM38" i="12"/>
  <c r="CS38" i="12" s="1" a="1"/>
  <c r="CS38" i="12" s="1"/>
  <c r="AL45" i="14"/>
  <c r="CR45" i="14" s="1" a="1"/>
  <c r="CR45" i="14" s="1"/>
  <c r="AM17" i="9"/>
  <c r="CS17" i="9" s="1" a="1"/>
  <c r="CS17" i="9" s="1"/>
  <c r="AL31" i="14"/>
  <c r="CR31" i="14" s="1" a="1"/>
  <c r="CR31" i="14" s="1"/>
  <c r="AM37" i="18"/>
  <c r="CS37" i="18" s="1" a="1"/>
  <c r="CS37" i="18" s="1"/>
  <c r="AL46" i="3"/>
  <c r="CR46" i="3" s="1" a="1"/>
  <c r="CR46" i="3" s="1"/>
  <c r="AL26" i="5"/>
  <c r="CR26" i="5" s="1" a="1"/>
  <c r="CR26" i="5" s="1"/>
  <c r="CQ88" i="18"/>
  <c r="CQ56" i="18"/>
  <c r="CP80" i="20"/>
  <c r="CP112" i="20"/>
  <c r="CQ71" i="17"/>
  <c r="CQ103" i="17"/>
  <c r="CP109" i="19"/>
  <c r="CP77" i="19"/>
  <c r="CQ68" i="1"/>
  <c r="CQ100" i="1"/>
  <c r="CO86" i="21"/>
  <c r="CO54" i="21"/>
  <c r="CQ103" i="8"/>
  <c r="CQ71" i="8"/>
  <c r="CQ61" i="19"/>
  <c r="CQ93" i="19"/>
  <c r="CQ90" i="13"/>
  <c r="CQ58" i="13"/>
  <c r="CQ106" i="2"/>
  <c r="CQ74" i="2"/>
  <c r="CQ104" i="12"/>
  <c r="CQ72" i="12"/>
  <c r="CQ94" i="1"/>
  <c r="CQ62" i="1"/>
  <c r="AM15" i="20"/>
  <c r="CS15" i="20" s="1" a="1"/>
  <c r="CS15" i="20" s="1"/>
  <c r="AL23" i="3"/>
  <c r="CR23" i="3" s="1" a="1"/>
  <c r="CR23" i="3" s="1"/>
  <c r="AL43" i="21"/>
  <c r="CR43" i="21" s="1" a="1"/>
  <c r="CR43" i="21" s="1"/>
  <c r="AM16" i="16"/>
  <c r="CS16" i="16" s="1" a="1"/>
  <c r="CS16" i="16" s="1"/>
  <c r="AM27" i="1"/>
  <c r="CS27" i="1" s="1" a="1"/>
  <c r="CS27" i="1" s="1"/>
  <c r="AM39" i="21"/>
  <c r="CS39" i="21" s="1" a="1"/>
  <c r="CS39" i="21" s="1"/>
  <c r="AM28" i="7"/>
  <c r="CS28" i="7" s="1" a="1"/>
  <c r="CS28" i="7" s="1"/>
  <c r="AM38" i="13"/>
  <c r="CS38" i="13" s="1" a="1"/>
  <c r="CS38" i="13" s="1"/>
  <c r="AM46" i="6"/>
  <c r="CS46" i="6" s="1" a="1"/>
  <c r="CS46" i="6" s="1"/>
  <c r="AM39" i="8"/>
  <c r="CS39" i="8" s="1" a="1"/>
  <c r="CS39" i="8" s="1"/>
  <c r="AL32" i="16"/>
  <c r="CR32" i="16" s="1" a="1"/>
  <c r="CR32" i="16" s="1"/>
  <c r="CQ115" i="13"/>
  <c r="CQ83" i="13"/>
  <c r="CP60" i="20"/>
  <c r="CP92" i="20"/>
  <c r="CQ56" i="14"/>
  <c r="CQ88" i="14"/>
  <c r="CP76" i="10"/>
  <c r="CP108" i="10"/>
  <c r="CQ102" i="12"/>
  <c r="CQ70" i="12"/>
  <c r="CQ62" i="16"/>
  <c r="CQ94" i="16"/>
  <c r="CQ65" i="11"/>
  <c r="CQ97" i="11"/>
  <c r="CQ64" i="11"/>
  <c r="CQ96" i="11"/>
  <c r="CQ74" i="16"/>
  <c r="CQ106" i="16"/>
  <c r="CP107" i="11"/>
  <c r="CP75" i="11"/>
  <c r="CQ82" i="20"/>
  <c r="CQ114" i="20"/>
  <c r="CP62" i="8"/>
  <c r="CP94" i="8"/>
  <c r="AL27" i="6"/>
  <c r="CR27" i="6" s="1" a="1"/>
  <c r="CR27" i="6" s="1"/>
  <c r="CP98" i="7"/>
  <c r="CP66" i="7"/>
  <c r="CP97" i="19"/>
  <c r="CP65" i="19"/>
  <c r="AM41" i="9"/>
  <c r="CS41" i="9" s="1" a="1"/>
  <c r="CS41" i="9" s="1"/>
  <c r="AM21" i="4"/>
  <c r="CS21" i="4" s="1" a="1"/>
  <c r="CS21" i="4" s="1"/>
  <c r="AM28" i="3"/>
  <c r="CS28" i="3" s="1" a="1"/>
  <c r="CS28" i="3" s="1"/>
  <c r="AM25" i="18"/>
  <c r="CS25" i="18" s="1" a="1"/>
  <c r="CS25" i="18" s="1"/>
  <c r="AM28" i="18"/>
  <c r="CS28" i="18" s="1" a="1"/>
  <c r="CS28" i="18" s="1"/>
  <c r="AM45" i="16"/>
  <c r="CS45" i="16" s="1" a="1"/>
  <c r="CS45" i="16" s="1"/>
  <c r="AM32" i="13"/>
  <c r="CS32" i="13" s="1" a="1"/>
  <c r="CS32" i="13" s="1"/>
  <c r="AM31" i="5"/>
  <c r="CS31" i="5" s="1" a="1"/>
  <c r="CS31" i="5" s="1"/>
  <c r="CP113" i="19"/>
  <c r="CP81" i="19"/>
  <c r="CQ108" i="1"/>
  <c r="CQ76" i="1"/>
  <c r="CQ94" i="6"/>
  <c r="CQ62" i="6"/>
  <c r="CQ107" i="5"/>
  <c r="CQ75" i="5"/>
  <c r="CP89" i="19"/>
  <c r="CP57" i="19"/>
  <c r="CQ120" i="18"/>
  <c r="CQ123" i="18" s="1"/>
  <c r="CQ116" i="18" s="1"/>
  <c r="CQ84" i="18"/>
  <c r="CP90" i="5"/>
  <c r="CP58" i="5"/>
  <c r="CP90" i="2"/>
  <c r="CP58" i="2"/>
  <c r="CQ57" i="11"/>
  <c r="CQ89" i="11"/>
  <c r="CQ94" i="21"/>
  <c r="CQ62" i="21"/>
  <c r="CQ58" i="10"/>
  <c r="CQ90" i="10"/>
  <c r="AM22" i="5"/>
  <c r="CS22" i="5" s="1" a="1"/>
  <c r="CS22" i="5" s="1"/>
  <c r="AM25" i="2"/>
  <c r="CS25" i="2" s="1" a="1"/>
  <c r="CS25" i="2" s="1"/>
  <c r="AL38" i="6"/>
  <c r="CR38" i="6" s="1" a="1"/>
  <c r="CR38" i="6" s="1"/>
  <c r="AM22" i="7"/>
  <c r="CS22" i="7" s="1" a="1"/>
  <c r="CS22" i="7" s="1"/>
  <c r="CQ99" i="4"/>
  <c r="CQ67" i="4"/>
  <c r="CQ120" i="12"/>
  <c r="CQ123" i="12" s="1"/>
  <c r="CQ116" i="12" s="1"/>
  <c r="CQ84" i="12"/>
  <c r="CQ109" i="7"/>
  <c r="CQ77" i="7"/>
  <c r="CP69" i="12"/>
  <c r="CP101" i="12"/>
  <c r="CQ82" i="11"/>
  <c r="CQ114" i="11"/>
  <c r="CP87" i="5"/>
  <c r="CP55" i="5"/>
  <c r="CQ101" i="1"/>
  <c r="CQ69" i="1"/>
  <c r="CQ106" i="7"/>
  <c r="CQ74" i="7"/>
  <c r="CP92" i="2"/>
  <c r="CP60" i="2"/>
  <c r="CP98" i="21"/>
  <c r="CP66" i="21"/>
  <c r="CQ73" i="16"/>
  <c r="CQ105" i="16"/>
  <c r="CQ61" i="20"/>
  <c r="CQ93" i="20"/>
  <c r="CP115" i="3"/>
  <c r="CP83" i="3"/>
  <c r="CQ85" i="10"/>
  <c r="CQ117" i="10"/>
  <c r="CQ61" i="10"/>
  <c r="CQ93" i="10"/>
  <c r="CQ69" i="9"/>
  <c r="CQ101" i="9"/>
  <c r="CP89" i="7"/>
  <c r="CP57" i="7"/>
  <c r="CQ104" i="5"/>
  <c r="CQ72" i="5"/>
  <c r="CQ113" i="12"/>
  <c r="CQ81" i="12"/>
  <c r="CQ67" i="16"/>
  <c r="CQ99" i="16"/>
  <c r="CQ77" i="15"/>
  <c r="CQ109" i="15"/>
  <c r="CP63" i="21"/>
  <c r="CP95" i="21"/>
  <c r="CQ74" i="3"/>
  <c r="CQ106" i="3"/>
  <c r="CQ62" i="20"/>
  <c r="CQ94" i="20"/>
  <c r="AL18" i="4"/>
  <c r="CR18" i="4" s="1" a="1"/>
  <c r="CR18" i="4" s="1"/>
  <c r="AM31" i="19"/>
  <c r="CS31" i="19" s="1" a="1"/>
  <c r="CS31" i="19" s="1"/>
  <c r="CQ76" i="19"/>
  <c r="CQ108" i="19"/>
  <c r="CP56" i="7"/>
  <c r="CP88" i="7"/>
  <c r="CP76" i="20"/>
  <c r="CP108" i="20"/>
  <c r="CP88" i="2"/>
  <c r="CP56" i="2"/>
  <c r="CQ117" i="5"/>
  <c r="CQ85" i="5"/>
  <c r="CP76" i="17"/>
  <c r="CP108" i="17"/>
  <c r="AM33" i="19"/>
  <c r="CS33" i="19" s="1" a="1"/>
  <c r="CS33" i="19" s="1"/>
  <c r="AM24" i="19"/>
  <c r="CS24" i="19" s="1" a="1"/>
  <c r="CS24" i="19" s="1"/>
  <c r="AL26" i="4"/>
  <c r="CR26" i="4" s="1" a="1"/>
  <c r="CR26" i="4" s="1"/>
  <c r="AM31" i="10"/>
  <c r="CS31" i="10" s="1" a="1"/>
  <c r="CS31" i="10" s="1"/>
  <c r="AM35" i="6"/>
  <c r="CS35" i="6" s="1" a="1"/>
  <c r="CS35" i="6" s="1"/>
  <c r="AM30" i="16"/>
  <c r="AM39" i="1"/>
  <c r="CS39" i="1" s="1" a="1"/>
  <c r="CS39" i="1" s="1"/>
  <c r="CO86" i="18"/>
  <c r="CO54" i="18"/>
  <c r="AL40" i="18"/>
  <c r="CR40" i="18" s="1" a="1"/>
  <c r="CR40" i="18" s="1"/>
  <c r="AM31" i="3"/>
  <c r="CS31" i="3" s="1" a="1"/>
  <c r="CS31" i="3" s="1"/>
  <c r="AL45" i="3"/>
  <c r="CR45" i="3" s="1" a="1"/>
  <c r="CR45" i="3" s="1"/>
  <c r="AL46" i="8"/>
  <c r="CR46" i="8" s="1" a="1"/>
  <c r="CR46" i="8" s="1"/>
  <c r="AM34" i="12"/>
  <c r="CS34" i="12" s="1" a="1"/>
  <c r="CS34" i="12" s="1"/>
  <c r="CQ67" i="9"/>
  <c r="CQ99" i="9"/>
  <c r="CQ102" i="9"/>
  <c r="CQ70" i="9"/>
  <c r="AL30" i="21"/>
  <c r="CR30" i="21" s="1" a="1"/>
  <c r="CR30" i="21" s="1"/>
  <c r="AL29" i="5"/>
  <c r="CR29" i="5" s="1" a="1"/>
  <c r="CR29" i="5" s="1"/>
  <c r="AL35" i="14"/>
  <c r="CR35" i="14" s="1" a="1"/>
  <c r="CR35" i="14" s="1"/>
  <c r="AM35" i="10"/>
  <c r="CS35" i="10" s="1" a="1"/>
  <c r="CS35" i="10" s="1"/>
  <c r="AM39" i="6"/>
  <c r="CS39" i="6" s="1" a="1"/>
  <c r="CS39" i="6" s="1"/>
  <c r="AM22" i="16"/>
  <c r="CS22" i="16" s="1" a="1"/>
  <c r="CS22" i="16" s="1"/>
  <c r="AM27" i="14"/>
  <c r="CS27" i="14" s="1" a="1"/>
  <c r="CS27" i="14" s="1"/>
  <c r="AM44" i="15"/>
  <c r="CS44" i="15" s="1" a="1"/>
  <c r="CS44" i="15" s="1"/>
  <c r="AM35" i="17"/>
  <c r="CS35" i="17" s="1" a="1"/>
  <c r="CS35" i="17" s="1"/>
  <c r="AL18" i="12"/>
  <c r="CR18" i="12" s="1" a="1"/>
  <c r="CR18" i="12" s="1"/>
  <c r="AL27" i="12"/>
  <c r="CR27" i="12" s="1" a="1"/>
  <c r="CR27" i="12" s="1"/>
  <c r="AM43" i="7"/>
  <c r="CS43" i="7" s="1" a="1"/>
  <c r="CS43" i="7" s="1"/>
  <c r="AM19" i="20"/>
  <c r="CS19" i="20" s="1" a="1"/>
  <c r="CS19" i="20" s="1"/>
  <c r="AM19" i="6"/>
  <c r="CS19" i="6" s="1" a="1"/>
  <c r="CS19" i="6" s="1"/>
  <c r="AM16" i="13"/>
  <c r="CS16" i="13" s="1" a="1"/>
  <c r="CS16" i="13" s="1"/>
  <c r="AM38" i="5"/>
  <c r="CS38" i="5" s="1" a="1"/>
  <c r="CS38" i="5" s="1"/>
  <c r="CP104" i="8"/>
  <c r="CP72" i="8"/>
  <c r="CQ65" i="14"/>
  <c r="CQ97" i="14"/>
  <c r="CP95" i="11"/>
  <c r="CP63" i="11"/>
  <c r="CP93" i="13"/>
  <c r="CP61" i="13"/>
  <c r="CQ108" i="12"/>
  <c r="CQ76" i="12"/>
  <c r="CP85" i="13"/>
  <c r="CP117" i="13"/>
  <c r="CP115" i="11"/>
  <c r="CP83" i="11"/>
  <c r="CQ85" i="20"/>
  <c r="CQ117" i="20"/>
  <c r="CQ113" i="8"/>
  <c r="CQ81" i="8"/>
  <c r="AL15" i="1"/>
  <c r="CR15" i="1" s="1" a="1"/>
  <c r="CR15" i="1" s="1"/>
  <c r="AM40" i="19"/>
  <c r="CS40" i="19" s="1" a="1"/>
  <c r="CS40" i="19" s="1"/>
  <c r="AM40" i="20"/>
  <c r="CS40" i="20" s="1" a="1"/>
  <c r="CS40" i="20" s="1"/>
  <c r="AM27" i="18"/>
  <c r="CS27" i="18" s="1" a="1"/>
  <c r="CS27" i="18" s="1"/>
  <c r="AL41" i="13"/>
  <c r="CR41" i="13" s="1" a="1"/>
  <c r="CR41" i="13" s="1"/>
  <c r="AM23" i="12"/>
  <c r="CS23" i="12" s="1" a="1"/>
  <c r="CS23" i="12" s="1"/>
  <c r="AL32" i="20"/>
  <c r="CR32" i="20" s="1" a="1"/>
  <c r="CR32" i="20" s="1"/>
  <c r="CQ75" i="14"/>
  <c r="CQ107" i="14"/>
  <c r="CP91" i="3"/>
  <c r="CP59" i="3"/>
  <c r="CQ94" i="5"/>
  <c r="CQ62" i="5"/>
  <c r="CQ91" i="7"/>
  <c r="CQ59" i="7"/>
  <c r="AL15" i="15"/>
  <c r="CR15" i="15" s="1" a="1"/>
  <c r="CR15" i="15" s="1"/>
  <c r="AM30" i="4"/>
  <c r="CS30" i="4" s="1" a="1"/>
  <c r="CS30" i="4" s="1"/>
  <c r="AL16" i="12"/>
  <c r="CR16" i="12" s="1" a="1"/>
  <c r="CR16" i="12" s="1"/>
  <c r="AM25" i="15"/>
  <c r="CS25" i="15" s="1" a="1"/>
  <c r="CS25" i="15" s="1"/>
  <c r="AM35" i="20"/>
  <c r="CS35" i="20" s="1" a="1"/>
  <c r="CS35" i="20" s="1"/>
  <c r="AL33" i="13"/>
  <c r="CR33" i="13" s="1" a="1"/>
  <c r="CR33" i="13" s="1"/>
  <c r="AM41" i="1"/>
  <c r="CS41" i="1" s="1" a="1"/>
  <c r="CS41" i="1" s="1"/>
  <c r="CP105" i="14"/>
  <c r="CP73" i="14"/>
  <c r="CP73" i="10"/>
  <c r="CP105" i="10"/>
  <c r="CP70" i="8"/>
  <c r="CP102" i="8"/>
  <c r="CQ95" i="5"/>
  <c r="CQ63" i="5"/>
  <c r="CQ59" i="10"/>
  <c r="CQ91" i="10"/>
  <c r="CP58" i="17"/>
  <c r="CP90" i="17"/>
  <c r="CQ120" i="17"/>
  <c r="CQ123" i="17" s="1"/>
  <c r="CQ116" i="17" s="1"/>
  <c r="CQ84" i="17"/>
  <c r="CP54" i="7"/>
  <c r="CP86" i="7"/>
  <c r="AM17" i="18"/>
  <c r="CS17" i="18" s="1" a="1"/>
  <c r="CS17" i="18" s="1"/>
  <c r="AL41" i="20"/>
  <c r="CR41" i="20" s="1" a="1"/>
  <c r="CR41" i="20" s="1"/>
  <c r="AM32" i="17"/>
  <c r="CS32" i="17" s="1" a="1"/>
  <c r="CS32" i="17" s="1"/>
  <c r="AL38" i="19"/>
  <c r="CR38" i="19" s="1" a="1"/>
  <c r="CR38" i="19" s="1"/>
  <c r="AM29" i="1"/>
  <c r="CS29" i="1" s="1" a="1"/>
  <c r="CS29" i="1" s="1"/>
  <c r="AL15" i="2"/>
  <c r="CR15" i="2" s="1" a="1"/>
  <c r="CR15" i="2" s="1"/>
  <c r="AK47" i="2"/>
  <c r="AM32" i="8"/>
  <c r="CS32" i="8" s="1" a="1"/>
  <c r="CS32" i="8" s="1"/>
  <c r="AM22" i="19"/>
  <c r="CS22" i="19" s="1" a="1"/>
  <c r="CS22" i="19" s="1"/>
  <c r="AM19" i="13"/>
  <c r="CS19" i="13" s="1" a="1"/>
  <c r="CS19" i="13" s="1"/>
  <c r="AM35" i="2"/>
  <c r="CS35" i="2" s="1" a="1"/>
  <c r="CS35" i="2" s="1"/>
  <c r="AM33" i="12"/>
  <c r="CS33" i="12" s="1" a="1"/>
  <c r="CS33" i="12" s="1"/>
  <c r="AM23" i="1"/>
  <c r="CS23" i="1" s="1" a="1"/>
  <c r="CS23" i="1" s="1"/>
  <c r="CP100" i="19"/>
  <c r="CP68" i="19"/>
  <c r="CQ68" i="15"/>
  <c r="CQ100" i="15"/>
  <c r="CQ112" i="21"/>
  <c r="CQ80" i="21"/>
  <c r="CP106" i="13"/>
  <c r="CP74" i="13"/>
  <c r="CP92" i="19"/>
  <c r="CP60" i="19"/>
  <c r="CQ91" i="8"/>
  <c r="CQ59" i="8"/>
  <c r="CP79" i="12"/>
  <c r="CP111" i="12"/>
  <c r="CP64" i="16"/>
  <c r="CP96" i="16"/>
  <c r="CQ92" i="13"/>
  <c r="CQ60" i="13"/>
  <c r="AK15" i="12"/>
  <c r="CQ15" i="12" s="1" a="1"/>
  <c r="CQ15" i="12" s="1"/>
  <c r="AJ47" i="12"/>
  <c r="AM44" i="13"/>
  <c r="CS44" i="13" s="1" a="1"/>
  <c r="CS44" i="13" s="1"/>
  <c r="AL21" i="20"/>
  <c r="CR21" i="20" s="1" a="1"/>
  <c r="CR21" i="20" s="1"/>
  <c r="AM17" i="14"/>
  <c r="CS17" i="14" s="1" a="1"/>
  <c r="CS17" i="14" s="1"/>
  <c r="AL37" i="10"/>
  <c r="CR37" i="10" s="1" a="1"/>
  <c r="CR37" i="10" s="1"/>
  <c r="AM31" i="12"/>
  <c r="CS31" i="12" s="1" a="1"/>
  <c r="CS31" i="12" s="1"/>
  <c r="AM23" i="16"/>
  <c r="CS23" i="16" s="1" a="1"/>
  <c r="CS23" i="16" s="1"/>
  <c r="AM26" i="11"/>
  <c r="CS26" i="11" s="1" a="1"/>
  <c r="CS26" i="11" s="1"/>
  <c r="AM25" i="11"/>
  <c r="CS25" i="11" s="1" a="1"/>
  <c r="CS25" i="11" s="1"/>
  <c r="AM35" i="16"/>
  <c r="CS35" i="16" s="1" a="1"/>
  <c r="CS35" i="16" s="1"/>
  <c r="AL36" i="11"/>
  <c r="CR36" i="11" s="1" a="1"/>
  <c r="CR36" i="11" s="1"/>
  <c r="AM43" i="20"/>
  <c r="CS43" i="20" s="1" a="1"/>
  <c r="CS43" i="20" s="1"/>
  <c r="AL23" i="8"/>
  <c r="CR23" i="8" s="1" a="1"/>
  <c r="CR23" i="8" s="1"/>
  <c r="CP71" i="9"/>
  <c r="CP103" i="9"/>
  <c r="AL27" i="7"/>
  <c r="CR27" i="7" s="1" a="1"/>
  <c r="CR27" i="7" s="1"/>
  <c r="AL26" i="19"/>
  <c r="CR26" i="19" s="1" a="1"/>
  <c r="CR26" i="19" s="1"/>
  <c r="CP120" i="6"/>
  <c r="CP123" i="6" s="1"/>
  <c r="CP116" i="6" s="1"/>
  <c r="CP84" i="6"/>
  <c r="CQ99" i="12"/>
  <c r="CQ67" i="12"/>
  <c r="CQ79" i="4"/>
  <c r="CQ111" i="4"/>
  <c r="CQ102" i="6"/>
  <c r="CQ70" i="6"/>
  <c r="CQ57" i="20"/>
  <c r="CQ89" i="20"/>
  <c r="CP57" i="13"/>
  <c r="CP89" i="13"/>
  <c r="CQ91" i="12"/>
  <c r="CQ59" i="12"/>
  <c r="CQ112" i="5"/>
  <c r="CQ80" i="5"/>
  <c r="CQ61" i="14"/>
  <c r="CQ93" i="14"/>
  <c r="CQ111" i="21"/>
  <c r="CQ79" i="21"/>
  <c r="CQ59" i="15"/>
  <c r="CQ91" i="15"/>
  <c r="CQ63" i="14"/>
  <c r="CQ95" i="14"/>
  <c r="CQ113" i="21"/>
  <c r="CQ81" i="21"/>
  <c r="AM40" i="21"/>
  <c r="CS40" i="21" s="1" a="1"/>
  <c r="CS40" i="21" s="1"/>
  <c r="AL42" i="19"/>
  <c r="CR42" i="19" s="1" a="1"/>
  <c r="CR42" i="19" s="1"/>
  <c r="AM20" i="15"/>
  <c r="CS20" i="15" s="1" a="1"/>
  <c r="CS20" i="15" s="1"/>
  <c r="AM37" i="1"/>
  <c r="CS37" i="1" s="1" a="1"/>
  <c r="CS37" i="1" s="1"/>
  <c r="AM24" i="14"/>
  <c r="CS24" i="14" s="1" a="1"/>
  <c r="CS24" i="14" s="1"/>
  <c r="AM23" i="6"/>
  <c r="CS23" i="6" s="1" a="1"/>
  <c r="CS23" i="6" s="1"/>
  <c r="AM42" i="21"/>
  <c r="CS42" i="21" s="1" a="1"/>
  <c r="CS42" i="21" s="1"/>
  <c r="AM36" i="5"/>
  <c r="CS36" i="5" s="1" a="1"/>
  <c r="CS36" i="5" s="1"/>
  <c r="AL18" i="19"/>
  <c r="CR18" i="19" s="1" a="1"/>
  <c r="CR18" i="19" s="1"/>
  <c r="AM45" i="18"/>
  <c r="CS45" i="18" s="1" a="1"/>
  <c r="CS45" i="18" s="1"/>
  <c r="AL19" i="5"/>
  <c r="CR19" i="5" s="1" a="1"/>
  <c r="CR19" i="5" s="1"/>
  <c r="AL19" i="2"/>
  <c r="CR19" i="2" s="1" a="1"/>
  <c r="CR19" i="2" s="1"/>
  <c r="AM18" i="11"/>
  <c r="CS18" i="11" s="1" a="1"/>
  <c r="CS18" i="11" s="1"/>
  <c r="AM23" i="21"/>
  <c r="CS23" i="21" s="1" a="1"/>
  <c r="CS23" i="21" s="1"/>
  <c r="AM19" i="10"/>
  <c r="CS19" i="10" s="1" a="1"/>
  <c r="CS19" i="10" s="1"/>
  <c r="CQ82" i="9"/>
  <c r="CQ114" i="9"/>
  <c r="CP77" i="20"/>
  <c r="CP109" i="20"/>
  <c r="CQ54" i="11"/>
  <c r="CQ86" i="11"/>
  <c r="AM28" i="4"/>
  <c r="CS28" i="4" s="1" a="1"/>
  <c r="CS28" i="4" s="1"/>
  <c r="AM45" i="12"/>
  <c r="CS45" i="12" s="1" a="1"/>
  <c r="CS45" i="12" s="1"/>
  <c r="AM38" i="7"/>
  <c r="CS38" i="7" s="1" a="1"/>
  <c r="CS38" i="7" s="1"/>
  <c r="AL30" i="12"/>
  <c r="CR30" i="12" s="1" a="1"/>
  <c r="CR30" i="12" s="1"/>
  <c r="AM43" i="11"/>
  <c r="CS43" i="11" s="1" a="1"/>
  <c r="CS43" i="11" s="1"/>
  <c r="AL16" i="5"/>
  <c r="CR16" i="5" s="1" a="1"/>
  <c r="CR16" i="5" s="1"/>
  <c r="AM30" i="1"/>
  <c r="CS30" i="1" s="1" a="1"/>
  <c r="CS30" i="1" s="1"/>
  <c r="AM35" i="7"/>
  <c r="CS35" i="7" s="1" a="1"/>
  <c r="CS35" i="7" s="1"/>
  <c r="AL21" i="2"/>
  <c r="CR21" i="2" s="1" a="1"/>
  <c r="CR21" i="2" s="1"/>
  <c r="AL27" i="21"/>
  <c r="CR27" i="21" s="1" a="1"/>
  <c r="CR27" i="21" s="1"/>
  <c r="AM34" i="16"/>
  <c r="CS34" i="16" s="1" a="1"/>
  <c r="CS34" i="16" s="1"/>
  <c r="AM22" i="20"/>
  <c r="CS22" i="20" s="1" a="1"/>
  <c r="CS22" i="20" s="1"/>
  <c r="AL44" i="3"/>
  <c r="CR44" i="3" s="1" a="1"/>
  <c r="CR44" i="3" s="1"/>
  <c r="AM46" i="10"/>
  <c r="CS46" i="10" s="1" a="1"/>
  <c r="CS46" i="10" s="1"/>
  <c r="AM22" i="10"/>
  <c r="CS22" i="10" s="1" a="1"/>
  <c r="CS22" i="10" s="1"/>
  <c r="AM30" i="9"/>
  <c r="CS30" i="9" s="1" a="1"/>
  <c r="CS30" i="9" s="1"/>
  <c r="AL18" i="7"/>
  <c r="CR18" i="7" s="1" a="1"/>
  <c r="CR18" i="7" s="1"/>
  <c r="AM33" i="5"/>
  <c r="CS33" i="5" s="1" a="1"/>
  <c r="CS33" i="5" s="1"/>
  <c r="AM42" i="12"/>
  <c r="CS42" i="12" s="1" a="1"/>
  <c r="CS42" i="12" s="1"/>
  <c r="AM28" i="16"/>
  <c r="CS28" i="16" s="1" a="1"/>
  <c r="CS28" i="16" s="1"/>
  <c r="AM38" i="15"/>
  <c r="CS38" i="15" s="1" a="1"/>
  <c r="CS38" i="15" s="1"/>
  <c r="AL24" i="21"/>
  <c r="CR24" i="21" s="1" a="1"/>
  <c r="CR24" i="21" s="1"/>
  <c r="AM35" i="3"/>
  <c r="CS35" i="3" s="1" a="1"/>
  <c r="CS35" i="3" s="1"/>
  <c r="AM23" i="20"/>
  <c r="CS23" i="20" s="1" a="1"/>
  <c r="CS23" i="20" s="1"/>
  <c r="CQ105" i="21"/>
  <c r="CQ73" i="21"/>
  <c r="CQ66" i="11"/>
  <c r="CQ98" i="11"/>
  <c r="AM37" i="19"/>
  <c r="CS37" i="19" s="1" a="1"/>
  <c r="CS37" i="19" s="1"/>
  <c r="AL17" i="7"/>
  <c r="CR17" i="7" s="1" a="1"/>
  <c r="CR17" i="7" s="1"/>
  <c r="AL37" i="20"/>
  <c r="CR37" i="20" s="1" a="1"/>
  <c r="CR37" i="20" s="1"/>
  <c r="AL17" i="2"/>
  <c r="CR17" i="2" s="1" a="1"/>
  <c r="CR17" i="2" s="1"/>
  <c r="AM46" i="5"/>
  <c r="CS46" i="5" s="1" a="1"/>
  <c r="CS46" i="5" s="1"/>
  <c r="AL37" i="17"/>
  <c r="CR37" i="17" s="1" a="1"/>
  <c r="CR37" i="17" s="1"/>
  <c r="CQ111" i="6"/>
  <c r="CQ79" i="6"/>
  <c r="CP92" i="11"/>
  <c r="CP60" i="11"/>
  <c r="CQ60" i="16"/>
  <c r="CQ92" i="16"/>
  <c r="CP105" i="5"/>
  <c r="CP73" i="5"/>
  <c r="CP54" i="17"/>
  <c r="CP86" i="17"/>
  <c r="CP105" i="4"/>
  <c r="CP73" i="4"/>
  <c r="CQ101" i="5"/>
  <c r="CQ69" i="5"/>
  <c r="CP97" i="2"/>
  <c r="CP65" i="2"/>
  <c r="CQ100" i="21"/>
  <c r="CQ68" i="21"/>
  <c r="CQ58" i="16"/>
  <c r="CQ90" i="16"/>
  <c r="CQ120" i="8"/>
  <c r="CQ123" i="8" s="1"/>
  <c r="CQ116" i="8" s="1"/>
  <c r="CQ84" i="8"/>
  <c r="CQ98" i="8"/>
  <c r="CQ66" i="8"/>
  <c r="CQ56" i="15"/>
  <c r="CQ88" i="15"/>
  <c r="CQ87" i="6"/>
  <c r="CQ55" i="6"/>
  <c r="AM28" i="9"/>
  <c r="CS28" i="9" s="1" a="1"/>
  <c r="CS28" i="9" s="1"/>
  <c r="AM31" i="9"/>
  <c r="CS31" i="9" s="1" a="1"/>
  <c r="CS31" i="9" s="1"/>
  <c r="CQ63" i="16"/>
  <c r="CQ95" i="16"/>
  <c r="CP69" i="15"/>
  <c r="CP101" i="15"/>
  <c r="CQ58" i="15"/>
  <c r="CQ90" i="15"/>
  <c r="CP109" i="14"/>
  <c r="CP77" i="14"/>
  <c r="CQ80" i="19"/>
  <c r="CQ112" i="19"/>
  <c r="CQ104" i="9"/>
  <c r="CQ72" i="9"/>
  <c r="CQ105" i="8"/>
  <c r="CQ73" i="8"/>
  <c r="CP107" i="3"/>
  <c r="CP75" i="3"/>
  <c r="CQ103" i="10"/>
  <c r="CQ71" i="10"/>
  <c r="CQ100" i="18"/>
  <c r="CQ68" i="18"/>
  <c r="CP90" i="18"/>
  <c r="CP58" i="18"/>
  <c r="CQ85" i="9"/>
  <c r="CQ117" i="9"/>
  <c r="CQ61" i="1"/>
  <c r="CQ93" i="1"/>
  <c r="CP111" i="14"/>
  <c r="CP79" i="14"/>
  <c r="CQ117" i="4"/>
  <c r="CQ85" i="4"/>
  <c r="CP65" i="15"/>
  <c r="CP97" i="15"/>
  <c r="AL33" i="8"/>
  <c r="CR33" i="8" s="1" a="1"/>
  <c r="CR33" i="8" s="1"/>
  <c r="AM26" i="14"/>
  <c r="CS26" i="14" s="1" a="1"/>
  <c r="CS26" i="14" s="1"/>
  <c r="AL24" i="11"/>
  <c r="CR24" i="11" s="1" a="1"/>
  <c r="CR24" i="11" s="1"/>
  <c r="AL22" i="13"/>
  <c r="CR22" i="13" s="1" a="1"/>
  <c r="CR22" i="13" s="1"/>
  <c r="AM37" i="12"/>
  <c r="CS37" i="12" s="1" a="1"/>
  <c r="CS37" i="12" s="1"/>
  <c r="AL46" i="13"/>
  <c r="CR46" i="13" s="1" a="1"/>
  <c r="CR46" i="13" s="1"/>
  <c r="AL44" i="11"/>
  <c r="CR44" i="11" s="1" a="1"/>
  <c r="CR44" i="11" s="1"/>
  <c r="AM46" i="20"/>
  <c r="CS46" i="20" s="1" a="1"/>
  <c r="CS46" i="20" s="1"/>
  <c r="AM42" i="8"/>
  <c r="CS42" i="8" s="1" a="1"/>
  <c r="CS42" i="8" s="1"/>
  <c r="CP111" i="5"/>
  <c r="CP79" i="5"/>
  <c r="CQ57" i="16"/>
  <c r="CQ89" i="16"/>
  <c r="CQ55" i="17"/>
  <c r="CQ87" i="17"/>
  <c r="CP56" i="12"/>
  <c r="CP88" i="12"/>
  <c r="CP100" i="14"/>
  <c r="CP68" i="14"/>
  <c r="CQ72" i="14"/>
  <c r="CQ104" i="14"/>
  <c r="CP86" i="13"/>
  <c r="CP54" i="13"/>
  <c r="AM36" i="14"/>
  <c r="CS36" i="14" s="1" a="1"/>
  <c r="CS36" i="14" s="1"/>
  <c r="AL20" i="3"/>
  <c r="CR20" i="3" s="1" a="1"/>
  <c r="CR20" i="3" s="1"/>
  <c r="AM23" i="5"/>
  <c r="CS23" i="5" s="1" a="1"/>
  <c r="CS23" i="5" s="1"/>
  <c r="AM20" i="7"/>
  <c r="CS20" i="7" s="1" a="1"/>
  <c r="CS20" i="7" s="1"/>
  <c r="CP102" i="18"/>
  <c r="CP70" i="18"/>
  <c r="CQ117" i="12"/>
  <c r="CQ85" i="12"/>
  <c r="CQ93" i="4"/>
  <c r="CQ61" i="4"/>
  <c r="CQ77" i="11"/>
  <c r="CQ109" i="11"/>
  <c r="CQ72" i="15"/>
  <c r="CQ104" i="15"/>
  <c r="CP105" i="11"/>
  <c r="CP73" i="11"/>
  <c r="CQ112" i="6"/>
  <c r="CQ80" i="6"/>
  <c r="CQ84" i="1"/>
  <c r="CQ120" i="1"/>
  <c r="CQ123" i="1" s="1"/>
  <c r="CQ116" i="1" s="1"/>
  <c r="AK15" i="9"/>
  <c r="CQ15" i="9" s="1" a="1"/>
  <c r="CQ15" i="9" s="1"/>
  <c r="AJ47" i="9"/>
  <c r="AL34" i="14"/>
  <c r="CR34" i="14" s="1" a="1"/>
  <c r="CR34" i="14" s="1"/>
  <c r="AL34" i="10"/>
  <c r="CR34" i="10" s="1" a="1"/>
  <c r="CR34" i="10" s="1"/>
  <c r="AL31" i="8"/>
  <c r="CR31" i="8" s="1" a="1"/>
  <c r="CR31" i="8" s="1"/>
  <c r="AM24" i="5"/>
  <c r="CS24" i="5" s="1" a="1"/>
  <c r="CS24" i="5" s="1"/>
  <c r="AM20" i="10"/>
  <c r="CS20" i="10" s="1" a="1"/>
  <c r="CS20" i="10" s="1"/>
  <c r="AL19" i="17"/>
  <c r="CR19" i="17" s="1" a="1"/>
  <c r="CR19" i="17" s="1"/>
  <c r="AM45" i="17"/>
  <c r="CS45" i="17" s="1" a="1"/>
  <c r="CS45" i="17" s="1"/>
  <c r="CQ107" i="7"/>
  <c r="CQ75" i="7"/>
  <c r="CP103" i="5"/>
  <c r="CP71" i="5"/>
  <c r="CP100" i="11"/>
  <c r="CP68" i="11"/>
  <c r="CQ67" i="15"/>
  <c r="CQ99" i="15"/>
  <c r="AK15" i="21"/>
  <c r="CQ15" i="21" s="1" a="1"/>
  <c r="CQ15" i="21" s="1"/>
  <c r="AJ47" i="21"/>
  <c r="CP101" i="13"/>
  <c r="CP69" i="13"/>
  <c r="CQ102" i="2"/>
  <c r="CQ70" i="2"/>
  <c r="CQ74" i="15"/>
  <c r="CQ106" i="15"/>
  <c r="CP62" i="17"/>
  <c r="CP94" i="17"/>
  <c r="CQ91" i="5"/>
  <c r="CQ59" i="5"/>
  <c r="CP85" i="17"/>
  <c r="CP117" i="17"/>
  <c r="AL29" i="19"/>
  <c r="CR29" i="19" s="1" a="1"/>
  <c r="CR29" i="19" s="1"/>
  <c r="AM29" i="15"/>
  <c r="CS29" i="15" s="1" a="1"/>
  <c r="CS29" i="15" s="1"/>
  <c r="AM41" i="21"/>
  <c r="CS41" i="21" s="1" a="1"/>
  <c r="CS41" i="21" s="1"/>
  <c r="AL35" i="13"/>
  <c r="CR35" i="13" s="1" a="1"/>
  <c r="CR35" i="13" s="1"/>
  <c r="AL21" i="19"/>
  <c r="CR21" i="19" s="1" a="1"/>
  <c r="CR21" i="19" s="1"/>
  <c r="AM20" i="8"/>
  <c r="CS20" i="8" s="1" a="1"/>
  <c r="CS20" i="8" s="1"/>
  <c r="AL40" i="12"/>
  <c r="CR40" i="12" s="1" a="1"/>
  <c r="CR40" i="12" s="1"/>
  <c r="AL25" i="16"/>
  <c r="CR25" i="16" s="1" a="1"/>
  <c r="CR25" i="16" s="1"/>
  <c r="AM21" i="13"/>
  <c r="CS21" i="13" s="1" a="1"/>
  <c r="CS21" i="13" s="1"/>
  <c r="CP99" i="21"/>
  <c r="CP67" i="21"/>
  <c r="CQ78" i="3"/>
  <c r="CQ110" i="3"/>
  <c r="CQ60" i="15"/>
  <c r="CQ92" i="15"/>
  <c r="CQ82" i="1"/>
  <c r="CQ114" i="1"/>
  <c r="CP91" i="4"/>
  <c r="CP59" i="4"/>
  <c r="CQ72" i="7"/>
  <c r="CQ104" i="7"/>
  <c r="CP94" i="11"/>
  <c r="CP62" i="11"/>
  <c r="CQ111" i="9"/>
  <c r="CQ79" i="9"/>
  <c r="CQ82" i="4"/>
  <c r="CQ114" i="4"/>
  <c r="CP89" i="5"/>
  <c r="CP57" i="5"/>
  <c r="CP77" i="9"/>
  <c r="CP109" i="9"/>
  <c r="CQ66" i="19"/>
  <c r="CQ98" i="19"/>
  <c r="CQ80" i="15"/>
  <c r="CQ112" i="15"/>
  <c r="AL32" i="9"/>
  <c r="CR32" i="9" s="1" a="1"/>
  <c r="CR32" i="9" s="1"/>
  <c r="CQ90" i="1"/>
  <c r="CQ58" i="1"/>
  <c r="CQ77" i="4"/>
  <c r="CQ109" i="4"/>
  <c r="AL45" i="6"/>
  <c r="CR45" i="6" s="1" a="1"/>
  <c r="CR45" i="6" s="1"/>
  <c r="AM28" i="12"/>
  <c r="CS28" i="12" s="1" a="1"/>
  <c r="CS28" i="12" s="1"/>
  <c r="AM40" i="4"/>
  <c r="CS40" i="4" s="1" a="1"/>
  <c r="CS40" i="4" s="1"/>
  <c r="AM31" i="6"/>
  <c r="CS31" i="6" s="1" a="1"/>
  <c r="CS31" i="6" s="1"/>
  <c r="AM18" i="20"/>
  <c r="CS18" i="20" s="1" a="1"/>
  <c r="CS18" i="20" s="1"/>
  <c r="AL18" i="13"/>
  <c r="CR18" i="13" s="1" a="1"/>
  <c r="CR18" i="13" s="1"/>
  <c r="AM20" i="12"/>
  <c r="CS20" i="12" s="1" a="1"/>
  <c r="CS20" i="12" s="1"/>
  <c r="AM41" i="5"/>
  <c r="CS41" i="5" s="1" a="1"/>
  <c r="CS41" i="5" s="1"/>
  <c r="CQ55" i="15"/>
  <c r="CQ87" i="15"/>
  <c r="CP58" i="12"/>
  <c r="CP90" i="12"/>
  <c r="CQ69" i="20"/>
  <c r="CQ101" i="20"/>
  <c r="CQ96" i="12"/>
  <c r="CQ64" i="12"/>
  <c r="CQ55" i="19"/>
  <c r="CQ87" i="19"/>
  <c r="AM43" i="9"/>
  <c r="CS43" i="9" s="1" a="1"/>
  <c r="CS43" i="9" s="1"/>
  <c r="AL38" i="20"/>
  <c r="CR38" i="20" s="1" a="1"/>
  <c r="CR38" i="20" s="1"/>
  <c r="CQ56" i="1"/>
  <c r="CQ88" i="1"/>
  <c r="CP109" i="2"/>
  <c r="CP77" i="2"/>
  <c r="CQ75" i="19"/>
  <c r="CQ107" i="19"/>
  <c r="CP58" i="21"/>
  <c r="CP90" i="21"/>
  <c r="CP72" i="4"/>
  <c r="CP104" i="4"/>
  <c r="CP66" i="10"/>
  <c r="CP98" i="10"/>
  <c r="CP72" i="10"/>
  <c r="CP104" i="10"/>
  <c r="CQ72" i="11"/>
  <c r="CQ104" i="11"/>
  <c r="CP83" i="16"/>
  <c r="CP115" i="16"/>
  <c r="CQ60" i="1"/>
  <c r="CQ92" i="1"/>
  <c r="CQ87" i="18"/>
  <c r="CQ55" i="18"/>
  <c r="CP120" i="11"/>
  <c r="CP123" i="11" s="1"/>
  <c r="CP116" i="11" s="1"/>
  <c r="CP84" i="11"/>
  <c r="CQ113" i="7"/>
  <c r="CQ81" i="7"/>
  <c r="CP79" i="15"/>
  <c r="CP111" i="15"/>
  <c r="CQ117" i="21"/>
  <c r="CQ85" i="21"/>
  <c r="CQ97" i="12"/>
  <c r="CQ65" i="12"/>
  <c r="CP115" i="8"/>
  <c r="CP83" i="8"/>
  <c r="CQ108" i="2"/>
  <c r="CQ76" i="2"/>
  <c r="CP94" i="14"/>
  <c r="CP62" i="14"/>
  <c r="CP78" i="10"/>
  <c r="CP110" i="10"/>
  <c r="CO86" i="8"/>
  <c r="CO54" i="8"/>
  <c r="AM34" i="21"/>
  <c r="CS34" i="21" s="1" a="1"/>
  <c r="CS34" i="21" s="1"/>
  <c r="AM27" i="11"/>
  <c r="CS27" i="11" s="1" a="1"/>
  <c r="CS27" i="11" s="1"/>
  <c r="CQ82" i="3"/>
  <c r="CQ114" i="3"/>
  <c r="CP94" i="18"/>
  <c r="CP62" i="18"/>
  <c r="CP107" i="2"/>
  <c r="CP75" i="2"/>
  <c r="CP86" i="5"/>
  <c r="CP54" i="5"/>
  <c r="AM40" i="6"/>
  <c r="CS40" i="6" s="1" a="1"/>
  <c r="CS40" i="6" s="1"/>
  <c r="AL21" i="11"/>
  <c r="CR21" i="11" s="1" a="1"/>
  <c r="CR21" i="11" s="1"/>
  <c r="AM21" i="16"/>
  <c r="CS21" i="16" s="1" a="1"/>
  <c r="CS21" i="16" s="1"/>
  <c r="AL34" i="5"/>
  <c r="CR34" i="5" s="1" a="1"/>
  <c r="CR34" i="5" s="1"/>
  <c r="AK15" i="18"/>
  <c r="CQ15" i="18" s="1" a="1"/>
  <c r="CQ15" i="18" s="1"/>
  <c r="AJ47" i="18"/>
  <c r="AL34" i="4"/>
  <c r="CR34" i="4" s="1" a="1"/>
  <c r="CR34" i="4" s="1"/>
  <c r="AM30" i="5"/>
  <c r="CS30" i="5" s="1" a="1"/>
  <c r="CS30" i="5" s="1"/>
  <c r="AL26" i="2"/>
  <c r="CR26" i="2" s="1" a="1"/>
  <c r="CR26" i="2" s="1"/>
  <c r="AM29" i="21"/>
  <c r="CS29" i="21" s="1" a="1"/>
  <c r="CS29" i="21" s="1"/>
  <c r="AM19" i="16"/>
  <c r="CS19" i="16" s="1" a="1"/>
  <c r="CS19" i="16" s="1"/>
  <c r="AM45" i="8"/>
  <c r="CS45" i="8" s="1" a="1"/>
  <c r="CS45" i="8" s="1"/>
  <c r="AM27" i="8"/>
  <c r="CS27" i="8" s="1" a="1"/>
  <c r="CS27" i="8" s="1"/>
  <c r="AM17" i="15"/>
  <c r="CS17" i="15" s="1" a="1"/>
  <c r="CS17" i="15" s="1"/>
  <c r="AM16" i="6"/>
  <c r="CS16" i="6" s="1" a="1"/>
  <c r="CS16" i="6" s="1"/>
  <c r="CQ87" i="8"/>
  <c r="CQ55" i="8"/>
  <c r="CQ62" i="9"/>
  <c r="CQ94" i="9"/>
  <c r="CP86" i="4"/>
  <c r="CP54" i="4"/>
  <c r="AM24" i="16"/>
  <c r="CS24" i="16" s="1" a="1"/>
  <c r="CS24" i="16" s="1"/>
  <c r="AL30" i="15"/>
  <c r="CR30" i="15" s="1" a="1"/>
  <c r="CR30" i="15" s="1"/>
  <c r="AM19" i="15"/>
  <c r="CS19" i="15" s="1" a="1"/>
  <c r="CS19" i="15" s="1"/>
  <c r="AL38" i="14"/>
  <c r="CR38" i="14" s="1" a="1"/>
  <c r="CR38" i="14" s="1"/>
  <c r="AM41" i="19"/>
  <c r="CS41" i="19" s="1" a="1"/>
  <c r="CS41" i="19" s="1"/>
  <c r="AM33" i="9"/>
  <c r="CS33" i="9" s="1" a="1"/>
  <c r="CS33" i="9" s="1"/>
  <c r="AM34" i="8"/>
  <c r="CS34" i="8" s="1" a="1"/>
  <c r="CS34" i="8" s="1"/>
  <c r="AL36" i="3"/>
  <c r="CR36" i="3" s="1" a="1"/>
  <c r="CR36" i="3" s="1"/>
  <c r="AM32" i="10"/>
  <c r="CS32" i="10" s="1" a="1"/>
  <c r="CS32" i="10" s="1"/>
  <c r="AM29" i="18"/>
  <c r="CS29" i="18" s="1" a="1"/>
  <c r="CS29" i="18" s="1"/>
  <c r="AL19" i="18"/>
  <c r="CR19" i="18" s="1" a="1"/>
  <c r="CR19" i="18" s="1"/>
  <c r="AM46" i="9"/>
  <c r="CS46" i="9" s="1" a="1"/>
  <c r="CS46" i="9" s="1"/>
  <c r="AM22" i="1"/>
  <c r="CS22" i="1" s="1" a="1"/>
  <c r="CS22" i="1" s="1"/>
  <c r="AL40" i="14"/>
  <c r="CR40" i="14" s="1" a="1"/>
  <c r="CR40" i="14" s="1"/>
  <c r="AM46" i="4"/>
  <c r="CS46" i="4" s="1" a="1"/>
  <c r="CS46" i="4" s="1"/>
  <c r="AL26" i="15"/>
  <c r="CR26" i="15" s="1" a="1"/>
  <c r="CR26" i="15" s="1"/>
  <c r="CP78" i="19"/>
  <c r="CP110" i="19"/>
  <c r="CP107" i="18"/>
  <c r="CP75" i="18"/>
  <c r="CQ115" i="5"/>
  <c r="CQ83" i="5"/>
  <c r="CP103" i="11"/>
  <c r="CP71" i="11"/>
  <c r="CQ98" i="5"/>
  <c r="CQ66" i="5"/>
  <c r="CQ57" i="17"/>
  <c r="CQ89" i="17"/>
  <c r="CP96" i="3"/>
  <c r="CP64" i="3"/>
  <c r="CQ56" i="11"/>
  <c r="CQ88" i="11"/>
  <c r="CP64" i="20"/>
  <c r="CP96" i="20"/>
  <c r="CP90" i="4"/>
  <c r="CP58" i="4"/>
  <c r="CP63" i="15"/>
  <c r="CP95" i="15"/>
  <c r="CP96" i="6"/>
  <c r="CP64" i="6"/>
  <c r="AL40" i="5"/>
  <c r="CR40" i="5" s="1" a="1"/>
  <c r="CR40" i="5" s="1"/>
  <c r="AM18" i="16"/>
  <c r="CS18" i="16" s="1" a="1"/>
  <c r="CS18" i="16" s="1"/>
  <c r="AM16" i="17"/>
  <c r="CS16" i="17" s="1" a="1"/>
  <c r="CS16" i="17" s="1"/>
  <c r="AL17" i="12"/>
  <c r="CR17" i="12" s="1" a="1"/>
  <c r="CR17" i="12" s="1"/>
  <c r="AL29" i="14"/>
  <c r="CR29" i="14" s="1" a="1"/>
  <c r="CR29" i="14" s="1"/>
  <c r="AM33" i="14"/>
  <c r="CS33" i="14" s="1" a="1"/>
  <c r="CS33" i="14" s="1"/>
  <c r="CP81" i="16"/>
  <c r="CP113" i="16"/>
  <c r="CQ92" i="8"/>
  <c r="CQ60" i="8"/>
  <c r="CQ92" i="7"/>
  <c r="CQ60" i="7"/>
  <c r="CQ96" i="8"/>
  <c r="CQ64" i="8"/>
  <c r="CQ79" i="16"/>
  <c r="CQ111" i="16"/>
  <c r="AL31" i="18"/>
  <c r="CR31" i="18" s="1" a="1"/>
  <c r="CR31" i="18" s="1"/>
  <c r="AM46" i="12"/>
  <c r="CS46" i="12" s="1" a="1"/>
  <c r="CS46" i="12" s="1"/>
  <c r="AM22" i="4"/>
  <c r="CS22" i="4" s="1" a="1"/>
  <c r="CS22" i="4" s="1"/>
  <c r="AM38" i="11"/>
  <c r="CS38" i="11" s="1" a="1"/>
  <c r="CS38" i="11" s="1"/>
  <c r="AM33" i="15"/>
  <c r="CS33" i="15" s="1" a="1"/>
  <c r="CS33" i="15" s="1"/>
  <c r="AL34" i="11"/>
  <c r="CR34" i="11" s="1" a="1"/>
  <c r="CR34" i="11" s="1"/>
  <c r="AM41" i="6"/>
  <c r="CS41" i="6" s="1" a="1"/>
  <c r="CS41" i="6" s="1"/>
  <c r="AM45" i="1"/>
  <c r="CS45" i="1" s="1" a="1"/>
  <c r="CS45" i="1" s="1"/>
  <c r="CP74" i="21"/>
  <c r="CP106" i="21"/>
  <c r="CP92" i="14"/>
  <c r="CP60" i="14"/>
  <c r="CQ75" i="16"/>
  <c r="CQ107" i="16"/>
  <c r="CP105" i="2"/>
  <c r="CP73" i="2"/>
  <c r="CP71" i="15"/>
  <c r="CP103" i="15"/>
  <c r="CQ110" i="13"/>
  <c r="CQ78" i="13"/>
  <c r="AL15" i="7"/>
  <c r="CR15" i="7" s="1" a="1"/>
  <c r="CR15" i="7" s="1"/>
  <c r="AM36" i="7"/>
  <c r="CS36" i="7" s="1" a="1"/>
  <c r="CS36" i="7" s="1"/>
  <c r="AL32" i="5"/>
  <c r="CR32" i="5" s="1" a="1"/>
  <c r="CR32" i="5" s="1"/>
  <c r="AL29" i="11"/>
  <c r="CR29" i="11" s="1" a="1"/>
  <c r="CR29" i="11" s="1"/>
  <c r="AM28" i="15"/>
  <c r="CS28" i="15" s="1" a="1"/>
  <c r="CS28" i="15" s="1"/>
  <c r="CQ96" i="5"/>
  <c r="CQ64" i="5"/>
  <c r="AL30" i="13"/>
  <c r="CR30" i="13" s="1" a="1"/>
  <c r="CR30" i="13" s="1"/>
  <c r="AM31" i="2"/>
  <c r="CS31" i="2" s="1" a="1"/>
  <c r="CS31" i="2" s="1"/>
  <c r="AM35" i="15"/>
  <c r="CS35" i="15" s="1" a="1"/>
  <c r="CS35" i="15" s="1"/>
  <c r="AL23" i="17"/>
  <c r="CR23" i="17" s="1" a="1"/>
  <c r="CR23" i="17" s="1"/>
  <c r="AM20" i="5"/>
  <c r="CS20" i="5" s="1" a="1"/>
  <c r="CS20" i="5" s="1"/>
  <c r="AL46" i="17"/>
  <c r="CR46" i="17" s="1" a="1"/>
  <c r="CR46" i="17" s="1"/>
  <c r="CQ79" i="3"/>
  <c r="CQ111" i="3"/>
  <c r="CQ76" i="15"/>
  <c r="CQ108" i="15"/>
  <c r="CQ100" i="7"/>
  <c r="CQ68" i="7"/>
  <c r="CQ71" i="3"/>
  <c r="CQ103" i="3"/>
  <c r="CQ100" i="2"/>
  <c r="CQ68" i="2"/>
  <c r="CP65" i="18"/>
  <c r="CP97" i="18"/>
  <c r="CP101" i="2"/>
  <c r="CP69" i="2"/>
  <c r="CQ92" i="9"/>
  <c r="CQ60" i="9"/>
  <c r="CP65" i="10"/>
  <c r="CP97" i="10"/>
  <c r="AM26" i="6"/>
  <c r="CS26" i="6" s="1" a="1"/>
  <c r="CS26" i="6" s="1"/>
  <c r="CQ69" i="17"/>
  <c r="CQ101" i="17"/>
  <c r="AL28" i="21"/>
  <c r="CR28" i="21" s="1" a="1"/>
  <c r="CR28" i="21" s="1"/>
  <c r="AM39" i="3"/>
  <c r="CS39" i="3" s="1" a="1"/>
  <c r="CS39" i="3" s="1"/>
  <c r="AM21" i="15"/>
  <c r="CS21" i="15" s="1" a="1"/>
  <c r="CS21" i="15" s="1"/>
  <c r="AM43" i="1"/>
  <c r="CS43" i="1" s="1" a="1"/>
  <c r="CS43" i="1" s="1"/>
  <c r="AL20" i="4"/>
  <c r="CR20" i="4" s="1" a="1"/>
  <c r="CR20" i="4" s="1"/>
  <c r="AM33" i="7"/>
  <c r="CS33" i="7" s="1" a="1"/>
  <c r="CS33" i="7" s="1"/>
  <c r="AL23" i="11"/>
  <c r="CR23" i="11" s="1" a="1"/>
  <c r="CR23" i="11" s="1"/>
  <c r="AM40" i="9"/>
  <c r="CS40" i="9" s="1" a="1"/>
  <c r="CS40" i="9" s="1"/>
  <c r="AM43" i="4"/>
  <c r="CS43" i="4" s="1" a="1"/>
  <c r="CS43" i="4" s="1"/>
  <c r="AL18" i="5"/>
  <c r="CR18" i="5" s="1" a="1"/>
  <c r="CR18" i="5" s="1"/>
  <c r="AL38" i="9"/>
  <c r="CR38" i="9" s="1" a="1"/>
  <c r="CR38" i="9" s="1"/>
  <c r="AM27" i="19"/>
  <c r="CS27" i="19" s="1" a="1"/>
  <c r="CS27" i="19" s="1"/>
  <c r="AM41" i="15"/>
  <c r="CS41" i="15" s="1" a="1"/>
  <c r="CS41" i="15" s="1"/>
  <c r="CQ115" i="1"/>
  <c r="CQ83" i="1"/>
  <c r="AM19" i="1"/>
  <c r="CS19" i="1" s="1" a="1"/>
  <c r="CS19" i="1" s="1"/>
  <c r="AM38" i="4"/>
  <c r="CS38" i="4" s="1" a="1"/>
  <c r="CS38" i="4" s="1"/>
  <c r="CP89" i="18"/>
  <c r="CP57" i="18"/>
  <c r="CP63" i="20"/>
  <c r="CP95" i="20"/>
  <c r="CQ64" i="10"/>
  <c r="CQ96" i="10"/>
  <c r="CP97" i="3"/>
  <c r="CP65" i="3"/>
  <c r="CQ96" i="21"/>
  <c r="CQ64" i="21"/>
  <c r="CQ88" i="13"/>
  <c r="CQ56" i="13"/>
  <c r="CQ95" i="13"/>
  <c r="CQ63" i="13"/>
  <c r="CP78" i="15"/>
  <c r="CP110" i="15"/>
  <c r="CP79" i="17"/>
  <c r="CP111" i="17"/>
  <c r="CQ102" i="4"/>
  <c r="CQ70" i="4"/>
  <c r="AL37" i="4"/>
  <c r="CR37" i="4" s="1" a="1"/>
  <c r="CR37" i="4" s="1"/>
  <c r="AM22" i="14"/>
  <c r="CS22" i="14" s="1" a="1"/>
  <c r="CS22" i="14" s="1"/>
  <c r="AM34" i="7"/>
  <c r="CS34" i="7" s="1" a="1"/>
  <c r="CS34" i="7" s="1"/>
  <c r="AM31" i="4"/>
  <c r="CS31" i="4" s="1" a="1"/>
  <c r="CS31" i="4" s="1"/>
  <c r="AM16" i="15"/>
  <c r="CS16" i="15" s="1" a="1"/>
  <c r="CS16" i="15" s="1"/>
  <c r="AM20" i="14"/>
  <c r="CS20" i="14" s="1" a="1"/>
  <c r="CS20" i="14" s="1"/>
  <c r="AL19" i="12"/>
  <c r="CR19" i="12" s="1" a="1"/>
  <c r="CR19" i="12" s="1"/>
  <c r="AM30" i="20"/>
  <c r="CS30" i="20" s="1" a="1"/>
  <c r="CS30" i="20" s="1"/>
  <c r="AM25" i="12"/>
  <c r="CS25" i="12" s="1" a="1"/>
  <c r="CS25" i="12" s="1"/>
  <c r="AM16" i="19"/>
  <c r="CS16" i="19" s="1" a="1"/>
  <c r="CS16" i="19" s="1"/>
  <c r="CQ112" i="18"/>
  <c r="CQ80" i="18"/>
  <c r="CP67" i="10"/>
  <c r="CP99" i="10"/>
  <c r="CP110" i="5"/>
  <c r="CP78" i="5"/>
  <c r="CQ104" i="2"/>
  <c r="CQ72" i="2"/>
  <c r="AM15" i="11"/>
  <c r="CS15" i="11" s="1" a="1"/>
  <c r="CS15" i="11" s="1"/>
  <c r="AM17" i="1"/>
  <c r="CS17" i="1" s="1" a="1"/>
  <c r="CS17" i="1" s="1"/>
  <c r="AL38" i="2"/>
  <c r="CR38" i="2" s="1" a="1"/>
  <c r="CR38" i="2" s="1"/>
  <c r="AM36" i="19"/>
  <c r="CS36" i="19" s="1" a="1"/>
  <c r="CS36" i="19" s="1"/>
  <c r="AL19" i="21"/>
  <c r="CR19" i="21" s="1" a="1"/>
  <c r="CR19" i="21" s="1"/>
  <c r="AL33" i="4"/>
  <c r="CR33" i="4" s="1" a="1"/>
  <c r="CR33" i="4" s="1"/>
  <c r="AL27" i="10"/>
  <c r="CR27" i="10" s="1" a="1"/>
  <c r="CR27" i="10" s="1"/>
  <c r="AL33" i="10"/>
  <c r="CR33" i="10" s="1" a="1"/>
  <c r="CR33" i="10" s="1"/>
  <c r="AM33" i="11"/>
  <c r="CS33" i="11" s="1" a="1"/>
  <c r="CS33" i="11" s="1"/>
  <c r="AL44" i="16"/>
  <c r="CR44" i="16" s="1" a="1"/>
  <c r="CR44" i="16" s="1"/>
  <c r="AM21" i="1"/>
  <c r="CS21" i="1" s="1" a="1"/>
  <c r="CS21" i="1" s="1"/>
  <c r="AM16" i="18"/>
  <c r="CS16" i="18" s="1" a="1"/>
  <c r="CS16" i="18" s="1"/>
  <c r="AL45" i="11"/>
  <c r="CR45" i="11" s="1" a="1"/>
  <c r="CR45" i="11" s="1"/>
  <c r="AM42" i="7"/>
  <c r="CS42" i="7" s="1" a="1"/>
  <c r="CS42" i="7" s="1"/>
  <c r="AL40" i="15"/>
  <c r="CR40" i="15" s="1" a="1"/>
  <c r="CR40" i="15" s="1"/>
  <c r="AM46" i="21"/>
  <c r="CS46" i="21" s="1" a="1"/>
  <c r="CS46" i="21" s="1"/>
  <c r="AM26" i="12"/>
  <c r="CS26" i="12" s="1" a="1"/>
  <c r="CS26" i="12" s="1"/>
  <c r="AL44" i="8"/>
  <c r="CR44" i="8" s="1" a="1"/>
  <c r="CR44" i="8" s="1"/>
  <c r="AM37" i="2"/>
  <c r="CS37" i="2" s="1" a="1"/>
  <c r="CS37" i="2" s="1"/>
  <c r="AL23" i="14"/>
  <c r="CR23" i="14" s="1" a="1"/>
  <c r="CR23" i="14" s="1"/>
  <c r="AL39" i="10"/>
  <c r="CR39" i="10" s="1" a="1"/>
  <c r="CR39" i="10" s="1"/>
  <c r="CQ113" i="6"/>
  <c r="CQ81" i="6"/>
  <c r="CQ76" i="3"/>
  <c r="CQ108" i="3"/>
  <c r="CP88" i="6"/>
  <c r="CP56" i="6"/>
  <c r="AM43" i="3"/>
  <c r="CS43" i="3" s="1" a="1"/>
  <c r="CS43" i="3" s="1"/>
  <c r="AL23" i="18"/>
  <c r="CR23" i="18" s="1" a="1"/>
  <c r="CR23" i="18" s="1"/>
  <c r="AL36" i="2"/>
  <c r="CR36" i="2" s="1" a="1"/>
  <c r="CR36" i="2" s="1"/>
  <c r="CP106" i="8"/>
  <c r="CP74" i="8"/>
  <c r="CP113" i="2"/>
  <c r="CP81" i="2"/>
  <c r="CQ78" i="17"/>
  <c r="CQ110" i="17"/>
  <c r="CQ114" i="2"/>
  <c r="CQ82" i="2"/>
  <c r="CQ102" i="1"/>
  <c r="CQ70" i="1"/>
  <c r="AL15" i="17"/>
  <c r="CR15" i="17" s="1" a="1"/>
  <c r="CR15" i="17" s="1"/>
  <c r="CP78" i="9"/>
  <c r="CP110" i="9"/>
  <c r="CP75" i="21"/>
  <c r="CP107" i="21"/>
  <c r="CP101" i="7"/>
  <c r="CP69" i="7"/>
  <c r="CQ57" i="10"/>
  <c r="CQ89" i="10"/>
  <c r="CQ72" i="1"/>
  <c r="CQ104" i="1"/>
  <c r="CQ95" i="8"/>
  <c r="CQ63" i="8"/>
  <c r="AK15" i="16"/>
  <c r="CQ15" i="16" s="1" a="1"/>
  <c r="CQ15" i="16" s="1"/>
  <c r="CQ10" i="16" s="1"/>
  <c r="CQ30" i="16" s="1"/>
  <c r="CQ69" i="16" s="1"/>
  <c r="AJ47" i="16"/>
  <c r="AM16" i="8"/>
  <c r="CS16" i="8" s="1" a="1"/>
  <c r="CS16" i="8" s="1"/>
  <c r="AM23" i="9"/>
  <c r="CS23" i="9" s="1" a="1"/>
  <c r="CS23" i="9" s="1"/>
  <c r="CP93" i="18"/>
  <c r="CP61" i="18"/>
  <c r="CP113" i="5"/>
  <c r="CP81" i="5"/>
  <c r="CQ97" i="21"/>
  <c r="CQ65" i="21"/>
  <c r="CP88" i="3"/>
  <c r="CP56" i="3"/>
  <c r="CP112" i="2"/>
  <c r="CP80" i="2"/>
  <c r="CP70" i="17"/>
  <c r="CP102" i="17"/>
  <c r="CP63" i="12"/>
  <c r="CP95" i="12"/>
  <c r="CP76" i="16"/>
  <c r="CP108" i="16"/>
  <c r="CP106" i="11"/>
  <c r="CP74" i="11"/>
  <c r="CQ96" i="9"/>
  <c r="CQ64" i="9"/>
  <c r="CP68" i="10"/>
  <c r="CP100" i="10"/>
  <c r="CQ70" i="15"/>
  <c r="CQ102" i="15"/>
  <c r="CQ105" i="6"/>
  <c r="CQ73" i="6"/>
  <c r="CP90" i="14"/>
  <c r="CP58" i="14"/>
  <c r="CQ83" i="10"/>
  <c r="CQ115" i="10"/>
  <c r="CP65" i="9"/>
  <c r="CP97" i="9"/>
  <c r="CQ92" i="12"/>
  <c r="CQ60" i="12"/>
  <c r="CP92" i="5"/>
  <c r="CP60" i="5"/>
  <c r="CQ83" i="18"/>
  <c r="CQ115" i="18"/>
  <c r="AL39" i="19"/>
  <c r="CR39" i="19" s="1" a="1"/>
  <c r="CR39" i="19" s="1"/>
  <c r="AL36" i="18"/>
  <c r="CR36" i="18" s="1" a="1"/>
  <c r="CR36" i="18" s="1"/>
  <c r="AM44" i="5"/>
  <c r="CS44" i="5" s="1" a="1"/>
  <c r="CS44" i="5" s="1"/>
  <c r="AL32" i="11"/>
  <c r="CR32" i="11" s="1" a="1"/>
  <c r="CR32" i="11" s="1"/>
  <c r="AM27" i="5"/>
  <c r="CS27" i="5" s="1" a="1"/>
  <c r="CS27" i="5" s="1"/>
  <c r="AM18" i="17"/>
  <c r="CS18" i="17" s="1" a="1"/>
  <c r="CS18" i="17" s="1"/>
  <c r="AL25" i="3"/>
  <c r="CR25" i="3" s="1" a="1"/>
  <c r="CR25" i="3" s="1"/>
  <c r="AM17" i="11"/>
  <c r="CS17" i="11" s="1" a="1"/>
  <c r="CS17" i="11" s="1"/>
  <c r="AL25" i="20"/>
  <c r="CR25" i="20" s="1" a="1"/>
  <c r="CR25" i="20" s="1"/>
  <c r="AL19" i="4"/>
  <c r="CR19" i="4" s="1" a="1"/>
  <c r="CR19" i="4" s="1"/>
  <c r="AL24" i="15"/>
  <c r="CR24" i="15" s="1" a="1"/>
  <c r="CR24" i="15" s="1"/>
  <c r="AL25" i="6"/>
  <c r="CR25" i="6" s="1" a="1"/>
  <c r="CR25" i="6" s="1"/>
  <c r="CQ115" i="2"/>
  <c r="CQ83" i="2"/>
  <c r="CQ63" i="17"/>
  <c r="CQ95" i="17"/>
  <c r="CQ82" i="17"/>
  <c r="CQ114" i="17"/>
  <c r="CQ59" i="17"/>
  <c r="CQ91" i="17"/>
  <c r="AL15" i="13"/>
  <c r="CR15" i="13" s="1" a="1"/>
  <c r="CR15" i="13" s="1"/>
  <c r="AK47" i="13"/>
  <c r="AL42" i="16"/>
  <c r="CR42" i="16" s="1" a="1"/>
  <c r="CR42" i="16" s="1"/>
  <c r="AM21" i="8"/>
  <c r="CS21" i="8" s="1" a="1"/>
  <c r="CS21" i="8" s="1"/>
  <c r="AM21" i="7"/>
  <c r="CS21" i="7" s="1" a="1"/>
  <c r="CS21" i="7" s="1"/>
  <c r="AM25" i="8"/>
  <c r="CS25" i="8" s="1" a="1"/>
  <c r="CS25" i="8" s="1"/>
  <c r="AM40" i="16"/>
  <c r="CS40" i="16" s="1" a="1"/>
  <c r="CS40" i="16" s="1"/>
  <c r="CQ104" i="6"/>
  <c r="CQ72" i="6"/>
  <c r="CQ84" i="9"/>
  <c r="CQ120" i="9"/>
  <c r="CQ123" i="9" s="1"/>
  <c r="CQ116" i="9" s="1"/>
  <c r="CQ69" i="3"/>
  <c r="CQ101" i="3"/>
  <c r="CP103" i="4"/>
  <c r="CP71" i="4"/>
  <c r="CP80" i="10"/>
  <c r="CP112" i="10"/>
  <c r="CP59" i="20"/>
  <c r="CP91" i="20"/>
  <c r="CP117" i="16"/>
  <c r="CP85" i="16"/>
  <c r="CQ59" i="11"/>
  <c r="CQ91" i="11"/>
  <c r="CQ114" i="10"/>
  <c r="CQ82" i="10"/>
  <c r="AL35" i="21"/>
  <c r="CR35" i="21" s="1" a="1"/>
  <c r="CR35" i="21" s="1"/>
  <c r="AL21" i="14"/>
  <c r="CR21" i="14" s="1" a="1"/>
  <c r="CR21" i="14" s="1"/>
  <c r="AM36" i="16"/>
  <c r="CS36" i="16" s="1" a="1"/>
  <c r="CS36" i="16" s="1"/>
  <c r="AL34" i="2"/>
  <c r="CR34" i="2" s="1" a="1"/>
  <c r="CR34" i="2" s="1"/>
  <c r="AL32" i="15"/>
  <c r="CR32" i="15" s="1" a="1"/>
  <c r="CR32" i="15" s="1"/>
  <c r="AM39" i="13"/>
  <c r="CS39" i="13" s="1" a="1"/>
  <c r="CS39" i="13" s="1"/>
  <c r="CQ73" i="20"/>
  <c r="CQ105" i="20"/>
  <c r="CQ91" i="2"/>
  <c r="CQ59" i="2"/>
  <c r="CQ94" i="7"/>
  <c r="CQ62" i="7"/>
  <c r="CQ88" i="21"/>
  <c r="CQ56" i="21"/>
  <c r="CP73" i="15"/>
  <c r="CP105" i="15"/>
  <c r="AM25" i="5"/>
  <c r="CS25" i="5" s="1" a="1"/>
  <c r="CS25" i="5" s="1"/>
  <c r="CP82" i="12"/>
  <c r="CP114" i="12"/>
  <c r="CP55" i="10"/>
  <c r="CP87" i="10"/>
  <c r="CQ105" i="1"/>
  <c r="CQ73" i="1"/>
  <c r="CP89" i="21"/>
  <c r="CP57" i="21"/>
  <c r="CQ102" i="13"/>
  <c r="CQ70" i="13"/>
  <c r="CP81" i="10"/>
  <c r="CP113" i="10"/>
  <c r="CQ57" i="14"/>
  <c r="CQ89" i="14"/>
  <c r="CQ70" i="16"/>
  <c r="CQ102" i="16"/>
  <c r="AM40" i="3"/>
  <c r="CS40" i="3" s="1" a="1"/>
  <c r="CS40" i="3" s="1"/>
  <c r="AM37" i="15"/>
  <c r="CS37" i="15" s="1" a="1"/>
  <c r="CS37" i="15" s="1"/>
  <c r="AM29" i="7"/>
  <c r="CS29" i="7" s="1" a="1"/>
  <c r="CS29" i="7" s="1"/>
  <c r="AM32" i="3"/>
  <c r="CS32" i="3" s="1" a="1"/>
  <c r="CS32" i="3" s="1"/>
  <c r="AM29" i="2"/>
  <c r="CS29" i="2" s="1" a="1"/>
  <c r="CS29" i="2" s="1"/>
  <c r="AL26" i="18"/>
  <c r="CR26" i="18" s="1" a="1"/>
  <c r="CR26" i="18" s="1"/>
  <c r="AL30" i="2"/>
  <c r="CR30" i="2" s="1" a="1"/>
  <c r="CR30" i="2" s="1"/>
  <c r="AM21" i="9"/>
  <c r="CS21" i="9" s="1" a="1"/>
  <c r="CS21" i="9" s="1"/>
  <c r="AL26" i="10"/>
  <c r="CR26" i="10" s="1" a="1"/>
  <c r="CR26" i="10" s="1"/>
  <c r="CQ97" i="6"/>
  <c r="CQ65" i="6"/>
  <c r="AM30" i="17"/>
  <c r="CS30" i="17" s="1" a="1"/>
  <c r="CS30" i="17" s="1"/>
  <c r="CQ85" i="11"/>
  <c r="CQ117" i="11"/>
  <c r="CQ67" i="19"/>
  <c r="CQ99" i="19"/>
  <c r="CQ69" i="10"/>
  <c r="CQ101" i="10"/>
  <c r="CQ111" i="8"/>
  <c r="CQ79" i="8"/>
  <c r="CQ88" i="10"/>
  <c r="CQ56" i="10"/>
  <c r="CQ88" i="5"/>
  <c r="CQ56" i="5"/>
  <c r="CP105" i="19"/>
  <c r="CP73" i="19"/>
  <c r="CQ106" i="5"/>
  <c r="CQ74" i="5"/>
  <c r="CQ81" i="18"/>
  <c r="CQ113" i="18"/>
  <c r="CQ83" i="17"/>
  <c r="CQ115" i="17"/>
  <c r="CQ98" i="2"/>
  <c r="CQ66" i="2"/>
  <c r="CQ112" i="7"/>
  <c r="CQ80" i="7"/>
  <c r="CQ56" i="16"/>
  <c r="CQ88" i="16"/>
  <c r="CP96" i="14"/>
  <c r="CP64" i="14"/>
  <c r="CP86" i="19"/>
  <c r="CP54" i="19"/>
  <c r="AM44" i="1"/>
  <c r="CS44" i="1" s="1" a="1"/>
  <c r="CS44" i="1" s="1"/>
  <c r="CP117" i="2"/>
  <c r="CP85" i="2"/>
  <c r="CQ81" i="15"/>
  <c r="CQ113" i="15"/>
  <c r="CP86" i="14"/>
  <c r="CP54" i="14"/>
  <c r="AL18" i="18"/>
  <c r="CR18" i="18" s="1" a="1"/>
  <c r="CR18" i="18" s="1"/>
  <c r="AL24" i="20"/>
  <c r="CR24" i="20" s="1" a="1"/>
  <c r="CR24" i="20" s="1"/>
  <c r="AM25" i="10"/>
  <c r="CS25" i="10" s="1" a="1"/>
  <c r="CS25" i="10" s="1"/>
  <c r="AL26" i="3"/>
  <c r="CR26" i="3" s="1" a="1"/>
  <c r="CR26" i="3" s="1"/>
  <c r="AM25" i="21"/>
  <c r="CS25" i="21" s="1" a="1"/>
  <c r="CS25" i="21" s="1"/>
  <c r="AM17" i="13"/>
  <c r="CS17" i="13" s="1" a="1"/>
  <c r="CS17" i="13" s="1"/>
  <c r="AM24" i="13"/>
  <c r="CS24" i="13" s="1" a="1"/>
  <c r="CS24" i="13" s="1"/>
  <c r="AL39" i="15"/>
  <c r="CR39" i="15" s="1" a="1"/>
  <c r="CR39" i="15" s="1"/>
  <c r="AL40" i="17"/>
  <c r="CR40" i="17" s="1" a="1"/>
  <c r="CR40" i="17" s="1"/>
  <c r="AK47" i="20" l="1"/>
  <c r="AK47" i="1"/>
  <c r="CQ27" i="9" a="1"/>
  <c r="CQ27" i="9" s="1"/>
  <c r="AL27" i="9"/>
  <c r="CP66" i="9"/>
  <c r="CP98" i="9"/>
  <c r="CQ16" i="4" a="1"/>
  <c r="CQ16" i="4" s="1"/>
  <c r="AL16" i="4"/>
  <c r="CQ42" i="1" a="1"/>
  <c r="CQ42" i="1" s="1"/>
  <c r="AL42" i="1"/>
  <c r="CP87" i="4"/>
  <c r="CP55" i="4"/>
  <c r="CP81" i="1"/>
  <c r="CP113" i="1"/>
  <c r="CQ20" i="19" a="1"/>
  <c r="CQ20" i="19" s="1"/>
  <c r="AL20" i="19"/>
  <c r="AL47" i="19" s="1"/>
  <c r="AK47" i="4"/>
  <c r="CP91" i="19"/>
  <c r="CP59" i="19"/>
  <c r="CQ26" i="20" a="1"/>
  <c r="CQ26" i="20" s="1"/>
  <c r="AL26" i="20"/>
  <c r="CP65" i="20"/>
  <c r="CP97" i="20"/>
  <c r="AK47" i="7"/>
  <c r="CQ101" i="16"/>
  <c r="CQ27" i="15" a="1"/>
  <c r="CQ27" i="15" s="1"/>
  <c r="AL27" i="15"/>
  <c r="AL47" i="15" s="1"/>
  <c r="CQ37" i="7" a="1"/>
  <c r="CQ37" i="7" s="1"/>
  <c r="AL37" i="7"/>
  <c r="CP66" i="15"/>
  <c r="CP98" i="15"/>
  <c r="CP108" i="7"/>
  <c r="CP76" i="7"/>
  <c r="CQ24" i="2" a="1"/>
  <c r="CQ24" i="2" s="1"/>
  <c r="AL24" i="2"/>
  <c r="CQ45" i="7" a="1"/>
  <c r="CQ45" i="7" s="1"/>
  <c r="AL45" i="7"/>
  <c r="CP95" i="2"/>
  <c r="CP63" i="2"/>
  <c r="CP84" i="7"/>
  <c r="CP120" i="7"/>
  <c r="CP123" i="7" s="1"/>
  <c r="CP116" i="7" s="1"/>
  <c r="CQ15" i="3" a="1"/>
  <c r="CQ15" i="3" s="1"/>
  <c r="AL15" i="3"/>
  <c r="CP86" i="3"/>
  <c r="CP54" i="3"/>
  <c r="CQ21" i="21" a="1"/>
  <c r="CQ21" i="21" s="1"/>
  <c r="AL21" i="21"/>
  <c r="CP60" i="21"/>
  <c r="CP92" i="21"/>
  <c r="CQ33" i="20" a="1"/>
  <c r="CQ33" i="20" s="1"/>
  <c r="AL33" i="20"/>
  <c r="CQ25" i="1" a="1"/>
  <c r="CQ25" i="1" s="1"/>
  <c r="AL25" i="1"/>
  <c r="CP72" i="20"/>
  <c r="CP104" i="20"/>
  <c r="CP64" i="1"/>
  <c r="CP96" i="1"/>
  <c r="CP68" i="8"/>
  <c r="CP100" i="8"/>
  <c r="CP110" i="18"/>
  <c r="CP78" i="18"/>
  <c r="CP97" i="17"/>
  <c r="CP65" i="17"/>
  <c r="CQ26" i="17" a="1"/>
  <c r="CQ26" i="17" s="1"/>
  <c r="AL26" i="17"/>
  <c r="CQ35" i="1" a="1"/>
  <c r="CQ35" i="1" s="1"/>
  <c r="AL35" i="1"/>
  <c r="CQ44" i="7" a="1"/>
  <c r="CQ44" i="7" s="1"/>
  <c r="AL44" i="7"/>
  <c r="CQ39" i="18" a="1"/>
  <c r="CQ39" i="18" s="1"/>
  <c r="AL39" i="18"/>
  <c r="CP74" i="1"/>
  <c r="CP106" i="1"/>
  <c r="CP115" i="7"/>
  <c r="CP83" i="7"/>
  <c r="AK47" i="17"/>
  <c r="CQ28" i="11" a="1"/>
  <c r="CQ28" i="11" s="1"/>
  <c r="AL28" i="11"/>
  <c r="AL47" i="11" s="1"/>
  <c r="CQ29" i="17" a="1"/>
  <c r="CQ29" i="17" s="1"/>
  <c r="AL29" i="17"/>
  <c r="CQ29" i="8" a="1"/>
  <c r="CQ29" i="8" s="1"/>
  <c r="AL29" i="8"/>
  <c r="AK47" i="11"/>
  <c r="CP99" i="11"/>
  <c r="CP9" i="11"/>
  <c r="CP67" i="11"/>
  <c r="CP68" i="17"/>
  <c r="CP100" i="17"/>
  <c r="CQ21" i="10" a="1"/>
  <c r="CQ21" i="10" s="1"/>
  <c r="AL21" i="10"/>
  <c r="AL47" i="10" s="1"/>
  <c r="CQ23" i="4" a="1"/>
  <c r="CQ23" i="4" s="1"/>
  <c r="AL23" i="4"/>
  <c r="CP60" i="10"/>
  <c r="CP92" i="10"/>
  <c r="CP94" i="4"/>
  <c r="CP62" i="4"/>
  <c r="CQ38" i="17" a="1"/>
  <c r="CQ38" i="17" s="1"/>
  <c r="AL38" i="17"/>
  <c r="CP77" i="17"/>
  <c r="CP109" i="17"/>
  <c r="CQ24" i="18" a="1"/>
  <c r="CQ24" i="18" s="1"/>
  <c r="AL24" i="18"/>
  <c r="CP63" i="18"/>
  <c r="CP95" i="18"/>
  <c r="CQ30" i="6" a="1"/>
  <c r="CQ30" i="6" s="1"/>
  <c r="AL30" i="6"/>
  <c r="AL47" i="6" s="1"/>
  <c r="CQ35" i="9" a="1"/>
  <c r="CQ35" i="9" s="1"/>
  <c r="AL35" i="9"/>
  <c r="CP101" i="6"/>
  <c r="CP69" i="6"/>
  <c r="CP74" i="9"/>
  <c r="CP106" i="9"/>
  <c r="CQ39" i="14" a="1"/>
  <c r="CQ39" i="14" s="1"/>
  <c r="AL39" i="14"/>
  <c r="AL47" i="14" s="1"/>
  <c r="CQ44" i="12" a="1"/>
  <c r="CQ44" i="12" s="1"/>
  <c r="AL44" i="12"/>
  <c r="CQ35" i="4" a="1"/>
  <c r="CQ35" i="4" s="1"/>
  <c r="AL35" i="4"/>
  <c r="CP110" i="14"/>
  <c r="CP78" i="14"/>
  <c r="CP83" i="12"/>
  <c r="CP115" i="12"/>
  <c r="CP74" i="4"/>
  <c r="CP106" i="4"/>
  <c r="AN25" i="21"/>
  <c r="CT25" i="21" s="1" a="1"/>
  <c r="CT25" i="21" s="1"/>
  <c r="CQ101" i="2"/>
  <c r="CQ69" i="2"/>
  <c r="AN18" i="17"/>
  <c r="CT18" i="17" s="1" a="1"/>
  <c r="CT18" i="17" s="1"/>
  <c r="AM23" i="14"/>
  <c r="CS23" i="14" s="1" a="1"/>
  <c r="CS23" i="14" s="1"/>
  <c r="AM38" i="2"/>
  <c r="CS38" i="2" s="1" a="1"/>
  <c r="CS38" i="2" s="1"/>
  <c r="CQ91" i="4"/>
  <c r="CQ59" i="4"/>
  <c r="AM26" i="3"/>
  <c r="CS26" i="3" s="1" a="1"/>
  <c r="CS26" i="3" s="1"/>
  <c r="AM18" i="18"/>
  <c r="CS18" i="18" s="1" a="1"/>
  <c r="CS18" i="18" s="1"/>
  <c r="CR83" i="1"/>
  <c r="CR115" i="1"/>
  <c r="CQ97" i="18"/>
  <c r="CQ65" i="18"/>
  <c r="CR108" i="15"/>
  <c r="CR76" i="15"/>
  <c r="CQ105" i="2"/>
  <c r="CQ73" i="2"/>
  <c r="CR92" i="8"/>
  <c r="CR60" i="8"/>
  <c r="AM25" i="6"/>
  <c r="CS25" i="6" s="1" a="1"/>
  <c r="CS25" i="6" s="1"/>
  <c r="AN27" i="5"/>
  <c r="CT27" i="5" s="1" a="1"/>
  <c r="CT27" i="5" s="1"/>
  <c r="AM36" i="18"/>
  <c r="CS36" i="18" s="1" a="1"/>
  <c r="CS36" i="18" s="1"/>
  <c r="AN23" i="9"/>
  <c r="CT23" i="9" s="1" a="1"/>
  <c r="CT23" i="9" s="1"/>
  <c r="AN43" i="3"/>
  <c r="CT43" i="3" s="1" a="1"/>
  <c r="CT43" i="3" s="1"/>
  <c r="AN37" i="2"/>
  <c r="CT37" i="2" s="1" a="1"/>
  <c r="CT37" i="2" s="1"/>
  <c r="AM40" i="15"/>
  <c r="CS40" i="15" s="1" a="1"/>
  <c r="CS40" i="15" s="1"/>
  <c r="AN21" i="1"/>
  <c r="CT21" i="1" s="1" a="1"/>
  <c r="CT21" i="1" s="1"/>
  <c r="AM33" i="10"/>
  <c r="CS33" i="10" s="1" a="1"/>
  <c r="CS33" i="10" s="1"/>
  <c r="CQ104" i="4"/>
  <c r="CQ72" i="4"/>
  <c r="CR96" i="12"/>
  <c r="CR64" i="12"/>
  <c r="CR73" i="7"/>
  <c r="CR105" i="7"/>
  <c r="CQ77" i="9"/>
  <c r="CQ109" i="9"/>
  <c r="CR79" i="9"/>
  <c r="CR111" i="9"/>
  <c r="CQ99" i="21"/>
  <c r="CQ67" i="21"/>
  <c r="CQ85" i="17"/>
  <c r="CQ117" i="17"/>
  <c r="CR106" i="15"/>
  <c r="CR74" i="15"/>
  <c r="CR99" i="15"/>
  <c r="CR67" i="15"/>
  <c r="AN41" i="6"/>
  <c r="CT41" i="6" s="1" a="1"/>
  <c r="CT41" i="6" s="1"/>
  <c r="AN22" i="4"/>
  <c r="CT22" i="4" s="1" a="1"/>
  <c r="CT22" i="4" s="1"/>
  <c r="AN16" i="17"/>
  <c r="CT16" i="17" s="1" a="1"/>
  <c r="CT16" i="17" s="1"/>
  <c r="AM40" i="14"/>
  <c r="CS40" i="14" s="1" a="1"/>
  <c r="CS40" i="14" s="1"/>
  <c r="AM19" i="18"/>
  <c r="CS19" i="18" s="1" a="1"/>
  <c r="CS19" i="18" s="1"/>
  <c r="AN34" i="8"/>
  <c r="CT34" i="8" s="1" a="1"/>
  <c r="CT34" i="8" s="1"/>
  <c r="AN19" i="15"/>
  <c r="CT19" i="15" s="1" a="1"/>
  <c r="CT19" i="15" s="1"/>
  <c r="AN27" i="8"/>
  <c r="CT27" i="8" s="1" a="1"/>
  <c r="CT27" i="8" s="1"/>
  <c r="AM26" i="2"/>
  <c r="CS26" i="2" s="1" a="1"/>
  <c r="CS26" i="2" s="1"/>
  <c r="CQ89" i="13"/>
  <c r="CQ57" i="13"/>
  <c r="CQ111" i="12"/>
  <c r="CQ79" i="12"/>
  <c r="CR112" i="21"/>
  <c r="CR80" i="21"/>
  <c r="AL15" i="21"/>
  <c r="CR15" i="21" s="1" a="1"/>
  <c r="CR15" i="21" s="1"/>
  <c r="AK47" i="21"/>
  <c r="AM19" i="17"/>
  <c r="CS19" i="17" s="1" a="1"/>
  <c r="CS19" i="17" s="1"/>
  <c r="AM34" i="10"/>
  <c r="CS34" i="10" s="1" a="1"/>
  <c r="CS34" i="10" s="1"/>
  <c r="CR59" i="7"/>
  <c r="CR91" i="7"/>
  <c r="CR108" i="12"/>
  <c r="CR76" i="12"/>
  <c r="CR97" i="14"/>
  <c r="CR65" i="14"/>
  <c r="CR67" i="9"/>
  <c r="CR99" i="9"/>
  <c r="CR117" i="5"/>
  <c r="CR85" i="5"/>
  <c r="CR108" i="19"/>
  <c r="CR76" i="19"/>
  <c r="CR94" i="20"/>
  <c r="CR62" i="20"/>
  <c r="CR67" i="16"/>
  <c r="CR99" i="16"/>
  <c r="CR69" i="9"/>
  <c r="CR101" i="9"/>
  <c r="CR93" i="20"/>
  <c r="CR61" i="20"/>
  <c r="CQ87" i="5"/>
  <c r="CQ55" i="5"/>
  <c r="CR120" i="12"/>
  <c r="CR123" i="12" s="1"/>
  <c r="CR116" i="12" s="1"/>
  <c r="CR84" i="12"/>
  <c r="CR89" i="11"/>
  <c r="CR57" i="11"/>
  <c r="CQ57" i="19"/>
  <c r="CQ89" i="19"/>
  <c r="CR95" i="14"/>
  <c r="CR63" i="14"/>
  <c r="CR111" i="21"/>
  <c r="CR79" i="21"/>
  <c r="CQ66" i="7"/>
  <c r="CQ98" i="7"/>
  <c r="CR114" i="20"/>
  <c r="CR82" i="20"/>
  <c r="CR96" i="11"/>
  <c r="CR64" i="11"/>
  <c r="CQ108" i="10"/>
  <c r="CQ76" i="10"/>
  <c r="CP54" i="12"/>
  <c r="CP86" i="12"/>
  <c r="AN19" i="13"/>
  <c r="CT19" i="13" s="1" a="1"/>
  <c r="CT19" i="13" s="1"/>
  <c r="CR68" i="1"/>
  <c r="CR100" i="1"/>
  <c r="CQ55" i="12"/>
  <c r="CQ87" i="12"/>
  <c r="AM15" i="15"/>
  <c r="CS15" i="15" s="1" a="1"/>
  <c r="CS15" i="15" s="1"/>
  <c r="AM41" i="13"/>
  <c r="CS41" i="13" s="1" a="1"/>
  <c r="CS41" i="13" s="1"/>
  <c r="CR109" i="5"/>
  <c r="CR77" i="5"/>
  <c r="CQ98" i="12"/>
  <c r="CQ66" i="12"/>
  <c r="CR98" i="14"/>
  <c r="CR66" i="14"/>
  <c r="CR106" i="10"/>
  <c r="CR74" i="10"/>
  <c r="CQ84" i="3"/>
  <c r="CQ120" i="3"/>
  <c r="CQ123" i="3" s="1"/>
  <c r="CQ116" i="3" s="1"/>
  <c r="CR78" i="1"/>
  <c r="CR110" i="1"/>
  <c r="CR102" i="10"/>
  <c r="CR70" i="10"/>
  <c r="CR96" i="2"/>
  <c r="CR64" i="2"/>
  <c r="CR84" i="16"/>
  <c r="CR120" i="16"/>
  <c r="CR123" i="16" s="1"/>
  <c r="CR116" i="16" s="1"/>
  <c r="CR99" i="3"/>
  <c r="CR67" i="3"/>
  <c r="CQ71" i="16"/>
  <c r="CQ103" i="16"/>
  <c r="CR67" i="7"/>
  <c r="CR99" i="7"/>
  <c r="CQ114" i="21"/>
  <c r="CQ82" i="21"/>
  <c r="AN15" i="20"/>
  <c r="CT15" i="20" s="1" a="1"/>
  <c r="CT15" i="20" s="1"/>
  <c r="AN37" i="18"/>
  <c r="CT37" i="18" s="1" a="1"/>
  <c r="CT37" i="18" s="1"/>
  <c r="AN38" i="12"/>
  <c r="CT38" i="12" s="1" a="1"/>
  <c r="CT38" i="12" s="1"/>
  <c r="AN46" i="7"/>
  <c r="CT46" i="7" s="1" a="1"/>
  <c r="CT46" i="7" s="1"/>
  <c r="AN22" i="17"/>
  <c r="CT22" i="17" s="1" a="1"/>
  <c r="CT22" i="17" s="1"/>
  <c r="AM30" i="19"/>
  <c r="CS30" i="19" s="1" a="1"/>
  <c r="CS30" i="19" s="1"/>
  <c r="CR107" i="6"/>
  <c r="CR75" i="6"/>
  <c r="CR100" i="12"/>
  <c r="CR68" i="12"/>
  <c r="AN32" i="7"/>
  <c r="CT32" i="7" s="1" a="1"/>
  <c r="CT32" i="7" s="1"/>
  <c r="AM46" i="18"/>
  <c r="CS46" i="18" s="1" a="1"/>
  <c r="CS46" i="18" s="1"/>
  <c r="AN45" i="15"/>
  <c r="CT45" i="15" s="1" a="1"/>
  <c r="CT45" i="15" s="1"/>
  <c r="AN26" i="16"/>
  <c r="CT26" i="16" s="1" a="1"/>
  <c r="CT26" i="16" s="1"/>
  <c r="AM42" i="4"/>
  <c r="CS42" i="4" s="1" a="1"/>
  <c r="CS42" i="4" s="1"/>
  <c r="AN20" i="1"/>
  <c r="CT20" i="1" s="1" a="1"/>
  <c r="CT20" i="1" s="1"/>
  <c r="AN24" i="1"/>
  <c r="CT24" i="1" s="1" a="1"/>
  <c r="CT24" i="1" s="1"/>
  <c r="AM37" i="21"/>
  <c r="CS37" i="21" s="1" a="1"/>
  <c r="CS37" i="21" s="1"/>
  <c r="AN25" i="7"/>
  <c r="CT25" i="7" s="1" a="1"/>
  <c r="CT25" i="7" s="1"/>
  <c r="AN32" i="2"/>
  <c r="CT32" i="2" s="1" a="1"/>
  <c r="CT32" i="2" s="1"/>
  <c r="AM29" i="4"/>
  <c r="CS29" i="4" s="1" a="1"/>
  <c r="CS29" i="4" s="1"/>
  <c r="AN17" i="17"/>
  <c r="CT17" i="17" s="1" a="1"/>
  <c r="CT17" i="17" s="1"/>
  <c r="AN39" i="16"/>
  <c r="CT39" i="16" s="1" a="1"/>
  <c r="CT39" i="16" s="1"/>
  <c r="AN39" i="11"/>
  <c r="CT39" i="11" s="1" a="1"/>
  <c r="CT39" i="11" s="1"/>
  <c r="CQ93" i="12"/>
  <c r="CQ61" i="12"/>
  <c r="CR108" i="13"/>
  <c r="CR76" i="13"/>
  <c r="CR72" i="18"/>
  <c r="CR104" i="18"/>
  <c r="CR94" i="19"/>
  <c r="CR62" i="19"/>
  <c r="CR109" i="8"/>
  <c r="CR77" i="8"/>
  <c r="CQ115" i="21"/>
  <c r="CQ83" i="21"/>
  <c r="CQ67" i="17"/>
  <c r="CQ99" i="17"/>
  <c r="CQ81" i="14"/>
  <c r="CQ113" i="14"/>
  <c r="CR79" i="1"/>
  <c r="CR111" i="1"/>
  <c r="CQ114" i="8"/>
  <c r="CQ82" i="8"/>
  <c r="CQ55" i="11"/>
  <c r="CQ87" i="11"/>
  <c r="CQ120" i="5"/>
  <c r="CQ123" i="5" s="1"/>
  <c r="CQ116" i="5" s="1"/>
  <c r="CQ84" i="5"/>
  <c r="CQ102" i="21"/>
  <c r="CQ70" i="21"/>
  <c r="CQ72" i="3"/>
  <c r="CQ104" i="3"/>
  <c r="CQ82" i="15"/>
  <c r="CQ114" i="15"/>
  <c r="CQ110" i="4"/>
  <c r="CQ78" i="4"/>
  <c r="CR95" i="3"/>
  <c r="CR63" i="3"/>
  <c r="CR90" i="11"/>
  <c r="CR58" i="11"/>
  <c r="CQ68" i="20"/>
  <c r="CQ100" i="20"/>
  <c r="CR82" i="16"/>
  <c r="CR114" i="16"/>
  <c r="CQ57" i="3"/>
  <c r="CQ89" i="3"/>
  <c r="CQ99" i="2"/>
  <c r="CQ67" i="2"/>
  <c r="CR107" i="20"/>
  <c r="CR75" i="20"/>
  <c r="CQ90" i="7"/>
  <c r="CQ58" i="7"/>
  <c r="CQ79" i="11"/>
  <c r="CQ111" i="11"/>
  <c r="CR107" i="15"/>
  <c r="CR75" i="15"/>
  <c r="CR120" i="13"/>
  <c r="CR123" i="13" s="1"/>
  <c r="CR116" i="13" s="1"/>
  <c r="CR84" i="13"/>
  <c r="CQ64" i="19"/>
  <c r="CQ96" i="19"/>
  <c r="CR114" i="19"/>
  <c r="CR82" i="19"/>
  <c r="CQ68" i="3"/>
  <c r="CQ100" i="3"/>
  <c r="CR77" i="18"/>
  <c r="CR109" i="18"/>
  <c r="CR113" i="11"/>
  <c r="CR81" i="11"/>
  <c r="CQ84" i="20"/>
  <c r="CQ120" i="20"/>
  <c r="CQ123" i="20" s="1"/>
  <c r="CQ116" i="20" s="1"/>
  <c r="CR112" i="17"/>
  <c r="CR80" i="17"/>
  <c r="CR104" i="21"/>
  <c r="CR72" i="21"/>
  <c r="CR90" i="3"/>
  <c r="CR58" i="3"/>
  <c r="CQ61" i="15"/>
  <c r="CQ93" i="15"/>
  <c r="AN44" i="17"/>
  <c r="CT44" i="17" s="1" a="1"/>
  <c r="CT44" i="17" s="1"/>
  <c r="AM34" i="19"/>
  <c r="CS34" i="19" s="1" a="1"/>
  <c r="CS34" i="19" s="1"/>
  <c r="AN30" i="10"/>
  <c r="CT30" i="10" s="1" a="1"/>
  <c r="CT30" i="10" s="1"/>
  <c r="AM42" i="10"/>
  <c r="CS42" i="10" s="1" a="1"/>
  <c r="CS42" i="10" s="1"/>
  <c r="AM16" i="10"/>
  <c r="CS16" i="10" s="1" a="1"/>
  <c r="CS16" i="10" s="1"/>
  <c r="AN17" i="21"/>
  <c r="CT17" i="21" s="1" a="1"/>
  <c r="CT17" i="21" s="1"/>
  <c r="AN34" i="20"/>
  <c r="CT34" i="20" s="1" a="1"/>
  <c r="CT34" i="20" s="1"/>
  <c r="AM20" i="20"/>
  <c r="CS20" i="20" s="1" a="1"/>
  <c r="CS20" i="20" s="1"/>
  <c r="AN45" i="9"/>
  <c r="CT45" i="9" s="1" a="1"/>
  <c r="CT45" i="9" s="1"/>
  <c r="AN20" i="17"/>
  <c r="CT20" i="17" s="1" a="1"/>
  <c r="CT20" i="17" s="1"/>
  <c r="AN44" i="18"/>
  <c r="CT44" i="18" s="1" a="1"/>
  <c r="CT44" i="18" s="1"/>
  <c r="AN44" i="10"/>
  <c r="CT44" i="10" s="1" a="1"/>
  <c r="CT44" i="10" s="1"/>
  <c r="AM29" i="10"/>
  <c r="CS29" i="10" s="1" a="1"/>
  <c r="CS29" i="10" s="1"/>
  <c r="AM37" i="16"/>
  <c r="CS37" i="16" s="1" a="1"/>
  <c r="CS37" i="16" s="1"/>
  <c r="AM41" i="2"/>
  <c r="CS41" i="2" s="1" a="1"/>
  <c r="CS41" i="2" s="1"/>
  <c r="AM22" i="18"/>
  <c r="CS22" i="18" s="1" a="1"/>
  <c r="CS22" i="18" s="1"/>
  <c r="CQ101" i="7"/>
  <c r="CQ69" i="7"/>
  <c r="CR110" i="17"/>
  <c r="CR78" i="17"/>
  <c r="AM15" i="5"/>
  <c r="CS15" i="5" s="1" a="1"/>
  <c r="CS15" i="5" s="1"/>
  <c r="AL47" i="5"/>
  <c r="AN42" i="6"/>
  <c r="CT42" i="6" s="1" a="1"/>
  <c r="CT42" i="6" s="1"/>
  <c r="CQ110" i="5"/>
  <c r="CQ78" i="5"/>
  <c r="AN17" i="13"/>
  <c r="CT17" i="13" s="1" a="1"/>
  <c r="CT17" i="13" s="1"/>
  <c r="AM40" i="17"/>
  <c r="CS40" i="17" s="1" a="1"/>
  <c r="CS40" i="17" s="1"/>
  <c r="CQ71" i="15"/>
  <c r="CQ103" i="15"/>
  <c r="AM25" i="20"/>
  <c r="CS25" i="20" s="1" a="1"/>
  <c r="CS25" i="20" s="1"/>
  <c r="CR87" i="19"/>
  <c r="CR55" i="19"/>
  <c r="CR95" i="13"/>
  <c r="CR63" i="13"/>
  <c r="CR96" i="10"/>
  <c r="CR64" i="10"/>
  <c r="AN44" i="1"/>
  <c r="CT44" i="1" s="1" a="1"/>
  <c r="CT44" i="1" s="1"/>
  <c r="AM26" i="18"/>
  <c r="CS26" i="18" s="1" a="1"/>
  <c r="CS26" i="18" s="1"/>
  <c r="AN37" i="15"/>
  <c r="CT37" i="15" s="1" a="1"/>
  <c r="CT37" i="15" s="1"/>
  <c r="AM34" i="2"/>
  <c r="CS34" i="2" s="1" a="1"/>
  <c r="CS34" i="2" s="1"/>
  <c r="AN21" i="8"/>
  <c r="CT21" i="8" s="1" a="1"/>
  <c r="CT21" i="8" s="1"/>
  <c r="CQ63" i="15"/>
  <c r="CQ95" i="15"/>
  <c r="CR88" i="11"/>
  <c r="CR56" i="11"/>
  <c r="CR87" i="8"/>
  <c r="CR55" i="8"/>
  <c r="CQ115" i="8"/>
  <c r="CQ83" i="8"/>
  <c r="CR81" i="7"/>
  <c r="CR113" i="7"/>
  <c r="CQ90" i="21"/>
  <c r="CQ58" i="21"/>
  <c r="CR56" i="1"/>
  <c r="CR88" i="1"/>
  <c r="AN25" i="12"/>
  <c r="CT25" i="12" s="1" a="1"/>
  <c r="CT25" i="12" s="1"/>
  <c r="AN34" i="7"/>
  <c r="CT34" i="7" s="1" a="1"/>
  <c r="CT34" i="7" s="1"/>
  <c r="AM38" i="9"/>
  <c r="CS38" i="9" s="1" a="1"/>
  <c r="CS38" i="9" s="1"/>
  <c r="AN40" i="9"/>
  <c r="CT40" i="9" s="1" a="1"/>
  <c r="CT40" i="9" s="1"/>
  <c r="AM28" i="21"/>
  <c r="CS28" i="21" s="1" a="1"/>
  <c r="CS28" i="21" s="1"/>
  <c r="AM46" i="17"/>
  <c r="CS46" i="17" s="1" a="1"/>
  <c r="CS46" i="17" s="1"/>
  <c r="AN35" i="15"/>
  <c r="CT35" i="15" s="1" a="1"/>
  <c r="CT35" i="15" s="1"/>
  <c r="AN28" i="15"/>
  <c r="CT28" i="15" s="1" a="1"/>
  <c r="CT28" i="15" s="1"/>
  <c r="CQ73" i="11"/>
  <c r="CQ105" i="11"/>
  <c r="CR104" i="14"/>
  <c r="CR72" i="14"/>
  <c r="CR89" i="16"/>
  <c r="CR57" i="16"/>
  <c r="CR61" i="1"/>
  <c r="CR93" i="1"/>
  <c r="CR68" i="18"/>
  <c r="CR100" i="18"/>
  <c r="CR72" i="9"/>
  <c r="CR104" i="9"/>
  <c r="CQ69" i="15"/>
  <c r="CQ101" i="15"/>
  <c r="CR120" i="8"/>
  <c r="CR123" i="8" s="1"/>
  <c r="CR116" i="8" s="1"/>
  <c r="CR84" i="8"/>
  <c r="CR101" i="5"/>
  <c r="CR69" i="5"/>
  <c r="AL15" i="18"/>
  <c r="CR15" i="18" s="1" a="1"/>
  <c r="CR15" i="18" s="1"/>
  <c r="AK47" i="18"/>
  <c r="AM18" i="13"/>
  <c r="CS18" i="13" s="1" a="1"/>
  <c r="CS18" i="13" s="1"/>
  <c r="AM40" i="12"/>
  <c r="CS40" i="12" s="1" a="1"/>
  <c r="CS40" i="12" s="1"/>
  <c r="AN41" i="21"/>
  <c r="CT41" i="21" s="1" a="1"/>
  <c r="CT41" i="21" s="1"/>
  <c r="CR91" i="10"/>
  <c r="CR59" i="10"/>
  <c r="CQ73" i="14"/>
  <c r="CQ105" i="14"/>
  <c r="AN20" i="7"/>
  <c r="CT20" i="7" s="1" a="1"/>
  <c r="CT20" i="7" s="1"/>
  <c r="AN37" i="12"/>
  <c r="CT37" i="12" s="1" a="1"/>
  <c r="CT37" i="12" s="1"/>
  <c r="AN26" i="14"/>
  <c r="CT26" i="14" s="1" a="1"/>
  <c r="CT26" i="14" s="1"/>
  <c r="AN28" i="9"/>
  <c r="CT28" i="9" s="1" a="1"/>
  <c r="CT28" i="9" s="1"/>
  <c r="AN46" i="5"/>
  <c r="CT46" i="5" s="1" a="1"/>
  <c r="CT46" i="5" s="1"/>
  <c r="AN37" i="19"/>
  <c r="CT37" i="19" s="1" a="1"/>
  <c r="CT37" i="19" s="1"/>
  <c r="AN23" i="20"/>
  <c r="CT23" i="20" s="1" a="1"/>
  <c r="CT23" i="20" s="1"/>
  <c r="AN28" i="16"/>
  <c r="CT28" i="16" s="1" a="1"/>
  <c r="CT28" i="16" s="1"/>
  <c r="AN30" i="9"/>
  <c r="CT30" i="9" s="1" a="1"/>
  <c r="CT30" i="9" s="1"/>
  <c r="AN22" i="20"/>
  <c r="CT22" i="20" s="1" a="1"/>
  <c r="CT22" i="20" s="1"/>
  <c r="AM16" i="5"/>
  <c r="CS16" i="5" s="1" a="1"/>
  <c r="CS16" i="5" s="1"/>
  <c r="AN45" i="12"/>
  <c r="CT45" i="12" s="1" a="1"/>
  <c r="CT45" i="12" s="1"/>
  <c r="AN18" i="11"/>
  <c r="CT18" i="11" s="1" a="1"/>
  <c r="CT18" i="11" s="1"/>
  <c r="AM18" i="19"/>
  <c r="CS18" i="19" s="1" a="1"/>
  <c r="CS18" i="19" s="1"/>
  <c r="AN24" i="14"/>
  <c r="CT24" i="14" s="1" a="1"/>
  <c r="CT24" i="14" s="1"/>
  <c r="AN40" i="21"/>
  <c r="CT40" i="21" s="1" a="1"/>
  <c r="CT40" i="21" s="1"/>
  <c r="AM27" i="7"/>
  <c r="CS27" i="7" s="1" a="1"/>
  <c r="CS27" i="7" s="1"/>
  <c r="AN43" i="20"/>
  <c r="CT43" i="20" s="1" a="1"/>
  <c r="CT43" i="20" s="1"/>
  <c r="AN25" i="11"/>
  <c r="CT25" i="11" s="1" a="1"/>
  <c r="CT25" i="11" s="1"/>
  <c r="AM37" i="10"/>
  <c r="CS37" i="10" s="1" a="1"/>
  <c r="CS37" i="10" s="1"/>
  <c r="CR62" i="1"/>
  <c r="CR94" i="1"/>
  <c r="CR93" i="19"/>
  <c r="CR61" i="19"/>
  <c r="AN29" i="1"/>
  <c r="CT29" i="1" s="1" a="1"/>
  <c r="CT29" i="1" s="1"/>
  <c r="AM16" i="12"/>
  <c r="CS16" i="12" s="1" a="1"/>
  <c r="CS16" i="12" s="1"/>
  <c r="CQ71" i="20"/>
  <c r="CQ103" i="20"/>
  <c r="CR66" i="18"/>
  <c r="CR98" i="18"/>
  <c r="AM15" i="1"/>
  <c r="CS15" i="1" s="1" a="1"/>
  <c r="CS15" i="1" s="1"/>
  <c r="AN38" i="5"/>
  <c r="CT38" i="5" s="1" a="1"/>
  <c r="CT38" i="5" s="1"/>
  <c r="AM27" i="12"/>
  <c r="CS27" i="12" s="1" a="1"/>
  <c r="CS27" i="12" s="1"/>
  <c r="AN27" i="14"/>
  <c r="CT27" i="14" s="1" a="1"/>
  <c r="CT27" i="14" s="1"/>
  <c r="AN35" i="10"/>
  <c r="CT35" i="10" s="1" a="1"/>
  <c r="CT35" i="10" s="1"/>
  <c r="AM45" i="3"/>
  <c r="CS45" i="3" s="1" a="1"/>
  <c r="CS45" i="3" s="1"/>
  <c r="AN39" i="1"/>
  <c r="CT39" i="1" s="1" a="1"/>
  <c r="CT39" i="1" s="1"/>
  <c r="AN31" i="10"/>
  <c r="CT31" i="10" s="1" a="1"/>
  <c r="CT31" i="10" s="1"/>
  <c r="AN25" i="2"/>
  <c r="CT25" i="2" s="1" a="1"/>
  <c r="CT25" i="2" s="1"/>
  <c r="AN45" i="16"/>
  <c r="CT45" i="16" s="1" a="1"/>
  <c r="CT45" i="16" s="1"/>
  <c r="AN28" i="3"/>
  <c r="CT28" i="3" s="1" a="1"/>
  <c r="CT28" i="3" s="1"/>
  <c r="AM32" i="16"/>
  <c r="CS32" i="16" s="1" a="1"/>
  <c r="CS32" i="16" s="1"/>
  <c r="AN28" i="7"/>
  <c r="CT28" i="7" s="1" a="1"/>
  <c r="CT28" i="7" s="1"/>
  <c r="AM43" i="21"/>
  <c r="CS43" i="21" s="1" a="1"/>
  <c r="CS43" i="21" s="1"/>
  <c r="CQ70" i="14"/>
  <c r="CQ102" i="14"/>
  <c r="CR80" i="16"/>
  <c r="CR112" i="16"/>
  <c r="CR68" i="9"/>
  <c r="CR100" i="9"/>
  <c r="CQ89" i="8"/>
  <c r="CQ57" i="8"/>
  <c r="AN36" i="6"/>
  <c r="CT36" i="6" s="1" a="1"/>
  <c r="CT36" i="6" s="1"/>
  <c r="AN29" i="12"/>
  <c r="CT29" i="12" s="1" a="1"/>
  <c r="CT29" i="12" s="1"/>
  <c r="CR77" i="1"/>
  <c r="CR109" i="1"/>
  <c r="CR99" i="5"/>
  <c r="CR67" i="5"/>
  <c r="CR115" i="6"/>
  <c r="CR83" i="6"/>
  <c r="CR110" i="12"/>
  <c r="CR78" i="12"/>
  <c r="CR68" i="16"/>
  <c r="CR100" i="16"/>
  <c r="CR101" i="11"/>
  <c r="CR69" i="11"/>
  <c r="CR113" i="3"/>
  <c r="CR81" i="3"/>
  <c r="CQ99" i="8"/>
  <c r="CQ67" i="8"/>
  <c r="CQ103" i="6"/>
  <c r="CQ71" i="6"/>
  <c r="CQ108" i="6"/>
  <c r="CQ76" i="6"/>
  <c r="CR114" i="5"/>
  <c r="CR82" i="5"/>
  <c r="AM22" i="12"/>
  <c r="CS22" i="12" s="1" a="1"/>
  <c r="CS22" i="12" s="1"/>
  <c r="AN37" i="13"/>
  <c r="CT37" i="13" s="1" a="1"/>
  <c r="CT37" i="13" s="1"/>
  <c r="AN33" i="18"/>
  <c r="CT33" i="18" s="1" a="1"/>
  <c r="CT33" i="18" s="1"/>
  <c r="AN23" i="19"/>
  <c r="CT23" i="19" s="1" a="1"/>
  <c r="CT23" i="19" s="1"/>
  <c r="AN38" i="8"/>
  <c r="CT38" i="8" s="1" a="1"/>
  <c r="CT38" i="8" s="1"/>
  <c r="AM44" i="21"/>
  <c r="CS44" i="21" s="1" a="1"/>
  <c r="CS44" i="21" s="1"/>
  <c r="AM28" i="17"/>
  <c r="CS28" i="17" s="1" a="1"/>
  <c r="CS28" i="17" s="1"/>
  <c r="AM42" i="14"/>
  <c r="CS42" i="14" s="1" a="1"/>
  <c r="CS42" i="14" s="1"/>
  <c r="AN40" i="1"/>
  <c r="CT40" i="1" s="1" a="1"/>
  <c r="CT40" i="1" s="1"/>
  <c r="AM43" i="8"/>
  <c r="CS43" i="8" s="1" a="1"/>
  <c r="CS43" i="8" s="1"/>
  <c r="AM16" i="11"/>
  <c r="CS16" i="11" s="1" a="1"/>
  <c r="CS16" i="11" s="1"/>
  <c r="AM45" i="5"/>
  <c r="CS45" i="5" s="1" a="1"/>
  <c r="CS45" i="5" s="1"/>
  <c r="AM31" i="21"/>
  <c r="CS31" i="21" s="1" a="1"/>
  <c r="CS31" i="21" s="1"/>
  <c r="AM33" i="3"/>
  <c r="CS33" i="3" s="1" a="1"/>
  <c r="CS33" i="3" s="1"/>
  <c r="AM43" i="15"/>
  <c r="CS43" i="15" s="1" a="1"/>
  <c r="CS43" i="15" s="1"/>
  <c r="AM39" i="4"/>
  <c r="CS39" i="4" s="1" a="1"/>
  <c r="CS39" i="4" s="1"/>
  <c r="AN24" i="3"/>
  <c r="CT24" i="3" s="1" a="1"/>
  <c r="CT24" i="3" s="1"/>
  <c r="AN19" i="11"/>
  <c r="CT19" i="11" s="1" a="1"/>
  <c r="CT19" i="11" s="1"/>
  <c r="AM29" i="20"/>
  <c r="CS29" i="20" s="1" a="1"/>
  <c r="CS29" i="20" s="1"/>
  <c r="AN43" i="16"/>
  <c r="CT43" i="16" s="1" a="1"/>
  <c r="CT43" i="16" s="1"/>
  <c r="AM18" i="3"/>
  <c r="CS18" i="3" s="1" a="1"/>
  <c r="CS18" i="3" s="1"/>
  <c r="AM28" i="2"/>
  <c r="CS28" i="2" s="1" a="1"/>
  <c r="CS28" i="2" s="1"/>
  <c r="AN36" i="20"/>
  <c r="CT36" i="20" s="1" a="1"/>
  <c r="CT36" i="20" s="1"/>
  <c r="AM19" i="7"/>
  <c r="CS19" i="7" s="1" a="1"/>
  <c r="CS19" i="7" s="1"/>
  <c r="AM40" i="11"/>
  <c r="CS40" i="11" s="1" a="1"/>
  <c r="CS40" i="11" s="1"/>
  <c r="AN36" i="15"/>
  <c r="CT36" i="15" s="1" a="1"/>
  <c r="CT36" i="15" s="1"/>
  <c r="AN45" i="13"/>
  <c r="CT45" i="13" s="1" a="1"/>
  <c r="CT45" i="13" s="1"/>
  <c r="AM25" i="19"/>
  <c r="CS25" i="19" s="1" a="1"/>
  <c r="CS25" i="19" s="1"/>
  <c r="AN43" i="19"/>
  <c r="CT43" i="19" s="1" a="1"/>
  <c r="CT43" i="19" s="1"/>
  <c r="AM29" i="3"/>
  <c r="CS29" i="3" s="1" a="1"/>
  <c r="CS29" i="3" s="1"/>
  <c r="AN38" i="18"/>
  <c r="CT38" i="18" s="1" a="1"/>
  <c r="CT38" i="18" s="1"/>
  <c r="AN42" i="11"/>
  <c r="CT42" i="11" s="1" a="1"/>
  <c r="CT42" i="11" s="1"/>
  <c r="AM45" i="20"/>
  <c r="CS45" i="20" s="1" a="1"/>
  <c r="CS45" i="20" s="1"/>
  <c r="AN41" i="17"/>
  <c r="CT41" i="17" s="1" a="1"/>
  <c r="CT41" i="17" s="1"/>
  <c r="AN33" i="21"/>
  <c r="CT33" i="21" s="1" a="1"/>
  <c r="CT33" i="21" s="1"/>
  <c r="AN19" i="3"/>
  <c r="CT19" i="3" s="1" a="1"/>
  <c r="CT19" i="3" s="1"/>
  <c r="AM22" i="15"/>
  <c r="CS22" i="15" s="1" a="1"/>
  <c r="CS22" i="15" s="1"/>
  <c r="CR56" i="16"/>
  <c r="CR88" i="16"/>
  <c r="CR81" i="18"/>
  <c r="CR113" i="18"/>
  <c r="CR88" i="5"/>
  <c r="CR56" i="5"/>
  <c r="CR99" i="19"/>
  <c r="CR67" i="19"/>
  <c r="CR70" i="13"/>
  <c r="CR102" i="13"/>
  <c r="CQ114" i="12"/>
  <c r="CQ82" i="12"/>
  <c r="CR114" i="10"/>
  <c r="CR82" i="10"/>
  <c r="CQ112" i="10"/>
  <c r="CQ80" i="10"/>
  <c r="CR72" i="6"/>
  <c r="CR104" i="6"/>
  <c r="CR114" i="17"/>
  <c r="CR82" i="17"/>
  <c r="CQ92" i="5"/>
  <c r="CQ60" i="5"/>
  <c r="CQ58" i="14"/>
  <c r="CQ90" i="14"/>
  <c r="CR64" i="9"/>
  <c r="CR96" i="9"/>
  <c r="CQ95" i="12"/>
  <c r="CQ63" i="12"/>
  <c r="CQ56" i="3"/>
  <c r="CQ88" i="3"/>
  <c r="CQ54" i="4"/>
  <c r="CQ86" i="4"/>
  <c r="AM30" i="7"/>
  <c r="CS30" i="7" s="1" a="1"/>
  <c r="CS30" i="7" s="1"/>
  <c r="AN39" i="17"/>
  <c r="CT39" i="17" s="1" a="1"/>
  <c r="CT39" i="17" s="1"/>
  <c r="AM39" i="5"/>
  <c r="CS39" i="5" s="1" a="1"/>
  <c r="CS39" i="5" s="1"/>
  <c r="AM24" i="20"/>
  <c r="CS24" i="20" s="1" a="1"/>
  <c r="CS24" i="20" s="1"/>
  <c r="CR68" i="7"/>
  <c r="CR100" i="7"/>
  <c r="AN44" i="5"/>
  <c r="CT44" i="5" s="1" a="1"/>
  <c r="CT44" i="5" s="1"/>
  <c r="AN46" i="21"/>
  <c r="CT46" i="21" s="1" a="1"/>
  <c r="CT46" i="21" s="1"/>
  <c r="CR98" i="19"/>
  <c r="CR66" i="19"/>
  <c r="AN25" i="10"/>
  <c r="CT25" i="10" s="1" a="1"/>
  <c r="CT25" i="10" s="1"/>
  <c r="CR100" i="2"/>
  <c r="CR68" i="2"/>
  <c r="CR75" i="16"/>
  <c r="CR107" i="16"/>
  <c r="CR79" i="16"/>
  <c r="CR111" i="16"/>
  <c r="CQ81" i="16"/>
  <c r="CQ113" i="16"/>
  <c r="AM24" i="15"/>
  <c r="CS24" i="15" s="1" a="1"/>
  <c r="CS24" i="15" s="1"/>
  <c r="AN17" i="11"/>
  <c r="CT17" i="11" s="1" a="1"/>
  <c r="CT17" i="11" s="1"/>
  <c r="AN16" i="8"/>
  <c r="CT16" i="8" s="1" a="1"/>
  <c r="CT16" i="8" s="1"/>
  <c r="CQ54" i="17"/>
  <c r="CQ86" i="17"/>
  <c r="AM44" i="8"/>
  <c r="CS44" i="8" s="1" a="1"/>
  <c r="CS44" i="8" s="1"/>
  <c r="AN42" i="7"/>
  <c r="CT42" i="7" s="1" a="1"/>
  <c r="CT42" i="7" s="1"/>
  <c r="AM19" i="21"/>
  <c r="CS19" i="21" s="1" a="1"/>
  <c r="CS19" i="21" s="1"/>
  <c r="AN17" i="1"/>
  <c r="CT17" i="1" s="1" a="1"/>
  <c r="CT17" i="1" s="1"/>
  <c r="CR101" i="20"/>
  <c r="CR69" i="20"/>
  <c r="CR91" i="14"/>
  <c r="CR59" i="14"/>
  <c r="CR93" i="14"/>
  <c r="CR61" i="14"/>
  <c r="CQ89" i="5"/>
  <c r="CQ57" i="5"/>
  <c r="CQ62" i="11"/>
  <c r="CQ94" i="11"/>
  <c r="CR82" i="1"/>
  <c r="CR114" i="1"/>
  <c r="CR91" i="5"/>
  <c r="CR59" i="5"/>
  <c r="CR102" i="2"/>
  <c r="CR70" i="2"/>
  <c r="CQ68" i="11"/>
  <c r="CQ100" i="11"/>
  <c r="CR75" i="7"/>
  <c r="CR107" i="7"/>
  <c r="AM34" i="11"/>
  <c r="CS34" i="11" s="1" a="1"/>
  <c r="CS34" i="11" s="1"/>
  <c r="AN33" i="14"/>
  <c r="CT33" i="14" s="1" a="1"/>
  <c r="CT33" i="14" s="1"/>
  <c r="AN18" i="16"/>
  <c r="CT18" i="16" s="1" a="1"/>
  <c r="CT18" i="16" s="1"/>
  <c r="AN22" i="1"/>
  <c r="CT22" i="1" s="1" a="1"/>
  <c r="CT22" i="1" s="1"/>
  <c r="AN29" i="18"/>
  <c r="CT29" i="18" s="1" a="1"/>
  <c r="CT29" i="18" s="1"/>
  <c r="AN33" i="9"/>
  <c r="CT33" i="9" s="1" a="1"/>
  <c r="CT33" i="9" s="1"/>
  <c r="AM30" i="15"/>
  <c r="CS30" i="15" s="1" a="1"/>
  <c r="CS30" i="15" s="1"/>
  <c r="AN45" i="8"/>
  <c r="CT45" i="8" s="1" a="1"/>
  <c r="CT45" i="8" s="1"/>
  <c r="AN30" i="5"/>
  <c r="CT30" i="5" s="1" a="1"/>
  <c r="CT30" i="5" s="1"/>
  <c r="CQ105" i="5"/>
  <c r="CQ73" i="5"/>
  <c r="CR60" i="16"/>
  <c r="CR92" i="16"/>
  <c r="CR98" i="11"/>
  <c r="CR66" i="11"/>
  <c r="CR89" i="20"/>
  <c r="CR57" i="20"/>
  <c r="CR99" i="12"/>
  <c r="CR67" i="12"/>
  <c r="CQ71" i="9"/>
  <c r="CQ103" i="9"/>
  <c r="CR91" i="8"/>
  <c r="CR59" i="8"/>
  <c r="CR100" i="15"/>
  <c r="CR68" i="15"/>
  <c r="AN20" i="10"/>
  <c r="CT20" i="10" s="1" a="1"/>
  <c r="CT20" i="10" s="1"/>
  <c r="AM34" i="14"/>
  <c r="CS34" i="14" s="1" a="1"/>
  <c r="CS34" i="14" s="1"/>
  <c r="CR94" i="5"/>
  <c r="CR62" i="5"/>
  <c r="CR117" i="20"/>
  <c r="CR85" i="20"/>
  <c r="CQ93" i="13"/>
  <c r="CQ61" i="13"/>
  <c r="CQ104" i="8"/>
  <c r="CQ72" i="8"/>
  <c r="CQ88" i="2"/>
  <c r="CQ56" i="2"/>
  <c r="CR106" i="3"/>
  <c r="CR74" i="3"/>
  <c r="CR113" i="12"/>
  <c r="CR81" i="12"/>
  <c r="CR93" i="10"/>
  <c r="CR61" i="10"/>
  <c r="CR73" i="16"/>
  <c r="CR105" i="16"/>
  <c r="CQ92" i="2"/>
  <c r="CQ60" i="2"/>
  <c r="CR114" i="11"/>
  <c r="CR82" i="11"/>
  <c r="CR99" i="4"/>
  <c r="CR67" i="4"/>
  <c r="CQ90" i="2"/>
  <c r="CQ58" i="2"/>
  <c r="CR107" i="5"/>
  <c r="CR75" i="5"/>
  <c r="CR76" i="1"/>
  <c r="CR108" i="1"/>
  <c r="CR97" i="11"/>
  <c r="CR65" i="11"/>
  <c r="CR88" i="14"/>
  <c r="CR56" i="14"/>
  <c r="AL15" i="12"/>
  <c r="CR15" i="12" s="1" a="1"/>
  <c r="CR15" i="12" s="1"/>
  <c r="AK47" i="12"/>
  <c r="AN23" i="1"/>
  <c r="CT23" i="1" s="1" a="1"/>
  <c r="CT23" i="1" s="1"/>
  <c r="AN22" i="19"/>
  <c r="CT22" i="19" s="1" a="1"/>
  <c r="CT22" i="19" s="1"/>
  <c r="CQ77" i="19"/>
  <c r="CQ109" i="19"/>
  <c r="CR56" i="18"/>
  <c r="CR88" i="18"/>
  <c r="AM32" i="20"/>
  <c r="CS32" i="20" s="1" a="1"/>
  <c r="CS32" i="20" s="1"/>
  <c r="AN27" i="18"/>
  <c r="CT27" i="18" s="1" a="1"/>
  <c r="CT27" i="18" s="1"/>
  <c r="CR87" i="13"/>
  <c r="CR55" i="13"/>
  <c r="CQ89" i="12"/>
  <c r="CQ57" i="12"/>
  <c r="CQ74" i="14"/>
  <c r="CQ106" i="14"/>
  <c r="CR102" i="3"/>
  <c r="CR70" i="3"/>
  <c r="CQ65" i="4"/>
  <c r="CQ97" i="4"/>
  <c r="CR93" i="5"/>
  <c r="CR61" i="5"/>
  <c r="CR92" i="4"/>
  <c r="CR60" i="4"/>
  <c r="CQ98" i="6"/>
  <c r="CQ66" i="6"/>
  <c r="CR110" i="8"/>
  <c r="CR78" i="8"/>
  <c r="CR110" i="21"/>
  <c r="CR78" i="21"/>
  <c r="CQ62" i="3"/>
  <c r="CQ94" i="3"/>
  <c r="AM31" i="14"/>
  <c r="CS31" i="14" s="1" a="1"/>
  <c r="CS31" i="14" s="1"/>
  <c r="AN41" i="16"/>
  <c r="CT41" i="16" s="1" a="1"/>
  <c r="CT41" i="16" s="1"/>
  <c r="AN29" i="9"/>
  <c r="CT29" i="9" s="1" a="1"/>
  <c r="CT29" i="9" s="1"/>
  <c r="AM18" i="8"/>
  <c r="CS18" i="8" s="1" a="1"/>
  <c r="CS18" i="8" s="1"/>
  <c r="CQ57" i="15"/>
  <c r="CQ89" i="15"/>
  <c r="CR117" i="19"/>
  <c r="CR85" i="19"/>
  <c r="CR87" i="2"/>
  <c r="CR55" i="2"/>
  <c r="AN38" i="1"/>
  <c r="CT38" i="1" s="1" a="1"/>
  <c r="CT38" i="1" s="1"/>
  <c r="AN28" i="5"/>
  <c r="CT28" i="5" s="1" a="1"/>
  <c r="CT28" i="5" s="1"/>
  <c r="AN44" i="6"/>
  <c r="CT44" i="6" s="1" a="1"/>
  <c r="CT44" i="6" s="1"/>
  <c r="AN39" i="12"/>
  <c r="CT39" i="12" s="1" a="1"/>
  <c r="CT39" i="12" s="1"/>
  <c r="AN29" i="16"/>
  <c r="CT29" i="16" s="1" a="1"/>
  <c r="CT29" i="16" s="1"/>
  <c r="AN30" i="11"/>
  <c r="CT30" i="11" s="1" a="1"/>
  <c r="CT30" i="11" s="1"/>
  <c r="AN42" i="3"/>
  <c r="CT42" i="3" s="1" a="1"/>
  <c r="CT42" i="3" s="1"/>
  <c r="AM28" i="8"/>
  <c r="CS28" i="8" s="1" a="1"/>
  <c r="CS28" i="8" s="1"/>
  <c r="AM32" i="6"/>
  <c r="CS32" i="6" s="1" a="1"/>
  <c r="CS32" i="6" s="1"/>
  <c r="AM37" i="6"/>
  <c r="CS37" i="6" s="1" a="1"/>
  <c r="CS37" i="6" s="1"/>
  <c r="AN43" i="5"/>
  <c r="CT43" i="5" s="1" a="1"/>
  <c r="CT43" i="5" s="1"/>
  <c r="CR120" i="19"/>
  <c r="CR123" i="19" s="1"/>
  <c r="CR116" i="19" s="1"/>
  <c r="CR84" i="19"/>
  <c r="CR108" i="14"/>
  <c r="CR76" i="14"/>
  <c r="CQ120" i="21"/>
  <c r="CQ123" i="21" s="1"/>
  <c r="CQ116" i="21" s="1"/>
  <c r="CQ84" i="21"/>
  <c r="CR59" i="18"/>
  <c r="CR91" i="18"/>
  <c r="CR113" i="13"/>
  <c r="CR81" i="13"/>
  <c r="CQ69" i="14"/>
  <c r="CQ101" i="14"/>
  <c r="CQ101" i="8"/>
  <c r="CQ69" i="8"/>
  <c r="CQ91" i="21"/>
  <c r="CQ59" i="21"/>
  <c r="CR81" i="9"/>
  <c r="CR113" i="9"/>
  <c r="CR71" i="1"/>
  <c r="CR103" i="1"/>
  <c r="CQ60" i="3"/>
  <c r="CQ92" i="3"/>
  <c r="CR107" i="8"/>
  <c r="CR75" i="8"/>
  <c r="CR98" i="4"/>
  <c r="CR66" i="4"/>
  <c r="CR88" i="19"/>
  <c r="CR56" i="19"/>
  <c r="CR113" i="17"/>
  <c r="CR81" i="17"/>
  <c r="CQ83" i="4"/>
  <c r="CQ115" i="4"/>
  <c r="CQ80" i="14"/>
  <c r="CQ112" i="14"/>
  <c r="CQ104" i="17"/>
  <c r="CQ72" i="17"/>
  <c r="CR93" i="6"/>
  <c r="CR61" i="6"/>
  <c r="CR112" i="8"/>
  <c r="CR80" i="8"/>
  <c r="CQ85" i="15"/>
  <c r="CQ117" i="15"/>
  <c r="CR96" i="13"/>
  <c r="CR64" i="13"/>
  <c r="CR107" i="13"/>
  <c r="CR75" i="13"/>
  <c r="CQ77" i="3"/>
  <c r="CQ109" i="3"/>
  <c r="CQ64" i="17"/>
  <c r="CQ96" i="17"/>
  <c r="CR109" i="21"/>
  <c r="CR77" i="21"/>
  <c r="CQ95" i="4"/>
  <c r="CQ63" i="4"/>
  <c r="CR87" i="20"/>
  <c r="CR55" i="20"/>
  <c r="CR88" i="20"/>
  <c r="CR56" i="20"/>
  <c r="CR78" i="7"/>
  <c r="CR110" i="7"/>
  <c r="CQ100" i="13"/>
  <c r="CQ68" i="13"/>
  <c r="CQ112" i="4"/>
  <c r="CQ80" i="4"/>
  <c r="CR93" i="3"/>
  <c r="CR61" i="3"/>
  <c r="CQ111" i="7"/>
  <c r="CQ79" i="7"/>
  <c r="CR113" i="15"/>
  <c r="CR81" i="15"/>
  <c r="AN17" i="16"/>
  <c r="CT17" i="16" s="1" a="1"/>
  <c r="CT17" i="16" s="1"/>
  <c r="AN42" i="18"/>
  <c r="CT42" i="18" s="1" a="1"/>
  <c r="CT42" i="18" s="1"/>
  <c r="AN17" i="5"/>
  <c r="CT17" i="5" s="1" a="1"/>
  <c r="CT17" i="5" s="1"/>
  <c r="AN28" i="19"/>
  <c r="CT28" i="19" s="1" a="1"/>
  <c r="CT28" i="19" s="1"/>
  <c r="AN31" i="13"/>
  <c r="CT31" i="13" s="1" a="1"/>
  <c r="CT31" i="13" s="1"/>
  <c r="AM43" i="12"/>
  <c r="CS43" i="12" s="1" a="1"/>
  <c r="CS43" i="12" s="1"/>
  <c r="AN43" i="10"/>
  <c r="CT43" i="10" s="1" a="1"/>
  <c r="CT43" i="10" s="1"/>
  <c r="AM41" i="10"/>
  <c r="CS41" i="10" s="1" a="1"/>
  <c r="CS41" i="10" s="1"/>
  <c r="AN33" i="6"/>
  <c r="CT33" i="6" s="1" a="1"/>
  <c r="CT33" i="6" s="1"/>
  <c r="AN43" i="17"/>
  <c r="CT43" i="17" s="1" a="1"/>
  <c r="CT43" i="17" s="1"/>
  <c r="AM21" i="5"/>
  <c r="CS21" i="5" s="1" a="1"/>
  <c r="CS21" i="5" s="1"/>
  <c r="AM19" i="14"/>
  <c r="CS19" i="14" s="1" a="1"/>
  <c r="CS19" i="14" s="1"/>
  <c r="AN25" i="9"/>
  <c r="CT25" i="9" s="1" a="1"/>
  <c r="CT25" i="9" s="1"/>
  <c r="AM24" i="12"/>
  <c r="CS24" i="12" s="1" a="1"/>
  <c r="CS24" i="12" s="1"/>
  <c r="AM17" i="3"/>
  <c r="CS17" i="3" s="1" a="1"/>
  <c r="CS17" i="3" s="1"/>
  <c r="CR95" i="8"/>
  <c r="CR63" i="8"/>
  <c r="CQ107" i="21"/>
  <c r="CQ75" i="21"/>
  <c r="CR70" i="1"/>
  <c r="CR102" i="1"/>
  <c r="CQ113" i="2"/>
  <c r="CQ81" i="2"/>
  <c r="CQ67" i="10"/>
  <c r="CQ99" i="10"/>
  <c r="CR60" i="9"/>
  <c r="CR92" i="9"/>
  <c r="CR60" i="7"/>
  <c r="CR92" i="7"/>
  <c r="AM23" i="18"/>
  <c r="CS23" i="18" s="1" a="1"/>
  <c r="CS23" i="18" s="1"/>
  <c r="CQ58" i="12"/>
  <c r="CQ90" i="12"/>
  <c r="CR58" i="1"/>
  <c r="CR90" i="1"/>
  <c r="AN17" i="15"/>
  <c r="CT17" i="15" s="1" a="1"/>
  <c r="CT17" i="15" s="1"/>
  <c r="AM39" i="15"/>
  <c r="CS39" i="15" s="1" a="1"/>
  <c r="CS39" i="15" s="1"/>
  <c r="AN24" i="13"/>
  <c r="CT24" i="13" s="1" a="1"/>
  <c r="CT24" i="13" s="1"/>
  <c r="CQ97" i="10"/>
  <c r="CQ65" i="10"/>
  <c r="CR111" i="3"/>
  <c r="CR79" i="3"/>
  <c r="CR56" i="13"/>
  <c r="CR88" i="13"/>
  <c r="AM26" i="10"/>
  <c r="CS26" i="10" s="1" a="1"/>
  <c r="CS26" i="10" s="1"/>
  <c r="AN29" i="2"/>
  <c r="CT29" i="2" s="1" a="1"/>
  <c r="CT29" i="2" s="1"/>
  <c r="AN40" i="3"/>
  <c r="CT40" i="3" s="1" a="1"/>
  <c r="CT40" i="3" s="1"/>
  <c r="AN36" i="16"/>
  <c r="CT36" i="16" s="1" a="1"/>
  <c r="CT36" i="16" s="1"/>
  <c r="AN40" i="16"/>
  <c r="CT40" i="16" s="1" a="1"/>
  <c r="CT40" i="16" s="1"/>
  <c r="AM42" i="16"/>
  <c r="CS42" i="16" s="1" a="1"/>
  <c r="CS42" i="16" s="1"/>
  <c r="CQ58" i="4"/>
  <c r="CQ90" i="4"/>
  <c r="CQ64" i="3"/>
  <c r="CQ96" i="3"/>
  <c r="CQ71" i="11"/>
  <c r="CQ103" i="11"/>
  <c r="CQ78" i="19"/>
  <c r="CQ110" i="19"/>
  <c r="CP86" i="16"/>
  <c r="CP54" i="16"/>
  <c r="CQ107" i="2"/>
  <c r="CQ75" i="2"/>
  <c r="CQ110" i="10"/>
  <c r="CQ78" i="10"/>
  <c r="CR97" i="12"/>
  <c r="CR65" i="12"/>
  <c r="CQ84" i="11"/>
  <c r="CQ120" i="11"/>
  <c r="CQ123" i="11" s="1"/>
  <c r="CQ116" i="11" s="1"/>
  <c r="CQ83" i="16"/>
  <c r="CQ115" i="16"/>
  <c r="CQ98" i="10"/>
  <c r="CQ66" i="10"/>
  <c r="CR107" i="19"/>
  <c r="CR75" i="19"/>
  <c r="CR86" i="11"/>
  <c r="CR54" i="11"/>
  <c r="AN30" i="20"/>
  <c r="CT30" i="20" s="1" a="1"/>
  <c r="CT30" i="20" s="1"/>
  <c r="AN20" i="14"/>
  <c r="CT20" i="14" s="1" a="1"/>
  <c r="CT20" i="14" s="1"/>
  <c r="AN22" i="14"/>
  <c r="CT22" i="14" s="1" a="1"/>
  <c r="CT22" i="14" s="1"/>
  <c r="AM18" i="5"/>
  <c r="CS18" i="5" s="1" a="1"/>
  <c r="CS18" i="5" s="1"/>
  <c r="AM23" i="11"/>
  <c r="CS23" i="11" s="1" a="1"/>
  <c r="CS23" i="11" s="1"/>
  <c r="AN43" i="1"/>
  <c r="CT43" i="1" s="1" a="1"/>
  <c r="CT43" i="1" s="1"/>
  <c r="AN20" i="5"/>
  <c r="CT20" i="5" s="1" a="1"/>
  <c r="CT20" i="5" s="1"/>
  <c r="AN31" i="2"/>
  <c r="CT31" i="2" s="1" a="1"/>
  <c r="CT31" i="2" s="1"/>
  <c r="AM29" i="11"/>
  <c r="CS29" i="11" s="1" a="1"/>
  <c r="CS29" i="11" s="1"/>
  <c r="AN36" i="7"/>
  <c r="CT36" i="7" s="1" a="1"/>
  <c r="CT36" i="7" s="1"/>
  <c r="CR104" i="15"/>
  <c r="CR72" i="15"/>
  <c r="CR117" i="12"/>
  <c r="CR85" i="12"/>
  <c r="CQ68" i="14"/>
  <c r="CQ100" i="14"/>
  <c r="CQ111" i="5"/>
  <c r="CQ79" i="5"/>
  <c r="CQ65" i="15"/>
  <c r="CQ97" i="15"/>
  <c r="CR85" i="9"/>
  <c r="CR117" i="9"/>
  <c r="CR103" i="10"/>
  <c r="CR71" i="10"/>
  <c r="CR112" i="19"/>
  <c r="CR80" i="19"/>
  <c r="CR63" i="16"/>
  <c r="CR95" i="16"/>
  <c r="CR55" i="6"/>
  <c r="CR87" i="6"/>
  <c r="CR58" i="16"/>
  <c r="CR90" i="16"/>
  <c r="CQ105" i="4"/>
  <c r="CQ73" i="4"/>
  <c r="AM34" i="5"/>
  <c r="CS34" i="5" s="1" a="1"/>
  <c r="CS34" i="5" s="1"/>
  <c r="AN21" i="16"/>
  <c r="CT21" i="16" s="1" a="1"/>
  <c r="CT21" i="16" s="1"/>
  <c r="AN27" i="11"/>
  <c r="CT27" i="11" s="1" a="1"/>
  <c r="CT27" i="11" s="1"/>
  <c r="AN18" i="20"/>
  <c r="CT18" i="20" s="1" a="1"/>
  <c r="CT18" i="20" s="1"/>
  <c r="AN28" i="12"/>
  <c r="CT28" i="12" s="1" a="1"/>
  <c r="CT28" i="12" s="1"/>
  <c r="AM32" i="9"/>
  <c r="CS32" i="9" s="1" a="1"/>
  <c r="CS32" i="9" s="1"/>
  <c r="AN20" i="8"/>
  <c r="CT20" i="8" s="1" a="1"/>
  <c r="CT20" i="8" s="1"/>
  <c r="AN29" i="15"/>
  <c r="CT29" i="15" s="1" a="1"/>
  <c r="CT29" i="15" s="1"/>
  <c r="CR95" i="5"/>
  <c r="CR63" i="5"/>
  <c r="CP54" i="9"/>
  <c r="CP86" i="9"/>
  <c r="AN23" i="5"/>
  <c r="CT23" i="5" s="1" a="1"/>
  <c r="CT23" i="5" s="1"/>
  <c r="AN46" i="20"/>
  <c r="CT46" i="20" s="1" a="1"/>
  <c r="CT46" i="20" s="1"/>
  <c r="AM22" i="13"/>
  <c r="CS22" i="13" s="1" a="1"/>
  <c r="CS22" i="13" s="1"/>
  <c r="AM33" i="8"/>
  <c r="CS33" i="8" s="1" a="1"/>
  <c r="CS33" i="8" s="1"/>
  <c r="AM17" i="2"/>
  <c r="CS17" i="2" s="1" a="1"/>
  <c r="CS17" i="2" s="1"/>
  <c r="AN35" i="3"/>
  <c r="CT35" i="3" s="1" a="1"/>
  <c r="CT35" i="3" s="1"/>
  <c r="AN42" i="12"/>
  <c r="CT42" i="12" s="1" a="1"/>
  <c r="CT42" i="12" s="1"/>
  <c r="AN22" i="10"/>
  <c r="CT22" i="10" s="1" a="1"/>
  <c r="CT22" i="10" s="1"/>
  <c r="AN34" i="16"/>
  <c r="CT34" i="16" s="1" a="1"/>
  <c r="CT34" i="16" s="1"/>
  <c r="AM21" i="2"/>
  <c r="CS21" i="2" s="1" a="1"/>
  <c r="CS21" i="2" s="1"/>
  <c r="AN43" i="11"/>
  <c r="CT43" i="11" s="1" a="1"/>
  <c r="CT43" i="11" s="1"/>
  <c r="AN28" i="4"/>
  <c r="CT28" i="4" s="1" a="1"/>
  <c r="CT28" i="4" s="1"/>
  <c r="AM19" i="2"/>
  <c r="CS19" i="2" s="1" a="1"/>
  <c r="CS19" i="2" s="1"/>
  <c r="AN36" i="5"/>
  <c r="CT36" i="5" s="1" a="1"/>
  <c r="CT36" i="5" s="1"/>
  <c r="AN37" i="1"/>
  <c r="CT37" i="1" s="1" a="1"/>
  <c r="CT37" i="1" s="1"/>
  <c r="AN26" i="11"/>
  <c r="CT26" i="11" s="1" a="1"/>
  <c r="CT26" i="11" s="1"/>
  <c r="AN17" i="14"/>
  <c r="CT17" i="14" s="1" a="1"/>
  <c r="CT17" i="14" s="1"/>
  <c r="CR104" i="12"/>
  <c r="CR72" i="12"/>
  <c r="CR103" i="8"/>
  <c r="CR71" i="8"/>
  <c r="AM38" i="19"/>
  <c r="CS38" i="19" s="1" a="1"/>
  <c r="CS38" i="19" s="1"/>
  <c r="AN17" i="18"/>
  <c r="CT17" i="18" s="1" a="1"/>
  <c r="CT17" i="18" s="1"/>
  <c r="CR111" i="20"/>
  <c r="CR79" i="20"/>
  <c r="AN16" i="13"/>
  <c r="CT16" i="13" s="1" a="1"/>
  <c r="CT16" i="13" s="1"/>
  <c r="AM18" i="12"/>
  <c r="CS18" i="12" s="1" a="1"/>
  <c r="CS18" i="12" s="1"/>
  <c r="AM35" i="14"/>
  <c r="CS35" i="14" s="1" a="1"/>
  <c r="CS35" i="14" s="1"/>
  <c r="AN31" i="3"/>
  <c r="CT31" i="3" s="1" a="1"/>
  <c r="CT31" i="3" s="1"/>
  <c r="AN30" i="16"/>
  <c r="AM26" i="4"/>
  <c r="CS26" i="4" s="1" a="1"/>
  <c r="CS26" i="4" s="1"/>
  <c r="AN22" i="5"/>
  <c r="CT22" i="5" s="1" a="1"/>
  <c r="CT22" i="5" s="1"/>
  <c r="AN21" i="4"/>
  <c r="CT21" i="4" s="1" a="1"/>
  <c r="CT21" i="4" s="1"/>
  <c r="AM27" i="6"/>
  <c r="CS27" i="6" s="1" a="1"/>
  <c r="CS27" i="6" s="1"/>
  <c r="AN39" i="8"/>
  <c r="CT39" i="8" s="1" a="1"/>
  <c r="CT39" i="8" s="1"/>
  <c r="AN39" i="21"/>
  <c r="CT39" i="21" s="1" a="1"/>
  <c r="CT39" i="21" s="1"/>
  <c r="AM23" i="3"/>
  <c r="CS23" i="3" s="1" a="1"/>
  <c r="CS23" i="3" s="1"/>
  <c r="CQ97" i="5"/>
  <c r="CQ65" i="5"/>
  <c r="CR56" i="9"/>
  <c r="CR88" i="9"/>
  <c r="CR98" i="20"/>
  <c r="CR66" i="20"/>
  <c r="CR60" i="18"/>
  <c r="CR92" i="18"/>
  <c r="CR115" i="14"/>
  <c r="CR83" i="14"/>
  <c r="AM18" i="15"/>
  <c r="CS18" i="15" s="1" a="1"/>
  <c r="CS18" i="15" s="1"/>
  <c r="AN46" i="19"/>
  <c r="CT46" i="19" s="1" a="1"/>
  <c r="CT46" i="19" s="1"/>
  <c r="AN16" i="2"/>
  <c r="CT16" i="2" s="1" a="1"/>
  <c r="CT16" i="2" s="1"/>
  <c r="CR88" i="4"/>
  <c r="CR56" i="4"/>
  <c r="CR96" i="4"/>
  <c r="CR64" i="4"/>
  <c r="CR115" i="19"/>
  <c r="CR83" i="19"/>
  <c r="CQ106" i="18"/>
  <c r="CQ74" i="18"/>
  <c r="CQ70" i="11"/>
  <c r="CQ102" i="11"/>
  <c r="CQ95" i="7"/>
  <c r="CQ63" i="7"/>
  <c r="CR68" i="6"/>
  <c r="CR100" i="6"/>
  <c r="CR95" i="10"/>
  <c r="CR63" i="10"/>
  <c r="CR58" i="9"/>
  <c r="CR90" i="9"/>
  <c r="CQ81" i="20"/>
  <c r="CQ113" i="20"/>
  <c r="CQ79" i="10"/>
  <c r="CQ111" i="10"/>
  <c r="AN45" i="19"/>
  <c r="CT45" i="19" s="1" a="1"/>
  <c r="CT45" i="19" s="1"/>
  <c r="AN37" i="14"/>
  <c r="CT37" i="14" s="1" a="1"/>
  <c r="CT37" i="14" s="1"/>
  <c r="AM45" i="21"/>
  <c r="CS45" i="21" s="1" a="1"/>
  <c r="CS45" i="21" s="1"/>
  <c r="AN20" i="18"/>
  <c r="CT20" i="18" s="1" a="1"/>
  <c r="CT20" i="18" s="1"/>
  <c r="AN42" i="13"/>
  <c r="CT42" i="13" s="1" a="1"/>
  <c r="CT42" i="13" s="1"/>
  <c r="AM30" i="14"/>
  <c r="CS30" i="14" s="1" a="1"/>
  <c r="CS30" i="14" s="1"/>
  <c r="AM30" i="8"/>
  <c r="CS30" i="8" s="1" a="1"/>
  <c r="CS30" i="8" s="1"/>
  <c r="AM20" i="21"/>
  <c r="CS20" i="21" s="1" a="1"/>
  <c r="CS20" i="21" s="1"/>
  <c r="AN42" i="9"/>
  <c r="CT42" i="9" s="1" a="1"/>
  <c r="CT42" i="9" s="1"/>
  <c r="AN32" i="1"/>
  <c r="CT32" i="1" s="1" a="1"/>
  <c r="CT32" i="1" s="1"/>
  <c r="AM21" i="3"/>
  <c r="CS21" i="3" s="1" a="1"/>
  <c r="CS21" i="3" s="1"/>
  <c r="AN36" i="8"/>
  <c r="CT36" i="8" s="1" a="1"/>
  <c r="CT36" i="8" s="1"/>
  <c r="AN27" i="4"/>
  <c r="CT27" i="4" s="1" a="1"/>
  <c r="CT27" i="4" s="1"/>
  <c r="AN17" i="19"/>
  <c r="CT17" i="19" s="1" a="1"/>
  <c r="CT17" i="19" s="1"/>
  <c r="AN42" i="17"/>
  <c r="CT42" i="17" s="1" a="1"/>
  <c r="CT42" i="17" s="1"/>
  <c r="CR60" i="6"/>
  <c r="CR92" i="6"/>
  <c r="AM44" i="4"/>
  <c r="CS44" i="4" s="1" a="1"/>
  <c r="CS44" i="4" s="1"/>
  <c r="AM41" i="14"/>
  <c r="CS41" i="14" s="1" a="1"/>
  <c r="CS41" i="14" s="1"/>
  <c r="AM33" i="17"/>
  <c r="CS33" i="17" s="1" a="1"/>
  <c r="CS33" i="17" s="1"/>
  <c r="AN22" i="6"/>
  <c r="CT22" i="6" s="1" a="1"/>
  <c r="CT22" i="6" s="1"/>
  <c r="AN41" i="8"/>
  <c r="CT41" i="8" s="1" a="1"/>
  <c r="CT41" i="8" s="1"/>
  <c r="AM46" i="15"/>
  <c r="CS46" i="15" s="1" a="1"/>
  <c r="CS46" i="15" s="1"/>
  <c r="AN25" i="13"/>
  <c r="CT25" i="13" s="1" a="1"/>
  <c r="CT25" i="13" s="1"/>
  <c r="AN36" i="13"/>
  <c r="CT36" i="13" s="1" a="1"/>
  <c r="CT36" i="13" s="1"/>
  <c r="AM38" i="3"/>
  <c r="CS38" i="3" s="1" a="1"/>
  <c r="CS38" i="3" s="1"/>
  <c r="AM25" i="17"/>
  <c r="CS25" i="17" s="1" a="1"/>
  <c r="CS25" i="17" s="1"/>
  <c r="AN38" i="21"/>
  <c r="CT38" i="21" s="1" a="1"/>
  <c r="CT38" i="21" s="1"/>
  <c r="AM24" i="4"/>
  <c r="CS24" i="4" s="1" a="1"/>
  <c r="CS24" i="4" s="1"/>
  <c r="AN16" i="20"/>
  <c r="CT16" i="20" s="1" a="1"/>
  <c r="CT16" i="20" s="1"/>
  <c r="AN17" i="20"/>
  <c r="CT17" i="20" s="1" a="1"/>
  <c r="CT17" i="20" s="1"/>
  <c r="AN39" i="7"/>
  <c r="CT39" i="7" s="1" a="1"/>
  <c r="CT39" i="7" s="1"/>
  <c r="AM29" i="13"/>
  <c r="CS29" i="13" s="1" a="1"/>
  <c r="CS29" i="13" s="1"/>
  <c r="AM41" i="4"/>
  <c r="CS41" i="4" s="1" a="1"/>
  <c r="CS41" i="4" s="1"/>
  <c r="AN22" i="3"/>
  <c r="CT22" i="3" s="1" a="1"/>
  <c r="CT22" i="3" s="1"/>
  <c r="AM40" i="7"/>
  <c r="CS40" i="7" s="1" a="1"/>
  <c r="CS40" i="7" s="1"/>
  <c r="AN42" i="15"/>
  <c r="CT42" i="15" s="1" a="1"/>
  <c r="CT42" i="15" s="1"/>
  <c r="CR80" i="7"/>
  <c r="CR112" i="7"/>
  <c r="CR88" i="10"/>
  <c r="CR56" i="10"/>
  <c r="CR117" i="11"/>
  <c r="CR85" i="11"/>
  <c r="CR70" i="16"/>
  <c r="CR102" i="16"/>
  <c r="CQ89" i="21"/>
  <c r="CQ57" i="21"/>
  <c r="CR62" i="7"/>
  <c r="CR94" i="7"/>
  <c r="CR91" i="11"/>
  <c r="CR59" i="11"/>
  <c r="CQ103" i="4"/>
  <c r="CQ71" i="4"/>
  <c r="CR95" i="17"/>
  <c r="CR63" i="17"/>
  <c r="CR92" i="12"/>
  <c r="CR60" i="12"/>
  <c r="CR105" i="6"/>
  <c r="CR73" i="6"/>
  <c r="CQ74" i="11"/>
  <c r="CQ106" i="11"/>
  <c r="CQ70" i="17"/>
  <c r="CQ102" i="17"/>
  <c r="CR97" i="21"/>
  <c r="CR65" i="21"/>
  <c r="AM15" i="4"/>
  <c r="CS15" i="4" s="1" a="1"/>
  <c r="CS15" i="4" s="1"/>
  <c r="AN24" i="8"/>
  <c r="CT24" i="8" s="1" a="1"/>
  <c r="CT24" i="8" s="1"/>
  <c r="AM36" i="21"/>
  <c r="CS36" i="21" s="1" a="1"/>
  <c r="CS36" i="21" s="1"/>
  <c r="AN31" i="1"/>
  <c r="CT31" i="1" s="1" a="1"/>
  <c r="CT31" i="1" s="1"/>
  <c r="AM42" i="2"/>
  <c r="CS42" i="2" s="1" a="1"/>
  <c r="CS42" i="2" s="1"/>
  <c r="CQ88" i="6"/>
  <c r="CQ56" i="6"/>
  <c r="CP86" i="8"/>
  <c r="CP54" i="8"/>
  <c r="AM28" i="10"/>
  <c r="CS28" i="10" s="1" a="1"/>
  <c r="CS28" i="10" s="1"/>
  <c r="CR96" i="5"/>
  <c r="CR64" i="5"/>
  <c r="CR110" i="13"/>
  <c r="CR78" i="13"/>
  <c r="CR96" i="8"/>
  <c r="CR64" i="8"/>
  <c r="AM25" i="3"/>
  <c r="CS25" i="3" s="1" a="1"/>
  <c r="CS25" i="3" s="1"/>
  <c r="AM39" i="19"/>
  <c r="CS39" i="19" s="1" a="1"/>
  <c r="CS39" i="19" s="1"/>
  <c r="AM15" i="17"/>
  <c r="CS15" i="17" s="1" a="1"/>
  <c r="CS15" i="17" s="1"/>
  <c r="AM36" i="2"/>
  <c r="CS36" i="2" s="1" a="1"/>
  <c r="CS36" i="2" s="1"/>
  <c r="AM39" i="10"/>
  <c r="CS39" i="10" s="1" a="1"/>
  <c r="CS39" i="10" s="1"/>
  <c r="AM44" i="16"/>
  <c r="CS44" i="16" s="1" a="1"/>
  <c r="CS44" i="16" s="1"/>
  <c r="AN36" i="19"/>
  <c r="CT36" i="19" s="1" a="1"/>
  <c r="CT36" i="19" s="1"/>
  <c r="CR87" i="15"/>
  <c r="CR55" i="15"/>
  <c r="CQ108" i="4"/>
  <c r="CQ76" i="4"/>
  <c r="CR109" i="4"/>
  <c r="CR77" i="4"/>
  <c r="CR112" i="15"/>
  <c r="CR80" i="15"/>
  <c r="CR72" i="7"/>
  <c r="CR104" i="7"/>
  <c r="CR92" i="15"/>
  <c r="CR60" i="15"/>
  <c r="CR65" i="6"/>
  <c r="CR97" i="6"/>
  <c r="CQ94" i="17"/>
  <c r="CQ62" i="17"/>
  <c r="CQ101" i="13"/>
  <c r="CQ69" i="13"/>
  <c r="CQ86" i="7"/>
  <c r="CQ54" i="7"/>
  <c r="AN33" i="15"/>
  <c r="CT33" i="15" s="1" a="1"/>
  <c r="CT33" i="15" s="1"/>
  <c r="AN46" i="12"/>
  <c r="CT46" i="12" s="1" a="1"/>
  <c r="CT46" i="12" s="1"/>
  <c r="AM29" i="14"/>
  <c r="CS29" i="14" s="1" a="1"/>
  <c r="CS29" i="14" s="1"/>
  <c r="AM40" i="5"/>
  <c r="CS40" i="5" s="1" a="1"/>
  <c r="CS40" i="5" s="1"/>
  <c r="AM26" i="15"/>
  <c r="CS26" i="15" s="1" a="1"/>
  <c r="CS26" i="15" s="1"/>
  <c r="AN46" i="9"/>
  <c r="CT46" i="9" s="1" a="1"/>
  <c r="CT46" i="9" s="1"/>
  <c r="AN32" i="10"/>
  <c r="CT32" i="10" s="1" a="1"/>
  <c r="CT32" i="10" s="1"/>
  <c r="AN41" i="19"/>
  <c r="CT41" i="19" s="1" a="1"/>
  <c r="CT41" i="19" s="1"/>
  <c r="AN24" i="16"/>
  <c r="CT24" i="16" s="1" a="1"/>
  <c r="CT24" i="16" s="1"/>
  <c r="AN16" i="6"/>
  <c r="CT16" i="6" s="1" a="1"/>
  <c r="CT16" i="6" s="1"/>
  <c r="AN19" i="16"/>
  <c r="CT19" i="16" s="1" a="1"/>
  <c r="CT19" i="16" s="1"/>
  <c r="AM34" i="4"/>
  <c r="CS34" i="4" s="1" a="1"/>
  <c r="CS34" i="4" s="1"/>
  <c r="CQ60" i="11"/>
  <c r="CQ92" i="11"/>
  <c r="CQ77" i="20"/>
  <c r="CQ109" i="20"/>
  <c r="CR112" i="5"/>
  <c r="CR80" i="5"/>
  <c r="CR102" i="6"/>
  <c r="CR70" i="6"/>
  <c r="CQ120" i="6"/>
  <c r="CQ123" i="6" s="1"/>
  <c r="CQ116" i="6" s="1"/>
  <c r="CQ84" i="6"/>
  <c r="CR60" i="13"/>
  <c r="CR92" i="13"/>
  <c r="CQ60" i="19"/>
  <c r="CQ92" i="19"/>
  <c r="CQ68" i="19"/>
  <c r="CQ100" i="19"/>
  <c r="AN24" i="5"/>
  <c r="CT24" i="5" s="1" a="1"/>
  <c r="CT24" i="5" s="1"/>
  <c r="CQ59" i="3"/>
  <c r="CQ91" i="3"/>
  <c r="CQ83" i="11"/>
  <c r="CQ115" i="11"/>
  <c r="CQ76" i="20"/>
  <c r="CQ108" i="20"/>
  <c r="CQ95" i="21"/>
  <c r="CQ63" i="21"/>
  <c r="CR104" i="5"/>
  <c r="CR72" i="5"/>
  <c r="CR117" i="10"/>
  <c r="CR85" i="10"/>
  <c r="CQ98" i="21"/>
  <c r="CQ66" i="21"/>
  <c r="CR74" i="7"/>
  <c r="CR106" i="7"/>
  <c r="CQ69" i="12"/>
  <c r="CQ101" i="12"/>
  <c r="CR90" i="10"/>
  <c r="CR58" i="10"/>
  <c r="CQ90" i="5"/>
  <c r="CQ58" i="5"/>
  <c r="CR113" i="21"/>
  <c r="CR81" i="21"/>
  <c r="CR91" i="15"/>
  <c r="CR59" i="15"/>
  <c r="CQ94" i="8"/>
  <c r="CQ62" i="8"/>
  <c r="CQ75" i="11"/>
  <c r="CQ107" i="11"/>
  <c r="CR62" i="16"/>
  <c r="CR94" i="16"/>
  <c r="CQ60" i="20"/>
  <c r="CQ92" i="20"/>
  <c r="AN33" i="12"/>
  <c r="CT33" i="12" s="1" a="1"/>
  <c r="CT33" i="12" s="1"/>
  <c r="AN32" i="8"/>
  <c r="CT32" i="8" s="1" a="1"/>
  <c r="CT32" i="8" s="1"/>
  <c r="CR103" i="17"/>
  <c r="CR71" i="17"/>
  <c r="CR80" i="1"/>
  <c r="CR112" i="1"/>
  <c r="CR106" i="20"/>
  <c r="CR74" i="20"/>
  <c r="CR101" i="4"/>
  <c r="CR69" i="4"/>
  <c r="AN40" i="20"/>
  <c r="CT40" i="20" s="1" a="1"/>
  <c r="CT40" i="20" s="1"/>
  <c r="CR90" i="6"/>
  <c r="CR58" i="6"/>
  <c r="CR106" i="17"/>
  <c r="CR74" i="17"/>
  <c r="CR93" i="16"/>
  <c r="CR61" i="16"/>
  <c r="CQ100" i="5"/>
  <c r="CQ68" i="5"/>
  <c r="CR105" i="12"/>
  <c r="CR73" i="12"/>
  <c r="CQ111" i="18"/>
  <c r="CQ79" i="18"/>
  <c r="CR95" i="19"/>
  <c r="CR63" i="19"/>
  <c r="CR102" i="19"/>
  <c r="CR70" i="19"/>
  <c r="CR61" i="7"/>
  <c r="CR93" i="7"/>
  <c r="CR102" i="5"/>
  <c r="CR70" i="5"/>
  <c r="CR67" i="18"/>
  <c r="CR99" i="18"/>
  <c r="CR80" i="9"/>
  <c r="CR112" i="9"/>
  <c r="CR85" i="6"/>
  <c r="CR117" i="6"/>
  <c r="CR66" i="1"/>
  <c r="CR98" i="1"/>
  <c r="AM26" i="5"/>
  <c r="CS26" i="5" s="1" a="1"/>
  <c r="CS26" i="5" s="1"/>
  <c r="AN17" i="9"/>
  <c r="CT17" i="9" s="1" a="1"/>
  <c r="CT17" i="9" s="1"/>
  <c r="AN27" i="20"/>
  <c r="CT27" i="20" s="1" a="1"/>
  <c r="CT27" i="20" s="1"/>
  <c r="AN21" i="18"/>
  <c r="CT21" i="18" s="1" a="1"/>
  <c r="CT21" i="18" s="1"/>
  <c r="AN44" i="14"/>
  <c r="CT44" i="14" s="1" a="1"/>
  <c r="CT44" i="14" s="1"/>
  <c r="CR59" i="9"/>
  <c r="CR91" i="9"/>
  <c r="CQ86" i="10"/>
  <c r="CQ54" i="10"/>
  <c r="AN17" i="4"/>
  <c r="CT17" i="4" s="1" a="1"/>
  <c r="CT17" i="4" s="1"/>
  <c r="AN25" i="4"/>
  <c r="CT25" i="4" s="1" a="1"/>
  <c r="CT25" i="4" s="1"/>
  <c r="AN44" i="19"/>
  <c r="CT44" i="19" s="1" a="1"/>
  <c r="CT44" i="19" s="1"/>
  <c r="AM35" i="18"/>
  <c r="CS35" i="18" s="1" a="1"/>
  <c r="CS35" i="18" s="1"/>
  <c r="AM31" i="11"/>
  <c r="CS31" i="11" s="1" a="1"/>
  <c r="CS31" i="11" s="1"/>
  <c r="AM24" i="7"/>
  <c r="CS24" i="7" s="1" a="1"/>
  <c r="CS24" i="7" s="1"/>
  <c r="AN29" i="6"/>
  <c r="CT29" i="6" s="1" a="1"/>
  <c r="CT29" i="6" s="1"/>
  <c r="AN24" i="10"/>
  <c r="CT24" i="10" s="1" a="1"/>
  <c r="CT24" i="10" s="1"/>
  <c r="AN19" i="9"/>
  <c r="CT19" i="9" s="1" a="1"/>
  <c r="CT19" i="9" s="1"/>
  <c r="AM42" i="20"/>
  <c r="CS42" i="20" s="1" a="1"/>
  <c r="CS42" i="20" s="1"/>
  <c r="AM40" i="10"/>
  <c r="CS40" i="10" s="1" a="1"/>
  <c r="CS40" i="10" s="1"/>
  <c r="CR72" i="16"/>
  <c r="CR104" i="16"/>
  <c r="CQ93" i="2"/>
  <c r="CQ61" i="2"/>
  <c r="CQ89" i="2"/>
  <c r="CQ57" i="2"/>
  <c r="CR103" i="14"/>
  <c r="CR71" i="14"/>
  <c r="CR105" i="17"/>
  <c r="CR73" i="17"/>
  <c r="CR87" i="3"/>
  <c r="CR55" i="3"/>
  <c r="CR65" i="13"/>
  <c r="CR97" i="13"/>
  <c r="CR73" i="18"/>
  <c r="CR105" i="18"/>
  <c r="CR120" i="2"/>
  <c r="CR123" i="2" s="1"/>
  <c r="CR116" i="2" s="1"/>
  <c r="CR84" i="2"/>
  <c r="CR66" i="16"/>
  <c r="CR98" i="16"/>
  <c r="CQ77" i="16"/>
  <c r="CQ109" i="16"/>
  <c r="CQ55" i="14"/>
  <c r="CQ87" i="14"/>
  <c r="CR102" i="20"/>
  <c r="CR70" i="20"/>
  <c r="CR110" i="2"/>
  <c r="CR78" i="2"/>
  <c r="CR55" i="9"/>
  <c r="CR87" i="9"/>
  <c r="CR98" i="3"/>
  <c r="CR66" i="3"/>
  <c r="CQ54" i="14"/>
  <c r="CQ86" i="14"/>
  <c r="AN21" i="6"/>
  <c r="CT21" i="6" s="1" a="1"/>
  <c r="CT21" i="6" s="1"/>
  <c r="CR55" i="1"/>
  <c r="CR87" i="1"/>
  <c r="CR76" i="9"/>
  <c r="CR108" i="9"/>
  <c r="CR93" i="21"/>
  <c r="CR61" i="21"/>
  <c r="CQ80" i="3"/>
  <c r="CQ112" i="3"/>
  <c r="CR93" i="11"/>
  <c r="CR61" i="11"/>
  <c r="CR90" i="8"/>
  <c r="CR58" i="8"/>
  <c r="CR67" i="1"/>
  <c r="CR99" i="1"/>
  <c r="CR99" i="6"/>
  <c r="CR67" i="6"/>
  <c r="CR63" i="9"/>
  <c r="CR95" i="9"/>
  <c r="CR107" i="17"/>
  <c r="CR75" i="17"/>
  <c r="CR82" i="18"/>
  <c r="CR114" i="18"/>
  <c r="CQ87" i="21"/>
  <c r="CQ55" i="21"/>
  <c r="CR94" i="15"/>
  <c r="CR62" i="15"/>
  <c r="CQ105" i="13"/>
  <c r="CQ73" i="13"/>
  <c r="CR59" i="13"/>
  <c r="CR91" i="13"/>
  <c r="CR88" i="8"/>
  <c r="CR56" i="8"/>
  <c r="CR108" i="5"/>
  <c r="CR76" i="5"/>
  <c r="CQ117" i="2"/>
  <c r="CQ85" i="2"/>
  <c r="AN41" i="7"/>
  <c r="CT41" i="7" s="1" a="1"/>
  <c r="CT41" i="7" s="1"/>
  <c r="AN17" i="10"/>
  <c r="CT17" i="10" s="1" a="1"/>
  <c r="CT17" i="10" s="1"/>
  <c r="AN46" i="11"/>
  <c r="CT46" i="11" s="1" a="1"/>
  <c r="CT46" i="11" s="1"/>
  <c r="AN31" i="16"/>
  <c r="CT31" i="16" s="1" a="1"/>
  <c r="CT31" i="16" s="1"/>
  <c r="AM18" i="21"/>
  <c r="CS18" i="21" s="1" a="1"/>
  <c r="CS18" i="21" s="1"/>
  <c r="AN23" i="7"/>
  <c r="CT23" i="7" s="1" a="1"/>
  <c r="CT23" i="7" s="1"/>
  <c r="AN20" i="11"/>
  <c r="CT20" i="11" s="1" a="1"/>
  <c r="CT20" i="11" s="1"/>
  <c r="AM32" i="4"/>
  <c r="CS32" i="4" s="1" a="1"/>
  <c r="CS32" i="4" s="1"/>
  <c r="AN24" i="17"/>
  <c r="CT24" i="17" s="1" a="1"/>
  <c r="CT24" i="17" s="1"/>
  <c r="AN21" i="12"/>
  <c r="CT21" i="12" s="1" a="1"/>
  <c r="CT21" i="12" s="1"/>
  <c r="AN34" i="6"/>
  <c r="CT34" i="6" s="1" a="1"/>
  <c r="CT34" i="6" s="1"/>
  <c r="AM35" i="11"/>
  <c r="CS35" i="11" s="1" a="1"/>
  <c r="CS35" i="11" s="1"/>
  <c r="AM31" i="17"/>
  <c r="CS31" i="17" s="1" a="1"/>
  <c r="CS31" i="17" s="1"/>
  <c r="AN26" i="21"/>
  <c r="CT26" i="21" s="1" a="1"/>
  <c r="CT26" i="21" s="1"/>
  <c r="CR72" i="1"/>
  <c r="CR104" i="1"/>
  <c r="CQ110" i="9"/>
  <c r="CQ78" i="9"/>
  <c r="CR114" i="2"/>
  <c r="CR82" i="2"/>
  <c r="CQ106" i="8"/>
  <c r="CQ74" i="8"/>
  <c r="AM17" i="6"/>
  <c r="CS17" i="6" s="1" a="1"/>
  <c r="CS17" i="6" s="1"/>
  <c r="CR80" i="18"/>
  <c r="CR112" i="18"/>
  <c r="CR103" i="3"/>
  <c r="CR71" i="3"/>
  <c r="CQ60" i="14"/>
  <c r="CQ92" i="14"/>
  <c r="CQ86" i="13"/>
  <c r="CQ54" i="13"/>
  <c r="AM19" i="4"/>
  <c r="CS19" i="4" s="1" a="1"/>
  <c r="CS19" i="4" s="1"/>
  <c r="AM32" i="11"/>
  <c r="CS32" i="11" s="1" a="1"/>
  <c r="CS32" i="11" s="1"/>
  <c r="AN26" i="12"/>
  <c r="CT26" i="12" s="1" a="1"/>
  <c r="CT26" i="12" s="1"/>
  <c r="AM45" i="11"/>
  <c r="CS45" i="11" s="1" a="1"/>
  <c r="CS45" i="11" s="1"/>
  <c r="AM27" i="10"/>
  <c r="CS27" i="10" s="1" a="1"/>
  <c r="CS27" i="10" s="1"/>
  <c r="CQ79" i="17"/>
  <c r="CQ111" i="17"/>
  <c r="CR96" i="21"/>
  <c r="CR64" i="21"/>
  <c r="CQ63" i="20"/>
  <c r="CQ95" i="20"/>
  <c r="AN21" i="9"/>
  <c r="CT21" i="9" s="1" a="1"/>
  <c r="CT21" i="9" s="1"/>
  <c r="AN32" i="3"/>
  <c r="CT32" i="3" s="1" a="1"/>
  <c r="CT32" i="3" s="1"/>
  <c r="AN25" i="5"/>
  <c r="CT25" i="5" s="1" a="1"/>
  <c r="CT25" i="5" s="1"/>
  <c r="AN39" i="13"/>
  <c r="CT39" i="13" s="1" a="1"/>
  <c r="CT39" i="13" s="1"/>
  <c r="AM21" i="14"/>
  <c r="CS21" i="14" s="1" a="1"/>
  <c r="CS21" i="14" s="1"/>
  <c r="AN25" i="8"/>
  <c r="CT25" i="8" s="1" a="1"/>
  <c r="CT25" i="8" s="1"/>
  <c r="CQ64" i="20"/>
  <c r="CQ96" i="20"/>
  <c r="CR89" i="17"/>
  <c r="CR57" i="17"/>
  <c r="CR115" i="5"/>
  <c r="CR83" i="5"/>
  <c r="AL15" i="16"/>
  <c r="CR15" i="16" s="1" a="1"/>
  <c r="CR15" i="16" s="1"/>
  <c r="CR10" i="16" s="1"/>
  <c r="CR30" i="16" s="1"/>
  <c r="CR69" i="16" s="1"/>
  <c r="AK47" i="16"/>
  <c r="CQ94" i="18"/>
  <c r="CQ62" i="18"/>
  <c r="CQ62" i="14"/>
  <c r="CQ94" i="14"/>
  <c r="CR117" i="21"/>
  <c r="CR85" i="21"/>
  <c r="CR55" i="18"/>
  <c r="CR87" i="18"/>
  <c r="CR104" i="11"/>
  <c r="CR72" i="11"/>
  <c r="CQ109" i="2"/>
  <c r="CQ77" i="2"/>
  <c r="AN15" i="11"/>
  <c r="CT15" i="11" s="1" a="1"/>
  <c r="CT15" i="11" s="1"/>
  <c r="AN16" i="15"/>
  <c r="CT16" i="15" s="1" a="1"/>
  <c r="CT16" i="15" s="1"/>
  <c r="AM37" i="4"/>
  <c r="CS37" i="4" s="1" a="1"/>
  <c r="CS37" i="4" s="1"/>
  <c r="AN38" i="4"/>
  <c r="CT38" i="4" s="1" a="1"/>
  <c r="CT38" i="4" s="1"/>
  <c r="AN41" i="15"/>
  <c r="CT41" i="15" s="1" a="1"/>
  <c r="CT41" i="15" s="1"/>
  <c r="AN33" i="7"/>
  <c r="CT33" i="7" s="1" a="1"/>
  <c r="CT33" i="7" s="1"/>
  <c r="AN21" i="15"/>
  <c r="CT21" i="15" s="1" a="1"/>
  <c r="CT21" i="15" s="1"/>
  <c r="AN26" i="6"/>
  <c r="CT26" i="6" s="1" a="1"/>
  <c r="CT26" i="6" s="1"/>
  <c r="AM23" i="17"/>
  <c r="CS23" i="17" s="1" a="1"/>
  <c r="CS23" i="17" s="1"/>
  <c r="AM30" i="13"/>
  <c r="CS30" i="13" s="1" a="1"/>
  <c r="CS30" i="13" s="1"/>
  <c r="CR84" i="1"/>
  <c r="CR120" i="1"/>
  <c r="CR123" i="1" s="1"/>
  <c r="CR116" i="1" s="1"/>
  <c r="CR109" i="11"/>
  <c r="CR77" i="11"/>
  <c r="CQ102" i="18"/>
  <c r="CQ70" i="18"/>
  <c r="CQ88" i="12"/>
  <c r="CQ56" i="12"/>
  <c r="CR117" i="4"/>
  <c r="CR85" i="4"/>
  <c r="CQ75" i="3"/>
  <c r="CQ107" i="3"/>
  <c r="CQ77" i="14"/>
  <c r="CQ109" i="14"/>
  <c r="CR88" i="15"/>
  <c r="CR56" i="15"/>
  <c r="CR100" i="21"/>
  <c r="CR68" i="21"/>
  <c r="AM21" i="11"/>
  <c r="CS21" i="11" s="1" a="1"/>
  <c r="CS21" i="11" s="1"/>
  <c r="AM38" i="20"/>
  <c r="CS38" i="20" s="1" a="1"/>
  <c r="CS38" i="20" s="1"/>
  <c r="AN41" i="5"/>
  <c r="CT41" i="5" s="1" a="1"/>
  <c r="CT41" i="5" s="1"/>
  <c r="AN31" i="6"/>
  <c r="CT31" i="6" s="1" a="1"/>
  <c r="CT31" i="6" s="1"/>
  <c r="AM45" i="6"/>
  <c r="CS45" i="6" s="1" a="1"/>
  <c r="CS45" i="6" s="1"/>
  <c r="AN21" i="13"/>
  <c r="CT21" i="13" s="1" a="1"/>
  <c r="CT21" i="13" s="1"/>
  <c r="AM21" i="19"/>
  <c r="CS21" i="19" s="1" a="1"/>
  <c r="CS21" i="19" s="1"/>
  <c r="AM29" i="19"/>
  <c r="CS29" i="19" s="1" a="1"/>
  <c r="CS29" i="19" s="1"/>
  <c r="CR120" i="17"/>
  <c r="CR123" i="17" s="1"/>
  <c r="CR116" i="17" s="1"/>
  <c r="CR84" i="17"/>
  <c r="CQ102" i="8"/>
  <c r="CQ70" i="8"/>
  <c r="AL15" i="9"/>
  <c r="CR15" i="9" s="1" a="1"/>
  <c r="CR15" i="9" s="1"/>
  <c r="AK47" i="9"/>
  <c r="AM20" i="3"/>
  <c r="CS20" i="3" s="1" a="1"/>
  <c r="CS20" i="3" s="1"/>
  <c r="AM44" i="11"/>
  <c r="CS44" i="11" s="1" a="1"/>
  <c r="CS44" i="11" s="1"/>
  <c r="AM37" i="20"/>
  <c r="CS37" i="20" s="1" a="1"/>
  <c r="CS37" i="20" s="1"/>
  <c r="AM24" i="21"/>
  <c r="CS24" i="21" s="1" a="1"/>
  <c r="CS24" i="21" s="1"/>
  <c r="AN33" i="5"/>
  <c r="CT33" i="5" s="1" a="1"/>
  <c r="CT33" i="5" s="1"/>
  <c r="AN46" i="10"/>
  <c r="CT46" i="10" s="1" a="1"/>
  <c r="CT46" i="10" s="1"/>
  <c r="AM27" i="21"/>
  <c r="CS27" i="21" s="1" a="1"/>
  <c r="CS27" i="21" s="1"/>
  <c r="AN35" i="7"/>
  <c r="CT35" i="7" s="1" a="1"/>
  <c r="CT35" i="7" s="1"/>
  <c r="AM30" i="12"/>
  <c r="CS30" i="12" s="1" a="1"/>
  <c r="CS30" i="12" s="1"/>
  <c r="AN19" i="10"/>
  <c r="CT19" i="10" s="1" a="1"/>
  <c r="CT19" i="10" s="1"/>
  <c r="AM19" i="5"/>
  <c r="CS19" i="5" s="1" a="1"/>
  <c r="CS19" i="5" s="1"/>
  <c r="AN42" i="21"/>
  <c r="CT42" i="21" s="1" a="1"/>
  <c r="CT42" i="21" s="1"/>
  <c r="AN20" i="15"/>
  <c r="CT20" i="15" s="1" a="1"/>
  <c r="CT20" i="15" s="1"/>
  <c r="AM23" i="8"/>
  <c r="CS23" i="8" s="1" a="1"/>
  <c r="CS23" i="8" s="1"/>
  <c r="AM36" i="11"/>
  <c r="CS36" i="11" s="1" a="1"/>
  <c r="CS36" i="11" s="1"/>
  <c r="AN23" i="16"/>
  <c r="CT23" i="16" s="1" a="1"/>
  <c r="CT23" i="16" s="1"/>
  <c r="AM21" i="20"/>
  <c r="CS21" i="20" s="1" a="1"/>
  <c r="CS21" i="20" s="1"/>
  <c r="CR106" i="2"/>
  <c r="CR74" i="2"/>
  <c r="CQ86" i="2"/>
  <c r="CQ54" i="2"/>
  <c r="AN32" i="17"/>
  <c r="CT32" i="17" s="1" a="1"/>
  <c r="CT32" i="17" s="1"/>
  <c r="AN41" i="1"/>
  <c r="CT41" i="1" s="1" a="1"/>
  <c r="CT41" i="1" s="1"/>
  <c r="AN35" i="20"/>
  <c r="CT35" i="20" s="1" a="1"/>
  <c r="CT35" i="20" s="1"/>
  <c r="AN30" i="4"/>
  <c r="CT30" i="4" s="1" a="1"/>
  <c r="CT30" i="4" s="1"/>
  <c r="CR94" i="12"/>
  <c r="CR62" i="12"/>
  <c r="CR79" i="19"/>
  <c r="CR111" i="19"/>
  <c r="AN19" i="6"/>
  <c r="CT19" i="6" s="1" a="1"/>
  <c r="CT19" i="6" s="1"/>
  <c r="AN35" i="17"/>
  <c r="CT35" i="17" s="1" a="1"/>
  <c r="CT35" i="17" s="1"/>
  <c r="AN22" i="16"/>
  <c r="CT22" i="16" s="1" a="1"/>
  <c r="CT22" i="16" s="1"/>
  <c r="AM29" i="5"/>
  <c r="CS29" i="5" s="1" a="1"/>
  <c r="CS29" i="5" s="1"/>
  <c r="AN34" i="12"/>
  <c r="CT34" i="12" s="1" a="1"/>
  <c r="CT34" i="12" s="1"/>
  <c r="AM40" i="18"/>
  <c r="CS40" i="18" s="1" a="1"/>
  <c r="CS40" i="18" s="1"/>
  <c r="AN24" i="19"/>
  <c r="CT24" i="19" s="1" a="1"/>
  <c r="CT24" i="19" s="1"/>
  <c r="AN31" i="19"/>
  <c r="CT31" i="19" s="1" a="1"/>
  <c r="CT31" i="19" s="1"/>
  <c r="AN22" i="7"/>
  <c r="CT22" i="7" s="1" a="1"/>
  <c r="CT22" i="7" s="1"/>
  <c r="AN31" i="5"/>
  <c r="CT31" i="5" s="1" a="1"/>
  <c r="CT31" i="5" s="1"/>
  <c r="AN28" i="18"/>
  <c r="CT28" i="18" s="1" a="1"/>
  <c r="CT28" i="18" s="1"/>
  <c r="AN41" i="9"/>
  <c r="CT41" i="9" s="1" a="1"/>
  <c r="CT41" i="9" s="1"/>
  <c r="AN46" i="6"/>
  <c r="CT46" i="6" s="1" a="1"/>
  <c r="CT46" i="6" s="1"/>
  <c r="AN27" i="1"/>
  <c r="CT27" i="1" s="1" a="1"/>
  <c r="CT27" i="1" s="1"/>
  <c r="CQ85" i="3"/>
  <c r="CQ117" i="3"/>
  <c r="CQ84" i="14"/>
  <c r="CQ120" i="14"/>
  <c r="CQ123" i="14" s="1"/>
  <c r="CQ116" i="14" s="1"/>
  <c r="CQ57" i="9"/>
  <c r="CQ89" i="9"/>
  <c r="CR61" i="9"/>
  <c r="CR93" i="9"/>
  <c r="CR99" i="14"/>
  <c r="CR67" i="14"/>
  <c r="CR65" i="1"/>
  <c r="CR97" i="1"/>
  <c r="CQ86" i="6"/>
  <c r="CQ54" i="6"/>
  <c r="AN20" i="9"/>
  <c r="CT20" i="9" s="1" a="1"/>
  <c r="CT20" i="9" s="1"/>
  <c r="CR107" i="4"/>
  <c r="CR75" i="4"/>
  <c r="CR108" i="8"/>
  <c r="CR76" i="8"/>
  <c r="CQ73" i="3"/>
  <c r="CQ105" i="3"/>
  <c r="CR107" i="12"/>
  <c r="CR75" i="12"/>
  <c r="CQ114" i="13"/>
  <c r="CQ82" i="13"/>
  <c r="CR94" i="10"/>
  <c r="CR62" i="10"/>
  <c r="CQ111" i="13"/>
  <c r="CQ79" i="13"/>
  <c r="CQ98" i="13"/>
  <c r="CQ66" i="13"/>
  <c r="CQ67" i="20"/>
  <c r="CQ99" i="20"/>
  <c r="CQ85" i="14"/>
  <c r="CQ117" i="14"/>
  <c r="CR111" i="2"/>
  <c r="CR79" i="2"/>
  <c r="CR103" i="12"/>
  <c r="CR71" i="12"/>
  <c r="CR78" i="20"/>
  <c r="CR110" i="20"/>
  <c r="AN33" i="16"/>
  <c r="CT33" i="16" s="1" a="1"/>
  <c r="CT33" i="16" s="1"/>
  <c r="AM22" i="2"/>
  <c r="CS22" i="2" s="1" a="1"/>
  <c r="CS22" i="2" s="1"/>
  <c r="AM18" i="2"/>
  <c r="CS18" i="2" s="1" a="1"/>
  <c r="CS18" i="2" s="1"/>
  <c r="AN32" i="14"/>
  <c r="CT32" i="14" s="1" a="1"/>
  <c r="CT32" i="14" s="1"/>
  <c r="AN34" i="17"/>
  <c r="CT34" i="17" s="1" a="1"/>
  <c r="CT34" i="17" s="1"/>
  <c r="AN16" i="3"/>
  <c r="CT16" i="3" s="1" a="1"/>
  <c r="CT16" i="3" s="1"/>
  <c r="AN26" i="13"/>
  <c r="CT26" i="13" s="1" a="1"/>
  <c r="CT26" i="13" s="1"/>
  <c r="AN34" i="18"/>
  <c r="CT34" i="18" s="1" a="1"/>
  <c r="CT34" i="18" s="1"/>
  <c r="AN45" i="2"/>
  <c r="CT45" i="2" s="1" a="1"/>
  <c r="CT45" i="2" s="1"/>
  <c r="AN27" i="16"/>
  <c r="CT27" i="16" s="1" a="1"/>
  <c r="CT27" i="16" s="1"/>
  <c r="AM38" i="16"/>
  <c r="CS38" i="16" s="1" a="1"/>
  <c r="CS38" i="16" s="1"/>
  <c r="AM16" i="14"/>
  <c r="CS16" i="14" s="1" a="1"/>
  <c r="CS16" i="14" s="1"/>
  <c r="AN31" i="20"/>
  <c r="CT31" i="20" s="1" a="1"/>
  <c r="CT31" i="20" s="1"/>
  <c r="AN39" i="2"/>
  <c r="CT39" i="2" s="1" a="1"/>
  <c r="CT39" i="2" s="1"/>
  <c r="AN16" i="9"/>
  <c r="CT16" i="9" s="1" a="1"/>
  <c r="CT16" i="9" s="1"/>
  <c r="AN27" i="3"/>
  <c r="CT27" i="3" s="1" a="1"/>
  <c r="CT27" i="3" s="1"/>
  <c r="CQ54" i="19"/>
  <c r="CQ86" i="19"/>
  <c r="AN16" i="1"/>
  <c r="CT16" i="1" s="1" a="1"/>
  <c r="CT16" i="1" s="1"/>
  <c r="AN37" i="9"/>
  <c r="CT37" i="9" s="1" a="1"/>
  <c r="CT37" i="9" s="1"/>
  <c r="AN22" i="21"/>
  <c r="CT22" i="21" s="1" a="1"/>
  <c r="CT22" i="21" s="1"/>
  <c r="AM41" i="3"/>
  <c r="CS41" i="3" s="1" a="1"/>
  <c r="CS41" i="3" s="1"/>
  <c r="AN22" i="11"/>
  <c r="CT22" i="11" s="1" a="1"/>
  <c r="CT22" i="11" s="1"/>
  <c r="AN19" i="8"/>
  <c r="CT19" i="8" s="1" a="1"/>
  <c r="CT19" i="8" s="1"/>
  <c r="AN28" i="1"/>
  <c r="CT28" i="1" s="1" a="1"/>
  <c r="CT28" i="1" s="1"/>
  <c r="AN28" i="6"/>
  <c r="CT28" i="6" s="1" a="1"/>
  <c r="CT28" i="6" s="1"/>
  <c r="AN24" i="9"/>
  <c r="CT24" i="9" s="1" a="1"/>
  <c r="CT24" i="9" s="1"/>
  <c r="AN36" i="17"/>
  <c r="CT36" i="17" s="1" a="1"/>
  <c r="CT36" i="17" s="1"/>
  <c r="AN43" i="18"/>
  <c r="CT43" i="18" s="1" a="1"/>
  <c r="CT43" i="18" s="1"/>
  <c r="AM16" i="21"/>
  <c r="CS16" i="21" s="1" a="1"/>
  <c r="CS16" i="21" s="1"/>
  <c r="AN23" i="15"/>
  <c r="CT23" i="15" s="1" a="1"/>
  <c r="CT23" i="15" s="1"/>
  <c r="AM34" i="13"/>
  <c r="CS34" i="13" s="1" a="1"/>
  <c r="CS34" i="13" s="1"/>
  <c r="AN20" i="13"/>
  <c r="CT20" i="13" s="1" a="1"/>
  <c r="CT20" i="13" s="1"/>
  <c r="AN17" i="8"/>
  <c r="CT17" i="8" s="1" a="1"/>
  <c r="CT17" i="8" s="1"/>
  <c r="AN37" i="5"/>
  <c r="CT37" i="5" s="1" a="1"/>
  <c r="CT37" i="5" s="1"/>
  <c r="AM46" i="2"/>
  <c r="CS46" i="2" s="1" a="1"/>
  <c r="CS46" i="2" s="1"/>
  <c r="CQ64" i="14"/>
  <c r="CQ96" i="14"/>
  <c r="CR98" i="2"/>
  <c r="CR66" i="2"/>
  <c r="CR106" i="5"/>
  <c r="CR74" i="5"/>
  <c r="CR111" i="8"/>
  <c r="CR79" i="8"/>
  <c r="CR89" i="14"/>
  <c r="CR57" i="14"/>
  <c r="CR73" i="1"/>
  <c r="CR105" i="1"/>
  <c r="CQ73" i="15"/>
  <c r="CQ105" i="15"/>
  <c r="CR91" i="2"/>
  <c r="CR59" i="2"/>
  <c r="CQ85" i="16"/>
  <c r="CQ117" i="16"/>
  <c r="CR101" i="3"/>
  <c r="CR69" i="3"/>
  <c r="CR115" i="2"/>
  <c r="CR83" i="2"/>
  <c r="CQ97" i="9"/>
  <c r="CQ65" i="9"/>
  <c r="CR102" i="15"/>
  <c r="CR70" i="15"/>
  <c r="CQ113" i="5"/>
  <c r="CQ81" i="5"/>
  <c r="AN33" i="1"/>
  <c r="CT33" i="1" s="1" a="1"/>
  <c r="CT33" i="1" s="1"/>
  <c r="AM39" i="9"/>
  <c r="CS39" i="9" s="1" a="1"/>
  <c r="CS39" i="9" s="1"/>
  <c r="AN43" i="2"/>
  <c r="CT43" i="2" s="1" a="1"/>
  <c r="CT43" i="2" s="1"/>
  <c r="AM35" i="8"/>
  <c r="CS35" i="8" s="1" a="1"/>
  <c r="CS35" i="8" s="1"/>
  <c r="CR108" i="3"/>
  <c r="CR76" i="3"/>
  <c r="AL15" i="8"/>
  <c r="CR15" i="8" s="1" a="1"/>
  <c r="CR15" i="8" s="1"/>
  <c r="AK47" i="8"/>
  <c r="AN41" i="18"/>
  <c r="CT41" i="18" s="1" a="1"/>
  <c r="CT41" i="18" s="1"/>
  <c r="CR101" i="17"/>
  <c r="CR69" i="17"/>
  <c r="CR102" i="4"/>
  <c r="CR70" i="4"/>
  <c r="CR114" i="4"/>
  <c r="CR82" i="4"/>
  <c r="AN38" i="11"/>
  <c r="CT38" i="11" s="1" a="1"/>
  <c r="CT38" i="11" s="1"/>
  <c r="AM36" i="3"/>
  <c r="CS36" i="3" s="1" a="1"/>
  <c r="CS36" i="3" s="1"/>
  <c r="AM38" i="14"/>
  <c r="CS38" i="14" s="1" a="1"/>
  <c r="CS38" i="14" s="1"/>
  <c r="AN29" i="21"/>
  <c r="CT29" i="21" s="1" a="1"/>
  <c r="CT29" i="21" s="1"/>
  <c r="CR79" i="6"/>
  <c r="CR111" i="6"/>
  <c r="CR105" i="21"/>
  <c r="CR73" i="21"/>
  <c r="CR82" i="9"/>
  <c r="CR114" i="9"/>
  <c r="CR91" i="12"/>
  <c r="CR59" i="12"/>
  <c r="CR111" i="4"/>
  <c r="CR79" i="4"/>
  <c r="CQ64" i="16"/>
  <c r="CQ96" i="16"/>
  <c r="CQ106" i="13"/>
  <c r="CQ74" i="13"/>
  <c r="CP54" i="21"/>
  <c r="CP86" i="21"/>
  <c r="AN45" i="17"/>
  <c r="CT45" i="17" s="1" a="1"/>
  <c r="CT45" i="17" s="1"/>
  <c r="AM31" i="8"/>
  <c r="CS31" i="8" s="1" a="1"/>
  <c r="CS31" i="8" s="1"/>
  <c r="CR107" i="14"/>
  <c r="CR75" i="14"/>
  <c r="CR113" i="8"/>
  <c r="CR81" i="8"/>
  <c r="CQ117" i="13"/>
  <c r="CQ85" i="13"/>
  <c r="CQ63" i="11"/>
  <c r="CQ95" i="11"/>
  <c r="CR70" i="9"/>
  <c r="CR102" i="9"/>
  <c r="CQ108" i="17"/>
  <c r="CQ76" i="17"/>
  <c r="CQ88" i="7"/>
  <c r="CQ56" i="7"/>
  <c r="CR109" i="15"/>
  <c r="CR77" i="15"/>
  <c r="CQ89" i="7"/>
  <c r="CQ57" i="7"/>
  <c r="CQ83" i="3"/>
  <c r="CQ115" i="3"/>
  <c r="CR69" i="1"/>
  <c r="CR101" i="1"/>
  <c r="CR77" i="7"/>
  <c r="CR109" i="7"/>
  <c r="CR94" i="21"/>
  <c r="CR62" i="21"/>
  <c r="CR84" i="18"/>
  <c r="CR120" i="18"/>
  <c r="CR123" i="18" s="1"/>
  <c r="CR116" i="18" s="1"/>
  <c r="CR62" i="6"/>
  <c r="CR94" i="6"/>
  <c r="CQ81" i="19"/>
  <c r="CQ113" i="19"/>
  <c r="CQ65" i="19"/>
  <c r="CQ97" i="19"/>
  <c r="CR74" i="16"/>
  <c r="CR106" i="16"/>
  <c r="CR102" i="12"/>
  <c r="CR70" i="12"/>
  <c r="CR83" i="13"/>
  <c r="CR115" i="13"/>
  <c r="AN35" i="2"/>
  <c r="CT35" i="2" s="1" a="1"/>
  <c r="CT35" i="2" s="1"/>
  <c r="CQ80" i="20"/>
  <c r="CQ112" i="20"/>
  <c r="CQ104" i="13"/>
  <c r="CQ72" i="13"/>
  <c r="CR96" i="15"/>
  <c r="CR64" i="15"/>
  <c r="CQ54" i="15"/>
  <c r="CQ86" i="15"/>
  <c r="AN23" i="12"/>
  <c r="CT23" i="12" s="1" a="1"/>
  <c r="CT23" i="12" s="1"/>
  <c r="AN40" i="19"/>
  <c r="CT40" i="19" s="1" a="1"/>
  <c r="CT40" i="19" s="1"/>
  <c r="CR90" i="20"/>
  <c r="CR58" i="20"/>
  <c r="CR82" i="7"/>
  <c r="CR114" i="7"/>
  <c r="CR115" i="15"/>
  <c r="CR83" i="15"/>
  <c r="CR110" i="6"/>
  <c r="CR78" i="6"/>
  <c r="CQ101" i="21"/>
  <c r="CQ69" i="21"/>
  <c r="CQ117" i="8"/>
  <c r="CQ85" i="8"/>
  <c r="CR74" i="6"/>
  <c r="CR106" i="6"/>
  <c r="CR104" i="19"/>
  <c r="CR72" i="19"/>
  <c r="CQ89" i="4"/>
  <c r="CQ57" i="4"/>
  <c r="CQ109" i="6"/>
  <c r="CQ77" i="6"/>
  <c r="CR103" i="13"/>
  <c r="CR71" i="13"/>
  <c r="CR64" i="18"/>
  <c r="CR96" i="18"/>
  <c r="CR77" i="13"/>
  <c r="CR109" i="13"/>
  <c r="CR55" i="16"/>
  <c r="CR87" i="16"/>
  <c r="CR86" i="20"/>
  <c r="CR54" i="20"/>
  <c r="AM46" i="3"/>
  <c r="CS46" i="3" s="1" a="1"/>
  <c r="CS46" i="3" s="1"/>
  <c r="AM45" i="14"/>
  <c r="CS45" i="14" s="1" a="1"/>
  <c r="CS45" i="14" s="1"/>
  <c r="AM18" i="9"/>
  <c r="CS18" i="9" s="1" a="1"/>
  <c r="CS18" i="9" s="1"/>
  <c r="AN22" i="9"/>
  <c r="CT22" i="9" s="1" a="1"/>
  <c r="CT22" i="9" s="1"/>
  <c r="AN28" i="14"/>
  <c r="CT28" i="14" s="1" a="1"/>
  <c r="CT28" i="14" s="1"/>
  <c r="AN26" i="1"/>
  <c r="CT26" i="1" s="1" a="1"/>
  <c r="CT26" i="1" s="1"/>
  <c r="CR91" i="6"/>
  <c r="CR59" i="6"/>
  <c r="CR115" i="20"/>
  <c r="CR83" i="20"/>
  <c r="AM15" i="10"/>
  <c r="CS15" i="10" s="1" a="1"/>
  <c r="CS15" i="10" s="1"/>
  <c r="AN36" i="4"/>
  <c r="CT36" i="4" s="1" a="1"/>
  <c r="CT36" i="4" s="1"/>
  <c r="AN37" i="8"/>
  <c r="CT37" i="8" s="1" a="1"/>
  <c r="CT37" i="8" s="1"/>
  <c r="AM34" i="3"/>
  <c r="CS34" i="3" s="1" a="1"/>
  <c r="CS34" i="3" s="1"/>
  <c r="AN36" i="12"/>
  <c r="CT36" i="12" s="1" a="1"/>
  <c r="CT36" i="12" s="1"/>
  <c r="AM43" i="13"/>
  <c r="CS43" i="13" s="1" a="1"/>
  <c r="CS43" i="13" s="1"/>
  <c r="AN23" i="10"/>
  <c r="CT23" i="10" s="1" a="1"/>
  <c r="CT23" i="10" s="1"/>
  <c r="AM40" i="13"/>
  <c r="CS40" i="13" s="1" a="1"/>
  <c r="CS40" i="13" s="1"/>
  <c r="AM27" i="13"/>
  <c r="CS27" i="13" s="1" a="1"/>
  <c r="CS27" i="13" s="1"/>
  <c r="AM28" i="20"/>
  <c r="CS28" i="20" s="1" a="1"/>
  <c r="CS28" i="20" s="1"/>
  <c r="AM46" i="14"/>
  <c r="CS46" i="14" s="1" a="1"/>
  <c r="CS46" i="14" s="1"/>
  <c r="AN40" i="2"/>
  <c r="CT40" i="2" s="1" a="1"/>
  <c r="CT40" i="2" s="1"/>
  <c r="AN32" i="12"/>
  <c r="CT32" i="12" s="1" a="1"/>
  <c r="CT32" i="12" s="1"/>
  <c r="AN39" i="20"/>
  <c r="CT39" i="20" s="1" a="1"/>
  <c r="CT39" i="20" s="1"/>
  <c r="CQ105" i="9"/>
  <c r="CQ73" i="9"/>
  <c r="CR62" i="13"/>
  <c r="CR94" i="13"/>
  <c r="CR112" i="11"/>
  <c r="CR80" i="11"/>
  <c r="CQ76" i="11"/>
  <c r="CQ108" i="11"/>
  <c r="CR106" i="19"/>
  <c r="CR74" i="19"/>
  <c r="CQ99" i="13"/>
  <c r="CQ67" i="13"/>
  <c r="CQ120" i="4"/>
  <c r="CQ123" i="4" s="1"/>
  <c r="CQ116" i="4" s="1"/>
  <c r="CQ84" i="4"/>
  <c r="CR57" i="1"/>
  <c r="CR89" i="1"/>
  <c r="CR70" i="7"/>
  <c r="CR102" i="7"/>
  <c r="CR75" i="1"/>
  <c r="CR107" i="1"/>
  <c r="CR71" i="18"/>
  <c r="CR103" i="18"/>
  <c r="CR85" i="1"/>
  <c r="CR117" i="1"/>
  <c r="CQ98" i="17"/>
  <c r="CQ66" i="17"/>
  <c r="CR93" i="8"/>
  <c r="CR61" i="8"/>
  <c r="CR112" i="12"/>
  <c r="CR80" i="12"/>
  <c r="CR75" i="9"/>
  <c r="CR107" i="9"/>
  <c r="CR90" i="19"/>
  <c r="CR58" i="19"/>
  <c r="CQ97" i="8"/>
  <c r="CQ65" i="8"/>
  <c r="AM15" i="14"/>
  <c r="CS15" i="14" s="1" a="1"/>
  <c r="CS15" i="14" s="1"/>
  <c r="CR65" i="7"/>
  <c r="CR97" i="7"/>
  <c r="CQ59" i="16"/>
  <c r="CQ91" i="16"/>
  <c r="CR69" i="18"/>
  <c r="CR101" i="18"/>
  <c r="CR92" i="17"/>
  <c r="CR60" i="17"/>
  <c r="CQ83" i="9"/>
  <c r="CQ115" i="9"/>
  <c r="CQ87" i="7"/>
  <c r="CQ55" i="7"/>
  <c r="CQ95" i="6"/>
  <c r="CQ63" i="6"/>
  <c r="CR106" i="12"/>
  <c r="CR74" i="12"/>
  <c r="CR109" i="10"/>
  <c r="CR77" i="10"/>
  <c r="CR57" i="6"/>
  <c r="CR89" i="6"/>
  <c r="CR103" i="19"/>
  <c r="CR71" i="19"/>
  <c r="CR114" i="14"/>
  <c r="CR82" i="14"/>
  <c r="CQ94" i="2"/>
  <c r="CQ62" i="2"/>
  <c r="CQ84" i="10"/>
  <c r="CQ120" i="10"/>
  <c r="CQ123" i="10" s="1"/>
  <c r="CQ116" i="10" s="1"/>
  <c r="CQ114" i="6"/>
  <c r="CQ82" i="6"/>
  <c r="CQ103" i="21"/>
  <c r="CQ71" i="21"/>
  <c r="CR107" i="10"/>
  <c r="CR75" i="10"/>
  <c r="AM25" i="14"/>
  <c r="CS25" i="14" s="1" a="1"/>
  <c r="CS25" i="14" s="1"/>
  <c r="AN27" i="2"/>
  <c r="CT27" i="2" s="1" a="1"/>
  <c r="CT27" i="2" s="1"/>
  <c r="AN35" i="5"/>
  <c r="CT35" i="5" s="1" a="1"/>
  <c r="CT35" i="5" s="1"/>
  <c r="AN40" i="8"/>
  <c r="CT40" i="8" s="1" a="1"/>
  <c r="CT40" i="8" s="1"/>
  <c r="AN18" i="14"/>
  <c r="CT18" i="14" s="1" a="1"/>
  <c r="CT18" i="14" s="1"/>
  <c r="AN34" i="1"/>
  <c r="CT34" i="1" s="1" a="1"/>
  <c r="CT34" i="1" s="1"/>
  <c r="AM34" i="15"/>
  <c r="CS34" i="15" s="1" a="1"/>
  <c r="CS34" i="15" s="1"/>
  <c r="AN20" i="2"/>
  <c r="CT20" i="2" s="1" a="1"/>
  <c r="CT20" i="2" s="1"/>
  <c r="AM46" i="16"/>
  <c r="CS46" i="16" s="1" a="1"/>
  <c r="CS46" i="16" s="1"/>
  <c r="AN30" i="3"/>
  <c r="CT30" i="3" s="1" a="1"/>
  <c r="CT30" i="3" s="1"/>
  <c r="AN44" i="2"/>
  <c r="CT44" i="2" s="1" a="1"/>
  <c r="CT44" i="2" s="1"/>
  <c r="AM26" i="9"/>
  <c r="CS26" i="9" s="1" a="1"/>
  <c r="CS26" i="9" s="1"/>
  <c r="AN31" i="15"/>
  <c r="CT31" i="15" s="1" a="1"/>
  <c r="CT31" i="15" s="1"/>
  <c r="AM42" i="5"/>
  <c r="CS42" i="5" s="1" a="1"/>
  <c r="CS42" i="5" s="1"/>
  <c r="CR89" i="10"/>
  <c r="CR57" i="10"/>
  <c r="CQ86" i="5"/>
  <c r="CQ54" i="5"/>
  <c r="AN37" i="3"/>
  <c r="CT37" i="3" s="1" a="1"/>
  <c r="CT37" i="3" s="1"/>
  <c r="CR104" i="2"/>
  <c r="CR72" i="2"/>
  <c r="CQ106" i="21"/>
  <c r="CQ74" i="21"/>
  <c r="AM15" i="13"/>
  <c r="CS15" i="13" s="1" a="1"/>
  <c r="CS15" i="13" s="1"/>
  <c r="AL47" i="13"/>
  <c r="AN16" i="18"/>
  <c r="CT16" i="18" s="1" a="1"/>
  <c r="CT16" i="18" s="1"/>
  <c r="AN33" i="11"/>
  <c r="CT33" i="11" s="1" a="1"/>
  <c r="CT33" i="11" s="1"/>
  <c r="CR110" i="3"/>
  <c r="CR78" i="3"/>
  <c r="CQ103" i="5"/>
  <c r="CQ71" i="5"/>
  <c r="AM15" i="7"/>
  <c r="CS15" i="7" s="1" a="1"/>
  <c r="CS15" i="7" s="1"/>
  <c r="AL47" i="7"/>
  <c r="AN45" i="1"/>
  <c r="CT45" i="1" s="1" a="1"/>
  <c r="CT45" i="1" s="1"/>
  <c r="AM31" i="18"/>
  <c r="CS31" i="18" s="1" a="1"/>
  <c r="CS31" i="18" s="1"/>
  <c r="AM17" i="12"/>
  <c r="CS17" i="12" s="1" a="1"/>
  <c r="CS17" i="12" s="1"/>
  <c r="AN46" i="4"/>
  <c r="CT46" i="4" s="1" a="1"/>
  <c r="CT46" i="4" s="1"/>
  <c r="CQ78" i="15"/>
  <c r="CQ110" i="15"/>
  <c r="CQ65" i="3"/>
  <c r="CQ97" i="3"/>
  <c r="CQ89" i="18"/>
  <c r="CQ57" i="18"/>
  <c r="AN30" i="17"/>
  <c r="CT30" i="17" s="1" a="1"/>
  <c r="CT30" i="17" s="1"/>
  <c r="AM30" i="2"/>
  <c r="CS30" i="2" s="1" a="1"/>
  <c r="CS30" i="2" s="1"/>
  <c r="AN29" i="7"/>
  <c r="CT29" i="7" s="1" a="1"/>
  <c r="CT29" i="7" s="1"/>
  <c r="AM32" i="15"/>
  <c r="CS32" i="15" s="1" a="1"/>
  <c r="CS32" i="15" s="1"/>
  <c r="AM35" i="21"/>
  <c r="CS35" i="21" s="1" a="1"/>
  <c r="CS35" i="21" s="1"/>
  <c r="AN21" i="7"/>
  <c r="CT21" i="7" s="1" a="1"/>
  <c r="CT21" i="7" s="1"/>
  <c r="CQ96" i="6"/>
  <c r="CQ64" i="6"/>
  <c r="CR98" i="5"/>
  <c r="CR66" i="5"/>
  <c r="CQ75" i="18"/>
  <c r="CQ107" i="18"/>
  <c r="CR62" i="9"/>
  <c r="CR94" i="9"/>
  <c r="CR114" i="3"/>
  <c r="CR82" i="3"/>
  <c r="CR108" i="2"/>
  <c r="CR76" i="2"/>
  <c r="CQ79" i="15"/>
  <c r="CQ111" i="15"/>
  <c r="CR60" i="1"/>
  <c r="CR92" i="1"/>
  <c r="CQ104" i="10"/>
  <c r="CQ72" i="10"/>
  <c r="AM33" i="4"/>
  <c r="CS33" i="4" s="1" a="1"/>
  <c r="CS33" i="4" s="1"/>
  <c r="AN16" i="19"/>
  <c r="CT16" i="19" s="1" a="1"/>
  <c r="CT16" i="19" s="1"/>
  <c r="AM19" i="12"/>
  <c r="CS19" i="12" s="1" a="1"/>
  <c r="CS19" i="12" s="1"/>
  <c r="AN31" i="4"/>
  <c r="CT31" i="4" s="1" a="1"/>
  <c r="CT31" i="4" s="1"/>
  <c r="AN19" i="1"/>
  <c r="CT19" i="1" s="1" a="1"/>
  <c r="CT19" i="1" s="1"/>
  <c r="AN27" i="19"/>
  <c r="CT27" i="19" s="1" a="1"/>
  <c r="CT27" i="19" s="1"/>
  <c r="AN43" i="4"/>
  <c r="CT43" i="4" s="1" a="1"/>
  <c r="CT43" i="4" s="1"/>
  <c r="AM20" i="4"/>
  <c r="CS20" i="4" s="1" a="1"/>
  <c r="CS20" i="4" s="1"/>
  <c r="AN39" i="3"/>
  <c r="CT39" i="3" s="1" a="1"/>
  <c r="CT39" i="3" s="1"/>
  <c r="AM32" i="5"/>
  <c r="CS32" i="5" s="1" a="1"/>
  <c r="CS32" i="5" s="1"/>
  <c r="CR80" i="6"/>
  <c r="CR112" i="6"/>
  <c r="CR93" i="4"/>
  <c r="CR61" i="4"/>
  <c r="CR87" i="17"/>
  <c r="CR55" i="17"/>
  <c r="CQ79" i="14"/>
  <c r="CQ111" i="14"/>
  <c r="CQ58" i="18"/>
  <c r="CQ90" i="18"/>
  <c r="CR105" i="8"/>
  <c r="CR73" i="8"/>
  <c r="CR90" i="15"/>
  <c r="CR58" i="15"/>
  <c r="CR98" i="8"/>
  <c r="CR66" i="8"/>
  <c r="CQ97" i="2"/>
  <c r="CQ65" i="2"/>
  <c r="CP54" i="18"/>
  <c r="CP86" i="18"/>
  <c r="AN40" i="6"/>
  <c r="CT40" i="6" s="1" a="1"/>
  <c r="CT40" i="6" s="1"/>
  <c r="AN34" i="21"/>
  <c r="CT34" i="21" s="1" a="1"/>
  <c r="CT34" i="21" s="1"/>
  <c r="AN43" i="9"/>
  <c r="CT43" i="9" s="1" a="1"/>
  <c r="CT43" i="9" s="1"/>
  <c r="AN20" i="12"/>
  <c r="CT20" i="12" s="1" a="1"/>
  <c r="CT20" i="12" s="1"/>
  <c r="AN40" i="4"/>
  <c r="CT40" i="4" s="1" a="1"/>
  <c r="CT40" i="4" s="1"/>
  <c r="AM25" i="16"/>
  <c r="CS25" i="16" s="1" a="1"/>
  <c r="CS25" i="16" s="1"/>
  <c r="AM35" i="13"/>
  <c r="CS35" i="13" s="1" a="1"/>
  <c r="CS35" i="13" s="1"/>
  <c r="CQ90" i="17"/>
  <c r="CQ58" i="17"/>
  <c r="CQ105" i="10"/>
  <c r="CQ73" i="10"/>
  <c r="AN36" i="14"/>
  <c r="CT36" i="14" s="1" a="1"/>
  <c r="CT36" i="14" s="1"/>
  <c r="AN42" i="8"/>
  <c r="CT42" i="8" s="1" a="1"/>
  <c r="CT42" i="8" s="1"/>
  <c r="AM46" i="13"/>
  <c r="CS46" i="13" s="1" a="1"/>
  <c r="CS46" i="13" s="1"/>
  <c r="AM24" i="11"/>
  <c r="CS24" i="11" s="1" a="1"/>
  <c r="CS24" i="11" s="1"/>
  <c r="AN31" i="9"/>
  <c r="CT31" i="9" s="1" a="1"/>
  <c r="CT31" i="9" s="1"/>
  <c r="AM37" i="17"/>
  <c r="CS37" i="17" s="1" a="1"/>
  <c r="CS37" i="17" s="1"/>
  <c r="AM17" i="7"/>
  <c r="CS17" i="7" s="1" a="1"/>
  <c r="CS17" i="7" s="1"/>
  <c r="AN38" i="15"/>
  <c r="CT38" i="15" s="1" a="1"/>
  <c r="CT38" i="15" s="1"/>
  <c r="AM18" i="7"/>
  <c r="CS18" i="7" s="1" a="1"/>
  <c r="CS18" i="7" s="1"/>
  <c r="AM44" i="3"/>
  <c r="CS44" i="3" s="1" a="1"/>
  <c r="CS44" i="3" s="1"/>
  <c r="AN30" i="1"/>
  <c r="CT30" i="1" s="1" a="1"/>
  <c r="CT30" i="1" s="1"/>
  <c r="AN38" i="7"/>
  <c r="CT38" i="7" s="1" a="1"/>
  <c r="CT38" i="7" s="1"/>
  <c r="AN23" i="21"/>
  <c r="CT23" i="21" s="1" a="1"/>
  <c r="CT23" i="21" s="1"/>
  <c r="AN45" i="18"/>
  <c r="CT45" i="18" s="1" a="1"/>
  <c r="CT45" i="18" s="1"/>
  <c r="AN23" i="6"/>
  <c r="CT23" i="6" s="1" a="1"/>
  <c r="CT23" i="6" s="1"/>
  <c r="AM42" i="19"/>
  <c r="CS42" i="19" s="1" a="1"/>
  <c r="CS42" i="19" s="1"/>
  <c r="AM26" i="19"/>
  <c r="CS26" i="19" s="1" a="1"/>
  <c r="CS26" i="19" s="1"/>
  <c r="AN35" i="16"/>
  <c r="CT35" i="16" s="1" a="1"/>
  <c r="CT35" i="16" s="1"/>
  <c r="AN31" i="12"/>
  <c r="CT31" i="12" s="1" a="1"/>
  <c r="CT31" i="12" s="1"/>
  <c r="AN44" i="13"/>
  <c r="CT44" i="13" s="1" a="1"/>
  <c r="CT44" i="13" s="1"/>
  <c r="CR90" i="13"/>
  <c r="CR58" i="13"/>
  <c r="AM15" i="2"/>
  <c r="CS15" i="2" s="1" a="1"/>
  <c r="CS15" i="2" s="1"/>
  <c r="AL47" i="2"/>
  <c r="AM41" i="20"/>
  <c r="CS41" i="20" s="1" a="1"/>
  <c r="CS41" i="20" s="1"/>
  <c r="AM33" i="13"/>
  <c r="CS33" i="13" s="1" a="1"/>
  <c r="CS33" i="13" s="1"/>
  <c r="AN25" i="15"/>
  <c r="CT25" i="15" s="1" a="1"/>
  <c r="CT25" i="15" s="1"/>
  <c r="CQ112" i="13"/>
  <c r="CQ80" i="13"/>
  <c r="CQ86" i="1"/>
  <c r="CQ54" i="1"/>
  <c r="AN19" i="20"/>
  <c r="CT19" i="20" s="1" a="1"/>
  <c r="CT19" i="20" s="1"/>
  <c r="AN43" i="7"/>
  <c r="CT43" i="7" s="1" a="1"/>
  <c r="CT43" i="7" s="1"/>
  <c r="AN44" i="15"/>
  <c r="CT44" i="15" s="1" a="1"/>
  <c r="CT44" i="15" s="1"/>
  <c r="AN39" i="6"/>
  <c r="CT39" i="6" s="1" a="1"/>
  <c r="CT39" i="6" s="1"/>
  <c r="AM30" i="21"/>
  <c r="CS30" i="21" s="1" a="1"/>
  <c r="CS30" i="21" s="1"/>
  <c r="AM46" i="8"/>
  <c r="CS46" i="8" s="1" a="1"/>
  <c r="CS46" i="8" s="1"/>
  <c r="AN35" i="6"/>
  <c r="CT35" i="6" s="1" a="1"/>
  <c r="CT35" i="6" s="1"/>
  <c r="AN33" i="19"/>
  <c r="CT33" i="19" s="1" a="1"/>
  <c r="CT33" i="19" s="1"/>
  <c r="AM18" i="4"/>
  <c r="CS18" i="4" s="1" a="1"/>
  <c r="CS18" i="4" s="1"/>
  <c r="AM38" i="6"/>
  <c r="CS38" i="6" s="1" a="1"/>
  <c r="CS38" i="6" s="1"/>
  <c r="AN32" i="13"/>
  <c r="CT32" i="13" s="1" a="1"/>
  <c r="CT32" i="13" s="1"/>
  <c r="AN25" i="18"/>
  <c r="CT25" i="18" s="1" a="1"/>
  <c r="CT25" i="18" s="1"/>
  <c r="AN38" i="13"/>
  <c r="CT38" i="13" s="1" a="1"/>
  <c r="CT38" i="13" s="1"/>
  <c r="AN16" i="16"/>
  <c r="CT16" i="16" s="1" a="1"/>
  <c r="CT16" i="16" s="1"/>
  <c r="AL47" i="20"/>
  <c r="CR76" i="18"/>
  <c r="CR108" i="18"/>
  <c r="CR109" i="12"/>
  <c r="CR77" i="12"/>
  <c r="CR85" i="7"/>
  <c r="CR117" i="7"/>
  <c r="CR93" i="17"/>
  <c r="CR61" i="17"/>
  <c r="CQ69" i="19"/>
  <c r="CQ101" i="19"/>
  <c r="AM15" i="6"/>
  <c r="CS15" i="6" s="1" a="1"/>
  <c r="CS15" i="6" s="1"/>
  <c r="AN20" i="6"/>
  <c r="CT20" i="6" s="1" a="1"/>
  <c r="CT20" i="6" s="1"/>
  <c r="AN44" i="20"/>
  <c r="CT44" i="20" s="1" a="1"/>
  <c r="CT44" i="20" s="1"/>
  <c r="CR71" i="7"/>
  <c r="CR103" i="7"/>
  <c r="CQ117" i="18"/>
  <c r="CQ85" i="18"/>
  <c r="CR120" i="15"/>
  <c r="CR123" i="15" s="1"/>
  <c r="CR116" i="15" s="1"/>
  <c r="CR84" i="15"/>
  <c r="CR65" i="16"/>
  <c r="CR97" i="16"/>
  <c r="CQ81" i="4"/>
  <c r="CQ113" i="4"/>
  <c r="CR59" i="1"/>
  <c r="CR91" i="1"/>
  <c r="CR63" i="1"/>
  <c r="CR95" i="1"/>
  <c r="CQ108" i="21"/>
  <c r="CQ76" i="21"/>
  <c r="CR64" i="7"/>
  <c r="CR96" i="7"/>
  <c r="CR103" i="2"/>
  <c r="CR71" i="2"/>
  <c r="CQ68" i="4"/>
  <c r="CQ100" i="4"/>
  <c r="CR88" i="17"/>
  <c r="CR56" i="17"/>
  <c r="CR78" i="16"/>
  <c r="CR110" i="16"/>
  <c r="CR110" i="11"/>
  <c r="CR78" i="11"/>
  <c r="AM34" i="9"/>
  <c r="CS34" i="9" s="1" a="1"/>
  <c r="CS34" i="9" s="1"/>
  <c r="AN23" i="13"/>
  <c r="CT23" i="13" s="1" a="1"/>
  <c r="CT23" i="13" s="1"/>
  <c r="AN41" i="11"/>
  <c r="CT41" i="11" s="1" a="1"/>
  <c r="CT41" i="11" s="1"/>
  <c r="AM37" i="11"/>
  <c r="CS37" i="11" s="1" a="1"/>
  <c r="CS37" i="11" s="1"/>
  <c r="AN35" i="19"/>
  <c r="CT35" i="19" s="1" a="1"/>
  <c r="CT35" i="19" s="1"/>
  <c r="AM28" i="13"/>
  <c r="CS28" i="13" s="1" a="1"/>
  <c r="CS28" i="13" s="1"/>
  <c r="AM45" i="4"/>
  <c r="CS45" i="4" s="1" a="1"/>
  <c r="CS45" i="4" s="1"/>
  <c r="AN18" i="1"/>
  <c r="CT18" i="1" s="1" a="1"/>
  <c r="CT18" i="1" s="1"/>
  <c r="AN31" i="7"/>
  <c r="CT31" i="7" s="1" a="1"/>
  <c r="CT31" i="7" s="1"/>
  <c r="AN36" i="1"/>
  <c r="CT36" i="1" s="1" a="1"/>
  <c r="CT36" i="1" s="1"/>
  <c r="AN32" i="18"/>
  <c r="CT32" i="18" s="1" a="1"/>
  <c r="CT32" i="18" s="1"/>
  <c r="AN46" i="1"/>
  <c r="CT46" i="1" s="1" a="1"/>
  <c r="CT46" i="1" s="1"/>
  <c r="AM27" i="17"/>
  <c r="CS27" i="17" s="1" a="1"/>
  <c r="CS27" i="17" s="1"/>
  <c r="AN22" i="8"/>
  <c r="CT22" i="8" s="1" a="1"/>
  <c r="CT22" i="8" s="1"/>
  <c r="AN41" i="12"/>
  <c r="CT41" i="12" s="1" a="1"/>
  <c r="CT41" i="12" s="1"/>
  <c r="AN36" i="9"/>
  <c r="CT36" i="9" s="1" a="1"/>
  <c r="CT36" i="9" s="1"/>
  <c r="AN19" i="19"/>
  <c r="CT19" i="19" s="1" a="1"/>
  <c r="CT19" i="19" s="1"/>
  <c r="AM26" i="8"/>
  <c r="CS26" i="8" s="1" a="1"/>
  <c r="CS26" i="8" s="1"/>
  <c r="AM15" i="19"/>
  <c r="CS15" i="19" s="1" a="1"/>
  <c r="CS15" i="19" s="1"/>
  <c r="AN26" i="7"/>
  <c r="CT26" i="7" s="1" a="1"/>
  <c r="CT26" i="7" s="1"/>
  <c r="AM20" i="16"/>
  <c r="CS20" i="16" s="1" a="1"/>
  <c r="CS20" i="16" s="1"/>
  <c r="AN30" i="18"/>
  <c r="CT30" i="18" s="1" a="1"/>
  <c r="CT30" i="18" s="1"/>
  <c r="AN21" i="17"/>
  <c r="CT21" i="17" s="1" a="1"/>
  <c r="CT21" i="17" s="1"/>
  <c r="AM44" i="9"/>
  <c r="CS44" i="9" s="1" a="1"/>
  <c r="CS44" i="9" s="1"/>
  <c r="AM16" i="7"/>
  <c r="CS16" i="7" s="1" a="1"/>
  <c r="CS16" i="7" s="1"/>
  <c r="AM24" i="6"/>
  <c r="CS24" i="6" s="1" a="1"/>
  <c r="CS24" i="6" s="1"/>
  <c r="AN35" i="12"/>
  <c r="CT35" i="12" s="1" a="1"/>
  <c r="CT35" i="12" s="1"/>
  <c r="AN38" i="10"/>
  <c r="CT38" i="10" s="1" a="1"/>
  <c r="CT38" i="10" s="1"/>
  <c r="AN18" i="6"/>
  <c r="CT18" i="6" s="1" a="1"/>
  <c r="CT18" i="6" s="1"/>
  <c r="AN32" i="19"/>
  <c r="CT32" i="19" s="1" a="1"/>
  <c r="CT32" i="19" s="1"/>
  <c r="AN43" i="14"/>
  <c r="CT43" i="14" s="1" a="1"/>
  <c r="CT43" i="14" s="1"/>
  <c r="AM23" i="2"/>
  <c r="CS23" i="2" s="1" a="1"/>
  <c r="CS23" i="2" s="1"/>
  <c r="AM45" i="10"/>
  <c r="CS45" i="10" s="1" a="1"/>
  <c r="CS45" i="10" s="1"/>
  <c r="AM43" i="6"/>
  <c r="CS43" i="6" s="1" a="1"/>
  <c r="CS43" i="6" s="1"/>
  <c r="AM32" i="21"/>
  <c r="CS32" i="21" s="1" a="1"/>
  <c r="CS32" i="21" s="1"/>
  <c r="AN36" i="10"/>
  <c r="CT36" i="10" s="1" a="1"/>
  <c r="CT36" i="10" s="1"/>
  <c r="AL47" i="3"/>
  <c r="CR115" i="17"/>
  <c r="CR83" i="17"/>
  <c r="CQ73" i="19"/>
  <c r="CQ105" i="19"/>
  <c r="CR101" i="10"/>
  <c r="CR69" i="10"/>
  <c r="CQ81" i="10"/>
  <c r="CQ113" i="10"/>
  <c r="CQ55" i="10"/>
  <c r="CQ87" i="10"/>
  <c r="CR88" i="21"/>
  <c r="CR56" i="21"/>
  <c r="CR105" i="20"/>
  <c r="CR73" i="20"/>
  <c r="CQ59" i="20"/>
  <c r="CQ91" i="20"/>
  <c r="CR84" i="9"/>
  <c r="CR120" i="9"/>
  <c r="CR123" i="9" s="1"/>
  <c r="CR116" i="9" s="1"/>
  <c r="CR91" i="17"/>
  <c r="CR59" i="17"/>
  <c r="CR83" i="18"/>
  <c r="CR115" i="18"/>
  <c r="CR115" i="10"/>
  <c r="CR83" i="10"/>
  <c r="CQ100" i="10"/>
  <c r="CQ68" i="10"/>
  <c r="CQ76" i="16"/>
  <c r="CQ108" i="16"/>
  <c r="CQ112" i="2"/>
  <c r="CQ80" i="2"/>
  <c r="CQ61" i="18"/>
  <c r="CQ93" i="18"/>
  <c r="AN18" i="10"/>
  <c r="CT18" i="10" s="1" a="1"/>
  <c r="CT18" i="10" s="1"/>
  <c r="CR113" i="6"/>
  <c r="CR81" i="6"/>
  <c r="AN33" i="2"/>
  <c r="CT33" i="2" s="1" a="1"/>
  <c r="CT33" i="2" s="1"/>
  <c r="AL47" i="4" l="1"/>
  <c r="AL47" i="1"/>
  <c r="CR27" i="9" a="1"/>
  <c r="CR27" i="9" s="1"/>
  <c r="AM27" i="9"/>
  <c r="CQ98" i="9"/>
  <c r="CQ66" i="9"/>
  <c r="CR26" i="20" a="1"/>
  <c r="CR26" i="20" s="1"/>
  <c r="AM26" i="20"/>
  <c r="CQ65" i="20"/>
  <c r="CQ97" i="20"/>
  <c r="CR42" i="1" a="1"/>
  <c r="CR42" i="1" s="1"/>
  <c r="AM42" i="1"/>
  <c r="CQ81" i="1"/>
  <c r="CQ113" i="1"/>
  <c r="CR20" i="19" a="1"/>
  <c r="CR20" i="19" s="1"/>
  <c r="AM20" i="19"/>
  <c r="AM47" i="19" s="1"/>
  <c r="CR16" i="4" a="1"/>
  <c r="CR16" i="4" s="1"/>
  <c r="AM16" i="4"/>
  <c r="CQ59" i="19"/>
  <c r="CQ91" i="19"/>
  <c r="CQ55" i="4"/>
  <c r="CQ87" i="4"/>
  <c r="CR101" i="16"/>
  <c r="CR45" i="7" a="1"/>
  <c r="CR45" i="7" s="1"/>
  <c r="AM45" i="7"/>
  <c r="CR37" i="7" a="1"/>
  <c r="CR37" i="7" s="1"/>
  <c r="AM37" i="7"/>
  <c r="CQ120" i="7"/>
  <c r="CQ123" i="7" s="1"/>
  <c r="CQ116" i="7" s="1"/>
  <c r="CQ84" i="7"/>
  <c r="CQ108" i="7"/>
  <c r="CQ76" i="7"/>
  <c r="CR24" i="2" a="1"/>
  <c r="CR24" i="2" s="1"/>
  <c r="AM24" i="2"/>
  <c r="CR27" i="15" a="1"/>
  <c r="CR27" i="15" s="1"/>
  <c r="AM27" i="15"/>
  <c r="CQ63" i="2"/>
  <c r="CQ95" i="2"/>
  <c r="CQ66" i="15"/>
  <c r="CQ98" i="15"/>
  <c r="CR21" i="21" a="1"/>
  <c r="CR21" i="21" s="1"/>
  <c r="AM21" i="21"/>
  <c r="CQ92" i="21"/>
  <c r="CQ60" i="21"/>
  <c r="CR25" i="1" a="1"/>
  <c r="CR25" i="1" s="1"/>
  <c r="AM25" i="1"/>
  <c r="CQ96" i="1"/>
  <c r="CQ64" i="1"/>
  <c r="CR33" i="20" a="1"/>
  <c r="CR33" i="20" s="1"/>
  <c r="AM33" i="20"/>
  <c r="CR15" i="3" a="1"/>
  <c r="CR15" i="3" s="1"/>
  <c r="AM15" i="3"/>
  <c r="AM47" i="3" s="1"/>
  <c r="CQ72" i="20"/>
  <c r="CQ104" i="20"/>
  <c r="CQ54" i="3"/>
  <c r="CQ86" i="3"/>
  <c r="CR29" i="17" a="1"/>
  <c r="CR29" i="17" s="1"/>
  <c r="AM29" i="17"/>
  <c r="CQ65" i="17"/>
  <c r="CQ97" i="17"/>
  <c r="CR26" i="17" a="1"/>
  <c r="CR26" i="17" s="1"/>
  <c r="AM26" i="17"/>
  <c r="AL47" i="17"/>
  <c r="CQ100" i="17"/>
  <c r="CQ68" i="17"/>
  <c r="CR39" i="18" a="1"/>
  <c r="CR39" i="18" s="1"/>
  <c r="AM39" i="18"/>
  <c r="CQ100" i="8"/>
  <c r="CQ68" i="8"/>
  <c r="CR28" i="11" a="1"/>
  <c r="CR28" i="11" s="1"/>
  <c r="AM28" i="11"/>
  <c r="AM47" i="11" s="1"/>
  <c r="CQ110" i="18"/>
  <c r="CQ78" i="18"/>
  <c r="CQ9" i="11"/>
  <c r="CQ67" i="11"/>
  <c r="CQ99" i="11"/>
  <c r="CR44" i="7" a="1"/>
  <c r="CR44" i="7" s="1"/>
  <c r="AM44" i="7"/>
  <c r="CQ60" i="10"/>
  <c r="CQ92" i="10"/>
  <c r="CR23" i="4" a="1"/>
  <c r="CR23" i="4" s="1"/>
  <c r="AM23" i="4"/>
  <c r="CQ115" i="7"/>
  <c r="CQ83" i="7"/>
  <c r="CQ94" i="4"/>
  <c r="CQ62" i="4"/>
  <c r="CR35" i="1" a="1"/>
  <c r="CR35" i="1" s="1"/>
  <c r="AM35" i="1"/>
  <c r="CR21" i="10" a="1"/>
  <c r="CR21" i="10" s="1"/>
  <c r="AM21" i="10"/>
  <c r="CR29" i="8" a="1"/>
  <c r="CR29" i="8" s="1"/>
  <c r="AM29" i="8"/>
  <c r="CQ106" i="1"/>
  <c r="CQ74" i="1"/>
  <c r="CR38" i="17" a="1"/>
  <c r="CR38" i="17" s="1"/>
  <c r="AM38" i="17"/>
  <c r="CQ77" i="17"/>
  <c r="CQ109" i="17"/>
  <c r="CR44" i="12" a="1"/>
  <c r="CR44" i="12" s="1"/>
  <c r="AM44" i="12"/>
  <c r="CR35" i="9" a="1"/>
  <c r="CR35" i="9" s="1"/>
  <c r="AM35" i="9"/>
  <c r="CQ115" i="12"/>
  <c r="CQ83" i="12"/>
  <c r="CQ106" i="9"/>
  <c r="CQ74" i="9"/>
  <c r="CR39" i="14" a="1"/>
  <c r="CR39" i="14" s="1"/>
  <c r="AM39" i="14"/>
  <c r="CR30" i="6" a="1"/>
  <c r="CR30" i="6" s="1"/>
  <c r="AM30" i="6"/>
  <c r="AM47" i="6" s="1"/>
  <c r="CQ110" i="14"/>
  <c r="CQ78" i="14"/>
  <c r="CQ69" i="6"/>
  <c r="CQ101" i="6"/>
  <c r="CR35" i="4" a="1"/>
  <c r="CR35" i="4" s="1"/>
  <c r="AM35" i="4"/>
  <c r="CR24" i="18" a="1"/>
  <c r="CR24" i="18" s="1"/>
  <c r="AM24" i="18"/>
  <c r="CQ74" i="4"/>
  <c r="CQ106" i="4"/>
  <c r="CQ95" i="18"/>
  <c r="CQ63" i="18"/>
  <c r="CS114" i="7"/>
  <c r="CS82" i="7"/>
  <c r="AO30" i="1"/>
  <c r="CU30" i="1" s="1" a="1"/>
  <c r="CU30" i="1" s="1"/>
  <c r="AN25" i="16"/>
  <c r="CT25" i="16" s="1" a="1"/>
  <c r="CT25" i="16" s="1"/>
  <c r="AO31" i="4"/>
  <c r="CU31" i="4" s="1" a="1"/>
  <c r="CU31" i="4" s="1"/>
  <c r="AO30" i="17"/>
  <c r="CU30" i="17" s="1" a="1"/>
  <c r="CU30" i="17" s="1"/>
  <c r="AN45" i="10"/>
  <c r="CT45" i="10" s="1" a="1"/>
  <c r="CT45" i="10" s="1"/>
  <c r="AO18" i="6"/>
  <c r="CU18" i="6" s="1" a="1"/>
  <c r="CU18" i="6" s="1"/>
  <c r="AN24" i="6"/>
  <c r="CT24" i="6" s="1" a="1"/>
  <c r="CT24" i="6" s="1"/>
  <c r="AN44" i="9"/>
  <c r="CT44" i="9" s="1" a="1"/>
  <c r="CT44" i="9" s="1"/>
  <c r="AO26" i="7"/>
  <c r="CU26" i="7" s="1" a="1"/>
  <c r="CU26" i="7" s="1"/>
  <c r="CS58" i="19"/>
  <c r="CS90" i="19"/>
  <c r="CS61" i="8"/>
  <c r="CS93" i="8"/>
  <c r="CS75" i="1"/>
  <c r="CS107" i="1"/>
  <c r="CR67" i="13"/>
  <c r="CR99" i="13"/>
  <c r="CS94" i="13"/>
  <c r="CS62" i="13"/>
  <c r="AN15" i="6"/>
  <c r="CT15" i="6" s="1" a="1"/>
  <c r="CT15" i="6" s="1"/>
  <c r="CS109" i="13"/>
  <c r="CS77" i="13"/>
  <c r="CR89" i="4"/>
  <c r="CR57" i="4"/>
  <c r="CR101" i="21"/>
  <c r="CR69" i="21"/>
  <c r="CS58" i="20"/>
  <c r="CS90" i="20"/>
  <c r="CR72" i="13"/>
  <c r="CR104" i="13"/>
  <c r="AO45" i="18"/>
  <c r="CU45" i="18" s="1" a="1"/>
  <c r="CU45" i="18" s="1"/>
  <c r="AN17" i="7"/>
  <c r="CT17" i="7" s="1" a="1"/>
  <c r="CT17" i="7" s="1"/>
  <c r="AN46" i="13"/>
  <c r="CT46" i="13" s="1" a="1"/>
  <c r="CT46" i="13" s="1"/>
  <c r="AO40" i="4"/>
  <c r="CU40" i="4" s="1" a="1"/>
  <c r="CU40" i="4" s="1"/>
  <c r="AO40" i="6"/>
  <c r="CU40" i="6" s="1" a="1"/>
  <c r="CU40" i="6" s="1"/>
  <c r="AN32" i="5"/>
  <c r="CT32" i="5" s="1" a="1"/>
  <c r="CT32" i="5" s="1"/>
  <c r="AO43" i="4"/>
  <c r="CU43" i="4" s="1" a="1"/>
  <c r="CU43" i="4" s="1"/>
  <c r="AN19" i="12"/>
  <c r="CT19" i="12" s="1" a="1"/>
  <c r="CT19" i="12" s="1"/>
  <c r="AN32" i="15"/>
  <c r="CT32" i="15" s="1" a="1"/>
  <c r="CT32" i="15" s="1"/>
  <c r="AN17" i="12"/>
  <c r="CT17" i="12" s="1" a="1"/>
  <c r="CT17" i="12" s="1"/>
  <c r="CR54" i="13"/>
  <c r="CR86" i="13"/>
  <c r="AO31" i="15"/>
  <c r="CU31" i="15" s="1" a="1"/>
  <c r="CU31" i="15" s="1"/>
  <c r="AN46" i="16"/>
  <c r="CT46" i="16" s="1" a="1"/>
  <c r="CT46" i="16" s="1"/>
  <c r="AO18" i="14"/>
  <c r="CU18" i="14" s="1" a="1"/>
  <c r="CU18" i="14" s="1"/>
  <c r="AN25" i="14"/>
  <c r="CT25" i="14" s="1" a="1"/>
  <c r="CT25" i="14" s="1"/>
  <c r="CS78" i="20"/>
  <c r="CS110" i="20"/>
  <c r="CR67" i="20"/>
  <c r="CR99" i="20"/>
  <c r="CS94" i="10"/>
  <c r="CS62" i="10"/>
  <c r="CS76" i="8"/>
  <c r="CS108" i="8"/>
  <c r="AO22" i="9"/>
  <c r="CU22" i="9" s="1" a="1"/>
  <c r="CU22" i="9" s="1"/>
  <c r="AO23" i="12"/>
  <c r="CU23" i="12" s="1" a="1"/>
  <c r="CU23" i="12" s="1"/>
  <c r="AN31" i="8"/>
  <c r="CT31" i="8" s="1" a="1"/>
  <c r="CT31" i="8" s="1"/>
  <c r="AO29" i="21"/>
  <c r="CU29" i="21" s="1" a="1"/>
  <c r="CU29" i="21" s="1"/>
  <c r="CR78" i="9"/>
  <c r="CR110" i="9"/>
  <c r="CS56" i="8"/>
  <c r="CS88" i="8"/>
  <c r="CR87" i="21"/>
  <c r="CR55" i="21"/>
  <c r="CS63" i="9"/>
  <c r="CS95" i="9"/>
  <c r="CS58" i="8"/>
  <c r="CS90" i="8"/>
  <c r="CS108" i="9"/>
  <c r="CS76" i="9"/>
  <c r="CS87" i="9"/>
  <c r="CS55" i="9"/>
  <c r="CS105" i="18"/>
  <c r="CS73" i="18"/>
  <c r="CS71" i="14"/>
  <c r="CS103" i="14"/>
  <c r="CS104" i="16"/>
  <c r="CS72" i="16"/>
  <c r="CS66" i="1"/>
  <c r="CS98" i="1"/>
  <c r="CS102" i="5"/>
  <c r="CS70" i="5"/>
  <c r="CS93" i="16"/>
  <c r="CS61" i="16"/>
  <c r="CS80" i="1"/>
  <c r="CS112" i="1"/>
  <c r="CR92" i="20"/>
  <c r="CR60" i="20"/>
  <c r="CS91" i="15"/>
  <c r="CS59" i="15"/>
  <c r="CR101" i="12"/>
  <c r="CR69" i="12"/>
  <c r="CS104" i="5"/>
  <c r="CS72" i="5"/>
  <c r="CR91" i="3"/>
  <c r="CR59" i="3"/>
  <c r="AN45" i="6"/>
  <c r="CT45" i="6" s="1" a="1"/>
  <c r="CT45" i="6" s="1"/>
  <c r="AN23" i="17"/>
  <c r="CT23" i="17" s="1" a="1"/>
  <c r="CT23" i="17" s="1"/>
  <c r="AO16" i="15"/>
  <c r="CU16" i="15" s="1" a="1"/>
  <c r="CU16" i="15" s="1"/>
  <c r="AN21" i="14"/>
  <c r="CT21" i="14" s="1" a="1"/>
  <c r="CT21" i="14" s="1"/>
  <c r="AO21" i="9"/>
  <c r="CU21" i="9" s="1" a="1"/>
  <c r="CU21" i="9" s="1"/>
  <c r="CR98" i="10"/>
  <c r="CR66" i="10"/>
  <c r="CR90" i="4"/>
  <c r="CR58" i="4"/>
  <c r="CR106" i="11"/>
  <c r="CR74" i="11"/>
  <c r="CR103" i="4"/>
  <c r="CR71" i="4"/>
  <c r="CS102" i="16"/>
  <c r="CS70" i="16"/>
  <c r="CS112" i="7"/>
  <c r="CS80" i="7"/>
  <c r="CS90" i="9"/>
  <c r="CS58" i="9"/>
  <c r="CR63" i="7"/>
  <c r="CR95" i="7"/>
  <c r="CS64" i="4"/>
  <c r="CS96" i="4"/>
  <c r="CS60" i="18"/>
  <c r="CS92" i="18"/>
  <c r="CS104" i="12"/>
  <c r="CS72" i="12"/>
  <c r="CS95" i="16"/>
  <c r="CS63" i="16"/>
  <c r="CR97" i="15"/>
  <c r="CR65" i="15"/>
  <c r="CS104" i="15"/>
  <c r="CS72" i="15"/>
  <c r="CR110" i="10"/>
  <c r="CR78" i="10"/>
  <c r="AN39" i="19"/>
  <c r="CT39" i="19" s="1" a="1"/>
  <c r="CT39" i="19" s="1"/>
  <c r="AN42" i="2"/>
  <c r="CT42" i="2" s="1" a="1"/>
  <c r="CT42" i="2" s="1"/>
  <c r="CR112" i="4"/>
  <c r="CR80" i="4"/>
  <c r="CS109" i="21"/>
  <c r="CS77" i="21"/>
  <c r="CS96" i="13"/>
  <c r="CS64" i="13"/>
  <c r="CS61" i="6"/>
  <c r="CS93" i="6"/>
  <c r="CR115" i="4"/>
  <c r="CR83" i="4"/>
  <c r="CS66" i="4"/>
  <c r="CS98" i="4"/>
  <c r="CS81" i="9"/>
  <c r="CS113" i="9"/>
  <c r="CR101" i="14"/>
  <c r="CR69" i="14"/>
  <c r="CR89" i="15"/>
  <c r="CR57" i="15"/>
  <c r="CS110" i="21"/>
  <c r="CS78" i="21"/>
  <c r="CR89" i="12"/>
  <c r="CR57" i="12"/>
  <c r="CR109" i="19"/>
  <c r="CR77" i="19"/>
  <c r="CS65" i="11"/>
  <c r="CS97" i="11"/>
  <c r="CR90" i="2"/>
  <c r="CR58" i="2"/>
  <c r="CS105" i="16"/>
  <c r="CS73" i="16"/>
  <c r="CR88" i="2"/>
  <c r="CR56" i="2"/>
  <c r="CS94" i="5"/>
  <c r="CS62" i="5"/>
  <c r="CS59" i="8"/>
  <c r="CS91" i="8"/>
  <c r="CS57" i="20"/>
  <c r="CS89" i="20"/>
  <c r="CR105" i="5"/>
  <c r="CR73" i="5"/>
  <c r="CS91" i="5"/>
  <c r="CS59" i="5"/>
  <c r="CS61" i="14"/>
  <c r="CS93" i="14"/>
  <c r="CR81" i="16"/>
  <c r="CR113" i="16"/>
  <c r="CS79" i="3"/>
  <c r="CS111" i="3"/>
  <c r="CR110" i="15"/>
  <c r="CR78" i="15"/>
  <c r="CS96" i="9"/>
  <c r="CS64" i="9"/>
  <c r="CS104" i="6"/>
  <c r="CS72" i="6"/>
  <c r="CR114" i="12"/>
  <c r="CR82" i="12"/>
  <c r="CS113" i="18"/>
  <c r="CS81" i="18"/>
  <c r="CR71" i="6"/>
  <c r="CR103" i="6"/>
  <c r="CS69" i="11"/>
  <c r="CS101" i="11"/>
  <c r="CS99" i="5"/>
  <c r="CS67" i="5"/>
  <c r="CR71" i="20"/>
  <c r="CR103" i="20"/>
  <c r="AM15" i="12"/>
  <c r="CS15" i="12" s="1" a="1"/>
  <c r="CS15" i="12" s="1"/>
  <c r="AL47" i="12"/>
  <c r="AO20" i="10"/>
  <c r="CU20" i="10" s="1" a="1"/>
  <c r="CU20" i="10" s="1"/>
  <c r="AO45" i="8"/>
  <c r="CU45" i="8" s="1" a="1"/>
  <c r="CU45" i="8" s="1"/>
  <c r="AO22" i="1"/>
  <c r="CU22" i="1" s="1" a="1"/>
  <c r="CU22" i="1" s="1"/>
  <c r="AN34" i="11"/>
  <c r="CT34" i="11" s="1" a="1"/>
  <c r="CT34" i="11" s="1"/>
  <c r="AN19" i="21"/>
  <c r="CT19" i="21" s="1" a="1"/>
  <c r="CT19" i="21" s="1"/>
  <c r="AN44" i="8"/>
  <c r="CT44" i="8" s="1" a="1"/>
  <c r="CT44" i="8" s="1"/>
  <c r="AN24" i="20"/>
  <c r="CT24" i="20" s="1" a="1"/>
  <c r="CT24" i="20" s="1"/>
  <c r="AO19" i="3"/>
  <c r="CU19" i="3" s="1" a="1"/>
  <c r="CU19" i="3" s="1"/>
  <c r="AO42" i="11"/>
  <c r="CU42" i="11" s="1" a="1"/>
  <c r="CU42" i="11" s="1"/>
  <c r="AN25" i="19"/>
  <c r="CT25" i="19" s="1" a="1"/>
  <c r="CT25" i="19" s="1"/>
  <c r="AN19" i="7"/>
  <c r="CT19" i="7" s="1" a="1"/>
  <c r="CT19" i="7" s="1"/>
  <c r="AO43" i="16"/>
  <c r="CU43" i="16" s="1" a="1"/>
  <c r="CU43" i="16" s="1"/>
  <c r="AN39" i="4"/>
  <c r="CT39" i="4" s="1" a="1"/>
  <c r="CT39" i="4" s="1"/>
  <c r="AN31" i="21"/>
  <c r="CT31" i="21" s="1" a="1"/>
  <c r="CT31" i="21" s="1"/>
  <c r="AO40" i="1"/>
  <c r="CU40" i="1" s="1" a="1"/>
  <c r="CU40" i="1" s="1"/>
  <c r="AO38" i="8"/>
  <c r="CU38" i="8" s="1" a="1"/>
  <c r="CU38" i="8" s="1"/>
  <c r="AN22" i="12"/>
  <c r="CT22" i="12" s="1" a="1"/>
  <c r="CT22" i="12" s="1"/>
  <c r="AO29" i="12"/>
  <c r="CU29" i="12" s="1" a="1"/>
  <c r="CU29" i="12" s="1"/>
  <c r="AN43" i="21"/>
  <c r="CT43" i="21" s="1" a="1"/>
  <c r="CT43" i="21" s="1"/>
  <c r="AO45" i="16"/>
  <c r="CU45" i="16" s="1" a="1"/>
  <c r="CU45" i="16" s="1"/>
  <c r="AN45" i="3"/>
  <c r="CT45" i="3" s="1" a="1"/>
  <c r="CT45" i="3" s="1"/>
  <c r="CR108" i="10"/>
  <c r="CR76" i="10"/>
  <c r="CS111" i="21"/>
  <c r="CS79" i="21"/>
  <c r="CS120" i="12"/>
  <c r="CS123" i="12" s="1"/>
  <c r="CS116" i="12" s="1"/>
  <c r="CS84" i="12"/>
  <c r="CS69" i="9"/>
  <c r="CS101" i="9"/>
  <c r="CS117" i="5"/>
  <c r="CS85" i="5"/>
  <c r="CS112" i="21"/>
  <c r="CS80" i="21"/>
  <c r="AN46" i="17"/>
  <c r="CT46" i="17" s="1" a="1"/>
  <c r="CT46" i="17" s="1"/>
  <c r="AN38" i="9"/>
  <c r="CT38" i="9" s="1" a="1"/>
  <c r="CT38" i="9" s="1"/>
  <c r="AO21" i="8"/>
  <c r="CU21" i="8" s="1" a="1"/>
  <c r="CU21" i="8" s="1"/>
  <c r="AO44" i="1"/>
  <c r="CU44" i="1" s="1" a="1"/>
  <c r="CU44" i="1" s="1"/>
  <c r="AO17" i="13"/>
  <c r="CU17" i="13" s="1" a="1"/>
  <c r="CU17" i="13" s="1"/>
  <c r="CR112" i="2"/>
  <c r="CR80" i="2"/>
  <c r="CS83" i="18"/>
  <c r="CS115" i="18"/>
  <c r="CS73" i="20"/>
  <c r="CS105" i="20"/>
  <c r="CS69" i="10"/>
  <c r="CS101" i="10"/>
  <c r="AO39" i="11"/>
  <c r="CU39" i="11" s="1" a="1"/>
  <c r="CU39" i="11" s="1"/>
  <c r="AN29" i="4"/>
  <c r="CT29" i="4" s="1" a="1"/>
  <c r="CT29" i="4" s="1"/>
  <c r="AO24" i="1"/>
  <c r="CU24" i="1" s="1" a="1"/>
  <c r="CU24" i="1" s="1"/>
  <c r="AO45" i="15"/>
  <c r="CU45" i="15" s="1" a="1"/>
  <c r="CU45" i="15" s="1"/>
  <c r="AO46" i="7"/>
  <c r="CU46" i="7" s="1" a="1"/>
  <c r="CU46" i="7" s="1"/>
  <c r="CR80" i="13"/>
  <c r="CR112" i="13"/>
  <c r="AN19" i="17"/>
  <c r="CT19" i="17" s="1" a="1"/>
  <c r="CT19" i="17" s="1"/>
  <c r="CS66" i="8"/>
  <c r="CS98" i="8"/>
  <c r="CR111" i="14"/>
  <c r="CR79" i="14"/>
  <c r="CS108" i="2"/>
  <c r="CS76" i="2"/>
  <c r="CS98" i="5"/>
  <c r="CS66" i="5"/>
  <c r="CR57" i="18"/>
  <c r="CR89" i="18"/>
  <c r="CR94" i="14"/>
  <c r="CR62" i="14"/>
  <c r="CR108" i="11"/>
  <c r="CR76" i="11"/>
  <c r="CR97" i="8"/>
  <c r="CR65" i="8"/>
  <c r="CR77" i="6"/>
  <c r="CR109" i="6"/>
  <c r="AO23" i="6"/>
  <c r="CU23" i="6" s="1" a="1"/>
  <c r="CU23" i="6" s="1"/>
  <c r="AN35" i="21"/>
  <c r="CT35" i="21" s="1" a="1"/>
  <c r="CT35" i="21" s="1"/>
  <c r="CS107" i="10"/>
  <c r="CS75" i="10"/>
  <c r="CS92" i="17"/>
  <c r="CS60" i="17"/>
  <c r="CR86" i="19"/>
  <c r="CR54" i="19"/>
  <c r="AO19" i="19"/>
  <c r="CU19" i="19" s="1" a="1"/>
  <c r="CU19" i="19" s="1"/>
  <c r="AO22" i="8"/>
  <c r="CU22" i="8" s="1" a="1"/>
  <c r="CU22" i="8" s="1"/>
  <c r="AO36" i="1"/>
  <c r="CU36" i="1" s="1" a="1"/>
  <c r="CU36" i="1" s="1"/>
  <c r="AN28" i="13"/>
  <c r="CT28" i="13" s="1" a="1"/>
  <c r="CT28" i="13" s="1"/>
  <c r="AO23" i="13"/>
  <c r="CU23" i="13" s="1" a="1"/>
  <c r="CU23" i="13" s="1"/>
  <c r="AO38" i="13"/>
  <c r="CU38" i="13" s="1" a="1"/>
  <c r="CU38" i="13" s="1"/>
  <c r="AN18" i="4"/>
  <c r="CT18" i="4" s="1" a="1"/>
  <c r="CT18" i="4" s="1"/>
  <c r="AN30" i="21"/>
  <c r="CT30" i="21" s="1" a="1"/>
  <c r="CT30" i="21" s="1"/>
  <c r="AO19" i="20"/>
  <c r="CU19" i="20" s="1" a="1"/>
  <c r="CU19" i="20" s="1"/>
  <c r="AN33" i="13"/>
  <c r="CT33" i="13" s="1" a="1"/>
  <c r="CT33" i="13" s="1"/>
  <c r="CS115" i="13"/>
  <c r="CS83" i="13"/>
  <c r="CR65" i="19"/>
  <c r="CR97" i="19"/>
  <c r="CS94" i="21"/>
  <c r="CS62" i="21"/>
  <c r="CR115" i="3"/>
  <c r="CR83" i="3"/>
  <c r="CR108" i="17"/>
  <c r="CR76" i="17"/>
  <c r="CS81" i="8"/>
  <c r="CS113" i="8"/>
  <c r="CS91" i="12"/>
  <c r="CS59" i="12"/>
  <c r="CS66" i="19"/>
  <c r="CS98" i="19"/>
  <c r="CS55" i="19"/>
  <c r="CS87" i="19"/>
  <c r="CS100" i="7"/>
  <c r="CS68" i="7"/>
  <c r="CR70" i="18"/>
  <c r="CR102" i="18"/>
  <c r="CS76" i="3"/>
  <c r="CS108" i="3"/>
  <c r="CR113" i="5"/>
  <c r="CR81" i="5"/>
  <c r="CR65" i="9"/>
  <c r="CR97" i="9"/>
  <c r="CS91" i="2"/>
  <c r="CS59" i="2"/>
  <c r="CS79" i="8"/>
  <c r="CS111" i="8"/>
  <c r="AO39" i="20"/>
  <c r="CU39" i="20" s="1" a="1"/>
  <c r="CU39" i="20" s="1"/>
  <c r="AN28" i="20"/>
  <c r="CT28" i="20" s="1" a="1"/>
  <c r="CT28" i="20" s="1"/>
  <c r="AO23" i="10"/>
  <c r="CU23" i="10" s="1" a="1"/>
  <c r="CU23" i="10" s="1"/>
  <c r="AO37" i="8"/>
  <c r="CU37" i="8" s="1" a="1"/>
  <c r="CU37" i="8" s="1"/>
  <c r="CR57" i="9"/>
  <c r="CR89" i="9"/>
  <c r="CS106" i="2"/>
  <c r="CS74" i="2"/>
  <c r="CS120" i="17"/>
  <c r="CS123" i="17" s="1"/>
  <c r="CS116" i="17" s="1"/>
  <c r="CS84" i="17"/>
  <c r="CR109" i="14"/>
  <c r="CR77" i="14"/>
  <c r="AM15" i="8"/>
  <c r="CS15" i="8" s="1" a="1"/>
  <c r="CS15" i="8" s="1"/>
  <c r="AL47" i="8"/>
  <c r="AN39" i="9"/>
  <c r="CT39" i="9" s="1" a="1"/>
  <c r="CT39" i="9" s="1"/>
  <c r="AO17" i="8"/>
  <c r="CU17" i="8" s="1" a="1"/>
  <c r="CU17" i="8" s="1"/>
  <c r="AN16" i="21"/>
  <c r="CT16" i="21" s="1" a="1"/>
  <c r="CT16" i="21" s="1"/>
  <c r="AO24" i="9"/>
  <c r="CU24" i="9" s="1" a="1"/>
  <c r="CU24" i="9" s="1"/>
  <c r="AO19" i="8"/>
  <c r="CU19" i="8" s="1" a="1"/>
  <c r="CU19" i="8" s="1"/>
  <c r="AO37" i="9"/>
  <c r="CU37" i="9" s="1" a="1"/>
  <c r="CU37" i="9" s="1"/>
  <c r="AO16" i="9"/>
  <c r="CU16" i="9" s="1" a="1"/>
  <c r="CU16" i="9" s="1"/>
  <c r="AO34" i="18"/>
  <c r="CU34" i="18" s="1" a="1"/>
  <c r="CU34" i="18" s="1"/>
  <c r="AO32" i="14"/>
  <c r="CU32" i="14" s="1" a="1"/>
  <c r="CU32" i="14" s="1"/>
  <c r="AO33" i="16"/>
  <c r="CU33" i="16" s="1" a="1"/>
  <c r="CU33" i="16" s="1"/>
  <c r="AO27" i="1"/>
  <c r="CU27" i="1" s="1" a="1"/>
  <c r="CU27" i="1" s="1"/>
  <c r="AO31" i="5"/>
  <c r="CU31" i="5" s="1" a="1"/>
  <c r="CU31" i="5" s="1"/>
  <c r="AO22" i="16"/>
  <c r="CU22" i="16" s="1" a="1"/>
  <c r="CU22" i="16" s="1"/>
  <c r="AO41" i="1"/>
  <c r="CU41" i="1" s="1" a="1"/>
  <c r="CU41" i="1" s="1"/>
  <c r="AN21" i="20"/>
  <c r="CT21" i="20" s="1" a="1"/>
  <c r="CT21" i="20" s="1"/>
  <c r="AO20" i="15"/>
  <c r="CU20" i="15" s="1" a="1"/>
  <c r="CU20" i="15" s="1"/>
  <c r="AN30" i="12"/>
  <c r="CT30" i="12" s="1" a="1"/>
  <c r="CT30" i="12" s="1"/>
  <c r="AO33" i="5"/>
  <c r="CU33" i="5" s="1" a="1"/>
  <c r="CU33" i="5" s="1"/>
  <c r="AN20" i="3"/>
  <c r="CT20" i="3" s="1" a="1"/>
  <c r="CT20" i="3" s="1"/>
  <c r="CR100" i="19"/>
  <c r="CR68" i="19"/>
  <c r="CS70" i="6"/>
  <c r="CS102" i="6"/>
  <c r="CR92" i="11"/>
  <c r="CR60" i="11"/>
  <c r="CS65" i="6"/>
  <c r="CS97" i="6"/>
  <c r="CS112" i="15"/>
  <c r="CS80" i="15"/>
  <c r="CS110" i="13"/>
  <c r="CS78" i="13"/>
  <c r="AN27" i="10"/>
  <c r="CT27" i="10" s="1" a="1"/>
  <c r="CT27" i="10" s="1"/>
  <c r="AN19" i="4"/>
  <c r="CT19" i="4" s="1" a="1"/>
  <c r="CT19" i="4" s="1"/>
  <c r="AN35" i="11"/>
  <c r="CT35" i="11" s="1" a="1"/>
  <c r="CT35" i="11" s="1"/>
  <c r="AN32" i="4"/>
  <c r="CT32" i="4" s="1" a="1"/>
  <c r="CT32" i="4" s="1"/>
  <c r="AO31" i="16"/>
  <c r="CU31" i="16" s="1" a="1"/>
  <c r="CU31" i="16" s="1"/>
  <c r="AO41" i="7"/>
  <c r="CU41" i="7" s="1" a="1"/>
  <c r="CU41" i="7" s="1"/>
  <c r="AO19" i="9"/>
  <c r="CU19" i="9" s="1" a="1"/>
  <c r="CU19" i="9" s="1"/>
  <c r="AN24" i="7"/>
  <c r="CT24" i="7" s="1" a="1"/>
  <c r="CT24" i="7" s="1"/>
  <c r="AO25" i="4"/>
  <c r="CU25" i="4" s="1" a="1"/>
  <c r="CU25" i="4" s="1"/>
  <c r="AO21" i="18"/>
  <c r="CU21" i="18" s="1" a="1"/>
  <c r="CU21" i="18" s="1"/>
  <c r="AO33" i="12"/>
  <c r="CU33" i="12" s="1" a="1"/>
  <c r="CU33" i="12" s="1"/>
  <c r="AO24" i="16"/>
  <c r="CU24" i="16" s="1" a="1"/>
  <c r="CU24" i="16" s="1"/>
  <c r="AN26" i="15"/>
  <c r="CT26" i="15" s="1" a="1"/>
  <c r="CT26" i="15" s="1"/>
  <c r="AO33" i="15"/>
  <c r="CU33" i="15" s="1" a="1"/>
  <c r="CU33" i="15" s="1"/>
  <c r="AN39" i="10"/>
  <c r="CT39" i="10" s="1" a="1"/>
  <c r="CT39" i="10" s="1"/>
  <c r="CR96" i="3"/>
  <c r="CR64" i="3"/>
  <c r="CR99" i="10"/>
  <c r="CR67" i="10"/>
  <c r="CS70" i="1"/>
  <c r="CS102" i="1"/>
  <c r="AN15" i="4"/>
  <c r="CT15" i="4" s="1" a="1"/>
  <c r="CT15" i="4" s="1"/>
  <c r="AN41" i="4"/>
  <c r="CT41" i="4" s="1" a="1"/>
  <c r="CT41" i="4" s="1"/>
  <c r="AO38" i="21"/>
  <c r="CU38" i="21" s="1" a="1"/>
  <c r="CU38" i="21" s="1"/>
  <c r="AO25" i="13"/>
  <c r="CU25" i="13" s="1" a="1"/>
  <c r="CU25" i="13" s="1"/>
  <c r="AO22" i="6"/>
  <c r="CU22" i="6" s="1" a="1"/>
  <c r="CU22" i="6" s="1"/>
  <c r="AN44" i="4"/>
  <c r="CT44" i="4" s="1" a="1"/>
  <c r="CT44" i="4" s="1"/>
  <c r="AO27" i="4"/>
  <c r="CU27" i="4" s="1" a="1"/>
  <c r="CU27" i="4" s="1"/>
  <c r="AO42" i="9"/>
  <c r="CU42" i="9" s="1" a="1"/>
  <c r="CU42" i="9" s="1"/>
  <c r="AN30" i="14"/>
  <c r="CT30" i="14" s="1" a="1"/>
  <c r="CT30" i="14" s="1"/>
  <c r="AN18" i="15"/>
  <c r="CT18" i="15" s="1" a="1"/>
  <c r="CT18" i="15" s="1"/>
  <c r="AO39" i="21"/>
  <c r="CU39" i="21" s="1" a="1"/>
  <c r="CU39" i="21" s="1"/>
  <c r="AO30" i="16"/>
  <c r="AN18" i="12"/>
  <c r="CT18" i="12" s="1" a="1"/>
  <c r="CT18" i="12" s="1"/>
  <c r="AN38" i="19"/>
  <c r="CT38" i="19" s="1" a="1"/>
  <c r="CT38" i="19" s="1"/>
  <c r="AO26" i="11"/>
  <c r="CU26" i="11" s="1" a="1"/>
  <c r="CU26" i="11" s="1"/>
  <c r="AN19" i="2"/>
  <c r="CT19" i="2" s="1" a="1"/>
  <c r="CT19" i="2" s="1"/>
  <c r="AO34" i="16"/>
  <c r="CU34" i="16" s="1" a="1"/>
  <c r="CU34" i="16" s="1"/>
  <c r="AN17" i="2"/>
  <c r="CT17" i="2" s="1" a="1"/>
  <c r="CT17" i="2" s="1"/>
  <c r="AO23" i="5"/>
  <c r="CU23" i="5" s="1" a="1"/>
  <c r="CU23" i="5" s="1"/>
  <c r="AO20" i="8"/>
  <c r="CU20" i="8" s="1" a="1"/>
  <c r="CU20" i="8" s="1"/>
  <c r="AO18" i="20"/>
  <c r="CU18" i="20" s="1" a="1"/>
  <c r="CU18" i="20" s="1"/>
  <c r="AN34" i="5"/>
  <c r="CT34" i="5" s="1" a="1"/>
  <c r="CT34" i="5" s="1"/>
  <c r="AO20" i="5"/>
  <c r="CU20" i="5" s="1" a="1"/>
  <c r="CU20" i="5" s="1"/>
  <c r="AO22" i="14"/>
  <c r="CU22" i="14" s="1" a="1"/>
  <c r="CU22" i="14" s="1"/>
  <c r="AN42" i="16"/>
  <c r="CT42" i="16" s="1" a="1"/>
  <c r="CT42" i="16" s="1"/>
  <c r="AO40" i="3"/>
  <c r="CU40" i="3" s="1" a="1"/>
  <c r="CU40" i="3" s="1"/>
  <c r="AN39" i="15"/>
  <c r="CT39" i="15" s="1" a="1"/>
  <c r="CT39" i="15" s="1"/>
  <c r="AO25" i="9"/>
  <c r="CU25" i="9" s="1" a="1"/>
  <c r="CU25" i="9" s="1"/>
  <c r="AO33" i="6"/>
  <c r="CU33" i="6" s="1" a="1"/>
  <c r="CU33" i="6" s="1"/>
  <c r="AN43" i="12"/>
  <c r="CT43" i="12" s="1" a="1"/>
  <c r="CT43" i="12" s="1"/>
  <c r="AO42" i="18"/>
  <c r="CU42" i="18" s="1" a="1"/>
  <c r="CU42" i="18" s="1"/>
  <c r="AN32" i="6"/>
  <c r="CT32" i="6" s="1" a="1"/>
  <c r="CT32" i="6" s="1"/>
  <c r="AO30" i="11"/>
  <c r="CU30" i="11" s="1" a="1"/>
  <c r="CU30" i="11" s="1"/>
  <c r="AO28" i="5"/>
  <c r="CU28" i="5" s="1" a="1"/>
  <c r="CU28" i="5" s="1"/>
  <c r="AN32" i="20"/>
  <c r="CT32" i="20" s="1" a="1"/>
  <c r="CT32" i="20" s="1"/>
  <c r="CR101" i="15"/>
  <c r="CR69" i="15"/>
  <c r="CS89" i="16"/>
  <c r="CS57" i="16"/>
  <c r="CS96" i="10"/>
  <c r="CS64" i="10"/>
  <c r="CS117" i="21"/>
  <c r="CS85" i="21"/>
  <c r="CR110" i="5"/>
  <c r="CR78" i="5"/>
  <c r="CR69" i="7"/>
  <c r="CR101" i="7"/>
  <c r="CS104" i="21"/>
  <c r="CS72" i="21"/>
  <c r="CS77" i="18"/>
  <c r="CS109" i="18"/>
  <c r="CS120" i="13"/>
  <c r="CS123" i="13" s="1"/>
  <c r="CS116" i="13" s="1"/>
  <c r="CS84" i="13"/>
  <c r="CR89" i="3"/>
  <c r="CR57" i="3"/>
  <c r="CR100" i="20"/>
  <c r="CR68" i="20"/>
  <c r="CR120" i="5"/>
  <c r="CR123" i="5" s="1"/>
  <c r="CR116" i="5" s="1"/>
  <c r="CR84" i="5"/>
  <c r="CR113" i="14"/>
  <c r="CR81" i="14"/>
  <c r="CS62" i="19"/>
  <c r="CS94" i="19"/>
  <c r="CS107" i="6"/>
  <c r="CS75" i="6"/>
  <c r="CS99" i="7"/>
  <c r="CS67" i="7"/>
  <c r="CS96" i="2"/>
  <c r="CS64" i="2"/>
  <c r="CS74" i="10"/>
  <c r="CS106" i="10"/>
  <c r="CS109" i="5"/>
  <c r="CS77" i="5"/>
  <c r="AN37" i="10"/>
  <c r="CT37" i="10" s="1" a="1"/>
  <c r="CT37" i="10" s="1"/>
  <c r="AO40" i="21"/>
  <c r="CU40" i="21" s="1" a="1"/>
  <c r="CU40" i="21" s="1"/>
  <c r="AO45" i="12"/>
  <c r="CU45" i="12" s="1" a="1"/>
  <c r="CU45" i="12" s="1"/>
  <c r="AO30" i="9"/>
  <c r="CU30" i="9" s="1" a="1"/>
  <c r="CU30" i="9" s="1"/>
  <c r="AO46" i="5"/>
  <c r="CU46" i="5" s="1" a="1"/>
  <c r="CU46" i="5" s="1"/>
  <c r="AO41" i="21"/>
  <c r="CU41" i="21" s="1" a="1"/>
  <c r="CU41" i="21" s="1"/>
  <c r="CR99" i="21"/>
  <c r="CR67" i="21"/>
  <c r="CS105" i="7"/>
  <c r="CS73" i="7"/>
  <c r="CR105" i="2"/>
  <c r="CR73" i="2"/>
  <c r="CR96" i="20"/>
  <c r="CR64" i="20"/>
  <c r="AN41" i="2"/>
  <c r="CT41" i="2" s="1" a="1"/>
  <c r="CT41" i="2" s="1"/>
  <c r="AO44" i="18"/>
  <c r="CU44" i="18" s="1" a="1"/>
  <c r="CU44" i="18" s="1"/>
  <c r="AO34" i="20"/>
  <c r="CU34" i="20" s="1" a="1"/>
  <c r="CU34" i="20" s="1"/>
  <c r="AO30" i="10"/>
  <c r="CU30" i="10" s="1" a="1"/>
  <c r="CU30" i="10" s="1"/>
  <c r="CS110" i="16"/>
  <c r="CS78" i="16"/>
  <c r="CS103" i="2"/>
  <c r="CS71" i="2"/>
  <c r="CS59" i="1"/>
  <c r="CS91" i="1"/>
  <c r="CR85" i="18"/>
  <c r="CR117" i="18"/>
  <c r="AO15" i="20"/>
  <c r="CU15" i="20" s="1" a="1"/>
  <c r="CU15" i="20" s="1"/>
  <c r="AN41" i="13"/>
  <c r="CT41" i="13" s="1" a="1"/>
  <c r="CT41" i="13" s="1"/>
  <c r="CQ86" i="21"/>
  <c r="CQ54" i="21"/>
  <c r="AO27" i="8"/>
  <c r="CU27" i="8" s="1" a="1"/>
  <c r="CU27" i="8" s="1"/>
  <c r="AN40" i="14"/>
  <c r="CT40" i="14" s="1" a="1"/>
  <c r="CT40" i="14" s="1"/>
  <c r="AO37" i="2"/>
  <c r="CU37" i="2" s="1" a="1"/>
  <c r="CU37" i="2" s="1"/>
  <c r="AO27" i="5"/>
  <c r="CU27" i="5" s="1" a="1"/>
  <c r="CU27" i="5" s="1"/>
  <c r="AN18" i="18"/>
  <c r="CT18" i="18" s="1" a="1"/>
  <c r="CT18" i="18" s="1"/>
  <c r="AN23" i="14"/>
  <c r="CT23" i="14" s="1" a="1"/>
  <c r="CT23" i="14" s="1"/>
  <c r="AO43" i="14"/>
  <c r="CU43" i="14" s="1" a="1"/>
  <c r="CU43" i="14" s="1"/>
  <c r="AO30" i="18"/>
  <c r="CU30" i="18" s="1" a="1"/>
  <c r="CU30" i="18" s="1"/>
  <c r="AO35" i="12"/>
  <c r="CU35" i="12" s="1" a="1"/>
  <c r="CU35" i="12" s="1"/>
  <c r="AN16" i="7"/>
  <c r="CT16" i="7" s="1" a="1"/>
  <c r="CT16" i="7" s="1"/>
  <c r="AN20" i="16"/>
  <c r="CT20" i="16" s="1" a="1"/>
  <c r="CT20" i="16" s="1"/>
  <c r="CR54" i="6"/>
  <c r="CR86" i="6"/>
  <c r="CR117" i="14"/>
  <c r="CR85" i="14"/>
  <c r="CS57" i="10"/>
  <c r="CS89" i="10"/>
  <c r="AN23" i="2"/>
  <c r="CT23" i="2" s="1" a="1"/>
  <c r="CT23" i="2" s="1"/>
  <c r="AO21" i="17"/>
  <c r="CU21" i="17" s="1" a="1"/>
  <c r="CU21" i="17" s="1"/>
  <c r="CS75" i="9"/>
  <c r="CS107" i="9"/>
  <c r="CS102" i="7"/>
  <c r="CS70" i="7"/>
  <c r="CR73" i="9"/>
  <c r="CR105" i="9"/>
  <c r="CS83" i="20"/>
  <c r="CS115" i="20"/>
  <c r="CS96" i="18"/>
  <c r="CS64" i="18"/>
  <c r="CS72" i="19"/>
  <c r="CS104" i="19"/>
  <c r="CS110" i="6"/>
  <c r="CS78" i="6"/>
  <c r="CR112" i="20"/>
  <c r="CR80" i="20"/>
  <c r="AO44" i="13"/>
  <c r="CU44" i="13" s="1" a="1"/>
  <c r="CU44" i="13" s="1"/>
  <c r="AN26" i="19"/>
  <c r="CT26" i="19" s="1" a="1"/>
  <c r="CT26" i="19" s="1"/>
  <c r="AO23" i="21"/>
  <c r="CU23" i="21" s="1" a="1"/>
  <c r="CU23" i="21" s="1"/>
  <c r="AN44" i="3"/>
  <c r="CT44" i="3" s="1" a="1"/>
  <c r="CT44" i="3" s="1"/>
  <c r="AN37" i="17"/>
  <c r="CT37" i="17" s="1" a="1"/>
  <c r="CT37" i="17" s="1"/>
  <c r="AO42" i="8"/>
  <c r="CU42" i="8" s="1" a="1"/>
  <c r="CU42" i="8" s="1"/>
  <c r="AO20" i="12"/>
  <c r="CU20" i="12" s="1" a="1"/>
  <c r="CU20" i="12" s="1"/>
  <c r="AO27" i="19"/>
  <c r="CU27" i="19" s="1" a="1"/>
  <c r="CU27" i="19" s="1"/>
  <c r="AO16" i="19"/>
  <c r="CU16" i="19" s="1" a="1"/>
  <c r="CU16" i="19" s="1"/>
  <c r="AO29" i="7"/>
  <c r="CU29" i="7" s="1" a="1"/>
  <c r="CU29" i="7" s="1"/>
  <c r="AN31" i="18"/>
  <c r="CT31" i="18" s="1" a="1"/>
  <c r="CT31" i="18" s="1"/>
  <c r="AN15" i="13"/>
  <c r="CT15" i="13" s="1" a="1"/>
  <c r="CT15" i="13" s="1"/>
  <c r="AM47" i="13"/>
  <c r="AO37" i="3"/>
  <c r="CU37" i="3" s="1" a="1"/>
  <c r="CU37" i="3" s="1"/>
  <c r="AN42" i="5"/>
  <c r="CT42" i="5" s="1" a="1"/>
  <c r="CT42" i="5" s="1"/>
  <c r="AN26" i="9"/>
  <c r="CT26" i="9" s="1" a="1"/>
  <c r="CT26" i="9" s="1"/>
  <c r="AO20" i="2"/>
  <c r="CU20" i="2" s="1" a="1"/>
  <c r="CU20" i="2" s="1"/>
  <c r="AO40" i="8"/>
  <c r="CU40" i="8" s="1" a="1"/>
  <c r="CU40" i="8" s="1"/>
  <c r="CS103" i="12"/>
  <c r="CS71" i="12"/>
  <c r="CR66" i="13"/>
  <c r="CR98" i="13"/>
  <c r="CR114" i="13"/>
  <c r="CR82" i="13"/>
  <c r="CS75" i="4"/>
  <c r="CS107" i="4"/>
  <c r="AN18" i="9"/>
  <c r="CT18" i="9" s="1" a="1"/>
  <c r="CT18" i="9" s="1"/>
  <c r="AO35" i="2"/>
  <c r="CU35" i="2" s="1" a="1"/>
  <c r="CU35" i="2" s="1"/>
  <c r="AO45" i="17"/>
  <c r="CU45" i="17" s="1" a="1"/>
  <c r="CU45" i="17" s="1"/>
  <c r="AN38" i="14"/>
  <c r="CT38" i="14" s="1" a="1"/>
  <c r="CT38" i="14" s="1"/>
  <c r="CS72" i="1"/>
  <c r="CS104" i="1"/>
  <c r="CS91" i="13"/>
  <c r="CS59" i="13"/>
  <c r="CS61" i="11"/>
  <c r="CS93" i="11"/>
  <c r="CS55" i="1"/>
  <c r="CS87" i="1"/>
  <c r="CS110" i="2"/>
  <c r="CS78" i="2"/>
  <c r="CR77" i="16"/>
  <c r="CR109" i="16"/>
  <c r="CS97" i="13"/>
  <c r="CS65" i="13"/>
  <c r="CR89" i="2"/>
  <c r="CR57" i="2"/>
  <c r="CS85" i="6"/>
  <c r="CS117" i="6"/>
  <c r="CS93" i="7"/>
  <c r="CS61" i="7"/>
  <c r="CR79" i="18"/>
  <c r="CR111" i="18"/>
  <c r="CS106" i="17"/>
  <c r="CS74" i="17"/>
  <c r="CS103" i="17"/>
  <c r="CS71" i="17"/>
  <c r="CS94" i="16"/>
  <c r="CS62" i="16"/>
  <c r="CS113" i="21"/>
  <c r="CS81" i="21"/>
  <c r="CS106" i="7"/>
  <c r="CS74" i="7"/>
  <c r="CR95" i="21"/>
  <c r="CR63" i="21"/>
  <c r="CQ86" i="9"/>
  <c r="CQ54" i="9"/>
  <c r="AN29" i="19"/>
  <c r="CT29" i="19" s="1" a="1"/>
  <c r="CT29" i="19" s="1"/>
  <c r="AO31" i="6"/>
  <c r="CU31" i="6" s="1" a="1"/>
  <c r="CU31" i="6" s="1"/>
  <c r="AN21" i="11"/>
  <c r="CT21" i="11" s="1" a="1"/>
  <c r="CT21" i="11" s="1"/>
  <c r="AO26" i="6"/>
  <c r="CU26" i="6" s="1" a="1"/>
  <c r="CU26" i="6" s="1"/>
  <c r="AO41" i="15"/>
  <c r="CU41" i="15" s="1" a="1"/>
  <c r="CU41" i="15" s="1"/>
  <c r="AO39" i="13"/>
  <c r="CU39" i="13" s="1" a="1"/>
  <c r="CU39" i="13" s="1"/>
  <c r="CR120" i="11"/>
  <c r="CR123" i="11" s="1"/>
  <c r="CR116" i="11" s="1"/>
  <c r="CR84" i="11"/>
  <c r="CR88" i="6"/>
  <c r="CR56" i="6"/>
  <c r="CS73" i="6"/>
  <c r="CS105" i="6"/>
  <c r="CS59" i="11"/>
  <c r="CS91" i="11"/>
  <c r="CS85" i="11"/>
  <c r="CS117" i="11"/>
  <c r="CS63" i="10"/>
  <c r="CS95" i="10"/>
  <c r="CR102" i="11"/>
  <c r="CR70" i="11"/>
  <c r="CS66" i="20"/>
  <c r="CS98" i="20"/>
  <c r="CS79" i="20"/>
  <c r="CS111" i="20"/>
  <c r="CR105" i="4"/>
  <c r="CR73" i="4"/>
  <c r="CS80" i="19"/>
  <c r="CS112" i="19"/>
  <c r="CR111" i="5"/>
  <c r="CR79" i="5"/>
  <c r="CR107" i="2"/>
  <c r="CR75" i="2"/>
  <c r="AN25" i="3"/>
  <c r="CT25" i="3" s="1" a="1"/>
  <c r="CT25" i="3" s="1"/>
  <c r="AN28" i="10"/>
  <c r="CT28" i="10" s="1" a="1"/>
  <c r="CT28" i="10" s="1"/>
  <c r="AO31" i="1"/>
  <c r="CU31" i="1" s="1" a="1"/>
  <c r="CU31" i="1" s="1"/>
  <c r="CS113" i="15"/>
  <c r="CS81" i="15"/>
  <c r="CR100" i="13"/>
  <c r="CR68" i="13"/>
  <c r="CR96" i="17"/>
  <c r="CR64" i="17"/>
  <c r="CR117" i="15"/>
  <c r="CR85" i="15"/>
  <c r="CR104" i="17"/>
  <c r="CR72" i="17"/>
  <c r="CS75" i="8"/>
  <c r="CS107" i="8"/>
  <c r="CR91" i="21"/>
  <c r="CR59" i="21"/>
  <c r="CS113" i="13"/>
  <c r="CS81" i="13"/>
  <c r="CS76" i="14"/>
  <c r="CS108" i="14"/>
  <c r="CS78" i="8"/>
  <c r="CS110" i="8"/>
  <c r="CS70" i="3"/>
  <c r="CS102" i="3"/>
  <c r="CS67" i="4"/>
  <c r="CS99" i="4"/>
  <c r="CS61" i="10"/>
  <c r="CS93" i="10"/>
  <c r="CR104" i="8"/>
  <c r="CR72" i="8"/>
  <c r="CS107" i="7"/>
  <c r="CS75" i="7"/>
  <c r="CS114" i="1"/>
  <c r="CS82" i="1"/>
  <c r="CS59" i="14"/>
  <c r="CS91" i="14"/>
  <c r="CS111" i="16"/>
  <c r="CS79" i="16"/>
  <c r="CS100" i="2"/>
  <c r="CS68" i="2"/>
  <c r="CS88" i="15"/>
  <c r="CS56" i="15"/>
  <c r="CR62" i="18"/>
  <c r="CR94" i="18"/>
  <c r="CR90" i="14"/>
  <c r="CR58" i="14"/>
  <c r="CR112" i="10"/>
  <c r="CR80" i="10"/>
  <c r="CS102" i="13"/>
  <c r="CS70" i="13"/>
  <c r="CS88" i="16"/>
  <c r="CS56" i="16"/>
  <c r="CS114" i="5"/>
  <c r="CS82" i="5"/>
  <c r="CR99" i="8"/>
  <c r="CR67" i="8"/>
  <c r="CS100" i="16"/>
  <c r="CS68" i="16"/>
  <c r="CS77" i="1"/>
  <c r="CS109" i="1"/>
  <c r="CR89" i="8"/>
  <c r="CR57" i="8"/>
  <c r="CS61" i="19"/>
  <c r="CS93" i="19"/>
  <c r="AN30" i="15"/>
  <c r="CT30" i="15" s="1" a="1"/>
  <c r="CT30" i="15" s="1"/>
  <c r="AO18" i="16"/>
  <c r="CU18" i="16" s="1" a="1"/>
  <c r="CU18" i="16" s="1"/>
  <c r="AO25" i="10"/>
  <c r="CU25" i="10" s="1" a="1"/>
  <c r="CU25" i="10" s="1"/>
  <c r="AO46" i="21"/>
  <c r="CU46" i="21" s="1" a="1"/>
  <c r="CU46" i="21" s="1"/>
  <c r="AN39" i="5"/>
  <c r="CT39" i="5" s="1" a="1"/>
  <c r="CT39" i="5" s="1"/>
  <c r="AN30" i="7"/>
  <c r="CT30" i="7" s="1" a="1"/>
  <c r="CT30" i="7" s="1"/>
  <c r="AO33" i="21"/>
  <c r="CU33" i="21" s="1" a="1"/>
  <c r="CU33" i="21" s="1"/>
  <c r="AO38" i="18"/>
  <c r="CU38" i="18" s="1" a="1"/>
  <c r="CU38" i="18" s="1"/>
  <c r="AO45" i="13"/>
  <c r="CU45" i="13" s="1" a="1"/>
  <c r="CU45" i="13" s="1"/>
  <c r="AN18" i="3"/>
  <c r="CT18" i="3" s="1" a="1"/>
  <c r="CT18" i="3" s="1"/>
  <c r="AN29" i="20"/>
  <c r="CT29" i="20" s="1" a="1"/>
  <c r="CT29" i="20" s="1"/>
  <c r="AN45" i="5"/>
  <c r="CT45" i="5" s="1" a="1"/>
  <c r="CT45" i="5" s="1"/>
  <c r="AN42" i="14"/>
  <c r="CT42" i="14" s="1" a="1"/>
  <c r="CT42" i="14" s="1"/>
  <c r="AO23" i="19"/>
  <c r="CU23" i="19" s="1" a="1"/>
  <c r="CU23" i="19" s="1"/>
  <c r="AO36" i="6"/>
  <c r="CU36" i="6" s="1" a="1"/>
  <c r="CU36" i="6" s="1"/>
  <c r="AO28" i="7"/>
  <c r="CU28" i="7" s="1" a="1"/>
  <c r="CU28" i="7" s="1"/>
  <c r="AO25" i="2"/>
  <c r="CU25" i="2" s="1" a="1"/>
  <c r="CU25" i="2" s="1"/>
  <c r="AO35" i="10"/>
  <c r="CU35" i="10" s="1" a="1"/>
  <c r="CU35" i="10" s="1"/>
  <c r="AO38" i="5"/>
  <c r="CU38" i="5" s="1" a="1"/>
  <c r="CU38" i="5" s="1"/>
  <c r="CS68" i="1"/>
  <c r="CS100" i="1"/>
  <c r="CS64" i="11"/>
  <c r="CS96" i="11"/>
  <c r="CS63" i="14"/>
  <c r="CS95" i="14"/>
  <c r="CR87" i="5"/>
  <c r="CR55" i="5"/>
  <c r="CS99" i="16"/>
  <c r="CS67" i="16"/>
  <c r="CS99" i="9"/>
  <c r="CS67" i="9"/>
  <c r="CS91" i="7"/>
  <c r="CS59" i="7"/>
  <c r="CR111" i="12"/>
  <c r="CR79" i="12"/>
  <c r="CQ86" i="18"/>
  <c r="CQ54" i="18"/>
  <c r="AN28" i="21"/>
  <c r="CT28" i="21" s="1" a="1"/>
  <c r="CT28" i="21" s="1"/>
  <c r="AO34" i="7"/>
  <c r="CU34" i="7" s="1" a="1"/>
  <c r="CU34" i="7" s="1"/>
  <c r="AN34" i="2"/>
  <c r="CT34" i="2" s="1" a="1"/>
  <c r="CT34" i="2" s="1"/>
  <c r="AN25" i="20"/>
  <c r="CT25" i="20" s="1" a="1"/>
  <c r="CT25" i="20" s="1"/>
  <c r="CR76" i="16"/>
  <c r="CR108" i="16"/>
  <c r="CS91" i="17"/>
  <c r="CS59" i="17"/>
  <c r="CS88" i="21"/>
  <c r="CS56" i="21"/>
  <c r="CR105" i="19"/>
  <c r="CR73" i="19"/>
  <c r="AO39" i="16"/>
  <c r="CU39" i="16" s="1" a="1"/>
  <c r="CU39" i="16" s="1"/>
  <c r="AO32" i="2"/>
  <c r="CU32" i="2" s="1" a="1"/>
  <c r="CU32" i="2" s="1"/>
  <c r="AO20" i="1"/>
  <c r="CU20" i="1" s="1" a="1"/>
  <c r="CU20" i="1" s="1"/>
  <c r="AN46" i="18"/>
  <c r="CT46" i="18" s="1" a="1"/>
  <c r="CT46" i="18" s="1"/>
  <c r="CR86" i="15"/>
  <c r="CR54" i="15"/>
  <c r="CS90" i="15"/>
  <c r="CS58" i="15"/>
  <c r="CS87" i="17"/>
  <c r="CS55" i="17"/>
  <c r="CR104" i="10"/>
  <c r="CR72" i="10"/>
  <c r="CS82" i="3"/>
  <c r="CS114" i="3"/>
  <c r="CR97" i="3"/>
  <c r="CR65" i="3"/>
  <c r="CS89" i="17"/>
  <c r="CS57" i="17"/>
  <c r="CS112" i="12"/>
  <c r="CS80" i="12"/>
  <c r="CR120" i="4"/>
  <c r="CR123" i="4" s="1"/>
  <c r="CR116" i="4" s="1"/>
  <c r="CR84" i="4"/>
  <c r="CS96" i="15"/>
  <c r="CS64" i="15"/>
  <c r="AO38" i="15"/>
  <c r="CU38" i="15" s="1" a="1"/>
  <c r="CU38" i="15" s="1"/>
  <c r="AO34" i="21"/>
  <c r="CU34" i="21" s="1" a="1"/>
  <c r="CU34" i="21" s="1"/>
  <c r="AN20" i="4"/>
  <c r="CT20" i="4" s="1" a="1"/>
  <c r="CT20" i="4" s="1"/>
  <c r="AO46" i="4"/>
  <c r="CU46" i="4" s="1" a="1"/>
  <c r="CU46" i="4" s="1"/>
  <c r="CR94" i="2"/>
  <c r="CR62" i="2"/>
  <c r="AO36" i="10"/>
  <c r="CU36" i="10" s="1" a="1"/>
  <c r="CU36" i="10" s="1"/>
  <c r="CR98" i="17"/>
  <c r="CR66" i="17"/>
  <c r="CS74" i="19"/>
  <c r="CS106" i="19"/>
  <c r="AO18" i="10"/>
  <c r="CU18" i="10" s="1" a="1"/>
  <c r="CU18" i="10" s="1"/>
  <c r="CR103" i="21"/>
  <c r="CR71" i="21"/>
  <c r="CS82" i="14"/>
  <c r="CS114" i="14"/>
  <c r="CS109" i="10"/>
  <c r="CS77" i="10"/>
  <c r="CS69" i="18"/>
  <c r="CS101" i="18"/>
  <c r="AN15" i="19"/>
  <c r="CT15" i="19" s="1" a="1"/>
  <c r="CT15" i="19" s="1"/>
  <c r="AO36" i="9"/>
  <c r="CU36" i="9" s="1" a="1"/>
  <c r="CU36" i="9" s="1"/>
  <c r="AN27" i="17"/>
  <c r="CT27" i="17" s="1" a="1"/>
  <c r="CT27" i="17" s="1"/>
  <c r="AO31" i="7"/>
  <c r="CU31" i="7" s="1" a="1"/>
  <c r="CU31" i="7" s="1"/>
  <c r="AO35" i="19"/>
  <c r="CU35" i="19" s="1" a="1"/>
  <c r="CU35" i="19" s="1"/>
  <c r="AN34" i="9"/>
  <c r="CT34" i="9" s="1" a="1"/>
  <c r="CT34" i="9" s="1"/>
  <c r="AO44" i="20"/>
  <c r="CU44" i="20" s="1" a="1"/>
  <c r="CU44" i="20" s="1"/>
  <c r="AO25" i="18"/>
  <c r="CU25" i="18" s="1" a="1"/>
  <c r="CU25" i="18" s="1"/>
  <c r="AO33" i="19"/>
  <c r="CU33" i="19" s="1" a="1"/>
  <c r="CU33" i="19" s="1"/>
  <c r="AO39" i="6"/>
  <c r="CU39" i="6" s="1" a="1"/>
  <c r="CU39" i="6" s="1"/>
  <c r="AN41" i="20"/>
  <c r="CT41" i="20" s="1" a="1"/>
  <c r="CT41" i="20" s="1"/>
  <c r="CS102" i="12"/>
  <c r="CS70" i="12"/>
  <c r="CR113" i="19"/>
  <c r="CR81" i="19"/>
  <c r="CS109" i="7"/>
  <c r="CS77" i="7"/>
  <c r="CR57" i="7"/>
  <c r="CR89" i="7"/>
  <c r="CS70" i="9"/>
  <c r="CS102" i="9"/>
  <c r="CS75" i="14"/>
  <c r="CS107" i="14"/>
  <c r="CR74" i="13"/>
  <c r="CR106" i="13"/>
  <c r="CS114" i="9"/>
  <c r="CS82" i="9"/>
  <c r="CS78" i="3"/>
  <c r="CS110" i="3"/>
  <c r="CS58" i="1"/>
  <c r="CS90" i="1"/>
  <c r="CS92" i="7"/>
  <c r="CS60" i="7"/>
  <c r="CR101" i="2"/>
  <c r="CR69" i="2"/>
  <c r="CS84" i="1"/>
  <c r="CS120" i="1"/>
  <c r="CS123" i="1" s="1"/>
  <c r="CS116" i="1" s="1"/>
  <c r="CS115" i="2"/>
  <c r="CS83" i="2"/>
  <c r="CR105" i="15"/>
  <c r="CR73" i="15"/>
  <c r="CS106" i="5"/>
  <c r="CS74" i="5"/>
  <c r="AO32" i="12"/>
  <c r="CU32" i="12" s="1" a="1"/>
  <c r="CU32" i="12" s="1"/>
  <c r="AN27" i="13"/>
  <c r="CT27" i="13" s="1" a="1"/>
  <c r="CT27" i="13" s="1"/>
  <c r="AN43" i="13"/>
  <c r="CT43" i="13" s="1" a="1"/>
  <c r="CT43" i="13" s="1"/>
  <c r="AO36" i="4"/>
  <c r="CU36" i="4" s="1" a="1"/>
  <c r="CU36" i="4" s="1"/>
  <c r="CS65" i="1"/>
  <c r="CS97" i="1"/>
  <c r="CR120" i="14"/>
  <c r="CR123" i="14" s="1"/>
  <c r="CR116" i="14" s="1"/>
  <c r="CR84" i="14"/>
  <c r="CR107" i="3"/>
  <c r="CR75" i="3"/>
  <c r="AO33" i="1"/>
  <c r="CU33" i="1" s="1" a="1"/>
  <c r="CU33" i="1" s="1"/>
  <c r="AO20" i="13"/>
  <c r="CU20" i="13" s="1" a="1"/>
  <c r="CU20" i="13" s="1"/>
  <c r="AO22" i="11"/>
  <c r="CU22" i="11" s="1" a="1"/>
  <c r="CU22" i="11" s="1"/>
  <c r="AO16" i="1"/>
  <c r="CU16" i="1" s="1" a="1"/>
  <c r="CU16" i="1" s="1"/>
  <c r="AO39" i="2"/>
  <c r="CU39" i="2" s="1" a="1"/>
  <c r="CU39" i="2" s="1"/>
  <c r="AN38" i="16"/>
  <c r="CT38" i="16" s="1" a="1"/>
  <c r="CT38" i="16" s="1"/>
  <c r="AO26" i="13"/>
  <c r="CU26" i="13" s="1" a="1"/>
  <c r="CU26" i="13" s="1"/>
  <c r="AN18" i="2"/>
  <c r="CT18" i="2" s="1" a="1"/>
  <c r="CT18" i="2" s="1"/>
  <c r="AO46" i="6"/>
  <c r="CU46" i="6" s="1" a="1"/>
  <c r="CU46" i="6" s="1"/>
  <c r="AO22" i="7"/>
  <c r="CU22" i="7" s="1" a="1"/>
  <c r="CU22" i="7" s="1"/>
  <c r="AN40" i="18"/>
  <c r="CT40" i="18" s="1" a="1"/>
  <c r="CT40" i="18" s="1"/>
  <c r="AO35" i="17"/>
  <c r="CU35" i="17" s="1" a="1"/>
  <c r="CU35" i="17" s="1"/>
  <c r="AO32" i="17"/>
  <c r="CU32" i="17" s="1" a="1"/>
  <c r="CU32" i="17" s="1"/>
  <c r="AO23" i="16"/>
  <c r="CU23" i="16" s="1" a="1"/>
  <c r="CU23" i="16" s="1"/>
  <c r="AO42" i="21"/>
  <c r="CU42" i="21" s="1" a="1"/>
  <c r="CU42" i="21" s="1"/>
  <c r="AO35" i="7"/>
  <c r="CU35" i="7" s="1" a="1"/>
  <c r="CU35" i="7" s="1"/>
  <c r="AN24" i="21"/>
  <c r="CT24" i="21" s="1" a="1"/>
  <c r="CT24" i="21" s="1"/>
  <c r="CR92" i="19"/>
  <c r="CR60" i="19"/>
  <c r="CS112" i="5"/>
  <c r="CS80" i="5"/>
  <c r="CS92" i="15"/>
  <c r="CS60" i="15"/>
  <c r="CS77" i="4"/>
  <c r="CS109" i="4"/>
  <c r="CS54" i="11"/>
  <c r="CS86" i="11"/>
  <c r="CS96" i="5"/>
  <c r="CS64" i="5"/>
  <c r="AN45" i="11"/>
  <c r="CT45" i="11" s="1" a="1"/>
  <c r="CT45" i="11" s="1"/>
  <c r="AN17" i="6"/>
  <c r="CT17" i="6" s="1" a="1"/>
  <c r="CT17" i="6" s="1"/>
  <c r="AO34" i="6"/>
  <c r="CU34" i="6" s="1" a="1"/>
  <c r="CU34" i="6" s="1"/>
  <c r="AO20" i="11"/>
  <c r="CU20" i="11" s="1" a="1"/>
  <c r="CU20" i="11" s="1"/>
  <c r="AO46" i="11"/>
  <c r="CU46" i="11" s="1" a="1"/>
  <c r="CU46" i="11" s="1"/>
  <c r="AO24" i="10"/>
  <c r="CU24" i="10" s="1" a="1"/>
  <c r="CU24" i="10" s="1"/>
  <c r="AN31" i="11"/>
  <c r="CT31" i="11" s="1" a="1"/>
  <c r="CT31" i="11" s="1"/>
  <c r="AO27" i="20"/>
  <c r="CU27" i="20" s="1" a="1"/>
  <c r="CU27" i="20" s="1"/>
  <c r="AO40" i="20"/>
  <c r="CU40" i="20" s="1" a="1"/>
  <c r="CU40" i="20" s="1"/>
  <c r="AN34" i="4"/>
  <c r="CT34" i="4" s="1" a="1"/>
  <c r="CT34" i="4" s="1"/>
  <c r="AO41" i="19"/>
  <c r="CU41" i="19" s="1" a="1"/>
  <c r="CU41" i="19" s="1"/>
  <c r="AN40" i="5"/>
  <c r="CT40" i="5" s="1" a="1"/>
  <c r="CT40" i="5" s="1"/>
  <c r="AN36" i="2"/>
  <c r="CT36" i="2" s="1" a="1"/>
  <c r="CT36" i="2" s="1"/>
  <c r="CR107" i="21"/>
  <c r="CR75" i="21"/>
  <c r="AO42" i="15"/>
  <c r="CU42" i="15" s="1" a="1"/>
  <c r="CU42" i="15" s="1"/>
  <c r="AN29" i="13"/>
  <c r="CT29" i="13" s="1" a="1"/>
  <c r="CT29" i="13" s="1"/>
  <c r="AN25" i="17"/>
  <c r="CT25" i="17" s="1" a="1"/>
  <c r="CT25" i="17" s="1"/>
  <c r="AN46" i="15"/>
  <c r="CT46" i="15" s="1" a="1"/>
  <c r="CT46" i="15" s="1"/>
  <c r="AN33" i="17"/>
  <c r="CT33" i="17" s="1" a="1"/>
  <c r="CT33" i="17" s="1"/>
  <c r="AO36" i="8"/>
  <c r="CU36" i="8" s="1" a="1"/>
  <c r="CU36" i="8" s="1"/>
  <c r="AN20" i="21"/>
  <c r="CT20" i="21" s="1" a="1"/>
  <c r="CT20" i="21" s="1"/>
  <c r="AO42" i="13"/>
  <c r="CU42" i="13" s="1" a="1"/>
  <c r="CU42" i="13" s="1"/>
  <c r="AO37" i="14"/>
  <c r="CU37" i="14" s="1" a="1"/>
  <c r="CU37" i="14" s="1"/>
  <c r="AO39" i="8"/>
  <c r="CU39" i="8" s="1" a="1"/>
  <c r="CU39" i="8" s="1"/>
  <c r="AO31" i="3"/>
  <c r="CU31" i="3" s="1" a="1"/>
  <c r="CU31" i="3" s="1"/>
  <c r="AO28" i="4"/>
  <c r="CU28" i="4" s="1" a="1"/>
  <c r="CU28" i="4" s="1"/>
  <c r="AO22" i="10"/>
  <c r="CU22" i="10" s="1" a="1"/>
  <c r="CU22" i="10" s="1"/>
  <c r="AN33" i="8"/>
  <c r="CT33" i="8" s="1" a="1"/>
  <c r="CT33" i="8" s="1"/>
  <c r="AO36" i="7"/>
  <c r="CU36" i="7" s="1" a="1"/>
  <c r="CU36" i="7" s="1"/>
  <c r="AO43" i="1"/>
  <c r="CU43" i="1" s="1" a="1"/>
  <c r="CU43" i="1" s="1"/>
  <c r="AO20" i="14"/>
  <c r="CU20" i="14" s="1" a="1"/>
  <c r="CU20" i="14" s="1"/>
  <c r="AO40" i="16"/>
  <c r="CU40" i="16" s="1" a="1"/>
  <c r="CU40" i="16" s="1"/>
  <c r="AO29" i="2"/>
  <c r="CU29" i="2" s="1" a="1"/>
  <c r="CU29" i="2" s="1"/>
  <c r="AO17" i="15"/>
  <c r="CU17" i="15" s="1" a="1"/>
  <c r="CU17" i="15" s="1"/>
  <c r="AN23" i="18"/>
  <c r="CT23" i="18" s="1" a="1"/>
  <c r="CT23" i="18" s="1"/>
  <c r="AN19" i="14"/>
  <c r="CT19" i="14" s="1" a="1"/>
  <c r="CT19" i="14" s="1"/>
  <c r="AN41" i="10"/>
  <c r="CT41" i="10" s="1" a="1"/>
  <c r="CT41" i="10" s="1"/>
  <c r="AO31" i="13"/>
  <c r="CU31" i="13" s="1" a="1"/>
  <c r="CU31" i="13" s="1"/>
  <c r="AO17" i="16"/>
  <c r="CU17" i="16" s="1" a="1"/>
  <c r="CU17" i="16" s="1"/>
  <c r="AO43" i="5"/>
  <c r="CU43" i="5" s="1" a="1"/>
  <c r="CU43" i="5" s="1"/>
  <c r="AN28" i="8"/>
  <c r="CT28" i="8" s="1" a="1"/>
  <c r="CT28" i="8" s="1"/>
  <c r="AO29" i="16"/>
  <c r="CU29" i="16" s="1" a="1"/>
  <c r="CU29" i="16" s="1"/>
  <c r="AO38" i="1"/>
  <c r="CU38" i="1" s="1" a="1"/>
  <c r="CU38" i="1" s="1"/>
  <c r="AN18" i="8"/>
  <c r="CT18" i="8" s="1" a="1"/>
  <c r="CT18" i="8" s="1"/>
  <c r="AO22" i="19"/>
  <c r="CU22" i="19" s="1" a="1"/>
  <c r="CU22" i="19" s="1"/>
  <c r="CS104" i="9"/>
  <c r="CS72" i="9"/>
  <c r="CS72" i="14"/>
  <c r="CS104" i="14"/>
  <c r="CS56" i="11"/>
  <c r="CS88" i="11"/>
  <c r="CS115" i="5"/>
  <c r="CS83" i="5"/>
  <c r="CS112" i="17"/>
  <c r="CS80" i="17"/>
  <c r="CR100" i="3"/>
  <c r="CR68" i="3"/>
  <c r="CS107" i="15"/>
  <c r="CS75" i="15"/>
  <c r="CS75" i="20"/>
  <c r="CS107" i="20"/>
  <c r="CS58" i="11"/>
  <c r="CS90" i="11"/>
  <c r="CR114" i="15"/>
  <c r="CR82" i="15"/>
  <c r="CR87" i="11"/>
  <c r="CR55" i="11"/>
  <c r="CR99" i="17"/>
  <c r="CR67" i="17"/>
  <c r="CS72" i="18"/>
  <c r="CS104" i="18"/>
  <c r="CR71" i="16"/>
  <c r="CR103" i="16"/>
  <c r="CS102" i="10"/>
  <c r="CS70" i="10"/>
  <c r="CS66" i="14"/>
  <c r="CS98" i="14"/>
  <c r="AO29" i="1"/>
  <c r="CU29" i="1" s="1" a="1"/>
  <c r="CU29" i="1" s="1"/>
  <c r="AO25" i="11"/>
  <c r="CU25" i="11" s="1" a="1"/>
  <c r="CU25" i="11" s="1"/>
  <c r="AO24" i="14"/>
  <c r="CU24" i="14" s="1" a="1"/>
  <c r="CU24" i="14" s="1"/>
  <c r="AN16" i="5"/>
  <c r="CT16" i="5" s="1" a="1"/>
  <c r="CT16" i="5" s="1"/>
  <c r="AO28" i="16"/>
  <c r="CU28" i="16" s="1" a="1"/>
  <c r="CU28" i="16" s="1"/>
  <c r="AO28" i="9"/>
  <c r="CU28" i="9" s="1" a="1"/>
  <c r="CU28" i="9" s="1"/>
  <c r="AO20" i="7"/>
  <c r="CU20" i="7" s="1" a="1"/>
  <c r="CU20" i="7" s="1"/>
  <c r="AN40" i="12"/>
  <c r="CT40" i="12" s="1" a="1"/>
  <c r="CT40" i="12" s="1"/>
  <c r="CS99" i="15"/>
  <c r="CS67" i="15"/>
  <c r="CS108" i="15"/>
  <c r="CS76" i="15"/>
  <c r="CS113" i="6"/>
  <c r="CS81" i="6"/>
  <c r="AN37" i="16"/>
  <c r="CT37" i="16" s="1" a="1"/>
  <c r="CT37" i="16" s="1"/>
  <c r="AO20" i="17"/>
  <c r="CU20" i="17" s="1" a="1"/>
  <c r="CU20" i="17" s="1"/>
  <c r="AO17" i="21"/>
  <c r="CU17" i="21" s="1" a="1"/>
  <c r="CU17" i="21" s="1"/>
  <c r="AN34" i="19"/>
  <c r="CT34" i="19" s="1" a="1"/>
  <c r="CT34" i="19" s="1"/>
  <c r="CS96" i="7"/>
  <c r="CS64" i="7"/>
  <c r="CR113" i="4"/>
  <c r="CR81" i="4"/>
  <c r="CS103" i="7"/>
  <c r="CS71" i="7"/>
  <c r="CR101" i="19"/>
  <c r="CR69" i="19"/>
  <c r="CS109" i="12"/>
  <c r="CS77" i="12"/>
  <c r="AM15" i="21"/>
  <c r="CS15" i="21" s="1" a="1"/>
  <c r="CS15" i="21" s="1"/>
  <c r="AL47" i="21"/>
  <c r="AO19" i="15"/>
  <c r="CU19" i="15" s="1" a="1"/>
  <c r="CU19" i="15" s="1"/>
  <c r="AO16" i="17"/>
  <c r="CU16" i="17" s="1" a="1"/>
  <c r="CU16" i="17" s="1"/>
  <c r="AN33" i="10"/>
  <c r="CT33" i="10" s="1" a="1"/>
  <c r="CT33" i="10" s="1"/>
  <c r="AO43" i="3"/>
  <c r="CU43" i="3" s="1" a="1"/>
  <c r="CU43" i="3" s="1"/>
  <c r="AN26" i="3"/>
  <c r="CT26" i="3" s="1" a="1"/>
  <c r="CT26" i="3" s="1"/>
  <c r="AO18" i="17"/>
  <c r="CU18" i="17" s="1" a="1"/>
  <c r="CU18" i="17" s="1"/>
  <c r="AO38" i="10"/>
  <c r="CU38" i="10" s="1" a="1"/>
  <c r="CU38" i="10" s="1"/>
  <c r="CS59" i="6"/>
  <c r="CS91" i="6"/>
  <c r="CS103" i="13"/>
  <c r="CS71" i="13"/>
  <c r="CS115" i="15"/>
  <c r="CS83" i="15"/>
  <c r="AO31" i="12"/>
  <c r="CU31" i="12" s="1" a="1"/>
  <c r="CU31" i="12" s="1"/>
  <c r="AO38" i="7"/>
  <c r="CU38" i="7" s="1" a="1"/>
  <c r="CU38" i="7" s="1"/>
  <c r="AO31" i="9"/>
  <c r="CU31" i="9" s="1" a="1"/>
  <c r="CU31" i="9" s="1"/>
  <c r="AN35" i="13"/>
  <c r="CT35" i="13" s="1" a="1"/>
  <c r="CT35" i="13" s="1"/>
  <c r="AO39" i="3"/>
  <c r="CU39" i="3" s="1" a="1"/>
  <c r="CU39" i="3" s="1"/>
  <c r="AO19" i="1"/>
  <c r="CU19" i="1" s="1" a="1"/>
  <c r="CU19" i="1" s="1"/>
  <c r="AO21" i="7"/>
  <c r="CU21" i="7" s="1" a="1"/>
  <c r="CU21" i="7" s="1"/>
  <c r="AN30" i="2"/>
  <c r="CT30" i="2" s="1" a="1"/>
  <c r="CT30" i="2" s="1"/>
  <c r="CS72" i="11"/>
  <c r="CS104" i="11"/>
  <c r="AO44" i="2"/>
  <c r="CU44" i="2" s="1" a="1"/>
  <c r="CU44" i="2" s="1"/>
  <c r="AN34" i="15"/>
  <c r="CT34" i="15" s="1" a="1"/>
  <c r="CT34" i="15" s="1"/>
  <c r="AO35" i="5"/>
  <c r="CU35" i="5" s="1" a="1"/>
  <c r="CU35" i="5" s="1"/>
  <c r="CS111" i="2"/>
  <c r="CS79" i="2"/>
  <c r="CS107" i="12"/>
  <c r="CS75" i="12"/>
  <c r="CR86" i="10"/>
  <c r="CR54" i="10"/>
  <c r="AO26" i="1"/>
  <c r="CU26" i="1" s="1" a="1"/>
  <c r="CU26" i="1" s="1"/>
  <c r="AN45" i="14"/>
  <c r="CT45" i="14" s="1" a="1"/>
  <c r="CT45" i="14" s="1"/>
  <c r="AN36" i="3"/>
  <c r="CT36" i="3" s="1" a="1"/>
  <c r="CT36" i="3" s="1"/>
  <c r="CR106" i="8"/>
  <c r="CR74" i="8"/>
  <c r="CR117" i="2"/>
  <c r="CR85" i="2"/>
  <c r="CR105" i="13"/>
  <c r="CR73" i="13"/>
  <c r="CS82" i="18"/>
  <c r="CS114" i="18"/>
  <c r="CS67" i="6"/>
  <c r="CS99" i="6"/>
  <c r="CR112" i="3"/>
  <c r="CR80" i="3"/>
  <c r="CS70" i="20"/>
  <c r="CS102" i="20"/>
  <c r="CS98" i="16"/>
  <c r="CS66" i="16"/>
  <c r="CS55" i="3"/>
  <c r="CS87" i="3"/>
  <c r="CR93" i="2"/>
  <c r="CR61" i="2"/>
  <c r="CS112" i="9"/>
  <c r="CS80" i="9"/>
  <c r="CS70" i="19"/>
  <c r="CS102" i="19"/>
  <c r="CS105" i="12"/>
  <c r="CS73" i="12"/>
  <c r="CS69" i="4"/>
  <c r="CS101" i="4"/>
  <c r="CR107" i="11"/>
  <c r="CR75" i="11"/>
  <c r="CR90" i="5"/>
  <c r="CR58" i="5"/>
  <c r="CR98" i="21"/>
  <c r="CR66" i="21"/>
  <c r="CR108" i="20"/>
  <c r="CR76" i="20"/>
  <c r="AM15" i="9"/>
  <c r="CS15" i="9" s="1" a="1"/>
  <c r="CS15" i="9" s="1"/>
  <c r="AL47" i="9"/>
  <c r="AN21" i="19"/>
  <c r="CT21" i="19" s="1" a="1"/>
  <c r="CT21" i="19" s="1"/>
  <c r="AO41" i="5"/>
  <c r="CU41" i="5" s="1" a="1"/>
  <c r="CU41" i="5" s="1"/>
  <c r="AO21" i="15"/>
  <c r="CU21" i="15" s="1" a="1"/>
  <c r="CU21" i="15" s="1"/>
  <c r="AO38" i="4"/>
  <c r="CU38" i="4" s="1" a="1"/>
  <c r="CU38" i="4" s="1"/>
  <c r="CQ54" i="16"/>
  <c r="CQ86" i="16"/>
  <c r="AO25" i="5"/>
  <c r="CU25" i="5" s="1" a="1"/>
  <c r="CU25" i="5" s="1"/>
  <c r="CS97" i="12"/>
  <c r="CS65" i="12"/>
  <c r="CS97" i="21"/>
  <c r="CS65" i="21"/>
  <c r="CS92" i="12"/>
  <c r="CS60" i="12"/>
  <c r="CS94" i="7"/>
  <c r="CS62" i="7"/>
  <c r="CS88" i="10"/>
  <c r="CS56" i="10"/>
  <c r="CS92" i="6"/>
  <c r="CS60" i="6"/>
  <c r="CR111" i="10"/>
  <c r="CR79" i="10"/>
  <c r="CR74" i="18"/>
  <c r="CR106" i="18"/>
  <c r="CS56" i="9"/>
  <c r="CS88" i="9"/>
  <c r="CS95" i="5"/>
  <c r="CS63" i="5"/>
  <c r="CS90" i="16"/>
  <c r="CS58" i="16"/>
  <c r="CS71" i="10"/>
  <c r="CS103" i="10"/>
  <c r="CR100" i="14"/>
  <c r="CR68" i="14"/>
  <c r="CS75" i="19"/>
  <c r="CS107" i="19"/>
  <c r="CR86" i="17"/>
  <c r="CR54" i="17"/>
  <c r="AN36" i="21"/>
  <c r="CT36" i="21" s="1" a="1"/>
  <c r="CT36" i="21" s="1"/>
  <c r="CR79" i="7"/>
  <c r="CR111" i="7"/>
  <c r="CS110" i="7"/>
  <c r="CS78" i="7"/>
  <c r="CS55" i="20"/>
  <c r="CS87" i="20"/>
  <c r="CR109" i="3"/>
  <c r="CR77" i="3"/>
  <c r="CS80" i="8"/>
  <c r="CS112" i="8"/>
  <c r="CS113" i="17"/>
  <c r="CS81" i="17"/>
  <c r="CR92" i="3"/>
  <c r="CR60" i="3"/>
  <c r="CR101" i="8"/>
  <c r="CR69" i="8"/>
  <c r="CS59" i="18"/>
  <c r="CS91" i="18"/>
  <c r="CS87" i="2"/>
  <c r="CS55" i="2"/>
  <c r="CR66" i="6"/>
  <c r="CR98" i="6"/>
  <c r="CS93" i="5"/>
  <c r="CS61" i="5"/>
  <c r="CR106" i="14"/>
  <c r="CR74" i="14"/>
  <c r="CS87" i="13"/>
  <c r="CS55" i="13"/>
  <c r="CS76" i="1"/>
  <c r="CS108" i="1"/>
  <c r="CS82" i="11"/>
  <c r="CS114" i="11"/>
  <c r="CS113" i="12"/>
  <c r="CS81" i="12"/>
  <c r="CR61" i="13"/>
  <c r="CR93" i="13"/>
  <c r="CR71" i="9"/>
  <c r="CR103" i="9"/>
  <c r="CS66" i="11"/>
  <c r="CS98" i="11"/>
  <c r="CR100" i="11"/>
  <c r="CR68" i="11"/>
  <c r="CR94" i="11"/>
  <c r="CR62" i="11"/>
  <c r="CS69" i="20"/>
  <c r="CS101" i="20"/>
  <c r="CS107" i="16"/>
  <c r="CS75" i="16"/>
  <c r="CR97" i="10"/>
  <c r="CR65" i="10"/>
  <c r="CR88" i="3"/>
  <c r="CR56" i="3"/>
  <c r="CR92" i="5"/>
  <c r="CR60" i="5"/>
  <c r="CS82" i="10"/>
  <c r="CS114" i="10"/>
  <c r="CS67" i="19"/>
  <c r="CS99" i="19"/>
  <c r="CR76" i="6"/>
  <c r="CR108" i="6"/>
  <c r="CS110" i="12"/>
  <c r="CS78" i="12"/>
  <c r="CS100" i="9"/>
  <c r="CS68" i="9"/>
  <c r="CR102" i="14"/>
  <c r="CR70" i="14"/>
  <c r="CS62" i="1"/>
  <c r="CS94" i="1"/>
  <c r="AO33" i="9"/>
  <c r="CU33" i="9" s="1" a="1"/>
  <c r="CU33" i="9" s="1"/>
  <c r="AO33" i="14"/>
  <c r="CU33" i="14" s="1" a="1"/>
  <c r="CU33" i="14" s="1"/>
  <c r="AO17" i="11"/>
  <c r="CU17" i="11" s="1" a="1"/>
  <c r="CU17" i="11" s="1"/>
  <c r="AO44" i="5"/>
  <c r="CU44" i="5" s="1" a="1"/>
  <c r="CU44" i="5" s="1"/>
  <c r="AO41" i="17"/>
  <c r="CU41" i="17" s="1" a="1"/>
  <c r="CU41" i="17" s="1"/>
  <c r="AN29" i="3"/>
  <c r="CT29" i="3" s="1" a="1"/>
  <c r="CT29" i="3" s="1"/>
  <c r="AO36" i="15"/>
  <c r="CU36" i="15" s="1" a="1"/>
  <c r="CU36" i="15" s="1"/>
  <c r="AO36" i="20"/>
  <c r="CU36" i="20" s="1" a="1"/>
  <c r="CU36" i="20" s="1"/>
  <c r="AO19" i="11"/>
  <c r="CU19" i="11" s="1" a="1"/>
  <c r="CU19" i="11" s="1"/>
  <c r="AN43" i="15"/>
  <c r="CT43" i="15" s="1" a="1"/>
  <c r="CT43" i="15" s="1"/>
  <c r="AN16" i="11"/>
  <c r="CT16" i="11" s="1" a="1"/>
  <c r="CT16" i="11" s="1"/>
  <c r="AN28" i="17"/>
  <c r="CT28" i="17" s="1" a="1"/>
  <c r="CT28" i="17" s="1"/>
  <c r="AO33" i="18"/>
  <c r="CU33" i="18" s="1" a="1"/>
  <c r="CU33" i="18" s="1"/>
  <c r="AN32" i="16"/>
  <c r="CT32" i="16" s="1" a="1"/>
  <c r="CT32" i="16" s="1"/>
  <c r="AO31" i="10"/>
  <c r="CU31" i="10" s="1" a="1"/>
  <c r="CU31" i="10" s="1"/>
  <c r="AO27" i="14"/>
  <c r="CU27" i="14" s="1" a="1"/>
  <c r="CU27" i="14" s="1"/>
  <c r="CR87" i="12"/>
  <c r="CR55" i="12"/>
  <c r="CS82" i="20"/>
  <c r="CS114" i="20"/>
  <c r="CR57" i="19"/>
  <c r="CR89" i="19"/>
  <c r="CS62" i="20"/>
  <c r="CS94" i="20"/>
  <c r="CS65" i="14"/>
  <c r="CS97" i="14"/>
  <c r="AM15" i="18"/>
  <c r="CS15" i="18" s="1" a="1"/>
  <c r="CS15" i="18" s="1"/>
  <c r="AL47" i="18"/>
  <c r="AO28" i="15"/>
  <c r="CU28" i="15" s="1" a="1"/>
  <c r="CU28" i="15" s="1"/>
  <c r="AO37" i="15"/>
  <c r="CU37" i="15" s="1" a="1"/>
  <c r="CU37" i="15" s="1"/>
  <c r="AO42" i="6"/>
  <c r="CU42" i="6" s="1" a="1"/>
  <c r="CU42" i="6" s="1"/>
  <c r="CR100" i="10"/>
  <c r="CR68" i="10"/>
  <c r="CS120" i="9"/>
  <c r="CS123" i="9" s="1"/>
  <c r="CS116" i="9" s="1"/>
  <c r="CS84" i="9"/>
  <c r="CR87" i="10"/>
  <c r="CR55" i="10"/>
  <c r="CS115" i="17"/>
  <c r="CS83" i="17"/>
  <c r="AO25" i="7"/>
  <c r="CU25" i="7" s="1" a="1"/>
  <c r="CU25" i="7" s="1"/>
  <c r="AN42" i="4"/>
  <c r="CT42" i="4" s="1" a="1"/>
  <c r="CT42" i="4" s="1"/>
  <c r="AO32" i="7"/>
  <c r="CU32" i="7" s="1" a="1"/>
  <c r="CU32" i="7" s="1"/>
  <c r="AN30" i="19"/>
  <c r="CT30" i="19" s="1" a="1"/>
  <c r="CT30" i="19" s="1"/>
  <c r="AO38" i="12"/>
  <c r="CU38" i="12" s="1" a="1"/>
  <c r="CU38" i="12" s="1"/>
  <c r="AN15" i="15"/>
  <c r="CT15" i="15" s="1" a="1"/>
  <c r="CT15" i="15" s="1"/>
  <c r="AM47" i="15"/>
  <c r="CS73" i="8"/>
  <c r="CS105" i="8"/>
  <c r="CS61" i="4"/>
  <c r="CS93" i="4"/>
  <c r="CS60" i="1"/>
  <c r="CS92" i="1"/>
  <c r="CS94" i="9"/>
  <c r="CS62" i="9"/>
  <c r="CR96" i="6"/>
  <c r="CR64" i="6"/>
  <c r="CS89" i="1"/>
  <c r="CS57" i="1"/>
  <c r="CS106" i="6"/>
  <c r="CS74" i="6"/>
  <c r="CR86" i="2"/>
  <c r="CR54" i="2"/>
  <c r="AN42" i="19"/>
  <c r="CT42" i="19" s="1" a="1"/>
  <c r="CT42" i="19" s="1"/>
  <c r="AN18" i="7"/>
  <c r="CT18" i="7" s="1" a="1"/>
  <c r="CT18" i="7" s="1"/>
  <c r="AO36" i="14"/>
  <c r="CU36" i="14" s="1" a="1"/>
  <c r="CU36" i="14" s="1"/>
  <c r="AO43" i="9"/>
  <c r="CU43" i="9" s="1" a="1"/>
  <c r="CU43" i="9" s="1"/>
  <c r="AO45" i="1"/>
  <c r="CU45" i="1" s="1" a="1"/>
  <c r="CU45" i="1" s="1"/>
  <c r="AO33" i="2"/>
  <c r="CU33" i="2" s="1" a="1"/>
  <c r="CU33" i="2" s="1"/>
  <c r="CR82" i="6"/>
  <c r="CR114" i="6"/>
  <c r="CS71" i="19"/>
  <c r="CS103" i="19"/>
  <c r="CS106" i="12"/>
  <c r="CS74" i="12"/>
  <c r="CR55" i="7"/>
  <c r="CR87" i="7"/>
  <c r="CR91" i="16"/>
  <c r="CR59" i="16"/>
  <c r="AO41" i="12"/>
  <c r="CU41" i="12" s="1" a="1"/>
  <c r="CU41" i="12" s="1"/>
  <c r="AO46" i="1"/>
  <c r="CU46" i="1" s="1" a="1"/>
  <c r="CU46" i="1" s="1"/>
  <c r="AO18" i="1"/>
  <c r="CU18" i="1" s="1" a="1"/>
  <c r="CU18" i="1" s="1"/>
  <c r="AN37" i="11"/>
  <c r="CT37" i="11" s="1" a="1"/>
  <c r="CT37" i="11" s="1"/>
  <c r="AO20" i="6"/>
  <c r="CU20" i="6" s="1" a="1"/>
  <c r="CU20" i="6" s="1"/>
  <c r="AO32" i="13"/>
  <c r="CU32" i="13" s="1" a="1"/>
  <c r="CU32" i="13" s="1"/>
  <c r="AO35" i="6"/>
  <c r="CU35" i="6" s="1" a="1"/>
  <c r="CU35" i="6" s="1"/>
  <c r="AO44" i="15"/>
  <c r="CU44" i="15" s="1" a="1"/>
  <c r="CU44" i="15" s="1"/>
  <c r="CS106" i="16"/>
  <c r="CS74" i="16"/>
  <c r="CS62" i="6"/>
  <c r="CS94" i="6"/>
  <c r="CS101" i="1"/>
  <c r="CS69" i="1"/>
  <c r="CS109" i="15"/>
  <c r="CS77" i="15"/>
  <c r="CR95" i="11"/>
  <c r="CR63" i="11"/>
  <c r="CR64" i="16"/>
  <c r="CR96" i="16"/>
  <c r="CS105" i="21"/>
  <c r="CS73" i="21"/>
  <c r="CR91" i="4"/>
  <c r="CR59" i="4"/>
  <c r="CS70" i="4"/>
  <c r="CS102" i="4"/>
  <c r="CR104" i="4"/>
  <c r="CR72" i="4"/>
  <c r="CR106" i="21"/>
  <c r="CR74" i="21"/>
  <c r="CS101" i="17"/>
  <c r="CS69" i="17"/>
  <c r="CS85" i="4"/>
  <c r="CS117" i="4"/>
  <c r="CR54" i="7"/>
  <c r="CR86" i="7"/>
  <c r="AO33" i="11"/>
  <c r="CU33" i="11" s="1" a="1"/>
  <c r="CU33" i="11" s="1"/>
  <c r="CS69" i="3"/>
  <c r="CS101" i="3"/>
  <c r="CS73" i="1"/>
  <c r="CS105" i="1"/>
  <c r="CS98" i="2"/>
  <c r="CS66" i="2"/>
  <c r="CR86" i="14"/>
  <c r="CR54" i="14"/>
  <c r="AO40" i="2"/>
  <c r="CU40" i="2" s="1" a="1"/>
  <c r="CU40" i="2" s="1"/>
  <c r="AO36" i="12"/>
  <c r="CU36" i="12" s="1" a="1"/>
  <c r="CU36" i="12" s="1"/>
  <c r="CS67" i="14"/>
  <c r="CS99" i="14"/>
  <c r="CR117" i="3"/>
  <c r="CR85" i="3"/>
  <c r="CS79" i="19"/>
  <c r="CS111" i="19"/>
  <c r="CS77" i="11"/>
  <c r="CS109" i="11"/>
  <c r="CS80" i="18"/>
  <c r="CS112" i="18"/>
  <c r="AN35" i="8"/>
  <c r="CT35" i="8" s="1" a="1"/>
  <c r="CT35" i="8" s="1"/>
  <c r="AN46" i="2"/>
  <c r="CT46" i="2" s="1" a="1"/>
  <c r="CT46" i="2" s="1"/>
  <c r="AN34" i="13"/>
  <c r="CT34" i="13" s="1" a="1"/>
  <c r="CT34" i="13" s="1"/>
  <c r="AO43" i="18"/>
  <c r="CU43" i="18" s="1" a="1"/>
  <c r="CU43" i="18" s="1"/>
  <c r="AO28" i="6"/>
  <c r="CU28" i="6" s="1" a="1"/>
  <c r="CU28" i="6" s="1"/>
  <c r="AN41" i="3"/>
  <c r="CT41" i="3" s="1" a="1"/>
  <c r="CT41" i="3" s="1"/>
  <c r="AO31" i="20"/>
  <c r="CU31" i="20" s="1" a="1"/>
  <c r="CU31" i="20" s="1"/>
  <c r="AO27" i="16"/>
  <c r="CU27" i="16" s="1" a="1"/>
  <c r="CU27" i="16" s="1"/>
  <c r="AO16" i="3"/>
  <c r="CU16" i="3" s="1" a="1"/>
  <c r="CU16" i="3" s="1"/>
  <c r="AN22" i="2"/>
  <c r="CT22" i="2" s="1" a="1"/>
  <c r="CT22" i="2" s="1"/>
  <c r="AO41" i="9"/>
  <c r="CU41" i="9" s="1" a="1"/>
  <c r="CU41" i="9" s="1"/>
  <c r="AO31" i="19"/>
  <c r="CU31" i="19" s="1" a="1"/>
  <c r="CU31" i="19" s="1"/>
  <c r="AO34" i="12"/>
  <c r="CU34" i="12" s="1" a="1"/>
  <c r="CU34" i="12" s="1"/>
  <c r="AO30" i="4"/>
  <c r="CU30" i="4" s="1" a="1"/>
  <c r="CU30" i="4" s="1"/>
  <c r="AN36" i="11"/>
  <c r="CT36" i="11" s="1" a="1"/>
  <c r="CT36" i="11" s="1"/>
  <c r="AN19" i="5"/>
  <c r="CT19" i="5" s="1" a="1"/>
  <c r="CT19" i="5" s="1"/>
  <c r="AN27" i="21"/>
  <c r="CT27" i="21" s="1" a="1"/>
  <c r="CT27" i="21" s="1"/>
  <c r="AN37" i="20"/>
  <c r="CT37" i="20" s="1" a="1"/>
  <c r="CT37" i="20" s="1"/>
  <c r="CS92" i="13"/>
  <c r="CS60" i="13"/>
  <c r="CR109" i="20"/>
  <c r="CR77" i="20"/>
  <c r="CR69" i="13"/>
  <c r="CR101" i="13"/>
  <c r="CS104" i="7"/>
  <c r="CS72" i="7"/>
  <c r="CR108" i="4"/>
  <c r="CR76" i="4"/>
  <c r="AO15" i="11"/>
  <c r="CU15" i="11" s="1" a="1"/>
  <c r="CU15" i="11" s="1"/>
  <c r="CS64" i="8"/>
  <c r="CS96" i="8"/>
  <c r="CS71" i="3"/>
  <c r="CS103" i="3"/>
  <c r="AO26" i="12"/>
  <c r="CU26" i="12" s="1" a="1"/>
  <c r="CU26" i="12" s="1"/>
  <c r="AO26" i="21"/>
  <c r="CU26" i="21" s="1" a="1"/>
  <c r="CU26" i="21" s="1"/>
  <c r="AO21" i="12"/>
  <c r="CU21" i="12" s="1" a="1"/>
  <c r="CU21" i="12" s="1"/>
  <c r="AO23" i="7"/>
  <c r="CU23" i="7" s="1" a="1"/>
  <c r="CU23" i="7" s="1"/>
  <c r="AO17" i="10"/>
  <c r="CU17" i="10" s="1" a="1"/>
  <c r="CU17" i="10" s="1"/>
  <c r="AO21" i="6"/>
  <c r="CU21" i="6" s="1" a="1"/>
  <c r="CU21" i="6" s="1"/>
  <c r="AN40" i="10"/>
  <c r="CT40" i="10" s="1" a="1"/>
  <c r="CT40" i="10" s="1"/>
  <c r="AN35" i="18"/>
  <c r="CT35" i="18" s="1" a="1"/>
  <c r="CT35" i="18" s="1"/>
  <c r="AO17" i="9"/>
  <c r="CU17" i="9" s="1" a="1"/>
  <c r="CU17" i="9" s="1"/>
  <c r="AO24" i="5"/>
  <c r="CU24" i="5" s="1" a="1"/>
  <c r="CU24" i="5" s="1"/>
  <c r="AO19" i="16"/>
  <c r="CU19" i="16" s="1" a="1"/>
  <c r="CU19" i="16" s="1"/>
  <c r="AO32" i="10"/>
  <c r="CU32" i="10" s="1" a="1"/>
  <c r="CU32" i="10" s="1"/>
  <c r="AN29" i="14"/>
  <c r="CT29" i="14" s="1" a="1"/>
  <c r="CT29" i="14" s="1"/>
  <c r="AO36" i="19"/>
  <c r="CU36" i="19" s="1" a="1"/>
  <c r="CU36" i="19" s="1"/>
  <c r="CS63" i="8"/>
  <c r="CS95" i="8"/>
  <c r="AN40" i="7"/>
  <c r="CT40" i="7" s="1" a="1"/>
  <c r="CT40" i="7" s="1"/>
  <c r="AO39" i="7"/>
  <c r="CU39" i="7" s="1" a="1"/>
  <c r="CU39" i="7" s="1"/>
  <c r="AO16" i="20"/>
  <c r="CU16" i="20" s="1" a="1"/>
  <c r="CU16" i="20" s="1"/>
  <c r="AN38" i="3"/>
  <c r="CT38" i="3" s="1" a="1"/>
  <c r="CT38" i="3" s="1"/>
  <c r="AO41" i="8"/>
  <c r="CU41" i="8" s="1" a="1"/>
  <c r="CU41" i="8" s="1"/>
  <c r="AO42" i="17"/>
  <c r="CU42" i="17" s="1" a="1"/>
  <c r="CU42" i="17" s="1"/>
  <c r="AN21" i="3"/>
  <c r="CT21" i="3" s="1" a="1"/>
  <c r="CT21" i="3" s="1"/>
  <c r="AN30" i="8"/>
  <c r="CT30" i="8" s="1" a="1"/>
  <c r="CT30" i="8" s="1"/>
  <c r="AO20" i="18"/>
  <c r="CU20" i="18" s="1" a="1"/>
  <c r="CU20" i="18" s="1"/>
  <c r="AO16" i="2"/>
  <c r="CU16" i="2" s="1" a="1"/>
  <c r="CU16" i="2" s="1"/>
  <c r="AN27" i="6"/>
  <c r="CT27" i="6" s="1" a="1"/>
  <c r="CT27" i="6" s="1"/>
  <c r="AO22" i="5"/>
  <c r="CU22" i="5" s="1" a="1"/>
  <c r="CU22" i="5" s="1"/>
  <c r="AN35" i="14"/>
  <c r="CT35" i="14" s="1" a="1"/>
  <c r="CT35" i="14" s="1"/>
  <c r="AO16" i="13"/>
  <c r="CU16" i="13" s="1" a="1"/>
  <c r="CU16" i="13" s="1"/>
  <c r="AO37" i="1"/>
  <c r="CU37" i="1" s="1" a="1"/>
  <c r="CU37" i="1" s="1"/>
  <c r="AO43" i="11"/>
  <c r="CU43" i="11" s="1" a="1"/>
  <c r="CU43" i="11" s="1"/>
  <c r="AO42" i="12"/>
  <c r="CU42" i="12" s="1" a="1"/>
  <c r="CU42" i="12" s="1"/>
  <c r="AN22" i="13"/>
  <c r="CT22" i="13" s="1" a="1"/>
  <c r="CT22" i="13" s="1"/>
  <c r="AN32" i="9"/>
  <c r="CT32" i="9" s="1" a="1"/>
  <c r="CT32" i="9" s="1"/>
  <c r="AO27" i="11"/>
  <c r="CU27" i="11" s="1" a="1"/>
  <c r="CU27" i="11" s="1"/>
  <c r="AN29" i="11"/>
  <c r="CT29" i="11" s="1" a="1"/>
  <c r="CT29" i="11" s="1"/>
  <c r="AN23" i="11"/>
  <c r="CT23" i="11" s="1" a="1"/>
  <c r="CT23" i="11" s="1"/>
  <c r="AO30" i="20"/>
  <c r="CU30" i="20" s="1" a="1"/>
  <c r="CU30" i="20" s="1"/>
  <c r="AO36" i="16"/>
  <c r="CU36" i="16" s="1" a="1"/>
  <c r="CU36" i="16" s="1"/>
  <c r="AN26" i="10"/>
  <c r="CT26" i="10" s="1" a="1"/>
  <c r="CT26" i="10" s="1"/>
  <c r="AN17" i="3"/>
  <c r="CT17" i="3" s="1" a="1"/>
  <c r="CT17" i="3" s="1"/>
  <c r="AN21" i="5"/>
  <c r="CT21" i="5" s="1" a="1"/>
  <c r="CT21" i="5" s="1"/>
  <c r="AO43" i="10"/>
  <c r="CU43" i="10" s="1" a="1"/>
  <c r="CU43" i="10" s="1"/>
  <c r="AO28" i="19"/>
  <c r="CU28" i="19" s="1" a="1"/>
  <c r="CU28" i="19" s="1"/>
  <c r="AN37" i="6"/>
  <c r="CT37" i="6" s="1" a="1"/>
  <c r="CT37" i="6" s="1"/>
  <c r="AO39" i="12"/>
  <c r="CU39" i="12" s="1" a="1"/>
  <c r="CU39" i="12" s="1"/>
  <c r="AO29" i="9"/>
  <c r="CU29" i="9" s="1" a="1"/>
  <c r="CU29" i="9" s="1"/>
  <c r="AN31" i="14"/>
  <c r="CT31" i="14" s="1" a="1"/>
  <c r="CT31" i="14" s="1"/>
  <c r="AO23" i="1"/>
  <c r="CU23" i="1" s="1" a="1"/>
  <c r="CU23" i="1" s="1"/>
  <c r="CR105" i="14"/>
  <c r="CR73" i="14"/>
  <c r="CS101" i="5"/>
  <c r="CS69" i="5"/>
  <c r="CS68" i="18"/>
  <c r="CS100" i="18"/>
  <c r="CS56" i="1"/>
  <c r="CS88" i="1"/>
  <c r="CS113" i="7"/>
  <c r="CS81" i="7"/>
  <c r="CS55" i="8"/>
  <c r="CS87" i="8"/>
  <c r="CR95" i="15"/>
  <c r="CR63" i="15"/>
  <c r="CS110" i="17"/>
  <c r="CS78" i="17"/>
  <c r="CR93" i="15"/>
  <c r="CR61" i="15"/>
  <c r="CR120" i="20"/>
  <c r="CR123" i="20" s="1"/>
  <c r="CR116" i="20" s="1"/>
  <c r="CR84" i="20"/>
  <c r="CS82" i="19"/>
  <c r="CS114" i="19"/>
  <c r="CR111" i="11"/>
  <c r="CR79" i="11"/>
  <c r="CR99" i="2"/>
  <c r="CR67" i="2"/>
  <c r="CS63" i="3"/>
  <c r="CS95" i="3"/>
  <c r="CR104" i="3"/>
  <c r="CR72" i="3"/>
  <c r="CR114" i="8"/>
  <c r="CR82" i="8"/>
  <c r="CR115" i="21"/>
  <c r="CR83" i="21"/>
  <c r="CS108" i="13"/>
  <c r="CS76" i="13"/>
  <c r="CS67" i="3"/>
  <c r="CS99" i="3"/>
  <c r="CS110" i="1"/>
  <c r="CS78" i="1"/>
  <c r="CR98" i="12"/>
  <c r="CR66" i="12"/>
  <c r="CR54" i="1"/>
  <c r="CR86" i="1"/>
  <c r="AN16" i="12"/>
  <c r="CT16" i="12" s="1" a="1"/>
  <c r="CT16" i="12" s="1"/>
  <c r="AO43" i="20"/>
  <c r="CU43" i="20" s="1" a="1"/>
  <c r="CU43" i="20" s="1"/>
  <c r="AN18" i="19"/>
  <c r="CT18" i="19" s="1" a="1"/>
  <c r="CT18" i="19" s="1"/>
  <c r="AO23" i="20"/>
  <c r="CU23" i="20" s="1" a="1"/>
  <c r="CU23" i="20" s="1"/>
  <c r="AO26" i="14"/>
  <c r="CU26" i="14" s="1" a="1"/>
  <c r="CU26" i="14" s="1"/>
  <c r="CS106" i="15"/>
  <c r="CS74" i="15"/>
  <c r="CS79" i="9"/>
  <c r="CS111" i="9"/>
  <c r="CS96" i="12"/>
  <c r="CS64" i="12"/>
  <c r="CR65" i="18"/>
  <c r="CR97" i="18"/>
  <c r="CR111" i="17"/>
  <c r="CR79" i="17"/>
  <c r="CR86" i="5"/>
  <c r="CR54" i="5"/>
  <c r="AN29" i="10"/>
  <c r="CT29" i="10" s="1" a="1"/>
  <c r="CT29" i="10" s="1"/>
  <c r="AO45" i="9"/>
  <c r="CU45" i="9" s="1" a="1"/>
  <c r="CU45" i="9" s="1"/>
  <c r="AN16" i="10"/>
  <c r="CT16" i="10" s="1" a="1"/>
  <c r="CT16" i="10" s="1"/>
  <c r="AO44" i="17"/>
  <c r="CU44" i="17" s="1" a="1"/>
  <c r="CU44" i="17" s="1"/>
  <c r="CS88" i="17"/>
  <c r="CS56" i="17"/>
  <c r="CR108" i="21"/>
  <c r="CR76" i="21"/>
  <c r="CS97" i="16"/>
  <c r="CS65" i="16"/>
  <c r="CS93" i="17"/>
  <c r="CS61" i="17"/>
  <c r="CS76" i="18"/>
  <c r="CS108" i="18"/>
  <c r="CS90" i="13"/>
  <c r="CS58" i="13"/>
  <c r="CR105" i="10"/>
  <c r="CR73" i="10"/>
  <c r="AO34" i="8"/>
  <c r="CU34" i="8" s="1" a="1"/>
  <c r="CU34" i="8" s="1"/>
  <c r="AO22" i="4"/>
  <c r="CU22" i="4" s="1" a="1"/>
  <c r="CU22" i="4" s="1"/>
  <c r="AO21" i="1"/>
  <c r="CU21" i="1" s="1" a="1"/>
  <c r="CU21" i="1" s="1"/>
  <c r="AO23" i="9"/>
  <c r="CU23" i="9" s="1" a="1"/>
  <c r="CU23" i="9" s="1"/>
  <c r="AN25" i="6"/>
  <c r="CT25" i="6" s="1" a="1"/>
  <c r="CT25" i="6" s="1"/>
  <c r="CS104" i="2"/>
  <c r="CS72" i="2"/>
  <c r="AN32" i="21"/>
  <c r="CT32" i="21" s="1" a="1"/>
  <c r="CT32" i="21" s="1"/>
  <c r="AN43" i="6"/>
  <c r="CT43" i="6" s="1" a="1"/>
  <c r="CT43" i="6" s="1"/>
  <c r="CS80" i="11"/>
  <c r="CS112" i="11"/>
  <c r="CS87" i="16"/>
  <c r="CS55" i="16"/>
  <c r="AO35" i="16"/>
  <c r="CU35" i="16" s="1" a="1"/>
  <c r="CU35" i="16" s="1"/>
  <c r="CS55" i="18"/>
  <c r="CS87" i="18"/>
  <c r="AO27" i="2"/>
  <c r="CU27" i="2" s="1" a="1"/>
  <c r="CU27" i="2" s="1"/>
  <c r="CR105" i="3"/>
  <c r="CR73" i="3"/>
  <c r="AN15" i="10"/>
  <c r="CT15" i="10" s="1" a="1"/>
  <c r="CT15" i="10" s="1"/>
  <c r="AM47" i="10"/>
  <c r="AO28" i="14"/>
  <c r="CU28" i="14" s="1" a="1"/>
  <c r="CU28" i="14" s="1"/>
  <c r="AO40" i="19"/>
  <c r="CU40" i="19" s="1" a="1"/>
  <c r="CU40" i="19" s="1"/>
  <c r="AO38" i="11"/>
  <c r="CU38" i="11" s="1" a="1"/>
  <c r="CU38" i="11" s="1"/>
  <c r="AO41" i="18"/>
  <c r="CU41" i="18" s="1" a="1"/>
  <c r="CU41" i="18" s="1"/>
  <c r="CS114" i="2"/>
  <c r="CS82" i="2"/>
  <c r="CS108" i="5"/>
  <c r="CS76" i="5"/>
  <c r="CS107" i="17"/>
  <c r="CS75" i="17"/>
  <c r="CS67" i="1"/>
  <c r="CS99" i="1"/>
  <c r="CS93" i="21"/>
  <c r="CS61" i="21"/>
  <c r="CS66" i="3"/>
  <c r="CS98" i="3"/>
  <c r="CR87" i="14"/>
  <c r="CR55" i="14"/>
  <c r="CS120" i="2"/>
  <c r="CS123" i="2" s="1"/>
  <c r="CS116" i="2" s="1"/>
  <c r="CS84" i="2"/>
  <c r="CS105" i="17"/>
  <c r="CS73" i="17"/>
  <c r="CS59" i="9"/>
  <c r="CS91" i="9"/>
  <c r="CS67" i="18"/>
  <c r="CS99" i="18"/>
  <c r="CS63" i="19"/>
  <c r="CS95" i="19"/>
  <c r="CR100" i="5"/>
  <c r="CR68" i="5"/>
  <c r="CS58" i="6"/>
  <c r="CS90" i="6"/>
  <c r="CS74" i="20"/>
  <c r="CS106" i="20"/>
  <c r="CR94" i="8"/>
  <c r="CR62" i="8"/>
  <c r="CS90" i="10"/>
  <c r="CS58" i="10"/>
  <c r="CS85" i="10"/>
  <c r="CS117" i="10"/>
  <c r="CR115" i="11"/>
  <c r="CR83" i="11"/>
  <c r="AO21" i="13"/>
  <c r="CU21" i="13" s="1" a="1"/>
  <c r="CU21" i="13" s="1"/>
  <c r="AN38" i="20"/>
  <c r="CT38" i="20" s="1" a="1"/>
  <c r="CT38" i="20" s="1"/>
  <c r="AN30" i="13"/>
  <c r="CT30" i="13" s="1" a="1"/>
  <c r="CT30" i="13" s="1"/>
  <c r="AO33" i="7"/>
  <c r="CU33" i="7" s="1" a="1"/>
  <c r="CU33" i="7" s="1"/>
  <c r="AN37" i="4"/>
  <c r="CT37" i="4" s="1" a="1"/>
  <c r="CT37" i="4" s="1"/>
  <c r="AM15" i="16"/>
  <c r="CS15" i="16" s="1" a="1"/>
  <c r="CS15" i="16" s="1"/>
  <c r="CS10" i="16" s="1"/>
  <c r="CS30" i="16" s="1"/>
  <c r="CS101" i="16" s="1"/>
  <c r="AL47" i="16"/>
  <c r="AO25" i="8"/>
  <c r="CU25" i="8" s="1" a="1"/>
  <c r="CU25" i="8" s="1"/>
  <c r="AO32" i="3"/>
  <c r="CU32" i="3" s="1" a="1"/>
  <c r="CU32" i="3" s="1"/>
  <c r="CR103" i="11"/>
  <c r="CR71" i="11"/>
  <c r="CR102" i="17"/>
  <c r="CR70" i="17"/>
  <c r="CS95" i="17"/>
  <c r="CS63" i="17"/>
  <c r="CR89" i="21"/>
  <c r="CR57" i="21"/>
  <c r="CR113" i="20"/>
  <c r="CR81" i="20"/>
  <c r="CS68" i="6"/>
  <c r="CS100" i="6"/>
  <c r="CS83" i="19"/>
  <c r="CS115" i="19"/>
  <c r="CS56" i="4"/>
  <c r="CS88" i="4"/>
  <c r="CS83" i="14"/>
  <c r="CS115" i="14"/>
  <c r="CR97" i="5"/>
  <c r="CR65" i="5"/>
  <c r="CS71" i="8"/>
  <c r="CS103" i="8"/>
  <c r="CS87" i="6"/>
  <c r="CS55" i="6"/>
  <c r="CS85" i="9"/>
  <c r="CS117" i="9"/>
  <c r="CS117" i="12"/>
  <c r="CS85" i="12"/>
  <c r="CR83" i="16"/>
  <c r="CR115" i="16"/>
  <c r="AN15" i="17"/>
  <c r="CT15" i="17" s="1" a="1"/>
  <c r="CT15" i="17" s="1"/>
  <c r="AO24" i="8"/>
  <c r="CU24" i="8" s="1" a="1"/>
  <c r="CU24" i="8" s="1"/>
  <c r="CS61" i="3"/>
  <c r="CS93" i="3"/>
  <c r="CS56" i="20"/>
  <c r="CS88" i="20"/>
  <c r="CR95" i="4"/>
  <c r="CR63" i="4"/>
  <c r="CS107" i="13"/>
  <c r="CS75" i="13"/>
  <c r="CR112" i="14"/>
  <c r="CR80" i="14"/>
  <c r="CS56" i="19"/>
  <c r="CS88" i="19"/>
  <c r="CS71" i="1"/>
  <c r="CS103" i="1"/>
  <c r="CR120" i="21"/>
  <c r="CR123" i="21" s="1"/>
  <c r="CR116" i="21" s="1"/>
  <c r="CR84" i="21"/>
  <c r="CS84" i="19"/>
  <c r="CS120" i="19"/>
  <c r="CS123" i="19" s="1"/>
  <c r="CS116" i="19" s="1"/>
  <c r="CS85" i="19"/>
  <c r="CS117" i="19"/>
  <c r="CR94" i="3"/>
  <c r="CR62" i="3"/>
  <c r="CS60" i="4"/>
  <c r="CS92" i="4"/>
  <c r="CR97" i="4"/>
  <c r="CR65" i="4"/>
  <c r="CS56" i="18"/>
  <c r="CS88" i="18"/>
  <c r="CS56" i="14"/>
  <c r="CS88" i="14"/>
  <c r="CS107" i="5"/>
  <c r="CS75" i="5"/>
  <c r="CR92" i="2"/>
  <c r="CR60" i="2"/>
  <c r="CS74" i="3"/>
  <c r="CS106" i="3"/>
  <c r="CS85" i="20"/>
  <c r="CS117" i="20"/>
  <c r="CS100" i="15"/>
  <c r="CS68" i="15"/>
  <c r="CS99" i="12"/>
  <c r="CS67" i="12"/>
  <c r="CS92" i="16"/>
  <c r="CS60" i="16"/>
  <c r="CS102" i="2"/>
  <c r="CS70" i="2"/>
  <c r="CR89" i="5"/>
  <c r="CR57" i="5"/>
  <c r="CS95" i="13"/>
  <c r="CS63" i="13"/>
  <c r="CR95" i="12"/>
  <c r="CR63" i="12"/>
  <c r="CS114" i="17"/>
  <c r="CS82" i="17"/>
  <c r="CS88" i="5"/>
  <c r="CS56" i="5"/>
  <c r="CS81" i="3"/>
  <c r="CS113" i="3"/>
  <c r="CS115" i="6"/>
  <c r="CS83" i="6"/>
  <c r="CS112" i="16"/>
  <c r="CS80" i="16"/>
  <c r="CS66" i="18"/>
  <c r="CS98" i="18"/>
  <c r="CQ86" i="12"/>
  <c r="CQ54" i="12"/>
  <c r="AN34" i="14"/>
  <c r="CT34" i="14" s="1" a="1"/>
  <c r="CT34" i="14" s="1"/>
  <c r="AO30" i="5"/>
  <c r="CU30" i="5" s="1" a="1"/>
  <c r="CU30" i="5" s="1"/>
  <c r="AO29" i="18"/>
  <c r="CU29" i="18" s="1" a="1"/>
  <c r="CU29" i="18" s="1"/>
  <c r="AO17" i="1"/>
  <c r="CU17" i="1" s="1" a="1"/>
  <c r="CU17" i="1" s="1"/>
  <c r="AO42" i="7"/>
  <c r="CU42" i="7" s="1" a="1"/>
  <c r="CU42" i="7" s="1"/>
  <c r="AO16" i="8"/>
  <c r="CU16" i="8" s="1" a="1"/>
  <c r="CU16" i="8" s="1"/>
  <c r="AN24" i="15"/>
  <c r="CT24" i="15" s="1" a="1"/>
  <c r="CT24" i="15" s="1"/>
  <c r="AO39" i="17"/>
  <c r="CU39" i="17" s="1" a="1"/>
  <c r="CU39" i="17" s="1"/>
  <c r="AN22" i="15"/>
  <c r="CT22" i="15" s="1" a="1"/>
  <c r="CT22" i="15" s="1"/>
  <c r="AN45" i="20"/>
  <c r="CT45" i="20" s="1" a="1"/>
  <c r="CT45" i="20" s="1"/>
  <c r="AO43" i="19"/>
  <c r="CU43" i="19" s="1" a="1"/>
  <c r="CU43" i="19" s="1"/>
  <c r="AN40" i="11"/>
  <c r="CT40" i="11" s="1" a="1"/>
  <c r="CT40" i="11" s="1"/>
  <c r="AN28" i="2"/>
  <c r="CT28" i="2" s="1" a="1"/>
  <c r="CT28" i="2" s="1"/>
  <c r="AO24" i="3"/>
  <c r="CU24" i="3" s="1" a="1"/>
  <c r="CU24" i="3" s="1"/>
  <c r="AN33" i="3"/>
  <c r="CT33" i="3" s="1" a="1"/>
  <c r="CT33" i="3" s="1"/>
  <c r="AN43" i="8"/>
  <c r="CT43" i="8" s="1" a="1"/>
  <c r="CT43" i="8" s="1"/>
  <c r="AN44" i="21"/>
  <c r="CT44" i="21" s="1" a="1"/>
  <c r="CT44" i="21" s="1"/>
  <c r="AO37" i="13"/>
  <c r="CU37" i="13" s="1" a="1"/>
  <c r="CU37" i="13" s="1"/>
  <c r="AO28" i="3"/>
  <c r="CU28" i="3" s="1" a="1"/>
  <c r="CU28" i="3" s="1"/>
  <c r="AO39" i="1"/>
  <c r="CU39" i="1" s="1" a="1"/>
  <c r="CU39" i="1" s="1"/>
  <c r="AN27" i="12"/>
  <c r="CT27" i="12" s="1" a="1"/>
  <c r="CT27" i="12" s="1"/>
  <c r="CR66" i="7"/>
  <c r="CR98" i="7"/>
  <c r="CS57" i="11"/>
  <c r="CS89" i="11"/>
  <c r="CS61" i="20"/>
  <c r="CS93" i="20"/>
  <c r="CS76" i="19"/>
  <c r="CS108" i="19"/>
  <c r="CS108" i="12"/>
  <c r="CS76" i="12"/>
  <c r="CR57" i="13"/>
  <c r="CR89" i="13"/>
  <c r="AO35" i="15"/>
  <c r="CU35" i="15" s="1" a="1"/>
  <c r="CU35" i="15" s="1"/>
  <c r="AO40" i="9"/>
  <c r="CU40" i="9" s="1" a="1"/>
  <c r="CU40" i="9" s="1"/>
  <c r="AO25" i="12"/>
  <c r="CU25" i="12" s="1" a="1"/>
  <c r="CU25" i="12" s="1"/>
  <c r="AN26" i="18"/>
  <c r="CT26" i="18" s="1" a="1"/>
  <c r="CT26" i="18" s="1"/>
  <c r="AN40" i="17"/>
  <c r="CT40" i="17" s="1" a="1"/>
  <c r="CT40" i="17" s="1"/>
  <c r="CR61" i="18"/>
  <c r="CR93" i="18"/>
  <c r="CS115" i="10"/>
  <c r="CS83" i="10"/>
  <c r="CR91" i="20"/>
  <c r="CR59" i="20"/>
  <c r="CR113" i="10"/>
  <c r="CR81" i="10"/>
  <c r="AO17" i="17"/>
  <c r="CU17" i="17" s="1" a="1"/>
  <c r="CU17" i="17" s="1"/>
  <c r="AN37" i="21"/>
  <c r="CT37" i="21" s="1" a="1"/>
  <c r="CT37" i="21" s="1"/>
  <c r="AO26" i="16"/>
  <c r="CU26" i="16" s="1" a="1"/>
  <c r="CU26" i="16" s="1"/>
  <c r="AO22" i="17"/>
  <c r="CU22" i="17" s="1" a="1"/>
  <c r="CU22" i="17" s="1"/>
  <c r="AO37" i="18"/>
  <c r="CU37" i="18" s="1" a="1"/>
  <c r="CU37" i="18" s="1"/>
  <c r="AO19" i="13"/>
  <c r="CU19" i="13" s="1" a="1"/>
  <c r="CU19" i="13" s="1"/>
  <c r="AN34" i="10"/>
  <c r="CT34" i="10" s="1" a="1"/>
  <c r="CT34" i="10" s="1"/>
  <c r="CR97" i="2"/>
  <c r="CR65" i="2"/>
  <c r="CR58" i="18"/>
  <c r="CR90" i="18"/>
  <c r="CS80" i="6"/>
  <c r="CS112" i="6"/>
  <c r="CR111" i="15"/>
  <c r="CR79" i="15"/>
  <c r="CR75" i="18"/>
  <c r="CR107" i="18"/>
  <c r="CR109" i="2"/>
  <c r="CR77" i="2"/>
  <c r="CS96" i="21"/>
  <c r="CS64" i="21"/>
  <c r="CS85" i="1"/>
  <c r="CS117" i="1"/>
  <c r="AO32" i="19"/>
  <c r="CU32" i="19" s="1" a="1"/>
  <c r="CU32" i="19" s="1"/>
  <c r="CS71" i="18"/>
  <c r="CS103" i="18"/>
  <c r="CR117" i="8"/>
  <c r="CR85" i="8"/>
  <c r="AN15" i="2"/>
  <c r="CT15" i="2" s="1" a="1"/>
  <c r="CT15" i="2" s="1"/>
  <c r="AM47" i="2"/>
  <c r="AN24" i="11"/>
  <c r="CT24" i="11" s="1" a="1"/>
  <c r="CT24" i="11" s="1"/>
  <c r="AN33" i="4"/>
  <c r="CT33" i="4" s="1" a="1"/>
  <c r="CT33" i="4" s="1"/>
  <c r="AO30" i="3"/>
  <c r="CU30" i="3" s="1" a="1"/>
  <c r="CU30" i="3" s="1"/>
  <c r="AO34" i="1"/>
  <c r="CU34" i="1" s="1" a="1"/>
  <c r="CU34" i="1" s="1"/>
  <c r="CR79" i="13"/>
  <c r="CR111" i="13"/>
  <c r="AN46" i="3"/>
  <c r="CT46" i="3" s="1" a="1"/>
  <c r="CT46" i="3" s="1"/>
  <c r="CS94" i="15"/>
  <c r="CS62" i="15"/>
  <c r="CR120" i="10"/>
  <c r="CR123" i="10" s="1"/>
  <c r="CR116" i="10" s="1"/>
  <c r="CR84" i="10"/>
  <c r="CS89" i="6"/>
  <c r="CS57" i="6"/>
  <c r="CR63" i="6"/>
  <c r="CR95" i="6"/>
  <c r="CR83" i="9"/>
  <c r="CR115" i="9"/>
  <c r="CS97" i="7"/>
  <c r="CS65" i="7"/>
  <c r="AN26" i="8"/>
  <c r="CT26" i="8" s="1" a="1"/>
  <c r="CT26" i="8" s="1"/>
  <c r="AO32" i="18"/>
  <c r="CU32" i="18" s="1" a="1"/>
  <c r="CU32" i="18" s="1"/>
  <c r="AN45" i="4"/>
  <c r="CT45" i="4" s="1" a="1"/>
  <c r="CT45" i="4" s="1"/>
  <c r="AO41" i="11"/>
  <c r="CU41" i="11" s="1" a="1"/>
  <c r="CU41" i="11" s="1"/>
  <c r="AO16" i="16"/>
  <c r="CU16" i="16" s="1" a="1"/>
  <c r="CU16" i="16" s="1"/>
  <c r="AN38" i="6"/>
  <c r="CT38" i="6" s="1" a="1"/>
  <c r="CT38" i="6" s="1"/>
  <c r="AN46" i="8"/>
  <c r="CT46" i="8" s="1" a="1"/>
  <c r="CT46" i="8" s="1"/>
  <c r="AO43" i="7"/>
  <c r="CU43" i="7" s="1" a="1"/>
  <c r="CU43" i="7" s="1"/>
  <c r="AO25" i="15"/>
  <c r="CU25" i="15" s="1" a="1"/>
  <c r="CU25" i="15" s="1"/>
  <c r="CS84" i="18"/>
  <c r="CS120" i="18"/>
  <c r="CS123" i="18" s="1"/>
  <c r="CS116" i="18" s="1"/>
  <c r="CR56" i="7"/>
  <c r="CR88" i="7"/>
  <c r="CR85" i="13"/>
  <c r="CR117" i="13"/>
  <c r="CS79" i="4"/>
  <c r="CS111" i="4"/>
  <c r="CS79" i="6"/>
  <c r="CS111" i="6"/>
  <c r="CR103" i="5"/>
  <c r="CR71" i="5"/>
  <c r="CS82" i="4"/>
  <c r="CS114" i="4"/>
  <c r="CR90" i="12"/>
  <c r="CR58" i="12"/>
  <c r="CR103" i="15"/>
  <c r="CR71" i="15"/>
  <c r="CR88" i="12"/>
  <c r="CR56" i="12"/>
  <c r="AN15" i="7"/>
  <c r="CT15" i="7" s="1" a="1"/>
  <c r="CT15" i="7" s="1"/>
  <c r="AO16" i="18"/>
  <c r="CU16" i="18" s="1" a="1"/>
  <c r="CU16" i="18" s="1"/>
  <c r="CS102" i="15"/>
  <c r="CS70" i="15"/>
  <c r="CR85" i="16"/>
  <c r="CR117" i="16"/>
  <c r="CS57" i="14"/>
  <c r="CS89" i="14"/>
  <c r="CR96" i="14"/>
  <c r="CR64" i="14"/>
  <c r="AN15" i="14"/>
  <c r="CT15" i="14" s="1" a="1"/>
  <c r="CT15" i="14" s="1"/>
  <c r="AM47" i="14"/>
  <c r="AN46" i="14"/>
  <c r="CT46" i="14" s="1" a="1"/>
  <c r="CT46" i="14" s="1"/>
  <c r="AN40" i="13"/>
  <c r="CT40" i="13" s="1" a="1"/>
  <c r="CT40" i="13" s="1"/>
  <c r="AN34" i="3"/>
  <c r="CT34" i="3" s="1" a="1"/>
  <c r="CT34" i="3" s="1"/>
  <c r="CS93" i="9"/>
  <c r="CS61" i="9"/>
  <c r="CS94" i="12"/>
  <c r="CS62" i="12"/>
  <c r="CR102" i="8"/>
  <c r="CR70" i="8"/>
  <c r="CS100" i="21"/>
  <c r="CS68" i="21"/>
  <c r="CQ86" i="8"/>
  <c r="CQ54" i="8"/>
  <c r="AO43" i="2"/>
  <c r="CU43" i="2" s="1" a="1"/>
  <c r="CU43" i="2" s="1"/>
  <c r="AO37" i="5"/>
  <c r="CU37" i="5" s="1" a="1"/>
  <c r="CU37" i="5" s="1"/>
  <c r="AO23" i="15"/>
  <c r="CU23" i="15" s="1" a="1"/>
  <c r="CU23" i="15" s="1"/>
  <c r="AO36" i="17"/>
  <c r="CU36" i="17" s="1" a="1"/>
  <c r="CU36" i="17" s="1"/>
  <c r="AO28" i="1"/>
  <c r="CU28" i="1" s="1" a="1"/>
  <c r="CU28" i="1" s="1"/>
  <c r="AO22" i="21"/>
  <c r="CU22" i="21" s="1" a="1"/>
  <c r="CU22" i="21" s="1"/>
  <c r="AO27" i="3"/>
  <c r="CU27" i="3" s="1" a="1"/>
  <c r="CU27" i="3" s="1"/>
  <c r="AN16" i="14"/>
  <c r="CT16" i="14" s="1" a="1"/>
  <c r="CT16" i="14" s="1"/>
  <c r="AO45" i="2"/>
  <c r="CU45" i="2" s="1" a="1"/>
  <c r="CU45" i="2" s="1"/>
  <c r="AO34" i="17"/>
  <c r="CU34" i="17" s="1" a="1"/>
  <c r="CU34" i="17" s="1"/>
  <c r="AO20" i="9"/>
  <c r="CU20" i="9" s="1" a="1"/>
  <c r="CU20" i="9" s="1"/>
  <c r="AO28" i="18"/>
  <c r="CU28" i="18" s="1" a="1"/>
  <c r="CU28" i="18" s="1"/>
  <c r="AO24" i="19"/>
  <c r="CU24" i="19" s="1" a="1"/>
  <c r="CU24" i="19" s="1"/>
  <c r="AN29" i="5"/>
  <c r="CT29" i="5" s="1" a="1"/>
  <c r="CT29" i="5" s="1"/>
  <c r="AO19" i="6"/>
  <c r="CU19" i="6" s="1" a="1"/>
  <c r="CU19" i="6" s="1"/>
  <c r="AO35" i="20"/>
  <c r="CU35" i="20" s="1" a="1"/>
  <c r="CU35" i="20" s="1"/>
  <c r="AN23" i="8"/>
  <c r="CT23" i="8" s="1" a="1"/>
  <c r="CT23" i="8" s="1"/>
  <c r="AO19" i="10"/>
  <c r="CU19" i="10" s="1" a="1"/>
  <c r="CU19" i="10" s="1"/>
  <c r="AO46" i="10"/>
  <c r="CU46" i="10" s="1" a="1"/>
  <c r="CU46" i="10" s="1"/>
  <c r="AN44" i="11"/>
  <c r="CT44" i="11" s="1" a="1"/>
  <c r="CT44" i="11" s="1"/>
  <c r="CR84" i="6"/>
  <c r="CR120" i="6"/>
  <c r="CR123" i="6" s="1"/>
  <c r="CR116" i="6" s="1"/>
  <c r="CR94" i="17"/>
  <c r="CR62" i="17"/>
  <c r="CS87" i="15"/>
  <c r="CS55" i="15"/>
  <c r="CR92" i="14"/>
  <c r="CR60" i="14"/>
  <c r="CS92" i="9"/>
  <c r="CS60" i="9"/>
  <c r="AN32" i="11"/>
  <c r="CT32" i="11" s="1" a="1"/>
  <c r="CT32" i="11" s="1"/>
  <c r="AN31" i="17"/>
  <c r="CT31" i="17" s="1" a="1"/>
  <c r="CT31" i="17" s="1"/>
  <c r="AO24" i="17"/>
  <c r="CU24" i="17" s="1" a="1"/>
  <c r="CU24" i="17" s="1"/>
  <c r="AN18" i="21"/>
  <c r="CT18" i="21" s="1" a="1"/>
  <c r="CT18" i="21" s="1"/>
  <c r="AN42" i="20"/>
  <c r="CT42" i="20" s="1" a="1"/>
  <c r="CT42" i="20" s="1"/>
  <c r="AO29" i="6"/>
  <c r="CU29" i="6" s="1" a="1"/>
  <c r="CU29" i="6" s="1"/>
  <c r="AO44" i="19"/>
  <c r="CU44" i="19" s="1" a="1"/>
  <c r="CU44" i="19" s="1"/>
  <c r="AO17" i="4"/>
  <c r="CU17" i="4" s="1" a="1"/>
  <c r="CU17" i="4" s="1"/>
  <c r="AO44" i="14"/>
  <c r="CU44" i="14" s="1" a="1"/>
  <c r="CU44" i="14" s="1"/>
  <c r="AN26" i="5"/>
  <c r="CT26" i="5" s="1" a="1"/>
  <c r="CT26" i="5" s="1"/>
  <c r="AO32" i="8"/>
  <c r="CU32" i="8" s="1" a="1"/>
  <c r="CU32" i="8" s="1"/>
  <c r="AO16" i="6"/>
  <c r="CU16" i="6" s="1" a="1"/>
  <c r="CU16" i="6" s="1"/>
  <c r="AO46" i="9"/>
  <c r="CU46" i="9" s="1" a="1"/>
  <c r="CU46" i="9" s="1"/>
  <c r="AO46" i="12"/>
  <c r="CU46" i="12" s="1" a="1"/>
  <c r="CU46" i="12" s="1"/>
  <c r="AN44" i="16"/>
  <c r="CT44" i="16" s="1" a="1"/>
  <c r="CT44" i="16" s="1"/>
  <c r="CR110" i="19"/>
  <c r="CR78" i="19"/>
  <c r="CR113" i="2"/>
  <c r="CR81" i="2"/>
  <c r="CR86" i="4"/>
  <c r="CR54" i="4"/>
  <c r="AO22" i="3"/>
  <c r="CU22" i="3" s="1" a="1"/>
  <c r="CU22" i="3" s="1"/>
  <c r="AO17" i="20"/>
  <c r="CU17" i="20" s="1" a="1"/>
  <c r="CU17" i="20" s="1"/>
  <c r="AN24" i="4"/>
  <c r="CT24" i="4" s="1" a="1"/>
  <c r="CT24" i="4" s="1"/>
  <c r="AO36" i="13"/>
  <c r="CU36" i="13" s="1" a="1"/>
  <c r="CU36" i="13" s="1"/>
  <c r="AN41" i="14"/>
  <c r="CT41" i="14" s="1" a="1"/>
  <c r="CT41" i="14" s="1"/>
  <c r="AO17" i="19"/>
  <c r="CU17" i="19" s="1" a="1"/>
  <c r="CU17" i="19" s="1"/>
  <c r="AO32" i="1"/>
  <c r="CU32" i="1" s="1" a="1"/>
  <c r="CU32" i="1" s="1"/>
  <c r="AN45" i="21"/>
  <c r="CT45" i="21" s="1" a="1"/>
  <c r="CT45" i="21" s="1"/>
  <c r="AO45" i="19"/>
  <c r="CU45" i="19" s="1" a="1"/>
  <c r="CU45" i="19" s="1"/>
  <c r="AO46" i="19"/>
  <c r="CU46" i="19" s="1" a="1"/>
  <c r="CU46" i="19" s="1"/>
  <c r="AN23" i="3"/>
  <c r="CT23" i="3" s="1" a="1"/>
  <c r="CT23" i="3" s="1"/>
  <c r="AO21" i="4"/>
  <c r="CU21" i="4" s="1" a="1"/>
  <c r="CU21" i="4" s="1"/>
  <c r="AN26" i="4"/>
  <c r="CT26" i="4" s="1" a="1"/>
  <c r="CT26" i="4" s="1"/>
  <c r="AO17" i="18"/>
  <c r="CU17" i="18" s="1" a="1"/>
  <c r="CU17" i="18" s="1"/>
  <c r="AO17" i="14"/>
  <c r="CU17" i="14" s="1" a="1"/>
  <c r="CU17" i="14" s="1"/>
  <c r="AO36" i="5"/>
  <c r="CU36" i="5" s="1" a="1"/>
  <c r="CU36" i="5" s="1"/>
  <c r="AN21" i="2"/>
  <c r="CT21" i="2" s="1" a="1"/>
  <c r="CT21" i="2" s="1"/>
  <c r="AO35" i="3"/>
  <c r="CU35" i="3" s="1" a="1"/>
  <c r="CU35" i="3" s="1"/>
  <c r="AO46" i="20"/>
  <c r="CU46" i="20" s="1" a="1"/>
  <c r="CU46" i="20" s="1"/>
  <c r="AO29" i="15"/>
  <c r="CU29" i="15" s="1" a="1"/>
  <c r="CU29" i="15" s="1"/>
  <c r="AO28" i="12"/>
  <c r="CU28" i="12" s="1" a="1"/>
  <c r="CU28" i="12" s="1"/>
  <c r="AO21" i="16"/>
  <c r="CU21" i="16" s="1" a="1"/>
  <c r="CU21" i="16" s="1"/>
  <c r="AO31" i="2"/>
  <c r="CU31" i="2" s="1" a="1"/>
  <c r="CU31" i="2" s="1"/>
  <c r="AN18" i="5"/>
  <c r="CT18" i="5" s="1" a="1"/>
  <c r="CT18" i="5" s="1"/>
  <c r="AO24" i="13"/>
  <c r="CU24" i="13" s="1" a="1"/>
  <c r="CU24" i="13" s="1"/>
  <c r="AN24" i="12"/>
  <c r="CT24" i="12" s="1" a="1"/>
  <c r="CT24" i="12" s="1"/>
  <c r="AO43" i="17"/>
  <c r="CU43" i="17" s="1" a="1"/>
  <c r="CU43" i="17" s="1"/>
  <c r="AO17" i="5"/>
  <c r="CU17" i="5" s="1" a="1"/>
  <c r="CU17" i="5" s="1"/>
  <c r="AO42" i="3"/>
  <c r="CU42" i="3" s="1" a="1"/>
  <c r="CU42" i="3" s="1"/>
  <c r="AO44" i="6"/>
  <c r="CU44" i="6" s="1" a="1"/>
  <c r="CU44" i="6" s="1"/>
  <c r="AO41" i="16"/>
  <c r="CU41" i="16" s="1" a="1"/>
  <c r="CU41" i="16" s="1"/>
  <c r="AO27" i="18"/>
  <c r="CU27" i="18" s="1" a="1"/>
  <c r="CU27" i="18" s="1"/>
  <c r="CS59" i="10"/>
  <c r="CS91" i="10"/>
  <c r="CS84" i="8"/>
  <c r="CS120" i="8"/>
  <c r="CS123" i="8" s="1"/>
  <c r="CS116" i="8" s="1"/>
  <c r="CS61" i="1"/>
  <c r="CS93" i="1"/>
  <c r="CR105" i="11"/>
  <c r="CR73" i="11"/>
  <c r="CR90" i="21"/>
  <c r="CR58" i="21"/>
  <c r="CR115" i="8"/>
  <c r="CR83" i="8"/>
  <c r="CR95" i="20"/>
  <c r="CR63" i="20"/>
  <c r="CS58" i="3"/>
  <c r="CS90" i="3"/>
  <c r="CS81" i="11"/>
  <c r="CS113" i="11"/>
  <c r="CR96" i="19"/>
  <c r="CR64" i="19"/>
  <c r="CR58" i="7"/>
  <c r="CR90" i="7"/>
  <c r="CS114" i="16"/>
  <c r="CS82" i="16"/>
  <c r="CR110" i="4"/>
  <c r="CR78" i="4"/>
  <c r="CR102" i="21"/>
  <c r="CR70" i="21"/>
  <c r="CS79" i="1"/>
  <c r="CS111" i="1"/>
  <c r="CS77" i="8"/>
  <c r="CS109" i="8"/>
  <c r="CR93" i="12"/>
  <c r="CR61" i="12"/>
  <c r="CS100" i="12"/>
  <c r="CS68" i="12"/>
  <c r="CR114" i="21"/>
  <c r="CR82" i="21"/>
  <c r="CS120" i="16"/>
  <c r="CS123" i="16" s="1"/>
  <c r="CS116" i="16" s="1"/>
  <c r="CS84" i="16"/>
  <c r="CR120" i="3"/>
  <c r="CR123" i="3" s="1"/>
  <c r="CR116" i="3" s="1"/>
  <c r="CR84" i="3"/>
  <c r="AN15" i="1"/>
  <c r="CT15" i="1" s="1" a="1"/>
  <c r="CT15" i="1" s="1"/>
  <c r="AN27" i="7"/>
  <c r="CT27" i="7" s="1" a="1"/>
  <c r="CT27" i="7" s="1"/>
  <c r="AO18" i="11"/>
  <c r="CU18" i="11" s="1" a="1"/>
  <c r="CU18" i="11" s="1"/>
  <c r="AO22" i="20"/>
  <c r="CU22" i="20" s="1" a="1"/>
  <c r="CU22" i="20" s="1"/>
  <c r="AO37" i="19"/>
  <c r="CU37" i="19" s="1" a="1"/>
  <c r="CU37" i="19" s="1"/>
  <c r="AO37" i="12"/>
  <c r="CU37" i="12" s="1" a="1"/>
  <c r="CU37" i="12" s="1"/>
  <c r="AN18" i="13"/>
  <c r="CT18" i="13" s="1" a="1"/>
  <c r="CT18" i="13" s="1"/>
  <c r="CR117" i="17"/>
  <c r="CR85" i="17"/>
  <c r="CR77" i="9"/>
  <c r="CR109" i="9"/>
  <c r="CS60" i="8"/>
  <c r="CS92" i="8"/>
  <c r="CS83" i="1"/>
  <c r="CS115" i="1"/>
  <c r="CS88" i="13"/>
  <c r="CS56" i="13"/>
  <c r="AN15" i="5"/>
  <c r="CT15" i="5" s="1" a="1"/>
  <c r="CT15" i="5" s="1"/>
  <c r="AM47" i="5"/>
  <c r="AN22" i="18"/>
  <c r="CT22" i="18" s="1" a="1"/>
  <c r="CT22" i="18" s="1"/>
  <c r="AO44" i="10"/>
  <c r="CU44" i="10" s="1" a="1"/>
  <c r="CU44" i="10" s="1"/>
  <c r="AN20" i="20"/>
  <c r="CT20" i="20" s="1" a="1"/>
  <c r="CT20" i="20" s="1"/>
  <c r="AN42" i="10"/>
  <c r="CT42" i="10" s="1" a="1"/>
  <c r="CT42" i="10" s="1"/>
  <c r="CS78" i="11"/>
  <c r="CS110" i="11"/>
  <c r="CR100" i="4"/>
  <c r="CR68" i="4"/>
  <c r="CS63" i="1"/>
  <c r="CS95" i="1"/>
  <c r="CS120" i="15"/>
  <c r="CS123" i="15" s="1"/>
  <c r="CS116" i="15" s="1"/>
  <c r="CS84" i="15"/>
  <c r="CS117" i="7"/>
  <c r="CS85" i="7"/>
  <c r="CS54" i="20"/>
  <c r="CS86" i="20"/>
  <c r="CR90" i="17"/>
  <c r="CR58" i="17"/>
  <c r="AN26" i="2"/>
  <c r="CT26" i="2" s="1" a="1"/>
  <c r="CT26" i="2" s="1"/>
  <c r="AN19" i="18"/>
  <c r="CT19" i="18" s="1" a="1"/>
  <c r="CT19" i="18" s="1"/>
  <c r="AO41" i="6"/>
  <c r="CU41" i="6" s="1" a="1"/>
  <c r="CU41" i="6" s="1"/>
  <c r="AN40" i="15"/>
  <c r="CT40" i="15" s="1" a="1"/>
  <c r="CT40" i="15" s="1"/>
  <c r="AN36" i="18"/>
  <c r="CT36" i="18" s="1" a="1"/>
  <c r="CT36" i="18" s="1"/>
  <c r="AN38" i="2"/>
  <c r="CT38" i="2" s="1" a="1"/>
  <c r="CT38" i="2" s="1"/>
  <c r="AO25" i="21"/>
  <c r="CU25" i="21" s="1" a="1"/>
  <c r="CU25" i="21" s="1"/>
  <c r="AM47" i="7" l="1"/>
  <c r="AM47" i="20"/>
  <c r="CS27" i="9" a="1"/>
  <c r="CS27" i="9" s="1"/>
  <c r="AN27" i="9"/>
  <c r="CR66" i="9"/>
  <c r="CR98" i="9"/>
  <c r="CS42" i="1" a="1"/>
  <c r="CS42" i="1" s="1"/>
  <c r="AN42" i="1"/>
  <c r="CR81" i="1"/>
  <c r="CR113" i="1"/>
  <c r="CS16" i="4" a="1"/>
  <c r="CS16" i="4" s="1"/>
  <c r="AN16" i="4"/>
  <c r="CR87" i="4"/>
  <c r="CR55" i="4"/>
  <c r="CS20" i="19" a="1"/>
  <c r="CS20" i="19" s="1"/>
  <c r="AN20" i="19"/>
  <c r="AN47" i="19" s="1"/>
  <c r="CS26" i="20" a="1"/>
  <c r="CS26" i="20" s="1"/>
  <c r="AN26" i="20"/>
  <c r="AM47" i="17"/>
  <c r="CR59" i="19"/>
  <c r="CR91" i="19"/>
  <c r="CR97" i="20"/>
  <c r="CR65" i="20"/>
  <c r="CS69" i="16"/>
  <c r="CS27" i="15" a="1"/>
  <c r="CS27" i="15" s="1"/>
  <c r="AN27" i="15"/>
  <c r="CS37" i="7" a="1"/>
  <c r="CS37" i="7" s="1"/>
  <c r="AN37" i="7"/>
  <c r="CR66" i="15"/>
  <c r="CR98" i="15"/>
  <c r="CR76" i="7"/>
  <c r="CR108" i="7"/>
  <c r="CS24" i="2" a="1"/>
  <c r="CS24" i="2" s="1"/>
  <c r="AN24" i="2"/>
  <c r="CS45" i="7" a="1"/>
  <c r="CS45" i="7" s="1"/>
  <c r="AN45" i="7"/>
  <c r="CR63" i="2"/>
  <c r="CR95" i="2"/>
  <c r="CR84" i="7"/>
  <c r="CR120" i="7"/>
  <c r="CR123" i="7" s="1"/>
  <c r="CR116" i="7" s="1"/>
  <c r="CS25" i="1" a="1"/>
  <c r="CS25" i="1" s="1"/>
  <c r="AN25" i="1"/>
  <c r="CR64" i="1"/>
  <c r="CR96" i="1"/>
  <c r="CS15" i="3" a="1"/>
  <c r="CS15" i="3" s="1"/>
  <c r="AN15" i="3"/>
  <c r="AN47" i="3" s="1"/>
  <c r="CR86" i="3"/>
  <c r="CR54" i="3"/>
  <c r="CS33" i="20" a="1"/>
  <c r="CS33" i="20" s="1"/>
  <c r="AN33" i="20"/>
  <c r="CS21" i="21" a="1"/>
  <c r="CS21" i="21" s="1"/>
  <c r="AN21" i="21"/>
  <c r="CR104" i="20"/>
  <c r="CR72" i="20"/>
  <c r="CR92" i="21"/>
  <c r="CR60" i="21"/>
  <c r="CR74" i="1"/>
  <c r="CR106" i="1"/>
  <c r="CS28" i="11" a="1"/>
  <c r="CS28" i="11" s="1"/>
  <c r="AN28" i="11"/>
  <c r="CS35" i="1" a="1"/>
  <c r="CS35" i="1" s="1"/>
  <c r="AN35" i="1"/>
  <c r="AM47" i="1"/>
  <c r="CS44" i="7" a="1"/>
  <c r="CS44" i="7" s="1"/>
  <c r="AN44" i="7"/>
  <c r="CR99" i="11"/>
  <c r="CR67" i="11"/>
  <c r="CR9" i="11"/>
  <c r="CS26" i="17" a="1"/>
  <c r="CS26" i="17" s="1"/>
  <c r="AN26" i="17"/>
  <c r="CR83" i="7"/>
  <c r="CR115" i="7"/>
  <c r="CR97" i="17"/>
  <c r="CR65" i="17"/>
  <c r="AM47" i="4"/>
  <c r="CS29" i="8" a="1"/>
  <c r="CS29" i="8" s="1"/>
  <c r="AN29" i="8"/>
  <c r="CR100" i="8"/>
  <c r="CR68" i="8"/>
  <c r="CS39" i="18" a="1"/>
  <c r="CS39" i="18" s="1"/>
  <c r="AN39" i="18"/>
  <c r="CS21" i="10" a="1"/>
  <c r="CS21" i="10" s="1"/>
  <c r="AN21" i="10"/>
  <c r="CS23" i="4" a="1"/>
  <c r="CS23" i="4" s="1"/>
  <c r="AN23" i="4"/>
  <c r="CR78" i="18"/>
  <c r="CR110" i="18"/>
  <c r="CS29" i="17" a="1"/>
  <c r="CS29" i="17" s="1"/>
  <c r="AN29" i="17"/>
  <c r="CR92" i="10"/>
  <c r="CR60" i="10"/>
  <c r="CR94" i="4"/>
  <c r="CR62" i="4"/>
  <c r="CR100" i="17"/>
  <c r="CR68" i="17"/>
  <c r="CS38" i="17" a="1"/>
  <c r="CS38" i="17" s="1"/>
  <c r="AN38" i="17"/>
  <c r="CR109" i="17"/>
  <c r="CR77" i="17"/>
  <c r="CS24" i="18" a="1"/>
  <c r="CS24" i="18" s="1"/>
  <c r="AN24" i="18"/>
  <c r="CS30" i="6" a="1"/>
  <c r="CS30" i="6" s="1"/>
  <c r="AN30" i="6"/>
  <c r="CS35" i="9" a="1"/>
  <c r="CS35" i="9" s="1"/>
  <c r="AN35" i="9"/>
  <c r="CR63" i="18"/>
  <c r="CR95" i="18"/>
  <c r="CR101" i="6"/>
  <c r="CR69" i="6"/>
  <c r="CR74" i="9"/>
  <c r="CR106" i="9"/>
  <c r="CS35" i="4" a="1"/>
  <c r="CS35" i="4" s="1"/>
  <c r="AN35" i="4"/>
  <c r="CS39" i="14" a="1"/>
  <c r="CS39" i="14" s="1"/>
  <c r="AN39" i="14"/>
  <c r="AN47" i="14" s="1"/>
  <c r="CS44" i="12" a="1"/>
  <c r="CS44" i="12" s="1"/>
  <c r="AN44" i="12"/>
  <c r="CR106" i="4"/>
  <c r="CR74" i="4"/>
  <c r="CR110" i="14"/>
  <c r="CR78" i="14"/>
  <c r="CR115" i="12"/>
  <c r="CR83" i="12"/>
  <c r="CT76" i="12"/>
  <c r="CT108" i="12"/>
  <c r="CT108" i="19"/>
  <c r="CT76" i="19"/>
  <c r="AP42" i="3"/>
  <c r="AP43" i="17"/>
  <c r="AO18" i="5"/>
  <c r="CU18" i="5" s="1" a="1"/>
  <c r="CU18" i="5" s="1"/>
  <c r="AP29" i="15"/>
  <c r="AP36" i="5"/>
  <c r="AO26" i="4"/>
  <c r="CU26" i="4" s="1" a="1"/>
  <c r="CU26" i="4" s="1"/>
  <c r="AP45" i="19"/>
  <c r="AP17" i="19"/>
  <c r="AO24" i="4"/>
  <c r="CU24" i="4" s="1" a="1"/>
  <c r="CU24" i="4" s="1"/>
  <c r="AP46" i="9"/>
  <c r="AP44" i="14"/>
  <c r="AO42" i="20"/>
  <c r="CU42" i="20" s="1" a="1"/>
  <c r="CU42" i="20" s="1"/>
  <c r="AO31" i="17"/>
  <c r="CU31" i="17" s="1" a="1"/>
  <c r="CU31" i="17" s="1"/>
  <c r="AO23" i="8"/>
  <c r="CU23" i="8" s="1" a="1"/>
  <c r="CU23" i="8" s="1"/>
  <c r="AP24" i="19"/>
  <c r="AP27" i="3"/>
  <c r="AP23" i="15"/>
  <c r="AO34" i="3"/>
  <c r="CU34" i="3" s="1" a="1"/>
  <c r="CU34" i="3" s="1"/>
  <c r="CT55" i="18"/>
  <c r="CT87" i="18"/>
  <c r="AP43" i="7"/>
  <c r="AP41" i="11"/>
  <c r="AO26" i="8"/>
  <c r="CU26" i="8" s="1" a="1"/>
  <c r="CU26" i="8" s="1"/>
  <c r="AO46" i="3"/>
  <c r="CU46" i="3" s="1" a="1"/>
  <c r="CU46" i="3" s="1"/>
  <c r="CS105" i="10"/>
  <c r="CS73" i="10"/>
  <c r="CT65" i="16"/>
  <c r="CT97" i="16"/>
  <c r="CS111" i="17"/>
  <c r="CS79" i="17"/>
  <c r="CT79" i="9"/>
  <c r="CT111" i="9"/>
  <c r="CS72" i="3"/>
  <c r="CS104" i="3"/>
  <c r="CS79" i="11"/>
  <c r="CS111" i="11"/>
  <c r="CT78" i="17"/>
  <c r="CT110" i="17"/>
  <c r="CT88" i="1"/>
  <c r="CT56" i="1"/>
  <c r="CS73" i="14"/>
  <c r="CS105" i="14"/>
  <c r="CT95" i="8"/>
  <c r="CT63" i="8"/>
  <c r="AP25" i="8"/>
  <c r="CS101" i="13"/>
  <c r="CS69" i="13"/>
  <c r="CT80" i="18"/>
  <c r="CT112" i="18"/>
  <c r="CS86" i="10"/>
  <c r="CS54" i="10"/>
  <c r="AP22" i="4"/>
  <c r="AO29" i="10"/>
  <c r="CU29" i="10" s="1" a="1"/>
  <c r="CU29" i="10" s="1"/>
  <c r="AO18" i="19"/>
  <c r="CU18" i="19" s="1" a="1"/>
  <c r="CU18" i="19" s="1"/>
  <c r="AP23" i="1"/>
  <c r="AO21" i="5"/>
  <c r="CU21" i="5" s="1" a="1"/>
  <c r="CU21" i="5" s="1"/>
  <c r="AP30" i="20"/>
  <c r="AO32" i="9"/>
  <c r="CU32" i="9" s="1" a="1"/>
  <c r="CU32" i="9" s="1"/>
  <c r="AP37" i="1"/>
  <c r="AP22" i="5"/>
  <c r="AP20" i="18"/>
  <c r="AP39" i="7"/>
  <c r="AO29" i="14"/>
  <c r="CU29" i="14" s="1" a="1"/>
  <c r="CU29" i="14" s="1"/>
  <c r="AO35" i="18"/>
  <c r="CU35" i="18" s="1" a="1"/>
  <c r="CU35" i="18" s="1"/>
  <c r="AP17" i="10"/>
  <c r="AP26" i="12"/>
  <c r="CS75" i="11"/>
  <c r="CS107" i="11"/>
  <c r="CT102" i="19"/>
  <c r="CT70" i="19"/>
  <c r="CT66" i="16"/>
  <c r="CT98" i="16"/>
  <c r="CT82" i="18"/>
  <c r="CT114" i="18"/>
  <c r="CT91" i="6"/>
  <c r="CT59" i="6"/>
  <c r="CT80" i="12"/>
  <c r="CT112" i="12"/>
  <c r="CT120" i="1"/>
  <c r="CT123" i="1" s="1"/>
  <c r="CT116" i="1" s="1"/>
  <c r="CT84" i="1"/>
  <c r="CS81" i="19"/>
  <c r="CS113" i="19"/>
  <c r="AO30" i="19"/>
  <c r="CU30" i="19" s="1" a="1"/>
  <c r="CU30" i="19" s="1"/>
  <c r="CT102" i="10"/>
  <c r="CT70" i="10"/>
  <c r="CS55" i="11"/>
  <c r="CS87" i="11"/>
  <c r="CT107" i="20"/>
  <c r="CT75" i="20"/>
  <c r="CT115" i="5"/>
  <c r="CT83" i="5"/>
  <c r="CT72" i="14"/>
  <c r="CT104" i="14"/>
  <c r="CS107" i="21"/>
  <c r="CS75" i="21"/>
  <c r="CT96" i="5"/>
  <c r="CT64" i="5"/>
  <c r="CR54" i="9"/>
  <c r="CR86" i="9"/>
  <c r="AP35" i="5"/>
  <c r="AP39" i="3"/>
  <c r="AP31" i="12"/>
  <c r="AP38" i="10"/>
  <c r="AP43" i="3"/>
  <c r="CT88" i="21"/>
  <c r="CT56" i="21"/>
  <c r="CS111" i="12"/>
  <c r="CS79" i="12"/>
  <c r="CS87" i="5"/>
  <c r="CS55" i="5"/>
  <c r="CT93" i="19"/>
  <c r="CT61" i="19"/>
  <c r="CT100" i="16"/>
  <c r="CT68" i="16"/>
  <c r="CT102" i="13"/>
  <c r="CT70" i="13"/>
  <c r="CS62" i="18"/>
  <c r="CS94" i="18"/>
  <c r="CT59" i="14"/>
  <c r="CT91" i="14"/>
  <c r="CS91" i="21"/>
  <c r="CS59" i="21"/>
  <c r="CS96" i="17"/>
  <c r="CS64" i="17"/>
  <c r="CS73" i="4"/>
  <c r="CS105" i="4"/>
  <c r="CS70" i="11"/>
  <c r="CS102" i="11"/>
  <c r="CT91" i="11"/>
  <c r="CT59" i="11"/>
  <c r="CS95" i="21"/>
  <c r="CS63" i="21"/>
  <c r="CT71" i="17"/>
  <c r="CT103" i="17"/>
  <c r="CT117" i="6"/>
  <c r="CT85" i="6"/>
  <c r="CT110" i="2"/>
  <c r="CT78" i="2"/>
  <c r="CS98" i="13"/>
  <c r="CS66" i="13"/>
  <c r="CT110" i="6"/>
  <c r="CT78" i="6"/>
  <c r="CS73" i="9"/>
  <c r="CS105" i="9"/>
  <c r="CT75" i="9"/>
  <c r="CT107" i="9"/>
  <c r="AP18" i="10"/>
  <c r="AP36" i="10"/>
  <c r="AP34" i="21"/>
  <c r="AP32" i="2"/>
  <c r="CS105" i="2"/>
  <c r="CS73" i="2"/>
  <c r="CT67" i="7"/>
  <c r="CT99" i="7"/>
  <c r="CS120" i="5"/>
  <c r="CS123" i="5" s="1"/>
  <c r="CS116" i="5" s="1"/>
  <c r="CS84" i="5"/>
  <c r="CS101" i="7"/>
  <c r="CS69" i="7"/>
  <c r="CS101" i="15"/>
  <c r="CS69" i="15"/>
  <c r="CT70" i="6"/>
  <c r="CT102" i="6"/>
  <c r="CT106" i="2"/>
  <c r="CT74" i="2"/>
  <c r="CS97" i="9"/>
  <c r="CS65" i="9"/>
  <c r="AO15" i="13"/>
  <c r="CU15" i="13" s="1" a="1"/>
  <c r="CU15" i="13" s="1"/>
  <c r="AN47" i="13"/>
  <c r="AP27" i="19"/>
  <c r="AP23" i="21"/>
  <c r="AP30" i="18"/>
  <c r="AP27" i="5"/>
  <c r="CT69" i="10"/>
  <c r="CT101" i="10"/>
  <c r="CT117" i="5"/>
  <c r="CT85" i="5"/>
  <c r="CS76" i="10"/>
  <c r="CS108" i="10"/>
  <c r="CT99" i="5"/>
  <c r="CT67" i="5"/>
  <c r="CT81" i="18"/>
  <c r="CT113" i="18"/>
  <c r="CS110" i="15"/>
  <c r="CS78" i="15"/>
  <c r="CT91" i="5"/>
  <c r="CT59" i="5"/>
  <c r="CT94" i="5"/>
  <c r="CT62" i="5"/>
  <c r="CT97" i="11"/>
  <c r="CT65" i="11"/>
  <c r="CS69" i="14"/>
  <c r="CS101" i="14"/>
  <c r="CT61" i="6"/>
  <c r="CT93" i="6"/>
  <c r="CS80" i="4"/>
  <c r="CS112" i="4"/>
  <c r="AO26" i="15"/>
  <c r="CU26" i="15" s="1" a="1"/>
  <c r="CU26" i="15" s="1"/>
  <c r="AP25" i="4"/>
  <c r="AP31" i="16"/>
  <c r="AO27" i="10"/>
  <c r="CU27" i="10" s="1" a="1"/>
  <c r="CU27" i="10" s="1"/>
  <c r="AO20" i="3"/>
  <c r="CU20" i="3" s="1" a="1"/>
  <c r="CU20" i="3" s="1"/>
  <c r="AO21" i="20"/>
  <c r="CU21" i="20" s="1" a="1"/>
  <c r="CU21" i="20" s="1"/>
  <c r="AP31" i="5"/>
  <c r="AP34" i="18"/>
  <c r="AP19" i="8"/>
  <c r="AO39" i="9"/>
  <c r="CU39" i="9" s="1" a="1"/>
  <c r="CU39" i="9" s="1"/>
  <c r="CS67" i="20"/>
  <c r="CS99" i="20"/>
  <c r="CS57" i="4"/>
  <c r="CS89" i="4"/>
  <c r="CT107" i="1"/>
  <c r="CT75" i="1"/>
  <c r="CS90" i="17"/>
  <c r="CS58" i="17"/>
  <c r="CT95" i="1"/>
  <c r="CT63" i="1"/>
  <c r="CT88" i="13"/>
  <c r="CT56" i="13"/>
  <c r="CS117" i="17"/>
  <c r="CS85" i="17"/>
  <c r="CT84" i="16"/>
  <c r="CT120" i="16"/>
  <c r="CT123" i="16" s="1"/>
  <c r="CT116" i="16" s="1"/>
  <c r="CT109" i="8"/>
  <c r="CT77" i="8"/>
  <c r="CT82" i="16"/>
  <c r="CT114" i="16"/>
  <c r="CT113" i="11"/>
  <c r="CT81" i="11"/>
  <c r="CS73" i="11"/>
  <c r="CS105" i="11"/>
  <c r="CR86" i="12"/>
  <c r="CR54" i="12"/>
  <c r="AP16" i="15"/>
  <c r="AO45" i="6"/>
  <c r="CU45" i="6" s="1" a="1"/>
  <c r="CU45" i="6" s="1"/>
  <c r="AP23" i="12"/>
  <c r="AO46" i="16"/>
  <c r="CU46" i="16" s="1" a="1"/>
  <c r="CU46" i="16" s="1"/>
  <c r="AO32" i="15"/>
  <c r="CU32" i="15" s="1" a="1"/>
  <c r="CU32" i="15" s="1"/>
  <c r="AP40" i="6"/>
  <c r="CS95" i="6"/>
  <c r="CS63" i="6"/>
  <c r="CT101" i="1"/>
  <c r="CT69" i="1"/>
  <c r="AO26" i="2"/>
  <c r="CU26" i="2" s="1" a="1"/>
  <c r="CU26" i="2" s="1"/>
  <c r="CS109" i="2"/>
  <c r="CS77" i="2"/>
  <c r="CT80" i="6"/>
  <c r="CT112" i="6"/>
  <c r="CS59" i="20"/>
  <c r="CS91" i="20"/>
  <c r="AO15" i="5"/>
  <c r="CU15" i="5" s="1" a="1"/>
  <c r="CU15" i="5" s="1"/>
  <c r="AN47" i="5"/>
  <c r="AP37" i="19"/>
  <c r="CT66" i="18"/>
  <c r="CT98" i="18"/>
  <c r="CS95" i="12"/>
  <c r="CS63" i="12"/>
  <c r="CT102" i="2"/>
  <c r="CT70" i="2"/>
  <c r="CT117" i="20"/>
  <c r="CT85" i="20"/>
  <c r="CT56" i="14"/>
  <c r="CT88" i="14"/>
  <c r="CT92" i="4"/>
  <c r="CT60" i="4"/>
  <c r="CS120" i="21"/>
  <c r="CS123" i="21" s="1"/>
  <c r="CS116" i="21" s="1"/>
  <c r="CS84" i="21"/>
  <c r="CS80" i="14"/>
  <c r="CS112" i="14"/>
  <c r="CT88" i="20"/>
  <c r="CT56" i="20"/>
  <c r="CT87" i="6"/>
  <c r="CT55" i="6"/>
  <c r="CT88" i="4"/>
  <c r="CT56" i="4"/>
  <c r="CS71" i="11"/>
  <c r="CS103" i="11"/>
  <c r="CS83" i="11"/>
  <c r="CS115" i="11"/>
  <c r="CT106" i="20"/>
  <c r="CT74" i="20"/>
  <c r="CT67" i="18"/>
  <c r="CT99" i="18"/>
  <c r="CT73" i="17"/>
  <c r="CT105" i="17"/>
  <c r="CT93" i="21"/>
  <c r="CT61" i="21"/>
  <c r="CT108" i="5"/>
  <c r="CT76" i="5"/>
  <c r="CS111" i="13"/>
  <c r="CS79" i="13"/>
  <c r="AP16" i="18"/>
  <c r="CS85" i="8"/>
  <c r="CS117" i="8"/>
  <c r="CS84" i="4"/>
  <c r="CS120" i="4"/>
  <c r="CS123" i="4" s="1"/>
  <c r="CS116" i="4" s="1"/>
  <c r="CS72" i="4"/>
  <c r="CS104" i="4"/>
  <c r="AO34" i="10"/>
  <c r="CU34" i="10" s="1" a="1"/>
  <c r="CU34" i="10" s="1"/>
  <c r="AP26" i="16"/>
  <c r="AO40" i="17"/>
  <c r="CU40" i="17" s="1" a="1"/>
  <c r="CU40" i="17" s="1"/>
  <c r="AP40" i="9"/>
  <c r="AO33" i="3"/>
  <c r="CU33" i="3" s="1" a="1"/>
  <c r="CU33" i="3" s="1"/>
  <c r="AO40" i="11"/>
  <c r="CU40" i="11" s="1" a="1"/>
  <c r="CU40" i="11" s="1"/>
  <c r="AP39" i="17"/>
  <c r="AP17" i="1"/>
  <c r="AO34" i="14"/>
  <c r="CU34" i="14" s="1" a="1"/>
  <c r="CU34" i="14" s="1"/>
  <c r="AP24" i="8"/>
  <c r="CR54" i="16"/>
  <c r="CR86" i="16"/>
  <c r="AO30" i="13"/>
  <c r="CU30" i="13" s="1" a="1"/>
  <c r="CU30" i="13" s="1"/>
  <c r="AP41" i="18"/>
  <c r="CS114" i="6"/>
  <c r="CS82" i="6"/>
  <c r="CS64" i="6"/>
  <c r="CS96" i="6"/>
  <c r="CT105" i="8"/>
  <c r="CT73" i="8"/>
  <c r="CT83" i="17"/>
  <c r="CT115" i="17"/>
  <c r="CT65" i="14"/>
  <c r="CT97" i="14"/>
  <c r="CT114" i="20"/>
  <c r="CT82" i="20"/>
  <c r="CS70" i="14"/>
  <c r="CS102" i="14"/>
  <c r="CS108" i="6"/>
  <c r="CS76" i="6"/>
  <c r="CS56" i="3"/>
  <c r="CS88" i="3"/>
  <c r="CS62" i="11"/>
  <c r="CS94" i="11"/>
  <c r="CS93" i="13"/>
  <c r="CS61" i="13"/>
  <c r="CS66" i="6"/>
  <c r="CS98" i="6"/>
  <c r="CS69" i="8"/>
  <c r="CS101" i="8"/>
  <c r="CT112" i="8"/>
  <c r="CT80" i="8"/>
  <c r="CS111" i="7"/>
  <c r="CS79" i="7"/>
  <c r="CT71" i="10"/>
  <c r="CT103" i="10"/>
  <c r="CT56" i="9"/>
  <c r="CT88" i="9"/>
  <c r="CT62" i="7"/>
  <c r="CT94" i="7"/>
  <c r="AO36" i="11"/>
  <c r="CU36" i="11" s="1" a="1"/>
  <c r="CU36" i="11" s="1"/>
  <c r="AP31" i="19"/>
  <c r="AP27" i="16"/>
  <c r="AP43" i="18"/>
  <c r="AP20" i="6"/>
  <c r="AP41" i="12"/>
  <c r="AP45" i="1"/>
  <c r="AO42" i="19"/>
  <c r="CU42" i="19" s="1" a="1"/>
  <c r="CU42" i="19" s="1"/>
  <c r="CT71" i="7"/>
  <c r="CT103" i="7"/>
  <c r="CT113" i="6"/>
  <c r="CT81" i="6"/>
  <c r="CT99" i="15"/>
  <c r="CT67" i="15"/>
  <c r="AP31" i="10"/>
  <c r="AO16" i="11"/>
  <c r="CU16" i="11" s="1" a="1"/>
  <c r="CU16" i="11" s="1"/>
  <c r="AP36" i="20"/>
  <c r="AP44" i="5"/>
  <c r="AP33" i="14"/>
  <c r="AO36" i="21"/>
  <c r="CU36" i="21" s="1" a="1"/>
  <c r="CU36" i="21" s="1"/>
  <c r="AP25" i="5"/>
  <c r="CS75" i="3"/>
  <c r="CS107" i="3"/>
  <c r="CS105" i="15"/>
  <c r="CS73" i="15"/>
  <c r="CS101" i="2"/>
  <c r="CS69" i="2"/>
  <c r="CS106" i="13"/>
  <c r="CS74" i="13"/>
  <c r="CT57" i="17"/>
  <c r="CT89" i="17"/>
  <c r="CS72" i="10"/>
  <c r="CS104" i="10"/>
  <c r="AN15" i="21"/>
  <c r="CT15" i="21" s="1" a="1"/>
  <c r="CT15" i="21" s="1"/>
  <c r="AM47" i="21"/>
  <c r="AP17" i="21"/>
  <c r="AO40" i="12"/>
  <c r="CU40" i="12" s="1" a="1"/>
  <c r="CU40" i="12" s="1"/>
  <c r="AO16" i="5"/>
  <c r="CU16" i="5" s="1" a="1"/>
  <c r="CU16" i="5" s="1"/>
  <c r="AP22" i="19"/>
  <c r="AP29" i="16"/>
  <c r="AP31" i="13"/>
  <c r="AO23" i="18"/>
  <c r="CU23" i="18" s="1" a="1"/>
  <c r="CU23" i="18" s="1"/>
  <c r="AP20" i="14"/>
  <c r="AO20" i="21"/>
  <c r="CU20" i="21" s="1" a="1"/>
  <c r="CU20" i="21" s="1"/>
  <c r="AO25" i="17"/>
  <c r="CU25" i="17" s="1" a="1"/>
  <c r="CU25" i="17" s="1"/>
  <c r="AO34" i="4"/>
  <c r="CU34" i="4" s="1" a="1"/>
  <c r="CU34" i="4" s="1"/>
  <c r="AO31" i="11"/>
  <c r="CU31" i="11" s="1" a="1"/>
  <c r="CU31" i="11" s="1"/>
  <c r="AP20" i="11"/>
  <c r="AO24" i="21"/>
  <c r="CU24" i="21" s="1" a="1"/>
  <c r="CU24" i="21" s="1"/>
  <c r="AP32" i="17"/>
  <c r="AP46" i="6"/>
  <c r="AP39" i="2"/>
  <c r="AO27" i="13"/>
  <c r="CU27" i="13" s="1" a="1"/>
  <c r="CU27" i="13" s="1"/>
  <c r="AP39" i="6"/>
  <c r="AO34" i="9"/>
  <c r="CU34" i="9" s="1" a="1"/>
  <c r="CU34" i="9" s="1"/>
  <c r="AP36" i="9"/>
  <c r="CT109" i="15"/>
  <c r="CT77" i="15"/>
  <c r="CT78" i="16"/>
  <c r="CT110" i="16"/>
  <c r="AO34" i="2"/>
  <c r="CU34" i="2" s="1" a="1"/>
  <c r="CU34" i="2" s="1"/>
  <c r="AP28" i="7"/>
  <c r="AO45" i="5"/>
  <c r="CU45" i="5" s="1" a="1"/>
  <c r="CU45" i="5" s="1"/>
  <c r="AO30" i="7"/>
  <c r="CU30" i="7" s="1" a="1"/>
  <c r="CU30" i="7" s="1"/>
  <c r="AO30" i="15"/>
  <c r="CU30" i="15" s="1" a="1"/>
  <c r="CU30" i="15" s="1"/>
  <c r="AP31" i="6"/>
  <c r="AP35" i="2"/>
  <c r="AO26" i="9"/>
  <c r="CU26" i="9" s="1" a="1"/>
  <c r="CU26" i="9" s="1"/>
  <c r="CS70" i="18"/>
  <c r="CS102" i="18"/>
  <c r="CT113" i="8"/>
  <c r="CT81" i="8"/>
  <c r="CS65" i="19"/>
  <c r="CS97" i="19"/>
  <c r="CS94" i="2"/>
  <c r="CS62" i="2"/>
  <c r="CS91" i="16"/>
  <c r="CS59" i="16"/>
  <c r="CT114" i="14"/>
  <c r="CT82" i="14"/>
  <c r="CT108" i="2"/>
  <c r="CT76" i="2"/>
  <c r="CS112" i="13"/>
  <c r="CS80" i="13"/>
  <c r="AP30" i="10"/>
  <c r="AP46" i="5"/>
  <c r="AO37" i="10"/>
  <c r="CU37" i="10" s="1" a="1"/>
  <c r="CU37" i="10" s="1"/>
  <c r="AP28" i="5"/>
  <c r="AP42" i="18"/>
  <c r="AO39" i="15"/>
  <c r="CU39" i="15" s="1" a="1"/>
  <c r="CU39" i="15" s="1"/>
  <c r="AP20" i="5"/>
  <c r="AP23" i="5"/>
  <c r="AP26" i="11"/>
  <c r="AO30" i="14"/>
  <c r="CU30" i="14" s="1" a="1"/>
  <c r="CU30" i="14" s="1"/>
  <c r="AP22" i="6"/>
  <c r="AO41" i="4"/>
  <c r="CU41" i="4" s="1" a="1"/>
  <c r="CU41" i="4" s="1"/>
  <c r="CT63" i="16"/>
  <c r="CT95" i="16"/>
  <c r="CS95" i="7"/>
  <c r="CS63" i="7"/>
  <c r="CS71" i="4"/>
  <c r="CS103" i="4"/>
  <c r="CT104" i="5"/>
  <c r="CT72" i="5"/>
  <c r="CT112" i="1"/>
  <c r="CT80" i="1"/>
  <c r="CT98" i="1"/>
  <c r="CT66" i="1"/>
  <c r="CT63" i="9"/>
  <c r="CT95" i="9"/>
  <c r="CR86" i="8"/>
  <c r="CR54" i="8"/>
  <c r="AO28" i="20"/>
  <c r="CU28" i="20" s="1" a="1"/>
  <c r="CU28" i="20" s="1"/>
  <c r="AO18" i="4"/>
  <c r="CU18" i="4" s="1" a="1"/>
  <c r="CU18" i="4" s="1"/>
  <c r="AP36" i="1"/>
  <c r="AO19" i="17"/>
  <c r="CU19" i="17" s="1" a="1"/>
  <c r="CU19" i="17" s="1"/>
  <c r="AP24" i="1"/>
  <c r="AP17" i="13"/>
  <c r="AO46" i="17"/>
  <c r="CU46" i="17" s="1" a="1"/>
  <c r="CU46" i="17" s="1"/>
  <c r="AP45" i="16"/>
  <c r="AP38" i="8"/>
  <c r="AP43" i="16"/>
  <c r="AP42" i="11"/>
  <c r="AO34" i="11"/>
  <c r="CU34" i="11" s="1" a="1"/>
  <c r="CU34" i="11" s="1"/>
  <c r="CS113" i="2"/>
  <c r="CS81" i="2"/>
  <c r="CT61" i="9"/>
  <c r="CT93" i="9"/>
  <c r="CT102" i="15"/>
  <c r="CT70" i="15"/>
  <c r="CS90" i="12"/>
  <c r="CS58" i="12"/>
  <c r="CT111" i="4"/>
  <c r="CT79" i="4"/>
  <c r="CT84" i="18"/>
  <c r="CT120" i="18"/>
  <c r="CT123" i="18" s="1"/>
  <c r="CT116" i="18" s="1"/>
  <c r="AO15" i="6"/>
  <c r="CU15" i="6" s="1" a="1"/>
  <c r="CU15" i="6" s="1"/>
  <c r="AO24" i="6"/>
  <c r="CU24" i="6" s="1" a="1"/>
  <c r="CU24" i="6" s="1"/>
  <c r="AP30" i="1"/>
  <c r="CS98" i="7"/>
  <c r="CS66" i="7"/>
  <c r="AP25" i="21"/>
  <c r="AO38" i="2"/>
  <c r="CU38" i="2" s="1" a="1"/>
  <c r="CU38" i="2" s="1"/>
  <c r="AO20" i="20"/>
  <c r="CU20" i="20" s="1" a="1"/>
  <c r="CU20" i="20" s="1"/>
  <c r="CS54" i="1"/>
  <c r="CS86" i="1"/>
  <c r="AP27" i="18"/>
  <c r="AO24" i="12"/>
  <c r="CU24" i="12" s="1" a="1"/>
  <c r="CU24" i="12" s="1"/>
  <c r="AP31" i="2"/>
  <c r="AP46" i="20"/>
  <c r="AP17" i="14"/>
  <c r="AP21" i="4"/>
  <c r="AO45" i="21"/>
  <c r="CU45" i="21" s="1" a="1"/>
  <c r="CU45" i="21" s="1"/>
  <c r="AO41" i="14"/>
  <c r="CU41" i="14" s="1" a="1"/>
  <c r="CU41" i="14" s="1"/>
  <c r="AP17" i="20"/>
  <c r="AP16" i="6"/>
  <c r="AP17" i="4"/>
  <c r="AO32" i="11"/>
  <c r="CU32" i="11" s="1" a="1"/>
  <c r="CU32" i="11" s="1"/>
  <c r="AO44" i="11"/>
  <c r="CU44" i="11" s="1" a="1"/>
  <c r="CU44" i="11" s="1"/>
  <c r="AP35" i="20"/>
  <c r="AP28" i="18"/>
  <c r="AP34" i="17"/>
  <c r="AP22" i="21"/>
  <c r="AP37" i="5"/>
  <c r="AO40" i="13"/>
  <c r="CU40" i="13" s="1" a="1"/>
  <c r="CU40" i="13" s="1"/>
  <c r="CS86" i="7"/>
  <c r="CS54" i="7"/>
  <c r="AO46" i="8"/>
  <c r="CU46" i="8" s="1" a="1"/>
  <c r="CU46" i="8" s="1"/>
  <c r="AO45" i="4"/>
  <c r="CU45" i="4" s="1" a="1"/>
  <c r="CU45" i="4" s="1"/>
  <c r="AO33" i="4"/>
  <c r="CU33" i="4" s="1" a="1"/>
  <c r="CU33" i="4" s="1"/>
  <c r="CT90" i="13"/>
  <c r="CT58" i="13"/>
  <c r="CS108" i="21"/>
  <c r="CS76" i="21"/>
  <c r="CT106" i="15"/>
  <c r="CT74" i="15"/>
  <c r="CS98" i="12"/>
  <c r="CS66" i="12"/>
  <c r="CT108" i="13"/>
  <c r="CT76" i="13"/>
  <c r="CT95" i="3"/>
  <c r="CT63" i="3"/>
  <c r="CT114" i="19"/>
  <c r="CT82" i="19"/>
  <c r="CS95" i="15"/>
  <c r="CS63" i="15"/>
  <c r="CS86" i="17"/>
  <c r="CS54" i="17"/>
  <c r="CS77" i="20"/>
  <c r="CS109" i="20"/>
  <c r="CT109" i="11"/>
  <c r="CT77" i="11"/>
  <c r="AO15" i="10"/>
  <c r="CU15" i="10" s="1" a="1"/>
  <c r="CU15" i="10" s="1"/>
  <c r="AN47" i="10"/>
  <c r="AO43" i="6"/>
  <c r="CU43" i="6" s="1" a="1"/>
  <c r="CU43" i="6" s="1"/>
  <c r="AO25" i="6"/>
  <c r="CU25" i="6" s="1" a="1"/>
  <c r="CU25" i="6" s="1"/>
  <c r="AP34" i="8"/>
  <c r="AP44" i="17"/>
  <c r="AP26" i="14"/>
  <c r="AP43" i="20"/>
  <c r="AO31" i="14"/>
  <c r="CU31" i="14" s="1" a="1"/>
  <c r="CU31" i="14" s="1"/>
  <c r="AO37" i="6"/>
  <c r="CU37" i="6" s="1" a="1"/>
  <c r="CU37" i="6" s="1"/>
  <c r="AO17" i="3"/>
  <c r="CU17" i="3" s="1" a="1"/>
  <c r="CU17" i="3" s="1"/>
  <c r="AO23" i="11"/>
  <c r="CU23" i="11" s="1" a="1"/>
  <c r="CU23" i="11" s="1"/>
  <c r="AO22" i="13"/>
  <c r="CU22" i="13" s="1" a="1"/>
  <c r="CU22" i="13" s="1"/>
  <c r="AO27" i="6"/>
  <c r="CU27" i="6" s="1" a="1"/>
  <c r="CU27" i="6" s="1"/>
  <c r="AO30" i="8"/>
  <c r="CU30" i="8" s="1" a="1"/>
  <c r="CU30" i="8" s="1"/>
  <c r="AP41" i="8"/>
  <c r="AO40" i="7"/>
  <c r="CU40" i="7" s="1" a="1"/>
  <c r="CU40" i="7" s="1"/>
  <c r="AP32" i="10"/>
  <c r="AP17" i="9"/>
  <c r="AP23" i="7"/>
  <c r="CS76" i="20"/>
  <c r="CS108" i="20"/>
  <c r="CT101" i="4"/>
  <c r="CT69" i="4"/>
  <c r="CT80" i="9"/>
  <c r="CT112" i="9"/>
  <c r="CT102" i="20"/>
  <c r="CT70" i="20"/>
  <c r="CS105" i="13"/>
  <c r="CS73" i="13"/>
  <c r="CT75" i="12"/>
  <c r="CT107" i="12"/>
  <c r="CT115" i="15"/>
  <c r="CT83" i="15"/>
  <c r="CS76" i="11"/>
  <c r="CS108" i="11"/>
  <c r="CT82" i="9"/>
  <c r="CT114" i="9"/>
  <c r="CS86" i="15"/>
  <c r="CS54" i="15"/>
  <c r="AP32" i="7"/>
  <c r="AP42" i="6"/>
  <c r="AP28" i="15"/>
  <c r="CS103" i="16"/>
  <c r="CS71" i="16"/>
  <c r="CS114" i="15"/>
  <c r="CS82" i="15"/>
  <c r="CT107" i="15"/>
  <c r="CT75" i="15"/>
  <c r="CT72" i="9"/>
  <c r="CT104" i="9"/>
  <c r="AN15" i="9"/>
  <c r="CT15" i="9" s="1" a="1"/>
  <c r="CT15" i="9" s="1"/>
  <c r="AM47" i="9"/>
  <c r="AO36" i="3"/>
  <c r="CU36" i="3" s="1" a="1"/>
  <c r="CU36" i="3" s="1"/>
  <c r="AO34" i="15"/>
  <c r="CU34" i="15" s="1" a="1"/>
  <c r="CU34" i="15" s="1"/>
  <c r="AO30" i="2"/>
  <c r="CU30" i="2" s="1" a="1"/>
  <c r="CU30" i="2" s="1"/>
  <c r="AO35" i="13"/>
  <c r="CU35" i="13" s="1" a="1"/>
  <c r="CU35" i="13" s="1"/>
  <c r="AP18" i="17"/>
  <c r="AO33" i="10"/>
  <c r="CU33" i="10" s="1" a="1"/>
  <c r="CU33" i="10" s="1"/>
  <c r="CT59" i="17"/>
  <c r="CT91" i="17"/>
  <c r="CT59" i="7"/>
  <c r="CT91" i="7"/>
  <c r="CT63" i="14"/>
  <c r="CT95" i="14"/>
  <c r="CS67" i="8"/>
  <c r="CS99" i="8"/>
  <c r="CS80" i="10"/>
  <c r="CS112" i="10"/>
  <c r="CT88" i="15"/>
  <c r="CT56" i="15"/>
  <c r="CT114" i="1"/>
  <c r="CT82" i="1"/>
  <c r="CS72" i="8"/>
  <c r="CS104" i="8"/>
  <c r="CT110" i="8"/>
  <c r="CT78" i="8"/>
  <c r="CT107" i="8"/>
  <c r="CT75" i="8"/>
  <c r="CS107" i="2"/>
  <c r="CS75" i="2"/>
  <c r="CT111" i="20"/>
  <c r="CT79" i="20"/>
  <c r="CT63" i="10"/>
  <c r="CT95" i="10"/>
  <c r="CT73" i="6"/>
  <c r="CT105" i="6"/>
  <c r="CT74" i="7"/>
  <c r="CT106" i="7"/>
  <c r="CT74" i="17"/>
  <c r="CT106" i="17"/>
  <c r="CS89" i="2"/>
  <c r="CS57" i="2"/>
  <c r="CT87" i="1"/>
  <c r="CT55" i="1"/>
  <c r="CT91" i="13"/>
  <c r="CT59" i="13"/>
  <c r="CT71" i="12"/>
  <c r="CT103" i="12"/>
  <c r="CT104" i="19"/>
  <c r="CT72" i="19"/>
  <c r="CT106" i="19"/>
  <c r="CT74" i="19"/>
  <c r="CS54" i="19"/>
  <c r="CS86" i="19"/>
  <c r="AP38" i="15"/>
  <c r="AP39" i="16"/>
  <c r="CT73" i="7"/>
  <c r="CT105" i="7"/>
  <c r="CT109" i="5"/>
  <c r="CT77" i="5"/>
  <c r="CT107" i="6"/>
  <c r="CT75" i="6"/>
  <c r="CT120" i="13"/>
  <c r="CT123" i="13" s="1"/>
  <c r="CT116" i="13" s="1"/>
  <c r="CT84" i="13"/>
  <c r="CS110" i="5"/>
  <c r="CS78" i="5"/>
  <c r="CT102" i="1"/>
  <c r="CT70" i="1"/>
  <c r="CT112" i="15"/>
  <c r="CT80" i="15"/>
  <c r="CS68" i="19"/>
  <c r="CS100" i="19"/>
  <c r="CS89" i="9"/>
  <c r="CS57" i="9"/>
  <c r="CS113" i="5"/>
  <c r="CS81" i="5"/>
  <c r="AO31" i="18"/>
  <c r="CU31" i="18" s="1" a="1"/>
  <c r="CU31" i="18" s="1"/>
  <c r="AP42" i="8"/>
  <c r="AO26" i="19"/>
  <c r="CU26" i="19" s="1" a="1"/>
  <c r="CU26" i="19" s="1"/>
  <c r="AO23" i="2"/>
  <c r="CU23" i="2" s="1" a="1"/>
  <c r="CU23" i="2" s="1"/>
  <c r="AO20" i="16"/>
  <c r="CU20" i="16" s="1" a="1"/>
  <c r="CU20" i="16" s="1"/>
  <c r="AP43" i="14"/>
  <c r="AP37" i="2"/>
  <c r="AO41" i="13"/>
  <c r="CU41" i="13" s="1" a="1"/>
  <c r="CU41" i="13" s="1"/>
  <c r="CT105" i="20"/>
  <c r="CT73" i="20"/>
  <c r="CT69" i="9"/>
  <c r="CT101" i="9"/>
  <c r="CT101" i="11"/>
  <c r="CT69" i="11"/>
  <c r="CS114" i="12"/>
  <c r="CS82" i="12"/>
  <c r="CT111" i="3"/>
  <c r="CT79" i="3"/>
  <c r="CS105" i="5"/>
  <c r="CS73" i="5"/>
  <c r="CS88" i="2"/>
  <c r="CS56" i="2"/>
  <c r="CS77" i="19"/>
  <c r="CS109" i="19"/>
  <c r="CT110" i="21"/>
  <c r="CT78" i="21"/>
  <c r="CT81" i="9"/>
  <c r="CT113" i="9"/>
  <c r="CT96" i="13"/>
  <c r="CT64" i="13"/>
  <c r="CS54" i="4"/>
  <c r="CS86" i="4"/>
  <c r="AP24" i="16"/>
  <c r="AO24" i="7"/>
  <c r="CU24" i="7" s="1" a="1"/>
  <c r="CU24" i="7" s="1"/>
  <c r="AO32" i="4"/>
  <c r="CU32" i="4" s="1" a="1"/>
  <c r="CU32" i="4" s="1"/>
  <c r="AP33" i="5"/>
  <c r="AP41" i="1"/>
  <c r="AP27" i="1"/>
  <c r="AP24" i="9"/>
  <c r="CT110" i="20"/>
  <c r="CT78" i="20"/>
  <c r="CS104" i="13"/>
  <c r="CS72" i="13"/>
  <c r="CT109" i="13"/>
  <c r="CT77" i="13"/>
  <c r="CT93" i="8"/>
  <c r="CT61" i="8"/>
  <c r="CS106" i="21"/>
  <c r="CS74" i="21"/>
  <c r="CS68" i="4"/>
  <c r="CS100" i="4"/>
  <c r="CT115" i="1"/>
  <c r="CT83" i="1"/>
  <c r="CS114" i="21"/>
  <c r="CS82" i="21"/>
  <c r="CT111" i="1"/>
  <c r="CT79" i="1"/>
  <c r="CT90" i="3"/>
  <c r="CT58" i="3"/>
  <c r="CT93" i="1"/>
  <c r="CT61" i="1"/>
  <c r="AN15" i="12"/>
  <c r="CT15" i="12" s="1" a="1"/>
  <c r="CT15" i="12" s="1"/>
  <c r="AM47" i="12"/>
  <c r="AO42" i="2"/>
  <c r="CU42" i="2" s="1" a="1"/>
  <c r="CU42" i="2" s="1"/>
  <c r="AP22" i="9"/>
  <c r="AP31" i="15"/>
  <c r="AO19" i="12"/>
  <c r="CU19" i="12" s="1" a="1"/>
  <c r="CU19" i="12" s="1"/>
  <c r="AP40" i="4"/>
  <c r="AP45" i="18"/>
  <c r="CT57" i="6"/>
  <c r="CT89" i="6"/>
  <c r="CT69" i="17"/>
  <c r="CT101" i="17"/>
  <c r="AO36" i="18"/>
  <c r="CU36" i="18" s="1" a="1"/>
  <c r="CU36" i="18" s="1"/>
  <c r="AO42" i="10"/>
  <c r="CU42" i="10" s="1" a="1"/>
  <c r="CU42" i="10" s="1"/>
  <c r="AP41" i="6"/>
  <c r="CT93" i="20"/>
  <c r="CT61" i="20"/>
  <c r="CS75" i="18"/>
  <c r="CS107" i="18"/>
  <c r="CS58" i="18"/>
  <c r="CS90" i="18"/>
  <c r="CT83" i="10"/>
  <c r="CT115" i="10"/>
  <c r="AP22" i="20"/>
  <c r="CT80" i="16"/>
  <c r="CT112" i="16"/>
  <c r="CT88" i="5"/>
  <c r="CT56" i="5"/>
  <c r="CT95" i="13"/>
  <c r="CT63" i="13"/>
  <c r="CT60" i="16"/>
  <c r="CT92" i="16"/>
  <c r="CT106" i="3"/>
  <c r="CT74" i="3"/>
  <c r="CT56" i="18"/>
  <c r="CT88" i="18"/>
  <c r="CS62" i="3"/>
  <c r="CS94" i="3"/>
  <c r="CT93" i="3"/>
  <c r="CT61" i="3"/>
  <c r="CS115" i="16"/>
  <c r="CS83" i="16"/>
  <c r="CT103" i="8"/>
  <c r="CT71" i="8"/>
  <c r="CT115" i="19"/>
  <c r="CT83" i="19"/>
  <c r="CS89" i="21"/>
  <c r="CS57" i="21"/>
  <c r="CT85" i="10"/>
  <c r="CT117" i="10"/>
  <c r="CT90" i="6"/>
  <c r="CT58" i="6"/>
  <c r="CT120" i="2"/>
  <c r="CT123" i="2" s="1"/>
  <c r="CT116" i="2" s="1"/>
  <c r="CT84" i="2"/>
  <c r="CT99" i="1"/>
  <c r="CT67" i="1"/>
  <c r="CT114" i="2"/>
  <c r="CT82" i="2"/>
  <c r="CS85" i="14"/>
  <c r="CS117" i="14"/>
  <c r="CS109" i="6"/>
  <c r="CS77" i="6"/>
  <c r="CT71" i="18"/>
  <c r="CT103" i="18"/>
  <c r="CT105" i="1"/>
  <c r="CT73" i="1"/>
  <c r="CS63" i="11"/>
  <c r="CS95" i="11"/>
  <c r="AP19" i="13"/>
  <c r="AO37" i="21"/>
  <c r="CU37" i="21" s="1" a="1"/>
  <c r="CU37" i="21" s="1"/>
  <c r="AP35" i="15"/>
  <c r="AO27" i="12"/>
  <c r="CU27" i="12" s="1" a="1"/>
  <c r="CU27" i="12" s="1"/>
  <c r="AP37" i="13"/>
  <c r="AP24" i="3"/>
  <c r="AP43" i="19"/>
  <c r="AO24" i="15"/>
  <c r="CU24" i="15" s="1" a="1"/>
  <c r="CU24" i="15" s="1"/>
  <c r="AN15" i="16"/>
  <c r="CT15" i="16" s="1" a="1"/>
  <c r="CT15" i="16" s="1"/>
  <c r="CT10" i="16" s="1"/>
  <c r="CT30" i="16" s="1"/>
  <c r="CT101" i="16" s="1"/>
  <c r="AM47" i="16"/>
  <c r="AO38" i="20"/>
  <c r="CU38" i="20" s="1" a="1"/>
  <c r="CU38" i="20" s="1"/>
  <c r="AP38" i="11"/>
  <c r="CT74" i="16"/>
  <c r="CT106" i="16"/>
  <c r="CT62" i="9"/>
  <c r="CT94" i="9"/>
  <c r="CS87" i="10"/>
  <c r="CS55" i="10"/>
  <c r="CT94" i="20"/>
  <c r="CT62" i="20"/>
  <c r="CS87" i="12"/>
  <c r="CS55" i="12"/>
  <c r="CT68" i="9"/>
  <c r="CT100" i="9"/>
  <c r="CT99" i="19"/>
  <c r="CT67" i="19"/>
  <c r="CS65" i="10"/>
  <c r="CS97" i="10"/>
  <c r="CS68" i="11"/>
  <c r="CS100" i="11"/>
  <c r="CT113" i="12"/>
  <c r="CT81" i="12"/>
  <c r="CT87" i="13"/>
  <c r="CT55" i="13"/>
  <c r="CT87" i="2"/>
  <c r="CT55" i="2"/>
  <c r="CS60" i="3"/>
  <c r="CS92" i="3"/>
  <c r="CS77" i="3"/>
  <c r="CS109" i="3"/>
  <c r="CT58" i="16"/>
  <c r="CT90" i="16"/>
  <c r="CS79" i="10"/>
  <c r="CS111" i="10"/>
  <c r="CT60" i="12"/>
  <c r="CT92" i="12"/>
  <c r="AO37" i="20"/>
  <c r="CU37" i="20" s="1" a="1"/>
  <c r="CU37" i="20" s="1"/>
  <c r="AP30" i="4"/>
  <c r="AP41" i="9"/>
  <c r="AP31" i="20"/>
  <c r="AO34" i="13"/>
  <c r="CU34" i="13" s="1" a="1"/>
  <c r="CU34" i="13" s="1"/>
  <c r="AP36" i="12"/>
  <c r="AP44" i="15"/>
  <c r="AO37" i="11"/>
  <c r="CU37" i="11" s="1" a="1"/>
  <c r="CU37" i="11" s="1"/>
  <c r="AP43" i="9"/>
  <c r="CS81" i="4"/>
  <c r="CS113" i="4"/>
  <c r="CT108" i="15"/>
  <c r="CT76" i="15"/>
  <c r="CR54" i="18"/>
  <c r="CR86" i="18"/>
  <c r="AO32" i="16"/>
  <c r="CU32" i="16" s="1" a="1"/>
  <c r="CU32" i="16" s="1"/>
  <c r="AO43" i="15"/>
  <c r="CU43" i="15" s="1" a="1"/>
  <c r="CU43" i="15" s="1"/>
  <c r="AP36" i="15"/>
  <c r="AP33" i="9"/>
  <c r="CS84" i="14"/>
  <c r="CS120" i="14"/>
  <c r="CS123" i="14" s="1"/>
  <c r="CS116" i="14" s="1"/>
  <c r="CT115" i="2"/>
  <c r="CT83" i="2"/>
  <c r="CT60" i="7"/>
  <c r="CT92" i="7"/>
  <c r="CT70" i="9"/>
  <c r="CT102" i="9"/>
  <c r="CS65" i="3"/>
  <c r="CS97" i="3"/>
  <c r="CT55" i="17"/>
  <c r="CT87" i="17"/>
  <c r="AP20" i="17"/>
  <c r="AP20" i="7"/>
  <c r="AP24" i="14"/>
  <c r="AO28" i="8"/>
  <c r="CU28" i="8" s="1" a="1"/>
  <c r="CU28" i="8" s="1"/>
  <c r="AO41" i="10"/>
  <c r="CU41" i="10" s="1" a="1"/>
  <c r="CU41" i="10" s="1"/>
  <c r="AP17" i="15"/>
  <c r="AP43" i="1"/>
  <c r="AO33" i="8"/>
  <c r="CU33" i="8" s="1" a="1"/>
  <c r="CU33" i="8" s="1"/>
  <c r="AP39" i="8"/>
  <c r="AP36" i="8"/>
  <c r="AO36" i="2"/>
  <c r="CU36" i="2" s="1" a="1"/>
  <c r="CU36" i="2" s="1"/>
  <c r="AP40" i="20"/>
  <c r="AP24" i="10"/>
  <c r="AP34" i="6"/>
  <c r="AP35" i="7"/>
  <c r="AP35" i="17"/>
  <c r="AO18" i="2"/>
  <c r="CU18" i="2" s="1" a="1"/>
  <c r="CU18" i="2" s="1"/>
  <c r="AP16" i="1"/>
  <c r="AP20" i="13"/>
  <c r="AP32" i="12"/>
  <c r="AP33" i="19"/>
  <c r="AP35" i="19"/>
  <c r="CT117" i="4"/>
  <c r="CT85" i="4"/>
  <c r="CS85" i="18"/>
  <c r="CS117" i="18"/>
  <c r="AP34" i="7"/>
  <c r="AP38" i="5"/>
  <c r="AP36" i="6"/>
  <c r="AP45" i="13"/>
  <c r="AO39" i="5"/>
  <c r="CU39" i="5" s="1" a="1"/>
  <c r="CU39" i="5" s="1"/>
  <c r="AP31" i="1"/>
  <c r="AP41" i="15"/>
  <c r="AO29" i="19"/>
  <c r="CU29" i="19" s="1" a="1"/>
  <c r="CU29" i="19" s="1"/>
  <c r="AO18" i="9"/>
  <c r="CU18" i="9" s="1" a="1"/>
  <c r="CU18" i="9" s="1"/>
  <c r="AO42" i="5"/>
  <c r="CU42" i="5" s="1" a="1"/>
  <c r="CU42" i="5" s="1"/>
  <c r="CT68" i="7"/>
  <c r="CT100" i="7"/>
  <c r="CS108" i="17"/>
  <c r="CS76" i="17"/>
  <c r="CT115" i="13"/>
  <c r="CT83" i="13"/>
  <c r="CS87" i="7"/>
  <c r="CS55" i="7"/>
  <c r="CS62" i="14"/>
  <c r="CS94" i="14"/>
  <c r="CS79" i="14"/>
  <c r="CS111" i="14"/>
  <c r="CT86" i="20"/>
  <c r="CT54" i="20"/>
  <c r="AP34" i="20"/>
  <c r="AP30" i="9"/>
  <c r="AP30" i="11"/>
  <c r="AO43" i="12"/>
  <c r="CU43" i="12" s="1" a="1"/>
  <c r="CU43" i="12" s="1"/>
  <c r="AP40" i="3"/>
  <c r="AO34" i="5"/>
  <c r="CU34" i="5" s="1" a="1"/>
  <c r="CU34" i="5" s="1"/>
  <c r="AO17" i="2"/>
  <c r="CU17" i="2" s="1" a="1"/>
  <c r="CU17" i="2" s="1"/>
  <c r="AO38" i="19"/>
  <c r="CU38" i="19" s="1" a="1"/>
  <c r="CU38" i="19" s="1"/>
  <c r="AP39" i="21"/>
  <c r="AP42" i="9"/>
  <c r="AP25" i="13"/>
  <c r="CS78" i="10"/>
  <c r="CS110" i="10"/>
  <c r="CT72" i="12"/>
  <c r="CT104" i="12"/>
  <c r="CT58" i="9"/>
  <c r="CT90" i="9"/>
  <c r="CS74" i="11"/>
  <c r="CS106" i="11"/>
  <c r="CS101" i="12"/>
  <c r="CS69" i="12"/>
  <c r="CT61" i="16"/>
  <c r="CT93" i="16"/>
  <c r="CT72" i="16"/>
  <c r="CT104" i="16"/>
  <c r="CT55" i="9"/>
  <c r="CT87" i="9"/>
  <c r="CS87" i="21"/>
  <c r="CS55" i="21"/>
  <c r="AN15" i="8"/>
  <c r="CT15" i="8" s="1" a="1"/>
  <c r="CT15" i="8" s="1"/>
  <c r="AM47" i="8"/>
  <c r="AP39" i="20"/>
  <c r="AO33" i="13"/>
  <c r="CU33" i="13" s="1" a="1"/>
  <c r="CU33" i="13" s="1"/>
  <c r="AP38" i="13"/>
  <c r="AP22" i="8"/>
  <c r="AO35" i="21"/>
  <c r="CU35" i="21" s="1" a="1"/>
  <c r="CU35" i="21" s="1"/>
  <c r="AO29" i="4"/>
  <c r="CU29" i="4" s="1" a="1"/>
  <c r="CU29" i="4" s="1"/>
  <c r="AP44" i="1"/>
  <c r="AO43" i="21"/>
  <c r="CU43" i="21" s="1" a="1"/>
  <c r="CU43" i="21" s="1"/>
  <c r="AP40" i="1"/>
  <c r="AP19" i="3"/>
  <c r="AP22" i="1"/>
  <c r="CS78" i="19"/>
  <c r="CS110" i="19"/>
  <c r="CT60" i="9"/>
  <c r="CT92" i="9"/>
  <c r="CS94" i="17"/>
  <c r="CS62" i="17"/>
  <c r="CT100" i="21"/>
  <c r="CT68" i="21"/>
  <c r="CS64" i="14"/>
  <c r="CS96" i="14"/>
  <c r="CT114" i="4"/>
  <c r="CT82" i="4"/>
  <c r="CS117" i="13"/>
  <c r="CS85" i="13"/>
  <c r="AP18" i="6"/>
  <c r="AP30" i="17"/>
  <c r="CT89" i="11"/>
  <c r="CT57" i="11"/>
  <c r="AP41" i="16"/>
  <c r="AP24" i="13"/>
  <c r="AP17" i="18"/>
  <c r="AP22" i="3"/>
  <c r="AP32" i="8"/>
  <c r="AO18" i="21"/>
  <c r="CU18" i="21" s="1" a="1"/>
  <c r="CU18" i="21" s="1"/>
  <c r="AP19" i="6"/>
  <c r="AP45" i="2"/>
  <c r="AP43" i="2"/>
  <c r="AO46" i="14"/>
  <c r="CU46" i="14" s="1" a="1"/>
  <c r="CU46" i="14" s="1"/>
  <c r="AO38" i="6"/>
  <c r="CU38" i="6" s="1" a="1"/>
  <c r="CU38" i="6" s="1"/>
  <c r="AP32" i="18"/>
  <c r="AP34" i="1"/>
  <c r="AO24" i="11"/>
  <c r="CU24" i="11" s="1" a="1"/>
  <c r="CU24" i="11" s="1"/>
  <c r="CT103" i="19"/>
  <c r="CT71" i="19"/>
  <c r="CT76" i="18"/>
  <c r="CT108" i="18"/>
  <c r="CT56" i="17"/>
  <c r="CT88" i="17"/>
  <c r="CS65" i="18"/>
  <c r="CS97" i="18"/>
  <c r="CT110" i="1"/>
  <c r="CT78" i="1"/>
  <c r="CS115" i="21"/>
  <c r="CS83" i="21"/>
  <c r="CS84" i="20"/>
  <c r="CS120" i="20"/>
  <c r="CS123" i="20" s="1"/>
  <c r="CS116" i="20" s="1"/>
  <c r="CT87" i="8"/>
  <c r="CT55" i="8"/>
  <c r="CT68" i="18"/>
  <c r="CT100" i="18"/>
  <c r="AO15" i="17"/>
  <c r="CU15" i="17" s="1" a="1"/>
  <c r="CU15" i="17" s="1"/>
  <c r="CS76" i="4"/>
  <c r="CS108" i="4"/>
  <c r="CT92" i="13"/>
  <c r="CT60" i="13"/>
  <c r="CT111" i="19"/>
  <c r="CT79" i="19"/>
  <c r="AP35" i="16"/>
  <c r="AP23" i="9"/>
  <c r="AO16" i="10"/>
  <c r="CU16" i="10" s="1" a="1"/>
  <c r="CU16" i="10" s="1"/>
  <c r="AP23" i="20"/>
  <c r="AO16" i="12"/>
  <c r="CU16" i="12" s="1" a="1"/>
  <c r="CU16" i="12" s="1"/>
  <c r="AP29" i="9"/>
  <c r="AP28" i="19"/>
  <c r="AO26" i="10"/>
  <c r="CU26" i="10" s="1" a="1"/>
  <c r="CU26" i="10" s="1"/>
  <c r="AO29" i="11"/>
  <c r="CU29" i="11" s="1" a="1"/>
  <c r="CU29" i="11" s="1"/>
  <c r="AP42" i="12"/>
  <c r="AP16" i="13"/>
  <c r="AP16" i="2"/>
  <c r="AO21" i="3"/>
  <c r="CU21" i="3" s="1" a="1"/>
  <c r="CU21" i="3" s="1"/>
  <c r="AO38" i="3"/>
  <c r="CU38" i="3" s="1" a="1"/>
  <c r="CU38" i="3" s="1"/>
  <c r="AP19" i="16"/>
  <c r="AO40" i="10"/>
  <c r="CU40" i="10" s="1" a="1"/>
  <c r="CU40" i="10" s="1"/>
  <c r="AP21" i="12"/>
  <c r="CS98" i="21"/>
  <c r="CS66" i="21"/>
  <c r="CS93" i="2"/>
  <c r="CS61" i="2"/>
  <c r="CS80" i="3"/>
  <c r="CS112" i="3"/>
  <c r="CS117" i="2"/>
  <c r="CS85" i="2"/>
  <c r="CT104" i="11"/>
  <c r="CT72" i="11"/>
  <c r="CT74" i="6"/>
  <c r="CT106" i="6"/>
  <c r="CT89" i="1"/>
  <c r="CT57" i="1"/>
  <c r="CT75" i="14"/>
  <c r="CT107" i="14"/>
  <c r="AO15" i="15"/>
  <c r="CU15" i="15" s="1" a="1"/>
  <c r="CU15" i="15" s="1"/>
  <c r="AN47" i="15"/>
  <c r="AO42" i="4"/>
  <c r="CU42" i="4" s="1" a="1"/>
  <c r="CU42" i="4" s="1"/>
  <c r="AP37" i="15"/>
  <c r="CT72" i="18"/>
  <c r="CT104" i="18"/>
  <c r="CT90" i="11"/>
  <c r="CT58" i="11"/>
  <c r="CS68" i="3"/>
  <c r="CS100" i="3"/>
  <c r="CT88" i="11"/>
  <c r="CT56" i="11"/>
  <c r="CT109" i="4"/>
  <c r="CT77" i="4"/>
  <c r="CT112" i="5"/>
  <c r="CT80" i="5"/>
  <c r="AO45" i="14"/>
  <c r="CU45" i="14" s="1" a="1"/>
  <c r="CU45" i="14" s="1"/>
  <c r="AP44" i="2"/>
  <c r="AP21" i="7"/>
  <c r="AP31" i="9"/>
  <c r="AO26" i="3"/>
  <c r="CU26" i="3" s="1" a="1"/>
  <c r="CU26" i="3" s="1"/>
  <c r="AP16" i="17"/>
  <c r="CS108" i="16"/>
  <c r="CS76" i="16"/>
  <c r="CT67" i="9"/>
  <c r="CT99" i="9"/>
  <c r="CT96" i="11"/>
  <c r="CT64" i="11"/>
  <c r="CS57" i="8"/>
  <c r="CS89" i="8"/>
  <c r="CT114" i="5"/>
  <c r="CT82" i="5"/>
  <c r="CS58" i="14"/>
  <c r="CS90" i="14"/>
  <c r="CT100" i="2"/>
  <c r="CT68" i="2"/>
  <c r="CT75" i="7"/>
  <c r="CT107" i="7"/>
  <c r="CT61" i="10"/>
  <c r="CT93" i="10"/>
  <c r="CT76" i="14"/>
  <c r="CT108" i="14"/>
  <c r="CS104" i="17"/>
  <c r="CS72" i="17"/>
  <c r="CS100" i="13"/>
  <c r="CS68" i="13"/>
  <c r="CS111" i="5"/>
  <c r="CS79" i="5"/>
  <c r="CT98" i="20"/>
  <c r="CT66" i="20"/>
  <c r="CS56" i="6"/>
  <c r="CS88" i="6"/>
  <c r="CT113" i="21"/>
  <c r="CT81" i="21"/>
  <c r="CS79" i="18"/>
  <c r="CS111" i="18"/>
  <c r="CT97" i="13"/>
  <c r="CT65" i="13"/>
  <c r="CT93" i="11"/>
  <c r="CT61" i="11"/>
  <c r="CT104" i="1"/>
  <c r="CT72" i="1"/>
  <c r="CT107" i="4"/>
  <c r="CT75" i="4"/>
  <c r="CT64" i="18"/>
  <c r="CT96" i="18"/>
  <c r="CT70" i="7"/>
  <c r="CT102" i="7"/>
  <c r="AO15" i="19"/>
  <c r="CU15" i="19" s="1" a="1"/>
  <c r="CU15" i="19" s="1"/>
  <c r="AP46" i="4"/>
  <c r="AO46" i="18"/>
  <c r="CU46" i="18" s="1" a="1"/>
  <c r="CU46" i="18" s="1"/>
  <c r="CS99" i="21"/>
  <c r="CS67" i="21"/>
  <c r="CT74" i="10"/>
  <c r="CT106" i="10"/>
  <c r="CT94" i="19"/>
  <c r="CT62" i="19"/>
  <c r="CS68" i="20"/>
  <c r="CS100" i="20"/>
  <c r="CT77" i="18"/>
  <c r="CT109" i="18"/>
  <c r="CT117" i="21"/>
  <c r="CT85" i="21"/>
  <c r="CS67" i="10"/>
  <c r="CS99" i="10"/>
  <c r="CT65" i="6"/>
  <c r="CT97" i="6"/>
  <c r="CS77" i="14"/>
  <c r="CS109" i="14"/>
  <c r="CT111" i="8"/>
  <c r="CT79" i="8"/>
  <c r="CT108" i="3"/>
  <c r="CT76" i="3"/>
  <c r="AP29" i="7"/>
  <c r="AO37" i="17"/>
  <c r="CU37" i="17" s="1" a="1"/>
  <c r="CU37" i="17" s="1"/>
  <c r="AP44" i="13"/>
  <c r="AO16" i="7"/>
  <c r="CU16" i="7" s="1" a="1"/>
  <c r="CU16" i="7" s="1"/>
  <c r="AO23" i="14"/>
  <c r="CU23" i="14" s="1" a="1"/>
  <c r="CU23" i="14" s="1"/>
  <c r="AO40" i="14"/>
  <c r="CU40" i="14" s="1" a="1"/>
  <c r="CU40" i="14" s="1"/>
  <c r="AN47" i="20"/>
  <c r="CT83" i="18"/>
  <c r="CT115" i="18"/>
  <c r="CT112" i="21"/>
  <c r="CT80" i="21"/>
  <c r="CT84" i="12"/>
  <c r="CT120" i="12"/>
  <c r="CT123" i="12" s="1"/>
  <c r="CT116" i="12" s="1"/>
  <c r="CS71" i="20"/>
  <c r="CS103" i="20"/>
  <c r="CS103" i="6"/>
  <c r="CS71" i="6"/>
  <c r="CT72" i="6"/>
  <c r="CT104" i="6"/>
  <c r="CS113" i="16"/>
  <c r="CS81" i="16"/>
  <c r="CT89" i="20"/>
  <c r="CT57" i="20"/>
  <c r="CT73" i="16"/>
  <c r="CT105" i="16"/>
  <c r="CS89" i="12"/>
  <c r="CS57" i="12"/>
  <c r="CS89" i="15"/>
  <c r="CS57" i="15"/>
  <c r="CT98" i="4"/>
  <c r="CT66" i="4"/>
  <c r="CT109" i="21"/>
  <c r="CT77" i="21"/>
  <c r="AO15" i="4"/>
  <c r="CU15" i="4" s="1" a="1"/>
  <c r="CU15" i="4" s="1"/>
  <c r="AO39" i="10"/>
  <c r="CU39" i="10" s="1" a="1"/>
  <c r="CU39" i="10" s="1"/>
  <c r="AP33" i="12"/>
  <c r="AP19" i="9"/>
  <c r="AO35" i="11"/>
  <c r="CU35" i="11" s="1" a="1"/>
  <c r="CU35" i="11" s="1"/>
  <c r="AO30" i="12"/>
  <c r="CU30" i="12" s="1" a="1"/>
  <c r="CU30" i="12" s="1"/>
  <c r="AP22" i="16"/>
  <c r="AP33" i="16"/>
  <c r="AP16" i="9"/>
  <c r="AO16" i="21"/>
  <c r="CU16" i="21" s="1" a="1"/>
  <c r="CU16" i="21" s="1"/>
  <c r="CT108" i="8"/>
  <c r="CT76" i="8"/>
  <c r="CT90" i="20"/>
  <c r="CT58" i="20"/>
  <c r="CT94" i="13"/>
  <c r="CT62" i="13"/>
  <c r="CT90" i="19"/>
  <c r="CT58" i="19"/>
  <c r="CT62" i="6"/>
  <c r="CT94" i="6"/>
  <c r="CT85" i="7"/>
  <c r="CT117" i="7"/>
  <c r="CT110" i="11"/>
  <c r="CT78" i="11"/>
  <c r="CT92" i="8"/>
  <c r="CT60" i="8"/>
  <c r="CT68" i="12"/>
  <c r="CT100" i="12"/>
  <c r="CS102" i="21"/>
  <c r="CS70" i="21"/>
  <c r="CS90" i="7"/>
  <c r="CS58" i="7"/>
  <c r="CS83" i="8"/>
  <c r="CS115" i="8"/>
  <c r="CT120" i="8"/>
  <c r="CT123" i="8" s="1"/>
  <c r="CT116" i="8" s="1"/>
  <c r="CT84" i="8"/>
  <c r="AO39" i="19"/>
  <c r="CU39" i="19" s="1" a="1"/>
  <c r="CU39" i="19" s="1"/>
  <c r="AP21" i="9"/>
  <c r="AO23" i="17"/>
  <c r="CU23" i="17" s="1" a="1"/>
  <c r="CU23" i="17" s="1"/>
  <c r="AP29" i="21"/>
  <c r="AO25" i="14"/>
  <c r="CU25" i="14" s="1" a="1"/>
  <c r="CU25" i="14" s="1"/>
  <c r="AP43" i="4"/>
  <c r="AO46" i="13"/>
  <c r="CU46" i="13" s="1" a="1"/>
  <c r="CU46" i="13" s="1"/>
  <c r="CT65" i="7"/>
  <c r="CT97" i="7"/>
  <c r="CS84" i="10"/>
  <c r="CS120" i="10"/>
  <c r="CS123" i="10" s="1"/>
  <c r="CS116" i="10" s="1"/>
  <c r="CT102" i="4"/>
  <c r="CT70" i="4"/>
  <c r="CS89" i="13"/>
  <c r="CS57" i="13"/>
  <c r="AO15" i="1"/>
  <c r="CU15" i="1" s="1" a="1"/>
  <c r="CU15" i="1" s="1"/>
  <c r="AP17" i="5"/>
  <c r="AP21" i="16"/>
  <c r="AP35" i="3"/>
  <c r="AO23" i="3"/>
  <c r="CU23" i="3" s="1" a="1"/>
  <c r="CU23" i="3" s="1"/>
  <c r="AO44" i="16"/>
  <c r="CU44" i="16" s="1" a="1"/>
  <c r="CU44" i="16" s="1"/>
  <c r="AP44" i="19"/>
  <c r="AP46" i="10"/>
  <c r="AP28" i="1"/>
  <c r="AO15" i="7"/>
  <c r="CU15" i="7" s="1" a="1"/>
  <c r="CU15" i="7" s="1"/>
  <c r="CS111" i="15"/>
  <c r="CS79" i="15"/>
  <c r="CS97" i="2"/>
  <c r="CS65" i="2"/>
  <c r="CS61" i="18"/>
  <c r="CS93" i="18"/>
  <c r="AO18" i="13"/>
  <c r="CU18" i="13" s="1" a="1"/>
  <c r="CU18" i="13" s="1"/>
  <c r="AP18" i="11"/>
  <c r="CT115" i="6"/>
  <c r="CT83" i="6"/>
  <c r="CT67" i="12"/>
  <c r="CT99" i="12"/>
  <c r="CS92" i="2"/>
  <c r="CS60" i="2"/>
  <c r="CT117" i="19"/>
  <c r="CT85" i="19"/>
  <c r="CT103" i="1"/>
  <c r="CT71" i="1"/>
  <c r="CT107" i="13"/>
  <c r="CT75" i="13"/>
  <c r="CT85" i="12"/>
  <c r="CT117" i="12"/>
  <c r="CS97" i="5"/>
  <c r="CS65" i="5"/>
  <c r="CT68" i="6"/>
  <c r="CT100" i="6"/>
  <c r="CT63" i="17"/>
  <c r="CT95" i="17"/>
  <c r="CT90" i="10"/>
  <c r="CT58" i="10"/>
  <c r="CS100" i="5"/>
  <c r="CS68" i="5"/>
  <c r="CT59" i="9"/>
  <c r="CT91" i="9"/>
  <c r="CS55" i="14"/>
  <c r="CS87" i="14"/>
  <c r="CT75" i="17"/>
  <c r="CT107" i="17"/>
  <c r="CS54" i="14"/>
  <c r="CS86" i="14"/>
  <c r="CT96" i="15"/>
  <c r="CT64" i="15"/>
  <c r="CT55" i="16"/>
  <c r="CT87" i="16"/>
  <c r="CT101" i="3"/>
  <c r="CT69" i="3"/>
  <c r="CS86" i="2"/>
  <c r="CS54" i="2"/>
  <c r="AP32" i="19"/>
  <c r="AP37" i="18"/>
  <c r="AP17" i="17"/>
  <c r="AO26" i="18"/>
  <c r="CU26" i="18" s="1" a="1"/>
  <c r="CU26" i="18" s="1"/>
  <c r="AP39" i="1"/>
  <c r="AO44" i="21"/>
  <c r="CU44" i="21" s="1" a="1"/>
  <c r="CU44" i="21" s="1"/>
  <c r="AO45" i="20"/>
  <c r="CU45" i="20" s="1" a="1"/>
  <c r="CU45" i="20" s="1"/>
  <c r="AP16" i="8"/>
  <c r="AP29" i="18"/>
  <c r="CT103" i="3"/>
  <c r="CT71" i="3"/>
  <c r="AO37" i="4"/>
  <c r="CU37" i="4" s="1" a="1"/>
  <c r="CU37" i="4" s="1"/>
  <c r="AP21" i="13"/>
  <c r="AP40" i="19"/>
  <c r="CT98" i="2"/>
  <c r="CT66" i="2"/>
  <c r="CS103" i="21"/>
  <c r="CS71" i="21"/>
  <c r="CT92" i="1"/>
  <c r="CT60" i="1"/>
  <c r="CT84" i="9"/>
  <c r="CT120" i="9"/>
  <c r="CT123" i="9" s="1"/>
  <c r="CT116" i="9" s="1"/>
  <c r="CT78" i="12"/>
  <c r="CT110" i="12"/>
  <c r="CT114" i="10"/>
  <c r="CT82" i="10"/>
  <c r="CT75" i="16"/>
  <c r="CT107" i="16"/>
  <c r="CT98" i="11"/>
  <c r="CT66" i="11"/>
  <c r="CT114" i="11"/>
  <c r="CT82" i="11"/>
  <c r="CS74" i="14"/>
  <c r="CS106" i="14"/>
  <c r="CT81" i="17"/>
  <c r="CT113" i="17"/>
  <c r="CT87" i="20"/>
  <c r="CT55" i="20"/>
  <c r="CT107" i="19"/>
  <c r="CT75" i="19"/>
  <c r="CT95" i="5"/>
  <c r="CT63" i="5"/>
  <c r="CT60" i="6"/>
  <c r="CT92" i="6"/>
  <c r="CT65" i="21"/>
  <c r="CT97" i="21"/>
  <c r="CT86" i="11"/>
  <c r="CT54" i="11"/>
  <c r="AO27" i="21"/>
  <c r="CU27" i="21" s="1" a="1"/>
  <c r="CU27" i="21" s="1"/>
  <c r="AO22" i="2"/>
  <c r="CU22" i="2" s="1" a="1"/>
  <c r="CU22" i="2" s="1"/>
  <c r="AO41" i="3"/>
  <c r="CU41" i="3" s="1" a="1"/>
  <c r="CU41" i="3" s="1"/>
  <c r="AO46" i="2"/>
  <c r="CU46" i="2" s="1" a="1"/>
  <c r="CU46" i="2" s="1"/>
  <c r="AP33" i="11"/>
  <c r="AP35" i="6"/>
  <c r="AP18" i="1"/>
  <c r="AP36" i="14"/>
  <c r="CT109" i="12"/>
  <c r="CT77" i="12"/>
  <c r="CT64" i="7"/>
  <c r="CT96" i="7"/>
  <c r="AN15" i="18"/>
  <c r="CT15" i="18" s="1" a="1"/>
  <c r="CT15" i="18" s="1"/>
  <c r="AM47" i="18"/>
  <c r="AP33" i="18"/>
  <c r="AP19" i="11"/>
  <c r="AO29" i="3"/>
  <c r="CU29" i="3" s="1" a="1"/>
  <c r="CU29" i="3" s="1"/>
  <c r="AP17" i="11"/>
  <c r="AP38" i="4"/>
  <c r="AP41" i="5"/>
  <c r="CT97" i="1"/>
  <c r="CT65" i="1"/>
  <c r="CT90" i="1"/>
  <c r="CT58" i="1"/>
  <c r="CT77" i="7"/>
  <c r="CT109" i="7"/>
  <c r="CT90" i="15"/>
  <c r="CT58" i="15"/>
  <c r="AO37" i="16"/>
  <c r="CU37" i="16" s="1" a="1"/>
  <c r="CU37" i="16" s="1"/>
  <c r="AP28" i="9"/>
  <c r="AP25" i="11"/>
  <c r="AO18" i="8"/>
  <c r="CU18" i="8" s="1" a="1"/>
  <c r="CU18" i="8" s="1"/>
  <c r="AP43" i="5"/>
  <c r="AO19" i="14"/>
  <c r="CU19" i="14" s="1" a="1"/>
  <c r="CU19" i="14" s="1"/>
  <c r="AP29" i="2"/>
  <c r="AP36" i="7"/>
  <c r="AP22" i="10"/>
  <c r="AP37" i="14"/>
  <c r="AO33" i="17"/>
  <c r="CU33" i="17" s="1" a="1"/>
  <c r="CU33" i="17" s="1"/>
  <c r="AO29" i="13"/>
  <c r="CU29" i="13" s="1" a="1"/>
  <c r="CU29" i="13" s="1"/>
  <c r="AO40" i="5"/>
  <c r="CU40" i="5" s="1" a="1"/>
  <c r="CU40" i="5" s="1"/>
  <c r="AP27" i="20"/>
  <c r="AO17" i="6"/>
  <c r="CU17" i="6" s="1" a="1"/>
  <c r="CU17" i="6" s="1"/>
  <c r="AP42" i="21"/>
  <c r="AO40" i="18"/>
  <c r="CU40" i="18" s="1" a="1"/>
  <c r="CU40" i="18" s="1"/>
  <c r="AP26" i="13"/>
  <c r="AP22" i="11"/>
  <c r="AP33" i="1"/>
  <c r="AP36" i="4"/>
  <c r="AP25" i="18"/>
  <c r="AP31" i="7"/>
  <c r="CS59" i="4"/>
  <c r="CS91" i="4"/>
  <c r="CT91" i="1"/>
  <c r="CT59" i="1"/>
  <c r="AO28" i="21"/>
  <c r="CU28" i="21" s="1" a="1"/>
  <c r="CU28" i="21" s="1"/>
  <c r="AP35" i="10"/>
  <c r="AP23" i="19"/>
  <c r="AO29" i="20"/>
  <c r="CU29" i="20" s="1" a="1"/>
  <c r="CU29" i="20" s="1"/>
  <c r="AP38" i="18"/>
  <c r="AP46" i="21"/>
  <c r="AO28" i="10"/>
  <c r="CU28" i="10" s="1" a="1"/>
  <c r="CU28" i="10" s="1"/>
  <c r="AP26" i="6"/>
  <c r="AO38" i="14"/>
  <c r="CU38" i="14" s="1" a="1"/>
  <c r="CU38" i="14" s="1"/>
  <c r="AP40" i="8"/>
  <c r="AP37" i="3"/>
  <c r="CT87" i="19"/>
  <c r="CT55" i="19"/>
  <c r="CT59" i="12"/>
  <c r="CT91" i="12"/>
  <c r="CS83" i="3"/>
  <c r="CS115" i="3"/>
  <c r="CT60" i="17"/>
  <c r="CT92" i="17"/>
  <c r="CT74" i="12"/>
  <c r="CT106" i="12"/>
  <c r="CS89" i="18"/>
  <c r="CS57" i="18"/>
  <c r="CT98" i="8"/>
  <c r="CT66" i="8"/>
  <c r="AP15" i="20"/>
  <c r="AP44" i="18"/>
  <c r="AP41" i="21"/>
  <c r="AP45" i="12"/>
  <c r="AO32" i="20"/>
  <c r="CU32" i="20" s="1" a="1"/>
  <c r="CU32" i="20" s="1"/>
  <c r="AO32" i="6"/>
  <c r="CU32" i="6" s="1" a="1"/>
  <c r="CU32" i="6" s="1"/>
  <c r="AP33" i="6"/>
  <c r="AO42" i="16"/>
  <c r="CU42" i="16" s="1" a="1"/>
  <c r="CU42" i="16" s="1"/>
  <c r="AP18" i="20"/>
  <c r="AP34" i="16"/>
  <c r="AO18" i="12"/>
  <c r="CU18" i="12" s="1" a="1"/>
  <c r="CU18" i="12" s="1"/>
  <c r="AO18" i="15"/>
  <c r="CU18" i="15" s="1" a="1"/>
  <c r="CU18" i="15" s="1"/>
  <c r="AP27" i="4"/>
  <c r="AP38" i="21"/>
  <c r="CT104" i="15"/>
  <c r="CT72" i="15"/>
  <c r="CT60" i="18"/>
  <c r="CT92" i="18"/>
  <c r="CT80" i="7"/>
  <c r="CT112" i="7"/>
  <c r="CS58" i="4"/>
  <c r="CS90" i="4"/>
  <c r="CT91" i="15"/>
  <c r="CT59" i="15"/>
  <c r="CT71" i="14"/>
  <c r="CT103" i="14"/>
  <c r="CT76" i="9"/>
  <c r="CT108" i="9"/>
  <c r="CT88" i="8"/>
  <c r="CT56" i="8"/>
  <c r="AP37" i="8"/>
  <c r="AP19" i="20"/>
  <c r="AP23" i="13"/>
  <c r="AP19" i="19"/>
  <c r="AP23" i="6"/>
  <c r="AP46" i="7"/>
  <c r="AP39" i="11"/>
  <c r="AP21" i="8"/>
  <c r="AP29" i="12"/>
  <c r="AO31" i="21"/>
  <c r="CU31" i="21" s="1" a="1"/>
  <c r="CU31" i="21" s="1"/>
  <c r="AO19" i="7"/>
  <c r="CU19" i="7" s="1" a="1"/>
  <c r="CU19" i="7" s="1"/>
  <c r="AO44" i="8"/>
  <c r="CU44" i="8" s="1" a="1"/>
  <c r="CU44" i="8" s="1"/>
  <c r="AP45" i="8"/>
  <c r="CS60" i="14"/>
  <c r="CS92" i="14"/>
  <c r="CS70" i="8"/>
  <c r="CS102" i="8"/>
  <c r="CT57" i="14"/>
  <c r="CT89" i="14"/>
  <c r="CS88" i="12"/>
  <c r="CS56" i="12"/>
  <c r="CS103" i="5"/>
  <c r="CS71" i="5"/>
  <c r="CS88" i="7"/>
  <c r="CS56" i="7"/>
  <c r="AP26" i="7"/>
  <c r="AO45" i="10"/>
  <c r="CU45" i="10" s="1" a="1"/>
  <c r="CU45" i="10" s="1"/>
  <c r="AP31" i="4"/>
  <c r="AO22" i="18"/>
  <c r="CU22" i="18" s="1" a="1"/>
  <c r="CU22" i="18" s="1"/>
  <c r="AP44" i="6"/>
  <c r="AO21" i="2"/>
  <c r="CU21" i="2" s="1" a="1"/>
  <c r="CU21" i="2" s="1"/>
  <c r="AP32" i="1"/>
  <c r="AP36" i="13"/>
  <c r="AP46" i="12"/>
  <c r="AO26" i="5"/>
  <c r="CU26" i="5" s="1" a="1"/>
  <c r="CU26" i="5" s="1"/>
  <c r="AP29" i="6"/>
  <c r="AP24" i="17"/>
  <c r="AP19" i="10"/>
  <c r="AP20" i="9"/>
  <c r="AO16" i="14"/>
  <c r="CU16" i="14" s="1" a="1"/>
  <c r="CU16" i="14" s="1"/>
  <c r="AP36" i="17"/>
  <c r="AP25" i="15"/>
  <c r="AP16" i="16"/>
  <c r="AP30" i="3"/>
  <c r="CT61" i="17"/>
  <c r="CT93" i="17"/>
  <c r="CT64" i="12"/>
  <c r="CT96" i="12"/>
  <c r="CT99" i="3"/>
  <c r="CT67" i="3"/>
  <c r="CS82" i="8"/>
  <c r="CS114" i="8"/>
  <c r="CS99" i="2"/>
  <c r="CS67" i="2"/>
  <c r="CS93" i="15"/>
  <c r="CS61" i="15"/>
  <c r="CT81" i="7"/>
  <c r="CT113" i="7"/>
  <c r="CT101" i="5"/>
  <c r="CT69" i="5"/>
  <c r="AP32" i="3"/>
  <c r="CT72" i="7"/>
  <c r="CT104" i="7"/>
  <c r="CT67" i="14"/>
  <c r="CT99" i="14"/>
  <c r="AP27" i="2"/>
  <c r="AO32" i="21"/>
  <c r="CU32" i="21" s="1" a="1"/>
  <c r="CU32" i="21" s="1"/>
  <c r="AP21" i="1"/>
  <c r="AP45" i="9"/>
  <c r="AP39" i="12"/>
  <c r="AP43" i="10"/>
  <c r="AP36" i="16"/>
  <c r="AP27" i="11"/>
  <c r="AP43" i="11"/>
  <c r="AO35" i="14"/>
  <c r="CU35" i="14" s="1" a="1"/>
  <c r="CU35" i="14" s="1"/>
  <c r="AP42" i="17"/>
  <c r="AP16" i="20"/>
  <c r="AP36" i="19"/>
  <c r="AP24" i="5"/>
  <c r="AP21" i="6"/>
  <c r="AP26" i="21"/>
  <c r="AN47" i="11"/>
  <c r="CS90" i="5"/>
  <c r="CS58" i="5"/>
  <c r="CT73" i="12"/>
  <c r="CT105" i="12"/>
  <c r="CT87" i="3"/>
  <c r="CT55" i="3"/>
  <c r="CT99" i="6"/>
  <c r="CT67" i="6"/>
  <c r="CS74" i="8"/>
  <c r="CS106" i="8"/>
  <c r="CT111" i="2"/>
  <c r="CT79" i="2"/>
  <c r="CT103" i="13"/>
  <c r="CT71" i="13"/>
  <c r="CT117" i="1"/>
  <c r="CT85" i="1"/>
  <c r="CT104" i="2"/>
  <c r="CT72" i="2"/>
  <c r="CS89" i="7"/>
  <c r="CS57" i="7"/>
  <c r="AP38" i="12"/>
  <c r="AP25" i="7"/>
  <c r="CT66" i="14"/>
  <c r="CT98" i="14"/>
  <c r="CS99" i="17"/>
  <c r="CS67" i="17"/>
  <c r="CT80" i="17"/>
  <c r="CT112" i="17"/>
  <c r="CT92" i="15"/>
  <c r="CT60" i="15"/>
  <c r="CS60" i="19"/>
  <c r="CS92" i="19"/>
  <c r="AP26" i="1"/>
  <c r="AP19" i="1"/>
  <c r="AP38" i="7"/>
  <c r="AP19" i="15"/>
  <c r="CS73" i="19"/>
  <c r="CS105" i="19"/>
  <c r="CT67" i="16"/>
  <c r="CT99" i="16"/>
  <c r="CT100" i="1"/>
  <c r="CT68" i="1"/>
  <c r="CT109" i="1"/>
  <c r="CT77" i="1"/>
  <c r="CT56" i="16"/>
  <c r="CT88" i="16"/>
  <c r="CT79" i="16"/>
  <c r="CT111" i="16"/>
  <c r="CT99" i="4"/>
  <c r="CT67" i="4"/>
  <c r="CT102" i="3"/>
  <c r="CT70" i="3"/>
  <c r="CT113" i="13"/>
  <c r="CT81" i="13"/>
  <c r="CS117" i="15"/>
  <c r="CS85" i="15"/>
  <c r="CT113" i="15"/>
  <c r="CT81" i="15"/>
  <c r="CT112" i="19"/>
  <c r="CT80" i="19"/>
  <c r="CT117" i="11"/>
  <c r="CT85" i="11"/>
  <c r="CS84" i="11"/>
  <c r="CS120" i="11"/>
  <c r="CS123" i="11" s="1"/>
  <c r="CS116" i="11" s="1"/>
  <c r="CT62" i="16"/>
  <c r="CT94" i="16"/>
  <c r="CT61" i="7"/>
  <c r="CT93" i="7"/>
  <c r="CS109" i="16"/>
  <c r="CS77" i="16"/>
  <c r="CS114" i="13"/>
  <c r="CS82" i="13"/>
  <c r="CS80" i="20"/>
  <c r="CS112" i="20"/>
  <c r="CT115" i="20"/>
  <c r="CT83" i="20"/>
  <c r="CS98" i="17"/>
  <c r="CS66" i="17"/>
  <c r="AO20" i="4"/>
  <c r="CU20" i="4" s="1" a="1"/>
  <c r="CU20" i="4" s="1"/>
  <c r="AP20" i="1"/>
  <c r="CS64" i="20"/>
  <c r="CS96" i="20"/>
  <c r="CT96" i="2"/>
  <c r="CT64" i="2"/>
  <c r="CS81" i="14"/>
  <c r="CS113" i="14"/>
  <c r="CS57" i="3"/>
  <c r="CS89" i="3"/>
  <c r="CT104" i="21"/>
  <c r="CT72" i="21"/>
  <c r="CT96" i="10"/>
  <c r="CT64" i="10"/>
  <c r="CT57" i="16"/>
  <c r="CT89" i="16"/>
  <c r="CS64" i="3"/>
  <c r="CS96" i="3"/>
  <c r="CT110" i="13"/>
  <c r="CT78" i="13"/>
  <c r="CS60" i="11"/>
  <c r="CS92" i="11"/>
  <c r="CT84" i="17"/>
  <c r="CT120" i="17"/>
  <c r="CT123" i="17" s="1"/>
  <c r="CT116" i="17" s="1"/>
  <c r="CT91" i="2"/>
  <c r="CT59" i="2"/>
  <c r="CS86" i="13"/>
  <c r="CS54" i="13"/>
  <c r="AP16" i="19"/>
  <c r="AP20" i="12"/>
  <c r="AO44" i="3"/>
  <c r="CU44" i="3" s="1" a="1"/>
  <c r="CU44" i="3" s="1"/>
  <c r="AP21" i="17"/>
  <c r="AP35" i="12"/>
  <c r="AO18" i="18"/>
  <c r="CU18" i="18" s="1" a="1"/>
  <c r="CU18" i="18" s="1"/>
  <c r="AP27" i="8"/>
  <c r="CS112" i="2"/>
  <c r="CS80" i="2"/>
  <c r="CT111" i="21"/>
  <c r="CT79" i="21"/>
  <c r="CT64" i="9"/>
  <c r="CT96" i="9"/>
  <c r="CT61" i="14"/>
  <c r="CT93" i="14"/>
  <c r="CT91" i="8"/>
  <c r="CT59" i="8"/>
  <c r="CS90" i="2"/>
  <c r="CS58" i="2"/>
  <c r="CS83" i="4"/>
  <c r="CS115" i="4"/>
  <c r="AP33" i="15"/>
  <c r="AP21" i="18"/>
  <c r="AP41" i="7"/>
  <c r="AO19" i="4"/>
  <c r="CU19" i="4" s="1" a="1"/>
  <c r="CU19" i="4" s="1"/>
  <c r="AP20" i="15"/>
  <c r="AP32" i="14"/>
  <c r="AP37" i="9"/>
  <c r="AP17" i="8"/>
  <c r="CT94" i="10"/>
  <c r="CT62" i="10"/>
  <c r="CS101" i="21"/>
  <c r="CS69" i="21"/>
  <c r="CS99" i="13"/>
  <c r="CS67" i="13"/>
  <c r="CT120" i="15"/>
  <c r="CT123" i="15" s="1"/>
  <c r="CT116" i="15" s="1"/>
  <c r="CT84" i="15"/>
  <c r="CS77" i="9"/>
  <c r="CS109" i="9"/>
  <c r="CS84" i="3"/>
  <c r="CS120" i="3"/>
  <c r="CS123" i="3" s="1"/>
  <c r="CS116" i="3" s="1"/>
  <c r="CS93" i="12"/>
  <c r="CS61" i="12"/>
  <c r="CS78" i="4"/>
  <c r="CS110" i="4"/>
  <c r="CS64" i="19"/>
  <c r="CS96" i="19"/>
  <c r="CS63" i="20"/>
  <c r="CS95" i="20"/>
  <c r="CS90" i="21"/>
  <c r="CS58" i="21"/>
  <c r="CT59" i="10"/>
  <c r="CT91" i="10"/>
  <c r="AO21" i="14"/>
  <c r="CU21" i="14" s="1" a="1"/>
  <c r="CU21" i="14" s="1"/>
  <c r="AO31" i="8"/>
  <c r="CU31" i="8" s="1" a="1"/>
  <c r="CU31" i="8" s="1"/>
  <c r="AP18" i="14"/>
  <c r="AO17" i="12"/>
  <c r="CU17" i="12" s="1" a="1"/>
  <c r="CU17" i="12" s="1"/>
  <c r="AO32" i="5"/>
  <c r="CU32" i="5" s="1" a="1"/>
  <c r="CU32" i="5" s="1"/>
  <c r="AO17" i="7"/>
  <c r="CU17" i="7" s="1" a="1"/>
  <c r="CU17" i="7" s="1"/>
  <c r="CS83" i="9"/>
  <c r="CS115" i="9"/>
  <c r="CS96" i="16"/>
  <c r="CS64" i="16"/>
  <c r="AO19" i="18"/>
  <c r="CU19" i="18" s="1" a="1"/>
  <c r="CU19" i="18" s="1"/>
  <c r="AP44" i="10"/>
  <c r="AO40" i="15"/>
  <c r="CU40" i="15" s="1" a="1"/>
  <c r="CU40" i="15" s="1"/>
  <c r="AP28" i="12"/>
  <c r="AP46" i="19"/>
  <c r="AO29" i="5"/>
  <c r="CU29" i="5" s="1" a="1"/>
  <c r="CU29" i="5" s="1"/>
  <c r="CT96" i="21"/>
  <c r="CT64" i="21"/>
  <c r="CS81" i="10"/>
  <c r="CS113" i="10"/>
  <c r="CS86" i="5"/>
  <c r="CS54" i="5"/>
  <c r="AP37" i="12"/>
  <c r="AO27" i="7"/>
  <c r="CU27" i="7" s="1" a="1"/>
  <c r="CU27" i="7" s="1"/>
  <c r="CT113" i="3"/>
  <c r="CT81" i="3"/>
  <c r="CT82" i="17"/>
  <c r="CT114" i="17"/>
  <c r="CS89" i="5"/>
  <c r="CS57" i="5"/>
  <c r="CT100" i="15"/>
  <c r="CT68" i="15"/>
  <c r="CT107" i="5"/>
  <c r="CT75" i="5"/>
  <c r="CS65" i="4"/>
  <c r="CS97" i="4"/>
  <c r="CT120" i="19"/>
  <c r="CT123" i="19" s="1"/>
  <c r="CT116" i="19" s="1"/>
  <c r="CT84" i="19"/>
  <c r="CT88" i="19"/>
  <c r="CT56" i="19"/>
  <c r="CS63" i="4"/>
  <c r="CS95" i="4"/>
  <c r="CT85" i="9"/>
  <c r="CT117" i="9"/>
  <c r="CT83" i="14"/>
  <c r="CT115" i="14"/>
  <c r="CS81" i="20"/>
  <c r="CS113" i="20"/>
  <c r="CS102" i="17"/>
  <c r="CS70" i="17"/>
  <c r="CS62" i="8"/>
  <c r="CS94" i="8"/>
  <c r="CT95" i="19"/>
  <c r="CT63" i="19"/>
  <c r="CT98" i="3"/>
  <c r="CT66" i="3"/>
  <c r="CT94" i="15"/>
  <c r="CT62" i="15"/>
  <c r="CS73" i="3"/>
  <c r="CS105" i="3"/>
  <c r="AO15" i="14"/>
  <c r="CU15" i="14" s="1" a="1"/>
  <c r="CU15" i="14" s="1"/>
  <c r="CT82" i="7"/>
  <c r="CT114" i="7"/>
  <c r="CT112" i="11"/>
  <c r="CT80" i="11"/>
  <c r="CS65" i="8"/>
  <c r="CS97" i="8"/>
  <c r="CS85" i="3"/>
  <c r="CS117" i="3"/>
  <c r="AO15" i="2"/>
  <c r="CU15" i="2" s="1" a="1"/>
  <c r="CU15" i="2" s="1"/>
  <c r="AN47" i="2"/>
  <c r="AP22" i="17"/>
  <c r="AP25" i="12"/>
  <c r="AP28" i="3"/>
  <c r="AO43" i="8"/>
  <c r="CU43" i="8" s="1" a="1"/>
  <c r="CU43" i="8" s="1"/>
  <c r="AO28" i="2"/>
  <c r="CU28" i="2" s="1" a="1"/>
  <c r="CU28" i="2" s="1"/>
  <c r="AO22" i="15"/>
  <c r="CU22" i="15" s="1" a="1"/>
  <c r="CU22" i="15" s="1"/>
  <c r="AP42" i="7"/>
  <c r="AP30" i="5"/>
  <c r="CT96" i="8"/>
  <c r="CT64" i="8"/>
  <c r="AP33" i="7"/>
  <c r="AP28" i="14"/>
  <c r="CT93" i="4"/>
  <c r="CT61" i="4"/>
  <c r="CS68" i="10"/>
  <c r="CS100" i="10"/>
  <c r="CS57" i="19"/>
  <c r="CS89" i="19"/>
  <c r="CT94" i="1"/>
  <c r="CT62" i="1"/>
  <c r="CS92" i="5"/>
  <c r="CS60" i="5"/>
  <c r="CT101" i="20"/>
  <c r="CT69" i="20"/>
  <c r="CS103" i="9"/>
  <c r="CS71" i="9"/>
  <c r="CT108" i="1"/>
  <c r="CT76" i="1"/>
  <c r="CT93" i="5"/>
  <c r="CT61" i="5"/>
  <c r="CT59" i="18"/>
  <c r="CT91" i="18"/>
  <c r="CT78" i="7"/>
  <c r="CT110" i="7"/>
  <c r="CS68" i="14"/>
  <c r="CS100" i="14"/>
  <c r="CS74" i="18"/>
  <c r="CS106" i="18"/>
  <c r="CT88" i="10"/>
  <c r="CT56" i="10"/>
  <c r="CT65" i="12"/>
  <c r="CT97" i="12"/>
  <c r="AP15" i="11"/>
  <c r="AO19" i="5"/>
  <c r="CU19" i="5" s="1" a="1"/>
  <c r="CU19" i="5" s="1"/>
  <c r="AP34" i="12"/>
  <c r="AP16" i="3"/>
  <c r="AP28" i="6"/>
  <c r="AO35" i="8"/>
  <c r="CU35" i="8" s="1" a="1"/>
  <c r="CU35" i="8" s="1"/>
  <c r="AP40" i="2"/>
  <c r="AP32" i="13"/>
  <c r="AP46" i="1"/>
  <c r="AP33" i="2"/>
  <c r="AO18" i="7"/>
  <c r="CU18" i="7" s="1" a="1"/>
  <c r="CU18" i="7" s="1"/>
  <c r="CS69" i="19"/>
  <c r="CS101" i="19"/>
  <c r="AP27" i="14"/>
  <c r="AO28" i="17"/>
  <c r="CU28" i="17" s="1" a="1"/>
  <c r="CU28" i="17" s="1"/>
  <c r="AP41" i="17"/>
  <c r="AP21" i="15"/>
  <c r="AO21" i="19"/>
  <c r="CU21" i="19" s="1" a="1"/>
  <c r="CU21" i="19" s="1"/>
  <c r="CT106" i="5"/>
  <c r="CT74" i="5"/>
  <c r="CT110" i="3"/>
  <c r="CT78" i="3"/>
  <c r="CT70" i="12"/>
  <c r="CT102" i="12"/>
  <c r="CT77" i="10"/>
  <c r="CT109" i="10"/>
  <c r="CT114" i="3"/>
  <c r="CT82" i="3"/>
  <c r="CR86" i="21"/>
  <c r="CR54" i="21"/>
  <c r="AO34" i="19"/>
  <c r="CU34" i="19" s="1" a="1"/>
  <c r="CU34" i="19" s="1"/>
  <c r="AP28" i="16"/>
  <c r="AP29" i="1"/>
  <c r="AP38" i="1"/>
  <c r="AP17" i="16"/>
  <c r="AP40" i="16"/>
  <c r="AP28" i="4"/>
  <c r="AP31" i="3"/>
  <c r="AP42" i="13"/>
  <c r="AO46" i="15"/>
  <c r="CU46" i="15" s="1" a="1"/>
  <c r="CU46" i="15" s="1"/>
  <c r="AP42" i="15"/>
  <c r="AP41" i="19"/>
  <c r="AP46" i="11"/>
  <c r="AO45" i="11"/>
  <c r="CU45" i="11" s="1" a="1"/>
  <c r="CU45" i="11" s="1"/>
  <c r="AP23" i="16"/>
  <c r="AP22" i="7"/>
  <c r="AO38" i="16"/>
  <c r="CU38" i="16" s="1" a="1"/>
  <c r="CU38" i="16" s="1"/>
  <c r="AO43" i="13"/>
  <c r="CU43" i="13" s="1" a="1"/>
  <c r="CU43" i="13" s="1"/>
  <c r="AO41" i="20"/>
  <c r="CU41" i="20" s="1" a="1"/>
  <c r="CU41" i="20" s="1"/>
  <c r="AP44" i="20"/>
  <c r="AO27" i="17"/>
  <c r="CU27" i="17" s="1" a="1"/>
  <c r="CU27" i="17" s="1"/>
  <c r="CT57" i="10"/>
  <c r="CT89" i="10"/>
  <c r="CT107" i="10"/>
  <c r="CT75" i="10"/>
  <c r="CT105" i="21"/>
  <c r="CT73" i="21"/>
  <c r="CT103" i="2"/>
  <c r="CT71" i="2"/>
  <c r="AO25" i="20"/>
  <c r="CU25" i="20" s="1" a="1"/>
  <c r="CU25" i="20" s="1"/>
  <c r="AP25" i="2"/>
  <c r="AO42" i="14"/>
  <c r="CU42" i="14" s="1" a="1"/>
  <c r="CU42" i="14" s="1"/>
  <c r="AO18" i="3"/>
  <c r="CU18" i="3" s="1" a="1"/>
  <c r="CU18" i="3" s="1"/>
  <c r="AP33" i="21"/>
  <c r="AP25" i="10"/>
  <c r="AP18" i="16"/>
  <c r="AO25" i="3"/>
  <c r="CU25" i="3" s="1" a="1"/>
  <c r="CU25" i="3" s="1"/>
  <c r="AP39" i="13"/>
  <c r="AO21" i="11"/>
  <c r="CU21" i="11" s="1" a="1"/>
  <c r="CU21" i="11" s="1"/>
  <c r="AP45" i="17"/>
  <c r="AP20" i="2"/>
  <c r="CT98" i="19"/>
  <c r="CT66" i="19"/>
  <c r="CT94" i="21"/>
  <c r="CT62" i="21"/>
  <c r="CT69" i="18"/>
  <c r="CT101" i="18"/>
  <c r="CT98" i="5"/>
  <c r="CT66" i="5"/>
  <c r="AO41" i="2"/>
  <c r="CU41" i="2" s="1" a="1"/>
  <c r="CU41" i="2" s="1"/>
  <c r="AP40" i="21"/>
  <c r="AP25" i="9"/>
  <c r="AP22" i="14"/>
  <c r="AP20" i="8"/>
  <c r="AO19" i="2"/>
  <c r="CU19" i="2" s="1" a="1"/>
  <c r="CU19" i="2" s="1"/>
  <c r="AP30" i="16"/>
  <c r="AO44" i="4"/>
  <c r="CU44" i="4" s="1" a="1"/>
  <c r="CU44" i="4" s="1"/>
  <c r="CS97" i="15"/>
  <c r="CS65" i="15"/>
  <c r="CT96" i="4"/>
  <c r="CT64" i="4"/>
  <c r="CT102" i="16"/>
  <c r="CT70" i="16"/>
  <c r="CS98" i="10"/>
  <c r="CS66" i="10"/>
  <c r="CS59" i="3"/>
  <c r="CS91" i="3"/>
  <c r="CS60" i="20"/>
  <c r="CS92" i="20"/>
  <c r="CT102" i="5"/>
  <c r="CT70" i="5"/>
  <c r="CT73" i="18"/>
  <c r="CT105" i="18"/>
  <c r="CT90" i="8"/>
  <c r="CT58" i="8"/>
  <c r="CS78" i="9"/>
  <c r="CS110" i="9"/>
  <c r="AP23" i="10"/>
  <c r="AO30" i="21"/>
  <c r="CU30" i="21" s="1" a="1"/>
  <c r="CU30" i="21" s="1"/>
  <c r="AO28" i="13"/>
  <c r="CU28" i="13" s="1" a="1"/>
  <c r="CU28" i="13" s="1"/>
  <c r="AP45" i="15"/>
  <c r="AO38" i="9"/>
  <c r="CU38" i="9" s="1" a="1"/>
  <c r="CU38" i="9" s="1"/>
  <c r="AO45" i="3"/>
  <c r="CU45" i="3" s="1" a="1"/>
  <c r="CU45" i="3" s="1"/>
  <c r="AO22" i="12"/>
  <c r="CU22" i="12" s="1" a="1"/>
  <c r="CU22" i="12" s="1"/>
  <c r="AO39" i="4"/>
  <c r="CU39" i="4" s="1" a="1"/>
  <c r="CU39" i="4" s="1"/>
  <c r="AO25" i="19"/>
  <c r="CU25" i="19" s="1" a="1"/>
  <c r="CU25" i="19" s="1"/>
  <c r="AO24" i="20"/>
  <c r="CU24" i="20" s="1" a="1"/>
  <c r="CU24" i="20" s="1"/>
  <c r="AO19" i="21"/>
  <c r="CU19" i="21" s="1" a="1"/>
  <c r="CU19" i="21" s="1"/>
  <c r="AP20" i="10"/>
  <c r="CT87" i="15"/>
  <c r="CT55" i="15"/>
  <c r="CS84" i="6"/>
  <c r="CS120" i="6"/>
  <c r="CS123" i="6" s="1"/>
  <c r="CS116" i="6" s="1"/>
  <c r="CT62" i="12"/>
  <c r="CT94" i="12"/>
  <c r="CS117" i="16"/>
  <c r="CS85" i="16"/>
  <c r="CS103" i="15"/>
  <c r="CS71" i="15"/>
  <c r="CT111" i="6"/>
  <c r="CT79" i="6"/>
  <c r="CS86" i="6"/>
  <c r="CS54" i="6"/>
  <c r="AO44" i="9"/>
  <c r="CU44" i="9" s="1" a="1"/>
  <c r="CU44" i="9" s="1"/>
  <c r="AO25" i="16"/>
  <c r="CU25" i="16" s="1" a="1"/>
  <c r="CU25" i="16" s="1"/>
  <c r="CT69" i="16" l="1"/>
  <c r="AN47" i="1"/>
  <c r="AN47" i="7"/>
  <c r="AN47" i="17"/>
  <c r="CT27" i="9" a="1"/>
  <c r="CT27" i="9" s="1"/>
  <c r="AO27" i="9"/>
  <c r="CS66" i="9"/>
  <c r="CS98" i="9"/>
  <c r="CT16" i="4" a="1"/>
  <c r="CT16" i="4" s="1"/>
  <c r="AO16" i="4"/>
  <c r="CS87" i="4"/>
  <c r="CS55" i="4"/>
  <c r="CT26" i="20" a="1"/>
  <c r="CT26" i="20" s="1"/>
  <c r="AO26" i="20"/>
  <c r="CS97" i="20"/>
  <c r="CS65" i="20"/>
  <c r="CT20" i="19" a="1"/>
  <c r="CT20" i="19" s="1"/>
  <c r="AO20" i="19"/>
  <c r="CT42" i="1" a="1"/>
  <c r="CT42" i="1" s="1"/>
  <c r="AO42" i="1"/>
  <c r="CS91" i="19"/>
  <c r="CS59" i="19"/>
  <c r="CS113" i="1"/>
  <c r="CS81" i="1"/>
  <c r="AN47" i="4"/>
  <c r="CT45" i="7" a="1"/>
  <c r="CT45" i="7" s="1"/>
  <c r="AO45" i="7"/>
  <c r="CT37" i="7" a="1"/>
  <c r="CT37" i="7" s="1"/>
  <c r="AO37" i="7"/>
  <c r="CS120" i="7"/>
  <c r="CS123" i="7" s="1"/>
  <c r="CS116" i="7" s="1"/>
  <c r="CS84" i="7"/>
  <c r="CS108" i="7"/>
  <c r="CS76" i="7"/>
  <c r="CT24" i="2" a="1"/>
  <c r="CT24" i="2" s="1"/>
  <c r="AO24" i="2"/>
  <c r="CT27" i="15" a="1"/>
  <c r="CT27" i="15" s="1"/>
  <c r="AO27" i="15"/>
  <c r="CS95" i="2"/>
  <c r="CS63" i="2"/>
  <c r="CS98" i="15"/>
  <c r="CS66" i="15"/>
  <c r="CT15" i="3" a="1"/>
  <c r="CT15" i="3" s="1"/>
  <c r="AO15" i="3"/>
  <c r="AO47" i="3" s="1"/>
  <c r="CS54" i="3"/>
  <c r="CS86" i="3"/>
  <c r="CT21" i="21" a="1"/>
  <c r="CT21" i="21" s="1"/>
  <c r="AO21" i="21"/>
  <c r="CS92" i="21"/>
  <c r="CS60" i="21"/>
  <c r="CT33" i="20" a="1"/>
  <c r="CT33" i="20" s="1"/>
  <c r="AO33" i="20"/>
  <c r="CT25" i="1" a="1"/>
  <c r="CT25" i="1" s="1"/>
  <c r="AO25" i="1"/>
  <c r="CS104" i="20"/>
  <c r="CS72" i="20"/>
  <c r="CS96" i="1"/>
  <c r="CS64" i="1"/>
  <c r="CS78" i="18"/>
  <c r="CS110" i="18"/>
  <c r="CS115" i="7"/>
  <c r="CS83" i="7"/>
  <c r="CT26" i="17" a="1"/>
  <c r="CT26" i="17" s="1"/>
  <c r="AO26" i="17"/>
  <c r="CT35" i="1" a="1"/>
  <c r="CT35" i="1" s="1"/>
  <c r="AO35" i="1"/>
  <c r="CS68" i="17"/>
  <c r="CS100" i="17"/>
  <c r="CT23" i="4" a="1"/>
  <c r="CT23" i="4" s="1"/>
  <c r="AO23" i="4"/>
  <c r="CT29" i="8" a="1"/>
  <c r="CT29" i="8" s="1"/>
  <c r="AO29" i="8"/>
  <c r="CS97" i="17"/>
  <c r="CS65" i="17"/>
  <c r="CS74" i="1"/>
  <c r="CS106" i="1"/>
  <c r="CS62" i="4"/>
  <c r="CS94" i="4"/>
  <c r="CS68" i="8"/>
  <c r="CS100" i="8"/>
  <c r="CT28" i="11" a="1"/>
  <c r="CT28" i="11" s="1"/>
  <c r="AO28" i="11"/>
  <c r="CT21" i="10" a="1"/>
  <c r="CT21" i="10" s="1"/>
  <c r="AO21" i="10"/>
  <c r="CS9" i="11"/>
  <c r="CS67" i="11"/>
  <c r="CS99" i="11"/>
  <c r="CS60" i="10"/>
  <c r="CS92" i="10"/>
  <c r="CT29" i="17" a="1"/>
  <c r="CT29" i="17" s="1"/>
  <c r="AO29" i="17"/>
  <c r="CT39" i="18" a="1"/>
  <c r="CT39" i="18" s="1"/>
  <c r="AO39" i="18"/>
  <c r="CT44" i="7" a="1"/>
  <c r="CT44" i="7" s="1"/>
  <c r="AO44" i="7"/>
  <c r="CT38" i="17" a="1"/>
  <c r="CT38" i="17" s="1"/>
  <c r="AO38" i="17"/>
  <c r="CS77" i="17"/>
  <c r="CS109" i="17"/>
  <c r="CT35" i="4" a="1"/>
  <c r="CT35" i="4" s="1"/>
  <c r="AO35" i="4"/>
  <c r="CT35" i="9" a="1"/>
  <c r="CT35" i="9" s="1"/>
  <c r="AO35" i="9"/>
  <c r="CS78" i="14"/>
  <c r="CS110" i="14"/>
  <c r="CS74" i="4"/>
  <c r="CS106" i="4"/>
  <c r="CS106" i="9"/>
  <c r="CS74" i="9"/>
  <c r="CT30" i="6" a="1"/>
  <c r="CT30" i="6" s="1"/>
  <c r="AO30" i="6"/>
  <c r="CS69" i="6"/>
  <c r="CS101" i="6"/>
  <c r="AN47" i="6"/>
  <c r="CT44" i="12" a="1"/>
  <c r="CT44" i="12" s="1"/>
  <c r="AO44" i="12"/>
  <c r="CT24" i="18" a="1"/>
  <c r="CT24" i="18" s="1"/>
  <c r="AO24" i="18"/>
  <c r="CT39" i="14" a="1"/>
  <c r="CT39" i="14" s="1"/>
  <c r="AO39" i="14"/>
  <c r="CS83" i="12"/>
  <c r="CS115" i="12"/>
  <c r="CS63" i="18"/>
  <c r="CS95" i="18"/>
  <c r="CV28" i="4" a="1"/>
  <c r="CV28" i="4" s="1"/>
  <c r="AQ28" i="4"/>
  <c r="CV27" i="14" a="1"/>
  <c r="CV27" i="14" s="1"/>
  <c r="AQ27" i="14"/>
  <c r="CV25" i="12" a="1"/>
  <c r="CV25" i="12" s="1"/>
  <c r="AQ25" i="12"/>
  <c r="CV16" i="19" a="1"/>
  <c r="CV16" i="19" s="1"/>
  <c r="AQ16" i="19"/>
  <c r="CV19" i="1" a="1"/>
  <c r="CV19" i="1" s="1"/>
  <c r="AQ19" i="1"/>
  <c r="CV36" i="19" a="1"/>
  <c r="CV36" i="19" s="1"/>
  <c r="AQ36" i="19"/>
  <c r="CV39" i="12" a="1"/>
  <c r="CV39" i="12" s="1"/>
  <c r="AQ39" i="12"/>
  <c r="CV20" i="9" a="1"/>
  <c r="CV20" i="9" s="1"/>
  <c r="AQ20" i="9"/>
  <c r="CV29" i="12" a="1"/>
  <c r="CV29" i="12" s="1"/>
  <c r="AQ29" i="12"/>
  <c r="CV37" i="8" a="1"/>
  <c r="CV37" i="8" s="1"/>
  <c r="AQ37" i="8"/>
  <c r="CV33" i="6" a="1"/>
  <c r="CV33" i="6" s="1"/>
  <c r="AQ33" i="6"/>
  <c r="CV26" i="6" a="1"/>
  <c r="CV26" i="6" s="1"/>
  <c r="AQ26" i="6"/>
  <c r="CV33" i="1" a="1"/>
  <c r="CV33" i="1" s="1"/>
  <c r="AQ33" i="1"/>
  <c r="CV43" i="5" a="1"/>
  <c r="CV43" i="5" s="1"/>
  <c r="AQ43" i="5"/>
  <c r="CV38" i="4" a="1"/>
  <c r="CV38" i="4" s="1"/>
  <c r="AQ38" i="4"/>
  <c r="CV21" i="13" a="1"/>
  <c r="CV21" i="13" s="1"/>
  <c r="AQ21" i="13"/>
  <c r="CV44" i="19" a="1"/>
  <c r="CV44" i="19" s="1"/>
  <c r="AQ44" i="19"/>
  <c r="CV33" i="12" a="1"/>
  <c r="CV33" i="12" s="1"/>
  <c r="AQ33" i="12"/>
  <c r="CV19" i="6" a="1"/>
  <c r="CV19" i="6" s="1"/>
  <c r="AQ19" i="6"/>
  <c r="CV22" i="8" a="1"/>
  <c r="CV22" i="8" s="1"/>
  <c r="AQ22" i="8"/>
  <c r="CV25" i="13" a="1"/>
  <c r="CV25" i="13" s="1"/>
  <c r="AQ25" i="13"/>
  <c r="CV30" i="11" a="1"/>
  <c r="CV30" i="11" s="1"/>
  <c r="AQ30" i="11"/>
  <c r="CV45" i="13" a="1"/>
  <c r="CV45" i="13" s="1"/>
  <c r="AQ45" i="13"/>
  <c r="CV35" i="7" a="1"/>
  <c r="CV35" i="7" s="1"/>
  <c r="AQ35" i="7"/>
  <c r="CV20" i="17" a="1"/>
  <c r="CV20" i="17" s="1"/>
  <c r="AQ20" i="17"/>
  <c r="CV22" i="9" a="1"/>
  <c r="CV22" i="9" s="1"/>
  <c r="AQ22" i="9"/>
  <c r="CV24" i="16" a="1"/>
  <c r="CV24" i="16" s="1"/>
  <c r="AQ24" i="16"/>
  <c r="CV26" i="14" a="1"/>
  <c r="CV26" i="14" s="1"/>
  <c r="AQ26" i="14"/>
  <c r="CV21" i="4" a="1"/>
  <c r="CV21" i="4" s="1"/>
  <c r="AQ21" i="4"/>
  <c r="CV43" i="16" a="1"/>
  <c r="CV43" i="16" s="1"/>
  <c r="AQ43" i="16"/>
  <c r="CV31" i="6" a="1"/>
  <c r="CV31" i="6" s="1"/>
  <c r="AQ31" i="6"/>
  <c r="CV25" i="5" a="1"/>
  <c r="CV25" i="5" s="1"/>
  <c r="AQ25" i="5"/>
  <c r="CV20" i="6" a="1"/>
  <c r="CV20" i="6" s="1"/>
  <c r="AQ20" i="6"/>
  <c r="CV39" i="17" a="1"/>
  <c r="CV39" i="17" s="1"/>
  <c r="AQ39" i="17"/>
  <c r="CV25" i="4" a="1"/>
  <c r="CV25" i="4" s="1"/>
  <c r="AQ25" i="4"/>
  <c r="CV17" i="10" a="1"/>
  <c r="CV17" i="10" s="1"/>
  <c r="AQ17" i="10"/>
  <c r="AQ30" i="20"/>
  <c r="CV30" i="20" a="1"/>
  <c r="CV30" i="20" s="1"/>
  <c r="CV29" i="15" a="1"/>
  <c r="CV29" i="15" s="1"/>
  <c r="AQ29" i="15"/>
  <c r="CV23" i="10" a="1"/>
  <c r="CV23" i="10" s="1"/>
  <c r="AQ23" i="10"/>
  <c r="AQ30" i="16"/>
  <c r="CV25" i="10" a="1"/>
  <c r="CV25" i="10" s="1"/>
  <c r="AQ25" i="10"/>
  <c r="CV44" i="20" a="1"/>
  <c r="CV44" i="20" s="1"/>
  <c r="AQ44" i="20"/>
  <c r="CV46" i="11" a="1"/>
  <c r="CV46" i="11" s="1"/>
  <c r="AQ46" i="11"/>
  <c r="CV40" i="16" a="1"/>
  <c r="CV40" i="16" s="1"/>
  <c r="AQ40" i="16"/>
  <c r="CV28" i="6" a="1"/>
  <c r="CV28" i="6" s="1"/>
  <c r="AQ28" i="6"/>
  <c r="CV22" i="17" a="1"/>
  <c r="CV22" i="17" s="1"/>
  <c r="AQ22" i="17"/>
  <c r="CV18" i="14" a="1"/>
  <c r="CV18" i="14" s="1"/>
  <c r="AQ18" i="14"/>
  <c r="CV41" i="7" a="1"/>
  <c r="CV41" i="7" s="1"/>
  <c r="AQ41" i="7"/>
  <c r="CV26" i="1" a="1"/>
  <c r="CV26" i="1" s="1"/>
  <c r="AQ26" i="1"/>
  <c r="CV16" i="20" a="1"/>
  <c r="CV16" i="20" s="1"/>
  <c r="AQ16" i="20"/>
  <c r="CV45" i="9" a="1"/>
  <c r="CV45" i="9" s="1"/>
  <c r="AQ45" i="9"/>
  <c r="CV32" i="3" a="1"/>
  <c r="CV32" i="3" s="1"/>
  <c r="AQ32" i="3"/>
  <c r="CV19" i="10" a="1"/>
  <c r="CV19" i="10" s="1"/>
  <c r="AQ19" i="10"/>
  <c r="CV21" i="8" a="1"/>
  <c r="CV21" i="8" s="1"/>
  <c r="AQ21" i="8"/>
  <c r="CV38" i="21" a="1"/>
  <c r="CV38" i="21" s="1"/>
  <c r="AQ38" i="21"/>
  <c r="CV22" i="11" a="1"/>
  <c r="CV22" i="11" s="1"/>
  <c r="AQ22" i="11"/>
  <c r="CV17" i="11" a="1"/>
  <c r="CV17" i="11" s="1"/>
  <c r="AQ17" i="11"/>
  <c r="CV39" i="1" a="1"/>
  <c r="CV39" i="1" s="1"/>
  <c r="AQ39" i="1"/>
  <c r="CV43" i="4" a="1"/>
  <c r="CV43" i="4" s="1"/>
  <c r="AQ43" i="4"/>
  <c r="CV16" i="17" a="1"/>
  <c r="CV16" i="17" s="1"/>
  <c r="AQ16" i="17"/>
  <c r="CV16" i="2" a="1"/>
  <c r="CV16" i="2" s="1"/>
  <c r="AQ16" i="2"/>
  <c r="CV23" i="20" a="1"/>
  <c r="CV23" i="20" s="1"/>
  <c r="AQ23" i="20"/>
  <c r="CV30" i="17" a="1"/>
  <c r="CV30" i="17" s="1"/>
  <c r="AQ30" i="17"/>
  <c r="CV22" i="1" a="1"/>
  <c r="CV22" i="1" s="1"/>
  <c r="AQ22" i="1"/>
  <c r="CV38" i="13" a="1"/>
  <c r="CV38" i="13" s="1"/>
  <c r="AQ38" i="13"/>
  <c r="CV42" i="9" a="1"/>
  <c r="CV42" i="9" s="1"/>
  <c r="AQ42" i="9"/>
  <c r="CV30" i="9" a="1"/>
  <c r="CV30" i="9" s="1"/>
  <c r="AQ30" i="9"/>
  <c r="CV36" i="6" a="1"/>
  <c r="CV36" i="6" s="1"/>
  <c r="AQ36" i="6"/>
  <c r="CV35" i="19" a="1"/>
  <c r="CV35" i="19" s="1"/>
  <c r="AQ35" i="19"/>
  <c r="CV34" i="6" a="1"/>
  <c r="CV34" i="6" s="1"/>
  <c r="AQ34" i="6"/>
  <c r="CV43" i="1" a="1"/>
  <c r="CV43" i="1" s="1"/>
  <c r="AQ43" i="1"/>
  <c r="CV44" i="15" a="1"/>
  <c r="CV44" i="15" s="1"/>
  <c r="AQ44" i="15"/>
  <c r="CV43" i="19" a="1"/>
  <c r="CV43" i="19" s="1"/>
  <c r="AQ43" i="19"/>
  <c r="CV38" i="15" a="1"/>
  <c r="CV38" i="15" s="1"/>
  <c r="AQ38" i="15"/>
  <c r="CV44" i="17" a="1"/>
  <c r="CV44" i="17" s="1"/>
  <c r="AQ44" i="17"/>
  <c r="CV17" i="14" a="1"/>
  <c r="CV17" i="14" s="1"/>
  <c r="AQ17" i="14"/>
  <c r="CV38" i="8" a="1"/>
  <c r="CV38" i="8" s="1"/>
  <c r="AQ38" i="8"/>
  <c r="CV42" i="18" a="1"/>
  <c r="CV42" i="18" s="1"/>
  <c r="AQ42" i="18"/>
  <c r="CV39" i="2" a="1"/>
  <c r="CV39" i="2" s="1"/>
  <c r="AQ39" i="2"/>
  <c r="AQ17" i="21"/>
  <c r="CV17" i="21" a="1"/>
  <c r="CV17" i="21" s="1"/>
  <c r="CV43" i="18" a="1"/>
  <c r="CV43" i="18" s="1"/>
  <c r="AQ43" i="18"/>
  <c r="CV41" i="18" a="1"/>
  <c r="CV41" i="18" s="1"/>
  <c r="AQ41" i="18"/>
  <c r="CV23" i="12" a="1"/>
  <c r="CV23" i="12" s="1"/>
  <c r="AQ23" i="12"/>
  <c r="CV19" i="8" a="1"/>
  <c r="CV19" i="8" s="1"/>
  <c r="AQ19" i="8"/>
  <c r="CV43" i="3" a="1"/>
  <c r="CV43" i="3" s="1"/>
  <c r="AQ43" i="3"/>
  <c r="CV44" i="14" a="1"/>
  <c r="CV44" i="14" s="1"/>
  <c r="AQ44" i="14"/>
  <c r="CV18" i="16" a="1"/>
  <c r="CV18" i="16" s="1"/>
  <c r="AQ18" i="16"/>
  <c r="AQ33" i="21"/>
  <c r="CV33" i="21" a="1"/>
  <c r="CV33" i="21" s="1"/>
  <c r="CV17" i="16" a="1"/>
  <c r="CV17" i="16" s="1"/>
  <c r="AQ17" i="16"/>
  <c r="CV16" i="3" a="1"/>
  <c r="CV16" i="3" s="1"/>
  <c r="AQ16" i="3"/>
  <c r="CV30" i="5" a="1"/>
  <c r="CV30" i="5" s="1"/>
  <c r="AQ30" i="5"/>
  <c r="CV21" i="18" a="1"/>
  <c r="CV21" i="18" s="1"/>
  <c r="AQ21" i="18"/>
  <c r="CV27" i="8" a="1"/>
  <c r="CV27" i="8" s="1"/>
  <c r="AQ27" i="8"/>
  <c r="CV42" i="17" a="1"/>
  <c r="CV42" i="17" s="1"/>
  <c r="AQ42" i="17"/>
  <c r="CV21" i="1" a="1"/>
  <c r="CV21" i="1" s="1"/>
  <c r="AQ21" i="1"/>
  <c r="CV30" i="3" a="1"/>
  <c r="CV30" i="3" s="1"/>
  <c r="AQ30" i="3"/>
  <c r="CV24" i="17" a="1"/>
  <c r="CV24" i="17" s="1"/>
  <c r="AQ24" i="17"/>
  <c r="CV39" i="11" a="1"/>
  <c r="CV39" i="11" s="1"/>
  <c r="AQ39" i="11"/>
  <c r="CV27" i="4" a="1"/>
  <c r="CV27" i="4" s="1"/>
  <c r="AQ27" i="4"/>
  <c r="AQ46" i="21"/>
  <c r="CV46" i="21" a="1"/>
  <c r="CV46" i="21" s="1"/>
  <c r="CV26" i="13" a="1"/>
  <c r="CV26" i="13" s="1"/>
  <c r="AQ26" i="13"/>
  <c r="CV25" i="11" a="1"/>
  <c r="CV25" i="11" s="1"/>
  <c r="AQ25" i="11"/>
  <c r="CV16" i="9" a="1"/>
  <c r="CV16" i="9" s="1"/>
  <c r="AQ16" i="9"/>
  <c r="CV44" i="13" a="1"/>
  <c r="CV44" i="13" s="1"/>
  <c r="AQ44" i="13"/>
  <c r="CV16" i="13" a="1"/>
  <c r="CV16" i="13" s="1"/>
  <c r="AQ16" i="13"/>
  <c r="CV34" i="1" a="1"/>
  <c r="CV34" i="1" s="1"/>
  <c r="AQ34" i="1"/>
  <c r="CV32" i="8" a="1"/>
  <c r="CV32" i="8" s="1"/>
  <c r="AQ32" i="8"/>
  <c r="CV18" i="6" a="1"/>
  <c r="CV18" i="6" s="1"/>
  <c r="AQ18" i="6"/>
  <c r="CV19" i="3" a="1"/>
  <c r="CV19" i="3" s="1"/>
  <c r="AQ19" i="3"/>
  <c r="CV39" i="21" a="1"/>
  <c r="CV39" i="21" s="1"/>
  <c r="AQ39" i="21"/>
  <c r="CV34" i="20" a="1"/>
  <c r="CV34" i="20" s="1"/>
  <c r="AQ34" i="20"/>
  <c r="CV38" i="5" a="1"/>
  <c r="CV38" i="5" s="1"/>
  <c r="AQ38" i="5"/>
  <c r="CV33" i="19" a="1"/>
  <c r="CV33" i="19" s="1"/>
  <c r="AQ33" i="19"/>
  <c r="CV24" i="10" a="1"/>
  <c r="CV24" i="10" s="1"/>
  <c r="AQ24" i="10"/>
  <c r="CV17" i="15" a="1"/>
  <c r="CV17" i="15" s="1"/>
  <c r="AQ17" i="15"/>
  <c r="CV36" i="12" a="1"/>
  <c r="CV36" i="12" s="1"/>
  <c r="AQ36" i="12"/>
  <c r="CV24" i="3" a="1"/>
  <c r="CV24" i="3" s="1"/>
  <c r="AQ24" i="3"/>
  <c r="CV24" i="9" a="1"/>
  <c r="CV24" i="9" s="1"/>
  <c r="AQ24" i="9"/>
  <c r="CV37" i="2" a="1"/>
  <c r="CV37" i="2" s="1"/>
  <c r="AQ37" i="2"/>
  <c r="CV34" i="8" a="1"/>
  <c r="CV34" i="8" s="1"/>
  <c r="AQ34" i="8"/>
  <c r="CV46" i="20" a="1"/>
  <c r="CV46" i="20" s="1"/>
  <c r="AQ46" i="20"/>
  <c r="AQ25" i="21"/>
  <c r="CV25" i="21" a="1"/>
  <c r="CV25" i="21" s="1"/>
  <c r="CV45" i="16" a="1"/>
  <c r="CV45" i="16" s="1"/>
  <c r="AQ45" i="16"/>
  <c r="CV28" i="5" a="1"/>
  <c r="CV28" i="5" s="1"/>
  <c r="AQ28" i="5"/>
  <c r="CV46" i="6" a="1"/>
  <c r="CV46" i="6" s="1"/>
  <c r="AQ46" i="6"/>
  <c r="CV20" i="14" a="1"/>
  <c r="CV20" i="14" s="1"/>
  <c r="AQ20" i="14"/>
  <c r="CV33" i="14" a="1"/>
  <c r="CV33" i="14" s="1"/>
  <c r="AQ33" i="14"/>
  <c r="CV27" i="16" a="1"/>
  <c r="CV27" i="16" s="1"/>
  <c r="AQ27" i="16"/>
  <c r="CV34" i="18" a="1"/>
  <c r="CV34" i="18" s="1"/>
  <c r="AQ34" i="18"/>
  <c r="CV27" i="5" a="1"/>
  <c r="CV27" i="5" s="1"/>
  <c r="AQ27" i="5"/>
  <c r="CV38" i="10" a="1"/>
  <c r="CV38" i="10" s="1"/>
  <c r="AQ38" i="10"/>
  <c r="CV46" i="9" a="1"/>
  <c r="CV46" i="9" s="1"/>
  <c r="AQ46" i="9"/>
  <c r="CV43" i="17" a="1"/>
  <c r="CV43" i="17" s="1"/>
  <c r="AQ43" i="17"/>
  <c r="CV20" i="10" a="1"/>
  <c r="CV20" i="10" s="1"/>
  <c r="AQ20" i="10"/>
  <c r="CV20" i="8" a="1"/>
  <c r="CV20" i="8" s="1"/>
  <c r="AQ20" i="8"/>
  <c r="CV20" i="2" a="1"/>
  <c r="CV20" i="2" s="1"/>
  <c r="AQ20" i="2"/>
  <c r="CV41" i="19" a="1"/>
  <c r="CV41" i="19" s="1"/>
  <c r="AQ41" i="19"/>
  <c r="CV38" i="1" a="1"/>
  <c r="CV38" i="1" s="1"/>
  <c r="AQ38" i="1"/>
  <c r="CV34" i="12" a="1"/>
  <c r="CV34" i="12" s="1"/>
  <c r="AQ34" i="12"/>
  <c r="CV42" i="7" a="1"/>
  <c r="CV42" i="7" s="1"/>
  <c r="AQ42" i="7"/>
  <c r="CV37" i="12" a="1"/>
  <c r="CV37" i="12" s="1"/>
  <c r="AQ37" i="12"/>
  <c r="CV46" i="19" a="1"/>
  <c r="CV46" i="19" s="1"/>
  <c r="AQ46" i="19"/>
  <c r="CV33" i="15" a="1"/>
  <c r="CV33" i="15" s="1"/>
  <c r="AQ33" i="15"/>
  <c r="CV29" i="6" a="1"/>
  <c r="CV29" i="6" s="1"/>
  <c r="AQ29" i="6"/>
  <c r="CV44" i="6" a="1"/>
  <c r="CV44" i="6" s="1"/>
  <c r="AQ44" i="6"/>
  <c r="CV46" i="7" a="1"/>
  <c r="CV46" i="7" s="1"/>
  <c r="AQ46" i="7"/>
  <c r="CV45" i="12" a="1"/>
  <c r="CV45" i="12" s="1"/>
  <c r="AQ45" i="12"/>
  <c r="CV38" i="18" a="1"/>
  <c r="CV38" i="18" s="1"/>
  <c r="AQ38" i="18"/>
  <c r="CV37" i="14" a="1"/>
  <c r="CV37" i="14" s="1"/>
  <c r="AQ37" i="14"/>
  <c r="CV28" i="9" a="1"/>
  <c r="CV28" i="9" s="1"/>
  <c r="AQ28" i="9"/>
  <c r="CV19" i="11" a="1"/>
  <c r="CV19" i="11" s="1"/>
  <c r="AQ19" i="11"/>
  <c r="CV17" i="17" a="1"/>
  <c r="CV17" i="17" s="1"/>
  <c r="AQ17" i="17"/>
  <c r="CV35" i="3" a="1"/>
  <c r="CV35" i="3" s="1"/>
  <c r="AQ35" i="3"/>
  <c r="AQ29" i="21"/>
  <c r="CV29" i="21" a="1"/>
  <c r="CV29" i="21" s="1"/>
  <c r="CV33" i="16" a="1"/>
  <c r="CV33" i="16" s="1"/>
  <c r="AQ33" i="16"/>
  <c r="CV31" i="9" a="1"/>
  <c r="CV31" i="9" s="1"/>
  <c r="AQ31" i="9"/>
  <c r="CV21" i="12" a="1"/>
  <c r="CV21" i="12" s="1"/>
  <c r="AQ21" i="12"/>
  <c r="CV42" i="12" a="1"/>
  <c r="CV42" i="12" s="1"/>
  <c r="AQ42" i="12"/>
  <c r="CV23" i="9" a="1"/>
  <c r="CV23" i="9" s="1"/>
  <c r="AQ23" i="9"/>
  <c r="CV32" i="18" a="1"/>
  <c r="CV32" i="18" s="1"/>
  <c r="AQ32" i="18"/>
  <c r="CV22" i="3" a="1"/>
  <c r="CV22" i="3" s="1"/>
  <c r="AQ22" i="3"/>
  <c r="CV40" i="1" a="1"/>
  <c r="CV40" i="1" s="1"/>
  <c r="AQ40" i="1"/>
  <c r="AQ39" i="20"/>
  <c r="CV39" i="20" a="1"/>
  <c r="CV39" i="20" s="1"/>
  <c r="CV34" i="7" a="1"/>
  <c r="CV34" i="7" s="1"/>
  <c r="AQ34" i="7"/>
  <c r="CV32" i="12" a="1"/>
  <c r="CV32" i="12" s="1"/>
  <c r="AQ32" i="12"/>
  <c r="CV40" i="20" a="1"/>
  <c r="CV40" i="20" s="1"/>
  <c r="AQ40" i="20"/>
  <c r="CV37" i="13" a="1"/>
  <c r="CV37" i="13" s="1"/>
  <c r="AQ37" i="13"/>
  <c r="CV27" i="1" a="1"/>
  <c r="CV27" i="1" s="1"/>
  <c r="AQ27" i="1"/>
  <c r="CV43" i="14" a="1"/>
  <c r="CV43" i="14" s="1"/>
  <c r="AQ43" i="14"/>
  <c r="CV23" i="7" a="1"/>
  <c r="CV23" i="7" s="1"/>
  <c r="AQ23" i="7"/>
  <c r="CV37" i="5" a="1"/>
  <c r="CV37" i="5" s="1"/>
  <c r="AQ37" i="5"/>
  <c r="CV17" i="4" a="1"/>
  <c r="CV17" i="4" s="1"/>
  <c r="AQ17" i="4"/>
  <c r="CV31" i="2" a="1"/>
  <c r="CV31" i="2" s="1"/>
  <c r="AQ31" i="2"/>
  <c r="CV22" i="6" a="1"/>
  <c r="CV22" i="6" s="1"/>
  <c r="AQ22" i="6"/>
  <c r="CV32" i="17" a="1"/>
  <c r="CV32" i="17" s="1"/>
  <c r="AQ32" i="17"/>
  <c r="CV44" i="5" a="1"/>
  <c r="CV44" i="5" s="1"/>
  <c r="AQ44" i="5"/>
  <c r="CV31" i="19" a="1"/>
  <c r="CV31" i="19" s="1"/>
  <c r="AQ31" i="19"/>
  <c r="CV16" i="15" a="1"/>
  <c r="CV16" i="15" s="1"/>
  <c r="AQ16" i="15"/>
  <c r="CV31" i="5" a="1"/>
  <c r="CV31" i="5" s="1"/>
  <c r="AQ31" i="5"/>
  <c r="CV30" i="18" a="1"/>
  <c r="CV30" i="18" s="1"/>
  <c r="AQ30" i="18"/>
  <c r="CV32" i="2" a="1"/>
  <c r="CV32" i="2" s="1"/>
  <c r="AQ32" i="2"/>
  <c r="CV31" i="12" a="1"/>
  <c r="CV31" i="12" s="1"/>
  <c r="AQ31" i="12"/>
  <c r="CV39" i="7" a="1"/>
  <c r="CV39" i="7" s="1"/>
  <c r="AQ39" i="7"/>
  <c r="CV23" i="1" a="1"/>
  <c r="CV23" i="1" s="1"/>
  <c r="AQ23" i="1"/>
  <c r="CV23" i="15" a="1"/>
  <c r="CV23" i="15" s="1"/>
  <c r="AQ23" i="15"/>
  <c r="CV42" i="3" a="1"/>
  <c r="CV42" i="3" s="1"/>
  <c r="AQ42" i="3"/>
  <c r="CV22" i="14" a="1"/>
  <c r="CV22" i="14" s="1"/>
  <c r="AQ22" i="14"/>
  <c r="CV45" i="17" a="1"/>
  <c r="CV45" i="17" s="1"/>
  <c r="AQ45" i="17"/>
  <c r="CV42" i="15" a="1"/>
  <c r="CV42" i="15" s="1"/>
  <c r="AQ42" i="15"/>
  <c r="CV29" i="1" a="1"/>
  <c r="CV29" i="1" s="1"/>
  <c r="AQ29" i="1"/>
  <c r="CV21" i="15" a="1"/>
  <c r="CV21" i="15" s="1"/>
  <c r="AQ21" i="15"/>
  <c r="CV33" i="2" a="1"/>
  <c r="CV33" i="2" s="1"/>
  <c r="AQ33" i="2"/>
  <c r="CV28" i="12" a="1"/>
  <c r="CV28" i="12" s="1"/>
  <c r="AQ28" i="12"/>
  <c r="CV17" i="8" a="1"/>
  <c r="CV17" i="8" s="1"/>
  <c r="AQ17" i="8"/>
  <c r="CV35" i="12" a="1"/>
  <c r="CV35" i="12" s="1"/>
  <c r="AQ35" i="12"/>
  <c r="CV43" i="11" a="1"/>
  <c r="CV43" i="11" s="1"/>
  <c r="AQ43" i="11"/>
  <c r="CV27" i="2" a="1"/>
  <c r="CV27" i="2" s="1"/>
  <c r="AQ27" i="2"/>
  <c r="CV16" i="16" a="1"/>
  <c r="CV16" i="16" s="1"/>
  <c r="AQ16" i="16"/>
  <c r="CV45" i="8" a="1"/>
  <c r="CV45" i="8" s="1"/>
  <c r="AQ45" i="8"/>
  <c r="CV23" i="6" a="1"/>
  <c r="CV23" i="6" s="1"/>
  <c r="AQ23" i="6"/>
  <c r="CV41" i="21" a="1"/>
  <c r="CV41" i="21" s="1"/>
  <c r="AQ41" i="21"/>
  <c r="CV42" i="21" a="1"/>
  <c r="CV42" i="21" s="1"/>
  <c r="AQ42" i="21"/>
  <c r="CV22" i="10" a="1"/>
  <c r="CV22" i="10" s="1"/>
  <c r="AQ22" i="10"/>
  <c r="CV33" i="18" a="1"/>
  <c r="CV33" i="18" s="1"/>
  <c r="AQ33" i="18"/>
  <c r="CV36" i="14" a="1"/>
  <c r="CV36" i="14" s="1"/>
  <c r="AQ36" i="14"/>
  <c r="CV29" i="18" a="1"/>
  <c r="CV29" i="18" s="1"/>
  <c r="AQ29" i="18"/>
  <c r="CV37" i="18" a="1"/>
  <c r="CV37" i="18" s="1"/>
  <c r="AQ37" i="18"/>
  <c r="CV18" i="11" a="1"/>
  <c r="CV18" i="11" s="1"/>
  <c r="AQ18" i="11"/>
  <c r="CV21" i="16" a="1"/>
  <c r="CV21" i="16" s="1"/>
  <c r="AQ21" i="16"/>
  <c r="CV22" i="16" a="1"/>
  <c r="CV22" i="16" s="1"/>
  <c r="AQ22" i="16"/>
  <c r="CV29" i="7" a="1"/>
  <c r="CV29" i="7" s="1"/>
  <c r="AQ29" i="7"/>
  <c r="CV21" i="7" a="1"/>
  <c r="CV21" i="7" s="1"/>
  <c r="AQ21" i="7"/>
  <c r="CV35" i="16" a="1"/>
  <c r="CV35" i="16" s="1"/>
  <c r="AQ35" i="16"/>
  <c r="CV17" i="18" a="1"/>
  <c r="CV17" i="18" s="1"/>
  <c r="AQ17" i="18"/>
  <c r="CV41" i="15" a="1"/>
  <c r="CV41" i="15" s="1"/>
  <c r="AQ41" i="15"/>
  <c r="CV20" i="13" a="1"/>
  <c r="CV20" i="13" s="1"/>
  <c r="AQ20" i="13"/>
  <c r="CV31" i="20" a="1"/>
  <c r="CV31" i="20" s="1"/>
  <c r="AQ31" i="20"/>
  <c r="CV38" i="11" a="1"/>
  <c r="CV38" i="11" s="1"/>
  <c r="AQ38" i="11"/>
  <c r="CV22" i="20" a="1"/>
  <c r="CV22" i="20" s="1"/>
  <c r="AQ22" i="20"/>
  <c r="CV45" i="18" a="1"/>
  <c r="CV45" i="18" s="1"/>
  <c r="AQ45" i="18"/>
  <c r="CV41" i="1" a="1"/>
  <c r="CV41" i="1" s="1"/>
  <c r="AQ41" i="1"/>
  <c r="CV28" i="15" a="1"/>
  <c r="CV28" i="15" s="1"/>
  <c r="AQ28" i="15"/>
  <c r="CV17" i="9" a="1"/>
  <c r="CV17" i="9" s="1"/>
  <c r="AQ17" i="9"/>
  <c r="AQ22" i="21"/>
  <c r="CV22" i="21" a="1"/>
  <c r="CV22" i="21" s="1"/>
  <c r="CV16" i="6" a="1"/>
  <c r="CV16" i="6" s="1"/>
  <c r="AQ16" i="6"/>
  <c r="CV17" i="13" a="1"/>
  <c r="CV17" i="13" s="1"/>
  <c r="AQ17" i="13"/>
  <c r="CV46" i="5" a="1"/>
  <c r="CV46" i="5" s="1"/>
  <c r="AQ46" i="5"/>
  <c r="CV31" i="13" a="1"/>
  <c r="CV31" i="13" s="1"/>
  <c r="AQ31" i="13"/>
  <c r="CV36" i="20" a="1"/>
  <c r="CV36" i="20" s="1"/>
  <c r="AQ36" i="20"/>
  <c r="CV40" i="9" a="1"/>
  <c r="CV40" i="9" s="1"/>
  <c r="AQ40" i="9"/>
  <c r="CV34" i="21" a="1"/>
  <c r="CV34" i="21" s="1"/>
  <c r="AQ34" i="21"/>
  <c r="CV39" i="3" a="1"/>
  <c r="CV39" i="3" s="1"/>
  <c r="AQ39" i="3"/>
  <c r="CV20" i="18" a="1"/>
  <c r="CV20" i="18" s="1"/>
  <c r="AQ20" i="18"/>
  <c r="CV27" i="3" a="1"/>
  <c r="CV27" i="3" s="1"/>
  <c r="AQ27" i="3"/>
  <c r="CV17" i="19" a="1"/>
  <c r="CV17" i="19" s="1"/>
  <c r="AQ17" i="19"/>
  <c r="CV25" i="9" a="1"/>
  <c r="CV25" i="9" s="1"/>
  <c r="AQ25" i="9"/>
  <c r="CV25" i="2" a="1"/>
  <c r="CV25" i="2" s="1"/>
  <c r="AQ25" i="2"/>
  <c r="CV28" i="16" a="1"/>
  <c r="CV28" i="16" s="1"/>
  <c r="AQ28" i="16"/>
  <c r="CV41" i="17" a="1"/>
  <c r="CV41" i="17" s="1"/>
  <c r="AQ41" i="17"/>
  <c r="CV46" i="1" a="1"/>
  <c r="CV46" i="1" s="1"/>
  <c r="AQ46" i="1"/>
  <c r="CV15" i="11" a="1"/>
  <c r="CV15" i="11" s="1"/>
  <c r="AQ15" i="11"/>
  <c r="CV37" i="9" a="1"/>
  <c r="CV37" i="9" s="1"/>
  <c r="AQ37" i="9"/>
  <c r="CV21" i="17" a="1"/>
  <c r="CV21" i="17" s="1"/>
  <c r="AQ21" i="17"/>
  <c r="CV20" i="1" a="1"/>
  <c r="CV20" i="1" s="1"/>
  <c r="AQ20" i="1"/>
  <c r="CV19" i="15" a="1"/>
  <c r="CV19" i="15" s="1"/>
  <c r="AQ19" i="15"/>
  <c r="AQ26" i="21"/>
  <c r="CV26" i="21" a="1"/>
  <c r="CV26" i="21" s="1"/>
  <c r="CV27" i="11" a="1"/>
  <c r="CV27" i="11" s="1"/>
  <c r="AQ27" i="11"/>
  <c r="CV25" i="15" a="1"/>
  <c r="CV25" i="15" s="1"/>
  <c r="AQ25" i="15"/>
  <c r="CV46" i="12" a="1"/>
  <c r="CV46" i="12" s="1"/>
  <c r="AQ46" i="12"/>
  <c r="CV31" i="4" a="1"/>
  <c r="CV31" i="4" s="1"/>
  <c r="AQ31" i="4"/>
  <c r="CV19" i="19" a="1"/>
  <c r="CV19" i="19" s="1"/>
  <c r="AQ19" i="19"/>
  <c r="CV34" i="16" a="1"/>
  <c r="CV34" i="16" s="1"/>
  <c r="AQ34" i="16"/>
  <c r="CV44" i="18" a="1"/>
  <c r="CV44" i="18" s="1"/>
  <c r="AQ44" i="18"/>
  <c r="CV37" i="3" a="1"/>
  <c r="CV37" i="3" s="1"/>
  <c r="AQ37" i="3"/>
  <c r="CV23" i="19" a="1"/>
  <c r="CV23" i="19" s="1"/>
  <c r="AQ23" i="19"/>
  <c r="CV31" i="7" a="1"/>
  <c r="CV31" i="7" s="1"/>
  <c r="AQ31" i="7"/>
  <c r="CV36" i="7" a="1"/>
  <c r="CV36" i="7" s="1"/>
  <c r="AQ36" i="7"/>
  <c r="CV18" i="1" a="1"/>
  <c r="CV18" i="1" s="1"/>
  <c r="AQ18" i="1"/>
  <c r="CV16" i="8" a="1"/>
  <c r="CV16" i="8" s="1"/>
  <c r="AQ16" i="8"/>
  <c r="CV32" i="19" a="1"/>
  <c r="CV32" i="19" s="1"/>
  <c r="AQ32" i="19"/>
  <c r="CV17" i="5" a="1"/>
  <c r="CV17" i="5" s="1"/>
  <c r="AQ17" i="5"/>
  <c r="CV21" i="9" a="1"/>
  <c r="CV21" i="9" s="1"/>
  <c r="AQ21" i="9"/>
  <c r="CV44" i="2" a="1"/>
  <c r="CV44" i="2" s="1"/>
  <c r="AQ44" i="2"/>
  <c r="CV37" i="15" a="1"/>
  <c r="CV37" i="15" s="1"/>
  <c r="AQ37" i="15"/>
  <c r="CV24" i="13" a="1"/>
  <c r="CV24" i="13" s="1"/>
  <c r="AQ24" i="13"/>
  <c r="CV44" i="1" a="1"/>
  <c r="CV44" i="1" s="1"/>
  <c r="AQ44" i="1"/>
  <c r="CV31" i="1" a="1"/>
  <c r="CV31" i="1" s="1"/>
  <c r="AQ31" i="1"/>
  <c r="CV16" i="1" a="1"/>
  <c r="CV16" i="1" s="1"/>
  <c r="AQ16" i="1"/>
  <c r="CV33" i="9" a="1"/>
  <c r="CV33" i="9" s="1"/>
  <c r="AQ33" i="9"/>
  <c r="CV41" i="9" a="1"/>
  <c r="CV41" i="9" s="1"/>
  <c r="AQ41" i="9"/>
  <c r="CV35" i="15" a="1"/>
  <c r="CV35" i="15" s="1"/>
  <c r="AQ35" i="15"/>
  <c r="CV41" i="6" a="1"/>
  <c r="CV41" i="6" s="1"/>
  <c r="AQ41" i="6"/>
  <c r="CV40" i="4" a="1"/>
  <c r="CV40" i="4" s="1"/>
  <c r="AQ40" i="4"/>
  <c r="CV33" i="5" a="1"/>
  <c r="CV33" i="5" s="1"/>
  <c r="AQ33" i="5"/>
  <c r="CV18" i="17" a="1"/>
  <c r="CV18" i="17" s="1"/>
  <c r="AQ18" i="17"/>
  <c r="CV42" i="6" a="1"/>
  <c r="CV42" i="6" s="1"/>
  <c r="AQ42" i="6"/>
  <c r="CV32" i="10" a="1"/>
  <c r="CV32" i="10" s="1"/>
  <c r="AQ32" i="10"/>
  <c r="CV34" i="17" a="1"/>
  <c r="CV34" i="17" s="1"/>
  <c r="AQ34" i="17"/>
  <c r="CV17" i="20" a="1"/>
  <c r="CV17" i="20" s="1"/>
  <c r="AQ17" i="20"/>
  <c r="CV27" i="18" a="1"/>
  <c r="CV27" i="18" s="1"/>
  <c r="AQ27" i="18"/>
  <c r="CV30" i="1" a="1"/>
  <c r="CV30" i="1" s="1"/>
  <c r="AQ30" i="1"/>
  <c r="CV24" i="1" a="1"/>
  <c r="CV24" i="1" s="1"/>
  <c r="AQ24" i="1"/>
  <c r="CV26" i="11" a="1"/>
  <c r="CV26" i="11" s="1"/>
  <c r="AQ26" i="11"/>
  <c r="CV30" i="10" a="1"/>
  <c r="CV30" i="10" s="1"/>
  <c r="AQ30" i="10"/>
  <c r="CV28" i="7" a="1"/>
  <c r="CV28" i="7" s="1"/>
  <c r="AQ28" i="7"/>
  <c r="CV36" i="9" a="1"/>
  <c r="CV36" i="9" s="1"/>
  <c r="AQ36" i="9"/>
  <c r="CV20" i="11" a="1"/>
  <c r="CV20" i="11" s="1"/>
  <c r="AQ20" i="11"/>
  <c r="CV29" i="16" a="1"/>
  <c r="CV29" i="16" s="1"/>
  <c r="AQ29" i="16"/>
  <c r="CV24" i="8" a="1"/>
  <c r="CV24" i="8" s="1"/>
  <c r="AQ24" i="8"/>
  <c r="AQ23" i="21"/>
  <c r="CV23" i="21" a="1"/>
  <c r="CV23" i="21" s="1"/>
  <c r="CV36" i="10" a="1"/>
  <c r="CV36" i="10" s="1"/>
  <c r="AQ36" i="10"/>
  <c r="CV35" i="5" a="1"/>
  <c r="CV35" i="5" s="1"/>
  <c r="AQ35" i="5"/>
  <c r="CV22" i="5" a="1"/>
  <c r="CV22" i="5" s="1"/>
  <c r="AQ22" i="5"/>
  <c r="CV25" i="8" a="1"/>
  <c r="CV25" i="8" s="1"/>
  <c r="AQ25" i="8"/>
  <c r="CV24" i="19" a="1"/>
  <c r="CV24" i="19" s="1"/>
  <c r="AQ24" i="19"/>
  <c r="CV45" i="19" a="1"/>
  <c r="CV45" i="19" s="1"/>
  <c r="AQ45" i="19"/>
  <c r="CV45" i="15" a="1"/>
  <c r="CV45" i="15" s="1"/>
  <c r="AQ45" i="15"/>
  <c r="CV39" i="13" a="1"/>
  <c r="CV39" i="13" s="1"/>
  <c r="AQ39" i="13"/>
  <c r="CV22" i="7" a="1"/>
  <c r="CV22" i="7" s="1"/>
  <c r="AQ22" i="7"/>
  <c r="CV42" i="13" a="1"/>
  <c r="CV42" i="13" s="1"/>
  <c r="AQ42" i="13"/>
  <c r="CV32" i="13" a="1"/>
  <c r="CV32" i="13" s="1"/>
  <c r="AQ32" i="13"/>
  <c r="CV28" i="14" a="1"/>
  <c r="CV28" i="14" s="1"/>
  <c r="AQ28" i="14"/>
  <c r="CV44" i="10" a="1"/>
  <c r="CV44" i="10" s="1"/>
  <c r="AQ44" i="10"/>
  <c r="CV32" i="14" a="1"/>
  <c r="CV32" i="14" s="1"/>
  <c r="AQ32" i="14"/>
  <c r="CV25" i="7" a="1"/>
  <c r="CV25" i="7" s="1"/>
  <c r="AQ25" i="7"/>
  <c r="CV21" i="6" a="1"/>
  <c r="CV21" i="6" s="1"/>
  <c r="AQ21" i="6"/>
  <c r="CV36" i="16" a="1"/>
  <c r="CV36" i="16" s="1"/>
  <c r="AQ36" i="16"/>
  <c r="CV36" i="17" a="1"/>
  <c r="CV36" i="17" s="1"/>
  <c r="AQ36" i="17"/>
  <c r="CV36" i="13" a="1"/>
  <c r="CV36" i="13" s="1"/>
  <c r="AQ36" i="13"/>
  <c r="CV23" i="13" a="1"/>
  <c r="CV23" i="13" s="1"/>
  <c r="AQ23" i="13"/>
  <c r="CV18" i="20" a="1"/>
  <c r="CV18" i="20" s="1"/>
  <c r="AQ18" i="20"/>
  <c r="CV15" i="20" a="1"/>
  <c r="CV15" i="20" s="1"/>
  <c r="AQ15" i="20"/>
  <c r="CV40" i="8" a="1"/>
  <c r="CV40" i="8" s="1"/>
  <c r="AQ40" i="8"/>
  <c r="CV35" i="10" a="1"/>
  <c r="CV35" i="10" s="1"/>
  <c r="AQ35" i="10"/>
  <c r="CV25" i="18" a="1"/>
  <c r="CV25" i="18" s="1"/>
  <c r="AQ25" i="18"/>
  <c r="CV29" i="2" a="1"/>
  <c r="CV29" i="2" s="1"/>
  <c r="AQ29" i="2"/>
  <c r="CV35" i="6" a="1"/>
  <c r="CV35" i="6" s="1"/>
  <c r="AQ35" i="6"/>
  <c r="CV28" i="1" a="1"/>
  <c r="CV28" i="1" s="1"/>
  <c r="AQ28" i="1"/>
  <c r="CV46" i="4" a="1"/>
  <c r="CV46" i="4" s="1"/>
  <c r="AQ46" i="4"/>
  <c r="CV19" i="16" a="1"/>
  <c r="CV19" i="16" s="1"/>
  <c r="AQ19" i="16"/>
  <c r="CV28" i="19" a="1"/>
  <c r="CV28" i="19" s="1"/>
  <c r="AQ28" i="19"/>
  <c r="CV43" i="2" a="1"/>
  <c r="CV43" i="2" s="1"/>
  <c r="AQ43" i="2"/>
  <c r="CV41" i="16" a="1"/>
  <c r="CV41" i="16" s="1"/>
  <c r="AQ41" i="16"/>
  <c r="CV40" i="3" a="1"/>
  <c r="CV40" i="3" s="1"/>
  <c r="AQ40" i="3"/>
  <c r="CV36" i="8" a="1"/>
  <c r="CV36" i="8" s="1"/>
  <c r="AQ36" i="8"/>
  <c r="CV24" i="14" a="1"/>
  <c r="CV24" i="14" s="1"/>
  <c r="AQ24" i="14"/>
  <c r="CV36" i="15" a="1"/>
  <c r="CV36" i="15" s="1"/>
  <c r="AQ36" i="15"/>
  <c r="CV30" i="4" a="1"/>
  <c r="CV30" i="4" s="1"/>
  <c r="AQ30" i="4"/>
  <c r="CV32" i="7" a="1"/>
  <c r="CV32" i="7" s="1"/>
  <c r="AQ32" i="7"/>
  <c r="CV28" i="18" a="1"/>
  <c r="CV28" i="18" s="1"/>
  <c r="AQ28" i="18"/>
  <c r="CV23" i="5" a="1"/>
  <c r="CV23" i="5" s="1"/>
  <c r="AQ23" i="5"/>
  <c r="CV22" i="19" a="1"/>
  <c r="CV22" i="19" s="1"/>
  <c r="AQ22" i="19"/>
  <c r="CV31" i="10" a="1"/>
  <c r="CV31" i="10" s="1"/>
  <c r="AQ31" i="10"/>
  <c r="CV45" i="1" a="1"/>
  <c r="CV45" i="1" s="1"/>
  <c r="AQ45" i="1"/>
  <c r="CV26" i="16" a="1"/>
  <c r="CV26" i="16" s="1"/>
  <c r="AQ26" i="16"/>
  <c r="CV16" i="18" a="1"/>
  <c r="CV16" i="18" s="1"/>
  <c r="AQ16" i="18"/>
  <c r="CV40" i="6" a="1"/>
  <c r="CV40" i="6" s="1"/>
  <c r="AQ40" i="6"/>
  <c r="CV27" i="19" a="1"/>
  <c r="CV27" i="19" s="1"/>
  <c r="AQ27" i="19"/>
  <c r="CV18" i="10" a="1"/>
  <c r="CV18" i="10" s="1"/>
  <c r="AQ18" i="10"/>
  <c r="CV37" i="1" a="1"/>
  <c r="CV37" i="1" s="1"/>
  <c r="AQ37" i="1"/>
  <c r="CV22" i="4" a="1"/>
  <c r="CV22" i="4" s="1"/>
  <c r="AQ22" i="4"/>
  <c r="CV41" i="11" a="1"/>
  <c r="CV41" i="11" s="1"/>
  <c r="AQ41" i="11"/>
  <c r="AQ40" i="21"/>
  <c r="CV40" i="21" a="1"/>
  <c r="CV40" i="21" s="1"/>
  <c r="CV23" i="16" a="1"/>
  <c r="CV23" i="16" s="1"/>
  <c r="AQ23" i="16"/>
  <c r="CV31" i="3" a="1"/>
  <c r="CV31" i="3" s="1"/>
  <c r="AQ31" i="3"/>
  <c r="CV40" i="2" a="1"/>
  <c r="CV40" i="2" s="1"/>
  <c r="AQ40" i="2"/>
  <c r="CV33" i="7" a="1"/>
  <c r="CV33" i="7" s="1"/>
  <c r="AQ33" i="7"/>
  <c r="CV28" i="3" a="1"/>
  <c r="CV28" i="3" s="1"/>
  <c r="AQ28" i="3"/>
  <c r="CV20" i="15" a="1"/>
  <c r="CV20" i="15" s="1"/>
  <c r="AQ20" i="15"/>
  <c r="CV20" i="12" a="1"/>
  <c r="CV20" i="12" s="1"/>
  <c r="AQ20" i="12"/>
  <c r="CV38" i="7" a="1"/>
  <c r="CV38" i="7" s="1"/>
  <c r="AQ38" i="7"/>
  <c r="CV38" i="12" a="1"/>
  <c r="CV38" i="12" s="1"/>
  <c r="AQ38" i="12"/>
  <c r="CV24" i="5" a="1"/>
  <c r="CV24" i="5" s="1"/>
  <c r="AQ24" i="5"/>
  <c r="CV43" i="10" a="1"/>
  <c r="CV43" i="10" s="1"/>
  <c r="AQ43" i="10"/>
  <c r="CV32" i="1" a="1"/>
  <c r="CV32" i="1" s="1"/>
  <c r="AQ32" i="1"/>
  <c r="CV26" i="7" a="1"/>
  <c r="CV26" i="7" s="1"/>
  <c r="AQ26" i="7"/>
  <c r="CV19" i="20" a="1"/>
  <c r="CV19" i="20" s="1"/>
  <c r="AQ19" i="20"/>
  <c r="CV36" i="4" a="1"/>
  <c r="CV36" i="4" s="1"/>
  <c r="AQ36" i="4"/>
  <c r="CV27" i="20" a="1"/>
  <c r="CV27" i="20" s="1"/>
  <c r="AQ27" i="20"/>
  <c r="CV41" i="5" a="1"/>
  <c r="CV41" i="5" s="1"/>
  <c r="AQ41" i="5"/>
  <c r="CV33" i="11" a="1"/>
  <c r="CV33" i="11" s="1"/>
  <c r="AQ33" i="11"/>
  <c r="CV40" i="19" a="1"/>
  <c r="CV40" i="19" s="1"/>
  <c r="AQ40" i="19"/>
  <c r="CV46" i="10" a="1"/>
  <c r="CV46" i="10" s="1"/>
  <c r="AQ46" i="10"/>
  <c r="CV19" i="9" a="1"/>
  <c r="CV19" i="9" s="1"/>
  <c r="AQ19" i="9"/>
  <c r="CV29" i="9" a="1"/>
  <c r="CV29" i="9" s="1"/>
  <c r="AQ29" i="9"/>
  <c r="CV45" i="2" a="1"/>
  <c r="CV45" i="2" s="1"/>
  <c r="AQ45" i="2"/>
  <c r="CV35" i="17" a="1"/>
  <c r="CV35" i="17" s="1"/>
  <c r="AQ35" i="17"/>
  <c r="CV39" i="8" a="1"/>
  <c r="CV39" i="8" s="1"/>
  <c r="AQ39" i="8"/>
  <c r="CV20" i="7" a="1"/>
  <c r="CV20" i="7" s="1"/>
  <c r="AQ20" i="7"/>
  <c r="CV43" i="9" a="1"/>
  <c r="CV43" i="9" s="1"/>
  <c r="AQ43" i="9"/>
  <c r="CV19" i="13" a="1"/>
  <c r="CV19" i="13" s="1"/>
  <c r="AQ19" i="13"/>
  <c r="CV31" i="15" a="1"/>
  <c r="CV31" i="15" s="1"/>
  <c r="AQ31" i="15"/>
  <c r="CV42" i="8" a="1"/>
  <c r="CV42" i="8" s="1"/>
  <c r="AQ42" i="8"/>
  <c r="CV39" i="16" a="1"/>
  <c r="CV39" i="16" s="1"/>
  <c r="AQ39" i="16"/>
  <c r="CV41" i="8" a="1"/>
  <c r="CV41" i="8" s="1"/>
  <c r="AQ41" i="8"/>
  <c r="AQ43" i="20"/>
  <c r="CV43" i="20" a="1"/>
  <c r="CV43" i="20" s="1"/>
  <c r="CV35" i="20" a="1"/>
  <c r="CV35" i="20" s="1"/>
  <c r="AQ35" i="20"/>
  <c r="CV42" i="11" a="1"/>
  <c r="CV42" i="11" s="1"/>
  <c r="AQ42" i="11"/>
  <c r="CV36" i="1" a="1"/>
  <c r="CV36" i="1" s="1"/>
  <c r="AQ36" i="1"/>
  <c r="CV20" i="5" a="1"/>
  <c r="CV20" i="5" s="1"/>
  <c r="AQ20" i="5"/>
  <c r="CV35" i="2" a="1"/>
  <c r="CV35" i="2" s="1"/>
  <c r="AQ35" i="2"/>
  <c r="CV39" i="6" a="1"/>
  <c r="CV39" i="6" s="1"/>
  <c r="AQ39" i="6"/>
  <c r="CV41" i="12" a="1"/>
  <c r="CV41" i="12" s="1"/>
  <c r="AQ41" i="12"/>
  <c r="CV17" i="1" a="1"/>
  <c r="CV17" i="1" s="1"/>
  <c r="AQ17" i="1"/>
  <c r="CV37" i="19" a="1"/>
  <c r="CV37" i="19" s="1"/>
  <c r="AQ37" i="19"/>
  <c r="CV31" i="16" a="1"/>
  <c r="CV31" i="16" s="1"/>
  <c r="AQ31" i="16"/>
  <c r="CV26" i="12" a="1"/>
  <c r="CV26" i="12" s="1"/>
  <c r="AQ26" i="12"/>
  <c r="CV43" i="7" a="1"/>
  <c r="CV43" i="7" s="1"/>
  <c r="AQ43" i="7"/>
  <c r="CV36" i="5" a="1"/>
  <c r="CV36" i="5" s="1"/>
  <c r="AQ36" i="5"/>
  <c r="AO47" i="11"/>
  <c r="CT64" i="16"/>
  <c r="CT96" i="16"/>
  <c r="CU91" i="2"/>
  <c r="CU59" i="2"/>
  <c r="AP28" i="13"/>
  <c r="CT96" i="19"/>
  <c r="CT64" i="19"/>
  <c r="CU94" i="10"/>
  <c r="CU62" i="10"/>
  <c r="CT115" i="4"/>
  <c r="CT83" i="4"/>
  <c r="CT92" i="11"/>
  <c r="CT60" i="11"/>
  <c r="CU96" i="10"/>
  <c r="CU64" i="10"/>
  <c r="CU96" i="2"/>
  <c r="CU64" i="2"/>
  <c r="CU115" i="20"/>
  <c r="CU83" i="20"/>
  <c r="CT77" i="16"/>
  <c r="CT109" i="16"/>
  <c r="CU117" i="11"/>
  <c r="CU85" i="11"/>
  <c r="CT117" i="15"/>
  <c r="CT85" i="15"/>
  <c r="CU109" i="1"/>
  <c r="CU77" i="1"/>
  <c r="CU66" i="14"/>
  <c r="CU98" i="14"/>
  <c r="CT57" i="7"/>
  <c r="CT89" i="7"/>
  <c r="CU111" i="2"/>
  <c r="CU79" i="2"/>
  <c r="CU73" i="12"/>
  <c r="CU105" i="12"/>
  <c r="AP29" i="5"/>
  <c r="AP32" i="5"/>
  <c r="AP44" i="3"/>
  <c r="CU60" i="6"/>
  <c r="CU92" i="6"/>
  <c r="CU87" i="20"/>
  <c r="CU55" i="20"/>
  <c r="CU114" i="11"/>
  <c r="CU82" i="11"/>
  <c r="CU78" i="12"/>
  <c r="CU110" i="12"/>
  <c r="CT103" i="21"/>
  <c r="CT71" i="21"/>
  <c r="CU71" i="3"/>
  <c r="CU103" i="3"/>
  <c r="CU64" i="15"/>
  <c r="CU96" i="15"/>
  <c r="CU90" i="10"/>
  <c r="CU58" i="10"/>
  <c r="CU85" i="12"/>
  <c r="CU117" i="12"/>
  <c r="CT92" i="2"/>
  <c r="CT60" i="2"/>
  <c r="CU70" i="4"/>
  <c r="CU102" i="4"/>
  <c r="CU62" i="6"/>
  <c r="CU94" i="6"/>
  <c r="CU108" i="8"/>
  <c r="CU76" i="8"/>
  <c r="CT89" i="15"/>
  <c r="CT57" i="15"/>
  <c r="CT81" i="16"/>
  <c r="CT113" i="16"/>
  <c r="CU120" i="12"/>
  <c r="CU123" i="12" s="1"/>
  <c r="CU116" i="12" s="1"/>
  <c r="CU84" i="12"/>
  <c r="AP28" i="10"/>
  <c r="AP29" i="20"/>
  <c r="CU70" i="7"/>
  <c r="CU102" i="7"/>
  <c r="CU93" i="11"/>
  <c r="CU61" i="11"/>
  <c r="CT88" i="6"/>
  <c r="CT56" i="6"/>
  <c r="CT100" i="13"/>
  <c r="CT68" i="13"/>
  <c r="CU93" i="10"/>
  <c r="CU61" i="10"/>
  <c r="CU114" i="5"/>
  <c r="CU82" i="5"/>
  <c r="CT76" i="16"/>
  <c r="CT108" i="16"/>
  <c r="CU77" i="4"/>
  <c r="CU109" i="4"/>
  <c r="CU104" i="18"/>
  <c r="CU72" i="18"/>
  <c r="AP46" i="2"/>
  <c r="AP27" i="21"/>
  <c r="AP18" i="13"/>
  <c r="CU117" i="10"/>
  <c r="CU85" i="10"/>
  <c r="CT94" i="3"/>
  <c r="CT62" i="3"/>
  <c r="CT86" i="1"/>
  <c r="CT54" i="1"/>
  <c r="CU60" i="7"/>
  <c r="CU92" i="7"/>
  <c r="CT86" i="15"/>
  <c r="CT54" i="15"/>
  <c r="AP38" i="3"/>
  <c r="CT77" i="6"/>
  <c r="CT109" i="6"/>
  <c r="CU58" i="6"/>
  <c r="CU90" i="6"/>
  <c r="CT114" i="21"/>
  <c r="CT82" i="21"/>
  <c r="CU93" i="8"/>
  <c r="CU61" i="8"/>
  <c r="CS54" i="8"/>
  <c r="CS86" i="8"/>
  <c r="AP34" i="5"/>
  <c r="AP42" i="5"/>
  <c r="CU71" i="12"/>
  <c r="CU103" i="12"/>
  <c r="CU106" i="17"/>
  <c r="CU74" i="17"/>
  <c r="CU111" i="20"/>
  <c r="CU79" i="20"/>
  <c r="CU110" i="8"/>
  <c r="CU78" i="8"/>
  <c r="CU56" i="15"/>
  <c r="CU88" i="15"/>
  <c r="CU63" i="14"/>
  <c r="CU95" i="14"/>
  <c r="CU75" i="15"/>
  <c r="CU107" i="15"/>
  <c r="CT108" i="11"/>
  <c r="CT76" i="11"/>
  <c r="CU102" i="20"/>
  <c r="CU70" i="20"/>
  <c r="CT109" i="20"/>
  <c r="CT77" i="20"/>
  <c r="AP24" i="15"/>
  <c r="AP27" i="12"/>
  <c r="AP42" i="10"/>
  <c r="CU98" i="1"/>
  <c r="CU66" i="1"/>
  <c r="CT63" i="7"/>
  <c r="CT95" i="7"/>
  <c r="CT112" i="13"/>
  <c r="CT80" i="13"/>
  <c r="CT94" i="2"/>
  <c r="CT62" i="2"/>
  <c r="CT70" i="18"/>
  <c r="CT102" i="18"/>
  <c r="CT106" i="13"/>
  <c r="CT74" i="13"/>
  <c r="CS86" i="9"/>
  <c r="CS54" i="9"/>
  <c r="AP30" i="8"/>
  <c r="AP23" i="11"/>
  <c r="AP25" i="6"/>
  <c r="CT104" i="4"/>
  <c r="CT72" i="4"/>
  <c r="CT111" i="13"/>
  <c r="CT79" i="13"/>
  <c r="CU99" i="18"/>
  <c r="CU67" i="18"/>
  <c r="CT80" i="14"/>
  <c r="CT112" i="14"/>
  <c r="CU117" i="20"/>
  <c r="CU85" i="20"/>
  <c r="CU98" i="18"/>
  <c r="CU66" i="18"/>
  <c r="CU96" i="21"/>
  <c r="CU64" i="21"/>
  <c r="CT54" i="6"/>
  <c r="CT86" i="6"/>
  <c r="AP41" i="4"/>
  <c r="AP30" i="7"/>
  <c r="AP34" i="2"/>
  <c r="AP24" i="21"/>
  <c r="AP25" i="17"/>
  <c r="CU115" i="5"/>
  <c r="CU83" i="5"/>
  <c r="CU120" i="1"/>
  <c r="CU123" i="1" s="1"/>
  <c r="CU116" i="1" s="1"/>
  <c r="CU84" i="1"/>
  <c r="CU66" i="16"/>
  <c r="CU98" i="16"/>
  <c r="CT101" i="13"/>
  <c r="CT69" i="13"/>
  <c r="CU88" i="1"/>
  <c r="CU56" i="1"/>
  <c r="CT73" i="10"/>
  <c r="CT105" i="10"/>
  <c r="CU87" i="18"/>
  <c r="CU55" i="18"/>
  <c r="CT86" i="5"/>
  <c r="CT54" i="5"/>
  <c r="AP27" i="10"/>
  <c r="CU105" i="21"/>
  <c r="CU73" i="21"/>
  <c r="CU82" i="3"/>
  <c r="CU114" i="3"/>
  <c r="CU106" i="5"/>
  <c r="CU74" i="5"/>
  <c r="CT101" i="19"/>
  <c r="CT69" i="19"/>
  <c r="CU91" i="18"/>
  <c r="CU59" i="18"/>
  <c r="CU101" i="20"/>
  <c r="CU69" i="20"/>
  <c r="CT89" i="19"/>
  <c r="CT57" i="19"/>
  <c r="CU64" i="8"/>
  <c r="CU96" i="8"/>
  <c r="CU82" i="7"/>
  <c r="CU114" i="7"/>
  <c r="CU66" i="3"/>
  <c r="CU98" i="3"/>
  <c r="CT70" i="17"/>
  <c r="CT102" i="17"/>
  <c r="CT95" i="4"/>
  <c r="CT63" i="4"/>
  <c r="CU107" i="5"/>
  <c r="CU75" i="5"/>
  <c r="CU81" i="3"/>
  <c r="CU113" i="3"/>
  <c r="CT114" i="13"/>
  <c r="CT82" i="13"/>
  <c r="CT83" i="9"/>
  <c r="CT115" i="9"/>
  <c r="CT77" i="9"/>
  <c r="CT109" i="9"/>
  <c r="CU91" i="8"/>
  <c r="CU59" i="8"/>
  <c r="AP44" i="9"/>
  <c r="AP25" i="19"/>
  <c r="AP38" i="9"/>
  <c r="AP44" i="4"/>
  <c r="AP21" i="11"/>
  <c r="AP38" i="16"/>
  <c r="AP46" i="15"/>
  <c r="AP18" i="7"/>
  <c r="CU72" i="7"/>
  <c r="CU104" i="7"/>
  <c r="CT93" i="15"/>
  <c r="CT61" i="15"/>
  <c r="CU64" i="12"/>
  <c r="CU96" i="12"/>
  <c r="CU85" i="19"/>
  <c r="CU117" i="19"/>
  <c r="CT111" i="15"/>
  <c r="CT79" i="15"/>
  <c r="CT56" i="12"/>
  <c r="CT88" i="12"/>
  <c r="CT92" i="14"/>
  <c r="CT60" i="14"/>
  <c r="CU92" i="18"/>
  <c r="CU60" i="18"/>
  <c r="CT57" i="18"/>
  <c r="CT89" i="18"/>
  <c r="CU59" i="12"/>
  <c r="CU91" i="12"/>
  <c r="CU91" i="1"/>
  <c r="CU59" i="1"/>
  <c r="CU58" i="15"/>
  <c r="CU90" i="15"/>
  <c r="AP32" i="21"/>
  <c r="AP21" i="2"/>
  <c r="AP18" i="15"/>
  <c r="AP42" i="16"/>
  <c r="CU79" i="8"/>
  <c r="CU111" i="8"/>
  <c r="CU62" i="19"/>
  <c r="CU94" i="19"/>
  <c r="AP17" i="6"/>
  <c r="AP29" i="13"/>
  <c r="AP37" i="16"/>
  <c r="CU74" i="6"/>
  <c r="CU106" i="6"/>
  <c r="CT112" i="3"/>
  <c r="CT80" i="3"/>
  <c r="CU79" i="19"/>
  <c r="CU111" i="19"/>
  <c r="CU100" i="18"/>
  <c r="CU68" i="18"/>
  <c r="CT115" i="21"/>
  <c r="CT83" i="21"/>
  <c r="CU108" i="18"/>
  <c r="CU76" i="18"/>
  <c r="CT54" i="7"/>
  <c r="CT86" i="7"/>
  <c r="AP23" i="3"/>
  <c r="CT64" i="14"/>
  <c r="CT96" i="14"/>
  <c r="CT110" i="19"/>
  <c r="CT78" i="19"/>
  <c r="CT87" i="21"/>
  <c r="CT55" i="21"/>
  <c r="CT69" i="12"/>
  <c r="CT101" i="12"/>
  <c r="CT110" i="10"/>
  <c r="CT78" i="10"/>
  <c r="CT79" i="14"/>
  <c r="CT111" i="14"/>
  <c r="CT76" i="17"/>
  <c r="CT108" i="17"/>
  <c r="CT85" i="18"/>
  <c r="CT117" i="18"/>
  <c r="CT79" i="10"/>
  <c r="CT111" i="10"/>
  <c r="CT92" i="3"/>
  <c r="CT60" i="3"/>
  <c r="CT100" i="11"/>
  <c r="CT68" i="11"/>
  <c r="CT87" i="12"/>
  <c r="CT55" i="12"/>
  <c r="AP38" i="6"/>
  <c r="AP43" i="21"/>
  <c r="CU110" i="21"/>
  <c r="CU78" i="21"/>
  <c r="CU79" i="3"/>
  <c r="CU111" i="3"/>
  <c r="CU101" i="9"/>
  <c r="CU69" i="9"/>
  <c r="CT57" i="9"/>
  <c r="CT89" i="9"/>
  <c r="CU75" i="6"/>
  <c r="CU107" i="6"/>
  <c r="AP37" i="11"/>
  <c r="AP38" i="20"/>
  <c r="CU82" i="19"/>
  <c r="CU114" i="19"/>
  <c r="CU74" i="15"/>
  <c r="CU106" i="15"/>
  <c r="CU120" i="18"/>
  <c r="CU123" i="18" s="1"/>
  <c r="CU116" i="18" s="1"/>
  <c r="CU84" i="18"/>
  <c r="CU93" i="9"/>
  <c r="CU61" i="9"/>
  <c r="AO15" i="12"/>
  <c r="CU15" i="12" s="1" a="1"/>
  <c r="CU15" i="12" s="1"/>
  <c r="AN47" i="12"/>
  <c r="AP24" i="7"/>
  <c r="AP41" i="13"/>
  <c r="AP23" i="2"/>
  <c r="AP31" i="18"/>
  <c r="AP35" i="13"/>
  <c r="CU81" i="6"/>
  <c r="CU113" i="6"/>
  <c r="CU103" i="10"/>
  <c r="CU71" i="10"/>
  <c r="CT66" i="6"/>
  <c r="CT98" i="6"/>
  <c r="CT88" i="3"/>
  <c r="CT56" i="3"/>
  <c r="CU65" i="14"/>
  <c r="CU97" i="14"/>
  <c r="CT82" i="6"/>
  <c r="CT114" i="6"/>
  <c r="AP33" i="4"/>
  <c r="AP40" i="13"/>
  <c r="AP41" i="14"/>
  <c r="CT105" i="11"/>
  <c r="CT73" i="11"/>
  <c r="CU109" i="8"/>
  <c r="CU77" i="8"/>
  <c r="CU95" i="1"/>
  <c r="CU63" i="1"/>
  <c r="CT89" i="4"/>
  <c r="CT57" i="4"/>
  <c r="CU61" i="6"/>
  <c r="CU93" i="6"/>
  <c r="CU94" i="5"/>
  <c r="CU62" i="5"/>
  <c r="CU99" i="5"/>
  <c r="CU67" i="5"/>
  <c r="CT73" i="9"/>
  <c r="CT105" i="9"/>
  <c r="CU110" i="2"/>
  <c r="CU78" i="2"/>
  <c r="CU91" i="11"/>
  <c r="CU59" i="11"/>
  <c r="CT91" i="21"/>
  <c r="CT59" i="21"/>
  <c r="CU59" i="14"/>
  <c r="CU91" i="14"/>
  <c r="CU61" i="19"/>
  <c r="CU93" i="19"/>
  <c r="CS86" i="21"/>
  <c r="CS54" i="21"/>
  <c r="AP30" i="13"/>
  <c r="AP34" i="10"/>
  <c r="CT97" i="2"/>
  <c r="CT65" i="2"/>
  <c r="CU79" i="6"/>
  <c r="CU111" i="6"/>
  <c r="CT84" i="6"/>
  <c r="CT120" i="6"/>
  <c r="CT123" i="6" s="1"/>
  <c r="CT116" i="6" s="1"/>
  <c r="CU102" i="5"/>
  <c r="CU70" i="5"/>
  <c r="CU70" i="16"/>
  <c r="CU102" i="16"/>
  <c r="CU98" i="5"/>
  <c r="CU66" i="5"/>
  <c r="AP30" i="19"/>
  <c r="AP18" i="19"/>
  <c r="AP31" i="17"/>
  <c r="AP24" i="4"/>
  <c r="CU96" i="9"/>
  <c r="CU64" i="9"/>
  <c r="CT96" i="20"/>
  <c r="CT64" i="20"/>
  <c r="CT120" i="3"/>
  <c r="CT123" i="3" s="1"/>
  <c r="CT116" i="3" s="1"/>
  <c r="CT84" i="3"/>
  <c r="CT110" i="4"/>
  <c r="CT78" i="4"/>
  <c r="CU111" i="21"/>
  <c r="CU79" i="21"/>
  <c r="CU110" i="13"/>
  <c r="CU78" i="13"/>
  <c r="CT112" i="20"/>
  <c r="CT80" i="20"/>
  <c r="CU61" i="7"/>
  <c r="CU93" i="7"/>
  <c r="CU113" i="13"/>
  <c r="CU81" i="13"/>
  <c r="CU79" i="16"/>
  <c r="CU111" i="16"/>
  <c r="CU100" i="1"/>
  <c r="CU68" i="1"/>
  <c r="CU112" i="17"/>
  <c r="CU80" i="17"/>
  <c r="CU104" i="2"/>
  <c r="CU72" i="2"/>
  <c r="CT106" i="8"/>
  <c r="CT74" i="8"/>
  <c r="CT90" i="5"/>
  <c r="CT58" i="5"/>
  <c r="AP22" i="15"/>
  <c r="CT54" i="14"/>
  <c r="CT86" i="14"/>
  <c r="AP40" i="15"/>
  <c r="AP17" i="12"/>
  <c r="AP21" i="14"/>
  <c r="AP18" i="18"/>
  <c r="CU113" i="17"/>
  <c r="CU81" i="17"/>
  <c r="CU98" i="11"/>
  <c r="CU66" i="11"/>
  <c r="CU98" i="2"/>
  <c r="CU66" i="2"/>
  <c r="CU69" i="3"/>
  <c r="CU101" i="3"/>
  <c r="CU107" i="17"/>
  <c r="CU75" i="17"/>
  <c r="CU95" i="17"/>
  <c r="CU63" i="17"/>
  <c r="CU107" i="13"/>
  <c r="CU75" i="13"/>
  <c r="CT120" i="10"/>
  <c r="CT123" i="10" s="1"/>
  <c r="CT116" i="10" s="1"/>
  <c r="CT84" i="10"/>
  <c r="CT58" i="7"/>
  <c r="CT90" i="7"/>
  <c r="CU92" i="8"/>
  <c r="CU60" i="8"/>
  <c r="CU58" i="19"/>
  <c r="CU90" i="19"/>
  <c r="CT57" i="12"/>
  <c r="CT89" i="12"/>
  <c r="CU72" i="6"/>
  <c r="CU104" i="6"/>
  <c r="CU112" i="21"/>
  <c r="CU80" i="21"/>
  <c r="CU96" i="18"/>
  <c r="CU64" i="18"/>
  <c r="CU97" i="13"/>
  <c r="CU65" i="13"/>
  <c r="CT72" i="17"/>
  <c r="CT104" i="17"/>
  <c r="CU75" i="7"/>
  <c r="CU107" i="7"/>
  <c r="CT89" i="8"/>
  <c r="CT57" i="8"/>
  <c r="CU88" i="11"/>
  <c r="CU56" i="11"/>
  <c r="AP41" i="3"/>
  <c r="AP44" i="21"/>
  <c r="CU83" i="19"/>
  <c r="CU115" i="19"/>
  <c r="CU74" i="3"/>
  <c r="CU106" i="3"/>
  <c r="AP15" i="1"/>
  <c r="AP25" i="14"/>
  <c r="AP39" i="19"/>
  <c r="AP16" i="21"/>
  <c r="AP30" i="12"/>
  <c r="AP39" i="10"/>
  <c r="AP40" i="14"/>
  <c r="AP37" i="17"/>
  <c r="AP46" i="18"/>
  <c r="CU87" i="17"/>
  <c r="CU55" i="17"/>
  <c r="CU115" i="2"/>
  <c r="CU83" i="2"/>
  <c r="AP15" i="15"/>
  <c r="AO47" i="15"/>
  <c r="AP40" i="10"/>
  <c r="AP21" i="3"/>
  <c r="AP29" i="11"/>
  <c r="AP16" i="12"/>
  <c r="CT95" i="11"/>
  <c r="CT63" i="11"/>
  <c r="CT85" i="14"/>
  <c r="CT117" i="14"/>
  <c r="CT89" i="21"/>
  <c r="CT57" i="21"/>
  <c r="CU88" i="18"/>
  <c r="CU56" i="18"/>
  <c r="CU101" i="17"/>
  <c r="CU69" i="17"/>
  <c r="CU58" i="3"/>
  <c r="CU90" i="3"/>
  <c r="CU115" i="1"/>
  <c r="CU83" i="1"/>
  <c r="CU109" i="13"/>
  <c r="CU77" i="13"/>
  <c r="AO15" i="8"/>
  <c r="CU15" i="8" s="1" a="1"/>
  <c r="CU15" i="8" s="1"/>
  <c r="AN47" i="8"/>
  <c r="AP18" i="9"/>
  <c r="CU91" i="13"/>
  <c r="CU59" i="13"/>
  <c r="CU74" i="7"/>
  <c r="CU106" i="7"/>
  <c r="CT107" i="2"/>
  <c r="CT75" i="2"/>
  <c r="CT80" i="10"/>
  <c r="CT112" i="10"/>
  <c r="CU59" i="7"/>
  <c r="CU91" i="7"/>
  <c r="CT114" i="15"/>
  <c r="CT82" i="15"/>
  <c r="CU83" i="15"/>
  <c r="CU115" i="15"/>
  <c r="CU112" i="9"/>
  <c r="CU80" i="9"/>
  <c r="CS86" i="16"/>
  <c r="CS54" i="16"/>
  <c r="CU112" i="1"/>
  <c r="CU80" i="1"/>
  <c r="CU63" i="16"/>
  <c r="CU95" i="16"/>
  <c r="CU108" i="2"/>
  <c r="CU76" i="2"/>
  <c r="CT97" i="19"/>
  <c r="CT65" i="19"/>
  <c r="CU78" i="16"/>
  <c r="CU110" i="16"/>
  <c r="CT101" i="2"/>
  <c r="CT69" i="2"/>
  <c r="AO15" i="9"/>
  <c r="CU15" i="9" s="1" a="1"/>
  <c r="CU15" i="9" s="1"/>
  <c r="AN47" i="9"/>
  <c r="AP27" i="6"/>
  <c r="AP17" i="3"/>
  <c r="AP43" i="6"/>
  <c r="CT120" i="4"/>
  <c r="CT123" i="4" s="1"/>
  <c r="CT116" i="4" s="1"/>
  <c r="CT84" i="4"/>
  <c r="CU108" i="5"/>
  <c r="CU76" i="5"/>
  <c r="CU106" i="20"/>
  <c r="CU74" i="20"/>
  <c r="CU56" i="4"/>
  <c r="CU88" i="4"/>
  <c r="CT120" i="21"/>
  <c r="CT123" i="21" s="1"/>
  <c r="CT116" i="21" s="1"/>
  <c r="CT84" i="21"/>
  <c r="CU102" i="2"/>
  <c r="CU70" i="2"/>
  <c r="AP15" i="6"/>
  <c r="AP34" i="11"/>
  <c r="AP18" i="4"/>
  <c r="AP34" i="9"/>
  <c r="AP20" i="21"/>
  <c r="CU96" i="5"/>
  <c r="CU64" i="5"/>
  <c r="CU107" i="20"/>
  <c r="CU75" i="20"/>
  <c r="CU80" i="12"/>
  <c r="CU112" i="12"/>
  <c r="CU70" i="19"/>
  <c r="CU102" i="19"/>
  <c r="CU110" i="17"/>
  <c r="CU78" i="17"/>
  <c r="CU111" i="9"/>
  <c r="CU79" i="9"/>
  <c r="AP15" i="5"/>
  <c r="AO47" i="5"/>
  <c r="AP26" i="2"/>
  <c r="AP45" i="6"/>
  <c r="CU107" i="10"/>
  <c r="CU75" i="10"/>
  <c r="CU109" i="10"/>
  <c r="CU77" i="10"/>
  <c r="CU65" i="12"/>
  <c r="CU97" i="12"/>
  <c r="CT68" i="14"/>
  <c r="CT100" i="14"/>
  <c r="CU93" i="5"/>
  <c r="CU61" i="5"/>
  <c r="CT92" i="5"/>
  <c r="CT60" i="5"/>
  <c r="CT117" i="3"/>
  <c r="CT85" i="3"/>
  <c r="CT113" i="20"/>
  <c r="CT81" i="20"/>
  <c r="CU56" i="19"/>
  <c r="CU88" i="19"/>
  <c r="CU68" i="15"/>
  <c r="CU100" i="15"/>
  <c r="CT90" i="21"/>
  <c r="CT58" i="21"/>
  <c r="CU70" i="3"/>
  <c r="CU102" i="3"/>
  <c r="CT95" i="20"/>
  <c r="CT63" i="20"/>
  <c r="CU91" i="10"/>
  <c r="CU59" i="10"/>
  <c r="CU84" i="15"/>
  <c r="CU120" i="15"/>
  <c r="CU123" i="15" s="1"/>
  <c r="CU116" i="15" s="1"/>
  <c r="CU61" i="14"/>
  <c r="CU93" i="14"/>
  <c r="CU104" i="21"/>
  <c r="CU72" i="21"/>
  <c r="AP39" i="4"/>
  <c r="AP41" i="20"/>
  <c r="AP35" i="8"/>
  <c r="AP19" i="5"/>
  <c r="CT99" i="2"/>
  <c r="CT67" i="2"/>
  <c r="CU93" i="17"/>
  <c r="CU61" i="17"/>
  <c r="CT66" i="7"/>
  <c r="CT98" i="7"/>
  <c r="CU67" i="12"/>
  <c r="CU99" i="12"/>
  <c r="CU115" i="10"/>
  <c r="CU83" i="10"/>
  <c r="CU57" i="14"/>
  <c r="CU89" i="14"/>
  <c r="CU88" i="8"/>
  <c r="CU56" i="8"/>
  <c r="CU59" i="15"/>
  <c r="CU91" i="15"/>
  <c r="CU72" i="15"/>
  <c r="CU104" i="15"/>
  <c r="CU74" i="12"/>
  <c r="CU106" i="12"/>
  <c r="CU55" i="19"/>
  <c r="CU87" i="19"/>
  <c r="CT91" i="4"/>
  <c r="CT59" i="4"/>
  <c r="CU97" i="1"/>
  <c r="CU65" i="1"/>
  <c r="AP45" i="10"/>
  <c r="AP19" i="7"/>
  <c r="AP18" i="12"/>
  <c r="CT77" i="14"/>
  <c r="CT109" i="14"/>
  <c r="CU117" i="21"/>
  <c r="CU85" i="21"/>
  <c r="CU106" i="10"/>
  <c r="CU74" i="10"/>
  <c r="AP33" i="17"/>
  <c r="AP18" i="8"/>
  <c r="CU104" i="11"/>
  <c r="CU72" i="11"/>
  <c r="CT93" i="2"/>
  <c r="CT61" i="2"/>
  <c r="CU92" i="13"/>
  <c r="CU60" i="13"/>
  <c r="CU87" i="8"/>
  <c r="CU55" i="8"/>
  <c r="CU110" i="1"/>
  <c r="CU78" i="1"/>
  <c r="CU71" i="19"/>
  <c r="CU103" i="19"/>
  <c r="AP15" i="7"/>
  <c r="CU100" i="21"/>
  <c r="CU68" i="21"/>
  <c r="CU87" i="9"/>
  <c r="CU55" i="9"/>
  <c r="CT106" i="11"/>
  <c r="CT74" i="11"/>
  <c r="CT86" i="4"/>
  <c r="CT54" i="4"/>
  <c r="CT62" i="14"/>
  <c r="CT94" i="14"/>
  <c r="CU85" i="4"/>
  <c r="CU117" i="4"/>
  <c r="CU87" i="2"/>
  <c r="CU55" i="2"/>
  <c r="CT65" i="10"/>
  <c r="CT97" i="10"/>
  <c r="CU94" i="20"/>
  <c r="CU62" i="20"/>
  <c r="CU74" i="16"/>
  <c r="CU106" i="16"/>
  <c r="CT54" i="17"/>
  <c r="CT86" i="17"/>
  <c r="AP24" i="11"/>
  <c r="AP46" i="14"/>
  <c r="AP18" i="21"/>
  <c r="CT109" i="19"/>
  <c r="CT77" i="19"/>
  <c r="CT82" i="12"/>
  <c r="CT114" i="12"/>
  <c r="CT100" i="19"/>
  <c r="CT68" i="19"/>
  <c r="CT110" i="5"/>
  <c r="CT78" i="5"/>
  <c r="CU109" i="5"/>
  <c r="CU77" i="5"/>
  <c r="AP36" i="2"/>
  <c r="AP41" i="10"/>
  <c r="AP43" i="15"/>
  <c r="CU63" i="3"/>
  <c r="CU95" i="3"/>
  <c r="CU93" i="20"/>
  <c r="CU61" i="20"/>
  <c r="CT75" i="18"/>
  <c r="CT107" i="18"/>
  <c r="CU79" i="4"/>
  <c r="CU111" i="4"/>
  <c r="AP26" i="19"/>
  <c r="AP30" i="2"/>
  <c r="CU71" i="7"/>
  <c r="CU103" i="7"/>
  <c r="CU62" i="7"/>
  <c r="CU94" i="7"/>
  <c r="CT79" i="7"/>
  <c r="CT111" i="7"/>
  <c r="CT108" i="6"/>
  <c r="CT76" i="6"/>
  <c r="CU115" i="17"/>
  <c r="CU83" i="17"/>
  <c r="CT54" i="10"/>
  <c r="CT86" i="10"/>
  <c r="AP45" i="4"/>
  <c r="AP45" i="21"/>
  <c r="CU84" i="16"/>
  <c r="CU120" i="16"/>
  <c r="CU123" i="16" s="1"/>
  <c r="CU116" i="16" s="1"/>
  <c r="CT58" i="17"/>
  <c r="CT90" i="17"/>
  <c r="CT99" i="20"/>
  <c r="CT67" i="20"/>
  <c r="CT69" i="14"/>
  <c r="CT101" i="14"/>
  <c r="CU91" i="5"/>
  <c r="CU59" i="5"/>
  <c r="CT108" i="10"/>
  <c r="CT76" i="10"/>
  <c r="CT65" i="9"/>
  <c r="CT97" i="9"/>
  <c r="CT101" i="15"/>
  <c r="CT69" i="15"/>
  <c r="CT120" i="5"/>
  <c r="CT123" i="5" s="1"/>
  <c r="CT116" i="5" s="1"/>
  <c r="CT84" i="5"/>
  <c r="CU78" i="6"/>
  <c r="CU110" i="6"/>
  <c r="CU85" i="6"/>
  <c r="CU117" i="6"/>
  <c r="CT102" i="11"/>
  <c r="CT70" i="11"/>
  <c r="CT62" i="18"/>
  <c r="CT94" i="18"/>
  <c r="CT87" i="5"/>
  <c r="CT55" i="5"/>
  <c r="AO15" i="21"/>
  <c r="CU15" i="21" s="1" a="1"/>
  <c r="CU15" i="21" s="1"/>
  <c r="AN47" i="21"/>
  <c r="CT103" i="15"/>
  <c r="CT71" i="15"/>
  <c r="CU55" i="15"/>
  <c r="CU87" i="15"/>
  <c r="CT78" i="9"/>
  <c r="CT110" i="9"/>
  <c r="CT92" i="20"/>
  <c r="CT60" i="20"/>
  <c r="CU64" i="4"/>
  <c r="CU96" i="4"/>
  <c r="CU101" i="18"/>
  <c r="CU69" i="18"/>
  <c r="CU66" i="19"/>
  <c r="CU98" i="19"/>
  <c r="AP29" i="14"/>
  <c r="AP21" i="5"/>
  <c r="AP46" i="3"/>
  <c r="AP42" i="20"/>
  <c r="CT99" i="13"/>
  <c r="CT67" i="13"/>
  <c r="CT89" i="3"/>
  <c r="CT57" i="3"/>
  <c r="CU67" i="16"/>
  <c r="CU99" i="16"/>
  <c r="CT92" i="19"/>
  <c r="CT60" i="19"/>
  <c r="CU117" i="1"/>
  <c r="CU85" i="1"/>
  <c r="CU67" i="6"/>
  <c r="CU99" i="6"/>
  <c r="CU86" i="11"/>
  <c r="CU54" i="11"/>
  <c r="AP28" i="2"/>
  <c r="AP15" i="14"/>
  <c r="AO47" i="14"/>
  <c r="AP27" i="7"/>
  <c r="AP20" i="4"/>
  <c r="CU95" i="5"/>
  <c r="CU63" i="5"/>
  <c r="CU75" i="16"/>
  <c r="CU107" i="16"/>
  <c r="CU120" i="9"/>
  <c r="CU123" i="9" s="1"/>
  <c r="CU116" i="9" s="1"/>
  <c r="CU84" i="9"/>
  <c r="CT55" i="14"/>
  <c r="CT87" i="14"/>
  <c r="CU68" i="6"/>
  <c r="CU100" i="6"/>
  <c r="CU103" i="1"/>
  <c r="CU71" i="1"/>
  <c r="CU83" i="6"/>
  <c r="CU115" i="6"/>
  <c r="CU65" i="7"/>
  <c r="CU97" i="7"/>
  <c r="CU84" i="8"/>
  <c r="CU120" i="8"/>
  <c r="CU123" i="8" s="1"/>
  <c r="CU116" i="8" s="1"/>
  <c r="CT102" i="21"/>
  <c r="CT70" i="21"/>
  <c r="CU110" i="11"/>
  <c r="CU78" i="11"/>
  <c r="CU94" i="13"/>
  <c r="CU62" i="13"/>
  <c r="CU109" i="21"/>
  <c r="CU77" i="21"/>
  <c r="CU73" i="16"/>
  <c r="CU105" i="16"/>
  <c r="CT71" i="6"/>
  <c r="CT103" i="6"/>
  <c r="CU115" i="18"/>
  <c r="CU83" i="18"/>
  <c r="AP38" i="14"/>
  <c r="CU75" i="4"/>
  <c r="CU107" i="4"/>
  <c r="CT79" i="18"/>
  <c r="CT111" i="18"/>
  <c r="CU98" i="20"/>
  <c r="CU66" i="20"/>
  <c r="CU76" i="14"/>
  <c r="CU108" i="14"/>
  <c r="CU100" i="2"/>
  <c r="CU68" i="2"/>
  <c r="CU96" i="11"/>
  <c r="CU64" i="11"/>
  <c r="CT100" i="3"/>
  <c r="CT68" i="3"/>
  <c r="CS54" i="18"/>
  <c r="CS86" i="18"/>
  <c r="AP22" i="2"/>
  <c r="CU99" i="1"/>
  <c r="CU67" i="1"/>
  <c r="CT83" i="16"/>
  <c r="CT115" i="16"/>
  <c r="CU60" i="16"/>
  <c r="CU92" i="16"/>
  <c r="AP35" i="11"/>
  <c r="AP23" i="14"/>
  <c r="CT97" i="3"/>
  <c r="CT65" i="3"/>
  <c r="CT84" i="14"/>
  <c r="CT120" i="14"/>
  <c r="CT123" i="14" s="1"/>
  <c r="CT116" i="14" s="1"/>
  <c r="CU76" i="15"/>
  <c r="CU108" i="15"/>
  <c r="AP26" i="10"/>
  <c r="CU105" i="1"/>
  <c r="CU73" i="1"/>
  <c r="CU114" i="2"/>
  <c r="CU82" i="2"/>
  <c r="CU103" i="8"/>
  <c r="CU71" i="8"/>
  <c r="CU95" i="13"/>
  <c r="CU63" i="13"/>
  <c r="CU57" i="6"/>
  <c r="CU89" i="6"/>
  <c r="CT100" i="4"/>
  <c r="CT68" i="4"/>
  <c r="CT104" i="13"/>
  <c r="CT72" i="13"/>
  <c r="AP38" i="19"/>
  <c r="AP43" i="12"/>
  <c r="AP29" i="19"/>
  <c r="AP39" i="5"/>
  <c r="CU74" i="19"/>
  <c r="CU106" i="19"/>
  <c r="CU87" i="1"/>
  <c r="CU55" i="1"/>
  <c r="CU73" i="6"/>
  <c r="CU105" i="6"/>
  <c r="CT104" i="8"/>
  <c r="CT72" i="8"/>
  <c r="CT99" i="8"/>
  <c r="CT67" i="8"/>
  <c r="CU91" i="17"/>
  <c r="CU59" i="17"/>
  <c r="CU104" i="9"/>
  <c r="CU72" i="9"/>
  <c r="CT71" i="16"/>
  <c r="CT103" i="16"/>
  <c r="CU114" i="9"/>
  <c r="CU82" i="9"/>
  <c r="CU75" i="12"/>
  <c r="CU107" i="12"/>
  <c r="CU69" i="4"/>
  <c r="CU101" i="4"/>
  <c r="AO15" i="16"/>
  <c r="CU15" i="16" s="1" a="1"/>
  <c r="CU15" i="16" s="1"/>
  <c r="CU10" i="16" s="1"/>
  <c r="CU30" i="16" s="1"/>
  <c r="CU101" i="16" s="1"/>
  <c r="AN47" i="16"/>
  <c r="AP36" i="18"/>
  <c r="CU95" i="9"/>
  <c r="CU63" i="9"/>
  <c r="CU104" i="5"/>
  <c r="CU72" i="5"/>
  <c r="CU82" i="14"/>
  <c r="CU114" i="14"/>
  <c r="CU81" i="8"/>
  <c r="CU113" i="8"/>
  <c r="CT72" i="10"/>
  <c r="CT104" i="10"/>
  <c r="CT105" i="15"/>
  <c r="CT73" i="15"/>
  <c r="AP40" i="7"/>
  <c r="AP37" i="6"/>
  <c r="CT117" i="8"/>
  <c r="CT85" i="8"/>
  <c r="CU93" i="21"/>
  <c r="CU61" i="21"/>
  <c r="CT115" i="11"/>
  <c r="CT83" i="11"/>
  <c r="CU87" i="6"/>
  <c r="CU55" i="6"/>
  <c r="CU60" i="4"/>
  <c r="CU92" i="4"/>
  <c r="CT63" i="12"/>
  <c r="CT95" i="12"/>
  <c r="CT91" i="20"/>
  <c r="CT59" i="20"/>
  <c r="CU101" i="1"/>
  <c r="CU69" i="1"/>
  <c r="AP19" i="17"/>
  <c r="AP28" i="20"/>
  <c r="AP30" i="14"/>
  <c r="AP37" i="10"/>
  <c r="AP26" i="9"/>
  <c r="AP30" i="15"/>
  <c r="AP45" i="5"/>
  <c r="AP31" i="11"/>
  <c r="AP23" i="18"/>
  <c r="AP16" i="5"/>
  <c r="CT107" i="21"/>
  <c r="CT75" i="21"/>
  <c r="CT87" i="11"/>
  <c r="CT55" i="11"/>
  <c r="CU59" i="6"/>
  <c r="CU91" i="6"/>
  <c r="CT107" i="11"/>
  <c r="CT75" i="11"/>
  <c r="CU63" i="8"/>
  <c r="CU95" i="8"/>
  <c r="CT111" i="11"/>
  <c r="CT79" i="11"/>
  <c r="CT79" i="17"/>
  <c r="CT111" i="17"/>
  <c r="AP32" i="15"/>
  <c r="AP39" i="9"/>
  <c r="AP21" i="20"/>
  <c r="CU89" i="10"/>
  <c r="CU57" i="10"/>
  <c r="CU70" i="12"/>
  <c r="CU102" i="12"/>
  <c r="CU88" i="10"/>
  <c r="CU56" i="10"/>
  <c r="CU78" i="7"/>
  <c r="CU110" i="7"/>
  <c r="CU108" i="1"/>
  <c r="CU76" i="1"/>
  <c r="CT100" i="10"/>
  <c r="CT68" i="10"/>
  <c r="CT97" i="8"/>
  <c r="CT65" i="8"/>
  <c r="CT105" i="3"/>
  <c r="CT73" i="3"/>
  <c r="CU63" i="19"/>
  <c r="CU95" i="19"/>
  <c r="CU83" i="14"/>
  <c r="CU115" i="14"/>
  <c r="CU84" i="19"/>
  <c r="CU120" i="19"/>
  <c r="CU123" i="19" s="1"/>
  <c r="CU116" i="19" s="1"/>
  <c r="CT89" i="5"/>
  <c r="CT57" i="5"/>
  <c r="CT96" i="3"/>
  <c r="CT64" i="3"/>
  <c r="AP19" i="21"/>
  <c r="AP25" i="3"/>
  <c r="AP18" i="3"/>
  <c r="AP25" i="20"/>
  <c r="AP43" i="13"/>
  <c r="AP21" i="19"/>
  <c r="CU101" i="5"/>
  <c r="CU69" i="5"/>
  <c r="CT114" i="8"/>
  <c r="CT82" i="8"/>
  <c r="CU76" i="12"/>
  <c r="CU108" i="12"/>
  <c r="CT58" i="18"/>
  <c r="CT90" i="18"/>
  <c r="CT56" i="7"/>
  <c r="CT88" i="7"/>
  <c r="CT102" i="8"/>
  <c r="CT70" i="8"/>
  <c r="CU108" i="9"/>
  <c r="CU76" i="9"/>
  <c r="CT90" i="4"/>
  <c r="CT58" i="4"/>
  <c r="CU92" i="17"/>
  <c r="CU60" i="17"/>
  <c r="CU77" i="7"/>
  <c r="CU109" i="7"/>
  <c r="CU64" i="7"/>
  <c r="CU96" i="7"/>
  <c r="AP16" i="14"/>
  <c r="AP31" i="21"/>
  <c r="AP32" i="6"/>
  <c r="CU65" i="6"/>
  <c r="CU97" i="6"/>
  <c r="CU109" i="18"/>
  <c r="CU77" i="18"/>
  <c r="CT67" i="21"/>
  <c r="CT99" i="21"/>
  <c r="AP40" i="18"/>
  <c r="AP29" i="3"/>
  <c r="CU75" i="14"/>
  <c r="CU107" i="14"/>
  <c r="CT108" i="4"/>
  <c r="CT76" i="4"/>
  <c r="CT120" i="20"/>
  <c r="CT123" i="20" s="1"/>
  <c r="CT116" i="20" s="1"/>
  <c r="CT84" i="20"/>
  <c r="CT65" i="18"/>
  <c r="CT97" i="18"/>
  <c r="CU89" i="11"/>
  <c r="CU57" i="11"/>
  <c r="AP44" i="16"/>
  <c r="CT117" i="13"/>
  <c r="CT85" i="13"/>
  <c r="CT62" i="17"/>
  <c r="CT94" i="17"/>
  <c r="CU72" i="16"/>
  <c r="CU104" i="16"/>
  <c r="CU90" i="9"/>
  <c r="CU58" i="9"/>
  <c r="AP15" i="4"/>
  <c r="CT55" i="7"/>
  <c r="CT87" i="7"/>
  <c r="CU68" i="7"/>
  <c r="CU100" i="7"/>
  <c r="CT86" i="19"/>
  <c r="CT54" i="19"/>
  <c r="AP26" i="3"/>
  <c r="AP45" i="14"/>
  <c r="CU58" i="16"/>
  <c r="CU90" i="16"/>
  <c r="CU87" i="13"/>
  <c r="CU55" i="13"/>
  <c r="CU67" i="19"/>
  <c r="CU99" i="19"/>
  <c r="CT55" i="10"/>
  <c r="CT87" i="10"/>
  <c r="AP15" i="17"/>
  <c r="AP29" i="4"/>
  <c r="AP33" i="13"/>
  <c r="CU96" i="13"/>
  <c r="CU64" i="13"/>
  <c r="CT88" i="2"/>
  <c r="CT56" i="2"/>
  <c r="CU101" i="11"/>
  <c r="CU69" i="11"/>
  <c r="CU105" i="20"/>
  <c r="CU73" i="20"/>
  <c r="CU80" i="15"/>
  <c r="CU112" i="15"/>
  <c r="CU120" i="13"/>
  <c r="CU123" i="13" s="1"/>
  <c r="CU116" i="13" s="1"/>
  <c r="CU84" i="13"/>
  <c r="CU73" i="7"/>
  <c r="CU105" i="7"/>
  <c r="AP33" i="8"/>
  <c r="AP28" i="8"/>
  <c r="AP32" i="16"/>
  <c r="CU108" i="13"/>
  <c r="CU76" i="13"/>
  <c r="CT108" i="21"/>
  <c r="CT76" i="21"/>
  <c r="CU80" i="6"/>
  <c r="CU112" i="6"/>
  <c r="CT90" i="12"/>
  <c r="CT58" i="12"/>
  <c r="CT113" i="2"/>
  <c r="CT81" i="2"/>
  <c r="AP33" i="10"/>
  <c r="AP34" i="15"/>
  <c r="CU112" i="8"/>
  <c r="CU80" i="8"/>
  <c r="CT93" i="13"/>
  <c r="CT61" i="13"/>
  <c r="CT70" i="14"/>
  <c r="CT102" i="14"/>
  <c r="CU73" i="8"/>
  <c r="CU105" i="8"/>
  <c r="AP15" i="10"/>
  <c r="AO47" i="10"/>
  <c r="AP46" i="8"/>
  <c r="AP44" i="11"/>
  <c r="AP24" i="12"/>
  <c r="AP20" i="20"/>
  <c r="CU113" i="11"/>
  <c r="CU81" i="11"/>
  <c r="CT85" i="17"/>
  <c r="CT117" i="17"/>
  <c r="CT110" i="15"/>
  <c r="CT78" i="15"/>
  <c r="CU117" i="5"/>
  <c r="CU85" i="5"/>
  <c r="CU106" i="2"/>
  <c r="CU74" i="2"/>
  <c r="CU67" i="7"/>
  <c r="CU99" i="7"/>
  <c r="CT98" i="13"/>
  <c r="CT66" i="13"/>
  <c r="CU103" i="17"/>
  <c r="CU71" i="17"/>
  <c r="CT105" i="4"/>
  <c r="CT73" i="4"/>
  <c r="CU102" i="13"/>
  <c r="CU70" i="13"/>
  <c r="CT79" i="12"/>
  <c r="CT111" i="12"/>
  <c r="AP36" i="21"/>
  <c r="AP16" i="11"/>
  <c r="AP36" i="11"/>
  <c r="AP40" i="11"/>
  <c r="AP40" i="17"/>
  <c r="CT85" i="16"/>
  <c r="CT117" i="16"/>
  <c r="CU90" i="8"/>
  <c r="CU58" i="8"/>
  <c r="CT91" i="3"/>
  <c r="CT59" i="3"/>
  <c r="CT97" i="15"/>
  <c r="CT65" i="15"/>
  <c r="CT86" i="13"/>
  <c r="CT54" i="13"/>
  <c r="AP29" i="10"/>
  <c r="AP26" i="8"/>
  <c r="AP34" i="3"/>
  <c r="AP18" i="5"/>
  <c r="CU80" i="19"/>
  <c r="CU112" i="19"/>
  <c r="CU120" i="17"/>
  <c r="CU123" i="17" s="1"/>
  <c r="CU116" i="17" s="1"/>
  <c r="CU84" i="17"/>
  <c r="CT81" i="14"/>
  <c r="CT113" i="14"/>
  <c r="CT66" i="17"/>
  <c r="CT98" i="17"/>
  <c r="CT120" i="11"/>
  <c r="CT123" i="11" s="1"/>
  <c r="CT116" i="11" s="1"/>
  <c r="CT84" i="11"/>
  <c r="CU81" i="15"/>
  <c r="CU113" i="15"/>
  <c r="CU56" i="16"/>
  <c r="CU88" i="16"/>
  <c r="CT105" i="19"/>
  <c r="CT73" i="19"/>
  <c r="CU60" i="15"/>
  <c r="CU92" i="15"/>
  <c r="CT67" i="17"/>
  <c r="CT99" i="17"/>
  <c r="CU103" i="13"/>
  <c r="CU71" i="13"/>
  <c r="CU55" i="3"/>
  <c r="CU87" i="3"/>
  <c r="AP43" i="8"/>
  <c r="CT86" i="2"/>
  <c r="CT54" i="2"/>
  <c r="AP19" i="18"/>
  <c r="AP17" i="7"/>
  <c r="AP31" i="8"/>
  <c r="AP19" i="4"/>
  <c r="CU97" i="21"/>
  <c r="CU65" i="21"/>
  <c r="CU75" i="19"/>
  <c r="CU107" i="19"/>
  <c r="CT74" i="14"/>
  <c r="CT106" i="14"/>
  <c r="CU114" i="10"/>
  <c r="CU82" i="10"/>
  <c r="CU92" i="1"/>
  <c r="CU60" i="1"/>
  <c r="CU55" i="16"/>
  <c r="CU87" i="16"/>
  <c r="CU91" i="9"/>
  <c r="CU59" i="9"/>
  <c r="CT97" i="5"/>
  <c r="CT65" i="5"/>
  <c r="CT61" i="18"/>
  <c r="CT93" i="18"/>
  <c r="CT115" i="8"/>
  <c r="CT83" i="8"/>
  <c r="CU100" i="12"/>
  <c r="CU68" i="12"/>
  <c r="CU85" i="7"/>
  <c r="CU117" i="7"/>
  <c r="CU90" i="20"/>
  <c r="CU58" i="20"/>
  <c r="CU66" i="4"/>
  <c r="CU98" i="4"/>
  <c r="CU89" i="20"/>
  <c r="CU57" i="20"/>
  <c r="CT103" i="20"/>
  <c r="CT71" i="20"/>
  <c r="CU86" i="20"/>
  <c r="CU54" i="20"/>
  <c r="AP28" i="21"/>
  <c r="CU104" i="1"/>
  <c r="CU72" i="1"/>
  <c r="CU113" i="21"/>
  <c r="CU81" i="21"/>
  <c r="CT111" i="5"/>
  <c r="CT79" i="5"/>
  <c r="CT58" i="14"/>
  <c r="CT90" i="14"/>
  <c r="CU99" i="9"/>
  <c r="CU67" i="9"/>
  <c r="CU112" i="5"/>
  <c r="CU80" i="5"/>
  <c r="CU90" i="11"/>
  <c r="CU58" i="11"/>
  <c r="AO15" i="18"/>
  <c r="CU15" i="18" s="1" a="1"/>
  <c r="CU15" i="18" s="1"/>
  <c r="AN47" i="18"/>
  <c r="AP37" i="4"/>
  <c r="AP45" i="20"/>
  <c r="AP26" i="18"/>
  <c r="CU88" i="5"/>
  <c r="CU56" i="5"/>
  <c r="AP46" i="13"/>
  <c r="AP23" i="17"/>
  <c r="AP16" i="7"/>
  <c r="CU102" i="9"/>
  <c r="CU70" i="9"/>
  <c r="CT113" i="4"/>
  <c r="CT81" i="4"/>
  <c r="AP16" i="10"/>
  <c r="CU103" i="18"/>
  <c r="CU71" i="18"/>
  <c r="CU120" i="2"/>
  <c r="CU123" i="2" s="1"/>
  <c r="CU116" i="2" s="1"/>
  <c r="CU84" i="2"/>
  <c r="CU61" i="3"/>
  <c r="CU93" i="3"/>
  <c r="CU80" i="16"/>
  <c r="CU112" i="16"/>
  <c r="CU93" i="1"/>
  <c r="CU61" i="1"/>
  <c r="CU111" i="1"/>
  <c r="CU79" i="1"/>
  <c r="CT106" i="21"/>
  <c r="CT74" i="21"/>
  <c r="CU110" i="20"/>
  <c r="CU78" i="20"/>
  <c r="AP17" i="2"/>
  <c r="CU72" i="19"/>
  <c r="CU104" i="19"/>
  <c r="CT89" i="2"/>
  <c r="CT57" i="2"/>
  <c r="CU95" i="10"/>
  <c r="CU63" i="10"/>
  <c r="CU107" i="8"/>
  <c r="CU75" i="8"/>
  <c r="CU114" i="1"/>
  <c r="CU82" i="1"/>
  <c r="CT105" i="13"/>
  <c r="CT73" i="13"/>
  <c r="CT108" i="20"/>
  <c r="CT76" i="20"/>
  <c r="CU109" i="11"/>
  <c r="CU77" i="11"/>
  <c r="AP37" i="21"/>
  <c r="AP19" i="12"/>
  <c r="AP42" i="2"/>
  <c r="CT103" i="4"/>
  <c r="CT71" i="4"/>
  <c r="CT59" i="16"/>
  <c r="CT91" i="16"/>
  <c r="CU77" i="15"/>
  <c r="CU109" i="15"/>
  <c r="CU89" i="17"/>
  <c r="CU57" i="17"/>
  <c r="CT107" i="3"/>
  <c r="CT75" i="3"/>
  <c r="AP22" i="13"/>
  <c r="AP31" i="14"/>
  <c r="CU105" i="17"/>
  <c r="CU73" i="17"/>
  <c r="CT103" i="11"/>
  <c r="CT71" i="11"/>
  <c r="CU88" i="20"/>
  <c r="CU56" i="20"/>
  <c r="CU56" i="14"/>
  <c r="CU88" i="14"/>
  <c r="CT109" i="2"/>
  <c r="CT77" i="2"/>
  <c r="CT63" i="6"/>
  <c r="CT95" i="6"/>
  <c r="AP46" i="17"/>
  <c r="AP39" i="15"/>
  <c r="AP27" i="13"/>
  <c r="AP34" i="4"/>
  <c r="AP40" i="12"/>
  <c r="CU72" i="14"/>
  <c r="CU104" i="14"/>
  <c r="CU102" i="10"/>
  <c r="CU70" i="10"/>
  <c r="CT113" i="19"/>
  <c r="CT81" i="19"/>
  <c r="CU114" i="18"/>
  <c r="CU82" i="18"/>
  <c r="CU112" i="18"/>
  <c r="CU80" i="18"/>
  <c r="CT105" i="14"/>
  <c r="CT73" i="14"/>
  <c r="CT104" i="3"/>
  <c r="CT72" i="3"/>
  <c r="CU65" i="16"/>
  <c r="CU97" i="16"/>
  <c r="CU76" i="19"/>
  <c r="CU108" i="19"/>
  <c r="AP46" i="16"/>
  <c r="AP20" i="3"/>
  <c r="AP26" i="15"/>
  <c r="CU103" i="2"/>
  <c r="CU71" i="2"/>
  <c r="CU78" i="3"/>
  <c r="CU110" i="3"/>
  <c r="CT74" i="18"/>
  <c r="CT106" i="18"/>
  <c r="CT71" i="9"/>
  <c r="CT103" i="9"/>
  <c r="CU94" i="1"/>
  <c r="CU62" i="1"/>
  <c r="CU61" i="4"/>
  <c r="CU93" i="4"/>
  <c r="CU112" i="11"/>
  <c r="CU80" i="11"/>
  <c r="CU62" i="15"/>
  <c r="CU94" i="15"/>
  <c r="CT94" i="8"/>
  <c r="CT62" i="8"/>
  <c r="CU117" i="9"/>
  <c r="CU85" i="9"/>
  <c r="CT97" i="4"/>
  <c r="CT65" i="4"/>
  <c r="CU114" i="17"/>
  <c r="CU82" i="17"/>
  <c r="CT93" i="12"/>
  <c r="CT61" i="12"/>
  <c r="CU62" i="16"/>
  <c r="CU94" i="16"/>
  <c r="AP25" i="16"/>
  <c r="AP22" i="12"/>
  <c r="CT101" i="21"/>
  <c r="CT69" i="21"/>
  <c r="CT90" i="2"/>
  <c r="CT58" i="2"/>
  <c r="CT112" i="2"/>
  <c r="CT80" i="2"/>
  <c r="CU57" i="16"/>
  <c r="CU89" i="16"/>
  <c r="CU67" i="4"/>
  <c r="CU99" i="4"/>
  <c r="AP24" i="20"/>
  <c r="AP45" i="3"/>
  <c r="AP30" i="21"/>
  <c r="AP19" i="2"/>
  <c r="AP41" i="2"/>
  <c r="AP42" i="14"/>
  <c r="AP27" i="17"/>
  <c r="AP45" i="11"/>
  <c r="AP34" i="19"/>
  <c r="AP28" i="17"/>
  <c r="CU67" i="14"/>
  <c r="CU99" i="14"/>
  <c r="CU81" i="7"/>
  <c r="CU113" i="7"/>
  <c r="CU67" i="3"/>
  <c r="CU99" i="3"/>
  <c r="AP15" i="2"/>
  <c r="AO47" i="2"/>
  <c r="CT100" i="5"/>
  <c r="CT68" i="5"/>
  <c r="CT103" i="5"/>
  <c r="CT71" i="5"/>
  <c r="CU71" i="14"/>
  <c r="CU103" i="14"/>
  <c r="CU80" i="7"/>
  <c r="CU112" i="7"/>
  <c r="CU66" i="8"/>
  <c r="CU98" i="8"/>
  <c r="CT115" i="3"/>
  <c r="CT83" i="3"/>
  <c r="CU90" i="1"/>
  <c r="CU58" i="1"/>
  <c r="CU77" i="12"/>
  <c r="CU109" i="12"/>
  <c r="AP35" i="14"/>
  <c r="AP26" i="5"/>
  <c r="AP22" i="18"/>
  <c r="AP44" i="8"/>
  <c r="AP32" i="20"/>
  <c r="AO47" i="20"/>
  <c r="CU76" i="3"/>
  <c r="CU108" i="3"/>
  <c r="CT67" i="10"/>
  <c r="CT99" i="10"/>
  <c r="CT100" i="20"/>
  <c r="CT68" i="20"/>
  <c r="AP40" i="5"/>
  <c r="AP19" i="14"/>
  <c r="CU89" i="1"/>
  <c r="CU57" i="1"/>
  <c r="CT117" i="2"/>
  <c r="CT85" i="2"/>
  <c r="CT98" i="21"/>
  <c r="CT66" i="21"/>
  <c r="CU88" i="17"/>
  <c r="CU56" i="17"/>
  <c r="CT89" i="13"/>
  <c r="CT57" i="13"/>
  <c r="CU82" i="4"/>
  <c r="CU114" i="4"/>
  <c r="CU92" i="9"/>
  <c r="CU60" i="9"/>
  <c r="CU61" i="16"/>
  <c r="CU93" i="16"/>
  <c r="CU72" i="12"/>
  <c r="CU104" i="12"/>
  <c r="CU115" i="13"/>
  <c r="CU83" i="13"/>
  <c r="AP15" i="19"/>
  <c r="AO47" i="19"/>
  <c r="AP42" i="4"/>
  <c r="CU60" i="12"/>
  <c r="CU92" i="12"/>
  <c r="CT109" i="3"/>
  <c r="CT77" i="3"/>
  <c r="CU81" i="12"/>
  <c r="CU113" i="12"/>
  <c r="CU100" i="9"/>
  <c r="CU68" i="9"/>
  <c r="CU94" i="9"/>
  <c r="CU62" i="9"/>
  <c r="AP35" i="21"/>
  <c r="CU113" i="9"/>
  <c r="CU81" i="9"/>
  <c r="CT105" i="5"/>
  <c r="CT73" i="5"/>
  <c r="CT113" i="5"/>
  <c r="CT81" i="5"/>
  <c r="CU102" i="1"/>
  <c r="CU70" i="1"/>
  <c r="AP18" i="2"/>
  <c r="AP34" i="13"/>
  <c r="AP37" i="20"/>
  <c r="CT95" i="15"/>
  <c r="CT63" i="15"/>
  <c r="CT66" i="12"/>
  <c r="CT98" i="12"/>
  <c r="CU90" i="13"/>
  <c r="CU58" i="13"/>
  <c r="CT81" i="10"/>
  <c r="CT113" i="10"/>
  <c r="CU70" i="15"/>
  <c r="CU102" i="15"/>
  <c r="CS86" i="12"/>
  <c r="CS54" i="12"/>
  <c r="AP32" i="4"/>
  <c r="AP20" i="16"/>
  <c r="AP36" i="3"/>
  <c r="CU67" i="15"/>
  <c r="CU99" i="15"/>
  <c r="CU88" i="9"/>
  <c r="CU56" i="9"/>
  <c r="CT101" i="8"/>
  <c r="CT69" i="8"/>
  <c r="CT94" i="11"/>
  <c r="CT62" i="11"/>
  <c r="CU114" i="20"/>
  <c r="CU82" i="20"/>
  <c r="CT64" i="6"/>
  <c r="CT96" i="6"/>
  <c r="AP32" i="11"/>
  <c r="AP38" i="2"/>
  <c r="AP24" i="6"/>
  <c r="CU82" i="16"/>
  <c r="CU114" i="16"/>
  <c r="CU88" i="13"/>
  <c r="CU56" i="13"/>
  <c r="CU107" i="1"/>
  <c r="CU75" i="1"/>
  <c r="CT112" i="4"/>
  <c r="CT80" i="4"/>
  <c r="CU97" i="11"/>
  <c r="CU65" i="11"/>
  <c r="CU113" i="18"/>
  <c r="CU81" i="18"/>
  <c r="CU101" i="10"/>
  <c r="CU69" i="10"/>
  <c r="CU70" i="6"/>
  <c r="CU102" i="6"/>
  <c r="CT69" i="7"/>
  <c r="CT101" i="7"/>
  <c r="CT105" i="2"/>
  <c r="CT73" i="2"/>
  <c r="CU107" i="9"/>
  <c r="CU75" i="9"/>
  <c r="CT95" i="21"/>
  <c r="CT63" i="21"/>
  <c r="CT64" i="17"/>
  <c r="CT96" i="17"/>
  <c r="CU68" i="16"/>
  <c r="CU100" i="16"/>
  <c r="CU88" i="21"/>
  <c r="CU56" i="21"/>
  <c r="AP42" i="19"/>
  <c r="AP34" i="14"/>
  <c r="AP33" i="3"/>
  <c r="CU94" i="12"/>
  <c r="CU62" i="12"/>
  <c r="CU105" i="18"/>
  <c r="CU73" i="18"/>
  <c r="CT66" i="10"/>
  <c r="CT98" i="10"/>
  <c r="CU94" i="21"/>
  <c r="CU62" i="21"/>
  <c r="AP15" i="13"/>
  <c r="AO47" i="13"/>
  <c r="AP35" i="18"/>
  <c r="AP32" i="9"/>
  <c r="AP23" i="8"/>
  <c r="AP26" i="4"/>
  <c r="AO47" i="4" l="1"/>
  <c r="AO47" i="7"/>
  <c r="AO47" i="1"/>
  <c r="AO47" i="17"/>
  <c r="CU27" i="9" a="1"/>
  <c r="CU27" i="9" s="1"/>
  <c r="AP27" i="9"/>
  <c r="CT98" i="9"/>
  <c r="CT66" i="9"/>
  <c r="CU26" i="20" a="1"/>
  <c r="CU26" i="20" s="1"/>
  <c r="AP26" i="20"/>
  <c r="CT97" i="20"/>
  <c r="CT65" i="20"/>
  <c r="CU42" i="1" a="1"/>
  <c r="CU42" i="1" s="1"/>
  <c r="AP42" i="1"/>
  <c r="CT113" i="1"/>
  <c r="CT81" i="1"/>
  <c r="CU20" i="19" a="1"/>
  <c r="CU20" i="19" s="1"/>
  <c r="AP20" i="19"/>
  <c r="CU16" i="4" a="1"/>
  <c r="CU16" i="4" s="1"/>
  <c r="AP16" i="4"/>
  <c r="CT59" i="19"/>
  <c r="CT91" i="19"/>
  <c r="CT55" i="4"/>
  <c r="CT87" i="4"/>
  <c r="CU69" i="16"/>
  <c r="CU27" i="15" a="1"/>
  <c r="CU27" i="15" s="1"/>
  <c r="AP27" i="15"/>
  <c r="AP47" i="15" s="1"/>
  <c r="CU37" i="7" a="1"/>
  <c r="CU37" i="7" s="1"/>
  <c r="AP37" i="7"/>
  <c r="CT98" i="15"/>
  <c r="CT66" i="15"/>
  <c r="CT76" i="7"/>
  <c r="CT108" i="7"/>
  <c r="CU24" i="2" a="1"/>
  <c r="CU24" i="2" s="1"/>
  <c r="AP24" i="2"/>
  <c r="CU45" i="7" a="1"/>
  <c r="CU45" i="7" s="1"/>
  <c r="AP45" i="7"/>
  <c r="CT63" i="2"/>
  <c r="CT95" i="2"/>
  <c r="CT84" i="7"/>
  <c r="CT120" i="7"/>
  <c r="CT123" i="7" s="1"/>
  <c r="CT116" i="7" s="1"/>
  <c r="CU21" i="21" a="1"/>
  <c r="CU21" i="21" s="1"/>
  <c r="AP21" i="21"/>
  <c r="CT92" i="21"/>
  <c r="CT60" i="21"/>
  <c r="CU25" i="1" a="1"/>
  <c r="CU25" i="1" s="1"/>
  <c r="AP25" i="1"/>
  <c r="CT96" i="1"/>
  <c r="CT64" i="1"/>
  <c r="CU33" i="20" a="1"/>
  <c r="CU33" i="20" s="1"/>
  <c r="AP33" i="20"/>
  <c r="AP47" i="20" s="1"/>
  <c r="CU15" i="3" a="1"/>
  <c r="CU15" i="3" s="1"/>
  <c r="AP15" i="3"/>
  <c r="CT104" i="20"/>
  <c r="CT72" i="20"/>
  <c r="CT86" i="3"/>
  <c r="CT54" i="3"/>
  <c r="CT100" i="17"/>
  <c r="CT68" i="17"/>
  <c r="CU28" i="11" a="1"/>
  <c r="CU28" i="11" s="1"/>
  <c r="AP28" i="11"/>
  <c r="CU35" i="1" a="1"/>
  <c r="CU35" i="1" s="1"/>
  <c r="AP35" i="1"/>
  <c r="CT99" i="11"/>
  <c r="CT9" i="11"/>
  <c r="CT67" i="11"/>
  <c r="CT106" i="1"/>
  <c r="CT74" i="1"/>
  <c r="CU29" i="8" a="1"/>
  <c r="CU29" i="8" s="1"/>
  <c r="AP29" i="8"/>
  <c r="CU26" i="17" a="1"/>
  <c r="CU26" i="17" s="1"/>
  <c r="AP26" i="17"/>
  <c r="CU44" i="7" a="1"/>
  <c r="CU44" i="7" s="1"/>
  <c r="AP44" i="7"/>
  <c r="CT100" i="8"/>
  <c r="CT68" i="8"/>
  <c r="CT97" i="17"/>
  <c r="CT65" i="17"/>
  <c r="CT83" i="7"/>
  <c r="CT115" i="7"/>
  <c r="CU23" i="4" a="1"/>
  <c r="CU23" i="4" s="1"/>
  <c r="AP23" i="4"/>
  <c r="CU39" i="18" a="1"/>
  <c r="CU39" i="18" s="1"/>
  <c r="AP39" i="18"/>
  <c r="CT94" i="4"/>
  <c r="CT62" i="4"/>
  <c r="CT110" i="18"/>
  <c r="CT78" i="18"/>
  <c r="CU21" i="10" a="1"/>
  <c r="CU21" i="10" s="1"/>
  <c r="AP21" i="10"/>
  <c r="CU29" i="17" a="1"/>
  <c r="CU29" i="17" s="1"/>
  <c r="AP29" i="17"/>
  <c r="CT92" i="10"/>
  <c r="CT60" i="10"/>
  <c r="CU38" i="17" a="1"/>
  <c r="CU38" i="17" s="1"/>
  <c r="AP38" i="17"/>
  <c r="CT77" i="17"/>
  <c r="CT109" i="17"/>
  <c r="CU39" i="14" a="1"/>
  <c r="CU39" i="14" s="1"/>
  <c r="AP39" i="14"/>
  <c r="CU30" i="6" a="1"/>
  <c r="CU30" i="6" s="1"/>
  <c r="AP30" i="6"/>
  <c r="AP47" i="6" s="1"/>
  <c r="CU24" i="18" a="1"/>
  <c r="CU24" i="18" s="1"/>
  <c r="AP24" i="18"/>
  <c r="CT101" i="6"/>
  <c r="CT69" i="6"/>
  <c r="CT74" i="9"/>
  <c r="CT106" i="9"/>
  <c r="CU35" i="9" a="1"/>
  <c r="CU35" i="9" s="1"/>
  <c r="AP35" i="9"/>
  <c r="AO47" i="6"/>
  <c r="CT95" i="18"/>
  <c r="CT63" i="18"/>
  <c r="CU35" i="4" a="1"/>
  <c r="CU35" i="4" s="1"/>
  <c r="AP35" i="4"/>
  <c r="CT115" i="12"/>
  <c r="CT83" i="12"/>
  <c r="CT78" i="14"/>
  <c r="CT110" i="14"/>
  <c r="CU44" i="12" a="1"/>
  <c r="CU44" i="12" s="1"/>
  <c r="AP44" i="12"/>
  <c r="CT74" i="4"/>
  <c r="CT106" i="4"/>
  <c r="CV26" i="5" a="1"/>
  <c r="CV26" i="5" s="1"/>
  <c r="AQ26" i="5"/>
  <c r="CV46" i="16" a="1"/>
  <c r="CV46" i="16" s="1"/>
  <c r="AQ46" i="16"/>
  <c r="CV46" i="18" a="1"/>
  <c r="CV46" i="18" s="1"/>
  <c r="AQ46" i="18"/>
  <c r="CV28" i="17" a="1"/>
  <c r="CV28" i="17" s="1"/>
  <c r="AQ28" i="17"/>
  <c r="AQ37" i="21"/>
  <c r="CV37" i="21" a="1"/>
  <c r="CV37" i="21" s="1"/>
  <c r="CV37" i="4" a="1"/>
  <c r="CV37" i="4" s="1"/>
  <c r="AQ37" i="4"/>
  <c r="CV32" i="16" a="1"/>
  <c r="CV32" i="16" s="1"/>
  <c r="AQ32" i="16"/>
  <c r="AQ28" i="20"/>
  <c r="CV28" i="20" a="1"/>
  <c r="CV28" i="20" s="1"/>
  <c r="CV38" i="19" a="1"/>
  <c r="CV38" i="19" s="1"/>
  <c r="AQ38" i="19"/>
  <c r="CV46" i="3" a="1"/>
  <c r="CV46" i="3" s="1"/>
  <c r="AQ46" i="3"/>
  <c r="CV26" i="19" a="1"/>
  <c r="CV26" i="19" s="1"/>
  <c r="AQ26" i="19"/>
  <c r="CV33" i="17" a="1"/>
  <c r="CV33" i="17" s="1"/>
  <c r="AQ33" i="17"/>
  <c r="AQ41" i="20"/>
  <c r="CV41" i="20" a="1"/>
  <c r="CV41" i="20" s="1"/>
  <c r="CV27" i="6" a="1"/>
  <c r="CV27" i="6" s="1"/>
  <c r="AQ27" i="6"/>
  <c r="CV24" i="7" a="1"/>
  <c r="CV24" i="7" s="1"/>
  <c r="AQ24" i="7"/>
  <c r="CV21" i="11" a="1"/>
  <c r="CV21" i="11" s="1"/>
  <c r="AQ21" i="11"/>
  <c r="CV23" i="11" a="1"/>
  <c r="CV23" i="11" s="1"/>
  <c r="AQ23" i="11"/>
  <c r="CV42" i="10" a="1"/>
  <c r="CV42" i="10" s="1"/>
  <c r="AQ42" i="10"/>
  <c r="CV46" i="2" a="1"/>
  <c r="CV46" i="2" s="1"/>
  <c r="AQ46" i="2"/>
  <c r="AQ37" i="20"/>
  <c r="CV37" i="20" a="1"/>
  <c r="CV37" i="20" s="1"/>
  <c r="CV15" i="19" a="1"/>
  <c r="CV15" i="19" s="1"/>
  <c r="AQ15" i="19"/>
  <c r="CV40" i="5" a="1"/>
  <c r="CV40" i="5" s="1"/>
  <c r="AQ40" i="5"/>
  <c r="CV15" i="2" a="1"/>
  <c r="CV15" i="2" s="1"/>
  <c r="AQ15" i="2"/>
  <c r="CV34" i="19" a="1"/>
  <c r="CV34" i="19" s="1"/>
  <c r="AQ34" i="19"/>
  <c r="CV24" i="20" a="1"/>
  <c r="CV24" i="20" s="1"/>
  <c r="AQ24" i="20"/>
  <c r="CV40" i="12" a="1"/>
  <c r="CV40" i="12" s="1"/>
  <c r="AQ40" i="12"/>
  <c r="CV16" i="7" a="1"/>
  <c r="CV16" i="7" s="1"/>
  <c r="AQ16" i="7"/>
  <c r="CV28" i="21" a="1"/>
  <c r="CV28" i="21" s="1"/>
  <c r="AQ28" i="21"/>
  <c r="CV19" i="18" a="1"/>
  <c r="CV19" i="18" s="1"/>
  <c r="AQ19" i="18"/>
  <c r="CV18" i="5" a="1"/>
  <c r="CV18" i="5" s="1"/>
  <c r="AQ18" i="5"/>
  <c r="CV40" i="17" a="1"/>
  <c r="CV40" i="17" s="1"/>
  <c r="AQ40" i="17"/>
  <c r="CV46" i="8" a="1"/>
  <c r="CV46" i="8" s="1"/>
  <c r="AQ46" i="8"/>
  <c r="CV28" i="8" a="1"/>
  <c r="CV28" i="8" s="1"/>
  <c r="AQ28" i="8"/>
  <c r="CV33" i="13" a="1"/>
  <c r="CV33" i="13" s="1"/>
  <c r="AQ33" i="13"/>
  <c r="CV25" i="3" a="1"/>
  <c r="CV25" i="3" s="1"/>
  <c r="AQ25" i="3"/>
  <c r="CV32" i="15" a="1"/>
  <c r="CV32" i="15" s="1"/>
  <c r="AQ32" i="15"/>
  <c r="CV23" i="18" a="1"/>
  <c r="CV23" i="18" s="1"/>
  <c r="AQ23" i="18"/>
  <c r="CV19" i="17" a="1"/>
  <c r="CV19" i="17" s="1"/>
  <c r="AQ19" i="17"/>
  <c r="CV21" i="5" a="1"/>
  <c r="CV21" i="5" s="1"/>
  <c r="AQ21" i="5"/>
  <c r="CV45" i="21" a="1"/>
  <c r="CV45" i="21" s="1"/>
  <c r="AQ45" i="21"/>
  <c r="CV43" i="15" a="1"/>
  <c r="CV43" i="15" s="1"/>
  <c r="AQ43" i="15"/>
  <c r="CV45" i="10" a="1"/>
  <c r="CV45" i="10" s="1"/>
  <c r="AQ45" i="10"/>
  <c r="CV39" i="4" a="1"/>
  <c r="CV39" i="4" s="1"/>
  <c r="AQ39" i="4"/>
  <c r="CV15" i="6" a="1"/>
  <c r="CV15" i="6" s="1"/>
  <c r="AQ15" i="6"/>
  <c r="CV18" i="9" a="1"/>
  <c r="CV18" i="9" s="1"/>
  <c r="AQ18" i="9"/>
  <c r="CV15" i="15" a="1"/>
  <c r="CV15" i="15" s="1"/>
  <c r="AQ15" i="15"/>
  <c r="CV39" i="10" a="1"/>
  <c r="CV39" i="10" s="1"/>
  <c r="AQ39" i="10"/>
  <c r="CV18" i="19" a="1"/>
  <c r="CV18" i="19" s="1"/>
  <c r="AQ18" i="19"/>
  <c r="CV43" i="21" a="1"/>
  <c r="CV43" i="21" s="1"/>
  <c r="AQ43" i="21"/>
  <c r="CV42" i="16" a="1"/>
  <c r="CV42" i="16" s="1"/>
  <c r="AQ42" i="16"/>
  <c r="CV44" i="4" a="1"/>
  <c r="CV44" i="4" s="1"/>
  <c r="AQ44" i="4"/>
  <c r="CV24" i="21" a="1"/>
  <c r="CV24" i="21" s="1"/>
  <c r="AQ24" i="21"/>
  <c r="CV30" i="8" a="1"/>
  <c r="CV30" i="8" s="1"/>
  <c r="AQ30" i="8"/>
  <c r="CV27" i="12" a="1"/>
  <c r="CV27" i="12" s="1"/>
  <c r="AQ27" i="12"/>
  <c r="AR26" i="12"/>
  <c r="CW26" i="12" a="1"/>
  <c r="CW26" i="12" s="1"/>
  <c r="CW41" i="12" a="1"/>
  <c r="CW41" i="12" s="1"/>
  <c r="AR41" i="12"/>
  <c r="CW36" i="1" a="1"/>
  <c r="CW36" i="1" s="1"/>
  <c r="AR36" i="1"/>
  <c r="CW41" i="8" a="1"/>
  <c r="CW41" i="8" s="1"/>
  <c r="AR41" i="8"/>
  <c r="CW19" i="13" a="1"/>
  <c r="CW19" i="13" s="1"/>
  <c r="AR19" i="13"/>
  <c r="AR35" i="17"/>
  <c r="CW35" i="17" a="1"/>
  <c r="CW35" i="17" s="1"/>
  <c r="AR46" i="10"/>
  <c r="CW46" i="10" a="1"/>
  <c r="CW46" i="10" s="1"/>
  <c r="AR41" i="5"/>
  <c r="CW41" i="5" a="1"/>
  <c r="CW41" i="5" s="1"/>
  <c r="AR26" i="7"/>
  <c r="CW26" i="7" a="1"/>
  <c r="CW26" i="7" s="1"/>
  <c r="AR38" i="12"/>
  <c r="CW38" i="12" a="1"/>
  <c r="CW38" i="12" s="1"/>
  <c r="AR28" i="3"/>
  <c r="CW28" i="3" a="1"/>
  <c r="CW28" i="3" s="1"/>
  <c r="CW23" i="16" a="1"/>
  <c r="CW23" i="16" s="1"/>
  <c r="AR23" i="16"/>
  <c r="CW37" i="1" a="1"/>
  <c r="CW37" i="1" s="1"/>
  <c r="AR37" i="1"/>
  <c r="CW16" i="18" a="1"/>
  <c r="CW16" i="18" s="1"/>
  <c r="AR16" i="18"/>
  <c r="AR22" i="19"/>
  <c r="CW22" i="19" a="1"/>
  <c r="CW22" i="19" s="1"/>
  <c r="AR32" i="7"/>
  <c r="CW32" i="7" a="1"/>
  <c r="CW32" i="7" s="1"/>
  <c r="CW36" i="8" a="1"/>
  <c r="CW36" i="8" s="1"/>
  <c r="AR36" i="8"/>
  <c r="AR43" i="2"/>
  <c r="CW43" i="2" a="1"/>
  <c r="CW43" i="2" s="1"/>
  <c r="CW28" i="1" a="1"/>
  <c r="CW28" i="1" s="1"/>
  <c r="AR28" i="1"/>
  <c r="CW25" i="18" a="1"/>
  <c r="CW25" i="18" s="1"/>
  <c r="AR25" i="18"/>
  <c r="CW18" i="20" a="1"/>
  <c r="CW18" i="20" s="1"/>
  <c r="AR18" i="20"/>
  <c r="CW36" i="16" a="1"/>
  <c r="CW36" i="16" s="1"/>
  <c r="AR36" i="16"/>
  <c r="CW32" i="14" a="1"/>
  <c r="CW32" i="14" s="1"/>
  <c r="AR32" i="14"/>
  <c r="CW39" i="13" a="1"/>
  <c r="CW39" i="13" s="1"/>
  <c r="AR39" i="13"/>
  <c r="CW45" i="19" a="1"/>
  <c r="CW45" i="19" s="1"/>
  <c r="AR45" i="19"/>
  <c r="CW35" i="5" a="1"/>
  <c r="CW35" i="5" s="1"/>
  <c r="AR35" i="5"/>
  <c r="AR24" i="8"/>
  <c r="CW24" i="8" a="1"/>
  <c r="CW24" i="8" s="1"/>
  <c r="AR28" i="7"/>
  <c r="CW28" i="7" a="1"/>
  <c r="CW28" i="7" s="1"/>
  <c r="CW30" i="1" a="1"/>
  <c r="CW30" i="1" s="1"/>
  <c r="AR30" i="1"/>
  <c r="CW32" i="10" a="1"/>
  <c r="CW32" i="10" s="1"/>
  <c r="AR32" i="10"/>
  <c r="CW40" i="4" a="1"/>
  <c r="CW40" i="4" s="1"/>
  <c r="AR40" i="4"/>
  <c r="AR33" i="9"/>
  <c r="CW33" i="9" a="1"/>
  <c r="CW33" i="9" s="1"/>
  <c r="CW31" i="1" a="1"/>
  <c r="CW31" i="1" s="1"/>
  <c r="AR31" i="1"/>
  <c r="AR37" i="15"/>
  <c r="CW37" i="15" a="1"/>
  <c r="CW37" i="15" s="1"/>
  <c r="CW32" i="19" a="1"/>
  <c r="CW32" i="19" s="1"/>
  <c r="AR32" i="19"/>
  <c r="CW36" i="7" a="1"/>
  <c r="CW36" i="7" s="1"/>
  <c r="AR36" i="7"/>
  <c r="AR44" i="18"/>
  <c r="CW44" i="18" a="1"/>
  <c r="CW44" i="18" s="1"/>
  <c r="AR46" i="12"/>
  <c r="CW46" i="12" a="1"/>
  <c r="CW46" i="12" s="1"/>
  <c r="AR19" i="15"/>
  <c r="CW19" i="15" a="1"/>
  <c r="CW19" i="15" s="1"/>
  <c r="CW15" i="11" a="1"/>
  <c r="CW15" i="11" s="1"/>
  <c r="AR15" i="11"/>
  <c r="CW25" i="2" a="1"/>
  <c r="CW25" i="2" s="1"/>
  <c r="AR25" i="2"/>
  <c r="AR20" i="18"/>
  <c r="CW20" i="18" a="1"/>
  <c r="CW20" i="18" s="1"/>
  <c r="AR40" i="9"/>
  <c r="CW40" i="9" a="1"/>
  <c r="CW40" i="9" s="1"/>
  <c r="AR17" i="13"/>
  <c r="CW17" i="13" a="1"/>
  <c r="CW17" i="13" s="1"/>
  <c r="CW28" i="15" a="1"/>
  <c r="CW28" i="15" s="1"/>
  <c r="AR28" i="15"/>
  <c r="CW38" i="11" a="1"/>
  <c r="CW38" i="11" s="1"/>
  <c r="AR38" i="11"/>
  <c r="CW17" i="18" a="1"/>
  <c r="CW17" i="18" s="1"/>
  <c r="AR17" i="18"/>
  <c r="CW22" i="16" a="1"/>
  <c r="CW22" i="16" s="1"/>
  <c r="AR22" i="16"/>
  <c r="CW29" i="18" a="1"/>
  <c r="CW29" i="18" s="1"/>
  <c r="AR29" i="18"/>
  <c r="CW42" i="21" a="1"/>
  <c r="CW42" i="21" s="1"/>
  <c r="AR42" i="21"/>
  <c r="CW16" i="16" a="1"/>
  <c r="CW16" i="16" s="1"/>
  <c r="AR16" i="16"/>
  <c r="CW17" i="8" a="1"/>
  <c r="CW17" i="8" s="1"/>
  <c r="AR17" i="8"/>
  <c r="CW29" i="1" a="1"/>
  <c r="CW29" i="1" s="1"/>
  <c r="AR29" i="1"/>
  <c r="AR22" i="14"/>
  <c r="CW22" i="14" a="1"/>
  <c r="CW22" i="14" s="1"/>
  <c r="AR23" i="1"/>
  <c r="CW23" i="1" a="1"/>
  <c r="CW23" i="1" s="1"/>
  <c r="AR30" i="18"/>
  <c r="CW30" i="18" a="1"/>
  <c r="CW30" i="18" s="1"/>
  <c r="AR31" i="19"/>
  <c r="CW31" i="19" a="1"/>
  <c r="CW31" i="19" s="1"/>
  <c r="AR31" i="2"/>
  <c r="CW31" i="2" a="1"/>
  <c r="CW31" i="2" s="1"/>
  <c r="AR43" i="14"/>
  <c r="CW43" i="14" a="1"/>
  <c r="CW43" i="14" s="1"/>
  <c r="CW32" i="12" a="1"/>
  <c r="CW32" i="12" s="1"/>
  <c r="AR32" i="12"/>
  <c r="CW22" i="3" a="1"/>
  <c r="CW22" i="3" s="1"/>
  <c r="AR22" i="3"/>
  <c r="CW21" i="12" a="1"/>
  <c r="CW21" i="12" s="1"/>
  <c r="AR21" i="12"/>
  <c r="AR35" i="3"/>
  <c r="CW35" i="3" a="1"/>
  <c r="CW35" i="3" s="1"/>
  <c r="CW28" i="9" a="1"/>
  <c r="CW28" i="9" s="1"/>
  <c r="AR28" i="9"/>
  <c r="AR46" i="7"/>
  <c r="CW46" i="7" a="1"/>
  <c r="CW46" i="7" s="1"/>
  <c r="CW33" i="15" a="1"/>
  <c r="CW33" i="15" s="1"/>
  <c r="AR33" i="15"/>
  <c r="AR34" i="12"/>
  <c r="CW34" i="12" a="1"/>
  <c r="CW34" i="12" s="1"/>
  <c r="CW20" i="8" a="1"/>
  <c r="CW20" i="8" s="1"/>
  <c r="AR20" i="8"/>
  <c r="AR27" i="16"/>
  <c r="CW27" i="16" a="1"/>
  <c r="CW27" i="16" s="1"/>
  <c r="CW46" i="20" a="1"/>
  <c r="CW46" i="20" s="1"/>
  <c r="AR46" i="20"/>
  <c r="AR24" i="9"/>
  <c r="CW24" i="9" a="1"/>
  <c r="CW24" i="9" s="1"/>
  <c r="CW24" i="10" a="1"/>
  <c r="CW24" i="10" s="1"/>
  <c r="AR24" i="10"/>
  <c r="AR39" i="21"/>
  <c r="CW39" i="21" a="1"/>
  <c r="CW39" i="21" s="1"/>
  <c r="CW34" i="1" a="1"/>
  <c r="CW34" i="1" s="1"/>
  <c r="AR34" i="1"/>
  <c r="CW25" i="11" a="1"/>
  <c r="CW25" i="11" s="1"/>
  <c r="AR25" i="11"/>
  <c r="CW39" i="11" a="1"/>
  <c r="CW39" i="11" s="1"/>
  <c r="AR39" i="11"/>
  <c r="CW21" i="1" a="1"/>
  <c r="CW21" i="1" s="1"/>
  <c r="AR21" i="1"/>
  <c r="CW30" i="5" a="1"/>
  <c r="CW30" i="5" s="1"/>
  <c r="AR30" i="5"/>
  <c r="AR43" i="3"/>
  <c r="CW43" i="3" a="1"/>
  <c r="CW43" i="3" s="1"/>
  <c r="AR43" i="18"/>
  <c r="CW43" i="18" a="1"/>
  <c r="CW43" i="18" s="1"/>
  <c r="AR38" i="8"/>
  <c r="CW38" i="8" a="1"/>
  <c r="CW38" i="8" s="1"/>
  <c r="AR43" i="19"/>
  <c r="CW43" i="19" a="1"/>
  <c r="CW43" i="19" s="1"/>
  <c r="AR35" i="19"/>
  <c r="CW35" i="19" a="1"/>
  <c r="CW35" i="19" s="1"/>
  <c r="CW38" i="13" a="1"/>
  <c r="CW38" i="13" s="1"/>
  <c r="AR38" i="13"/>
  <c r="AR16" i="2"/>
  <c r="CW16" i="2" a="1"/>
  <c r="CW16" i="2" s="1"/>
  <c r="CW17" i="11" a="1"/>
  <c r="CW17" i="11" s="1"/>
  <c r="AR17" i="11"/>
  <c r="CW19" i="10" a="1"/>
  <c r="CW19" i="10" s="1"/>
  <c r="AR19" i="10"/>
  <c r="AR26" i="1"/>
  <c r="CW26" i="1" a="1"/>
  <c r="CW26" i="1" s="1"/>
  <c r="AR28" i="6"/>
  <c r="CW28" i="6" a="1"/>
  <c r="CW28" i="6" s="1"/>
  <c r="AR25" i="10"/>
  <c r="CW25" i="10" a="1"/>
  <c r="CW25" i="10" s="1"/>
  <c r="CW20" i="6" a="1"/>
  <c r="CW20" i="6" s="1"/>
  <c r="AR20" i="6"/>
  <c r="AR21" i="4"/>
  <c r="CW21" i="4" a="1"/>
  <c r="CW21" i="4" s="1"/>
  <c r="AR22" i="9"/>
  <c r="CW22" i="9" a="1"/>
  <c r="CW22" i="9" s="1"/>
  <c r="CW30" i="11" a="1"/>
  <c r="CW30" i="11" s="1"/>
  <c r="AR30" i="11"/>
  <c r="AR33" i="12"/>
  <c r="CW33" i="12" a="1"/>
  <c r="CW33" i="12" s="1"/>
  <c r="CW43" i="5" a="1"/>
  <c r="CW43" i="5" s="1"/>
  <c r="AR43" i="5"/>
  <c r="AR33" i="6"/>
  <c r="CW33" i="6" a="1"/>
  <c r="CW33" i="6" s="1"/>
  <c r="CW20" i="9" a="1"/>
  <c r="CW20" i="9" s="1"/>
  <c r="AR20" i="9"/>
  <c r="CW16" i="19" a="1"/>
  <c r="CW16" i="19" s="1"/>
  <c r="AR16" i="19"/>
  <c r="CV32" i="9" a="1"/>
  <c r="CV32" i="9" s="1"/>
  <c r="AQ32" i="9"/>
  <c r="CV32" i="4" a="1"/>
  <c r="CV32" i="4" s="1"/>
  <c r="AQ32" i="4"/>
  <c r="CV19" i="2" a="1"/>
  <c r="CV19" i="2" s="1"/>
  <c r="AQ19" i="2"/>
  <c r="CV42" i="2" a="1"/>
  <c r="CV42" i="2" s="1"/>
  <c r="AQ42" i="2"/>
  <c r="CV34" i="3" a="1"/>
  <c r="CV34" i="3" s="1"/>
  <c r="AQ34" i="3"/>
  <c r="CV40" i="11" a="1"/>
  <c r="CV40" i="11" s="1"/>
  <c r="AQ40" i="11"/>
  <c r="CV33" i="8" a="1"/>
  <c r="CV33" i="8" s="1"/>
  <c r="AQ33" i="8"/>
  <c r="CV36" i="18" a="1"/>
  <c r="CV36" i="18" s="1"/>
  <c r="AQ36" i="18"/>
  <c r="CV45" i="4" a="1"/>
  <c r="CV45" i="4" s="1"/>
  <c r="AQ45" i="4"/>
  <c r="CV30" i="12" a="1"/>
  <c r="CV30" i="12" s="1"/>
  <c r="AQ30" i="12"/>
  <c r="CV22" i="15" a="1"/>
  <c r="CV22" i="15" s="1"/>
  <c r="AQ22" i="15"/>
  <c r="CV30" i="19" a="1"/>
  <c r="CV30" i="19" s="1"/>
  <c r="AQ30" i="19"/>
  <c r="CV38" i="6" a="1"/>
  <c r="CV38" i="6" s="1"/>
  <c r="AQ38" i="6"/>
  <c r="CV34" i="2" a="1"/>
  <c r="CV34" i="2" s="1"/>
  <c r="AQ34" i="2"/>
  <c r="CV24" i="15" a="1"/>
  <c r="CV24" i="15" s="1"/>
  <c r="AQ24" i="15"/>
  <c r="AR33" i="21"/>
  <c r="CW33" i="21" a="1"/>
  <c r="CW33" i="21" s="1"/>
  <c r="AR30" i="20"/>
  <c r="CW30" i="20" a="1"/>
  <c r="CW30" i="20" s="1"/>
  <c r="CV26" i="4" a="1"/>
  <c r="CV26" i="4" s="1"/>
  <c r="AQ26" i="4"/>
  <c r="CV33" i="3" a="1"/>
  <c r="CV33" i="3" s="1"/>
  <c r="AQ33" i="3"/>
  <c r="CV36" i="3" a="1"/>
  <c r="CV36" i="3" s="1"/>
  <c r="AQ36" i="3"/>
  <c r="CV34" i="13" a="1"/>
  <c r="CV34" i="13" s="1"/>
  <c r="AQ34" i="13"/>
  <c r="CV45" i="11" a="1"/>
  <c r="CV45" i="11" s="1"/>
  <c r="AQ45" i="11"/>
  <c r="CV34" i="4" a="1"/>
  <c r="CV34" i="4" s="1"/>
  <c r="AQ34" i="4"/>
  <c r="CV31" i="14" a="1"/>
  <c r="CV31" i="14" s="1"/>
  <c r="AQ31" i="14"/>
  <c r="CV23" i="17" a="1"/>
  <c r="CV23" i="17" s="1"/>
  <c r="AQ23" i="17"/>
  <c r="CV29" i="4" a="1"/>
  <c r="CV29" i="4" s="1"/>
  <c r="AQ29" i="4"/>
  <c r="AQ19" i="21"/>
  <c r="CV19" i="21" a="1"/>
  <c r="CV19" i="21" s="1"/>
  <c r="CV31" i="11" a="1"/>
  <c r="CV31" i="11" s="1"/>
  <c r="AQ31" i="11"/>
  <c r="CV37" i="6" a="1"/>
  <c r="CV37" i="6" s="1"/>
  <c r="AQ37" i="6"/>
  <c r="CV20" i="4" a="1"/>
  <c r="CV20" i="4" s="1"/>
  <c r="AQ20" i="4"/>
  <c r="CV29" i="14" a="1"/>
  <c r="CV29" i="14" s="1"/>
  <c r="AQ29" i="14"/>
  <c r="CV41" i="10" a="1"/>
  <c r="CV41" i="10" s="1"/>
  <c r="AQ41" i="10"/>
  <c r="CV15" i="7" a="1"/>
  <c r="CV15" i="7" s="1"/>
  <c r="AQ15" i="7"/>
  <c r="CV37" i="16" a="1"/>
  <c r="CV37" i="16" s="1"/>
  <c r="AQ37" i="16"/>
  <c r="CV18" i="15" a="1"/>
  <c r="CV18" i="15" s="1"/>
  <c r="AQ18" i="15"/>
  <c r="CV38" i="9" a="1"/>
  <c r="CV38" i="9" s="1"/>
  <c r="AQ38" i="9"/>
  <c r="CV23" i="8" a="1"/>
  <c r="CV23" i="8" s="1"/>
  <c r="AQ23" i="8"/>
  <c r="CV34" i="14" a="1"/>
  <c r="CV34" i="14" s="1"/>
  <c r="AQ34" i="14"/>
  <c r="CV24" i="6" a="1"/>
  <c r="CV24" i="6" s="1"/>
  <c r="AQ24" i="6"/>
  <c r="CV20" i="16" a="1"/>
  <c r="CV20" i="16" s="1"/>
  <c r="AQ20" i="16"/>
  <c r="CV18" i="2" a="1"/>
  <c r="CV18" i="2" s="1"/>
  <c r="AQ18" i="2"/>
  <c r="CV32" i="20" a="1"/>
  <c r="CV32" i="20" s="1"/>
  <c r="AQ32" i="20"/>
  <c r="CV27" i="17" a="1"/>
  <c r="CV27" i="17" s="1"/>
  <c r="AQ27" i="17"/>
  <c r="CV27" i="13" a="1"/>
  <c r="CV27" i="13" s="1"/>
  <c r="AQ27" i="13"/>
  <c r="CV22" i="13" a="1"/>
  <c r="CV22" i="13" s="1"/>
  <c r="AQ22" i="13"/>
  <c r="CV17" i="2" a="1"/>
  <c r="CV17" i="2" s="1"/>
  <c r="AQ17" i="2"/>
  <c r="CV46" i="13" a="1"/>
  <c r="CV46" i="13" s="1"/>
  <c r="AQ46" i="13"/>
  <c r="CV26" i="8" a="1"/>
  <c r="CV26" i="8" s="1"/>
  <c r="AQ26" i="8"/>
  <c r="CV36" i="11" a="1"/>
  <c r="CV36" i="11" s="1"/>
  <c r="AQ36" i="11"/>
  <c r="CV15" i="10" a="1"/>
  <c r="CV15" i="10" s="1"/>
  <c r="AQ15" i="10"/>
  <c r="CV45" i="5" a="1"/>
  <c r="CV45" i="5" s="1"/>
  <c r="AQ45" i="5"/>
  <c r="CV40" i="7" a="1"/>
  <c r="CV40" i="7" s="1"/>
  <c r="AQ40" i="7"/>
  <c r="CV27" i="7" a="1"/>
  <c r="CV27" i="7" s="1"/>
  <c r="AQ27" i="7"/>
  <c r="CV36" i="2" a="1"/>
  <c r="CV36" i="2" s="1"/>
  <c r="AQ36" i="2"/>
  <c r="CV16" i="21" a="1"/>
  <c r="CV16" i="21" s="1"/>
  <c r="AQ16" i="21"/>
  <c r="AQ38" i="20"/>
  <c r="CV38" i="20" a="1"/>
  <c r="CV38" i="20" s="1"/>
  <c r="CV23" i="3" a="1"/>
  <c r="CV23" i="3" s="1"/>
  <c r="AQ23" i="3"/>
  <c r="CV29" i="13" a="1"/>
  <c r="CV29" i="13" s="1"/>
  <c r="AQ29" i="13"/>
  <c r="CV21" i="2" a="1"/>
  <c r="CV21" i="2" s="1"/>
  <c r="AQ21" i="2"/>
  <c r="CV25" i="19" a="1"/>
  <c r="CV25" i="19" s="1"/>
  <c r="AQ25" i="19"/>
  <c r="CV30" i="7" a="1"/>
  <c r="CV30" i="7" s="1"/>
  <c r="AQ30" i="7"/>
  <c r="CV38" i="3" a="1"/>
  <c r="CV38" i="3" s="1"/>
  <c r="AQ38" i="3"/>
  <c r="CV29" i="20" a="1"/>
  <c r="CV29" i="20" s="1"/>
  <c r="AQ29" i="20"/>
  <c r="CW31" i="16" a="1"/>
  <c r="CW31" i="16" s="1"/>
  <c r="AR31" i="16"/>
  <c r="AR39" i="6"/>
  <c r="CW39" i="6" a="1"/>
  <c r="CW39" i="6" s="1"/>
  <c r="AR42" i="11"/>
  <c r="CW42" i="11" a="1"/>
  <c r="CW42" i="11" s="1"/>
  <c r="CW39" i="16" a="1"/>
  <c r="CW39" i="16" s="1"/>
  <c r="AR39" i="16"/>
  <c r="AR43" i="9"/>
  <c r="CW43" i="9" a="1"/>
  <c r="CW43" i="9" s="1"/>
  <c r="CW45" i="2" a="1"/>
  <c r="CW45" i="2" s="1"/>
  <c r="AR45" i="2"/>
  <c r="AR27" i="20"/>
  <c r="CW27" i="20" a="1"/>
  <c r="CW27" i="20" s="1"/>
  <c r="AR32" i="1"/>
  <c r="CW32" i="1" a="1"/>
  <c r="CW32" i="1" s="1"/>
  <c r="AR38" i="7"/>
  <c r="CW38" i="7" a="1"/>
  <c r="CW38" i="7" s="1"/>
  <c r="CW33" i="7" a="1"/>
  <c r="CW33" i="7" s="1"/>
  <c r="AR33" i="7"/>
  <c r="AR18" i="10"/>
  <c r="CW18" i="10" a="1"/>
  <c r="CW18" i="10" s="1"/>
  <c r="AR26" i="16"/>
  <c r="CW26" i="16" a="1"/>
  <c r="CW26" i="16" s="1"/>
  <c r="AR23" i="5"/>
  <c r="CW23" i="5" a="1"/>
  <c r="CW23" i="5" s="1"/>
  <c r="CW30" i="4" a="1"/>
  <c r="CW30" i="4" s="1"/>
  <c r="AR30" i="4"/>
  <c r="AR28" i="19"/>
  <c r="CW28" i="19" a="1"/>
  <c r="CW28" i="19" s="1"/>
  <c r="CW35" i="6" a="1"/>
  <c r="CW35" i="6" s="1"/>
  <c r="AR35" i="6"/>
  <c r="CW35" i="10" a="1"/>
  <c r="CW35" i="10" s="1"/>
  <c r="AR35" i="10"/>
  <c r="CW23" i="13" a="1"/>
  <c r="CW23" i="13" s="1"/>
  <c r="AR23" i="13"/>
  <c r="AR21" i="6"/>
  <c r="CW21" i="6" a="1"/>
  <c r="CW21" i="6" s="1"/>
  <c r="CW44" i="10" a="1"/>
  <c r="CW44" i="10" s="1"/>
  <c r="AR44" i="10"/>
  <c r="CW42" i="13" a="1"/>
  <c r="CW42" i="13" s="1"/>
  <c r="AR42" i="13"/>
  <c r="CW24" i="19" a="1"/>
  <c r="CW24" i="19" s="1"/>
  <c r="AR24" i="19"/>
  <c r="CW36" i="10" a="1"/>
  <c r="CW36" i="10" s="1"/>
  <c r="AR36" i="10"/>
  <c r="AR29" i="16"/>
  <c r="CW29" i="16" a="1"/>
  <c r="CW29" i="16" s="1"/>
  <c r="AR30" i="10"/>
  <c r="CW30" i="10" a="1"/>
  <c r="CW30" i="10" s="1"/>
  <c r="AR27" i="18"/>
  <c r="CW27" i="18" a="1"/>
  <c r="CW27" i="18" s="1"/>
  <c r="AR42" i="6"/>
  <c r="CW42" i="6" a="1"/>
  <c r="CW42" i="6" s="1"/>
  <c r="AR41" i="6"/>
  <c r="CW41" i="6" a="1"/>
  <c r="CW41" i="6" s="1"/>
  <c r="CW44" i="1" a="1"/>
  <c r="CW44" i="1" s="1"/>
  <c r="AR44" i="1"/>
  <c r="AR44" i="2"/>
  <c r="CW44" i="2" a="1"/>
  <c r="CW44" i="2" s="1"/>
  <c r="AR16" i="8"/>
  <c r="CW16" i="8" a="1"/>
  <c r="CW16" i="8" s="1"/>
  <c r="CW31" i="7" a="1"/>
  <c r="CW31" i="7" s="1"/>
  <c r="AR31" i="7"/>
  <c r="AR34" i="16"/>
  <c r="CW34" i="16" a="1"/>
  <c r="CW34" i="16" s="1"/>
  <c r="AR25" i="15"/>
  <c r="CW25" i="15" a="1"/>
  <c r="CW25" i="15" s="1"/>
  <c r="CW20" i="1" a="1"/>
  <c r="CW20" i="1" s="1"/>
  <c r="AR20" i="1"/>
  <c r="CW46" i="1" a="1"/>
  <c r="CW46" i="1" s="1"/>
  <c r="AR46" i="1"/>
  <c r="CW25" i="9" a="1"/>
  <c r="CW25" i="9" s="1"/>
  <c r="AR25" i="9"/>
  <c r="AR39" i="3"/>
  <c r="CW39" i="3" a="1"/>
  <c r="CW39" i="3" s="1"/>
  <c r="CW36" i="20" a="1"/>
  <c r="CW36" i="20" s="1"/>
  <c r="AR36" i="20"/>
  <c r="CW16" i="6" a="1"/>
  <c r="CW16" i="6" s="1"/>
  <c r="AR16" i="6"/>
  <c r="AR41" i="1"/>
  <c r="CW41" i="1" a="1"/>
  <c r="CW41" i="1" s="1"/>
  <c r="AR31" i="20"/>
  <c r="CW31" i="20" a="1"/>
  <c r="CW31" i="20" s="1"/>
  <c r="AR35" i="16"/>
  <c r="CW35" i="16" a="1"/>
  <c r="CW35" i="16" s="1"/>
  <c r="AR21" i="16"/>
  <c r="CW21" i="16" a="1"/>
  <c r="CW21" i="16" s="1"/>
  <c r="AR36" i="14"/>
  <c r="CW36" i="14" a="1"/>
  <c r="CW36" i="14" s="1"/>
  <c r="AR41" i="21"/>
  <c r="CW41" i="21" a="1"/>
  <c r="CW41" i="21" s="1"/>
  <c r="AR27" i="2"/>
  <c r="CW27" i="2" a="1"/>
  <c r="CW27" i="2" s="1"/>
  <c r="CW28" i="12" a="1"/>
  <c r="CW28" i="12" s="1"/>
  <c r="AR28" i="12"/>
  <c r="CW42" i="15" a="1"/>
  <c r="CW42" i="15" s="1"/>
  <c r="AR42" i="15"/>
  <c r="CW39" i="7" a="1"/>
  <c r="CW39" i="7" s="1"/>
  <c r="AR39" i="7"/>
  <c r="AR31" i="5"/>
  <c r="CW31" i="5" a="1"/>
  <c r="CW31" i="5" s="1"/>
  <c r="CW44" i="5" a="1"/>
  <c r="CW44" i="5" s="1"/>
  <c r="AR44" i="5"/>
  <c r="CW17" i="4" a="1"/>
  <c r="CW17" i="4" s="1"/>
  <c r="AR17" i="4"/>
  <c r="AR27" i="1"/>
  <c r="CW27" i="1" a="1"/>
  <c r="CW27" i="1" s="1"/>
  <c r="AR34" i="7"/>
  <c r="CW34" i="7" a="1"/>
  <c r="CW34" i="7" s="1"/>
  <c r="CW32" i="18" a="1"/>
  <c r="CW32" i="18" s="1"/>
  <c r="AR32" i="18"/>
  <c r="CW31" i="9" a="1"/>
  <c r="CW31" i="9" s="1"/>
  <c r="AR31" i="9"/>
  <c r="AR17" i="17"/>
  <c r="CW17" i="17" a="1"/>
  <c r="CW17" i="17" s="1"/>
  <c r="AR37" i="14"/>
  <c r="CW37" i="14" a="1"/>
  <c r="CW37" i="14" s="1"/>
  <c r="AR44" i="6"/>
  <c r="CW44" i="6" a="1"/>
  <c r="CW44" i="6" s="1"/>
  <c r="AR46" i="19"/>
  <c r="CW46" i="19" a="1"/>
  <c r="CW46" i="19" s="1"/>
  <c r="CW38" i="1" a="1"/>
  <c r="CW38" i="1" s="1"/>
  <c r="AR38" i="1"/>
  <c r="CW20" i="10" a="1"/>
  <c r="CW20" i="10" s="1"/>
  <c r="AR20" i="10"/>
  <c r="AR38" i="10"/>
  <c r="CW38" i="10" a="1"/>
  <c r="CW38" i="10" s="1"/>
  <c r="AR33" i="14"/>
  <c r="CW33" i="14" a="1"/>
  <c r="CW33" i="14" s="1"/>
  <c r="CW28" i="5" a="1"/>
  <c r="CW28" i="5" s="1"/>
  <c r="AR28" i="5"/>
  <c r="CW24" i="3" a="1"/>
  <c r="CW24" i="3" s="1"/>
  <c r="AR24" i="3"/>
  <c r="CW33" i="19" a="1"/>
  <c r="CW33" i="19" s="1"/>
  <c r="AR33" i="19"/>
  <c r="AR19" i="3"/>
  <c r="CW19" i="3" a="1"/>
  <c r="CW19" i="3" s="1"/>
  <c r="CW16" i="13" a="1"/>
  <c r="CW16" i="13" s="1"/>
  <c r="AR16" i="13"/>
  <c r="CW26" i="13" a="1"/>
  <c r="CW26" i="13" s="1"/>
  <c r="AR26" i="13"/>
  <c r="AR42" i="17"/>
  <c r="CW42" i="17" a="1"/>
  <c r="CW42" i="17" s="1"/>
  <c r="CW16" i="3" a="1"/>
  <c r="CW16" i="3" s="1"/>
  <c r="AR16" i="3"/>
  <c r="CW18" i="16" a="1"/>
  <c r="CW18" i="16" s="1"/>
  <c r="AR18" i="16"/>
  <c r="AR19" i="8"/>
  <c r="CW19" i="8" a="1"/>
  <c r="CW19" i="8" s="1"/>
  <c r="CW17" i="14" a="1"/>
  <c r="CW17" i="14" s="1"/>
  <c r="AR17" i="14"/>
  <c r="CW44" i="15" a="1"/>
  <c r="CW44" i="15" s="1"/>
  <c r="AR44" i="15"/>
  <c r="AR36" i="6"/>
  <c r="CW36" i="6" a="1"/>
  <c r="CW36" i="6" s="1"/>
  <c r="CW22" i="1" a="1"/>
  <c r="CW22" i="1" s="1"/>
  <c r="AR22" i="1"/>
  <c r="CW16" i="17" a="1"/>
  <c r="CW16" i="17" s="1"/>
  <c r="AR16" i="17"/>
  <c r="CW22" i="11" a="1"/>
  <c r="CW22" i="11" s="1"/>
  <c r="AR22" i="11"/>
  <c r="AR32" i="3"/>
  <c r="CW32" i="3" a="1"/>
  <c r="CW32" i="3" s="1"/>
  <c r="AR41" i="7"/>
  <c r="CW41" i="7" a="1"/>
  <c r="CW41" i="7" s="1"/>
  <c r="CW40" i="16" a="1"/>
  <c r="CW40" i="16" s="1"/>
  <c r="AR40" i="16"/>
  <c r="AR30" i="16"/>
  <c r="CW17" i="10" a="1"/>
  <c r="CW17" i="10" s="1"/>
  <c r="AR17" i="10"/>
  <c r="AR25" i="5"/>
  <c r="CW25" i="5" a="1"/>
  <c r="CW25" i="5" s="1"/>
  <c r="CW26" i="14" a="1"/>
  <c r="CW26" i="14" s="1"/>
  <c r="AR26" i="14"/>
  <c r="AR20" i="17"/>
  <c r="CW20" i="17" a="1"/>
  <c r="CW20" i="17" s="1"/>
  <c r="CW25" i="13" a="1"/>
  <c r="CW25" i="13" s="1"/>
  <c r="AR25" i="13"/>
  <c r="AR44" i="19"/>
  <c r="CW44" i="19" a="1"/>
  <c r="CW44" i="19" s="1"/>
  <c r="AR33" i="1"/>
  <c r="CW33" i="1" a="1"/>
  <c r="CW33" i="1" s="1"/>
  <c r="CW37" i="8" a="1"/>
  <c r="CW37" i="8" s="1"/>
  <c r="AR37" i="8"/>
  <c r="CW39" i="12" a="1"/>
  <c r="CW39" i="12" s="1"/>
  <c r="AR39" i="12"/>
  <c r="CW25" i="12" a="1"/>
  <c r="CW25" i="12" s="1"/>
  <c r="AR25" i="12"/>
  <c r="CV38" i="2" a="1"/>
  <c r="CV38" i="2" s="1"/>
  <c r="AQ38" i="2"/>
  <c r="CV44" i="8" a="1"/>
  <c r="CV44" i="8" s="1"/>
  <c r="AQ44" i="8"/>
  <c r="CV39" i="15" a="1"/>
  <c r="CV39" i="15" s="1"/>
  <c r="AQ39" i="15"/>
  <c r="CV16" i="10" a="1"/>
  <c r="CV16" i="10" s="1"/>
  <c r="AQ16" i="10"/>
  <c r="CV29" i="10" a="1"/>
  <c r="CV29" i="10" s="1"/>
  <c r="AQ29" i="10"/>
  <c r="CV16" i="11" a="1"/>
  <c r="CV16" i="11" s="1"/>
  <c r="AQ16" i="11"/>
  <c r="CV29" i="3" a="1"/>
  <c r="CV29" i="3" s="1"/>
  <c r="AQ29" i="3"/>
  <c r="AQ44" i="21"/>
  <c r="CV44" i="21" a="1"/>
  <c r="CV44" i="21" s="1"/>
  <c r="CV37" i="11" a="1"/>
  <c r="CV37" i="11" s="1"/>
  <c r="AQ37" i="11"/>
  <c r="CV17" i="6" a="1"/>
  <c r="CV17" i="6" s="1"/>
  <c r="AQ17" i="6"/>
  <c r="CV44" i="9" a="1"/>
  <c r="CV44" i="9" s="1"/>
  <c r="AQ44" i="9"/>
  <c r="CV41" i="4" a="1"/>
  <c r="CV41" i="4" s="1"/>
  <c r="AQ41" i="4"/>
  <c r="AR40" i="21"/>
  <c r="CW40" i="21" a="1"/>
  <c r="CW40" i="21" s="1"/>
  <c r="AR17" i="21"/>
  <c r="CW17" i="21" a="1"/>
  <c r="CW17" i="21" s="1"/>
  <c r="CV35" i="21" a="1"/>
  <c r="CV35" i="21" s="1"/>
  <c r="AQ35" i="21"/>
  <c r="CV42" i="14" a="1"/>
  <c r="CV42" i="14" s="1"/>
  <c r="AQ42" i="14"/>
  <c r="CV26" i="15" a="1"/>
  <c r="CV26" i="15" s="1"/>
  <c r="AQ26" i="15"/>
  <c r="CV43" i="8" a="1"/>
  <c r="CV43" i="8" s="1"/>
  <c r="AQ43" i="8"/>
  <c r="CV34" i="15" a="1"/>
  <c r="CV34" i="15" s="1"/>
  <c r="AQ34" i="15"/>
  <c r="CV15" i="17" a="1"/>
  <c r="CV15" i="17" s="1"/>
  <c r="AQ15" i="17"/>
  <c r="CV32" i="6" a="1"/>
  <c r="CV32" i="6" s="1"/>
  <c r="AQ32" i="6"/>
  <c r="CV30" i="15" a="1"/>
  <c r="CV30" i="15" s="1"/>
  <c r="AQ30" i="15"/>
  <c r="CV45" i="6" a="1"/>
  <c r="CV45" i="6" s="1"/>
  <c r="AQ45" i="6"/>
  <c r="CV20" i="21" a="1"/>
  <c r="CV20" i="21" s="1"/>
  <c r="AQ20" i="21"/>
  <c r="CV16" i="12" a="1"/>
  <c r="CV16" i="12" s="1"/>
  <c r="AQ16" i="12"/>
  <c r="CV39" i="19" a="1"/>
  <c r="CV39" i="19" s="1"/>
  <c r="AQ39" i="19"/>
  <c r="CV18" i="18" a="1"/>
  <c r="CV18" i="18" s="1"/>
  <c r="AQ18" i="18"/>
  <c r="CV35" i="13" a="1"/>
  <c r="CV35" i="13" s="1"/>
  <c r="AQ35" i="13"/>
  <c r="AQ32" i="21"/>
  <c r="CV32" i="21" a="1"/>
  <c r="CV32" i="21" s="1"/>
  <c r="CV28" i="10" a="1"/>
  <c r="CV28" i="10" s="1"/>
  <c r="AQ28" i="10"/>
  <c r="CV35" i="18" a="1"/>
  <c r="CV35" i="18" s="1"/>
  <c r="AQ35" i="18"/>
  <c r="CV32" i="11" a="1"/>
  <c r="CV32" i="11" s="1"/>
  <c r="AQ32" i="11"/>
  <c r="CV22" i="18" a="1"/>
  <c r="CV22" i="18" s="1"/>
  <c r="AQ22" i="18"/>
  <c r="CV41" i="2" a="1"/>
  <c r="CV41" i="2" s="1"/>
  <c r="AQ41" i="2"/>
  <c r="CV20" i="3" a="1"/>
  <c r="CV20" i="3" s="1"/>
  <c r="AQ20" i="3"/>
  <c r="CV46" i="17" a="1"/>
  <c r="CV46" i="17" s="1"/>
  <c r="AQ46" i="17"/>
  <c r="AQ36" i="21"/>
  <c r="CV36" i="21" a="1"/>
  <c r="CV36" i="21" s="1"/>
  <c r="CV33" i="10" a="1"/>
  <c r="CV33" i="10" s="1"/>
  <c r="AQ33" i="10"/>
  <c r="CV45" i="14" a="1"/>
  <c r="CV45" i="14" s="1"/>
  <c r="AQ45" i="14"/>
  <c r="CV40" i="18" a="1"/>
  <c r="CV40" i="18" s="1"/>
  <c r="AQ40" i="18"/>
  <c r="AQ31" i="21"/>
  <c r="CV31" i="21" a="1"/>
  <c r="CV31" i="21" s="1"/>
  <c r="CV21" i="19" a="1"/>
  <c r="CV21" i="19" s="1"/>
  <c r="AQ21" i="19"/>
  <c r="CV26" i="9" a="1"/>
  <c r="CV26" i="9" s="1"/>
  <c r="AQ26" i="9"/>
  <c r="CV39" i="5" a="1"/>
  <c r="CV39" i="5" s="1"/>
  <c r="AQ39" i="5"/>
  <c r="CV15" i="14" a="1"/>
  <c r="CV15" i="14" s="1"/>
  <c r="AQ15" i="14"/>
  <c r="CV26" i="2" a="1"/>
  <c r="CV26" i="2" s="1"/>
  <c r="AQ26" i="2"/>
  <c r="CV34" i="9" a="1"/>
  <c r="CV34" i="9" s="1"/>
  <c r="AQ34" i="9"/>
  <c r="CV29" i="11" a="1"/>
  <c r="CV29" i="11" s="1"/>
  <c r="AQ29" i="11"/>
  <c r="CV25" i="14" a="1"/>
  <c r="CV25" i="14" s="1"/>
  <c r="AQ25" i="14"/>
  <c r="CV41" i="3" a="1"/>
  <c r="CV41" i="3" s="1"/>
  <c r="AQ41" i="3"/>
  <c r="CV21" i="14" a="1"/>
  <c r="CV21" i="14" s="1"/>
  <c r="AQ21" i="14"/>
  <c r="CV41" i="14" a="1"/>
  <c r="CV41" i="14" s="1"/>
  <c r="AQ41" i="14"/>
  <c r="CV31" i="18" a="1"/>
  <c r="CV31" i="18" s="1"/>
  <c r="AQ31" i="18"/>
  <c r="CV18" i="7" a="1"/>
  <c r="CV18" i="7" s="1"/>
  <c r="AQ18" i="7"/>
  <c r="CV27" i="10" a="1"/>
  <c r="CV27" i="10" s="1"/>
  <c r="AQ27" i="10"/>
  <c r="CV44" i="3" a="1"/>
  <c r="CV44" i="3" s="1"/>
  <c r="AQ44" i="3"/>
  <c r="CW36" i="5" a="1"/>
  <c r="CW36" i="5" s="1"/>
  <c r="AR36" i="5"/>
  <c r="CW37" i="19" a="1"/>
  <c r="CW37" i="19" s="1"/>
  <c r="AR37" i="19"/>
  <c r="AR35" i="2"/>
  <c r="CW35" i="2" a="1"/>
  <c r="CW35" i="2" s="1"/>
  <c r="AR35" i="20"/>
  <c r="CW35" i="20" a="1"/>
  <c r="CW35" i="20" s="1"/>
  <c r="AR42" i="8"/>
  <c r="CW42" i="8" a="1"/>
  <c r="CW42" i="8" s="1"/>
  <c r="CW20" i="7" a="1"/>
  <c r="CW20" i="7" s="1"/>
  <c r="AR20" i="7"/>
  <c r="CW29" i="9" a="1"/>
  <c r="CW29" i="9" s="1"/>
  <c r="AR29" i="9"/>
  <c r="CW40" i="19" a="1"/>
  <c r="CW40" i="19" s="1"/>
  <c r="AR40" i="19"/>
  <c r="CW36" i="4" a="1"/>
  <c r="CW36" i="4" s="1"/>
  <c r="AR36" i="4"/>
  <c r="AR43" i="10"/>
  <c r="CW43" i="10" a="1"/>
  <c r="CW43" i="10" s="1"/>
  <c r="CW20" i="12" a="1"/>
  <c r="CW20" i="12" s="1"/>
  <c r="AR20" i="12"/>
  <c r="CW40" i="2" a="1"/>
  <c r="CW40" i="2" s="1"/>
  <c r="AR40" i="2"/>
  <c r="AR41" i="11"/>
  <c r="CW41" i="11" a="1"/>
  <c r="CW41" i="11" s="1"/>
  <c r="AR27" i="19"/>
  <c r="CW27" i="19" a="1"/>
  <c r="CW27" i="19" s="1"/>
  <c r="CW45" i="1" a="1"/>
  <c r="CW45" i="1" s="1"/>
  <c r="AR45" i="1"/>
  <c r="CW36" i="15" a="1"/>
  <c r="CW36" i="15" s="1"/>
  <c r="AR36" i="15"/>
  <c r="CW40" i="3" a="1"/>
  <c r="CW40" i="3" s="1"/>
  <c r="AR40" i="3"/>
  <c r="AR19" i="16"/>
  <c r="CW19" i="16" a="1"/>
  <c r="CW19" i="16" s="1"/>
  <c r="AR29" i="2"/>
  <c r="CW29" i="2" a="1"/>
  <c r="CW29" i="2" s="1"/>
  <c r="CW40" i="8" a="1"/>
  <c r="CW40" i="8" s="1"/>
  <c r="AR40" i="8"/>
  <c r="AR36" i="13"/>
  <c r="CW36" i="13" a="1"/>
  <c r="CW36" i="13" s="1"/>
  <c r="AR25" i="7"/>
  <c r="CW25" i="7" a="1"/>
  <c r="CW25" i="7" s="1"/>
  <c r="AR28" i="14"/>
  <c r="CW28" i="14" a="1"/>
  <c r="CW28" i="14" s="1"/>
  <c r="AR22" i="7"/>
  <c r="CW22" i="7" a="1"/>
  <c r="CW22" i="7" s="1"/>
  <c r="AR25" i="8"/>
  <c r="CW25" i="8" a="1"/>
  <c r="CW25" i="8" s="1"/>
  <c r="CW20" i="11" a="1"/>
  <c r="CW20" i="11" s="1"/>
  <c r="AR20" i="11"/>
  <c r="AR26" i="11"/>
  <c r="CW26" i="11" a="1"/>
  <c r="CW26" i="11" s="1"/>
  <c r="CW17" i="20" a="1"/>
  <c r="CW17" i="20" s="1"/>
  <c r="AR17" i="20"/>
  <c r="CW18" i="17" a="1"/>
  <c r="CW18" i="17" s="1"/>
  <c r="AR18" i="17"/>
  <c r="AR35" i="15"/>
  <c r="CW35" i="15" a="1"/>
  <c r="CW35" i="15" s="1"/>
  <c r="CW24" i="13" a="1"/>
  <c r="CW24" i="13" s="1"/>
  <c r="AR24" i="13"/>
  <c r="CW21" i="9" a="1"/>
  <c r="CW21" i="9" s="1"/>
  <c r="AR21" i="9"/>
  <c r="AR18" i="1"/>
  <c r="CW18" i="1" a="1"/>
  <c r="CW18" i="1" s="1"/>
  <c r="AR23" i="19"/>
  <c r="CW23" i="19" a="1"/>
  <c r="CW23" i="19" s="1"/>
  <c r="AR19" i="19"/>
  <c r="CW19" i="19" a="1"/>
  <c r="CW19" i="19" s="1"/>
  <c r="CW27" i="11" a="1"/>
  <c r="CW27" i="11" s="1"/>
  <c r="AR27" i="11"/>
  <c r="AR21" i="17"/>
  <c r="CW21" i="17" a="1"/>
  <c r="CW21" i="17" s="1"/>
  <c r="CW41" i="17" a="1"/>
  <c r="CW41" i="17" s="1"/>
  <c r="AR41" i="17"/>
  <c r="CW17" i="19" a="1"/>
  <c r="CW17" i="19" s="1"/>
  <c r="AR17" i="19"/>
  <c r="AR34" i="21"/>
  <c r="CW34" i="21" a="1"/>
  <c r="CW34" i="21" s="1"/>
  <c r="CW31" i="13" a="1"/>
  <c r="CW31" i="13" s="1"/>
  <c r="AR31" i="13"/>
  <c r="CW45" i="18" a="1"/>
  <c r="CW45" i="18" s="1"/>
  <c r="AR45" i="18"/>
  <c r="CW20" i="13" a="1"/>
  <c r="CW20" i="13" s="1"/>
  <c r="AR20" i="13"/>
  <c r="CW21" i="7" a="1"/>
  <c r="CW21" i="7" s="1"/>
  <c r="AR21" i="7"/>
  <c r="AR18" i="11"/>
  <c r="CW18" i="11" a="1"/>
  <c r="CW18" i="11" s="1"/>
  <c r="CW33" i="18" a="1"/>
  <c r="CW33" i="18" s="1"/>
  <c r="AR33" i="18"/>
  <c r="AR23" i="6"/>
  <c r="CW23" i="6" a="1"/>
  <c r="CW23" i="6" s="1"/>
  <c r="CW43" i="11" a="1"/>
  <c r="CW43" i="11" s="1"/>
  <c r="AR43" i="11"/>
  <c r="AR33" i="2"/>
  <c r="CW33" i="2" a="1"/>
  <c r="CW33" i="2" s="1"/>
  <c r="CW42" i="3" a="1"/>
  <c r="CW42" i="3" s="1"/>
  <c r="AR42" i="3"/>
  <c r="CW31" i="12" a="1"/>
  <c r="CW31" i="12" s="1"/>
  <c r="AR31" i="12"/>
  <c r="CW16" i="15" a="1"/>
  <c r="CW16" i="15" s="1"/>
  <c r="AR16" i="15"/>
  <c r="AR32" i="17"/>
  <c r="CW32" i="17" a="1"/>
  <c r="CW32" i="17" s="1"/>
  <c r="AR37" i="5"/>
  <c r="CW37" i="5" a="1"/>
  <c r="CW37" i="5" s="1"/>
  <c r="AR37" i="13"/>
  <c r="CW37" i="13" a="1"/>
  <c r="CW37" i="13" s="1"/>
  <c r="CW23" i="9" a="1"/>
  <c r="CW23" i="9" s="1"/>
  <c r="AR23" i="9"/>
  <c r="CW33" i="16" a="1"/>
  <c r="CW33" i="16" s="1"/>
  <c r="AR33" i="16"/>
  <c r="AR38" i="18"/>
  <c r="CW38" i="18" a="1"/>
  <c r="CW38" i="18" s="1"/>
  <c r="CW29" i="6" a="1"/>
  <c r="CW29" i="6" s="1"/>
  <c r="AR29" i="6"/>
  <c r="CW37" i="12" a="1"/>
  <c r="CW37" i="12" s="1"/>
  <c r="AR37" i="12"/>
  <c r="CW41" i="19" a="1"/>
  <c r="CW41" i="19" s="1"/>
  <c r="AR41" i="19"/>
  <c r="AR43" i="17"/>
  <c r="CW43" i="17" a="1"/>
  <c r="CW43" i="17" s="1"/>
  <c r="AR27" i="5"/>
  <c r="CW27" i="5" a="1"/>
  <c r="CW27" i="5" s="1"/>
  <c r="CW20" i="14" a="1"/>
  <c r="CW20" i="14" s="1"/>
  <c r="AR20" i="14"/>
  <c r="AR45" i="16"/>
  <c r="CW45" i="16" a="1"/>
  <c r="CW45" i="16" s="1"/>
  <c r="AR34" i="8"/>
  <c r="CW34" i="8" a="1"/>
  <c r="CW34" i="8" s="1"/>
  <c r="CW36" i="12" a="1"/>
  <c r="CW36" i="12" s="1"/>
  <c r="AR36" i="12"/>
  <c r="CW38" i="5" a="1"/>
  <c r="CW38" i="5" s="1"/>
  <c r="AR38" i="5"/>
  <c r="CW18" i="6" a="1"/>
  <c r="CW18" i="6" s="1"/>
  <c r="AR18" i="6"/>
  <c r="AR44" i="13"/>
  <c r="CW44" i="13" a="1"/>
  <c r="CW44" i="13" s="1"/>
  <c r="CW24" i="17" a="1"/>
  <c r="CW24" i="17" s="1"/>
  <c r="AR24" i="17"/>
  <c r="CW27" i="8" a="1"/>
  <c r="CW27" i="8" s="1"/>
  <c r="AR27" i="8"/>
  <c r="CW17" i="16" a="1"/>
  <c r="CW17" i="16" s="1"/>
  <c r="AR17" i="16"/>
  <c r="CW23" i="12" a="1"/>
  <c r="CW23" i="12" s="1"/>
  <c r="AR23" i="12"/>
  <c r="CW39" i="2" a="1"/>
  <c r="CW39" i="2" s="1"/>
  <c r="AR39" i="2"/>
  <c r="AR44" i="17"/>
  <c r="CW44" i="17" a="1"/>
  <c r="CW44" i="17" s="1"/>
  <c r="AR43" i="1"/>
  <c r="CW43" i="1" a="1"/>
  <c r="CW43" i="1" s="1"/>
  <c r="CW30" i="9" a="1"/>
  <c r="CW30" i="9" s="1"/>
  <c r="AR30" i="9"/>
  <c r="AR30" i="17"/>
  <c r="CW30" i="17" a="1"/>
  <c r="CW30" i="17" s="1"/>
  <c r="AR43" i="4"/>
  <c r="CW43" i="4" a="1"/>
  <c r="CW43" i="4" s="1"/>
  <c r="CW38" i="21" a="1"/>
  <c r="CW38" i="21" s="1"/>
  <c r="AR38" i="21"/>
  <c r="CW45" i="9" a="1"/>
  <c r="CW45" i="9" s="1"/>
  <c r="AR45" i="9"/>
  <c r="CW18" i="14" a="1"/>
  <c r="CW18" i="14" s="1"/>
  <c r="AR18" i="14"/>
  <c r="CW46" i="11" a="1"/>
  <c r="CW46" i="11" s="1"/>
  <c r="AR46" i="11"/>
  <c r="CW23" i="10" a="1"/>
  <c r="CW23" i="10" s="1"/>
  <c r="AR23" i="10"/>
  <c r="CW25" i="4" a="1"/>
  <c r="CW25" i="4" s="1"/>
  <c r="AR25" i="4"/>
  <c r="AR31" i="6"/>
  <c r="CW31" i="6" a="1"/>
  <c r="CW31" i="6" s="1"/>
  <c r="AR35" i="7"/>
  <c r="CW35" i="7" a="1"/>
  <c r="CW35" i="7" s="1"/>
  <c r="CW22" i="8" a="1"/>
  <c r="CW22" i="8" s="1"/>
  <c r="AR22" i="8"/>
  <c r="AR21" i="13"/>
  <c r="CW21" i="13" a="1"/>
  <c r="CW21" i="13" s="1"/>
  <c r="AR29" i="12"/>
  <c r="CW29" i="12" a="1"/>
  <c r="CW29" i="12" s="1"/>
  <c r="AR36" i="19"/>
  <c r="CW36" i="19" a="1"/>
  <c r="CW36" i="19" s="1"/>
  <c r="AR27" i="14"/>
  <c r="CW27" i="14" a="1"/>
  <c r="CW27" i="14" s="1"/>
  <c r="CV19" i="4" a="1"/>
  <c r="CV19" i="4" s="1"/>
  <c r="AQ19" i="4"/>
  <c r="CV20" i="20" a="1"/>
  <c r="CV20" i="20" s="1"/>
  <c r="AQ20" i="20"/>
  <c r="CV15" i="4" a="1"/>
  <c r="CV15" i="4" s="1"/>
  <c r="AQ15" i="4"/>
  <c r="CV16" i="14" a="1"/>
  <c r="CV16" i="14" s="1"/>
  <c r="AQ16" i="14"/>
  <c r="CV22" i="2" a="1"/>
  <c r="CV22" i="2" s="1"/>
  <c r="AQ22" i="2"/>
  <c r="CV28" i="2" a="1"/>
  <c r="CV28" i="2" s="1"/>
  <c r="AQ28" i="2"/>
  <c r="CV19" i="5" a="1"/>
  <c r="CV19" i="5" s="1"/>
  <c r="AQ19" i="5"/>
  <c r="CV18" i="4" a="1"/>
  <c r="CV18" i="4" s="1"/>
  <c r="AQ18" i="4"/>
  <c r="CV43" i="6" a="1"/>
  <c r="CV43" i="6" s="1"/>
  <c r="AQ43" i="6"/>
  <c r="CV21" i="3" a="1"/>
  <c r="CV21" i="3" s="1"/>
  <c r="AQ21" i="3"/>
  <c r="CV23" i="2" a="1"/>
  <c r="CV23" i="2" s="1"/>
  <c r="AQ23" i="2"/>
  <c r="AR23" i="21"/>
  <c r="CW23" i="21" a="1"/>
  <c r="CW23" i="21" s="1"/>
  <c r="AR22" i="21"/>
  <c r="CW22" i="21" a="1"/>
  <c r="CW22" i="21" s="1"/>
  <c r="AR39" i="20"/>
  <c r="CW39" i="20" a="1"/>
  <c r="CW39" i="20" s="1"/>
  <c r="AR46" i="21"/>
  <c r="CW46" i="21" a="1"/>
  <c r="CW46" i="21" s="1"/>
  <c r="CV42" i="19" a="1"/>
  <c r="CV42" i="19" s="1"/>
  <c r="AQ42" i="19"/>
  <c r="CV22" i="12" a="1"/>
  <c r="CV22" i="12" s="1"/>
  <c r="AQ22" i="12"/>
  <c r="CV26" i="3" a="1"/>
  <c r="CV26" i="3" s="1"/>
  <c r="AQ26" i="3"/>
  <c r="CV23" i="14" a="1"/>
  <c r="CV23" i="14" s="1"/>
  <c r="AQ23" i="14"/>
  <c r="CV18" i="21" a="1"/>
  <c r="CV18" i="21" s="1"/>
  <c r="AQ18" i="21"/>
  <c r="CV17" i="12" a="1"/>
  <c r="CV17" i="12" s="1"/>
  <c r="AQ17" i="12"/>
  <c r="CV40" i="13" a="1"/>
  <c r="CV40" i="13" s="1"/>
  <c r="AQ40" i="13"/>
  <c r="CV46" i="15" a="1"/>
  <c r="CV46" i="15" s="1"/>
  <c r="AQ46" i="15"/>
  <c r="CV18" i="13" a="1"/>
  <c r="CV18" i="13" s="1"/>
  <c r="AQ18" i="13"/>
  <c r="CV32" i="5" a="1"/>
  <c r="CV32" i="5" s="1"/>
  <c r="AQ32" i="5"/>
  <c r="CV28" i="13" a="1"/>
  <c r="CV28" i="13" s="1"/>
  <c r="AQ28" i="13"/>
  <c r="CV15" i="13" a="1"/>
  <c r="CV15" i="13" s="1"/>
  <c r="AQ15" i="13"/>
  <c r="CV42" i="4" a="1"/>
  <c r="CV42" i="4" s="1"/>
  <c r="AQ42" i="4"/>
  <c r="CV35" i="14" a="1"/>
  <c r="CV35" i="14" s="1"/>
  <c r="AQ35" i="14"/>
  <c r="CV30" i="21" a="1"/>
  <c r="CV30" i="21" s="1"/>
  <c r="AQ30" i="21"/>
  <c r="CV25" i="16" a="1"/>
  <c r="CV25" i="16" s="1"/>
  <c r="AQ25" i="16"/>
  <c r="CV19" i="12" a="1"/>
  <c r="CV19" i="12" s="1"/>
  <c r="AQ19" i="12"/>
  <c r="CV45" i="20" a="1"/>
  <c r="CV45" i="20" s="1"/>
  <c r="AQ45" i="20"/>
  <c r="CV31" i="8" a="1"/>
  <c r="CV31" i="8" s="1"/>
  <c r="AQ31" i="8"/>
  <c r="CV24" i="12" a="1"/>
  <c r="CV24" i="12" s="1"/>
  <c r="AQ24" i="12"/>
  <c r="CV44" i="16" a="1"/>
  <c r="CV44" i="16" s="1"/>
  <c r="AQ44" i="16"/>
  <c r="CV25" i="20" a="1"/>
  <c r="CV25" i="20" s="1"/>
  <c r="AQ25" i="20"/>
  <c r="CV21" i="20" a="1"/>
  <c r="CV21" i="20" s="1"/>
  <c r="AQ21" i="20"/>
  <c r="CV30" i="14" a="1"/>
  <c r="CV30" i="14" s="1"/>
  <c r="AQ30" i="14"/>
  <c r="CV43" i="12" a="1"/>
  <c r="CV43" i="12" s="1"/>
  <c r="AQ43" i="12"/>
  <c r="CV26" i="10" a="1"/>
  <c r="CV26" i="10" s="1"/>
  <c r="AQ26" i="10"/>
  <c r="CV35" i="11" a="1"/>
  <c r="CV35" i="11" s="1"/>
  <c r="AQ35" i="11"/>
  <c r="CV38" i="14" a="1"/>
  <c r="CV38" i="14" s="1"/>
  <c r="AQ38" i="14"/>
  <c r="AQ42" i="20"/>
  <c r="CV42" i="20" a="1"/>
  <c r="CV42" i="20" s="1"/>
  <c r="CV30" i="2" a="1"/>
  <c r="CV30" i="2" s="1"/>
  <c r="AQ30" i="2"/>
  <c r="CV46" i="14" a="1"/>
  <c r="CV46" i="14" s="1"/>
  <c r="AQ46" i="14"/>
  <c r="CV18" i="8" a="1"/>
  <c r="CV18" i="8" s="1"/>
  <c r="AQ18" i="8"/>
  <c r="CV18" i="12" a="1"/>
  <c r="CV18" i="12" s="1"/>
  <c r="AQ18" i="12"/>
  <c r="CV35" i="8" a="1"/>
  <c r="CV35" i="8" s="1"/>
  <c r="AQ35" i="8"/>
  <c r="CV15" i="5" a="1"/>
  <c r="CV15" i="5" s="1"/>
  <c r="AQ15" i="5"/>
  <c r="CV34" i="11" a="1"/>
  <c r="CV34" i="11" s="1"/>
  <c r="AQ34" i="11"/>
  <c r="CV17" i="3" a="1"/>
  <c r="CV17" i="3" s="1"/>
  <c r="AQ17" i="3"/>
  <c r="CV40" i="10" a="1"/>
  <c r="CV40" i="10" s="1"/>
  <c r="AQ40" i="10"/>
  <c r="CV37" i="17" a="1"/>
  <c r="CV37" i="17" s="1"/>
  <c r="AQ37" i="17"/>
  <c r="CV15" i="1" a="1"/>
  <c r="CV15" i="1" s="1"/>
  <c r="AQ15" i="1"/>
  <c r="CV40" i="15" a="1"/>
  <c r="CV40" i="15" s="1"/>
  <c r="AQ40" i="15"/>
  <c r="CV24" i="4" a="1"/>
  <c r="CV24" i="4" s="1"/>
  <c r="AQ24" i="4"/>
  <c r="CV34" i="10" a="1"/>
  <c r="CV34" i="10" s="1"/>
  <c r="AQ34" i="10"/>
  <c r="CV33" i="4" a="1"/>
  <c r="CV33" i="4" s="1"/>
  <c r="AQ33" i="4"/>
  <c r="CV41" i="13" a="1"/>
  <c r="CV41" i="13" s="1"/>
  <c r="AQ41" i="13"/>
  <c r="CV38" i="16" a="1"/>
  <c r="CV38" i="16" s="1"/>
  <c r="AQ38" i="16"/>
  <c r="CV25" i="6" a="1"/>
  <c r="CV25" i="6" s="1"/>
  <c r="AQ25" i="6"/>
  <c r="CV42" i="5" a="1"/>
  <c r="CV42" i="5" s="1"/>
  <c r="AQ42" i="5"/>
  <c r="AQ27" i="21"/>
  <c r="CV27" i="21" a="1"/>
  <c r="CV27" i="21" s="1"/>
  <c r="CV29" i="5" a="1"/>
  <c r="CV29" i="5" s="1"/>
  <c r="AQ29" i="5"/>
  <c r="AR43" i="7"/>
  <c r="CW43" i="7" a="1"/>
  <c r="CW43" i="7" s="1"/>
  <c r="AR17" i="1"/>
  <c r="CW17" i="1" a="1"/>
  <c r="CW17" i="1" s="1"/>
  <c r="CW20" i="5" a="1"/>
  <c r="CW20" i="5" s="1"/>
  <c r="AR20" i="5"/>
  <c r="CW31" i="15" a="1"/>
  <c r="CW31" i="15" s="1"/>
  <c r="AR31" i="15"/>
  <c r="CW39" i="8" a="1"/>
  <c r="CW39" i="8" s="1"/>
  <c r="AR39" i="8"/>
  <c r="CW19" i="9" a="1"/>
  <c r="CW19" i="9" s="1"/>
  <c r="AR19" i="9"/>
  <c r="AR33" i="11"/>
  <c r="CW33" i="11" a="1"/>
  <c r="CW33" i="11" s="1"/>
  <c r="AR19" i="20"/>
  <c r="CW19" i="20" a="1"/>
  <c r="CW19" i="20" s="1"/>
  <c r="CW24" i="5" a="1"/>
  <c r="CW24" i="5" s="1"/>
  <c r="AR24" i="5"/>
  <c r="CW20" i="15" a="1"/>
  <c r="CW20" i="15" s="1"/>
  <c r="AR20" i="15"/>
  <c r="AR31" i="3"/>
  <c r="CW31" i="3" a="1"/>
  <c r="CW31" i="3" s="1"/>
  <c r="CW22" i="4" a="1"/>
  <c r="CW22" i="4" s="1"/>
  <c r="AR22" i="4"/>
  <c r="AR40" i="6"/>
  <c r="CW40" i="6" a="1"/>
  <c r="CW40" i="6" s="1"/>
  <c r="CW31" i="10" a="1"/>
  <c r="CW31" i="10" s="1"/>
  <c r="AR31" i="10"/>
  <c r="AR28" i="18"/>
  <c r="CW28" i="18" a="1"/>
  <c r="CW28" i="18" s="1"/>
  <c r="AR24" i="14"/>
  <c r="CW24" i="14" a="1"/>
  <c r="CW24" i="14" s="1"/>
  <c r="CW41" i="16" a="1"/>
  <c r="CW41" i="16" s="1"/>
  <c r="AR41" i="16"/>
  <c r="CW46" i="4" a="1"/>
  <c r="CW46" i="4" s="1"/>
  <c r="AR46" i="4"/>
  <c r="AR15" i="20"/>
  <c r="CW15" i="20" a="1"/>
  <c r="CW15" i="20" s="1"/>
  <c r="AR36" i="17"/>
  <c r="CW36" i="17" a="1"/>
  <c r="CW36" i="17" s="1"/>
  <c r="AR32" i="13"/>
  <c r="CW32" i="13" a="1"/>
  <c r="CW32" i="13" s="1"/>
  <c r="AR45" i="15"/>
  <c r="CW45" i="15" a="1"/>
  <c r="CW45" i="15" s="1"/>
  <c r="CW22" i="5" a="1"/>
  <c r="CW22" i="5" s="1"/>
  <c r="AR22" i="5"/>
  <c r="CW36" i="9" a="1"/>
  <c r="CW36" i="9" s="1"/>
  <c r="AR36" i="9"/>
  <c r="AR24" i="1"/>
  <c r="CW24" i="1" a="1"/>
  <c r="CW24" i="1" s="1"/>
  <c r="AR34" i="17"/>
  <c r="CW34" i="17" a="1"/>
  <c r="CW34" i="17" s="1"/>
  <c r="AR33" i="5"/>
  <c r="CW33" i="5" a="1"/>
  <c r="CW33" i="5" s="1"/>
  <c r="CW41" i="9" a="1"/>
  <c r="CW41" i="9" s="1"/>
  <c r="AR41" i="9"/>
  <c r="AR16" i="1"/>
  <c r="CW16" i="1" a="1"/>
  <c r="CW16" i="1" s="1"/>
  <c r="AR17" i="5"/>
  <c r="CW17" i="5" a="1"/>
  <c r="CW17" i="5" s="1"/>
  <c r="AR37" i="3"/>
  <c r="CW37" i="3" a="1"/>
  <c r="CW37" i="3" s="1"/>
  <c r="AR31" i="4"/>
  <c r="CW31" i="4" a="1"/>
  <c r="CW31" i="4" s="1"/>
  <c r="AR37" i="9"/>
  <c r="CW37" i="9" a="1"/>
  <c r="CW37" i="9" s="1"/>
  <c r="CW28" i="16" a="1"/>
  <c r="CW28" i="16" s="1"/>
  <c r="AR28" i="16"/>
  <c r="AR27" i="3"/>
  <c r="CW27" i="3" a="1"/>
  <c r="CW27" i="3" s="1"/>
  <c r="CW46" i="5" a="1"/>
  <c r="CW46" i="5" s="1"/>
  <c r="AR46" i="5"/>
  <c r="AR17" i="9"/>
  <c r="CW17" i="9" a="1"/>
  <c r="CW17" i="9" s="1"/>
  <c r="AR22" i="20"/>
  <c r="CW22" i="20" a="1"/>
  <c r="CW22" i="20" s="1"/>
  <c r="AR41" i="15"/>
  <c r="CW41" i="15" a="1"/>
  <c r="CW41" i="15" s="1"/>
  <c r="CW29" i="7" a="1"/>
  <c r="CW29" i="7" s="1"/>
  <c r="AR29" i="7"/>
  <c r="CW37" i="18" a="1"/>
  <c r="CW37" i="18" s="1"/>
  <c r="AR37" i="18"/>
  <c r="CW22" i="10" a="1"/>
  <c r="CW22" i="10" s="1"/>
  <c r="AR22" i="10"/>
  <c r="AR45" i="8"/>
  <c r="CW45" i="8" a="1"/>
  <c r="CW45" i="8" s="1"/>
  <c r="AR35" i="12"/>
  <c r="CW35" i="12" a="1"/>
  <c r="CW35" i="12" s="1"/>
  <c r="AR21" i="15"/>
  <c r="CW21" i="15" a="1"/>
  <c r="CW21" i="15" s="1"/>
  <c r="CW45" i="17" a="1"/>
  <c r="CW45" i="17" s="1"/>
  <c r="AR45" i="17"/>
  <c r="CW23" i="15" a="1"/>
  <c r="CW23" i="15" s="1"/>
  <c r="AR23" i="15"/>
  <c r="CW32" i="2" a="1"/>
  <c r="CW32" i="2" s="1"/>
  <c r="AR32" i="2"/>
  <c r="CW22" i="6" a="1"/>
  <c r="CW22" i="6" s="1"/>
  <c r="AR22" i="6"/>
  <c r="CW23" i="7" a="1"/>
  <c r="CW23" i="7" s="1"/>
  <c r="AR23" i="7"/>
  <c r="CW40" i="20" a="1"/>
  <c r="CW40" i="20" s="1"/>
  <c r="AR40" i="20"/>
  <c r="AR40" i="1"/>
  <c r="CW40" i="1" a="1"/>
  <c r="CW40" i="1" s="1"/>
  <c r="AR42" i="12"/>
  <c r="CW42" i="12" a="1"/>
  <c r="CW42" i="12" s="1"/>
  <c r="CW19" i="11" a="1"/>
  <c r="CW19" i="11" s="1"/>
  <c r="AR19" i="11"/>
  <c r="AR45" i="12"/>
  <c r="CW45" i="12" a="1"/>
  <c r="CW45" i="12" s="1"/>
  <c r="AR42" i="7"/>
  <c r="CW42" i="7" a="1"/>
  <c r="CW42" i="7" s="1"/>
  <c r="AR20" i="2"/>
  <c r="CW20" i="2" a="1"/>
  <c r="CW20" i="2" s="1"/>
  <c r="AR46" i="9"/>
  <c r="CW46" i="9" a="1"/>
  <c r="CW46" i="9" s="1"/>
  <c r="CW34" i="18" a="1"/>
  <c r="CW34" i="18" s="1"/>
  <c r="AR34" i="18"/>
  <c r="AR46" i="6"/>
  <c r="CW46" i="6" a="1"/>
  <c r="CW46" i="6" s="1"/>
  <c r="CW37" i="2" a="1"/>
  <c r="CW37" i="2" s="1"/>
  <c r="AR37" i="2"/>
  <c r="CW17" i="15" a="1"/>
  <c r="CW17" i="15" s="1"/>
  <c r="AR17" i="15"/>
  <c r="AR34" i="20"/>
  <c r="CW34" i="20" a="1"/>
  <c r="CW34" i="20" s="1"/>
  <c r="CW32" i="8" a="1"/>
  <c r="CW32" i="8" s="1"/>
  <c r="AR32" i="8"/>
  <c r="CW16" i="9" a="1"/>
  <c r="CW16" i="9" s="1"/>
  <c r="AR16" i="9"/>
  <c r="AR27" i="4"/>
  <c r="CW27" i="4" a="1"/>
  <c r="CW27" i="4" s="1"/>
  <c r="AR30" i="3"/>
  <c r="CW30" i="3" a="1"/>
  <c r="CW30" i="3" s="1"/>
  <c r="CW21" i="18" a="1"/>
  <c r="CW21" i="18" s="1"/>
  <c r="AR21" i="18"/>
  <c r="CW44" i="14" a="1"/>
  <c r="CW44" i="14" s="1"/>
  <c r="AR44" i="14"/>
  <c r="CW41" i="18" a="1"/>
  <c r="CW41" i="18" s="1"/>
  <c r="AR41" i="18"/>
  <c r="AR42" i="18"/>
  <c r="CW42" i="18" a="1"/>
  <c r="CW42" i="18" s="1"/>
  <c r="AR38" i="15"/>
  <c r="CW38" i="15" a="1"/>
  <c r="CW38" i="15" s="1"/>
  <c r="AR34" i="6"/>
  <c r="CW34" i="6" a="1"/>
  <c r="CW34" i="6" s="1"/>
  <c r="AR42" i="9"/>
  <c r="CW42" i="9" a="1"/>
  <c r="CW42" i="9" s="1"/>
  <c r="AR23" i="20"/>
  <c r="CW23" i="20" a="1"/>
  <c r="CW23" i="20" s="1"/>
  <c r="AR39" i="1"/>
  <c r="CW39" i="1" a="1"/>
  <c r="CW39" i="1" s="1"/>
  <c r="CW21" i="8" a="1"/>
  <c r="CW21" i="8" s="1"/>
  <c r="AR21" i="8"/>
  <c r="CW16" i="20" a="1"/>
  <c r="CW16" i="20" s="1"/>
  <c r="AR16" i="20"/>
  <c r="AR22" i="17"/>
  <c r="CW22" i="17" a="1"/>
  <c r="CW22" i="17" s="1"/>
  <c r="AR44" i="20"/>
  <c r="CW44" i="20" a="1"/>
  <c r="CW44" i="20" s="1"/>
  <c r="AR29" i="15"/>
  <c r="CW29" i="15" a="1"/>
  <c r="CW29" i="15" s="1"/>
  <c r="CW39" i="17" a="1"/>
  <c r="CW39" i="17" s="1"/>
  <c r="AR39" i="17"/>
  <c r="AR43" i="16"/>
  <c r="CW43" i="16" a="1"/>
  <c r="CW43" i="16" s="1"/>
  <c r="CW24" i="16" a="1"/>
  <c r="CW24" i="16" s="1"/>
  <c r="AR24" i="16"/>
  <c r="AR45" i="13"/>
  <c r="CW45" i="13" a="1"/>
  <c r="CW45" i="13" s="1"/>
  <c r="AR19" i="6"/>
  <c r="CW19" i="6" a="1"/>
  <c r="CW19" i="6" s="1"/>
  <c r="CW38" i="4" a="1"/>
  <c r="CW38" i="4" s="1"/>
  <c r="AR38" i="4"/>
  <c r="AR26" i="6"/>
  <c r="CW26" i="6" a="1"/>
  <c r="CW26" i="6" s="1"/>
  <c r="AR19" i="1"/>
  <c r="CW19" i="1" a="1"/>
  <c r="CW19" i="1" s="1"/>
  <c r="AR28" i="4"/>
  <c r="CW28" i="4" a="1"/>
  <c r="CW28" i="4" s="1"/>
  <c r="CV26" i="18" a="1"/>
  <c r="CV26" i="18" s="1"/>
  <c r="AQ26" i="18"/>
  <c r="CV43" i="13" a="1"/>
  <c r="CV43" i="13" s="1"/>
  <c r="AQ43" i="13"/>
  <c r="CV37" i="10" a="1"/>
  <c r="CV37" i="10" s="1"/>
  <c r="AQ37" i="10"/>
  <c r="CV29" i="19" a="1"/>
  <c r="CV29" i="19" s="1"/>
  <c r="AQ29" i="19"/>
  <c r="CV19" i="14" a="1"/>
  <c r="CV19" i="14" s="1"/>
  <c r="AQ19" i="14"/>
  <c r="CV45" i="3" a="1"/>
  <c r="CV45" i="3" s="1"/>
  <c r="AQ45" i="3"/>
  <c r="CV17" i="7" a="1"/>
  <c r="CV17" i="7" s="1"/>
  <c r="AQ17" i="7"/>
  <c r="CV44" i="11" a="1"/>
  <c r="CV44" i="11" s="1"/>
  <c r="AQ44" i="11"/>
  <c r="CV18" i="3" a="1"/>
  <c r="CV18" i="3" s="1"/>
  <c r="AQ18" i="3"/>
  <c r="CV39" i="9" a="1"/>
  <c r="CV39" i="9" s="1"/>
  <c r="AQ39" i="9"/>
  <c r="CV16" i="5" a="1"/>
  <c r="CV16" i="5" s="1"/>
  <c r="AQ16" i="5"/>
  <c r="CV24" i="11" a="1"/>
  <c r="CV24" i="11" s="1"/>
  <c r="AQ24" i="11"/>
  <c r="CV19" i="7" a="1"/>
  <c r="CV19" i="7" s="1"/>
  <c r="AQ19" i="7"/>
  <c r="CV40" i="14" a="1"/>
  <c r="CV40" i="14" s="1"/>
  <c r="AQ40" i="14"/>
  <c r="CV31" i="17" a="1"/>
  <c r="CV31" i="17" s="1"/>
  <c r="AQ31" i="17"/>
  <c r="CV30" i="13" a="1"/>
  <c r="CV30" i="13" s="1"/>
  <c r="AQ30" i="13"/>
  <c r="CV25" i="17" a="1"/>
  <c r="CV25" i="17" s="1"/>
  <c r="AQ25" i="17"/>
  <c r="CV34" i="5" a="1"/>
  <c r="CV34" i="5" s="1"/>
  <c r="AQ34" i="5"/>
  <c r="AR43" i="20"/>
  <c r="CW43" i="20" a="1"/>
  <c r="CW43" i="20" s="1"/>
  <c r="AR26" i="21"/>
  <c r="CW26" i="21" a="1"/>
  <c r="CW26" i="21" s="1"/>
  <c r="AR29" i="21"/>
  <c r="CW29" i="21" a="1"/>
  <c r="CW29" i="21" s="1"/>
  <c r="AR25" i="21"/>
  <c r="CW25" i="21" a="1"/>
  <c r="CW25" i="21" s="1"/>
  <c r="AP47" i="11"/>
  <c r="CV112" i="5"/>
  <c r="CV80" i="5"/>
  <c r="CU98" i="13"/>
  <c r="CU66" i="13"/>
  <c r="CV112" i="15"/>
  <c r="CV80" i="15"/>
  <c r="AP15" i="18"/>
  <c r="AO47" i="18"/>
  <c r="CU73" i="3"/>
  <c r="CU105" i="3"/>
  <c r="CV106" i="20"/>
  <c r="CV74" i="20"/>
  <c r="CU65" i="19"/>
  <c r="CU97" i="19"/>
  <c r="CU82" i="15"/>
  <c r="CU114" i="15"/>
  <c r="CV90" i="3"/>
  <c r="CV58" i="3"/>
  <c r="CU85" i="14"/>
  <c r="CU117" i="14"/>
  <c r="CV115" i="2"/>
  <c r="CV83" i="2"/>
  <c r="CU54" i="7"/>
  <c r="CU86" i="7"/>
  <c r="CV91" i="14"/>
  <c r="CV59" i="14"/>
  <c r="CU105" i="9"/>
  <c r="CU73" i="9"/>
  <c r="CV94" i="5"/>
  <c r="CV62" i="5"/>
  <c r="CV77" i="8"/>
  <c r="CV109" i="8"/>
  <c r="CV84" i="18"/>
  <c r="CV120" i="18"/>
  <c r="CV123" i="18" s="1"/>
  <c r="CV116" i="18" s="1"/>
  <c r="CV110" i="21"/>
  <c r="CV78" i="21"/>
  <c r="CU108" i="17"/>
  <c r="CU76" i="17"/>
  <c r="CU87" i="21"/>
  <c r="CU55" i="21"/>
  <c r="AP47" i="1"/>
  <c r="CV107" i="15"/>
  <c r="CV75" i="15"/>
  <c r="CV79" i="20"/>
  <c r="CV111" i="20"/>
  <c r="CV60" i="7"/>
  <c r="CV92" i="7"/>
  <c r="CU76" i="16"/>
  <c r="CU108" i="16"/>
  <c r="CU56" i="6"/>
  <c r="CU88" i="6"/>
  <c r="CU83" i="3"/>
  <c r="CU115" i="3"/>
  <c r="CV99" i="3"/>
  <c r="CV67" i="3"/>
  <c r="CU117" i="17"/>
  <c r="CU85" i="17"/>
  <c r="CV96" i="13"/>
  <c r="CV64" i="13"/>
  <c r="CV70" i="12"/>
  <c r="CV102" i="12"/>
  <c r="CV74" i="16"/>
  <c r="CV106" i="16"/>
  <c r="CV65" i="16"/>
  <c r="CV97" i="16"/>
  <c r="CV82" i="18"/>
  <c r="CV114" i="18"/>
  <c r="CV56" i="14"/>
  <c r="CV88" i="14"/>
  <c r="CV77" i="15"/>
  <c r="CV109" i="15"/>
  <c r="CU108" i="20"/>
  <c r="CU76" i="20"/>
  <c r="CU89" i="2"/>
  <c r="CU57" i="2"/>
  <c r="CV78" i="20"/>
  <c r="CV110" i="20"/>
  <c r="CV80" i="16"/>
  <c r="CV112" i="16"/>
  <c r="AP47" i="19"/>
  <c r="CV57" i="20"/>
  <c r="CV89" i="20"/>
  <c r="CV68" i="12"/>
  <c r="CV100" i="12"/>
  <c r="CU97" i="5"/>
  <c r="CU65" i="5"/>
  <c r="CV82" i="10"/>
  <c r="CV114" i="10"/>
  <c r="CU99" i="21"/>
  <c r="CU67" i="21"/>
  <c r="CV60" i="17"/>
  <c r="CV92" i="17"/>
  <c r="CU56" i="7"/>
  <c r="CU88" i="7"/>
  <c r="CV113" i="8"/>
  <c r="CV81" i="8"/>
  <c r="CV114" i="9"/>
  <c r="CV82" i="9"/>
  <c r="CU99" i="8"/>
  <c r="CU67" i="8"/>
  <c r="CV87" i="1"/>
  <c r="CV55" i="1"/>
  <c r="CV57" i="6"/>
  <c r="CV89" i="6"/>
  <c r="CV73" i="1"/>
  <c r="CV105" i="1"/>
  <c r="CV99" i="1"/>
  <c r="CV67" i="1"/>
  <c r="CU68" i="3"/>
  <c r="CU100" i="3"/>
  <c r="CV98" i="20"/>
  <c r="CV66" i="20"/>
  <c r="CV73" i="16"/>
  <c r="CV105" i="16"/>
  <c r="CU102" i="21"/>
  <c r="CU70" i="21"/>
  <c r="CV71" i="1"/>
  <c r="CV103" i="1"/>
  <c r="CV120" i="9"/>
  <c r="CV123" i="9" s="1"/>
  <c r="CV116" i="9" s="1"/>
  <c r="CV84" i="9"/>
  <c r="CU60" i="19"/>
  <c r="CU92" i="19"/>
  <c r="CV112" i="19"/>
  <c r="CV80" i="19"/>
  <c r="CU57" i="3"/>
  <c r="CU89" i="3"/>
  <c r="CV96" i="9"/>
  <c r="CV64" i="9"/>
  <c r="CV96" i="4"/>
  <c r="CV64" i="4"/>
  <c r="CU71" i="15"/>
  <c r="CU103" i="15"/>
  <c r="CU102" i="11"/>
  <c r="CU70" i="11"/>
  <c r="CU69" i="15"/>
  <c r="CU101" i="15"/>
  <c r="CU69" i="14"/>
  <c r="CU101" i="14"/>
  <c r="CU79" i="7"/>
  <c r="CU111" i="7"/>
  <c r="CU107" i="18"/>
  <c r="CU75" i="18"/>
  <c r="CT54" i="16"/>
  <c r="CT86" i="16"/>
  <c r="CU99" i="2"/>
  <c r="CU67" i="2"/>
  <c r="CU113" i="20"/>
  <c r="CU81" i="20"/>
  <c r="CU92" i="5"/>
  <c r="CU60" i="5"/>
  <c r="CV77" i="10"/>
  <c r="CV109" i="10"/>
  <c r="CV80" i="12"/>
  <c r="CV112" i="12"/>
  <c r="AP15" i="21"/>
  <c r="AO47" i="21"/>
  <c r="CV88" i="11"/>
  <c r="CV56" i="11"/>
  <c r="CU57" i="12"/>
  <c r="CU89" i="12"/>
  <c r="CU120" i="10"/>
  <c r="CU123" i="10" s="1"/>
  <c r="CU116" i="10" s="1"/>
  <c r="CU84" i="10"/>
  <c r="CV75" i="17"/>
  <c r="CV107" i="17"/>
  <c r="CV98" i="11"/>
  <c r="CV66" i="11"/>
  <c r="CV104" i="2"/>
  <c r="CV72" i="2"/>
  <c r="CV113" i="13"/>
  <c r="CV81" i="13"/>
  <c r="CV61" i="14"/>
  <c r="CV93" i="14"/>
  <c r="CV59" i="10"/>
  <c r="CV91" i="10"/>
  <c r="CU84" i="6"/>
  <c r="CU120" i="6"/>
  <c r="CU123" i="6" s="1"/>
  <c r="CU116" i="6" s="1"/>
  <c r="AP47" i="5"/>
  <c r="CU66" i="6"/>
  <c r="CU98" i="6"/>
  <c r="AP15" i="9"/>
  <c r="AO47" i="9"/>
  <c r="CU100" i="11"/>
  <c r="CU68" i="11"/>
  <c r="CV68" i="18"/>
  <c r="CV100" i="18"/>
  <c r="CV94" i="19"/>
  <c r="CV62" i="19"/>
  <c r="CU89" i="18"/>
  <c r="CU57" i="18"/>
  <c r="CU56" i="12"/>
  <c r="CU88" i="12"/>
  <c r="CV64" i="12"/>
  <c r="CV96" i="12"/>
  <c r="CU102" i="17"/>
  <c r="CU70" i="17"/>
  <c r="CV64" i="8"/>
  <c r="CV96" i="8"/>
  <c r="CV59" i="18"/>
  <c r="CV91" i="18"/>
  <c r="CV114" i="3"/>
  <c r="CV82" i="3"/>
  <c r="CV56" i="1"/>
  <c r="CV88" i="1"/>
  <c r="CV115" i="5"/>
  <c r="CV83" i="5"/>
  <c r="CV117" i="20"/>
  <c r="CV85" i="20"/>
  <c r="CU111" i="13"/>
  <c r="CU79" i="13"/>
  <c r="CU106" i="13"/>
  <c r="CU74" i="13"/>
  <c r="CU63" i="7"/>
  <c r="CU95" i="7"/>
  <c r="CU81" i="16"/>
  <c r="CU113" i="16"/>
  <c r="CV85" i="12"/>
  <c r="CV117" i="12"/>
  <c r="CU103" i="21"/>
  <c r="CU71" i="21"/>
  <c r="CV92" i="6"/>
  <c r="CV60" i="6"/>
  <c r="CV111" i="2"/>
  <c r="CV79" i="2"/>
  <c r="CV77" i="1"/>
  <c r="CV109" i="1"/>
  <c r="CU77" i="16"/>
  <c r="CU109" i="16"/>
  <c r="CU92" i="11"/>
  <c r="CU60" i="11"/>
  <c r="CV62" i="10"/>
  <c r="CV94" i="10"/>
  <c r="CU98" i="10"/>
  <c r="CU66" i="10"/>
  <c r="CV107" i="9"/>
  <c r="CV75" i="9"/>
  <c r="CV69" i="10"/>
  <c r="CV101" i="10"/>
  <c r="CV75" i="1"/>
  <c r="CV107" i="1"/>
  <c r="CU64" i="6"/>
  <c r="CU96" i="6"/>
  <c r="CV88" i="9"/>
  <c r="CV56" i="9"/>
  <c r="CU66" i="12"/>
  <c r="CU98" i="12"/>
  <c r="CU105" i="5"/>
  <c r="CU73" i="5"/>
  <c r="CU77" i="3"/>
  <c r="CU109" i="3"/>
  <c r="CV115" i="13"/>
  <c r="CV83" i="13"/>
  <c r="CV114" i="4"/>
  <c r="CV82" i="4"/>
  <c r="CU89" i="13"/>
  <c r="CU57" i="13"/>
  <c r="CU117" i="2"/>
  <c r="CU85" i="2"/>
  <c r="CU99" i="10"/>
  <c r="CU67" i="10"/>
  <c r="CV56" i="16"/>
  <c r="CV88" i="16"/>
  <c r="CU117" i="13"/>
  <c r="CU85" i="13"/>
  <c r="CV76" i="1"/>
  <c r="CV108" i="1"/>
  <c r="CU91" i="20"/>
  <c r="CU59" i="20"/>
  <c r="CV117" i="4"/>
  <c r="CV85" i="4"/>
  <c r="CV117" i="9"/>
  <c r="CV85" i="9"/>
  <c r="CV93" i="4"/>
  <c r="CV61" i="4"/>
  <c r="CU106" i="18"/>
  <c r="CU74" i="18"/>
  <c r="CU86" i="13"/>
  <c r="CU54" i="13"/>
  <c r="CV99" i="9"/>
  <c r="CV67" i="9"/>
  <c r="CV113" i="21"/>
  <c r="CV81" i="21"/>
  <c r="CU99" i="17"/>
  <c r="CU67" i="17"/>
  <c r="CV99" i="4"/>
  <c r="CV67" i="4"/>
  <c r="CU98" i="17"/>
  <c r="CU66" i="17"/>
  <c r="CU112" i="2"/>
  <c r="CU80" i="2"/>
  <c r="CU101" i="21"/>
  <c r="CU69" i="21"/>
  <c r="CU85" i="16"/>
  <c r="CU117" i="16"/>
  <c r="CV67" i="7"/>
  <c r="CV99" i="7"/>
  <c r="CU78" i="15"/>
  <c r="CU110" i="15"/>
  <c r="CV113" i="11"/>
  <c r="CV81" i="11"/>
  <c r="CV73" i="8"/>
  <c r="CV105" i="8"/>
  <c r="CU113" i="2"/>
  <c r="CU81" i="2"/>
  <c r="CV108" i="13"/>
  <c r="CV76" i="13"/>
  <c r="CV105" i="20"/>
  <c r="CV73" i="20"/>
  <c r="CU87" i="10"/>
  <c r="CU55" i="10"/>
  <c r="CV90" i="9"/>
  <c r="CV58" i="9"/>
  <c r="CU97" i="18"/>
  <c r="CU65" i="18"/>
  <c r="CV120" i="19"/>
  <c r="CV123" i="19" s="1"/>
  <c r="CV116" i="19" s="1"/>
  <c r="CV84" i="19"/>
  <c r="CU97" i="8"/>
  <c r="CU65" i="8"/>
  <c r="CV78" i="7"/>
  <c r="CV110" i="7"/>
  <c r="CV57" i="10"/>
  <c r="CV89" i="10"/>
  <c r="CU111" i="17"/>
  <c r="CU79" i="17"/>
  <c r="CV59" i="6"/>
  <c r="CV91" i="6"/>
  <c r="CU63" i="12"/>
  <c r="CU95" i="12"/>
  <c r="CV93" i="21"/>
  <c r="CV61" i="21"/>
  <c r="CU65" i="3"/>
  <c r="CU97" i="3"/>
  <c r="CU54" i="4"/>
  <c r="CU86" i="4"/>
  <c r="CV62" i="20"/>
  <c r="CV94" i="20"/>
  <c r="CV100" i="21"/>
  <c r="CV68" i="21"/>
  <c r="CV92" i="13"/>
  <c r="CV60" i="13"/>
  <c r="CV117" i="21"/>
  <c r="CV85" i="21"/>
  <c r="CV87" i="19"/>
  <c r="CV55" i="19"/>
  <c r="CV56" i="8"/>
  <c r="CV88" i="8"/>
  <c r="CU66" i="7"/>
  <c r="CU98" i="7"/>
  <c r="CV102" i="2"/>
  <c r="CV70" i="2"/>
  <c r="CV108" i="5"/>
  <c r="CV76" i="5"/>
  <c r="CV108" i="2"/>
  <c r="CV76" i="2"/>
  <c r="CU107" i="2"/>
  <c r="CU75" i="2"/>
  <c r="CV69" i="17"/>
  <c r="CV101" i="17"/>
  <c r="CU95" i="11"/>
  <c r="CU63" i="11"/>
  <c r="CV55" i="17"/>
  <c r="CV87" i="17"/>
  <c r="AP47" i="7"/>
  <c r="CU91" i="21"/>
  <c r="CU59" i="21"/>
  <c r="CV61" i="6"/>
  <c r="CV93" i="6"/>
  <c r="CU105" i="11"/>
  <c r="CU73" i="11"/>
  <c r="CU89" i="9"/>
  <c r="CU57" i="9"/>
  <c r="CT86" i="8"/>
  <c r="CT54" i="8"/>
  <c r="CU79" i="14"/>
  <c r="CU111" i="14"/>
  <c r="CU78" i="19"/>
  <c r="CU110" i="19"/>
  <c r="CU109" i="20"/>
  <c r="CU77" i="20"/>
  <c r="CV63" i="14"/>
  <c r="CV95" i="14"/>
  <c r="CV74" i="17"/>
  <c r="CV106" i="17"/>
  <c r="CV61" i="8"/>
  <c r="CV93" i="8"/>
  <c r="CV90" i="6"/>
  <c r="CV58" i="6"/>
  <c r="CU62" i="3"/>
  <c r="CU94" i="3"/>
  <c r="CV114" i="5"/>
  <c r="CV82" i="5"/>
  <c r="CV93" i="11"/>
  <c r="CV61" i="11"/>
  <c r="CV98" i="8"/>
  <c r="CV66" i="8"/>
  <c r="CU103" i="5"/>
  <c r="CU71" i="5"/>
  <c r="CV81" i="7"/>
  <c r="CV113" i="7"/>
  <c r="CU99" i="13"/>
  <c r="CU67" i="13"/>
  <c r="CV84" i="17"/>
  <c r="CV120" i="17"/>
  <c r="CV123" i="17" s="1"/>
  <c r="CV116" i="17" s="1"/>
  <c r="CV112" i="8"/>
  <c r="CV80" i="8"/>
  <c r="CU107" i="11"/>
  <c r="CU75" i="11"/>
  <c r="CV67" i="12"/>
  <c r="CV99" i="12"/>
  <c r="CU72" i="3"/>
  <c r="CU104" i="3"/>
  <c r="CV56" i="20"/>
  <c r="CV88" i="20"/>
  <c r="CU105" i="13"/>
  <c r="CU73" i="13"/>
  <c r="CV82" i="1"/>
  <c r="CV114" i="1"/>
  <c r="CV104" i="19"/>
  <c r="CV72" i="19"/>
  <c r="CU106" i="21"/>
  <c r="CU74" i="21"/>
  <c r="CV93" i="3"/>
  <c r="CV61" i="3"/>
  <c r="CU81" i="4"/>
  <c r="CU113" i="4"/>
  <c r="CV98" i="4"/>
  <c r="CV66" i="4"/>
  <c r="CU115" i="8"/>
  <c r="CU83" i="8"/>
  <c r="CV91" i="9"/>
  <c r="CV59" i="9"/>
  <c r="CU74" i="14"/>
  <c r="CU106" i="14"/>
  <c r="CV77" i="18"/>
  <c r="CV109" i="18"/>
  <c r="CV64" i="7"/>
  <c r="CV96" i="7"/>
  <c r="CU58" i="4"/>
  <c r="CU90" i="4"/>
  <c r="CU90" i="18"/>
  <c r="CU58" i="18"/>
  <c r="CU114" i="8"/>
  <c r="CU82" i="8"/>
  <c r="CU73" i="15"/>
  <c r="CU105" i="15"/>
  <c r="CV82" i="14"/>
  <c r="CV114" i="14"/>
  <c r="CU71" i="16"/>
  <c r="CU103" i="16"/>
  <c r="CU104" i="8"/>
  <c r="CU72" i="8"/>
  <c r="CV106" i="19"/>
  <c r="CV74" i="19"/>
  <c r="CU104" i="13"/>
  <c r="CU72" i="13"/>
  <c r="CV95" i="13"/>
  <c r="CV63" i="13"/>
  <c r="CU86" i="17"/>
  <c r="CU54" i="17"/>
  <c r="CV96" i="11"/>
  <c r="CV64" i="11"/>
  <c r="CU111" i="18"/>
  <c r="CU79" i="18"/>
  <c r="CV109" i="21"/>
  <c r="CV77" i="21"/>
  <c r="CV120" i="8"/>
  <c r="CV123" i="8" s="1"/>
  <c r="CV116" i="8" s="1"/>
  <c r="CV84" i="8"/>
  <c r="CV68" i="6"/>
  <c r="CV100" i="6"/>
  <c r="CV75" i="16"/>
  <c r="CV107" i="16"/>
  <c r="CV99" i="6"/>
  <c r="CV67" i="6"/>
  <c r="CV67" i="16"/>
  <c r="CV99" i="16"/>
  <c r="CV62" i="16"/>
  <c r="CV94" i="16"/>
  <c r="CU64" i="3"/>
  <c r="CU96" i="3"/>
  <c r="CU92" i="20"/>
  <c r="CU60" i="20"/>
  <c r="CU87" i="5"/>
  <c r="CU55" i="5"/>
  <c r="CV85" i="6"/>
  <c r="CV117" i="6"/>
  <c r="CU97" i="9"/>
  <c r="CU65" i="9"/>
  <c r="CU99" i="20"/>
  <c r="CU67" i="20"/>
  <c r="CV83" i="17"/>
  <c r="CV115" i="17"/>
  <c r="CV62" i="7"/>
  <c r="CV94" i="7"/>
  <c r="CV61" i="20"/>
  <c r="CV93" i="20"/>
  <c r="AP15" i="16"/>
  <c r="AO47" i="16"/>
  <c r="CV93" i="5"/>
  <c r="CV61" i="5"/>
  <c r="CV75" i="10"/>
  <c r="CV107" i="10"/>
  <c r="CV111" i="9"/>
  <c r="CV79" i="9"/>
  <c r="CV75" i="20"/>
  <c r="CV107" i="20"/>
  <c r="CU89" i="8"/>
  <c r="CU57" i="8"/>
  <c r="CV97" i="13"/>
  <c r="CV65" i="13"/>
  <c r="CV90" i="19"/>
  <c r="CV58" i="19"/>
  <c r="CV101" i="3"/>
  <c r="CV69" i="3"/>
  <c r="CV81" i="17"/>
  <c r="CV113" i="17"/>
  <c r="CV80" i="17"/>
  <c r="CV112" i="17"/>
  <c r="CV104" i="21"/>
  <c r="CV72" i="21"/>
  <c r="CV98" i="5"/>
  <c r="CV66" i="5"/>
  <c r="CV79" i="6"/>
  <c r="CV111" i="6"/>
  <c r="CU82" i="6"/>
  <c r="CU114" i="6"/>
  <c r="CV71" i="10"/>
  <c r="CV103" i="10"/>
  <c r="CU60" i="3"/>
  <c r="CU92" i="3"/>
  <c r="CV111" i="19"/>
  <c r="CV79" i="19"/>
  <c r="CV90" i="15"/>
  <c r="CV58" i="15"/>
  <c r="CV60" i="18"/>
  <c r="CV92" i="18"/>
  <c r="CU79" i="15"/>
  <c r="CU111" i="15"/>
  <c r="CU61" i="15"/>
  <c r="CU93" i="15"/>
  <c r="CV113" i="3"/>
  <c r="CV81" i="3"/>
  <c r="CV98" i="3"/>
  <c r="CV66" i="3"/>
  <c r="CV105" i="21"/>
  <c r="CV73" i="21"/>
  <c r="CV55" i="18"/>
  <c r="CV87" i="18"/>
  <c r="CU101" i="13"/>
  <c r="CU69" i="13"/>
  <c r="CU80" i="14"/>
  <c r="CU112" i="14"/>
  <c r="CU72" i="4"/>
  <c r="CU104" i="4"/>
  <c r="CU102" i="18"/>
  <c r="CU70" i="18"/>
  <c r="CV66" i="1"/>
  <c r="CV98" i="1"/>
  <c r="CU57" i="15"/>
  <c r="CU89" i="15"/>
  <c r="CV58" i="10"/>
  <c r="CV90" i="10"/>
  <c r="CV78" i="12"/>
  <c r="CV110" i="12"/>
  <c r="CU57" i="7"/>
  <c r="CU89" i="7"/>
  <c r="CV83" i="20"/>
  <c r="CV115" i="20"/>
  <c r="CU109" i="9"/>
  <c r="CU77" i="9"/>
  <c r="CV73" i="18"/>
  <c r="CV105" i="18"/>
  <c r="CU96" i="17"/>
  <c r="CU64" i="17"/>
  <c r="CU105" i="2"/>
  <c r="CU73" i="2"/>
  <c r="CV81" i="18"/>
  <c r="CV113" i="18"/>
  <c r="CV88" i="13"/>
  <c r="CV56" i="13"/>
  <c r="CV114" i="20"/>
  <c r="CV82" i="20"/>
  <c r="CV67" i="15"/>
  <c r="CV99" i="15"/>
  <c r="CV70" i="15"/>
  <c r="CV102" i="15"/>
  <c r="CU63" i="15"/>
  <c r="CU95" i="15"/>
  <c r="CV70" i="1"/>
  <c r="CV102" i="1"/>
  <c r="CV113" i="9"/>
  <c r="CV81" i="9"/>
  <c r="CV94" i="9"/>
  <c r="CV62" i="9"/>
  <c r="CV60" i="12"/>
  <c r="CV92" i="12"/>
  <c r="CV72" i="12"/>
  <c r="CV104" i="12"/>
  <c r="CV56" i="17"/>
  <c r="CV88" i="17"/>
  <c r="CV57" i="1"/>
  <c r="CV89" i="1"/>
  <c r="CV108" i="3"/>
  <c r="CV76" i="3"/>
  <c r="CV102" i="13"/>
  <c r="CV70" i="13"/>
  <c r="CU55" i="7"/>
  <c r="CU87" i="7"/>
  <c r="CU115" i="11"/>
  <c r="CU83" i="11"/>
  <c r="CV87" i="9"/>
  <c r="CV55" i="9"/>
  <c r="CU81" i="19"/>
  <c r="CU113" i="19"/>
  <c r="CU63" i="6"/>
  <c r="CU95" i="6"/>
  <c r="CU62" i="8"/>
  <c r="CU94" i="8"/>
  <c r="CV62" i="1"/>
  <c r="CV94" i="1"/>
  <c r="AP47" i="13"/>
  <c r="CV88" i="5"/>
  <c r="CV56" i="5"/>
  <c r="CU58" i="14"/>
  <c r="CU90" i="14"/>
  <c r="CV104" i="1"/>
  <c r="CV72" i="1"/>
  <c r="CV92" i="15"/>
  <c r="CV60" i="15"/>
  <c r="CV81" i="15"/>
  <c r="CV113" i="15"/>
  <c r="CU81" i="14"/>
  <c r="CU113" i="14"/>
  <c r="CU84" i="3"/>
  <c r="CU120" i="3"/>
  <c r="CU123" i="3" s="1"/>
  <c r="CU116" i="3" s="1"/>
  <c r="CU65" i="15"/>
  <c r="CU97" i="15"/>
  <c r="CU73" i="4"/>
  <c r="CU105" i="4"/>
  <c r="CU70" i="14"/>
  <c r="CU102" i="14"/>
  <c r="CU58" i="12"/>
  <c r="CU90" i="12"/>
  <c r="CV73" i="7"/>
  <c r="CV105" i="7"/>
  <c r="CV101" i="11"/>
  <c r="CV69" i="11"/>
  <c r="CV99" i="19"/>
  <c r="CV67" i="19"/>
  <c r="CV72" i="16"/>
  <c r="CV104" i="16"/>
  <c r="CU120" i="20"/>
  <c r="CU123" i="20" s="1"/>
  <c r="CU116" i="20" s="1"/>
  <c r="CU84" i="20"/>
  <c r="CV75" i="14"/>
  <c r="CV107" i="14"/>
  <c r="CV83" i="14"/>
  <c r="CV115" i="14"/>
  <c r="CU100" i="10"/>
  <c r="CU68" i="10"/>
  <c r="CV56" i="10"/>
  <c r="CV88" i="10"/>
  <c r="CU111" i="11"/>
  <c r="CU79" i="11"/>
  <c r="CU87" i="11"/>
  <c r="CU55" i="11"/>
  <c r="CV92" i="4"/>
  <c r="CV60" i="4"/>
  <c r="CU85" i="8"/>
  <c r="CU117" i="8"/>
  <c r="CV109" i="5"/>
  <c r="CV77" i="5"/>
  <c r="CU82" i="12"/>
  <c r="CU114" i="12"/>
  <c r="CU97" i="10"/>
  <c r="CU65" i="10"/>
  <c r="CU62" i="14"/>
  <c r="CU94" i="14"/>
  <c r="CV103" i="19"/>
  <c r="CV71" i="19"/>
  <c r="CU93" i="2"/>
  <c r="CU61" i="2"/>
  <c r="CU77" i="14"/>
  <c r="CU109" i="14"/>
  <c r="CV65" i="1"/>
  <c r="CV97" i="1"/>
  <c r="CV74" i="12"/>
  <c r="CV106" i="12"/>
  <c r="CV57" i="14"/>
  <c r="CV89" i="14"/>
  <c r="CU54" i="14"/>
  <c r="CU86" i="14"/>
  <c r="CU120" i="21"/>
  <c r="CU123" i="21" s="1"/>
  <c r="CU116" i="21" s="1"/>
  <c r="CU84" i="21"/>
  <c r="CU84" i="4"/>
  <c r="CU120" i="4"/>
  <c r="CU123" i="4" s="1"/>
  <c r="CU116" i="4" s="1"/>
  <c r="CU101" i="2"/>
  <c r="CU69" i="2"/>
  <c r="CV95" i="16"/>
  <c r="CV63" i="16"/>
  <c r="CV112" i="9"/>
  <c r="CV80" i="9"/>
  <c r="CV59" i="7"/>
  <c r="CV91" i="7"/>
  <c r="CV74" i="7"/>
  <c r="CV106" i="7"/>
  <c r="CV109" i="13"/>
  <c r="CV77" i="13"/>
  <c r="CV56" i="18"/>
  <c r="CV88" i="18"/>
  <c r="CV106" i="3"/>
  <c r="CV74" i="3"/>
  <c r="CV91" i="11"/>
  <c r="CV59" i="11"/>
  <c r="CU57" i="4"/>
  <c r="CU89" i="4"/>
  <c r="CU54" i="6"/>
  <c r="CU86" i="6"/>
  <c r="CV74" i="15"/>
  <c r="CV106" i="15"/>
  <c r="CV101" i="9"/>
  <c r="CV69" i="9"/>
  <c r="AP15" i="8"/>
  <c r="AO47" i="8"/>
  <c r="CU110" i="10"/>
  <c r="CU78" i="10"/>
  <c r="CU64" i="14"/>
  <c r="CU96" i="14"/>
  <c r="CV102" i="20"/>
  <c r="CV70" i="20"/>
  <c r="CV56" i="15"/>
  <c r="CV88" i="15"/>
  <c r="CV71" i="12"/>
  <c r="CV103" i="12"/>
  <c r="CU114" i="21"/>
  <c r="CU82" i="21"/>
  <c r="CU77" i="6"/>
  <c r="CU109" i="6"/>
  <c r="CV85" i="10"/>
  <c r="CV117" i="10"/>
  <c r="CV72" i="18"/>
  <c r="CV104" i="18"/>
  <c r="CV61" i="10"/>
  <c r="CV93" i="10"/>
  <c r="CV70" i="7"/>
  <c r="CV102" i="7"/>
  <c r="CV77" i="12"/>
  <c r="CV109" i="12"/>
  <c r="CV80" i="7"/>
  <c r="CV112" i="7"/>
  <c r="CV99" i="14"/>
  <c r="CV67" i="14"/>
  <c r="CV112" i="11"/>
  <c r="CV80" i="11"/>
  <c r="CU111" i="5"/>
  <c r="CU79" i="5"/>
  <c r="CV103" i="13"/>
  <c r="CV71" i="13"/>
  <c r="CU108" i="21"/>
  <c r="CU76" i="21"/>
  <c r="CU89" i="5"/>
  <c r="CU57" i="5"/>
  <c r="AP47" i="10"/>
  <c r="CV74" i="10"/>
  <c r="CV106" i="10"/>
  <c r="CV59" i="15"/>
  <c r="CV91" i="15"/>
  <c r="CU73" i="14"/>
  <c r="CU105" i="14"/>
  <c r="CV70" i="10"/>
  <c r="CV102" i="10"/>
  <c r="CU109" i="2"/>
  <c r="CU77" i="2"/>
  <c r="CU103" i="11"/>
  <c r="CU71" i="11"/>
  <c r="CU75" i="3"/>
  <c r="CU107" i="3"/>
  <c r="CU59" i="16"/>
  <c r="CU91" i="16"/>
  <c r="CV107" i="8"/>
  <c r="CV75" i="8"/>
  <c r="CV79" i="1"/>
  <c r="CV111" i="1"/>
  <c r="CV120" i="2"/>
  <c r="CV123" i="2" s="1"/>
  <c r="CV116" i="2" s="1"/>
  <c r="CV84" i="2"/>
  <c r="CV102" i="9"/>
  <c r="CV70" i="9"/>
  <c r="CV90" i="20"/>
  <c r="CV58" i="20"/>
  <c r="CU93" i="18"/>
  <c r="CU61" i="18"/>
  <c r="CV55" i="16"/>
  <c r="CV87" i="16"/>
  <c r="CV107" i="19"/>
  <c r="CV75" i="19"/>
  <c r="CU86" i="2"/>
  <c r="CU54" i="2"/>
  <c r="CV65" i="6"/>
  <c r="CV97" i="6"/>
  <c r="CV77" i="7"/>
  <c r="CV109" i="7"/>
  <c r="CV108" i="9"/>
  <c r="CV76" i="9"/>
  <c r="CV101" i="5"/>
  <c r="CV69" i="5"/>
  <c r="CU104" i="10"/>
  <c r="CU72" i="10"/>
  <c r="CV104" i="5"/>
  <c r="CV72" i="5"/>
  <c r="CV101" i="4"/>
  <c r="CV69" i="4"/>
  <c r="CV104" i="9"/>
  <c r="CV72" i="9"/>
  <c r="CU68" i="4"/>
  <c r="CU100" i="4"/>
  <c r="CV71" i="8"/>
  <c r="CV103" i="8"/>
  <c r="CV60" i="16"/>
  <c r="CV92" i="16"/>
  <c r="CV100" i="2"/>
  <c r="CV68" i="2"/>
  <c r="CV107" i="4"/>
  <c r="CV75" i="4"/>
  <c r="CV83" i="18"/>
  <c r="CV115" i="18"/>
  <c r="CV94" i="13"/>
  <c r="CV62" i="13"/>
  <c r="CV65" i="7"/>
  <c r="CV97" i="7"/>
  <c r="CU55" i="14"/>
  <c r="CU87" i="14"/>
  <c r="CV85" i="1"/>
  <c r="CV117" i="1"/>
  <c r="CU114" i="13"/>
  <c r="CU82" i="13"/>
  <c r="CV91" i="2"/>
  <c r="CV59" i="2"/>
  <c r="CU90" i="21"/>
  <c r="CU58" i="21"/>
  <c r="CV98" i="19"/>
  <c r="CV66" i="19"/>
  <c r="CU110" i="9"/>
  <c r="CU78" i="9"/>
  <c r="CU94" i="18"/>
  <c r="CU62" i="18"/>
  <c r="CV110" i="6"/>
  <c r="CV78" i="6"/>
  <c r="CU108" i="10"/>
  <c r="CU76" i="10"/>
  <c r="CU90" i="17"/>
  <c r="CU58" i="17"/>
  <c r="CU76" i="6"/>
  <c r="CU108" i="6"/>
  <c r="CV71" i="7"/>
  <c r="CV103" i="7"/>
  <c r="CV68" i="15"/>
  <c r="CV100" i="15"/>
  <c r="CU85" i="3"/>
  <c r="CU117" i="3"/>
  <c r="CU68" i="14"/>
  <c r="CU100" i="14"/>
  <c r="CV78" i="17"/>
  <c r="CV110" i="17"/>
  <c r="CV96" i="5"/>
  <c r="CV64" i="5"/>
  <c r="CV75" i="7"/>
  <c r="CV107" i="7"/>
  <c r="CV64" i="18"/>
  <c r="CV96" i="18"/>
  <c r="CV112" i="21"/>
  <c r="CV80" i="21"/>
  <c r="CV60" i="8"/>
  <c r="CV92" i="8"/>
  <c r="CV107" i="13"/>
  <c r="CV75" i="13"/>
  <c r="CV98" i="2"/>
  <c r="CV66" i="2"/>
  <c r="CU90" i="5"/>
  <c r="CU58" i="5"/>
  <c r="CV100" i="1"/>
  <c r="CV68" i="1"/>
  <c r="CV61" i="7"/>
  <c r="CV93" i="7"/>
  <c r="CV110" i="13"/>
  <c r="CV78" i="13"/>
  <c r="CV84" i="15"/>
  <c r="CV120" i="15"/>
  <c r="CV123" i="15" s="1"/>
  <c r="CV116" i="15" s="1"/>
  <c r="CV70" i="16"/>
  <c r="CV102" i="16"/>
  <c r="CU97" i="2"/>
  <c r="CU65" i="2"/>
  <c r="CV97" i="14"/>
  <c r="CV65" i="14"/>
  <c r="CV81" i="6"/>
  <c r="CV113" i="6"/>
  <c r="CU111" i="10"/>
  <c r="CU79" i="10"/>
  <c r="CV76" i="18"/>
  <c r="CV108" i="18"/>
  <c r="CU80" i="3"/>
  <c r="CU112" i="3"/>
  <c r="CV79" i="8"/>
  <c r="CV111" i="8"/>
  <c r="CV59" i="1"/>
  <c r="CV91" i="1"/>
  <c r="CV117" i="19"/>
  <c r="CV85" i="19"/>
  <c r="CV72" i="7"/>
  <c r="CV104" i="7"/>
  <c r="CV107" i="5"/>
  <c r="CV75" i="5"/>
  <c r="CV82" i="7"/>
  <c r="CV114" i="7"/>
  <c r="CU57" i="19"/>
  <c r="CU89" i="19"/>
  <c r="CU69" i="19"/>
  <c r="CU101" i="19"/>
  <c r="CU105" i="10"/>
  <c r="CU73" i="10"/>
  <c r="CV66" i="16"/>
  <c r="CV98" i="16"/>
  <c r="CV96" i="21"/>
  <c r="CV64" i="21"/>
  <c r="CU94" i="2"/>
  <c r="CU62" i="2"/>
  <c r="CT86" i="12"/>
  <c r="CT54" i="12"/>
  <c r="CV108" i="8"/>
  <c r="CV76" i="8"/>
  <c r="CV102" i="4"/>
  <c r="CV70" i="4"/>
  <c r="CV96" i="15"/>
  <c r="CV64" i="15"/>
  <c r="CV114" i="11"/>
  <c r="CV82" i="11"/>
  <c r="CV66" i="14"/>
  <c r="CV98" i="14"/>
  <c r="CU85" i="15"/>
  <c r="CU117" i="15"/>
  <c r="CV96" i="2"/>
  <c r="CV64" i="2"/>
  <c r="CV59" i="8"/>
  <c r="CV91" i="8"/>
  <c r="CU64" i="19"/>
  <c r="CU96" i="19"/>
  <c r="CV62" i="12"/>
  <c r="CV94" i="12"/>
  <c r="CV88" i="21"/>
  <c r="CV56" i="21"/>
  <c r="CU95" i="21"/>
  <c r="CU63" i="21"/>
  <c r="CU69" i="7"/>
  <c r="CU101" i="7"/>
  <c r="CV97" i="11"/>
  <c r="CV65" i="11"/>
  <c r="CV82" i="16"/>
  <c r="CV114" i="16"/>
  <c r="CU94" i="11"/>
  <c r="CU62" i="11"/>
  <c r="CU113" i="10"/>
  <c r="CU81" i="10"/>
  <c r="CU113" i="5"/>
  <c r="CU81" i="5"/>
  <c r="CV100" i="9"/>
  <c r="CV68" i="9"/>
  <c r="CV61" i="16"/>
  <c r="CV93" i="16"/>
  <c r="CV54" i="20"/>
  <c r="CV86" i="20"/>
  <c r="CV103" i="2"/>
  <c r="CV71" i="2"/>
  <c r="CV90" i="8"/>
  <c r="CV58" i="8"/>
  <c r="CV89" i="11"/>
  <c r="CV57" i="11"/>
  <c r="CU84" i="14"/>
  <c r="CU120" i="14"/>
  <c r="CU123" i="14" s="1"/>
  <c r="CU116" i="14" s="1"/>
  <c r="CU68" i="19"/>
  <c r="CU100" i="19"/>
  <c r="CV55" i="8"/>
  <c r="CV87" i="8"/>
  <c r="CU59" i="4"/>
  <c r="CU91" i="4"/>
  <c r="CV82" i="17"/>
  <c r="CV114" i="17"/>
  <c r="CV62" i="15"/>
  <c r="CV94" i="15"/>
  <c r="CU103" i="9"/>
  <c r="CU71" i="9"/>
  <c r="CV110" i="3"/>
  <c r="CV78" i="3"/>
  <c r="CV90" i="11"/>
  <c r="CV58" i="11"/>
  <c r="CV87" i="3"/>
  <c r="CV55" i="3"/>
  <c r="CU73" i="19"/>
  <c r="CU105" i="19"/>
  <c r="CU120" i="11"/>
  <c r="CU123" i="11" s="1"/>
  <c r="CU116" i="11" s="1"/>
  <c r="CU84" i="11"/>
  <c r="CV57" i="16"/>
  <c r="CV89" i="16"/>
  <c r="CU90" i="2"/>
  <c r="CU58" i="2"/>
  <c r="CU95" i="20"/>
  <c r="CU63" i="20"/>
  <c r="CU61" i="12"/>
  <c r="CU93" i="12"/>
  <c r="CU59" i="3"/>
  <c r="CU91" i="3"/>
  <c r="CU79" i="12"/>
  <c r="CU111" i="12"/>
  <c r="CV71" i="17"/>
  <c r="CV103" i="17"/>
  <c r="CV106" i="2"/>
  <c r="CV74" i="2"/>
  <c r="CU93" i="13"/>
  <c r="CU61" i="13"/>
  <c r="CV80" i="6"/>
  <c r="CV112" i="6"/>
  <c r="CV120" i="13"/>
  <c r="CV123" i="13" s="1"/>
  <c r="CV116" i="13" s="1"/>
  <c r="CV84" i="13"/>
  <c r="CU88" i="2"/>
  <c r="CU56" i="2"/>
  <c r="CV87" i="13"/>
  <c r="CV55" i="13"/>
  <c r="CV68" i="7"/>
  <c r="CV100" i="7"/>
  <c r="CU94" i="17"/>
  <c r="CU62" i="17"/>
  <c r="CU76" i="4"/>
  <c r="CU108" i="4"/>
  <c r="CT54" i="18"/>
  <c r="CT86" i="18"/>
  <c r="CV95" i="19"/>
  <c r="CV63" i="19"/>
  <c r="CV63" i="8"/>
  <c r="CV95" i="8"/>
  <c r="CU107" i="21"/>
  <c r="CU75" i="21"/>
  <c r="CV101" i="1"/>
  <c r="CV69" i="1"/>
  <c r="CV87" i="6"/>
  <c r="CV55" i="6"/>
  <c r="CU86" i="10"/>
  <c r="CU54" i="10"/>
  <c r="CV76" i="15"/>
  <c r="CV108" i="15"/>
  <c r="CU110" i="5"/>
  <c r="CU78" i="5"/>
  <c r="CU77" i="19"/>
  <c r="CU109" i="19"/>
  <c r="CV87" i="2"/>
  <c r="CV55" i="2"/>
  <c r="CU106" i="11"/>
  <c r="CU74" i="11"/>
  <c r="CV78" i="1"/>
  <c r="CV110" i="1"/>
  <c r="CV104" i="11"/>
  <c r="CV72" i="11"/>
  <c r="CV72" i="15"/>
  <c r="CV104" i="15"/>
  <c r="CV83" i="10"/>
  <c r="CV115" i="10"/>
  <c r="AP47" i="14"/>
  <c r="CV88" i="4"/>
  <c r="CV56" i="4"/>
  <c r="CV78" i="16"/>
  <c r="CV110" i="16"/>
  <c r="CV112" i="1"/>
  <c r="CV80" i="1"/>
  <c r="CV115" i="15"/>
  <c r="CV83" i="15"/>
  <c r="CU112" i="10"/>
  <c r="CU80" i="10"/>
  <c r="CV91" i="13"/>
  <c r="CV59" i="13"/>
  <c r="CV83" i="1"/>
  <c r="CV115" i="1"/>
  <c r="CU89" i="21"/>
  <c r="CU57" i="21"/>
  <c r="CV115" i="19"/>
  <c r="CV83" i="19"/>
  <c r="CV93" i="19"/>
  <c r="CV61" i="19"/>
  <c r="CV110" i="2"/>
  <c r="CV78" i="2"/>
  <c r="CV99" i="5"/>
  <c r="CV67" i="5"/>
  <c r="CV95" i="1"/>
  <c r="CV63" i="1"/>
  <c r="CV93" i="9"/>
  <c r="CV61" i="9"/>
  <c r="CV114" i="19"/>
  <c r="CV82" i="19"/>
  <c r="CV75" i="6"/>
  <c r="CV107" i="6"/>
  <c r="CV111" i="3"/>
  <c r="CV79" i="3"/>
  <c r="CU117" i="18"/>
  <c r="CU85" i="18"/>
  <c r="CU69" i="12"/>
  <c r="CU101" i="12"/>
  <c r="CU86" i="1"/>
  <c r="CU54" i="1"/>
  <c r="CU108" i="11"/>
  <c r="CU76" i="11"/>
  <c r="CV110" i="8"/>
  <c r="CV78" i="8"/>
  <c r="CV109" i="4"/>
  <c r="CV77" i="4"/>
  <c r="CU100" i="13"/>
  <c r="CU68" i="13"/>
  <c r="CV58" i="1"/>
  <c r="CV90" i="1"/>
  <c r="CV71" i="14"/>
  <c r="CV103" i="14"/>
  <c r="CU100" i="5"/>
  <c r="CU68" i="5"/>
  <c r="CU65" i="4"/>
  <c r="CU97" i="4"/>
  <c r="CU64" i="16"/>
  <c r="CU96" i="16"/>
  <c r="CV117" i="5"/>
  <c r="CV85" i="5"/>
  <c r="CV58" i="16"/>
  <c r="CV90" i="16"/>
  <c r="CV108" i="19"/>
  <c r="CV76" i="19"/>
  <c r="CV80" i="18"/>
  <c r="CV112" i="18"/>
  <c r="CV104" i="14"/>
  <c r="CV72" i="14"/>
  <c r="CV73" i="17"/>
  <c r="CV105" i="17"/>
  <c r="CV57" i="17"/>
  <c r="CV89" i="17"/>
  <c r="CU71" i="4"/>
  <c r="CU103" i="4"/>
  <c r="CV109" i="11"/>
  <c r="CV77" i="11"/>
  <c r="CV63" i="10"/>
  <c r="CV95" i="10"/>
  <c r="CV61" i="1"/>
  <c r="CV93" i="1"/>
  <c r="CV71" i="18"/>
  <c r="CV103" i="18"/>
  <c r="CU54" i="19"/>
  <c r="CU86" i="19"/>
  <c r="CU103" i="20"/>
  <c r="CU71" i="20"/>
  <c r="CV85" i="7"/>
  <c r="CV117" i="7"/>
  <c r="CV92" i="1"/>
  <c r="CV60" i="1"/>
  <c r="CV97" i="21"/>
  <c r="CV65" i="21"/>
  <c r="AP47" i="2"/>
  <c r="CU102" i="8"/>
  <c r="CU70" i="8"/>
  <c r="CV76" i="12"/>
  <c r="CV108" i="12"/>
  <c r="CV86" i="11"/>
  <c r="CV54" i="11"/>
  <c r="CV95" i="9"/>
  <c r="CV63" i="9"/>
  <c r="CV75" i="12"/>
  <c r="CV107" i="12"/>
  <c r="CV59" i="17"/>
  <c r="CV91" i="17"/>
  <c r="CV73" i="6"/>
  <c r="CV105" i="6"/>
  <c r="CV114" i="2"/>
  <c r="CV82" i="2"/>
  <c r="CU83" i="16"/>
  <c r="CU115" i="16"/>
  <c r="CV76" i="14"/>
  <c r="CV108" i="14"/>
  <c r="CU71" i="6"/>
  <c r="CU103" i="6"/>
  <c r="CV110" i="11"/>
  <c r="CV78" i="11"/>
  <c r="CV115" i="6"/>
  <c r="CV83" i="6"/>
  <c r="CV95" i="5"/>
  <c r="CV63" i="5"/>
  <c r="CV102" i="3"/>
  <c r="CV70" i="3"/>
  <c r="CU96" i="20"/>
  <c r="CU64" i="20"/>
  <c r="CV69" i="18"/>
  <c r="CV101" i="18"/>
  <c r="CV55" i="15"/>
  <c r="CV87" i="15"/>
  <c r="CU120" i="5"/>
  <c r="CU123" i="5" s="1"/>
  <c r="CU116" i="5" s="1"/>
  <c r="CU84" i="5"/>
  <c r="CV91" i="5"/>
  <c r="CV59" i="5"/>
  <c r="CV84" i="16"/>
  <c r="CV120" i="16"/>
  <c r="CV123" i="16" s="1"/>
  <c r="CV116" i="16" s="1"/>
  <c r="CV111" i="4"/>
  <c r="CV79" i="4"/>
  <c r="CV95" i="3"/>
  <c r="CV63" i="3"/>
  <c r="CV61" i="17"/>
  <c r="CV93" i="17"/>
  <c r="CV88" i="19"/>
  <c r="CV56" i="19"/>
  <c r="CV65" i="12"/>
  <c r="CV97" i="12"/>
  <c r="CV102" i="19"/>
  <c r="CV70" i="19"/>
  <c r="CT86" i="21"/>
  <c r="CT54" i="21"/>
  <c r="CU104" i="17"/>
  <c r="CU72" i="17"/>
  <c r="CV72" i="6"/>
  <c r="CV104" i="6"/>
  <c r="CU58" i="7"/>
  <c r="CU90" i="7"/>
  <c r="CV63" i="17"/>
  <c r="CV95" i="17"/>
  <c r="CU74" i="8"/>
  <c r="CU106" i="8"/>
  <c r="CV79" i="16"/>
  <c r="CV111" i="16"/>
  <c r="CU112" i="20"/>
  <c r="CU80" i="20"/>
  <c r="CV111" i="21"/>
  <c r="CV79" i="21"/>
  <c r="CU78" i="4"/>
  <c r="CU110" i="4"/>
  <c r="CV102" i="5"/>
  <c r="CV70" i="5"/>
  <c r="CU86" i="5"/>
  <c r="CU54" i="5"/>
  <c r="CU56" i="3"/>
  <c r="CU88" i="3"/>
  <c r="CT54" i="9"/>
  <c r="CT86" i="9"/>
  <c r="CU55" i="12"/>
  <c r="CU87" i="12"/>
  <c r="CU54" i="15"/>
  <c r="CU86" i="15"/>
  <c r="CU115" i="21"/>
  <c r="CU83" i="21"/>
  <c r="CV106" i="6"/>
  <c r="CV74" i="6"/>
  <c r="CV59" i="12"/>
  <c r="CV91" i="12"/>
  <c r="CU60" i="14"/>
  <c r="CU92" i="14"/>
  <c r="CU63" i="4"/>
  <c r="CU95" i="4"/>
  <c r="CV69" i="20"/>
  <c r="CV101" i="20"/>
  <c r="CV106" i="5"/>
  <c r="CV74" i="5"/>
  <c r="CV84" i="1"/>
  <c r="CV120" i="1"/>
  <c r="CV123" i="1" s="1"/>
  <c r="CV116" i="1" s="1"/>
  <c r="CV66" i="18"/>
  <c r="CV98" i="18"/>
  <c r="CV67" i="18"/>
  <c r="CV99" i="18"/>
  <c r="CU112" i="13"/>
  <c r="CU80" i="13"/>
  <c r="AP15" i="12"/>
  <c r="AO47" i="12"/>
  <c r="AP47" i="3"/>
  <c r="CV84" i="12"/>
  <c r="CV120" i="12"/>
  <c r="CV123" i="12" s="1"/>
  <c r="CV116" i="12" s="1"/>
  <c r="CV94" i="6"/>
  <c r="CV62" i="6"/>
  <c r="CU92" i="2"/>
  <c r="CU60" i="2"/>
  <c r="CV103" i="3"/>
  <c r="CV71" i="3"/>
  <c r="CV55" i="20"/>
  <c r="CV87" i="20"/>
  <c r="CV73" i="12"/>
  <c r="CV105" i="12"/>
  <c r="CV117" i="11"/>
  <c r="CV85" i="11"/>
  <c r="CV64" i="10"/>
  <c r="CV96" i="10"/>
  <c r="CU83" i="4"/>
  <c r="CU115" i="4"/>
  <c r="CU115" i="9"/>
  <c r="CU83" i="9"/>
  <c r="CV94" i="21"/>
  <c r="CV62" i="21"/>
  <c r="CV68" i="16"/>
  <c r="CV100" i="16"/>
  <c r="CV102" i="6"/>
  <c r="CV70" i="6"/>
  <c r="CU80" i="4"/>
  <c r="CU112" i="4"/>
  <c r="CU101" i="8"/>
  <c r="CU69" i="8"/>
  <c r="CV90" i="13"/>
  <c r="CV58" i="13"/>
  <c r="CV81" i="12"/>
  <c r="CV113" i="12"/>
  <c r="CV92" i="9"/>
  <c r="CV60" i="9"/>
  <c r="CU98" i="21"/>
  <c r="CU66" i="21"/>
  <c r="CU100" i="20"/>
  <c r="CU68" i="20"/>
  <c r="AP47" i="17" l="1"/>
  <c r="AP47" i="4"/>
  <c r="CV27" i="9" a="1"/>
  <c r="CV27" i="9" s="1"/>
  <c r="AQ27" i="9"/>
  <c r="CU98" i="9"/>
  <c r="CU66" i="9"/>
  <c r="CV42" i="1" a="1"/>
  <c r="CV42" i="1" s="1"/>
  <c r="AQ42" i="1"/>
  <c r="CU113" i="1"/>
  <c r="CU81" i="1"/>
  <c r="CV16" i="4" a="1"/>
  <c r="CV16" i="4" s="1"/>
  <c r="AQ16" i="4"/>
  <c r="CU55" i="4"/>
  <c r="CU87" i="4"/>
  <c r="AQ20" i="19"/>
  <c r="AQ47" i="19" s="1"/>
  <c r="CV20" i="19" a="1"/>
  <c r="CV20" i="19" s="1"/>
  <c r="AQ26" i="20"/>
  <c r="CV26" i="20" a="1"/>
  <c r="CV26" i="20" s="1"/>
  <c r="CU59" i="19"/>
  <c r="CU91" i="19"/>
  <c r="CU97" i="20"/>
  <c r="CU65" i="20"/>
  <c r="CV45" i="7" a="1"/>
  <c r="CV45" i="7" s="1"/>
  <c r="AQ45" i="7"/>
  <c r="CV37" i="7" a="1"/>
  <c r="CV37" i="7" s="1"/>
  <c r="AQ37" i="7"/>
  <c r="CU84" i="7"/>
  <c r="CU120" i="7"/>
  <c r="CU123" i="7" s="1"/>
  <c r="CU116" i="7" s="1"/>
  <c r="CU76" i="7"/>
  <c r="CU108" i="7"/>
  <c r="CV24" i="2" a="1"/>
  <c r="CV24" i="2" s="1"/>
  <c r="AQ24" i="2"/>
  <c r="AQ47" i="2" s="1"/>
  <c r="AQ27" i="15"/>
  <c r="CV27" i="15" a="1"/>
  <c r="CV27" i="15" s="1"/>
  <c r="CU63" i="2"/>
  <c r="CU95" i="2"/>
  <c r="CU66" i="15"/>
  <c r="CU98" i="15"/>
  <c r="CV25" i="1" a="1"/>
  <c r="CV25" i="1" s="1"/>
  <c r="AQ25" i="1"/>
  <c r="AQ47" i="1" s="1"/>
  <c r="CU96" i="1"/>
  <c r="CU64" i="1"/>
  <c r="CV15" i="3" a="1"/>
  <c r="CV15" i="3" s="1"/>
  <c r="AQ15" i="3"/>
  <c r="CU54" i="3"/>
  <c r="CU86" i="3"/>
  <c r="AQ33" i="20"/>
  <c r="AQ47" i="20" s="1"/>
  <c r="CV33" i="20" a="1"/>
  <c r="CV33" i="20" s="1"/>
  <c r="CV21" i="21" a="1"/>
  <c r="CV21" i="21" s="1"/>
  <c r="AQ21" i="21"/>
  <c r="CU104" i="20"/>
  <c r="CU72" i="20"/>
  <c r="CU92" i="21"/>
  <c r="CU60" i="21"/>
  <c r="CU115" i="7"/>
  <c r="CU83" i="7"/>
  <c r="CV26" i="17" a="1"/>
  <c r="CV26" i="17" s="1"/>
  <c r="AQ26" i="17"/>
  <c r="CU97" i="17"/>
  <c r="CU65" i="17"/>
  <c r="AQ35" i="1"/>
  <c r="CV35" i="1" a="1"/>
  <c r="CV35" i="1" s="1"/>
  <c r="CU94" i="4"/>
  <c r="CU62" i="4"/>
  <c r="CV29" i="8" a="1"/>
  <c r="CV29" i="8" s="1"/>
  <c r="AQ29" i="8"/>
  <c r="CU106" i="1"/>
  <c r="CU74" i="1"/>
  <c r="CU92" i="10"/>
  <c r="CU60" i="10"/>
  <c r="CU68" i="8"/>
  <c r="CU100" i="8"/>
  <c r="CV28" i="11" a="1"/>
  <c r="CV28" i="11" s="1"/>
  <c r="AQ28" i="11"/>
  <c r="AQ47" i="11" s="1"/>
  <c r="CV29" i="17" a="1"/>
  <c r="CV29" i="17" s="1"/>
  <c r="AQ29" i="17"/>
  <c r="AQ39" i="18"/>
  <c r="CV39" i="18" a="1"/>
  <c r="CV39" i="18" s="1"/>
  <c r="CU9" i="11"/>
  <c r="CU67" i="11"/>
  <c r="CU99" i="11"/>
  <c r="CU100" i="17"/>
  <c r="CU68" i="17"/>
  <c r="CU110" i="18"/>
  <c r="CU78" i="18"/>
  <c r="AQ21" i="10"/>
  <c r="CV21" i="10" a="1"/>
  <c r="CV21" i="10" s="1"/>
  <c r="CV23" i="4" a="1"/>
  <c r="CV23" i="4" s="1"/>
  <c r="AQ23" i="4"/>
  <c r="CV44" i="7" a="1"/>
  <c r="CV44" i="7" s="1"/>
  <c r="AQ44" i="7"/>
  <c r="CV38" i="17" a="1"/>
  <c r="CV38" i="17" s="1"/>
  <c r="AQ38" i="17"/>
  <c r="CU109" i="17"/>
  <c r="CU77" i="17"/>
  <c r="CU106" i="4"/>
  <c r="CU74" i="4"/>
  <c r="CV44" i="12" a="1"/>
  <c r="CV44" i="12" s="1"/>
  <c r="AQ44" i="12"/>
  <c r="CU83" i="12"/>
  <c r="CU115" i="12"/>
  <c r="AQ24" i="18"/>
  <c r="CV24" i="18" a="1"/>
  <c r="CV24" i="18" s="1"/>
  <c r="CU63" i="18"/>
  <c r="CU95" i="18"/>
  <c r="CV35" i="9" a="1"/>
  <c r="CV35" i="9" s="1"/>
  <c r="AQ35" i="9"/>
  <c r="AQ30" i="6"/>
  <c r="AQ47" i="6" s="1"/>
  <c r="CV30" i="6" a="1"/>
  <c r="CV30" i="6" s="1"/>
  <c r="CU106" i="9"/>
  <c r="CU74" i="9"/>
  <c r="CU101" i="6"/>
  <c r="CU69" i="6"/>
  <c r="AQ39" i="14"/>
  <c r="CV39" i="14" a="1"/>
  <c r="CV39" i="14" s="1"/>
  <c r="CV35" i="4" a="1"/>
  <c r="CV35" i="4" s="1"/>
  <c r="AQ35" i="4"/>
  <c r="CU78" i="14"/>
  <c r="CU110" i="14"/>
  <c r="CW100" i="21"/>
  <c r="CW68" i="21"/>
  <c r="CW97" i="6"/>
  <c r="CW65" i="6"/>
  <c r="CW115" i="20"/>
  <c r="CW83" i="20"/>
  <c r="CW110" i="1"/>
  <c r="CW78" i="1"/>
  <c r="CW109" i="15"/>
  <c r="CW77" i="15"/>
  <c r="CW91" i="2"/>
  <c r="CW59" i="2"/>
  <c r="CW120" i="8"/>
  <c r="CW123" i="8" s="1"/>
  <c r="CW116" i="8" s="1"/>
  <c r="CW84" i="8"/>
  <c r="CW112" i="15"/>
  <c r="CW80" i="15"/>
  <c r="CW102" i="4"/>
  <c r="CW70" i="4"/>
  <c r="CW105" i="17"/>
  <c r="CW73" i="17"/>
  <c r="CW107" i="17"/>
  <c r="CW75" i="17"/>
  <c r="CW111" i="6"/>
  <c r="CW79" i="6"/>
  <c r="CW114" i="7"/>
  <c r="CW82" i="7"/>
  <c r="CW110" i="20"/>
  <c r="CW78" i="20"/>
  <c r="CW100" i="12"/>
  <c r="CW68" i="12"/>
  <c r="CW106" i="7"/>
  <c r="CW74" i="7"/>
  <c r="CW114" i="1"/>
  <c r="CW82" i="1"/>
  <c r="CW115" i="13"/>
  <c r="CW83" i="13"/>
  <c r="CW105" i="8"/>
  <c r="CW73" i="8"/>
  <c r="CW114" i="17"/>
  <c r="CW82" i="17"/>
  <c r="CW109" i="18"/>
  <c r="CW77" i="18"/>
  <c r="CW108" i="13"/>
  <c r="CW76" i="13"/>
  <c r="CW105" i="21"/>
  <c r="CW73" i="21"/>
  <c r="CW96" i="8"/>
  <c r="CW64" i="8"/>
  <c r="CW96" i="7"/>
  <c r="CW64" i="7"/>
  <c r="CW90" i="16"/>
  <c r="CW58" i="16"/>
  <c r="CW106" i="2"/>
  <c r="CW74" i="2"/>
  <c r="CW103" i="3"/>
  <c r="CW71" i="3"/>
  <c r="CW107" i="6"/>
  <c r="CW75" i="6"/>
  <c r="CW109" i="10"/>
  <c r="CW77" i="10"/>
  <c r="CW115" i="6"/>
  <c r="CW83" i="6"/>
  <c r="CW107" i="14"/>
  <c r="CW75" i="14"/>
  <c r="CW112" i="1"/>
  <c r="CW80" i="1"/>
  <c r="CW105" i="16"/>
  <c r="CW73" i="16"/>
  <c r="CW98" i="18"/>
  <c r="CW66" i="18"/>
  <c r="CW92" i="6"/>
  <c r="CW60" i="6"/>
  <c r="CW99" i="19"/>
  <c r="CW67" i="19"/>
  <c r="CW97" i="16"/>
  <c r="CW65" i="16"/>
  <c r="CW103" i="1"/>
  <c r="CW71" i="1"/>
  <c r="CW114" i="9"/>
  <c r="CW82" i="9"/>
  <c r="CW104" i="21"/>
  <c r="CW72" i="21"/>
  <c r="CW104" i="12"/>
  <c r="CW72" i="12"/>
  <c r="CW106" i="19"/>
  <c r="CW74" i="19"/>
  <c r="CW114" i="3"/>
  <c r="CW82" i="3"/>
  <c r="CW95" i="9"/>
  <c r="CW63" i="9"/>
  <c r="CW117" i="7"/>
  <c r="CW85" i="7"/>
  <c r="CW102" i="19"/>
  <c r="CW70" i="19"/>
  <c r="CW115" i="18"/>
  <c r="CW83" i="18"/>
  <c r="CW114" i="2"/>
  <c r="CW82" i="2"/>
  <c r="CW109" i="12"/>
  <c r="CW77" i="12"/>
  <c r="CW106" i="17"/>
  <c r="CW74" i="17"/>
  <c r="CW95" i="16"/>
  <c r="CW63" i="16"/>
  <c r="CW87" i="9"/>
  <c r="CW55" i="9"/>
  <c r="CW108" i="2"/>
  <c r="CW76" i="2"/>
  <c r="CW90" i="11"/>
  <c r="CW58" i="11"/>
  <c r="CW94" i="7"/>
  <c r="CW62" i="7"/>
  <c r="CW94" i="15"/>
  <c r="CW62" i="15"/>
  <c r="CW93" i="5"/>
  <c r="CW61" i="5"/>
  <c r="CW112" i="16"/>
  <c r="CW80" i="16"/>
  <c r="CW95" i="5"/>
  <c r="CW63" i="5"/>
  <c r="CW110" i="8"/>
  <c r="CW78" i="8"/>
  <c r="CW94" i="10"/>
  <c r="CW62" i="10"/>
  <c r="CW109" i="21"/>
  <c r="CW77" i="21"/>
  <c r="CW102" i="12"/>
  <c r="CW70" i="12"/>
  <c r="CW114" i="11"/>
  <c r="CW82" i="11"/>
  <c r="CW92" i="7"/>
  <c r="CW60" i="7"/>
  <c r="CW98" i="11"/>
  <c r="CW66" i="11"/>
  <c r="CW92" i="9"/>
  <c r="CW60" i="9"/>
  <c r="CW89" i="17"/>
  <c r="CW57" i="17"/>
  <c r="CW120" i="1"/>
  <c r="CW123" i="1" s="1"/>
  <c r="CW116" i="1" s="1"/>
  <c r="CW84" i="1"/>
  <c r="CW91" i="12"/>
  <c r="CW59" i="12"/>
  <c r="CW100" i="9"/>
  <c r="CW68" i="9"/>
  <c r="CW110" i="12"/>
  <c r="CW78" i="12"/>
  <c r="CW96" i="13"/>
  <c r="CW64" i="13"/>
  <c r="CW88" i="10"/>
  <c r="CW56" i="10"/>
  <c r="CW89" i="16"/>
  <c r="CW57" i="16"/>
  <c r="CW97" i="13"/>
  <c r="CW65" i="13"/>
  <c r="CW95" i="3"/>
  <c r="CW63" i="3"/>
  <c r="CW103" i="18"/>
  <c r="CW71" i="18"/>
  <c r="CW115" i="5"/>
  <c r="CW83" i="5"/>
  <c r="CW113" i="15"/>
  <c r="CW81" i="15"/>
  <c r="CW96" i="9"/>
  <c r="CW64" i="9"/>
  <c r="CW115" i="1"/>
  <c r="CW83" i="1"/>
  <c r="CW95" i="19"/>
  <c r="CW63" i="19"/>
  <c r="CW102" i="16"/>
  <c r="CW70" i="16"/>
  <c r="CW87" i="19"/>
  <c r="CW55" i="19"/>
  <c r="CW91" i="6"/>
  <c r="CW59" i="6"/>
  <c r="CW90" i="10"/>
  <c r="CW58" i="10"/>
  <c r="CW96" i="11"/>
  <c r="CW64" i="11"/>
  <c r="CW93" i="3"/>
  <c r="CW61" i="3"/>
  <c r="CW100" i="1"/>
  <c r="CW68" i="1"/>
  <c r="CW100" i="18"/>
  <c r="CW68" i="18"/>
  <c r="CW99" i="15"/>
  <c r="CW67" i="15"/>
  <c r="CW96" i="2"/>
  <c r="CW64" i="2"/>
  <c r="CW102" i="1"/>
  <c r="CW70" i="1"/>
  <c r="CW101" i="1"/>
  <c r="CW69" i="1"/>
  <c r="CW120" i="19"/>
  <c r="CW123" i="19" s="1"/>
  <c r="CW116" i="19" s="1"/>
  <c r="CW84" i="19"/>
  <c r="CW107" i="16"/>
  <c r="CW75" i="16"/>
  <c r="CW87" i="18"/>
  <c r="CW55" i="18"/>
  <c r="CW112" i="12"/>
  <c r="CW80" i="12"/>
  <c r="CW97" i="21"/>
  <c r="CW65" i="21"/>
  <c r="CW114" i="16"/>
  <c r="CW82" i="16"/>
  <c r="CW93" i="17"/>
  <c r="CW61" i="17"/>
  <c r="CW94" i="20"/>
  <c r="CW62" i="20"/>
  <c r="CW113" i="18"/>
  <c r="CW81" i="18"/>
  <c r="CW117" i="6"/>
  <c r="CW85" i="6"/>
  <c r="CW113" i="7"/>
  <c r="CW81" i="7"/>
  <c r="CW113" i="12"/>
  <c r="CW81" i="12"/>
  <c r="CW93" i="20"/>
  <c r="CW61" i="20"/>
  <c r="CW98" i="3"/>
  <c r="CW66" i="3"/>
  <c r="CW108" i="3"/>
  <c r="CW76" i="3"/>
  <c r="CW87" i="1"/>
  <c r="CW55" i="1"/>
  <c r="CW95" i="1"/>
  <c r="CW63" i="1"/>
  <c r="CW120" i="15"/>
  <c r="CW123" i="15" s="1"/>
  <c r="CW116" i="15" s="1"/>
  <c r="CW84" i="15"/>
  <c r="CW86" i="20"/>
  <c r="CW54" i="20"/>
  <c r="CW95" i="14"/>
  <c r="CW63" i="14"/>
  <c r="CW90" i="20"/>
  <c r="CW58" i="20"/>
  <c r="CW93" i="21"/>
  <c r="CW61" i="21"/>
  <c r="CW114" i="4"/>
  <c r="CW82" i="4"/>
  <c r="CW115" i="17"/>
  <c r="CW83" i="17"/>
  <c r="CW120" i="16"/>
  <c r="CW123" i="16" s="1"/>
  <c r="CW116" i="16" s="1"/>
  <c r="CW84" i="16"/>
  <c r="CW108" i="5"/>
  <c r="CW76" i="5"/>
  <c r="CW94" i="6"/>
  <c r="CW62" i="6"/>
  <c r="CW90" i="19"/>
  <c r="CW58" i="19"/>
  <c r="CW107" i="13"/>
  <c r="CW75" i="13"/>
  <c r="CW98" i="19"/>
  <c r="CW66" i="19"/>
  <c r="CW114" i="10"/>
  <c r="CW82" i="10"/>
  <c r="CW88" i="21"/>
  <c r="CW56" i="21"/>
  <c r="CW91" i="17"/>
  <c r="CW59" i="17"/>
  <c r="CW108" i="14"/>
  <c r="CW76" i="14"/>
  <c r="CW105" i="7"/>
  <c r="CW73" i="7"/>
  <c r="CW102" i="5"/>
  <c r="CW70" i="5"/>
  <c r="CW92" i="16"/>
  <c r="CW60" i="16"/>
  <c r="CW101" i="10"/>
  <c r="CW69" i="10"/>
  <c r="CW89" i="10"/>
  <c r="CW57" i="10"/>
  <c r="CW98" i="20"/>
  <c r="CW66" i="20"/>
  <c r="CW96" i="10"/>
  <c r="CW64" i="10"/>
  <c r="CW114" i="19"/>
  <c r="CW82" i="19"/>
  <c r="CW101" i="18"/>
  <c r="CW69" i="18"/>
  <c r="CW88" i="13"/>
  <c r="CW56" i="13"/>
  <c r="CW104" i="9"/>
  <c r="CW72" i="9"/>
  <c r="CW99" i="7"/>
  <c r="CW67" i="7"/>
  <c r="CW97" i="7"/>
  <c r="CW65" i="7"/>
  <c r="CW97" i="12"/>
  <c r="CW65" i="12"/>
  <c r="CW109" i="4"/>
  <c r="CW77" i="4"/>
  <c r="CW92" i="18"/>
  <c r="CW60" i="18"/>
  <c r="CW103" i="8"/>
  <c r="CW71" i="8"/>
  <c r="CW93" i="6"/>
  <c r="CW61" i="6"/>
  <c r="CW120" i="17"/>
  <c r="CW123" i="17" s="1"/>
  <c r="CW116" i="17" s="1"/>
  <c r="CW84" i="17"/>
  <c r="CW93" i="10"/>
  <c r="CW61" i="10"/>
  <c r="CW93" i="4"/>
  <c r="CW61" i="4"/>
  <c r="CW102" i="15"/>
  <c r="CW70" i="15"/>
  <c r="CW117" i="11"/>
  <c r="CW85" i="11"/>
  <c r="CW88" i="16"/>
  <c r="CW56" i="16"/>
  <c r="CW89" i="6"/>
  <c r="CW57" i="6"/>
  <c r="CW112" i="19"/>
  <c r="CW80" i="19"/>
  <c r="CW113" i="3"/>
  <c r="CW81" i="3"/>
  <c r="CW91" i="13"/>
  <c r="CW59" i="13"/>
  <c r="CW88" i="19"/>
  <c r="CW56" i="19"/>
  <c r="CW95" i="13"/>
  <c r="CW63" i="13"/>
  <c r="CW88" i="20"/>
  <c r="CW56" i="20"/>
  <c r="CW111" i="3"/>
  <c r="CW79" i="3"/>
  <c r="CW91" i="7"/>
  <c r="CW59" i="7"/>
  <c r="CW108" i="19"/>
  <c r="CW76" i="19"/>
  <c r="CW108" i="8"/>
  <c r="CW76" i="8"/>
  <c r="CW93" i="11"/>
  <c r="CW61" i="11"/>
  <c r="CW115" i="15"/>
  <c r="CW83" i="15"/>
  <c r="CW87" i="3"/>
  <c r="CW55" i="3"/>
  <c r="CW87" i="13"/>
  <c r="CW55" i="13"/>
  <c r="CW91" i="10"/>
  <c r="CW59" i="10"/>
  <c r="CW99" i="12"/>
  <c r="CW67" i="12"/>
  <c r="CW87" i="6"/>
  <c r="CW55" i="6"/>
  <c r="CW117" i="1"/>
  <c r="CW85" i="1"/>
  <c r="CW102" i="7"/>
  <c r="CW70" i="7"/>
  <c r="CW94" i="13"/>
  <c r="CW62" i="13"/>
  <c r="CW110" i="16"/>
  <c r="CW78" i="16"/>
  <c r="CW91" i="9"/>
  <c r="CW59" i="9"/>
  <c r="CW101" i="11"/>
  <c r="CW69" i="11"/>
  <c r="CW88" i="11"/>
  <c r="CW56" i="11"/>
  <c r="CW101" i="5"/>
  <c r="CW69" i="5"/>
  <c r="CW105" i="1"/>
  <c r="CW73" i="1"/>
  <c r="CW117" i="20"/>
  <c r="CW85" i="20"/>
  <c r="CW91" i="8"/>
  <c r="CW59" i="8"/>
  <c r="CW99" i="9"/>
  <c r="CW67" i="9"/>
  <c r="CW103" i="12"/>
  <c r="CW71" i="12"/>
  <c r="CW88" i="8"/>
  <c r="CW56" i="8"/>
  <c r="CW93" i="16"/>
  <c r="CW61" i="16"/>
  <c r="CW86" i="11"/>
  <c r="CW54" i="11"/>
  <c r="CW107" i="7"/>
  <c r="CW75" i="7"/>
  <c r="CW110" i="13"/>
  <c r="CW78" i="13"/>
  <c r="CW89" i="20"/>
  <c r="CW57" i="20"/>
  <c r="CW107" i="8"/>
  <c r="CW75" i="8"/>
  <c r="CW108" i="1"/>
  <c r="CW76" i="1"/>
  <c r="CW90" i="13"/>
  <c r="CW58" i="13"/>
  <c r="CW99" i="4"/>
  <c r="CW67" i="4"/>
  <c r="CW90" i="6"/>
  <c r="CW58" i="6"/>
  <c r="CW113" i="9"/>
  <c r="CW81" i="9"/>
  <c r="CW101" i="3"/>
  <c r="CW69" i="3"/>
  <c r="CW105" i="20"/>
  <c r="CW73" i="20"/>
  <c r="CW111" i="1"/>
  <c r="CW79" i="1"/>
  <c r="CW92" i="15"/>
  <c r="CW60" i="15"/>
  <c r="CW88" i="9"/>
  <c r="CW56" i="9"/>
  <c r="CW99" i="18"/>
  <c r="CW67" i="18"/>
  <c r="CW102" i="3"/>
  <c r="CW70" i="3"/>
  <c r="CW104" i="11"/>
  <c r="CW72" i="11"/>
  <c r="CW94" i="21"/>
  <c r="CW62" i="21"/>
  <c r="CW98" i="14"/>
  <c r="CW66" i="14"/>
  <c r="CW92" i="13"/>
  <c r="CW60" i="13"/>
  <c r="CW102" i="6"/>
  <c r="CW70" i="6"/>
  <c r="CW101" i="17"/>
  <c r="CW69" i="17"/>
  <c r="CW103" i="17"/>
  <c r="CW71" i="17"/>
  <c r="CW94" i="19"/>
  <c r="CW62" i="19"/>
  <c r="CW97" i="11"/>
  <c r="CW65" i="11"/>
  <c r="CW93" i="7"/>
  <c r="CW61" i="7"/>
  <c r="CW112" i="11"/>
  <c r="CW80" i="11"/>
  <c r="CW113" i="8"/>
  <c r="CW81" i="8"/>
  <c r="CW111" i="21"/>
  <c r="CW79" i="21"/>
  <c r="CW104" i="1"/>
  <c r="CW72" i="1"/>
  <c r="CW113" i="17"/>
  <c r="CW81" i="17"/>
  <c r="CW90" i="3"/>
  <c r="CW58" i="3"/>
  <c r="CW88" i="17"/>
  <c r="CW56" i="17"/>
  <c r="CW98" i="1"/>
  <c r="CW66" i="1"/>
  <c r="CW98" i="2"/>
  <c r="CW66" i="2"/>
  <c r="CW106" i="16"/>
  <c r="CW74" i="16"/>
  <c r="CW87" i="8"/>
  <c r="CW55" i="8"/>
  <c r="CW112" i="6"/>
  <c r="CW80" i="6"/>
  <c r="CW100" i="16"/>
  <c r="CW68" i="16"/>
  <c r="CW113" i="11"/>
  <c r="CW81" i="11"/>
  <c r="CW104" i="6"/>
  <c r="CW72" i="6"/>
  <c r="CW93" i="9"/>
  <c r="CW61" i="9"/>
  <c r="CW99" i="6"/>
  <c r="CW67" i="6"/>
  <c r="CW87" i="2"/>
  <c r="CW55" i="2"/>
  <c r="CW109" i="8"/>
  <c r="CW77" i="8"/>
  <c r="CW110" i="21"/>
  <c r="CW78" i="21"/>
  <c r="CW105" i="12"/>
  <c r="CW73" i="12"/>
  <c r="CW106" i="3"/>
  <c r="CW74" i="3"/>
  <c r="CW114" i="14"/>
  <c r="CW82" i="14"/>
  <c r="CW94" i="1"/>
  <c r="CW62" i="1"/>
  <c r="CW111" i="9"/>
  <c r="CW79" i="9"/>
  <c r="CW90" i="15"/>
  <c r="CW58" i="15"/>
  <c r="CW95" i="8"/>
  <c r="CW63" i="8"/>
  <c r="CW103" i="7"/>
  <c r="CW71" i="7"/>
  <c r="CW112" i="5"/>
  <c r="CW80" i="5"/>
  <c r="CW110" i="17"/>
  <c r="CW78" i="17"/>
  <c r="CW87" i="20"/>
  <c r="CW55" i="20"/>
  <c r="CW112" i="18"/>
  <c r="CW80" i="18"/>
  <c r="CW105" i="18"/>
  <c r="CW73" i="18"/>
  <c r="CW108" i="18"/>
  <c r="CW76" i="18"/>
  <c r="CW99" i="16"/>
  <c r="CW67" i="16"/>
  <c r="CW112" i="9"/>
  <c r="CW80" i="9"/>
  <c r="CW107" i="9"/>
  <c r="CW75" i="9"/>
  <c r="CW91" i="5"/>
  <c r="CW59" i="5"/>
  <c r="CW89" i="14"/>
  <c r="CW57" i="14"/>
  <c r="CW110" i="2"/>
  <c r="CW78" i="2"/>
  <c r="CW98" i="8"/>
  <c r="CW66" i="8"/>
  <c r="CW109" i="5"/>
  <c r="CW77" i="5"/>
  <c r="CW91" i="14"/>
  <c r="CW59" i="14"/>
  <c r="CW108" i="12"/>
  <c r="CW76" i="12"/>
  <c r="CW104" i="16"/>
  <c r="CW72" i="16"/>
  <c r="CW104" i="18"/>
  <c r="CW72" i="18"/>
  <c r="CW120" i="18"/>
  <c r="CW123" i="18" s="1"/>
  <c r="CW116" i="18" s="1"/>
  <c r="CW84" i="18"/>
  <c r="CW112" i="17"/>
  <c r="CW80" i="17"/>
  <c r="CW111" i="8"/>
  <c r="CW79" i="8"/>
  <c r="CW107" i="15"/>
  <c r="CW75" i="15"/>
  <c r="CW107" i="4"/>
  <c r="CW75" i="4"/>
  <c r="CW107" i="5"/>
  <c r="CW75" i="5"/>
  <c r="CW97" i="14"/>
  <c r="CW65" i="14"/>
  <c r="CW111" i="16"/>
  <c r="CW79" i="16"/>
  <c r="CW87" i="17"/>
  <c r="CW55" i="17"/>
  <c r="CW88" i="14"/>
  <c r="CW56" i="14"/>
  <c r="CW99" i="5"/>
  <c r="CW67" i="5"/>
  <c r="CW109" i="1"/>
  <c r="CW77" i="1"/>
  <c r="CW110" i="7"/>
  <c r="CW78" i="7"/>
  <c r="CW107" i="20"/>
  <c r="CW75" i="20"/>
  <c r="CW91" i="1"/>
  <c r="CW59" i="1"/>
  <c r="CW113" i="13"/>
  <c r="CW81" i="13"/>
  <c r="CW106" i="10"/>
  <c r="CW74" i="10"/>
  <c r="CW101" i="4"/>
  <c r="CW69" i="4"/>
  <c r="CW104" i="7"/>
  <c r="CW72" i="7"/>
  <c r="CW92" i="1"/>
  <c r="CW60" i="1"/>
  <c r="CW87" i="16"/>
  <c r="CW55" i="16"/>
  <c r="CW88" i="18"/>
  <c r="CW56" i="18"/>
  <c r="CW103" i="19"/>
  <c r="CW71" i="19"/>
  <c r="CW111" i="4"/>
  <c r="CW79" i="4"/>
  <c r="CW96" i="18"/>
  <c r="CW64" i="18"/>
  <c r="CW94" i="16"/>
  <c r="CW62" i="16"/>
  <c r="CW112" i="8"/>
  <c r="CW80" i="8"/>
  <c r="CW96" i="21"/>
  <c r="CW64" i="21"/>
  <c r="CW114" i="20"/>
  <c r="CW82" i="20"/>
  <c r="CW90" i="1"/>
  <c r="CW58" i="1"/>
  <c r="CW120" i="13"/>
  <c r="CW123" i="13" s="1"/>
  <c r="CW116" i="13" s="1"/>
  <c r="CW84" i="13"/>
  <c r="CW100" i="15"/>
  <c r="CW68" i="15"/>
  <c r="CW105" i="6"/>
  <c r="CW73" i="6"/>
  <c r="CW98" i="4"/>
  <c r="CW66" i="4"/>
  <c r="CW117" i="9"/>
  <c r="CW85" i="9"/>
  <c r="CW120" i="12"/>
  <c r="CW123" i="12" s="1"/>
  <c r="CW116" i="12" s="1"/>
  <c r="CW84" i="12"/>
  <c r="CW106" i="12"/>
  <c r="CW74" i="12"/>
  <c r="CW108" i="9"/>
  <c r="CW76" i="9"/>
  <c r="CW88" i="5"/>
  <c r="CW56" i="5"/>
  <c r="CW104" i="5"/>
  <c r="CW72" i="5"/>
  <c r="CW103" i="13"/>
  <c r="CW71" i="13"/>
  <c r="CW88" i="1"/>
  <c r="CW56" i="1"/>
  <c r="CW117" i="21"/>
  <c r="CW85" i="21"/>
  <c r="CW107" i="19"/>
  <c r="CW75" i="19"/>
  <c r="CW98" i="5"/>
  <c r="CW66" i="5"/>
  <c r="CW104" i="2"/>
  <c r="CW72" i="2"/>
  <c r="CW89" i="11"/>
  <c r="CW57" i="11"/>
  <c r="CW92" i="17"/>
  <c r="CW60" i="17"/>
  <c r="CW89" i="1"/>
  <c r="CW57" i="1"/>
  <c r="CW106" i="15"/>
  <c r="CW74" i="15"/>
  <c r="CW99" i="14"/>
  <c r="CW67" i="14"/>
  <c r="CW100" i="2"/>
  <c r="CW68" i="2"/>
  <c r="CW106" i="20"/>
  <c r="CW74" i="20"/>
  <c r="CW115" i="19"/>
  <c r="CW83" i="19"/>
  <c r="CW96" i="5"/>
  <c r="CW64" i="5"/>
  <c r="CW112" i="7"/>
  <c r="CW80" i="7"/>
  <c r="CW90" i="8"/>
  <c r="CW58" i="8"/>
  <c r="CW104" i="14"/>
  <c r="CW72" i="14"/>
  <c r="CW117" i="19"/>
  <c r="CW85" i="19"/>
  <c r="CW112" i="21"/>
  <c r="CW80" i="21"/>
  <c r="CW102" i="20"/>
  <c r="CW70" i="20"/>
  <c r="CW110" i="3"/>
  <c r="CW78" i="3"/>
  <c r="CW96" i="15"/>
  <c r="CW64" i="15"/>
  <c r="CW115" i="2"/>
  <c r="CW83" i="2"/>
  <c r="CW113" i="6"/>
  <c r="CW81" i="6"/>
  <c r="CW94" i="5"/>
  <c r="CW62" i="5"/>
  <c r="CW109" i="7"/>
  <c r="CW77" i="7"/>
  <c r="CW110" i="6"/>
  <c r="CW78" i="6"/>
  <c r="CW101" i="20"/>
  <c r="CW69" i="20"/>
  <c r="CW92" i="4"/>
  <c r="CW60" i="4"/>
  <c r="CW97" i="1"/>
  <c r="CW65" i="1"/>
  <c r="CW114" i="18"/>
  <c r="CW82" i="18"/>
  <c r="CW98" i="16"/>
  <c r="CW66" i="16"/>
  <c r="CW102" i="2"/>
  <c r="CW70" i="2"/>
  <c r="CW93" i="14"/>
  <c r="CW61" i="14"/>
  <c r="CW91" i="18"/>
  <c r="CW59" i="18"/>
  <c r="CW117" i="12"/>
  <c r="CW85" i="12"/>
  <c r="CW108" i="15"/>
  <c r="CW76" i="15"/>
  <c r="CW93" i="19"/>
  <c r="CW61" i="19"/>
  <c r="CW99" i="3"/>
  <c r="CW67" i="3"/>
  <c r="CW117" i="10"/>
  <c r="CW85" i="10"/>
  <c r="CW92" i="8"/>
  <c r="CW60" i="8"/>
  <c r="CW115" i="14"/>
  <c r="CW83" i="14"/>
  <c r="CW88" i="15"/>
  <c r="CW56" i="15"/>
  <c r="CW111" i="20"/>
  <c r="CW79" i="20"/>
  <c r="CW103" i="2"/>
  <c r="CW71" i="2"/>
  <c r="CW100" i="7"/>
  <c r="CW68" i="7"/>
  <c r="CW117" i="5"/>
  <c r="CW85" i="5"/>
  <c r="CW117" i="4"/>
  <c r="CW85" i="4"/>
  <c r="CW102" i="10"/>
  <c r="CW70" i="10"/>
  <c r="CW91" i="15"/>
  <c r="CW59" i="15"/>
  <c r="CW90" i="9"/>
  <c r="CW58" i="9"/>
  <c r="CW93" i="8"/>
  <c r="CW61" i="8"/>
  <c r="CW96" i="4"/>
  <c r="CW64" i="4"/>
  <c r="CW120" i="9"/>
  <c r="CW123" i="9" s="1"/>
  <c r="CW116" i="9" s="1"/>
  <c r="CW84" i="9"/>
  <c r="CW101" i="9"/>
  <c r="CW69" i="9"/>
  <c r="CW94" i="12"/>
  <c r="CW62" i="12"/>
  <c r="CW95" i="17"/>
  <c r="CW63" i="17"/>
  <c r="CW107" i="12"/>
  <c r="CW75" i="12"/>
  <c r="CW100" i="6"/>
  <c r="CW68" i="6"/>
  <c r="CW94" i="9"/>
  <c r="CW62" i="9"/>
  <c r="CW87" i="15"/>
  <c r="CW55" i="15"/>
  <c r="CW102" i="13"/>
  <c r="CW70" i="13"/>
  <c r="CW91" i="11"/>
  <c r="CW59" i="11"/>
  <c r="CW111" i="2"/>
  <c r="CW79" i="2"/>
  <c r="CW111" i="19"/>
  <c r="CW79" i="19"/>
  <c r="CW96" i="12"/>
  <c r="CW64" i="12"/>
  <c r="CW93" i="1"/>
  <c r="CW61" i="1"/>
  <c r="CW104" i="19"/>
  <c r="CW72" i="19"/>
  <c r="CW102" i="9"/>
  <c r="CW70" i="9"/>
  <c r="CW88" i="4"/>
  <c r="CW56" i="4"/>
  <c r="CW107" i="10"/>
  <c r="CW75" i="10"/>
  <c r="CW115" i="10"/>
  <c r="CW83" i="10"/>
  <c r="CW106" i="6"/>
  <c r="CW74" i="6"/>
  <c r="CW120" i="2"/>
  <c r="CW123" i="2" s="1"/>
  <c r="CW116" i="2" s="1"/>
  <c r="CW84" i="2"/>
  <c r="CW114" i="5"/>
  <c r="CW82" i="5"/>
  <c r="CW109" i="13"/>
  <c r="CW77" i="13"/>
  <c r="CW110" i="11"/>
  <c r="CW78" i="11"/>
  <c r="CW95" i="10"/>
  <c r="CW63" i="10"/>
  <c r="CW104" i="15"/>
  <c r="CW72" i="15"/>
  <c r="CW92" i="12"/>
  <c r="CW60" i="12"/>
  <c r="CW113" i="21"/>
  <c r="CW81" i="21"/>
  <c r="CW109" i="11"/>
  <c r="CW77" i="11"/>
  <c r="CW103" i="10"/>
  <c r="CW71" i="10"/>
  <c r="CW106" i="5"/>
  <c r="CW74" i="5"/>
  <c r="CW103" i="14"/>
  <c r="CW71" i="14"/>
  <c r="CW99" i="1"/>
  <c r="CW67" i="1"/>
  <c r="CW107" i="1"/>
  <c r="CW75" i="1"/>
  <c r="AQ47" i="3"/>
  <c r="CV15" i="8" a="1"/>
  <c r="CV15" i="8" s="1"/>
  <c r="AQ15" i="8"/>
  <c r="AS26" i="21"/>
  <c r="CX26" i="21" a="1"/>
  <c r="CX26" i="21" s="1"/>
  <c r="AS43" i="16"/>
  <c r="CX43" i="16" a="1"/>
  <c r="CX43" i="16" s="1"/>
  <c r="CX22" i="17" a="1"/>
  <c r="CX22" i="17" s="1"/>
  <c r="AS22" i="17"/>
  <c r="AS23" i="20"/>
  <c r="CX23" i="20" a="1"/>
  <c r="CX23" i="20" s="1"/>
  <c r="AS42" i="18"/>
  <c r="CX42" i="18" a="1"/>
  <c r="CX42" i="18" s="1"/>
  <c r="CX46" i="6" a="1"/>
  <c r="CX46" i="6" s="1"/>
  <c r="AS46" i="6"/>
  <c r="AS42" i="7"/>
  <c r="CX42" i="7" a="1"/>
  <c r="CX42" i="7" s="1"/>
  <c r="AS42" i="12"/>
  <c r="CX42" i="12" a="1"/>
  <c r="CX42" i="12" s="1"/>
  <c r="AS22" i="20"/>
  <c r="CX22" i="20" a="1"/>
  <c r="CX22" i="20" s="1"/>
  <c r="AS27" i="3"/>
  <c r="CX27" i="3" a="1"/>
  <c r="CX27" i="3" s="1"/>
  <c r="AS37" i="3"/>
  <c r="CX37" i="3" a="1"/>
  <c r="CX37" i="3" s="1"/>
  <c r="CX16" i="1" a="1"/>
  <c r="CX16" i="1" s="1"/>
  <c r="AS16" i="1"/>
  <c r="AS24" i="1"/>
  <c r="CX24" i="1" a="1"/>
  <c r="CX24" i="1" s="1"/>
  <c r="AS45" i="15"/>
  <c r="CX45" i="15" a="1"/>
  <c r="CX45" i="15" s="1"/>
  <c r="AS22" i="4"/>
  <c r="CX22" i="4" a="1"/>
  <c r="CX22" i="4" s="1"/>
  <c r="CX31" i="15" a="1"/>
  <c r="CX31" i="15" s="1"/>
  <c r="AS31" i="15"/>
  <c r="CW29" i="5" a="1"/>
  <c r="CW29" i="5" s="1"/>
  <c r="AR29" i="5"/>
  <c r="AR38" i="16"/>
  <c r="CW38" i="16" a="1"/>
  <c r="CW38" i="16" s="1"/>
  <c r="CW24" i="4" a="1"/>
  <c r="CW24" i="4" s="1"/>
  <c r="AR24" i="4"/>
  <c r="AR40" i="10"/>
  <c r="CW40" i="10" a="1"/>
  <c r="CW40" i="10" s="1"/>
  <c r="CW35" i="8" a="1"/>
  <c r="CW35" i="8" s="1"/>
  <c r="AR35" i="8"/>
  <c r="CW30" i="2" a="1"/>
  <c r="CW30" i="2" s="1"/>
  <c r="AR30" i="2"/>
  <c r="CW26" i="10" a="1"/>
  <c r="CW26" i="10" s="1"/>
  <c r="AR26" i="10"/>
  <c r="AR25" i="20"/>
  <c r="CW25" i="20" a="1"/>
  <c r="CW25" i="20" s="1"/>
  <c r="CW45" i="20" a="1"/>
  <c r="CW45" i="20" s="1"/>
  <c r="AR45" i="20"/>
  <c r="CW35" i="14" a="1"/>
  <c r="CW35" i="14" s="1"/>
  <c r="AR35" i="14"/>
  <c r="CW32" i="5" a="1"/>
  <c r="CW32" i="5" s="1"/>
  <c r="AR32" i="5"/>
  <c r="AR17" i="12"/>
  <c r="CW17" i="12" a="1"/>
  <c r="CW17" i="12" s="1"/>
  <c r="AR22" i="12"/>
  <c r="CW22" i="12" a="1"/>
  <c r="CW22" i="12" s="1"/>
  <c r="CW43" i="6" a="1"/>
  <c r="CW43" i="6" s="1"/>
  <c r="AR43" i="6"/>
  <c r="AR22" i="2"/>
  <c r="CW22" i="2" a="1"/>
  <c r="CW22" i="2" s="1"/>
  <c r="CW19" i="4" a="1"/>
  <c r="CW19" i="4" s="1"/>
  <c r="AR19" i="4"/>
  <c r="AS35" i="7"/>
  <c r="CX35" i="7" a="1"/>
  <c r="CX35" i="7" s="1"/>
  <c r="AS43" i="1"/>
  <c r="CX43" i="1" a="1"/>
  <c r="CX43" i="1" s="1"/>
  <c r="AS44" i="13"/>
  <c r="CX44" i="13" a="1"/>
  <c r="CX44" i="13" s="1"/>
  <c r="AS34" i="8"/>
  <c r="CX34" i="8" a="1"/>
  <c r="CX34" i="8" s="1"/>
  <c r="AS43" i="17"/>
  <c r="CX43" i="17" a="1"/>
  <c r="CX43" i="17" s="1"/>
  <c r="AS38" i="18"/>
  <c r="CX38" i="18" a="1"/>
  <c r="CX38" i="18" s="1"/>
  <c r="AS37" i="13"/>
  <c r="CX37" i="13" a="1"/>
  <c r="CX37" i="13" s="1"/>
  <c r="AS34" i="21"/>
  <c r="CX34" i="21" a="1"/>
  <c r="CX34" i="21" s="1"/>
  <c r="AS25" i="8"/>
  <c r="CX25" i="8" a="1"/>
  <c r="CX25" i="8" s="1"/>
  <c r="AS25" i="7"/>
  <c r="CX25" i="7" a="1"/>
  <c r="CX25" i="7" s="1"/>
  <c r="CX19" i="16" a="1"/>
  <c r="CX19" i="16" s="1"/>
  <c r="AS19" i="16"/>
  <c r="AS35" i="2"/>
  <c r="CX35" i="2" a="1"/>
  <c r="CX35" i="2" s="1"/>
  <c r="AS32" i="3"/>
  <c r="CX32" i="3" a="1"/>
  <c r="CX32" i="3" s="1"/>
  <c r="CX36" i="6" a="1"/>
  <c r="CX36" i="6" s="1"/>
  <c r="AS36" i="6"/>
  <c r="CX38" i="10" a="1"/>
  <c r="CX38" i="10" s="1"/>
  <c r="AS38" i="10"/>
  <c r="CX44" i="6" a="1"/>
  <c r="CX44" i="6" s="1"/>
  <c r="AS44" i="6"/>
  <c r="AS36" i="14"/>
  <c r="CX36" i="14" a="1"/>
  <c r="CX36" i="14" s="1"/>
  <c r="CX41" i="1" a="1"/>
  <c r="CX41" i="1" s="1"/>
  <c r="AS41" i="1"/>
  <c r="AS34" i="16"/>
  <c r="CX34" i="16" a="1"/>
  <c r="CX34" i="16" s="1"/>
  <c r="AS27" i="18"/>
  <c r="CX27" i="18" a="1"/>
  <c r="CX27" i="18" s="1"/>
  <c r="AS21" i="6"/>
  <c r="CX21" i="6" a="1"/>
  <c r="CX21" i="6" s="1"/>
  <c r="CX28" i="19" a="1"/>
  <c r="CX28" i="19" s="1"/>
  <c r="AS28" i="19"/>
  <c r="AS26" i="16"/>
  <c r="CX26" i="16" a="1"/>
  <c r="CX26" i="16" s="1"/>
  <c r="CX32" i="1" a="1"/>
  <c r="CX32" i="1" s="1"/>
  <c r="AS32" i="1"/>
  <c r="AS43" i="9"/>
  <c r="CX43" i="9" a="1"/>
  <c r="CX43" i="9" s="1"/>
  <c r="AR38" i="20"/>
  <c r="CW38" i="20" a="1"/>
  <c r="CW38" i="20" s="1"/>
  <c r="AS33" i="21"/>
  <c r="CX33" i="21" a="1"/>
  <c r="CX33" i="21" s="1"/>
  <c r="AS33" i="12"/>
  <c r="CX33" i="12" a="1"/>
  <c r="CX33" i="12" s="1"/>
  <c r="AS35" i="19"/>
  <c r="CX35" i="19" a="1"/>
  <c r="CX35" i="19" s="1"/>
  <c r="AS43" i="3"/>
  <c r="CX43" i="3" a="1"/>
  <c r="CX43" i="3" s="1"/>
  <c r="AS24" i="9"/>
  <c r="CX24" i="9" a="1"/>
  <c r="CX24" i="9" s="1"/>
  <c r="AS46" i="7"/>
  <c r="CX46" i="7" a="1"/>
  <c r="CX46" i="7" s="1"/>
  <c r="AS31" i="19"/>
  <c r="CX31" i="19" a="1"/>
  <c r="CX31" i="19" s="1"/>
  <c r="CX31" i="1" a="1"/>
  <c r="CX31" i="1" s="1"/>
  <c r="AS31" i="1"/>
  <c r="AS30" i="1"/>
  <c r="CX30" i="1" a="1"/>
  <c r="CX30" i="1" s="1"/>
  <c r="CX45" i="19" a="1"/>
  <c r="CX45" i="19" s="1"/>
  <c r="AS45" i="19"/>
  <c r="CX36" i="16" a="1"/>
  <c r="CX36" i="16" s="1"/>
  <c r="AS36" i="16"/>
  <c r="CX16" i="18" a="1"/>
  <c r="CX16" i="18" s="1"/>
  <c r="AS16" i="18"/>
  <c r="CX41" i="12" a="1"/>
  <c r="CX41" i="12" s="1"/>
  <c r="AS41" i="12"/>
  <c r="CW24" i="21" a="1"/>
  <c r="CW24" i="21" s="1"/>
  <c r="AR24" i="21"/>
  <c r="CW18" i="19" a="1"/>
  <c r="CW18" i="19" s="1"/>
  <c r="AR18" i="19"/>
  <c r="AR15" i="6"/>
  <c r="CW15" i="6" a="1"/>
  <c r="CW15" i="6" s="1"/>
  <c r="AR45" i="21"/>
  <c r="CW45" i="21" a="1"/>
  <c r="CW45" i="21" s="1"/>
  <c r="CW32" i="15" a="1"/>
  <c r="CW32" i="15" s="1"/>
  <c r="AR32" i="15"/>
  <c r="AR46" i="8"/>
  <c r="CW46" i="8" a="1"/>
  <c r="CW46" i="8" s="1"/>
  <c r="CW28" i="21" a="1"/>
  <c r="CW28" i="21" s="1"/>
  <c r="AR28" i="21"/>
  <c r="CW34" i="19" a="1"/>
  <c r="CW34" i="19" s="1"/>
  <c r="AR34" i="19"/>
  <c r="CW21" i="11" a="1"/>
  <c r="CW21" i="11" s="1"/>
  <c r="AR21" i="11"/>
  <c r="CW33" i="17" a="1"/>
  <c r="CW33" i="17" s="1"/>
  <c r="AR33" i="17"/>
  <c r="CW28" i="17" a="1"/>
  <c r="CW28" i="17" s="1"/>
  <c r="AR28" i="17"/>
  <c r="AR30" i="13"/>
  <c r="CW30" i="13" a="1"/>
  <c r="CW30" i="13" s="1"/>
  <c r="AR24" i="11"/>
  <c r="CW24" i="11" a="1"/>
  <c r="CW24" i="11" s="1"/>
  <c r="CW44" i="11" a="1"/>
  <c r="CW44" i="11" s="1"/>
  <c r="AR44" i="11"/>
  <c r="CW29" i="19" a="1"/>
  <c r="CW29" i="19" s="1"/>
  <c r="AR29" i="19"/>
  <c r="AS39" i="17"/>
  <c r="CX39" i="17" a="1"/>
  <c r="CX39" i="17" s="1"/>
  <c r="CX16" i="20" a="1"/>
  <c r="CX16" i="20" s="1"/>
  <c r="AS16" i="20"/>
  <c r="AS41" i="18"/>
  <c r="CX41" i="18" a="1"/>
  <c r="CX41" i="18" s="1"/>
  <c r="AS34" i="18"/>
  <c r="CX34" i="18" a="1"/>
  <c r="CX34" i="18" s="1"/>
  <c r="CX37" i="18" a="1"/>
  <c r="CX37" i="18" s="1"/>
  <c r="AS37" i="18"/>
  <c r="AS28" i="16"/>
  <c r="CX28" i="16" a="1"/>
  <c r="CX28" i="16" s="1"/>
  <c r="CX41" i="9" a="1"/>
  <c r="CX41" i="9" s="1"/>
  <c r="AS41" i="9"/>
  <c r="CX36" i="9" a="1"/>
  <c r="CX36" i="9" s="1"/>
  <c r="AS36" i="9"/>
  <c r="AS15" i="20"/>
  <c r="CX15" i="20" a="1"/>
  <c r="CX15" i="20" s="1"/>
  <c r="AS24" i="14"/>
  <c r="CX24" i="14" a="1"/>
  <c r="CX24" i="14" s="1"/>
  <c r="AS19" i="20"/>
  <c r="CX19" i="20" a="1"/>
  <c r="CX19" i="20" s="1"/>
  <c r="AS22" i="21"/>
  <c r="CX22" i="21" a="1"/>
  <c r="CX22" i="21" s="1"/>
  <c r="AS46" i="11"/>
  <c r="CX46" i="11" a="1"/>
  <c r="CX46" i="11" s="1"/>
  <c r="CX17" i="16" a="1"/>
  <c r="CX17" i="16" s="1"/>
  <c r="AS17" i="16"/>
  <c r="AS18" i="6"/>
  <c r="CX18" i="6" a="1"/>
  <c r="CX18" i="6" s="1"/>
  <c r="AS41" i="19"/>
  <c r="CX41" i="19" a="1"/>
  <c r="CX41" i="19" s="1"/>
  <c r="AS42" i="3"/>
  <c r="CX42" i="3" a="1"/>
  <c r="CX42" i="3" s="1"/>
  <c r="AS20" i="13"/>
  <c r="CX20" i="13" a="1"/>
  <c r="CX20" i="13" s="1"/>
  <c r="AS17" i="19"/>
  <c r="CX17" i="19" a="1"/>
  <c r="CX17" i="19" s="1"/>
  <c r="AS24" i="13"/>
  <c r="CX24" i="13" a="1"/>
  <c r="CX24" i="13" s="1"/>
  <c r="AS17" i="20"/>
  <c r="CX17" i="20" a="1"/>
  <c r="CX17" i="20" s="1"/>
  <c r="AS40" i="3"/>
  <c r="CX40" i="3" a="1"/>
  <c r="CX40" i="3" s="1"/>
  <c r="AS20" i="7"/>
  <c r="CX20" i="7" a="1"/>
  <c r="CX20" i="7" s="1"/>
  <c r="AS37" i="19"/>
  <c r="CX37" i="19" a="1"/>
  <c r="CX37" i="19" s="1"/>
  <c r="AR18" i="7"/>
  <c r="CW18" i="7" a="1"/>
  <c r="CW18" i="7" s="1"/>
  <c r="CW41" i="3" a="1"/>
  <c r="CW41" i="3" s="1"/>
  <c r="AR41" i="3"/>
  <c r="CW26" i="2" a="1"/>
  <c r="CW26" i="2" s="1"/>
  <c r="AR26" i="2"/>
  <c r="CW21" i="19" a="1"/>
  <c r="CW21" i="19" s="1"/>
  <c r="AR21" i="19"/>
  <c r="CW33" i="10" a="1"/>
  <c r="CW33" i="10" s="1"/>
  <c r="AR33" i="10"/>
  <c r="AR41" i="2"/>
  <c r="CW41" i="2" a="1"/>
  <c r="CW41" i="2" s="1"/>
  <c r="AR28" i="10"/>
  <c r="CW28" i="10" a="1"/>
  <c r="CW28" i="10" s="1"/>
  <c r="AR39" i="19"/>
  <c r="CW39" i="19" a="1"/>
  <c r="CW39" i="19" s="1"/>
  <c r="AR30" i="15"/>
  <c r="CW30" i="15" a="1"/>
  <c r="CW30" i="15" s="1"/>
  <c r="CW43" i="8" a="1"/>
  <c r="CW43" i="8" s="1"/>
  <c r="AR43" i="8"/>
  <c r="AR17" i="6"/>
  <c r="CW17" i="6" a="1"/>
  <c r="CW17" i="6" s="1"/>
  <c r="AR16" i="11"/>
  <c r="CW16" i="11" a="1"/>
  <c r="CW16" i="11" s="1"/>
  <c r="CW44" i="8" a="1"/>
  <c r="CW44" i="8" s="1"/>
  <c r="AR44" i="8"/>
  <c r="AS37" i="8"/>
  <c r="CX37" i="8" a="1"/>
  <c r="CX37" i="8" s="1"/>
  <c r="AS30" i="16"/>
  <c r="AS22" i="11"/>
  <c r="CX22" i="11" a="1"/>
  <c r="CX22" i="11" s="1"/>
  <c r="CX44" i="15" a="1"/>
  <c r="CX44" i="15" s="1"/>
  <c r="AS44" i="15"/>
  <c r="AS16" i="3"/>
  <c r="CX16" i="3" a="1"/>
  <c r="CX16" i="3" s="1"/>
  <c r="AS16" i="13"/>
  <c r="CX16" i="13" a="1"/>
  <c r="CX16" i="13" s="1"/>
  <c r="AS20" i="10"/>
  <c r="CX20" i="10" a="1"/>
  <c r="CX20" i="10" s="1"/>
  <c r="AS28" i="12"/>
  <c r="CX28" i="12" a="1"/>
  <c r="CX28" i="12" s="1"/>
  <c r="AS16" i="6"/>
  <c r="CX16" i="6" a="1"/>
  <c r="CX16" i="6" s="1"/>
  <c r="AS46" i="1"/>
  <c r="CX46" i="1" a="1"/>
  <c r="CX46" i="1" s="1"/>
  <c r="AS31" i="7"/>
  <c r="CX31" i="7" a="1"/>
  <c r="CX31" i="7" s="1"/>
  <c r="CX23" i="13" a="1"/>
  <c r="CX23" i="13" s="1"/>
  <c r="AS23" i="13"/>
  <c r="AS39" i="16"/>
  <c r="CX39" i="16" a="1"/>
  <c r="CX39" i="16" s="1"/>
  <c r="CW29" i="20" a="1"/>
  <c r="CW29" i="20" s="1"/>
  <c r="AR29" i="20"/>
  <c r="CW21" i="2" a="1"/>
  <c r="CW21" i="2" s="1"/>
  <c r="AR21" i="2"/>
  <c r="CW16" i="21" a="1"/>
  <c r="CW16" i="21" s="1"/>
  <c r="AR16" i="21"/>
  <c r="AR45" i="5"/>
  <c r="CW45" i="5" a="1"/>
  <c r="CW45" i="5" s="1"/>
  <c r="AR46" i="13"/>
  <c r="CW46" i="13" a="1"/>
  <c r="CW46" i="13" s="1"/>
  <c r="AR27" i="17"/>
  <c r="CW27" i="17" a="1"/>
  <c r="CW27" i="17" s="1"/>
  <c r="CW24" i="6" a="1"/>
  <c r="CW24" i="6" s="1"/>
  <c r="AR24" i="6"/>
  <c r="CW18" i="15" a="1"/>
  <c r="CW18" i="15" s="1"/>
  <c r="AR18" i="15"/>
  <c r="AR29" i="14"/>
  <c r="CW29" i="14" a="1"/>
  <c r="CW29" i="14" s="1"/>
  <c r="AR34" i="4"/>
  <c r="CW34" i="4" a="1"/>
  <c r="CW34" i="4" s="1"/>
  <c r="CW33" i="3" a="1"/>
  <c r="CW33" i="3" s="1"/>
  <c r="AR33" i="3"/>
  <c r="CW24" i="15" a="1"/>
  <c r="CW24" i="15" s="1"/>
  <c r="AR24" i="15"/>
  <c r="AR22" i="15"/>
  <c r="CW22" i="15" a="1"/>
  <c r="CW22" i="15" s="1"/>
  <c r="CW33" i="8" a="1"/>
  <c r="CW33" i="8" s="1"/>
  <c r="AR33" i="8"/>
  <c r="AR19" i="2"/>
  <c r="CW19" i="2" a="1"/>
  <c r="CW19" i="2" s="1"/>
  <c r="AS20" i="9"/>
  <c r="CX20" i="9" a="1"/>
  <c r="CX20" i="9" s="1"/>
  <c r="AS30" i="11"/>
  <c r="CX30" i="11" a="1"/>
  <c r="CX30" i="11" s="1"/>
  <c r="AS17" i="11"/>
  <c r="CX17" i="11" a="1"/>
  <c r="CX17" i="11" s="1"/>
  <c r="AS30" i="5"/>
  <c r="CX30" i="5" a="1"/>
  <c r="CX30" i="5" s="1"/>
  <c r="CX34" i="1" a="1"/>
  <c r="CX34" i="1" s="1"/>
  <c r="AS34" i="1"/>
  <c r="AS46" i="20"/>
  <c r="CX46" i="20" a="1"/>
  <c r="CX46" i="20" s="1"/>
  <c r="AS20" i="8"/>
  <c r="CX20" i="8" a="1"/>
  <c r="CX20" i="8" s="1"/>
  <c r="CX28" i="9" a="1"/>
  <c r="CX28" i="9" s="1"/>
  <c r="AS28" i="9"/>
  <c r="CX32" i="12" a="1"/>
  <c r="CX32" i="12" s="1"/>
  <c r="AS32" i="12"/>
  <c r="AS17" i="8"/>
  <c r="CX17" i="8" a="1"/>
  <c r="CX17" i="8" s="1"/>
  <c r="AS22" i="16"/>
  <c r="CX22" i="16" a="1"/>
  <c r="CX22" i="16" s="1"/>
  <c r="CX15" i="11" a="1"/>
  <c r="CX15" i="11" s="1"/>
  <c r="AS15" i="11"/>
  <c r="CX44" i="18" a="1"/>
  <c r="CX44" i="18" s="1"/>
  <c r="AS44" i="18"/>
  <c r="CX43" i="2" a="1"/>
  <c r="CX43" i="2" s="1"/>
  <c r="AS43" i="2"/>
  <c r="AS38" i="12"/>
  <c r="CX38" i="12" a="1"/>
  <c r="CX38" i="12" s="1"/>
  <c r="AS35" i="17"/>
  <c r="CX35" i="17" a="1"/>
  <c r="CX35" i="17" s="1"/>
  <c r="AR37" i="20"/>
  <c r="CW37" i="20" a="1"/>
  <c r="CW37" i="20" s="1"/>
  <c r="AR28" i="20"/>
  <c r="CW28" i="20" a="1"/>
  <c r="CW28" i="20" s="1"/>
  <c r="CV15" i="9" a="1"/>
  <c r="CV15" i="9" s="1"/>
  <c r="AQ15" i="9"/>
  <c r="AS28" i="4"/>
  <c r="CX28" i="4" a="1"/>
  <c r="CX28" i="4" s="1"/>
  <c r="AS19" i="6"/>
  <c r="CX19" i="6" a="1"/>
  <c r="CX19" i="6" s="1"/>
  <c r="CX42" i="9" a="1"/>
  <c r="CX42" i="9" s="1"/>
  <c r="AS42" i="9"/>
  <c r="AS30" i="3"/>
  <c r="CX30" i="3" a="1"/>
  <c r="CX30" i="3" s="1"/>
  <c r="AS34" i="20"/>
  <c r="CX34" i="20" a="1"/>
  <c r="CX34" i="20" s="1"/>
  <c r="AS40" i="1"/>
  <c r="CX40" i="1" a="1"/>
  <c r="CX40" i="1" s="1"/>
  <c r="AS21" i="15"/>
  <c r="CX21" i="15" a="1"/>
  <c r="CX21" i="15" s="1"/>
  <c r="AS17" i="9"/>
  <c r="CX17" i="9" a="1"/>
  <c r="CX17" i="9" s="1"/>
  <c r="AS20" i="5"/>
  <c r="CX20" i="5" a="1"/>
  <c r="CX20" i="5" s="1"/>
  <c r="CW41" i="13" a="1"/>
  <c r="CW41" i="13" s="1"/>
  <c r="AR41" i="13"/>
  <c r="CW40" i="15" a="1"/>
  <c r="CW40" i="15" s="1"/>
  <c r="AR40" i="15"/>
  <c r="CW17" i="3" a="1"/>
  <c r="CW17" i="3" s="1"/>
  <c r="AR17" i="3"/>
  <c r="AR18" i="12"/>
  <c r="CW18" i="12" a="1"/>
  <c r="CW18" i="12" s="1"/>
  <c r="CW43" i="12" a="1"/>
  <c r="CW43" i="12" s="1"/>
  <c r="AR43" i="12"/>
  <c r="AR44" i="16"/>
  <c r="CW44" i="16" a="1"/>
  <c r="CW44" i="16" s="1"/>
  <c r="AR19" i="12"/>
  <c r="CW19" i="12" a="1"/>
  <c r="CW19" i="12" s="1"/>
  <c r="CW42" i="4" a="1"/>
  <c r="CW42" i="4" s="1"/>
  <c r="AR42" i="4"/>
  <c r="CW18" i="13" a="1"/>
  <c r="CW18" i="13" s="1"/>
  <c r="AR18" i="13"/>
  <c r="AR18" i="21"/>
  <c r="CW18" i="21" a="1"/>
  <c r="CW18" i="21" s="1"/>
  <c r="CW42" i="19" a="1"/>
  <c r="CW42" i="19" s="1"/>
  <c r="AR42" i="19"/>
  <c r="CW18" i="4" a="1"/>
  <c r="CW18" i="4" s="1"/>
  <c r="AR18" i="4"/>
  <c r="AR16" i="14"/>
  <c r="CW16" i="14" a="1"/>
  <c r="CW16" i="14" s="1"/>
  <c r="AS43" i="4"/>
  <c r="CX43" i="4" a="1"/>
  <c r="CX43" i="4" s="1"/>
  <c r="AS44" i="17"/>
  <c r="CX44" i="17" a="1"/>
  <c r="CX44" i="17" s="1"/>
  <c r="AS45" i="16"/>
  <c r="CX45" i="16" a="1"/>
  <c r="CX45" i="16" s="1"/>
  <c r="AS37" i="5"/>
  <c r="CX37" i="5" a="1"/>
  <c r="CX37" i="5" s="1"/>
  <c r="AS23" i="6"/>
  <c r="CX23" i="6" a="1"/>
  <c r="CX23" i="6" s="1"/>
  <c r="AS19" i="19"/>
  <c r="CX19" i="19" a="1"/>
  <c r="CX19" i="19" s="1"/>
  <c r="AS36" i="13"/>
  <c r="CX36" i="13" a="1"/>
  <c r="CX36" i="13" s="1"/>
  <c r="CX27" i="19" a="1"/>
  <c r="CX27" i="19" s="1"/>
  <c r="AS27" i="19"/>
  <c r="AS43" i="10"/>
  <c r="CX43" i="10" a="1"/>
  <c r="CX43" i="10" s="1"/>
  <c r="AS17" i="21"/>
  <c r="CX17" i="21" a="1"/>
  <c r="CX17" i="21" s="1"/>
  <c r="AS20" i="17"/>
  <c r="CX20" i="17" a="1"/>
  <c r="CX20" i="17" s="1"/>
  <c r="CX37" i="14" a="1"/>
  <c r="CX37" i="14" s="1"/>
  <c r="AS37" i="14"/>
  <c r="AS34" i="7"/>
  <c r="CX34" i="7" a="1"/>
  <c r="CX34" i="7" s="1"/>
  <c r="AS31" i="5"/>
  <c r="CX31" i="5" a="1"/>
  <c r="CX31" i="5" s="1"/>
  <c r="AS21" i="16"/>
  <c r="CX21" i="16" a="1"/>
  <c r="CX21" i="16" s="1"/>
  <c r="AS30" i="10"/>
  <c r="CX30" i="10" a="1"/>
  <c r="CX30" i="10" s="1"/>
  <c r="CX18" i="10" a="1"/>
  <c r="CX18" i="10" s="1"/>
  <c r="AS18" i="10"/>
  <c r="AS27" i="20"/>
  <c r="CX27" i="20" a="1"/>
  <c r="CX27" i="20" s="1"/>
  <c r="AR19" i="21"/>
  <c r="CW19" i="21" a="1"/>
  <c r="CW19" i="21" s="1"/>
  <c r="AS25" i="10"/>
  <c r="CX25" i="10" a="1"/>
  <c r="CX25" i="10" s="1"/>
  <c r="CX43" i="19" a="1"/>
  <c r="CX43" i="19" s="1"/>
  <c r="AS43" i="19"/>
  <c r="AS30" i="18"/>
  <c r="CX30" i="18" a="1"/>
  <c r="CX30" i="18" s="1"/>
  <c r="CX17" i="13" a="1"/>
  <c r="CX17" i="13" s="1"/>
  <c r="AS17" i="13"/>
  <c r="AS36" i="7"/>
  <c r="CX36" i="7" a="1"/>
  <c r="CX36" i="7" s="1"/>
  <c r="CX39" i="13" a="1"/>
  <c r="CX39" i="13" s="1"/>
  <c r="AS39" i="13"/>
  <c r="AS18" i="20"/>
  <c r="CX18" i="20" a="1"/>
  <c r="CX18" i="20" s="1"/>
  <c r="AS36" i="8"/>
  <c r="CX36" i="8" a="1"/>
  <c r="CX36" i="8" s="1"/>
  <c r="CX37" i="1" a="1"/>
  <c r="CX37" i="1" s="1"/>
  <c r="AS37" i="1"/>
  <c r="AS19" i="13"/>
  <c r="CX19" i="13" a="1"/>
  <c r="CX19" i="13" s="1"/>
  <c r="AR44" i="4"/>
  <c r="CW44" i="4" a="1"/>
  <c r="CW44" i="4" s="1"/>
  <c r="CW39" i="10" a="1"/>
  <c r="CW39" i="10" s="1"/>
  <c r="AR39" i="10"/>
  <c r="AR39" i="4"/>
  <c r="CW39" i="4" a="1"/>
  <c r="CW39" i="4" s="1"/>
  <c r="AR21" i="5"/>
  <c r="CW21" i="5" a="1"/>
  <c r="CW21" i="5" s="1"/>
  <c r="CW25" i="3" a="1"/>
  <c r="CW25" i="3" s="1"/>
  <c r="AR25" i="3"/>
  <c r="CW40" i="17" a="1"/>
  <c r="CW40" i="17" s="1"/>
  <c r="AR40" i="17"/>
  <c r="AR16" i="7"/>
  <c r="CW16" i="7" a="1"/>
  <c r="CW16" i="7" s="1"/>
  <c r="AR15" i="2"/>
  <c r="CW15" i="2" a="1"/>
  <c r="CW15" i="2" s="1"/>
  <c r="AR46" i="2"/>
  <c r="CW46" i="2" a="1"/>
  <c r="CW46" i="2" s="1"/>
  <c r="AR24" i="7"/>
  <c r="CW24" i="7" a="1"/>
  <c r="CW24" i="7" s="1"/>
  <c r="CW26" i="19" a="1"/>
  <c r="CW26" i="19" s="1"/>
  <c r="AR26" i="19"/>
  <c r="CW32" i="16" a="1"/>
  <c r="CW32" i="16" s="1"/>
  <c r="AR32" i="16"/>
  <c r="AR46" i="18"/>
  <c r="CW46" i="18" a="1"/>
  <c r="CW46" i="18" s="1"/>
  <c r="AQ15" i="21"/>
  <c r="CV15" i="21" a="1"/>
  <c r="CV15" i="21" s="1"/>
  <c r="CV15" i="18" a="1"/>
  <c r="CV15" i="18" s="1"/>
  <c r="AQ15" i="18"/>
  <c r="CW31" i="17" a="1"/>
  <c r="CW31" i="17" s="1"/>
  <c r="AR31" i="17"/>
  <c r="AR16" i="5"/>
  <c r="CW16" i="5" a="1"/>
  <c r="CW16" i="5" s="1"/>
  <c r="AR17" i="7"/>
  <c r="CW17" i="7" a="1"/>
  <c r="CW17" i="7" s="1"/>
  <c r="CW37" i="10" a="1"/>
  <c r="CW37" i="10" s="1"/>
  <c r="AR37" i="10"/>
  <c r="AS21" i="8"/>
  <c r="CX21" i="8" a="1"/>
  <c r="CX21" i="8" s="1"/>
  <c r="AS44" i="14"/>
  <c r="CX44" i="14" a="1"/>
  <c r="CX44" i="14" s="1"/>
  <c r="AS17" i="15"/>
  <c r="CX17" i="15" a="1"/>
  <c r="CX17" i="15" s="1"/>
  <c r="CX40" i="20" a="1"/>
  <c r="CX40" i="20" s="1"/>
  <c r="AS40" i="20"/>
  <c r="CX32" i="2" a="1"/>
  <c r="CX32" i="2" s="1"/>
  <c r="AS32" i="2"/>
  <c r="AS29" i="7"/>
  <c r="CX29" i="7" a="1"/>
  <c r="CX29" i="7" s="1"/>
  <c r="AS46" i="5"/>
  <c r="CX46" i="5" a="1"/>
  <c r="CX46" i="5" s="1"/>
  <c r="CX28" i="18" a="1"/>
  <c r="CX28" i="18" s="1"/>
  <c r="AS28" i="18"/>
  <c r="AS31" i="3"/>
  <c r="CX31" i="3" a="1"/>
  <c r="CX31" i="3" s="1"/>
  <c r="CX33" i="11" a="1"/>
  <c r="CX33" i="11" s="1"/>
  <c r="AS33" i="11"/>
  <c r="AR27" i="21"/>
  <c r="CW27" i="21" a="1"/>
  <c r="CW27" i="21" s="1"/>
  <c r="AR42" i="20"/>
  <c r="CW42" i="20" a="1"/>
  <c r="CW42" i="20" s="1"/>
  <c r="AS23" i="21"/>
  <c r="CX23" i="21" a="1"/>
  <c r="CX23" i="21" s="1"/>
  <c r="AS27" i="14"/>
  <c r="CX27" i="14" a="1"/>
  <c r="CX27" i="14" s="1"/>
  <c r="CX18" i="14" a="1"/>
  <c r="CX18" i="14" s="1"/>
  <c r="AS18" i="14"/>
  <c r="AS39" i="2"/>
  <c r="CX39" i="2" a="1"/>
  <c r="CX39" i="2" s="1"/>
  <c r="AS27" i="8"/>
  <c r="CX27" i="8" a="1"/>
  <c r="CX27" i="8" s="1"/>
  <c r="AS38" i="5"/>
  <c r="CX38" i="5" a="1"/>
  <c r="CX38" i="5" s="1"/>
  <c r="AS20" i="14"/>
  <c r="CX20" i="14" a="1"/>
  <c r="CX20" i="14" s="1"/>
  <c r="AS37" i="12"/>
  <c r="CX37" i="12" a="1"/>
  <c r="CX37" i="12" s="1"/>
  <c r="AS33" i="16"/>
  <c r="CX33" i="16" a="1"/>
  <c r="CX33" i="16" s="1"/>
  <c r="AS33" i="18"/>
  <c r="CX33" i="18" a="1"/>
  <c r="CX33" i="18" s="1"/>
  <c r="CX45" i="18" a="1"/>
  <c r="CX45" i="18" s="1"/>
  <c r="AS45" i="18"/>
  <c r="AS41" i="17"/>
  <c r="CX41" i="17" a="1"/>
  <c r="CX41" i="17" s="1"/>
  <c r="CX40" i="8" a="1"/>
  <c r="CX40" i="8" s="1"/>
  <c r="AS40" i="8"/>
  <c r="CX36" i="15" a="1"/>
  <c r="CX36" i="15" s="1"/>
  <c r="AS36" i="15"/>
  <c r="AS36" i="4"/>
  <c r="CX36" i="4" a="1"/>
  <c r="CX36" i="4" s="1"/>
  <c r="AS36" i="5"/>
  <c r="CX36" i="5" a="1"/>
  <c r="CX36" i="5" s="1"/>
  <c r="CW31" i="18" a="1"/>
  <c r="CW31" i="18" s="1"/>
  <c r="AR31" i="18"/>
  <c r="CW25" i="14" a="1"/>
  <c r="CW25" i="14" s="1"/>
  <c r="AR25" i="14"/>
  <c r="CW15" i="14" a="1"/>
  <c r="CW15" i="14" s="1"/>
  <c r="AQ47" i="14"/>
  <c r="AR15" i="14"/>
  <c r="AR22" i="18"/>
  <c r="CW22" i="18" a="1"/>
  <c r="CW22" i="18" s="1"/>
  <c r="CW16" i="12" a="1"/>
  <c r="CW16" i="12" s="1"/>
  <c r="AR16" i="12"/>
  <c r="AR32" i="6"/>
  <c r="CW32" i="6" a="1"/>
  <c r="CW32" i="6" s="1"/>
  <c r="CW26" i="15" a="1"/>
  <c r="CW26" i="15" s="1"/>
  <c r="AR26" i="15"/>
  <c r="AR37" i="11"/>
  <c r="CW37" i="11" a="1"/>
  <c r="CW37" i="11" s="1"/>
  <c r="AR29" i="10"/>
  <c r="CW29" i="10" a="1"/>
  <c r="CW29" i="10" s="1"/>
  <c r="CW38" i="2" a="1"/>
  <c r="CW38" i="2" s="1"/>
  <c r="AR38" i="2"/>
  <c r="CX26" i="14" a="1"/>
  <c r="CX26" i="14" s="1"/>
  <c r="AS26" i="14"/>
  <c r="AS40" i="16"/>
  <c r="CX40" i="16" a="1"/>
  <c r="CX40" i="16" s="1"/>
  <c r="AS16" i="17"/>
  <c r="CX16" i="17" a="1"/>
  <c r="CX16" i="17" s="1"/>
  <c r="CX17" i="14" a="1"/>
  <c r="CX17" i="14" s="1"/>
  <c r="AS17" i="14"/>
  <c r="AS28" i="5"/>
  <c r="CX28" i="5" a="1"/>
  <c r="CX28" i="5" s="1"/>
  <c r="AS38" i="1"/>
  <c r="CX38" i="1" a="1"/>
  <c r="CX38" i="1" s="1"/>
  <c r="AS39" i="7"/>
  <c r="CX39" i="7" a="1"/>
  <c r="CX39" i="7" s="1"/>
  <c r="AS36" i="20"/>
  <c r="CX36" i="20" a="1"/>
  <c r="CX36" i="20" s="1"/>
  <c r="AS20" i="1"/>
  <c r="CX20" i="1" a="1"/>
  <c r="CX20" i="1" s="1"/>
  <c r="CX42" i="13" a="1"/>
  <c r="CX42" i="13" s="1"/>
  <c r="AS42" i="13"/>
  <c r="AS35" i="10"/>
  <c r="CX35" i="10" a="1"/>
  <c r="CX35" i="10" s="1"/>
  <c r="CX30" i="4" a="1"/>
  <c r="CX30" i="4" s="1"/>
  <c r="AS30" i="4"/>
  <c r="AS33" i="7"/>
  <c r="CX33" i="7" a="1"/>
  <c r="CX33" i="7" s="1"/>
  <c r="AR38" i="3"/>
  <c r="CW38" i="3" a="1"/>
  <c r="CW38" i="3" s="1"/>
  <c r="AR29" i="13"/>
  <c r="CW29" i="13" a="1"/>
  <c r="CW29" i="13" s="1"/>
  <c r="AR36" i="2"/>
  <c r="CW36" i="2" a="1"/>
  <c r="CW36" i="2" s="1"/>
  <c r="CW15" i="10" a="1"/>
  <c r="CW15" i="10" s="1"/>
  <c r="AR15" i="10"/>
  <c r="CW17" i="2" a="1"/>
  <c r="CW17" i="2" s="1"/>
  <c r="AR17" i="2"/>
  <c r="CW32" i="20" a="1"/>
  <c r="CW32" i="20" s="1"/>
  <c r="AR32" i="20"/>
  <c r="CW34" i="14" a="1"/>
  <c r="CW34" i="14" s="1"/>
  <c r="AR34" i="14"/>
  <c r="AR37" i="16"/>
  <c r="CW37" i="16" a="1"/>
  <c r="CW37" i="16" s="1"/>
  <c r="AR20" i="4"/>
  <c r="CW20" i="4" a="1"/>
  <c r="CW20" i="4" s="1"/>
  <c r="CW29" i="4" a="1"/>
  <c r="CW29" i="4" s="1"/>
  <c r="AR29" i="4"/>
  <c r="AR45" i="11"/>
  <c r="CW45" i="11" a="1"/>
  <c r="CW45" i="11" s="1"/>
  <c r="CW26" i="4" a="1"/>
  <c r="CW26" i="4" s="1"/>
  <c r="AR26" i="4"/>
  <c r="AR34" i="2"/>
  <c r="CW34" i="2" a="1"/>
  <c r="CW34" i="2" s="1"/>
  <c r="CW30" i="12" a="1"/>
  <c r="CW30" i="12" s="1"/>
  <c r="AR30" i="12"/>
  <c r="AR40" i="11"/>
  <c r="CW40" i="11" a="1"/>
  <c r="CW40" i="11" s="1"/>
  <c r="AR32" i="4"/>
  <c r="CW32" i="4" a="1"/>
  <c r="CW32" i="4" s="1"/>
  <c r="CX21" i="1" a="1"/>
  <c r="CX21" i="1" s="1"/>
  <c r="AS21" i="1"/>
  <c r="AS16" i="16"/>
  <c r="CX16" i="16" a="1"/>
  <c r="CX16" i="16" s="1"/>
  <c r="AS17" i="18"/>
  <c r="CX17" i="18" a="1"/>
  <c r="CX17" i="18" s="1"/>
  <c r="AS33" i="9"/>
  <c r="CX33" i="9" a="1"/>
  <c r="CX33" i="9" s="1"/>
  <c r="CX28" i="7" a="1"/>
  <c r="CX28" i="7" s="1"/>
  <c r="AS28" i="7"/>
  <c r="AS26" i="7"/>
  <c r="CX26" i="7" a="1"/>
  <c r="CX26" i="7" s="1"/>
  <c r="AS26" i="12"/>
  <c r="CX26" i="12" a="1"/>
  <c r="CX26" i="12" s="1"/>
  <c r="CV15" i="12" a="1"/>
  <c r="CV15" i="12" s="1"/>
  <c r="AQ15" i="12"/>
  <c r="AS25" i="21"/>
  <c r="CX25" i="21" a="1"/>
  <c r="CX25" i="21" s="1"/>
  <c r="AS43" i="20"/>
  <c r="CX43" i="20" a="1"/>
  <c r="CX43" i="20" s="1"/>
  <c r="AS19" i="1"/>
  <c r="CX19" i="1" a="1"/>
  <c r="CX19" i="1" s="1"/>
  <c r="AS45" i="13"/>
  <c r="CX45" i="13" a="1"/>
  <c r="CX45" i="13" s="1"/>
  <c r="AS29" i="15"/>
  <c r="CX29" i="15" a="1"/>
  <c r="CX29" i="15" s="1"/>
  <c r="AS34" i="6"/>
  <c r="CX34" i="6" a="1"/>
  <c r="CX34" i="6" s="1"/>
  <c r="AS27" i="4"/>
  <c r="CX27" i="4" a="1"/>
  <c r="CX27" i="4" s="1"/>
  <c r="AS46" i="9"/>
  <c r="CX46" i="9" a="1"/>
  <c r="CX46" i="9" s="1"/>
  <c r="AS45" i="12"/>
  <c r="CX45" i="12" a="1"/>
  <c r="CX45" i="12" s="1"/>
  <c r="AS35" i="12"/>
  <c r="CX35" i="12" a="1"/>
  <c r="CX35" i="12" s="1"/>
  <c r="AS37" i="9"/>
  <c r="CX37" i="9" a="1"/>
  <c r="CX37" i="9" s="1"/>
  <c r="CX17" i="5" a="1"/>
  <c r="CX17" i="5" s="1"/>
  <c r="AS17" i="5"/>
  <c r="CX33" i="5" a="1"/>
  <c r="CX33" i="5" s="1"/>
  <c r="AS33" i="5"/>
  <c r="AS32" i="13"/>
  <c r="CX32" i="13" a="1"/>
  <c r="CX32" i="13" s="1"/>
  <c r="AS46" i="4"/>
  <c r="CX46" i="4" a="1"/>
  <c r="CX46" i="4" s="1"/>
  <c r="AS31" i="10"/>
  <c r="CX31" i="10" a="1"/>
  <c r="CX31" i="10" s="1"/>
  <c r="AS20" i="15"/>
  <c r="CX20" i="15" a="1"/>
  <c r="CX20" i="15" s="1"/>
  <c r="AS19" i="9"/>
  <c r="CX19" i="9" a="1"/>
  <c r="CX19" i="9" s="1"/>
  <c r="AR42" i="5"/>
  <c r="CW42" i="5" a="1"/>
  <c r="CW42" i="5" s="1"/>
  <c r="AR33" i="4"/>
  <c r="CW33" i="4" a="1"/>
  <c r="CW33" i="4" s="1"/>
  <c r="AR15" i="1"/>
  <c r="CW15" i="1" a="1"/>
  <c r="CW15" i="1" s="1"/>
  <c r="AR34" i="11"/>
  <c r="CW34" i="11" a="1"/>
  <c r="CW34" i="11" s="1"/>
  <c r="AR18" i="8"/>
  <c r="CW18" i="8" a="1"/>
  <c r="CW18" i="8" s="1"/>
  <c r="CW38" i="14" a="1"/>
  <c r="CW38" i="14" s="1"/>
  <c r="AR38" i="14"/>
  <c r="CW30" i="14" a="1"/>
  <c r="CW30" i="14" s="1"/>
  <c r="AR30" i="14"/>
  <c r="AR24" i="12"/>
  <c r="CW24" i="12" a="1"/>
  <c r="CW24" i="12" s="1"/>
  <c r="AR25" i="16"/>
  <c r="CW25" i="16" a="1"/>
  <c r="CW25" i="16" s="1"/>
  <c r="CW15" i="13" a="1"/>
  <c r="CW15" i="13" s="1"/>
  <c r="AQ47" i="13"/>
  <c r="AR15" i="13"/>
  <c r="CW46" i="15" a="1"/>
  <c r="CW46" i="15" s="1"/>
  <c r="AR46" i="15"/>
  <c r="CW23" i="14" a="1"/>
  <c r="CW23" i="14" s="1"/>
  <c r="AR23" i="14"/>
  <c r="AR23" i="2"/>
  <c r="CW23" i="2" a="1"/>
  <c r="CW23" i="2" s="1"/>
  <c r="CW19" i="5" a="1"/>
  <c r="CW19" i="5" s="1"/>
  <c r="AR19" i="5"/>
  <c r="AR15" i="4"/>
  <c r="CW15" i="4" a="1"/>
  <c r="CW15" i="4" s="1"/>
  <c r="AS21" i="13"/>
  <c r="CX21" i="13" a="1"/>
  <c r="CX21" i="13" s="1"/>
  <c r="CX31" i="6" a="1"/>
  <c r="CX31" i="6" s="1"/>
  <c r="AS31" i="6"/>
  <c r="AS30" i="17"/>
  <c r="CX30" i="17" a="1"/>
  <c r="CX30" i="17" s="1"/>
  <c r="AS32" i="17"/>
  <c r="CX32" i="17" a="1"/>
  <c r="CX32" i="17" s="1"/>
  <c r="AS23" i="19"/>
  <c r="CX23" i="19" a="1"/>
  <c r="CX23" i="19" s="1"/>
  <c r="AS26" i="11"/>
  <c r="CX26" i="11" a="1"/>
  <c r="CX26" i="11" s="1"/>
  <c r="AS22" i="7"/>
  <c r="CX22" i="7" a="1"/>
  <c r="CX22" i="7" s="1"/>
  <c r="AS41" i="11"/>
  <c r="CX41" i="11" a="1"/>
  <c r="CX41" i="11" s="1"/>
  <c r="AS42" i="8"/>
  <c r="CX42" i="8" a="1"/>
  <c r="CX42" i="8" s="1"/>
  <c r="AR31" i="21"/>
  <c r="CW31" i="21" a="1"/>
  <c r="CW31" i="21" s="1"/>
  <c r="AR36" i="21"/>
  <c r="CW36" i="21" a="1"/>
  <c r="CW36" i="21" s="1"/>
  <c r="AR32" i="21"/>
  <c r="CW32" i="21" a="1"/>
  <c r="CW32" i="21" s="1"/>
  <c r="AS40" i="21"/>
  <c r="CX40" i="21" a="1"/>
  <c r="CX40" i="21" s="1"/>
  <c r="AS33" i="1"/>
  <c r="CX33" i="1" a="1"/>
  <c r="CX33" i="1" s="1"/>
  <c r="AS42" i="17"/>
  <c r="CX42" i="17" a="1"/>
  <c r="CX42" i="17" s="1"/>
  <c r="AS19" i="3"/>
  <c r="CX19" i="3" a="1"/>
  <c r="CX19" i="3" s="1"/>
  <c r="AS17" i="17"/>
  <c r="CX17" i="17" a="1"/>
  <c r="CX17" i="17" s="1"/>
  <c r="AS27" i="1"/>
  <c r="CX27" i="1" a="1"/>
  <c r="CX27" i="1" s="1"/>
  <c r="CX27" i="2" a="1"/>
  <c r="CX27" i="2" s="1"/>
  <c r="AS27" i="2"/>
  <c r="CX35" i="16" a="1"/>
  <c r="CX35" i="16" s="1"/>
  <c r="AS35" i="16"/>
  <c r="CX16" i="8" a="1"/>
  <c r="CX16" i="8" s="1"/>
  <c r="AS16" i="8"/>
  <c r="AS41" i="6"/>
  <c r="CX41" i="6" a="1"/>
  <c r="CX41" i="6" s="1"/>
  <c r="AS29" i="16"/>
  <c r="CX29" i="16" a="1"/>
  <c r="CX29" i="16" s="1"/>
  <c r="AS42" i="11"/>
  <c r="CX42" i="11" a="1"/>
  <c r="CX42" i="11" s="1"/>
  <c r="AS33" i="6"/>
  <c r="CX33" i="6" a="1"/>
  <c r="CX33" i="6" s="1"/>
  <c r="AS22" i="9"/>
  <c r="CX22" i="9" a="1"/>
  <c r="CX22" i="9" s="1"/>
  <c r="CX28" i="6" a="1"/>
  <c r="CX28" i="6" s="1"/>
  <c r="AS28" i="6"/>
  <c r="CX16" i="2" a="1"/>
  <c r="CX16" i="2" s="1"/>
  <c r="AS16" i="2"/>
  <c r="AS38" i="8"/>
  <c r="CX38" i="8" a="1"/>
  <c r="CX38" i="8" s="1"/>
  <c r="AS39" i="21"/>
  <c r="CX39" i="21" a="1"/>
  <c r="CX39" i="21" s="1"/>
  <c r="AS34" i="12"/>
  <c r="CX34" i="12" a="1"/>
  <c r="CX34" i="12" s="1"/>
  <c r="AS35" i="3"/>
  <c r="CX35" i="3" a="1"/>
  <c r="CX35" i="3" s="1"/>
  <c r="CX43" i="14" a="1"/>
  <c r="CX43" i="14" s="1"/>
  <c r="AS43" i="14"/>
  <c r="AS23" i="1"/>
  <c r="CX23" i="1" a="1"/>
  <c r="CX23" i="1" s="1"/>
  <c r="AS40" i="9"/>
  <c r="CX40" i="9" a="1"/>
  <c r="CX40" i="9" s="1"/>
  <c r="CX32" i="19" a="1"/>
  <c r="CX32" i="19" s="1"/>
  <c r="AS32" i="19"/>
  <c r="CX40" i="4" a="1"/>
  <c r="CX40" i="4" s="1"/>
  <c r="AS40" i="4"/>
  <c r="AS25" i="18"/>
  <c r="CX25" i="18" a="1"/>
  <c r="CX25" i="18" s="1"/>
  <c r="CX23" i="16" a="1"/>
  <c r="CX23" i="16" s="1"/>
  <c r="AS23" i="16"/>
  <c r="AS41" i="8"/>
  <c r="CX41" i="8" a="1"/>
  <c r="CX41" i="8" s="1"/>
  <c r="CW27" i="12" a="1"/>
  <c r="CW27" i="12" s="1"/>
  <c r="AR27" i="12"/>
  <c r="AR42" i="16"/>
  <c r="CW42" i="16" a="1"/>
  <c r="CW42" i="16" s="1"/>
  <c r="CW15" i="15" a="1"/>
  <c r="CW15" i="15" s="1"/>
  <c r="AQ47" i="15"/>
  <c r="AR15" i="15"/>
  <c r="CW45" i="10" a="1"/>
  <c r="CW45" i="10" s="1"/>
  <c r="AR45" i="10"/>
  <c r="AR19" i="17"/>
  <c r="CW19" i="17" a="1"/>
  <c r="CW19" i="17" s="1"/>
  <c r="AR33" i="13"/>
  <c r="CW33" i="13" a="1"/>
  <c r="CW33" i="13" s="1"/>
  <c r="CW18" i="5" a="1"/>
  <c r="CW18" i="5" s="1"/>
  <c r="AR18" i="5"/>
  <c r="CW40" i="12" a="1"/>
  <c r="CW40" i="12" s="1"/>
  <c r="AR40" i="12"/>
  <c r="AR40" i="5"/>
  <c r="CW40" i="5" a="1"/>
  <c r="CW40" i="5" s="1"/>
  <c r="AR42" i="10"/>
  <c r="CW42" i="10" a="1"/>
  <c r="CW42" i="10" s="1"/>
  <c r="CW27" i="6" a="1"/>
  <c r="CW27" i="6" s="1"/>
  <c r="AR27" i="6"/>
  <c r="AR46" i="3"/>
  <c r="CW46" i="3" a="1"/>
  <c r="CW46" i="3" s="1"/>
  <c r="CW37" i="4" a="1"/>
  <c r="CW37" i="4" s="1"/>
  <c r="AR37" i="4"/>
  <c r="CW46" i="16" a="1"/>
  <c r="CW46" i="16" s="1"/>
  <c r="AR46" i="16"/>
  <c r="CW34" i="5" a="1"/>
  <c r="CW34" i="5" s="1"/>
  <c r="AR34" i="5"/>
  <c r="CW40" i="14" a="1"/>
  <c r="CW40" i="14" s="1"/>
  <c r="AR40" i="14"/>
  <c r="CW39" i="9" a="1"/>
  <c r="CW39" i="9" s="1"/>
  <c r="AR39" i="9"/>
  <c r="AR45" i="3"/>
  <c r="CW45" i="3" a="1"/>
  <c r="CW45" i="3" s="1"/>
  <c r="AR43" i="13"/>
  <c r="CW43" i="13" a="1"/>
  <c r="CW43" i="13" s="1"/>
  <c r="AS24" i="16"/>
  <c r="CX24" i="16" a="1"/>
  <c r="CX24" i="16" s="1"/>
  <c r="AS16" i="9"/>
  <c r="CX16" i="9" a="1"/>
  <c r="CX16" i="9" s="1"/>
  <c r="CX37" i="2" a="1"/>
  <c r="CX37" i="2" s="1"/>
  <c r="AS37" i="2"/>
  <c r="AS19" i="11"/>
  <c r="CX19" i="11" a="1"/>
  <c r="CX19" i="11" s="1"/>
  <c r="AS23" i="7"/>
  <c r="CX23" i="7" a="1"/>
  <c r="CX23" i="7" s="1"/>
  <c r="CX23" i="15" a="1"/>
  <c r="CX23" i="15" s="1"/>
  <c r="AS23" i="15"/>
  <c r="AS22" i="5"/>
  <c r="CX22" i="5" a="1"/>
  <c r="CX22" i="5" s="1"/>
  <c r="AS17" i="1"/>
  <c r="CX17" i="1" a="1"/>
  <c r="CX17" i="1" s="1"/>
  <c r="AS46" i="21"/>
  <c r="CX46" i="21" a="1"/>
  <c r="CX46" i="21" s="1"/>
  <c r="CX36" i="19" a="1"/>
  <c r="CX36" i="19" s="1"/>
  <c r="AS36" i="19"/>
  <c r="CX22" i="8" a="1"/>
  <c r="CX22" i="8" s="1"/>
  <c r="AS22" i="8"/>
  <c r="AS25" i="4"/>
  <c r="CX25" i="4" a="1"/>
  <c r="CX25" i="4" s="1"/>
  <c r="AS45" i="9"/>
  <c r="CX45" i="9" a="1"/>
  <c r="CX45" i="9" s="1"/>
  <c r="CX30" i="9" a="1"/>
  <c r="CX30" i="9" s="1"/>
  <c r="AS30" i="9"/>
  <c r="CX23" i="12" a="1"/>
  <c r="CX23" i="12" s="1"/>
  <c r="AS23" i="12"/>
  <c r="AS24" i="17"/>
  <c r="CX24" i="17" a="1"/>
  <c r="CX24" i="17" s="1"/>
  <c r="CX36" i="12" a="1"/>
  <c r="CX36" i="12" s="1"/>
  <c r="AS36" i="12"/>
  <c r="CX29" i="6" a="1"/>
  <c r="CX29" i="6" s="1"/>
  <c r="AS29" i="6"/>
  <c r="CX23" i="9" a="1"/>
  <c r="CX23" i="9" s="1"/>
  <c r="AS23" i="9"/>
  <c r="AS16" i="15"/>
  <c r="CX16" i="15" a="1"/>
  <c r="CX16" i="15" s="1"/>
  <c r="CX31" i="13" a="1"/>
  <c r="CX31" i="13" s="1"/>
  <c r="AS31" i="13"/>
  <c r="AS20" i="11"/>
  <c r="CX20" i="11" a="1"/>
  <c r="CX20" i="11" s="1"/>
  <c r="CX40" i="2" a="1"/>
  <c r="CX40" i="2" s="1"/>
  <c r="AS40" i="2"/>
  <c r="AS40" i="19"/>
  <c r="CX40" i="19" a="1"/>
  <c r="CX40" i="19" s="1"/>
  <c r="AR44" i="3"/>
  <c r="CW44" i="3" a="1"/>
  <c r="CW44" i="3" s="1"/>
  <c r="AR41" i="14"/>
  <c r="CW41" i="14" a="1"/>
  <c r="CW41" i="14" s="1"/>
  <c r="CW29" i="11" a="1"/>
  <c r="CW29" i="11" s="1"/>
  <c r="AR29" i="11"/>
  <c r="AR39" i="5"/>
  <c r="CW39" i="5" a="1"/>
  <c r="CW39" i="5" s="1"/>
  <c r="CW40" i="18" a="1"/>
  <c r="CW40" i="18" s="1"/>
  <c r="AR40" i="18"/>
  <c r="AR46" i="17"/>
  <c r="CW46" i="17" a="1"/>
  <c r="CW46" i="17" s="1"/>
  <c r="CW32" i="11" a="1"/>
  <c r="CW32" i="11" s="1"/>
  <c r="AR32" i="11"/>
  <c r="CW35" i="13" a="1"/>
  <c r="CW35" i="13" s="1"/>
  <c r="AR35" i="13"/>
  <c r="CW20" i="21" a="1"/>
  <c r="CW20" i="21" s="1"/>
  <c r="AR20" i="21"/>
  <c r="CW15" i="17" a="1"/>
  <c r="CW15" i="17" s="1"/>
  <c r="AR15" i="17"/>
  <c r="CW42" i="14" a="1"/>
  <c r="CW42" i="14" s="1"/>
  <c r="AR42" i="14"/>
  <c r="AR41" i="4"/>
  <c r="CW41" i="4" a="1"/>
  <c r="CW41" i="4" s="1"/>
  <c r="AR16" i="10"/>
  <c r="CW16" i="10" a="1"/>
  <c r="CW16" i="10" s="1"/>
  <c r="AS25" i="12"/>
  <c r="CX25" i="12" a="1"/>
  <c r="CX25" i="12" s="1"/>
  <c r="AS22" i="1"/>
  <c r="CX22" i="1" a="1"/>
  <c r="CX22" i="1" s="1"/>
  <c r="AS33" i="19"/>
  <c r="CX33" i="19" a="1"/>
  <c r="CX33" i="19" s="1"/>
  <c r="CX31" i="9" a="1"/>
  <c r="CX31" i="9" s="1"/>
  <c r="AS31" i="9"/>
  <c r="CX17" i="4" a="1"/>
  <c r="CX17" i="4" s="1"/>
  <c r="AS17" i="4"/>
  <c r="AS36" i="10"/>
  <c r="CX36" i="10" a="1"/>
  <c r="CX36" i="10" s="1"/>
  <c r="CX44" i="10" a="1"/>
  <c r="CX44" i="10" s="1"/>
  <c r="AS44" i="10"/>
  <c r="AS35" i="6"/>
  <c r="CX35" i="6" a="1"/>
  <c r="CX35" i="6" s="1"/>
  <c r="AS45" i="2"/>
  <c r="CX45" i="2" a="1"/>
  <c r="CX45" i="2" s="1"/>
  <c r="AR30" i="7"/>
  <c r="CW30" i="7" a="1"/>
  <c r="CW30" i="7" s="1"/>
  <c r="AR23" i="3"/>
  <c r="CW23" i="3" a="1"/>
  <c r="CW23" i="3" s="1"/>
  <c r="AR27" i="7"/>
  <c r="CW27" i="7" a="1"/>
  <c r="CW27" i="7" s="1"/>
  <c r="CW36" i="11" a="1"/>
  <c r="CW36" i="11" s="1"/>
  <c r="AR36" i="11"/>
  <c r="CW22" i="13" a="1"/>
  <c r="CW22" i="13" s="1"/>
  <c r="AR22" i="13"/>
  <c r="CW18" i="2" a="1"/>
  <c r="CW18" i="2" s="1"/>
  <c r="AR18" i="2"/>
  <c r="CW23" i="8" a="1"/>
  <c r="CW23" i="8" s="1"/>
  <c r="AR23" i="8"/>
  <c r="AR15" i="7"/>
  <c r="CW15" i="7" a="1"/>
  <c r="CW15" i="7" s="1"/>
  <c r="CW37" i="6" a="1"/>
  <c r="CW37" i="6" s="1"/>
  <c r="AR37" i="6"/>
  <c r="CW23" i="17" a="1"/>
  <c r="CW23" i="17" s="1"/>
  <c r="AR23" i="17"/>
  <c r="CW34" i="13" a="1"/>
  <c r="CW34" i="13" s="1"/>
  <c r="AR34" i="13"/>
  <c r="AR38" i="6"/>
  <c r="CW38" i="6" a="1"/>
  <c r="CW38" i="6" s="1"/>
  <c r="AR45" i="4"/>
  <c r="CW45" i="4" a="1"/>
  <c r="CW45" i="4" s="1"/>
  <c r="CW34" i="3" a="1"/>
  <c r="CW34" i="3" s="1"/>
  <c r="AR34" i="3"/>
  <c r="AR32" i="9"/>
  <c r="CW32" i="9" a="1"/>
  <c r="CW32" i="9" s="1"/>
  <c r="AS43" i="5"/>
  <c r="CX43" i="5" a="1"/>
  <c r="CX43" i="5" s="1"/>
  <c r="CX38" i="13" a="1"/>
  <c r="CX38" i="13" s="1"/>
  <c r="AS38" i="13"/>
  <c r="CX39" i="11" a="1"/>
  <c r="CX39" i="11" s="1"/>
  <c r="AS39" i="11"/>
  <c r="AS24" i="10"/>
  <c r="CX24" i="10" a="1"/>
  <c r="CX24" i="10" s="1"/>
  <c r="AS33" i="15"/>
  <c r="CX33" i="15" a="1"/>
  <c r="CX33" i="15" s="1"/>
  <c r="AS21" i="12"/>
  <c r="CX21" i="12" a="1"/>
  <c r="CX21" i="12" s="1"/>
  <c r="AS42" i="21"/>
  <c r="CX42" i="21" a="1"/>
  <c r="CX42" i="21" s="1"/>
  <c r="AS38" i="11"/>
  <c r="CX38" i="11" a="1"/>
  <c r="CX38" i="11" s="1"/>
  <c r="AS19" i="15"/>
  <c r="CX19" i="15" a="1"/>
  <c r="CX19" i="15" s="1"/>
  <c r="CX24" i="8" a="1"/>
  <c r="CX24" i="8" s="1"/>
  <c r="AS24" i="8"/>
  <c r="CX32" i="7" a="1"/>
  <c r="CX32" i="7" s="1"/>
  <c r="AS32" i="7"/>
  <c r="AS41" i="5"/>
  <c r="CX41" i="5" a="1"/>
  <c r="CX41" i="5" s="1"/>
  <c r="CV15" i="16" a="1"/>
  <c r="CV15" i="16" s="1"/>
  <c r="CV10" i="16" s="1"/>
  <c r="CV30" i="16" s="1"/>
  <c r="AQ15" i="16"/>
  <c r="AS29" i="21"/>
  <c r="CX29" i="21" a="1"/>
  <c r="CX29" i="21" s="1"/>
  <c r="AS26" i="6"/>
  <c r="CX26" i="6" a="1"/>
  <c r="CX26" i="6" s="1"/>
  <c r="AS44" i="20"/>
  <c r="CX44" i="20" a="1"/>
  <c r="CX44" i="20" s="1"/>
  <c r="AS39" i="1"/>
  <c r="CX39" i="1" a="1"/>
  <c r="CX39" i="1" s="1"/>
  <c r="AS38" i="15"/>
  <c r="CX38" i="15" a="1"/>
  <c r="CX38" i="15" s="1"/>
  <c r="CX20" i="2" a="1"/>
  <c r="CX20" i="2" s="1"/>
  <c r="AS20" i="2"/>
  <c r="AS45" i="8"/>
  <c r="CX45" i="8" a="1"/>
  <c r="CX45" i="8" s="1"/>
  <c r="AS41" i="15"/>
  <c r="CX41" i="15" a="1"/>
  <c r="CX41" i="15" s="1"/>
  <c r="CX31" i="4" a="1"/>
  <c r="CX31" i="4" s="1"/>
  <c r="AS31" i="4"/>
  <c r="AS34" i="17"/>
  <c r="CX34" i="17" a="1"/>
  <c r="CX34" i="17" s="1"/>
  <c r="CX36" i="17" a="1"/>
  <c r="CX36" i="17" s="1"/>
  <c r="AS36" i="17"/>
  <c r="AS41" i="16"/>
  <c r="CX41" i="16" a="1"/>
  <c r="CX41" i="16" s="1"/>
  <c r="AS24" i="5"/>
  <c r="CX24" i="5" a="1"/>
  <c r="CX24" i="5" s="1"/>
  <c r="CX39" i="8" a="1"/>
  <c r="CX39" i="8" s="1"/>
  <c r="AS39" i="8"/>
  <c r="CW25" i="6" a="1"/>
  <c r="CW25" i="6" s="1"/>
  <c r="AR25" i="6"/>
  <c r="AR34" i="10"/>
  <c r="CW34" i="10" a="1"/>
  <c r="CW34" i="10" s="1"/>
  <c r="CW37" i="17" a="1"/>
  <c r="CW37" i="17" s="1"/>
  <c r="AR37" i="17"/>
  <c r="AR15" i="5"/>
  <c r="CW15" i="5" a="1"/>
  <c r="CW15" i="5" s="1"/>
  <c r="AQ47" i="5"/>
  <c r="CW46" i="14" a="1"/>
  <c r="CW46" i="14" s="1"/>
  <c r="AR46" i="14"/>
  <c r="AR35" i="11"/>
  <c r="CW35" i="11" a="1"/>
  <c r="CW35" i="11" s="1"/>
  <c r="CW21" i="20" a="1"/>
  <c r="CW21" i="20" s="1"/>
  <c r="AR21" i="20"/>
  <c r="CW31" i="8" a="1"/>
  <c r="CW31" i="8" s="1"/>
  <c r="AR31" i="8"/>
  <c r="AR30" i="21"/>
  <c r="CW30" i="21" a="1"/>
  <c r="CW30" i="21" s="1"/>
  <c r="AR28" i="13"/>
  <c r="CW28" i="13" a="1"/>
  <c r="CW28" i="13" s="1"/>
  <c r="AR40" i="13"/>
  <c r="CW40" i="13" a="1"/>
  <c r="CW40" i="13" s="1"/>
  <c r="CW26" i="3" a="1"/>
  <c r="CW26" i="3" s="1"/>
  <c r="AR26" i="3"/>
  <c r="AR21" i="3"/>
  <c r="CW21" i="3" a="1"/>
  <c r="CW21" i="3" s="1"/>
  <c r="CW28" i="2" a="1"/>
  <c r="CW28" i="2" s="1"/>
  <c r="AR28" i="2"/>
  <c r="AR20" i="20"/>
  <c r="CW20" i="20" a="1"/>
  <c r="CW20" i="20" s="1"/>
  <c r="CX27" i="5" a="1"/>
  <c r="CX27" i="5" s="1"/>
  <c r="AS27" i="5"/>
  <c r="CX33" i="2" a="1"/>
  <c r="CX33" i="2" s="1"/>
  <c r="AS33" i="2"/>
  <c r="AS18" i="11"/>
  <c r="CX18" i="11" a="1"/>
  <c r="CX18" i="11" s="1"/>
  <c r="AS21" i="17"/>
  <c r="CX21" i="17" a="1"/>
  <c r="CX21" i="17" s="1"/>
  <c r="AS18" i="1"/>
  <c r="CX18" i="1" a="1"/>
  <c r="CX18" i="1" s="1"/>
  <c r="AS35" i="15"/>
  <c r="CX35" i="15" a="1"/>
  <c r="CX35" i="15" s="1"/>
  <c r="AS28" i="14"/>
  <c r="CX28" i="14" a="1"/>
  <c r="CX28" i="14" s="1"/>
  <c r="AS29" i="2"/>
  <c r="CX29" i="2" a="1"/>
  <c r="CX29" i="2" s="1"/>
  <c r="AS35" i="20"/>
  <c r="CX35" i="20" a="1"/>
  <c r="CX35" i="20" s="1"/>
  <c r="AR44" i="21"/>
  <c r="CW44" i="21" a="1"/>
  <c r="CW44" i="21" s="1"/>
  <c r="CX44" i="19" a="1"/>
  <c r="CX44" i="19" s="1"/>
  <c r="AS44" i="19"/>
  <c r="CX25" i="5" a="1"/>
  <c r="CX25" i="5" s="1"/>
  <c r="AS25" i="5"/>
  <c r="AS41" i="7"/>
  <c r="CX41" i="7" a="1"/>
  <c r="CX41" i="7" s="1"/>
  <c r="AS19" i="8"/>
  <c r="CX19" i="8" a="1"/>
  <c r="CX19" i="8" s="1"/>
  <c r="AS33" i="14"/>
  <c r="CX33" i="14" a="1"/>
  <c r="CX33" i="14" s="1"/>
  <c r="AS46" i="19"/>
  <c r="CX46" i="19" a="1"/>
  <c r="CX46" i="19" s="1"/>
  <c r="AS41" i="21"/>
  <c r="CX41" i="21" a="1"/>
  <c r="CX41" i="21" s="1"/>
  <c r="AS31" i="20"/>
  <c r="CX31" i="20" a="1"/>
  <c r="CX31" i="20" s="1"/>
  <c r="AS39" i="3"/>
  <c r="CX39" i="3" a="1"/>
  <c r="CX39" i="3" s="1"/>
  <c r="AS25" i="15"/>
  <c r="CX25" i="15" a="1"/>
  <c r="CX25" i="15" s="1"/>
  <c r="AS44" i="2"/>
  <c r="CX44" i="2" a="1"/>
  <c r="CX44" i="2" s="1"/>
  <c r="AS42" i="6"/>
  <c r="CX42" i="6" a="1"/>
  <c r="CX42" i="6" s="1"/>
  <c r="AS23" i="5"/>
  <c r="CX23" i="5" a="1"/>
  <c r="CX23" i="5" s="1"/>
  <c r="AS38" i="7"/>
  <c r="CX38" i="7" a="1"/>
  <c r="CX38" i="7" s="1"/>
  <c r="CX39" i="6" a="1"/>
  <c r="CX39" i="6" s="1"/>
  <c r="AS39" i="6"/>
  <c r="AS30" i="20"/>
  <c r="CX30" i="20" a="1"/>
  <c r="CX30" i="20" s="1"/>
  <c r="AS21" i="4"/>
  <c r="CX21" i="4" a="1"/>
  <c r="CX21" i="4" s="1"/>
  <c r="AS26" i="1"/>
  <c r="CX26" i="1" a="1"/>
  <c r="CX26" i="1" s="1"/>
  <c r="AS43" i="18"/>
  <c r="CX43" i="18" a="1"/>
  <c r="CX43" i="18" s="1"/>
  <c r="CX27" i="16" a="1"/>
  <c r="CX27" i="16" s="1"/>
  <c r="AS27" i="16"/>
  <c r="AS31" i="2"/>
  <c r="CX31" i="2" a="1"/>
  <c r="CX31" i="2" s="1"/>
  <c r="AS22" i="14"/>
  <c r="CX22" i="14" a="1"/>
  <c r="CX22" i="14" s="1"/>
  <c r="AS20" i="18"/>
  <c r="CX20" i="18" a="1"/>
  <c r="CX20" i="18" s="1"/>
  <c r="AS32" i="10"/>
  <c r="CX32" i="10" a="1"/>
  <c r="CX32" i="10" s="1"/>
  <c r="CX35" i="5" a="1"/>
  <c r="CX35" i="5" s="1"/>
  <c r="AS35" i="5"/>
  <c r="AS32" i="14"/>
  <c r="CX32" i="14" a="1"/>
  <c r="CX32" i="14" s="1"/>
  <c r="AS28" i="1"/>
  <c r="CX28" i="1" a="1"/>
  <c r="CX28" i="1" s="1"/>
  <c r="AS36" i="1"/>
  <c r="CX36" i="1" a="1"/>
  <c r="CX36" i="1" s="1"/>
  <c r="CW30" i="8" a="1"/>
  <c r="CW30" i="8" s="1"/>
  <c r="AR30" i="8"/>
  <c r="AR43" i="21"/>
  <c r="CW43" i="21" a="1"/>
  <c r="CW43" i="21" s="1"/>
  <c r="AR18" i="9"/>
  <c r="CW18" i="9" a="1"/>
  <c r="CW18" i="9" s="1"/>
  <c r="AR43" i="15"/>
  <c r="CW43" i="15" a="1"/>
  <c r="CW43" i="15" s="1"/>
  <c r="AR23" i="18"/>
  <c r="CW23" i="18" a="1"/>
  <c r="CW23" i="18" s="1"/>
  <c r="AR28" i="8"/>
  <c r="CW28" i="8" a="1"/>
  <c r="CW28" i="8" s="1"/>
  <c r="AR19" i="18"/>
  <c r="CW19" i="18" a="1"/>
  <c r="CW19" i="18" s="1"/>
  <c r="CW24" i="20" a="1"/>
  <c r="CW24" i="20" s="1"/>
  <c r="AR24" i="20"/>
  <c r="AR15" i="19"/>
  <c r="CW15" i="19" a="1"/>
  <c r="CW15" i="19" s="1"/>
  <c r="CW23" i="11" a="1"/>
  <c r="CW23" i="11" s="1"/>
  <c r="AR23" i="11"/>
  <c r="AR38" i="19"/>
  <c r="CW38" i="19" a="1"/>
  <c r="CW38" i="19" s="1"/>
  <c r="CW26" i="5" a="1"/>
  <c r="CW26" i="5" s="1"/>
  <c r="AR26" i="5"/>
  <c r="AR25" i="17"/>
  <c r="CW25" i="17" a="1"/>
  <c r="CW25" i="17" s="1"/>
  <c r="CW19" i="7" a="1"/>
  <c r="CW19" i="7" s="1"/>
  <c r="AR19" i="7"/>
  <c r="CW18" i="3" a="1"/>
  <c r="CW18" i="3" s="1"/>
  <c r="AR18" i="3"/>
  <c r="AR19" i="14"/>
  <c r="CW19" i="14" a="1"/>
  <c r="CW19" i="14" s="1"/>
  <c r="AR26" i="18"/>
  <c r="CW26" i="18" a="1"/>
  <c r="CW26" i="18" s="1"/>
  <c r="CX38" i="4" a="1"/>
  <c r="CX38" i="4" s="1"/>
  <c r="AS38" i="4"/>
  <c r="CX21" i="18" a="1"/>
  <c r="CX21" i="18" s="1"/>
  <c r="AS21" i="18"/>
  <c r="CX32" i="8" a="1"/>
  <c r="CX32" i="8" s="1"/>
  <c r="AS32" i="8"/>
  <c r="AS22" i="6"/>
  <c r="CX22" i="6" a="1"/>
  <c r="CX22" i="6" s="1"/>
  <c r="AS45" i="17"/>
  <c r="CX45" i="17" a="1"/>
  <c r="CX45" i="17" s="1"/>
  <c r="CX22" i="10" a="1"/>
  <c r="CX22" i="10" s="1"/>
  <c r="AS22" i="10"/>
  <c r="AS40" i="6"/>
  <c r="CX40" i="6" a="1"/>
  <c r="CX40" i="6" s="1"/>
  <c r="AS43" i="7"/>
  <c r="CX43" i="7" a="1"/>
  <c r="CX43" i="7" s="1"/>
  <c r="AS39" i="20"/>
  <c r="CX39" i="20" a="1"/>
  <c r="CX39" i="20" s="1"/>
  <c r="AS29" i="12"/>
  <c r="CX29" i="12" a="1"/>
  <c r="CX29" i="12" s="1"/>
  <c r="CX23" i="10" a="1"/>
  <c r="CX23" i="10" s="1"/>
  <c r="AS23" i="10"/>
  <c r="AS38" i="21"/>
  <c r="CX38" i="21" a="1"/>
  <c r="CX38" i="21" s="1"/>
  <c r="CX31" i="12" a="1"/>
  <c r="CX31" i="12" s="1"/>
  <c r="AS31" i="12"/>
  <c r="AS43" i="11"/>
  <c r="CX43" i="11" a="1"/>
  <c r="CX43" i="11" s="1"/>
  <c r="AS21" i="7"/>
  <c r="CX21" i="7" a="1"/>
  <c r="CX21" i="7" s="1"/>
  <c r="AS27" i="11"/>
  <c r="CX27" i="11" a="1"/>
  <c r="CX27" i="11" s="1"/>
  <c r="AS21" i="9"/>
  <c r="CX21" i="9" a="1"/>
  <c r="CX21" i="9" s="1"/>
  <c r="CX18" i="17" a="1"/>
  <c r="CX18" i="17" s="1"/>
  <c r="AS18" i="17"/>
  <c r="CX45" i="1" a="1"/>
  <c r="CX45" i="1" s="1"/>
  <c r="AS45" i="1"/>
  <c r="CX20" i="12" a="1"/>
  <c r="CX20" i="12" s="1"/>
  <c r="AS20" i="12"/>
  <c r="AS29" i="9"/>
  <c r="CX29" i="9" a="1"/>
  <c r="CX29" i="9" s="1"/>
  <c r="CW27" i="10" a="1"/>
  <c r="CW27" i="10" s="1"/>
  <c r="AR27" i="10"/>
  <c r="AR21" i="14"/>
  <c r="CW21" i="14" a="1"/>
  <c r="CW21" i="14" s="1"/>
  <c r="AR34" i="9"/>
  <c r="CW34" i="9" a="1"/>
  <c r="CW34" i="9" s="1"/>
  <c r="AR26" i="9"/>
  <c r="CW26" i="9" a="1"/>
  <c r="CW26" i="9" s="1"/>
  <c r="AR45" i="14"/>
  <c r="CW45" i="14" a="1"/>
  <c r="CW45" i="14" s="1"/>
  <c r="AR20" i="3"/>
  <c r="CW20" i="3" a="1"/>
  <c r="CW20" i="3" s="1"/>
  <c r="AR35" i="18"/>
  <c r="CW35" i="18" a="1"/>
  <c r="CW35" i="18" s="1"/>
  <c r="CW18" i="18" a="1"/>
  <c r="CW18" i="18" s="1"/>
  <c r="AR18" i="18"/>
  <c r="CW45" i="6" a="1"/>
  <c r="CW45" i="6" s="1"/>
  <c r="AR45" i="6"/>
  <c r="CW34" i="15" a="1"/>
  <c r="CW34" i="15" s="1"/>
  <c r="AR34" i="15"/>
  <c r="AR35" i="21"/>
  <c r="CW35" i="21" a="1"/>
  <c r="CW35" i="21" s="1"/>
  <c r="CW44" i="9" a="1"/>
  <c r="CW44" i="9" s="1"/>
  <c r="AR44" i="9"/>
  <c r="AR29" i="3"/>
  <c r="CW29" i="3" a="1"/>
  <c r="CW29" i="3" s="1"/>
  <c r="CW39" i="15" a="1"/>
  <c r="CW39" i="15" s="1"/>
  <c r="AR39" i="15"/>
  <c r="CX39" i="12" a="1"/>
  <c r="CX39" i="12" s="1"/>
  <c r="AS39" i="12"/>
  <c r="AS25" i="13"/>
  <c r="CX25" i="13" a="1"/>
  <c r="CX25" i="13" s="1"/>
  <c r="AS17" i="10"/>
  <c r="CX17" i="10" a="1"/>
  <c r="CX17" i="10" s="1"/>
  <c r="CX18" i="16" a="1"/>
  <c r="CX18" i="16" s="1"/>
  <c r="AS18" i="16"/>
  <c r="CX26" i="13" a="1"/>
  <c r="CX26" i="13" s="1"/>
  <c r="AS26" i="13"/>
  <c r="AS24" i="3"/>
  <c r="CX24" i="3" a="1"/>
  <c r="CX24" i="3" s="1"/>
  <c r="CX32" i="18" a="1"/>
  <c r="CX32" i="18" s="1"/>
  <c r="AS32" i="18"/>
  <c r="AS44" i="5"/>
  <c r="CX44" i="5" a="1"/>
  <c r="CX44" i="5" s="1"/>
  <c r="CX42" i="15" a="1"/>
  <c r="CX42" i="15" s="1"/>
  <c r="AS42" i="15"/>
  <c r="CX25" i="9" a="1"/>
  <c r="CX25" i="9" s="1"/>
  <c r="AS25" i="9"/>
  <c r="AS44" i="1"/>
  <c r="CX44" i="1" a="1"/>
  <c r="CX44" i="1" s="1"/>
  <c r="AS24" i="19"/>
  <c r="CX24" i="19" a="1"/>
  <c r="CX24" i="19" s="1"/>
  <c r="CX31" i="16" a="1"/>
  <c r="CX31" i="16" s="1"/>
  <c r="AS31" i="16"/>
  <c r="CW25" i="19" a="1"/>
  <c r="CW25" i="19" s="1"/>
  <c r="AR25" i="19"/>
  <c r="AR40" i="7"/>
  <c r="CW40" i="7" a="1"/>
  <c r="CW40" i="7" s="1"/>
  <c r="CW26" i="8" a="1"/>
  <c r="CW26" i="8" s="1"/>
  <c r="AR26" i="8"/>
  <c r="CW27" i="13" a="1"/>
  <c r="CW27" i="13" s="1"/>
  <c r="AR27" i="13"/>
  <c r="CW20" i="16" a="1"/>
  <c r="CW20" i="16" s="1"/>
  <c r="AR20" i="16"/>
  <c r="CW38" i="9" a="1"/>
  <c r="CW38" i="9" s="1"/>
  <c r="AR38" i="9"/>
  <c r="AR41" i="10"/>
  <c r="CW41" i="10" a="1"/>
  <c r="CW41" i="10" s="1"/>
  <c r="CW31" i="11" a="1"/>
  <c r="CW31" i="11" s="1"/>
  <c r="AR31" i="11"/>
  <c r="CW31" i="14" a="1"/>
  <c r="CW31" i="14" s="1"/>
  <c r="AR31" i="14"/>
  <c r="AR36" i="3"/>
  <c r="CW36" i="3" a="1"/>
  <c r="CW36" i="3" s="1"/>
  <c r="AR30" i="19"/>
  <c r="CW30" i="19" a="1"/>
  <c r="CW30" i="19" s="1"/>
  <c r="AR36" i="18"/>
  <c r="CW36" i="18" a="1"/>
  <c r="CW36" i="18" s="1"/>
  <c r="CW42" i="2" a="1"/>
  <c r="CW42" i="2" s="1"/>
  <c r="AR42" i="2"/>
  <c r="CX16" i="19" a="1"/>
  <c r="CX16" i="19" s="1"/>
  <c r="AS16" i="19"/>
  <c r="AS20" i="6"/>
  <c r="CX20" i="6" a="1"/>
  <c r="CX20" i="6" s="1"/>
  <c r="CX19" i="10" a="1"/>
  <c r="CX19" i="10" s="1"/>
  <c r="AS19" i="10"/>
  <c r="AS25" i="11"/>
  <c r="CX25" i="11" a="1"/>
  <c r="CX25" i="11" s="1"/>
  <c r="AS22" i="3"/>
  <c r="CX22" i="3" a="1"/>
  <c r="CX22" i="3" s="1"/>
  <c r="CX29" i="1" a="1"/>
  <c r="CX29" i="1" s="1"/>
  <c r="AS29" i="1"/>
  <c r="AS29" i="18"/>
  <c r="CX29" i="18" a="1"/>
  <c r="CX29" i="18" s="1"/>
  <c r="CX28" i="15" a="1"/>
  <c r="CX28" i="15" s="1"/>
  <c r="AS28" i="15"/>
  <c r="AS25" i="2"/>
  <c r="CX25" i="2" a="1"/>
  <c r="CX25" i="2" s="1"/>
  <c r="AS46" i="12"/>
  <c r="CX46" i="12" a="1"/>
  <c r="CX46" i="12" s="1"/>
  <c r="AS37" i="15"/>
  <c r="CX37" i="15" a="1"/>
  <c r="CX37" i="15" s="1"/>
  <c r="AS22" i="19"/>
  <c r="CX22" i="19" a="1"/>
  <c r="CX22" i="19" s="1"/>
  <c r="AS28" i="3"/>
  <c r="CX28" i="3" a="1"/>
  <c r="CX28" i="3" s="1"/>
  <c r="CX46" i="10" a="1"/>
  <c r="CX46" i="10" s="1"/>
  <c r="AS46" i="10"/>
  <c r="AR41" i="20"/>
  <c r="CW41" i="20" a="1"/>
  <c r="CW41" i="20" s="1"/>
  <c r="CW37" i="21" a="1"/>
  <c r="CW37" i="21" s="1"/>
  <c r="AR37" i="21"/>
  <c r="CV100" i="5"/>
  <c r="CV68" i="5"/>
  <c r="CV69" i="12"/>
  <c r="CV101" i="12"/>
  <c r="CV89" i="21"/>
  <c r="CV57" i="21"/>
  <c r="CV63" i="20"/>
  <c r="CV95" i="20"/>
  <c r="CV105" i="19"/>
  <c r="CV73" i="19"/>
  <c r="CV81" i="10"/>
  <c r="CV113" i="10"/>
  <c r="CV69" i="7"/>
  <c r="CV101" i="7"/>
  <c r="CV96" i="19"/>
  <c r="CV64" i="19"/>
  <c r="CV101" i="19"/>
  <c r="CV69" i="19"/>
  <c r="CV90" i="21"/>
  <c r="CV58" i="21"/>
  <c r="CV72" i="10"/>
  <c r="CV104" i="10"/>
  <c r="CV107" i="3"/>
  <c r="CV75" i="3"/>
  <c r="CV73" i="14"/>
  <c r="CV105" i="14"/>
  <c r="CV78" i="10"/>
  <c r="CV110" i="10"/>
  <c r="CV120" i="4"/>
  <c r="CV123" i="4" s="1"/>
  <c r="CV116" i="4" s="1"/>
  <c r="CV84" i="4"/>
  <c r="CV82" i="12"/>
  <c r="CV114" i="12"/>
  <c r="CV103" i="4"/>
  <c r="CV71" i="4"/>
  <c r="CV109" i="9"/>
  <c r="CV77" i="9"/>
  <c r="CV57" i="7"/>
  <c r="CV89" i="7"/>
  <c r="CV89" i="15"/>
  <c r="CV57" i="15"/>
  <c r="CV104" i="4"/>
  <c r="CV72" i="4"/>
  <c r="AP47" i="8"/>
  <c r="CV71" i="16"/>
  <c r="CV103" i="16"/>
  <c r="CV90" i="4"/>
  <c r="CV58" i="4"/>
  <c r="CV113" i="4"/>
  <c r="CV81" i="4"/>
  <c r="CV63" i="6"/>
  <c r="CV95" i="6"/>
  <c r="CV55" i="10"/>
  <c r="CV87" i="10"/>
  <c r="CV101" i="21"/>
  <c r="CV69" i="21"/>
  <c r="CV67" i="17"/>
  <c r="CV99" i="17"/>
  <c r="CV66" i="10"/>
  <c r="CV98" i="10"/>
  <c r="CV106" i="13"/>
  <c r="CV74" i="13"/>
  <c r="CV70" i="17"/>
  <c r="CV102" i="17"/>
  <c r="CV57" i="12"/>
  <c r="CV89" i="12"/>
  <c r="CU86" i="9"/>
  <c r="CU54" i="9"/>
  <c r="CU86" i="21"/>
  <c r="CU54" i="21"/>
  <c r="CV98" i="21"/>
  <c r="CV66" i="21"/>
  <c r="CV115" i="9"/>
  <c r="CV83" i="9"/>
  <c r="CV92" i="2"/>
  <c r="CV60" i="2"/>
  <c r="CV100" i="13"/>
  <c r="CV68" i="13"/>
  <c r="CV68" i="14"/>
  <c r="CV100" i="14"/>
  <c r="CV111" i="11"/>
  <c r="CV79" i="11"/>
  <c r="CV58" i="12"/>
  <c r="CV90" i="12"/>
  <c r="CV105" i="4"/>
  <c r="CV73" i="4"/>
  <c r="CV81" i="14"/>
  <c r="CV113" i="14"/>
  <c r="CV94" i="8"/>
  <c r="CV62" i="8"/>
  <c r="CV120" i="5"/>
  <c r="CV123" i="5" s="1"/>
  <c r="CV116" i="5" s="1"/>
  <c r="CV84" i="5"/>
  <c r="CV96" i="3"/>
  <c r="CV64" i="3"/>
  <c r="CV79" i="18"/>
  <c r="CV111" i="18"/>
  <c r="CV99" i="13"/>
  <c r="CV67" i="13"/>
  <c r="CV62" i="3"/>
  <c r="CV94" i="3"/>
  <c r="CV110" i="19"/>
  <c r="CV78" i="19"/>
  <c r="CV95" i="11"/>
  <c r="CV63" i="11"/>
  <c r="CV66" i="7"/>
  <c r="CV98" i="7"/>
  <c r="CV99" i="2"/>
  <c r="CV67" i="2"/>
  <c r="CV79" i="7"/>
  <c r="CV111" i="7"/>
  <c r="CV102" i="11"/>
  <c r="CV70" i="11"/>
  <c r="CV57" i="3"/>
  <c r="CV89" i="3"/>
  <c r="CV100" i="3"/>
  <c r="CV68" i="3"/>
  <c r="CV99" i="21"/>
  <c r="CV67" i="21"/>
  <c r="CV87" i="21"/>
  <c r="CV55" i="21"/>
  <c r="CV105" i="9"/>
  <c r="CV73" i="9"/>
  <c r="CV91" i="4"/>
  <c r="CV59" i="4"/>
  <c r="CV84" i="14"/>
  <c r="CV120" i="14"/>
  <c r="CV123" i="14" s="1"/>
  <c r="CV116" i="14" s="1"/>
  <c r="CV91" i="20"/>
  <c r="CV59" i="20"/>
  <c r="CV85" i="17"/>
  <c r="CV117" i="17"/>
  <c r="CV111" i="5"/>
  <c r="CV79" i="5"/>
  <c r="CV110" i="4"/>
  <c r="CV78" i="4"/>
  <c r="CV74" i="8"/>
  <c r="CV106" i="8"/>
  <c r="CU86" i="18"/>
  <c r="CU54" i="18"/>
  <c r="CV108" i="11"/>
  <c r="CV76" i="11"/>
  <c r="CV85" i="18"/>
  <c r="CV117" i="18"/>
  <c r="CV109" i="19"/>
  <c r="CV77" i="19"/>
  <c r="CV107" i="21"/>
  <c r="CV75" i="21"/>
  <c r="CV93" i="13"/>
  <c r="CV61" i="13"/>
  <c r="CV79" i="12"/>
  <c r="CV111" i="12"/>
  <c r="CV90" i="2"/>
  <c r="CV58" i="2"/>
  <c r="CV94" i="11"/>
  <c r="CV62" i="11"/>
  <c r="CV95" i="21"/>
  <c r="CV63" i="21"/>
  <c r="CV89" i="19"/>
  <c r="CV57" i="19"/>
  <c r="CV112" i="3"/>
  <c r="CV80" i="3"/>
  <c r="CV76" i="6"/>
  <c r="CV108" i="6"/>
  <c r="CV62" i="18"/>
  <c r="CV94" i="18"/>
  <c r="CV61" i="18"/>
  <c r="CV93" i="18"/>
  <c r="CV103" i="11"/>
  <c r="CV71" i="11"/>
  <c r="CV70" i="8"/>
  <c r="CV102" i="8"/>
  <c r="CV77" i="6"/>
  <c r="CV109" i="6"/>
  <c r="CV120" i="21"/>
  <c r="CV123" i="21" s="1"/>
  <c r="CV116" i="21" s="1"/>
  <c r="CV84" i="21"/>
  <c r="CV54" i="17"/>
  <c r="CV86" i="17"/>
  <c r="CV105" i="2"/>
  <c r="CV73" i="2"/>
  <c r="CV80" i="14"/>
  <c r="CV112" i="14"/>
  <c r="CV104" i="13"/>
  <c r="CV72" i="13"/>
  <c r="CV74" i="14"/>
  <c r="CV106" i="14"/>
  <c r="CV105" i="13"/>
  <c r="CV73" i="13"/>
  <c r="CV113" i="19"/>
  <c r="CV81" i="19"/>
  <c r="CV63" i="12"/>
  <c r="CV95" i="12"/>
  <c r="CV112" i="2"/>
  <c r="CV80" i="2"/>
  <c r="CV67" i="10"/>
  <c r="CV99" i="10"/>
  <c r="CV66" i="12"/>
  <c r="CV98" i="12"/>
  <c r="CV111" i="13"/>
  <c r="CV79" i="13"/>
  <c r="CV100" i="11"/>
  <c r="CV68" i="11"/>
  <c r="CV66" i="6"/>
  <c r="CV98" i="6"/>
  <c r="AP47" i="9"/>
  <c r="CV114" i="15"/>
  <c r="CV82" i="15"/>
  <c r="AP47" i="21"/>
  <c r="CV103" i="20"/>
  <c r="CV71" i="20"/>
  <c r="CV69" i="8"/>
  <c r="CV101" i="8"/>
  <c r="CV115" i="4"/>
  <c r="CV83" i="4"/>
  <c r="CU54" i="12"/>
  <c r="CU86" i="12"/>
  <c r="CV103" i="9"/>
  <c r="CV71" i="9"/>
  <c r="CV90" i="5"/>
  <c r="CV58" i="5"/>
  <c r="CV117" i="3"/>
  <c r="CV85" i="3"/>
  <c r="CV117" i="8"/>
  <c r="CV85" i="8"/>
  <c r="CV70" i="14"/>
  <c r="CV102" i="14"/>
  <c r="CV97" i="15"/>
  <c r="CV65" i="15"/>
  <c r="CV58" i="14"/>
  <c r="CV90" i="14"/>
  <c r="CV74" i="18"/>
  <c r="CV106" i="18"/>
  <c r="CV96" i="20"/>
  <c r="CV64" i="20"/>
  <c r="CV54" i="10"/>
  <c r="CV86" i="10"/>
  <c r="CV87" i="5"/>
  <c r="CV55" i="5"/>
  <c r="CV109" i="20"/>
  <c r="CV77" i="20"/>
  <c r="CV79" i="14"/>
  <c r="CV111" i="14"/>
  <c r="CV103" i="15"/>
  <c r="CV71" i="15"/>
  <c r="CV102" i="21"/>
  <c r="CV70" i="21"/>
  <c r="CV89" i="2"/>
  <c r="CV57" i="2"/>
  <c r="CV97" i="4"/>
  <c r="CV65" i="4"/>
  <c r="CV76" i="17"/>
  <c r="CV108" i="17"/>
  <c r="CV107" i="11"/>
  <c r="CV75" i="11"/>
  <c r="CV105" i="3"/>
  <c r="CV73" i="3"/>
  <c r="CV117" i="13"/>
  <c r="CV85" i="13"/>
  <c r="CV64" i="16"/>
  <c r="CV96" i="16"/>
  <c r="AP47" i="18"/>
  <c r="CV110" i="5"/>
  <c r="CV78" i="5"/>
  <c r="CV108" i="4"/>
  <c r="CV76" i="4"/>
  <c r="CV88" i="2"/>
  <c r="CV56" i="2"/>
  <c r="CV91" i="3"/>
  <c r="CV59" i="3"/>
  <c r="CV86" i="2"/>
  <c r="CV54" i="2"/>
  <c r="CV79" i="10"/>
  <c r="CV111" i="10"/>
  <c r="CV86" i="6"/>
  <c r="CV54" i="6"/>
  <c r="CV58" i="17"/>
  <c r="CV90" i="17"/>
  <c r="CV110" i="9"/>
  <c r="CV78" i="9"/>
  <c r="CV114" i="13"/>
  <c r="CV82" i="13"/>
  <c r="CV55" i="14"/>
  <c r="CV87" i="14"/>
  <c r="CV109" i="2"/>
  <c r="CV77" i="2"/>
  <c r="CV114" i="21"/>
  <c r="CV82" i="21"/>
  <c r="CV77" i="14"/>
  <c r="CV109" i="14"/>
  <c r="CV62" i="14"/>
  <c r="CV94" i="14"/>
  <c r="CV64" i="17"/>
  <c r="CV96" i="17"/>
  <c r="CV61" i="15"/>
  <c r="CV93" i="15"/>
  <c r="CV92" i="3"/>
  <c r="CV60" i="3"/>
  <c r="CV73" i="15"/>
  <c r="CV105" i="15"/>
  <c r="CV82" i="8"/>
  <c r="CV114" i="8"/>
  <c r="CV106" i="21"/>
  <c r="CV74" i="21"/>
  <c r="CV104" i="3"/>
  <c r="CV72" i="3"/>
  <c r="CV65" i="8"/>
  <c r="CV97" i="8"/>
  <c r="CV65" i="18"/>
  <c r="CV97" i="18"/>
  <c r="CV117" i="16"/>
  <c r="CV85" i="16"/>
  <c r="CV66" i="17"/>
  <c r="CV98" i="17"/>
  <c r="CV117" i="2"/>
  <c r="CV85" i="2"/>
  <c r="CV109" i="3"/>
  <c r="CV77" i="3"/>
  <c r="CV92" i="11"/>
  <c r="CV60" i="11"/>
  <c r="CV113" i="16"/>
  <c r="CV81" i="16"/>
  <c r="CV56" i="12"/>
  <c r="CV88" i="12"/>
  <c r="CV84" i="6"/>
  <c r="CV120" i="6"/>
  <c r="CV123" i="6" s="1"/>
  <c r="CV116" i="6" s="1"/>
  <c r="CV85" i="14"/>
  <c r="CV117" i="14"/>
  <c r="CV97" i="19"/>
  <c r="CV65" i="19"/>
  <c r="CV71" i="6"/>
  <c r="CV103" i="6"/>
  <c r="CV112" i="4"/>
  <c r="CV80" i="4"/>
  <c r="CV112" i="13"/>
  <c r="CV80" i="13"/>
  <c r="CV95" i="4"/>
  <c r="CV63" i="4"/>
  <c r="CV115" i="21"/>
  <c r="CV83" i="21"/>
  <c r="AP47" i="12"/>
  <c r="CV68" i="10"/>
  <c r="CV100" i="10"/>
  <c r="CV120" i="20"/>
  <c r="CV123" i="20" s="1"/>
  <c r="CV116" i="20" s="1"/>
  <c r="CV84" i="20"/>
  <c r="CV120" i="3"/>
  <c r="CV123" i="3" s="1"/>
  <c r="CV116" i="3" s="1"/>
  <c r="CV84" i="3"/>
  <c r="CV99" i="20"/>
  <c r="CV67" i="20"/>
  <c r="CV92" i="20"/>
  <c r="CV60" i="20"/>
  <c r="CV86" i="4"/>
  <c r="CV54" i="4"/>
  <c r="CV72" i="17"/>
  <c r="CV104" i="17"/>
  <c r="CV103" i="5"/>
  <c r="CV71" i="5"/>
  <c r="CV91" i="21"/>
  <c r="CV59" i="21"/>
  <c r="CV107" i="2"/>
  <c r="CV75" i="2"/>
  <c r="CU54" i="16"/>
  <c r="CU86" i="16"/>
  <c r="CV92" i="5"/>
  <c r="CV60" i="5"/>
  <c r="CV69" i="14"/>
  <c r="CV101" i="14"/>
  <c r="CV92" i="19"/>
  <c r="CV60" i="19"/>
  <c r="CV56" i="7"/>
  <c r="CV88" i="7"/>
  <c r="CV97" i="5"/>
  <c r="CV65" i="5"/>
  <c r="CV56" i="6"/>
  <c r="CV88" i="6"/>
  <c r="CV86" i="15"/>
  <c r="CV54" i="15"/>
  <c r="CV86" i="5"/>
  <c r="CV54" i="5"/>
  <c r="CV89" i="5"/>
  <c r="CV57" i="5"/>
  <c r="CV55" i="7"/>
  <c r="CV87" i="7"/>
  <c r="CV108" i="21"/>
  <c r="CV76" i="21"/>
  <c r="CV98" i="13"/>
  <c r="CV66" i="13"/>
  <c r="CV55" i="12"/>
  <c r="CV87" i="12"/>
  <c r="CV88" i="3"/>
  <c r="CV56" i="3"/>
  <c r="CV80" i="20"/>
  <c r="CV112" i="20"/>
  <c r="CV58" i="7"/>
  <c r="CV90" i="7"/>
  <c r="CV106" i="11"/>
  <c r="CV74" i="11"/>
  <c r="CV62" i="17"/>
  <c r="CV94" i="17"/>
  <c r="CV61" i="12"/>
  <c r="CV93" i="12"/>
  <c r="CV120" i="11"/>
  <c r="CV123" i="11" s="1"/>
  <c r="CV116" i="11" s="1"/>
  <c r="CV84" i="11"/>
  <c r="CV113" i="5"/>
  <c r="CV81" i="5"/>
  <c r="CV117" i="15"/>
  <c r="CV85" i="15"/>
  <c r="CV94" i="2"/>
  <c r="CV62" i="2"/>
  <c r="CV73" i="10"/>
  <c r="CV105" i="10"/>
  <c r="CV76" i="10"/>
  <c r="CV108" i="10"/>
  <c r="CV100" i="4"/>
  <c r="CV68" i="4"/>
  <c r="CV59" i="16"/>
  <c r="CV91" i="16"/>
  <c r="CV64" i="14"/>
  <c r="CV96" i="14"/>
  <c r="CV89" i="4"/>
  <c r="CV57" i="4"/>
  <c r="CV101" i="2"/>
  <c r="CV69" i="2"/>
  <c r="CV93" i="2"/>
  <c r="CV61" i="2"/>
  <c r="CV65" i="10"/>
  <c r="CV97" i="10"/>
  <c r="CV95" i="15"/>
  <c r="CV63" i="15"/>
  <c r="CV70" i="18"/>
  <c r="CV102" i="18"/>
  <c r="CV101" i="13"/>
  <c r="CV69" i="13"/>
  <c r="CV79" i="15"/>
  <c r="CV111" i="15"/>
  <c r="CU86" i="8"/>
  <c r="CU54" i="8"/>
  <c r="CV104" i="8"/>
  <c r="CV72" i="8"/>
  <c r="CV58" i="18"/>
  <c r="CV90" i="18"/>
  <c r="CV115" i="8"/>
  <c r="CV83" i="8"/>
  <c r="CV86" i="13"/>
  <c r="CV54" i="13"/>
  <c r="CV65" i="3"/>
  <c r="CV97" i="3"/>
  <c r="CV79" i="17"/>
  <c r="CV111" i="17"/>
  <c r="CV113" i="2"/>
  <c r="CV81" i="2"/>
  <c r="CV110" i="15"/>
  <c r="CV78" i="15"/>
  <c r="CV89" i="13"/>
  <c r="CV57" i="13"/>
  <c r="CV105" i="5"/>
  <c r="CV73" i="5"/>
  <c r="CV64" i="6"/>
  <c r="CV96" i="6"/>
  <c r="CV77" i="16"/>
  <c r="CV109" i="16"/>
  <c r="CV103" i="21"/>
  <c r="CV71" i="21"/>
  <c r="CV63" i="7"/>
  <c r="CV95" i="7"/>
  <c r="CV57" i="18"/>
  <c r="CV89" i="18"/>
  <c r="CV84" i="10"/>
  <c r="CV120" i="10"/>
  <c r="CV123" i="10" s="1"/>
  <c r="CV116" i="10" s="1"/>
  <c r="CV54" i="7"/>
  <c r="CV86" i="7"/>
  <c r="CV68" i="20"/>
  <c r="CV100" i="20"/>
  <c r="CV60" i="14"/>
  <c r="CV92" i="14"/>
  <c r="CV54" i="1"/>
  <c r="CV86" i="1"/>
  <c r="CV80" i="10"/>
  <c r="CV112" i="10"/>
  <c r="CV97" i="2"/>
  <c r="CV65" i="2"/>
  <c r="CV54" i="14"/>
  <c r="CV86" i="14"/>
  <c r="CV87" i="11"/>
  <c r="CV55" i="11"/>
  <c r="CV83" i="16"/>
  <c r="CV115" i="16"/>
  <c r="CV114" i="6"/>
  <c r="CV82" i="6"/>
  <c r="CV57" i="8"/>
  <c r="CV89" i="8"/>
  <c r="CV97" i="9"/>
  <c r="CV65" i="9"/>
  <c r="CV89" i="9"/>
  <c r="CV57" i="9"/>
  <c r="CV105" i="11"/>
  <c r="CV73" i="11"/>
  <c r="AP47" i="16"/>
  <c r="CV113" i="20"/>
  <c r="CV81" i="20"/>
  <c r="CV75" i="18"/>
  <c r="CV107" i="18"/>
  <c r="CV69" i="15"/>
  <c r="CV101" i="15"/>
  <c r="CV99" i="8"/>
  <c r="CV67" i="8"/>
  <c r="CV108" i="20"/>
  <c r="CV76" i="20"/>
  <c r="CV115" i="3"/>
  <c r="CV83" i="3"/>
  <c r="CV76" i="16"/>
  <c r="CV108" i="16"/>
  <c r="CV100" i="19"/>
  <c r="CV68" i="19"/>
  <c r="CV115" i="11"/>
  <c r="CV83" i="11"/>
  <c r="CV86" i="19"/>
  <c r="CV54" i="19"/>
  <c r="AQ47" i="4" l="1"/>
  <c r="AQ47" i="17"/>
  <c r="AQ47" i="7"/>
  <c r="CW27" i="9" a="1"/>
  <c r="CW27" i="9" s="1"/>
  <c r="AR27" i="9"/>
  <c r="CV98" i="9"/>
  <c r="CV66" i="9"/>
  <c r="AR16" i="4"/>
  <c r="CW16" i="4" a="1"/>
  <c r="CW16" i="4" s="1"/>
  <c r="CV87" i="4"/>
  <c r="CV55" i="4"/>
  <c r="CV65" i="20"/>
  <c r="CV97" i="20"/>
  <c r="AR26" i="20"/>
  <c r="CW26" i="20" a="1"/>
  <c r="CW26" i="20" s="1"/>
  <c r="CV59" i="19"/>
  <c r="CV91" i="19"/>
  <c r="AR42" i="1"/>
  <c r="CW42" i="1" a="1"/>
  <c r="CW42" i="1" s="1"/>
  <c r="AR20" i="19"/>
  <c r="CW20" i="19" a="1"/>
  <c r="CW20" i="19" s="1"/>
  <c r="CV81" i="1"/>
  <c r="CV113" i="1"/>
  <c r="CV69" i="16"/>
  <c r="CV101" i="16"/>
  <c r="CV66" i="15"/>
  <c r="CV98" i="15"/>
  <c r="CW37" i="7" a="1"/>
  <c r="CW37" i="7" s="1"/>
  <c r="AR37" i="7"/>
  <c r="AR27" i="15"/>
  <c r="CW27" i="15" a="1"/>
  <c r="CW27" i="15" s="1"/>
  <c r="CV76" i="7"/>
  <c r="CV108" i="7"/>
  <c r="CW24" i="2" a="1"/>
  <c r="CW24" i="2" s="1"/>
  <c r="AR24" i="2"/>
  <c r="CW45" i="7" a="1"/>
  <c r="CW45" i="7" s="1"/>
  <c r="AR45" i="7"/>
  <c r="CV95" i="2"/>
  <c r="CV63" i="2"/>
  <c r="CV84" i="7"/>
  <c r="CV120" i="7"/>
  <c r="CV123" i="7" s="1"/>
  <c r="CV116" i="7" s="1"/>
  <c r="AR15" i="3"/>
  <c r="CW15" i="3" a="1"/>
  <c r="CW15" i="3" s="1"/>
  <c r="CV86" i="3"/>
  <c r="CV54" i="3"/>
  <c r="CW21" i="21" a="1"/>
  <c r="CW21" i="21" s="1"/>
  <c r="AR21" i="21"/>
  <c r="CV92" i="21"/>
  <c r="CV60" i="21"/>
  <c r="CV104" i="20"/>
  <c r="CV72" i="20"/>
  <c r="AR25" i="1"/>
  <c r="CW25" i="1" a="1"/>
  <c r="CW25" i="1" s="1"/>
  <c r="AR33" i="20"/>
  <c r="CW33" i="20" a="1"/>
  <c r="CW33" i="20" s="1"/>
  <c r="CV96" i="1"/>
  <c r="CV64" i="1"/>
  <c r="CV74" i="1"/>
  <c r="CV106" i="1"/>
  <c r="AR39" i="18"/>
  <c r="CW39" i="18" a="1"/>
  <c r="CW39" i="18" s="1"/>
  <c r="AR35" i="1"/>
  <c r="CW35" i="1" a="1"/>
  <c r="CW35" i="1" s="1"/>
  <c r="CV78" i="18"/>
  <c r="CV110" i="18"/>
  <c r="AR29" i="17"/>
  <c r="CW29" i="17" a="1"/>
  <c r="CW29" i="17" s="1"/>
  <c r="AR44" i="7"/>
  <c r="CW44" i="7" a="1"/>
  <c r="CW44" i="7" s="1"/>
  <c r="CV68" i="17"/>
  <c r="CV100" i="17"/>
  <c r="AR21" i="10"/>
  <c r="AR47" i="10" s="1"/>
  <c r="CW21" i="10" a="1"/>
  <c r="CW21" i="10" s="1"/>
  <c r="CV115" i="7"/>
  <c r="CV83" i="7"/>
  <c r="CW28" i="11" a="1"/>
  <c r="CW28" i="11" s="1"/>
  <c r="AR28" i="11"/>
  <c r="AR29" i="8"/>
  <c r="CW29" i="8" a="1"/>
  <c r="CW29" i="8" s="1"/>
  <c r="CW26" i="17" a="1"/>
  <c r="CW26" i="17" s="1"/>
  <c r="AR26" i="17"/>
  <c r="AR23" i="4"/>
  <c r="CW23" i="4" a="1"/>
  <c r="CW23" i="4" s="1"/>
  <c r="CV67" i="11"/>
  <c r="CV99" i="11"/>
  <c r="CV68" i="8"/>
  <c r="CV100" i="8"/>
  <c r="CV97" i="17"/>
  <c r="CV65" i="17"/>
  <c r="AQ47" i="10"/>
  <c r="CV9" i="11"/>
  <c r="CV94" i="4"/>
  <c r="CV62" i="4"/>
  <c r="CV60" i="10"/>
  <c r="CV92" i="10"/>
  <c r="AR38" i="17"/>
  <c r="CW38" i="17" a="1"/>
  <c r="CW38" i="17" s="1"/>
  <c r="CV77" i="17"/>
  <c r="CV109" i="17"/>
  <c r="CW24" i="18" a="1"/>
  <c r="CW24" i="18" s="1"/>
  <c r="AR24" i="18"/>
  <c r="CW35" i="4" a="1"/>
  <c r="CW35" i="4" s="1"/>
  <c r="AR35" i="4"/>
  <c r="CV101" i="6"/>
  <c r="CV69" i="6"/>
  <c r="CV106" i="4"/>
  <c r="CV74" i="4"/>
  <c r="AR30" i="6"/>
  <c r="CW30" i="6" a="1"/>
  <c r="CW30" i="6" s="1"/>
  <c r="CV78" i="14"/>
  <c r="CV110" i="14"/>
  <c r="CW35" i="9" a="1"/>
  <c r="CW35" i="9" s="1"/>
  <c r="AR35" i="9"/>
  <c r="CW44" i="12" a="1"/>
  <c r="CW44" i="12" s="1"/>
  <c r="AR44" i="12"/>
  <c r="CW39" i="14" a="1"/>
  <c r="CW39" i="14" s="1"/>
  <c r="AR39" i="14"/>
  <c r="CV106" i="9"/>
  <c r="CV74" i="9"/>
  <c r="CV83" i="12"/>
  <c r="CV115" i="12"/>
  <c r="CV63" i="18"/>
  <c r="CV95" i="18"/>
  <c r="CW9" i="11"/>
  <c r="CX108" i="15"/>
  <c r="CX76" i="15"/>
  <c r="CX90" i="10"/>
  <c r="CX58" i="10"/>
  <c r="CW102" i="11"/>
  <c r="CW70" i="11"/>
  <c r="CW98" i="13"/>
  <c r="CW66" i="13"/>
  <c r="CX102" i="16"/>
  <c r="CX70" i="16"/>
  <c r="CX113" i="15"/>
  <c r="CX81" i="15"/>
  <c r="CX97" i="13"/>
  <c r="CX65" i="13"/>
  <c r="CX110" i="12"/>
  <c r="CX78" i="12"/>
  <c r="CX91" i="12"/>
  <c r="CX59" i="12"/>
  <c r="CX120" i="17"/>
  <c r="CX123" i="17" s="1"/>
  <c r="CX116" i="17" s="1"/>
  <c r="CX84" i="17"/>
  <c r="CX110" i="6"/>
  <c r="CX78" i="6"/>
  <c r="CW99" i="2"/>
  <c r="CW67" i="2"/>
  <c r="CW105" i="10"/>
  <c r="CW73" i="10"/>
  <c r="CX112" i="16"/>
  <c r="CX80" i="16"/>
  <c r="CX115" i="20"/>
  <c r="CX83" i="20"/>
  <c r="CX112" i="5"/>
  <c r="CX80" i="5"/>
  <c r="CX109" i="11"/>
  <c r="CX77" i="11"/>
  <c r="CX95" i="10"/>
  <c r="CX63" i="10"/>
  <c r="CW103" i="9"/>
  <c r="CW71" i="9"/>
  <c r="CW107" i="11"/>
  <c r="CW75" i="11"/>
  <c r="CW113" i="14"/>
  <c r="CW81" i="14"/>
  <c r="CX93" i="5"/>
  <c r="CX61" i="5"/>
  <c r="CW120" i="3"/>
  <c r="CW123" i="3" s="1"/>
  <c r="CW116" i="3" s="1"/>
  <c r="CW84" i="3"/>
  <c r="CW113" i="10"/>
  <c r="CW81" i="10"/>
  <c r="CW104" i="13"/>
  <c r="CW72" i="13"/>
  <c r="CW86" i="15"/>
  <c r="CW54" i="15"/>
  <c r="CX94" i="16"/>
  <c r="CX62" i="16"/>
  <c r="CX103" i="19"/>
  <c r="CX71" i="19"/>
  <c r="CX87" i="2"/>
  <c r="CX55" i="2"/>
  <c r="CX106" i="16"/>
  <c r="CX74" i="16"/>
  <c r="CW86" i="4"/>
  <c r="CW54" i="4"/>
  <c r="CX90" i="9"/>
  <c r="CX58" i="9"/>
  <c r="CX103" i="13"/>
  <c r="CX71" i="13"/>
  <c r="CX108" i="9"/>
  <c r="CX76" i="9"/>
  <c r="CX98" i="4"/>
  <c r="CX66" i="4"/>
  <c r="CX90" i="1"/>
  <c r="CX58" i="1"/>
  <c r="CX97" i="12"/>
  <c r="CX65" i="12"/>
  <c r="CX88" i="18"/>
  <c r="CX56" i="18"/>
  <c r="CW103" i="4"/>
  <c r="CW71" i="4"/>
  <c r="CW108" i="16"/>
  <c r="CW76" i="16"/>
  <c r="CW87" i="12"/>
  <c r="CW55" i="12"/>
  <c r="CX104" i="18"/>
  <c r="CX72" i="18"/>
  <c r="CX91" i="14"/>
  <c r="CX59" i="14"/>
  <c r="CW98" i="21"/>
  <c r="CW66" i="21"/>
  <c r="CX117" i="5"/>
  <c r="CX85" i="5"/>
  <c r="CX88" i="15"/>
  <c r="CX56" i="15"/>
  <c r="CW88" i="7"/>
  <c r="CW56" i="7"/>
  <c r="CW95" i="7"/>
  <c r="CW63" i="7"/>
  <c r="CX108" i="1"/>
  <c r="CX76" i="1"/>
  <c r="CX96" i="10"/>
  <c r="CX64" i="10"/>
  <c r="CX102" i="5"/>
  <c r="CX70" i="5"/>
  <c r="CX91" i="17"/>
  <c r="CX59" i="17"/>
  <c r="CX107" i="13"/>
  <c r="CX75" i="13"/>
  <c r="CX108" i="5"/>
  <c r="CX76" i="5"/>
  <c r="CW89" i="21"/>
  <c r="CW57" i="21"/>
  <c r="CW115" i="16"/>
  <c r="CW83" i="16"/>
  <c r="CX111" i="1"/>
  <c r="CX79" i="1"/>
  <c r="CX90" i="6"/>
  <c r="CX58" i="6"/>
  <c r="CX109" i="12"/>
  <c r="CX77" i="12"/>
  <c r="CX93" i="16"/>
  <c r="CX61" i="16"/>
  <c r="CX91" i="8"/>
  <c r="CX59" i="8"/>
  <c r="CX88" i="11"/>
  <c r="CX56" i="11"/>
  <c r="CW105" i="4"/>
  <c r="CW73" i="4"/>
  <c r="CW98" i="17"/>
  <c r="CW66" i="17"/>
  <c r="CX99" i="12"/>
  <c r="CX67" i="12"/>
  <c r="CW101" i="15"/>
  <c r="CW69" i="15"/>
  <c r="CW89" i="7"/>
  <c r="CW57" i="7"/>
  <c r="CX88" i="20"/>
  <c r="CX56" i="20"/>
  <c r="CX113" i="3"/>
  <c r="CX81" i="3"/>
  <c r="CX90" i="20"/>
  <c r="CX58" i="20"/>
  <c r="CX110" i="17"/>
  <c r="CX78" i="17"/>
  <c r="CW101" i="13"/>
  <c r="CW69" i="13"/>
  <c r="CW120" i="21"/>
  <c r="CW123" i="21" s="1"/>
  <c r="CW116" i="21" s="1"/>
  <c r="CW84" i="21"/>
  <c r="CW95" i="21"/>
  <c r="CW63" i="21"/>
  <c r="CX120" i="19"/>
  <c r="CX123" i="19" s="1"/>
  <c r="CX116" i="19" s="1"/>
  <c r="CX84" i="19"/>
  <c r="CW120" i="20"/>
  <c r="CW123" i="20" s="1"/>
  <c r="CW116" i="20" s="1"/>
  <c r="CW84" i="20"/>
  <c r="CW106" i="8"/>
  <c r="CW74" i="8"/>
  <c r="CW100" i="5"/>
  <c r="CW68" i="5"/>
  <c r="CX117" i="12"/>
  <c r="CX85" i="12"/>
  <c r="CW101" i="19"/>
  <c r="CW69" i="19"/>
  <c r="CX95" i="19"/>
  <c r="CX63" i="19"/>
  <c r="CX115" i="5"/>
  <c r="CX83" i="5"/>
  <c r="CW91" i="3"/>
  <c r="CW59" i="3"/>
  <c r="CW92" i="14"/>
  <c r="CW60" i="14"/>
  <c r="CX92" i="7"/>
  <c r="CX60" i="7"/>
  <c r="CX114" i="7"/>
  <c r="CX82" i="7"/>
  <c r="CX109" i="4"/>
  <c r="CX77" i="4"/>
  <c r="CW90" i="7"/>
  <c r="CW58" i="7"/>
  <c r="CW94" i="11"/>
  <c r="CW62" i="11"/>
  <c r="CW99" i="8"/>
  <c r="CW67" i="8"/>
  <c r="CW114" i="21"/>
  <c r="CW82" i="21"/>
  <c r="CX103" i="14"/>
  <c r="CX71" i="14"/>
  <c r="CX93" i="14"/>
  <c r="CX61" i="14"/>
  <c r="CX97" i="1"/>
  <c r="CX65" i="1"/>
  <c r="CX109" i="7"/>
  <c r="CX77" i="7"/>
  <c r="CX96" i="15"/>
  <c r="CX64" i="15"/>
  <c r="CX117" i="19"/>
  <c r="CX85" i="19"/>
  <c r="CX112" i="7"/>
  <c r="CX80" i="7"/>
  <c r="CX106" i="20"/>
  <c r="CX74" i="20"/>
  <c r="CX106" i="15"/>
  <c r="CX74" i="15"/>
  <c r="CW92" i="3"/>
  <c r="CW60" i="3"/>
  <c r="CW101" i="21"/>
  <c r="CW69" i="21"/>
  <c r="CX102" i="4"/>
  <c r="CX70" i="4"/>
  <c r="CX91" i="2"/>
  <c r="CX59" i="2"/>
  <c r="CW105" i="13"/>
  <c r="CW73" i="13"/>
  <c r="CW98" i="7"/>
  <c r="CW66" i="7"/>
  <c r="CX106" i="6"/>
  <c r="CX74" i="6"/>
  <c r="CX96" i="12"/>
  <c r="CX64" i="12"/>
  <c r="CW103" i="11"/>
  <c r="CW71" i="11"/>
  <c r="CW100" i="11"/>
  <c r="CW68" i="11"/>
  <c r="CX111" i="2"/>
  <c r="CX79" i="2"/>
  <c r="CX94" i="9"/>
  <c r="CX62" i="9"/>
  <c r="CX94" i="12"/>
  <c r="CX62" i="12"/>
  <c r="CX93" i="8"/>
  <c r="CX61" i="8"/>
  <c r="CX108" i="2"/>
  <c r="CX76" i="2"/>
  <c r="CW117" i="16"/>
  <c r="CW85" i="16"/>
  <c r="CW113" i="16"/>
  <c r="CW81" i="16"/>
  <c r="CX96" i="18"/>
  <c r="CX64" i="18"/>
  <c r="CX111" i="9"/>
  <c r="CX79" i="9"/>
  <c r="CX105" i="12"/>
  <c r="CX73" i="12"/>
  <c r="CX100" i="16"/>
  <c r="CX68" i="16"/>
  <c r="CX113" i="17"/>
  <c r="CX81" i="17"/>
  <c r="CW107" i="21"/>
  <c r="CW75" i="21"/>
  <c r="CX93" i="7"/>
  <c r="CX61" i="7"/>
  <c r="CX101" i="17"/>
  <c r="CX69" i="17"/>
  <c r="CW117" i="15"/>
  <c r="CW85" i="15"/>
  <c r="CW97" i="4"/>
  <c r="CW65" i="4"/>
  <c r="CX109" i="1"/>
  <c r="CX77" i="1"/>
  <c r="CX111" i="16"/>
  <c r="CX79" i="16"/>
  <c r="CW108" i="11"/>
  <c r="CW76" i="11"/>
  <c r="CW93" i="18"/>
  <c r="CW61" i="18"/>
  <c r="CW102" i="18"/>
  <c r="CW70" i="18"/>
  <c r="CX111" i="8"/>
  <c r="CX79" i="8"/>
  <c r="CX89" i="14"/>
  <c r="CX57" i="14"/>
  <c r="CX107" i="8"/>
  <c r="CX75" i="8"/>
  <c r="CW111" i="15"/>
  <c r="CW79" i="15"/>
  <c r="CW104" i="8"/>
  <c r="CW72" i="8"/>
  <c r="CW92" i="2"/>
  <c r="CW60" i="2"/>
  <c r="CX115" i="15"/>
  <c r="CX83" i="15"/>
  <c r="CW115" i="8"/>
  <c r="CW83" i="8"/>
  <c r="CW104" i="10"/>
  <c r="CW72" i="10"/>
  <c r="CX88" i="16"/>
  <c r="CX56" i="16"/>
  <c r="CX112" i="9"/>
  <c r="CX80" i="9"/>
  <c r="CW105" i="19"/>
  <c r="CW73" i="19"/>
  <c r="CX101" i="1"/>
  <c r="CX69" i="1"/>
  <c r="CX104" i="12"/>
  <c r="CX72" i="12"/>
  <c r="CX98" i="18"/>
  <c r="CX66" i="18"/>
  <c r="CX106" i="2"/>
  <c r="CX74" i="2"/>
  <c r="CX105" i="21"/>
  <c r="CX73" i="21"/>
  <c r="CX105" i="8"/>
  <c r="CX73" i="8"/>
  <c r="CW88" i="12"/>
  <c r="CW56" i="12"/>
  <c r="CW96" i="20"/>
  <c r="CW64" i="20"/>
  <c r="CW111" i="10"/>
  <c r="CW79" i="10"/>
  <c r="CX113" i="12"/>
  <c r="CX81" i="12"/>
  <c r="CX94" i="20"/>
  <c r="CX62" i="20"/>
  <c r="CX91" i="6"/>
  <c r="CX59" i="6"/>
  <c r="CW112" i="10"/>
  <c r="CW80" i="10"/>
  <c r="CX109" i="21"/>
  <c r="CX77" i="21"/>
  <c r="CX117" i="10"/>
  <c r="CX85" i="10"/>
  <c r="CX100" i="1"/>
  <c r="CX68" i="1"/>
  <c r="CW97" i="8"/>
  <c r="CW65" i="8"/>
  <c r="CX89" i="16"/>
  <c r="CX57" i="16"/>
  <c r="CW110" i="15"/>
  <c r="CW78" i="15"/>
  <c r="CW105" i="15"/>
  <c r="CW73" i="15"/>
  <c r="CX120" i="1"/>
  <c r="CX123" i="1" s="1"/>
  <c r="CX116" i="1" s="1"/>
  <c r="CX84" i="1"/>
  <c r="CX93" i="6"/>
  <c r="CX61" i="6"/>
  <c r="CW97" i="18"/>
  <c r="CW65" i="18"/>
  <c r="CW96" i="17"/>
  <c r="CW64" i="17"/>
  <c r="CX104" i="2"/>
  <c r="CX72" i="2"/>
  <c r="CW117" i="14"/>
  <c r="CW85" i="14"/>
  <c r="CX97" i="6"/>
  <c r="CX65" i="6"/>
  <c r="CX113" i="21"/>
  <c r="CX81" i="21"/>
  <c r="CW94" i="8"/>
  <c r="CW62" i="8"/>
  <c r="CX88" i="4"/>
  <c r="CX56" i="4"/>
  <c r="CW117" i="17"/>
  <c r="CW85" i="17"/>
  <c r="CW112" i="14"/>
  <c r="CW80" i="14"/>
  <c r="CX91" i="11"/>
  <c r="CX59" i="11"/>
  <c r="CX87" i="9"/>
  <c r="CX55" i="9"/>
  <c r="CW111" i="5"/>
  <c r="CW79" i="5"/>
  <c r="CW90" i="17"/>
  <c r="CW58" i="17"/>
  <c r="CX99" i="6"/>
  <c r="CX67" i="6"/>
  <c r="CX98" i="2"/>
  <c r="CX66" i="2"/>
  <c r="CW101" i="14"/>
  <c r="CW69" i="14"/>
  <c r="CW86" i="1"/>
  <c r="CW54" i="1"/>
  <c r="CX91" i="15"/>
  <c r="CX59" i="15"/>
  <c r="CX106" i="12"/>
  <c r="CX74" i="12"/>
  <c r="CX105" i="6"/>
  <c r="CX73" i="6"/>
  <c r="CX114" i="20"/>
  <c r="CX82" i="20"/>
  <c r="CX97" i="7"/>
  <c r="CX65" i="7"/>
  <c r="CX87" i="16"/>
  <c r="CX55" i="16"/>
  <c r="CW111" i="11"/>
  <c r="CW79" i="11"/>
  <c r="CW120" i="11"/>
  <c r="CW123" i="11" s="1"/>
  <c r="CW84" i="11"/>
  <c r="CW86" i="10"/>
  <c r="CW54" i="10"/>
  <c r="CX113" i="13"/>
  <c r="CX81" i="13"/>
  <c r="CX107" i="5"/>
  <c r="CX75" i="5"/>
  <c r="CX109" i="5"/>
  <c r="CX77" i="5"/>
  <c r="CX98" i="14"/>
  <c r="CX66" i="14"/>
  <c r="CX100" i="7"/>
  <c r="CX68" i="7"/>
  <c r="CX115" i="14"/>
  <c r="CX83" i="14"/>
  <c r="CW87" i="5"/>
  <c r="CW55" i="5"/>
  <c r="CW117" i="18"/>
  <c r="CW85" i="18"/>
  <c r="CW117" i="2"/>
  <c r="CW85" i="2"/>
  <c r="CW111" i="17"/>
  <c r="CW79" i="17"/>
  <c r="CW110" i="10"/>
  <c r="CW78" i="10"/>
  <c r="CW90" i="21"/>
  <c r="CW58" i="21"/>
  <c r="CX101" i="10"/>
  <c r="CX69" i="10"/>
  <c r="CX105" i="7"/>
  <c r="CX73" i="7"/>
  <c r="CX88" i="21"/>
  <c r="CX56" i="21"/>
  <c r="CX120" i="16"/>
  <c r="CX123" i="16" s="1"/>
  <c r="CX116" i="16" s="1"/>
  <c r="CX84" i="16"/>
  <c r="CW87" i="14"/>
  <c r="CW55" i="14"/>
  <c r="CX88" i="9"/>
  <c r="CX56" i="9"/>
  <c r="CX105" i="20"/>
  <c r="CX73" i="20"/>
  <c r="CX99" i="4"/>
  <c r="CX67" i="4"/>
  <c r="CW99" i="20"/>
  <c r="CW67" i="20"/>
  <c r="CX88" i="8"/>
  <c r="CX56" i="8"/>
  <c r="CX117" i="20"/>
  <c r="CX85" i="20"/>
  <c r="CX101" i="11"/>
  <c r="CX69" i="11"/>
  <c r="CW93" i="15"/>
  <c r="CW61" i="15"/>
  <c r="CW100" i="14"/>
  <c r="CW68" i="14"/>
  <c r="CW117" i="13"/>
  <c r="CW85" i="13"/>
  <c r="CX102" i="7"/>
  <c r="CX70" i="7"/>
  <c r="CX91" i="10"/>
  <c r="CX59" i="10"/>
  <c r="CX93" i="11"/>
  <c r="CX61" i="11"/>
  <c r="CW87" i="11"/>
  <c r="CW55" i="11"/>
  <c r="CW110" i="19"/>
  <c r="CW78" i="19"/>
  <c r="CX108" i="19"/>
  <c r="CX76" i="19"/>
  <c r="CX95" i="13"/>
  <c r="CX63" i="13"/>
  <c r="CX117" i="11"/>
  <c r="CX85" i="11"/>
  <c r="CX95" i="14"/>
  <c r="CX63" i="14"/>
  <c r="CX105" i="18"/>
  <c r="CX73" i="18"/>
  <c r="CX112" i="12"/>
  <c r="CX80" i="12"/>
  <c r="CX103" i="1"/>
  <c r="CX71" i="1"/>
  <c r="CX115" i="6"/>
  <c r="CX83" i="6"/>
  <c r="CW90" i="4"/>
  <c r="CW58" i="4"/>
  <c r="CX102" i="15"/>
  <c r="CX70" i="15"/>
  <c r="CX87" i="1"/>
  <c r="CX55" i="1"/>
  <c r="CX99" i="3"/>
  <c r="CX67" i="3"/>
  <c r="CX96" i="2"/>
  <c r="CX64" i="2"/>
  <c r="CX93" i="3"/>
  <c r="CX61" i="3"/>
  <c r="CW107" i="3"/>
  <c r="CW75" i="3"/>
  <c r="CW111" i="7"/>
  <c r="CW79" i="7"/>
  <c r="CX115" i="1"/>
  <c r="CX83" i="1"/>
  <c r="CX88" i="10"/>
  <c r="CX56" i="10"/>
  <c r="CW100" i="3"/>
  <c r="CW68" i="3"/>
  <c r="CW120" i="14"/>
  <c r="CW123" i="14" s="1"/>
  <c r="CW116" i="14" s="1"/>
  <c r="CW84" i="14"/>
  <c r="CX114" i="11"/>
  <c r="CX82" i="11"/>
  <c r="CX111" i="6"/>
  <c r="CX79" i="6"/>
  <c r="CW86" i="19"/>
  <c r="CW54" i="19"/>
  <c r="CW94" i="18"/>
  <c r="CW62" i="18"/>
  <c r="CX102" i="2"/>
  <c r="CX70" i="2"/>
  <c r="CX92" i="4"/>
  <c r="CX60" i="4"/>
  <c r="CX94" i="5"/>
  <c r="CX62" i="5"/>
  <c r="CX110" i="3"/>
  <c r="CX78" i="3"/>
  <c r="CX104" i="14"/>
  <c r="CX72" i="14"/>
  <c r="CX89" i="1"/>
  <c r="CX57" i="1"/>
  <c r="CW96" i="6"/>
  <c r="CW64" i="6"/>
  <c r="CX107" i="17"/>
  <c r="CX75" i="17"/>
  <c r="CX103" i="7"/>
  <c r="CX71" i="7"/>
  <c r="CX110" i="11"/>
  <c r="CX78" i="11"/>
  <c r="CW105" i="3"/>
  <c r="CW73" i="3"/>
  <c r="CW94" i="17"/>
  <c r="CW62" i="17"/>
  <c r="CW94" i="3"/>
  <c r="CW62" i="3"/>
  <c r="CW87" i="10"/>
  <c r="CW55" i="10"/>
  <c r="CW86" i="17"/>
  <c r="CW54" i="17"/>
  <c r="CX100" i="6"/>
  <c r="CX68" i="6"/>
  <c r="CX101" i="9"/>
  <c r="CX69" i="9"/>
  <c r="CX107" i="19"/>
  <c r="CX75" i="19"/>
  <c r="CX94" i="15"/>
  <c r="CX62" i="15"/>
  <c r="CW110" i="9"/>
  <c r="CW78" i="9"/>
  <c r="CW108" i="4"/>
  <c r="CW76" i="4"/>
  <c r="CX94" i="1"/>
  <c r="CX62" i="1"/>
  <c r="CX110" i="21"/>
  <c r="CX78" i="21"/>
  <c r="CX93" i="9"/>
  <c r="CX61" i="9"/>
  <c r="CX112" i="6"/>
  <c r="CX80" i="6"/>
  <c r="CX98" i="1"/>
  <c r="CX66" i="1"/>
  <c r="CX104" i="1"/>
  <c r="CX72" i="1"/>
  <c r="CW102" i="21"/>
  <c r="CW70" i="21"/>
  <c r="CX97" i="11"/>
  <c r="CX65" i="11"/>
  <c r="CW90" i="5"/>
  <c r="CW58" i="5"/>
  <c r="CW105" i="14"/>
  <c r="CW73" i="14"/>
  <c r="CW107" i="2"/>
  <c r="CW75" i="2"/>
  <c r="CX104" i="7"/>
  <c r="CX72" i="7"/>
  <c r="CX91" i="1"/>
  <c r="CX59" i="1"/>
  <c r="CX99" i="5"/>
  <c r="CX67" i="5"/>
  <c r="CX104" i="11"/>
  <c r="CX72" i="11"/>
  <c r="CW115" i="4"/>
  <c r="CW83" i="4"/>
  <c r="CX89" i="20"/>
  <c r="CX57" i="20"/>
  <c r="CX88" i="13"/>
  <c r="CX56" i="13"/>
  <c r="CW89" i="13"/>
  <c r="CW57" i="13"/>
  <c r="CW114" i="12"/>
  <c r="CW82" i="12"/>
  <c r="CW112" i="13"/>
  <c r="CW80" i="13"/>
  <c r="CX114" i="2"/>
  <c r="CX82" i="2"/>
  <c r="CW100" i="20"/>
  <c r="CW68" i="20"/>
  <c r="CW92" i="19"/>
  <c r="CW60" i="19"/>
  <c r="CW100" i="19"/>
  <c r="CW68" i="19"/>
  <c r="CW99" i="17"/>
  <c r="CW67" i="17"/>
  <c r="CW99" i="21"/>
  <c r="CW67" i="21"/>
  <c r="CW86" i="6"/>
  <c r="CW54" i="6"/>
  <c r="CX95" i="9"/>
  <c r="CX63" i="9"/>
  <c r="CX104" i="21"/>
  <c r="CX72" i="21"/>
  <c r="CX97" i="16"/>
  <c r="CX65" i="16"/>
  <c r="CX105" i="16"/>
  <c r="CX73" i="16"/>
  <c r="CX108" i="13"/>
  <c r="CX76" i="13"/>
  <c r="CX115" i="13"/>
  <c r="CX83" i="13"/>
  <c r="CW93" i="2"/>
  <c r="CW61" i="2"/>
  <c r="CX93" i="4"/>
  <c r="CX61" i="4"/>
  <c r="CX108" i="3"/>
  <c r="CX76" i="3"/>
  <c r="CX113" i="7"/>
  <c r="CX81" i="7"/>
  <c r="CX87" i="19"/>
  <c r="CX55" i="19"/>
  <c r="CW109" i="9"/>
  <c r="CW77" i="9"/>
  <c r="CX103" i="18"/>
  <c r="CX71" i="18"/>
  <c r="CW120" i="6"/>
  <c r="CW123" i="6" s="1"/>
  <c r="CW116" i="6" s="1"/>
  <c r="CW84" i="6"/>
  <c r="CW98" i="10"/>
  <c r="CW66" i="10"/>
  <c r="CX89" i="17"/>
  <c r="CX57" i="17"/>
  <c r="CX94" i="10"/>
  <c r="CX62" i="10"/>
  <c r="CW90" i="14"/>
  <c r="CW58" i="14"/>
  <c r="CW101" i="8"/>
  <c r="CW69" i="8"/>
  <c r="CX106" i="5"/>
  <c r="CX74" i="5"/>
  <c r="CX96" i="5"/>
  <c r="CX64" i="5"/>
  <c r="CX98" i="5"/>
  <c r="CX66" i="5"/>
  <c r="CW97" i="3"/>
  <c r="CW65" i="3"/>
  <c r="CW102" i="8"/>
  <c r="CW70" i="8"/>
  <c r="CW86" i="5"/>
  <c r="CW54" i="5"/>
  <c r="CX105" i="17"/>
  <c r="CX73" i="17"/>
  <c r="CX112" i="15"/>
  <c r="CX80" i="15"/>
  <c r="CX109" i="15"/>
  <c r="CX77" i="15"/>
  <c r="CX100" i="21"/>
  <c r="CX68" i="21"/>
  <c r="CX92" i="12"/>
  <c r="CX60" i="12"/>
  <c r="CW120" i="4"/>
  <c r="CW123" i="4" s="1"/>
  <c r="CW116" i="4" s="1"/>
  <c r="CW84" i="4"/>
  <c r="CW89" i="2"/>
  <c r="CW57" i="2"/>
  <c r="CX115" i="10"/>
  <c r="CX83" i="10"/>
  <c r="CX102" i="9"/>
  <c r="CX70" i="9"/>
  <c r="CW115" i="3"/>
  <c r="CW83" i="3"/>
  <c r="CX120" i="9"/>
  <c r="CX123" i="9" s="1"/>
  <c r="CX116" i="9" s="1"/>
  <c r="CX84" i="9"/>
  <c r="CX117" i="21"/>
  <c r="CX85" i="21"/>
  <c r="CX94" i="7"/>
  <c r="CX62" i="7"/>
  <c r="CX95" i="16"/>
  <c r="CX63" i="16"/>
  <c r="CW117" i="3"/>
  <c r="CW85" i="3"/>
  <c r="CW98" i="12"/>
  <c r="CW66" i="12"/>
  <c r="CX102" i="6"/>
  <c r="CX70" i="6"/>
  <c r="CW94" i="2"/>
  <c r="CW62" i="2"/>
  <c r="CW86" i="13"/>
  <c r="CW54" i="13"/>
  <c r="CW109" i="14"/>
  <c r="CW77" i="14"/>
  <c r="CW104" i="4"/>
  <c r="CW72" i="4"/>
  <c r="CX102" i="10"/>
  <c r="CX70" i="10"/>
  <c r="CX120" i="12"/>
  <c r="CX123" i="12" s="1"/>
  <c r="CX116" i="12" s="1"/>
  <c r="CX84" i="12"/>
  <c r="CX100" i="15"/>
  <c r="CX68" i="15"/>
  <c r="CX96" i="21"/>
  <c r="CX64" i="21"/>
  <c r="CX97" i="14"/>
  <c r="CX65" i="14"/>
  <c r="CW97" i="15"/>
  <c r="CW65" i="15"/>
  <c r="CX107" i="4"/>
  <c r="CX75" i="4"/>
  <c r="CX112" i="17"/>
  <c r="CX80" i="17"/>
  <c r="CX104" i="16"/>
  <c r="CX72" i="16"/>
  <c r="CX98" i="8"/>
  <c r="CX66" i="8"/>
  <c r="CX94" i="21"/>
  <c r="CX62" i="21"/>
  <c r="CX102" i="3"/>
  <c r="CX70" i="3"/>
  <c r="CX92" i="8"/>
  <c r="CX60" i="8"/>
  <c r="CW96" i="3"/>
  <c r="CW64" i="3"/>
  <c r="CX101" i="18"/>
  <c r="CX69" i="18"/>
  <c r="CX98" i="20"/>
  <c r="CX66" i="20"/>
  <c r="CX114" i="10"/>
  <c r="CX82" i="10"/>
  <c r="CX90" i="19"/>
  <c r="CX58" i="19"/>
  <c r="CX115" i="17"/>
  <c r="CX83" i="17"/>
  <c r="CW89" i="12"/>
  <c r="CW57" i="12"/>
  <c r="CX91" i="5"/>
  <c r="CX59" i="5"/>
  <c r="CX92" i="15"/>
  <c r="CX60" i="15"/>
  <c r="CX101" i="3"/>
  <c r="CX69" i="3"/>
  <c r="CW108" i="20"/>
  <c r="CW76" i="20"/>
  <c r="CX91" i="9"/>
  <c r="CX59" i="9"/>
  <c r="CW120" i="5"/>
  <c r="CW123" i="5" s="1"/>
  <c r="CW116" i="5" s="1"/>
  <c r="CW84" i="5"/>
  <c r="CX110" i="16"/>
  <c r="CX78" i="16"/>
  <c r="CX117" i="1"/>
  <c r="CX85" i="1"/>
  <c r="CX87" i="13"/>
  <c r="CX55" i="13"/>
  <c r="CW88" i="6"/>
  <c r="CW56" i="6"/>
  <c r="CW99" i="10"/>
  <c r="CW67" i="10"/>
  <c r="CX91" i="7"/>
  <c r="CX59" i="7"/>
  <c r="CX88" i="19"/>
  <c r="CX56" i="19"/>
  <c r="CX112" i="19"/>
  <c r="CX80" i="19"/>
  <c r="CX86" i="20"/>
  <c r="CX54" i="20"/>
  <c r="CX99" i="16"/>
  <c r="CX67" i="16"/>
  <c r="CX112" i="18"/>
  <c r="CX80" i="18"/>
  <c r="CW117" i="8"/>
  <c r="CW85" i="8"/>
  <c r="CX87" i="18"/>
  <c r="CX55" i="18"/>
  <c r="CX102" i="1"/>
  <c r="CX70" i="1"/>
  <c r="CX109" i="10"/>
  <c r="CX77" i="10"/>
  <c r="CX90" i="16"/>
  <c r="CX58" i="16"/>
  <c r="CW103" i="5"/>
  <c r="CW71" i="5"/>
  <c r="CW97" i="10"/>
  <c r="CW65" i="10"/>
  <c r="CW95" i="4"/>
  <c r="CW63" i="4"/>
  <c r="CX93" i="17"/>
  <c r="CX61" i="17"/>
  <c r="CX93" i="19"/>
  <c r="CX61" i="19"/>
  <c r="CX96" i="11"/>
  <c r="CX64" i="11"/>
  <c r="CX95" i="3"/>
  <c r="CX63" i="3"/>
  <c r="CX96" i="13"/>
  <c r="CX64" i="13"/>
  <c r="CW97" i="9"/>
  <c r="CW65" i="9"/>
  <c r="CX100" i="9"/>
  <c r="CX68" i="9"/>
  <c r="CX92" i="9"/>
  <c r="CX60" i="9"/>
  <c r="CX100" i="12"/>
  <c r="CX68" i="12"/>
  <c r="CX103" i="8"/>
  <c r="CX71" i="8"/>
  <c r="CW97" i="5"/>
  <c r="CW65" i="5"/>
  <c r="CW114" i="15"/>
  <c r="CW82" i="15"/>
  <c r="CX107" i="1"/>
  <c r="CX75" i="1"/>
  <c r="CX103" i="10"/>
  <c r="CX71" i="10"/>
  <c r="CX101" i="20"/>
  <c r="CX69" i="20"/>
  <c r="CX113" i="6"/>
  <c r="CX81" i="6"/>
  <c r="CX102" i="20"/>
  <c r="CX70" i="20"/>
  <c r="CX100" i="2"/>
  <c r="CX68" i="2"/>
  <c r="CX92" i="17"/>
  <c r="CX60" i="17"/>
  <c r="CW91" i="20"/>
  <c r="CW59" i="20"/>
  <c r="CW111" i="13"/>
  <c r="CW79" i="13"/>
  <c r="CX110" i="8"/>
  <c r="CX78" i="8"/>
  <c r="CX95" i="8"/>
  <c r="CX63" i="8"/>
  <c r="CX109" i="13"/>
  <c r="CX77" i="13"/>
  <c r="CW108" i="6"/>
  <c r="CW76" i="6"/>
  <c r="CW101" i="7"/>
  <c r="CW69" i="7"/>
  <c r="CX107" i="10"/>
  <c r="CX75" i="10"/>
  <c r="CX104" i="19"/>
  <c r="CX72" i="19"/>
  <c r="CW112" i="4"/>
  <c r="CW80" i="4"/>
  <c r="CW91" i="21"/>
  <c r="CW59" i="21"/>
  <c r="CW111" i="18"/>
  <c r="CW79" i="18"/>
  <c r="CX102" i="13"/>
  <c r="CX70" i="13"/>
  <c r="CX107" i="12"/>
  <c r="CX75" i="12"/>
  <c r="CW111" i="14"/>
  <c r="CW79" i="14"/>
  <c r="CW111" i="12"/>
  <c r="CW79" i="12"/>
  <c r="CW120" i="10"/>
  <c r="CW123" i="10" s="1"/>
  <c r="CW116" i="10" s="1"/>
  <c r="CW84" i="10"/>
  <c r="CX112" i="8"/>
  <c r="CX80" i="8"/>
  <c r="CX109" i="8"/>
  <c r="CX77" i="8"/>
  <c r="CX104" i="6"/>
  <c r="CX72" i="6"/>
  <c r="CX88" i="17"/>
  <c r="CX56" i="17"/>
  <c r="CX111" i="21"/>
  <c r="CX79" i="21"/>
  <c r="CX113" i="8"/>
  <c r="CX81" i="8"/>
  <c r="CX94" i="19"/>
  <c r="CX62" i="19"/>
  <c r="CX92" i="13"/>
  <c r="CX60" i="13"/>
  <c r="CW96" i="16"/>
  <c r="CW64" i="16"/>
  <c r="CW89" i="8"/>
  <c r="CW57" i="8"/>
  <c r="CX104" i="5"/>
  <c r="CX72" i="5"/>
  <c r="CX99" i="7"/>
  <c r="CX67" i="7"/>
  <c r="CW101" i="12"/>
  <c r="CW69" i="12"/>
  <c r="CW100" i="4"/>
  <c r="CW68" i="4"/>
  <c r="CW103" i="20"/>
  <c r="CW71" i="20"/>
  <c r="CW100" i="13"/>
  <c r="CW68" i="13"/>
  <c r="CX107" i="20"/>
  <c r="CX75" i="20"/>
  <c r="CW103" i="6"/>
  <c r="CW71" i="6"/>
  <c r="CW86" i="14"/>
  <c r="CW54" i="14"/>
  <c r="CX103" i="2"/>
  <c r="CX71" i="2"/>
  <c r="CW102" i="17"/>
  <c r="CW70" i="17"/>
  <c r="CW103" i="16"/>
  <c r="CW71" i="16"/>
  <c r="CW86" i="2"/>
  <c r="CW54" i="2"/>
  <c r="CW92" i="5"/>
  <c r="CW60" i="5"/>
  <c r="CX90" i="13"/>
  <c r="CX58" i="13"/>
  <c r="CX108" i="14"/>
  <c r="CX76" i="14"/>
  <c r="CW89" i="4"/>
  <c r="CW57" i="4"/>
  <c r="CW113" i="4"/>
  <c r="CW81" i="4"/>
  <c r="CX115" i="18"/>
  <c r="CX83" i="18"/>
  <c r="CX103" i="12"/>
  <c r="CX71" i="12"/>
  <c r="CX105" i="1"/>
  <c r="CX73" i="1"/>
  <c r="CW95" i="15"/>
  <c r="CW63" i="15"/>
  <c r="CW89" i="15"/>
  <c r="CW57" i="15"/>
  <c r="CW97" i="2"/>
  <c r="CW65" i="2"/>
  <c r="CW115" i="11"/>
  <c r="CW83" i="11"/>
  <c r="CW104" i="17"/>
  <c r="CW72" i="17"/>
  <c r="CX102" i="19"/>
  <c r="CX70" i="19"/>
  <c r="CX114" i="3"/>
  <c r="CX82" i="3"/>
  <c r="CW109" i="20"/>
  <c r="CW77" i="20"/>
  <c r="CX96" i="7"/>
  <c r="CX64" i="7"/>
  <c r="CX109" i="18"/>
  <c r="CX77" i="18"/>
  <c r="CX114" i="1"/>
  <c r="CX82" i="1"/>
  <c r="CW109" i="16"/>
  <c r="CW77" i="16"/>
  <c r="CX120" i="15"/>
  <c r="CX123" i="15" s="1"/>
  <c r="CX116" i="15" s="1"/>
  <c r="CX84" i="15"/>
  <c r="CX98" i="3"/>
  <c r="CX66" i="3"/>
  <c r="CX114" i="16"/>
  <c r="CX82" i="16"/>
  <c r="CW108" i="21"/>
  <c r="CW76" i="21"/>
  <c r="CX99" i="15"/>
  <c r="CX67" i="15"/>
  <c r="CW113" i="2"/>
  <c r="CW81" i="2"/>
  <c r="CW102" i="14"/>
  <c r="CW70" i="14"/>
  <c r="CW91" i="16"/>
  <c r="CW59" i="16"/>
  <c r="CW96" i="19"/>
  <c r="CW64" i="19"/>
  <c r="CX96" i="9"/>
  <c r="CX64" i="9"/>
  <c r="CW115" i="9"/>
  <c r="CW83" i="9"/>
  <c r="CW89" i="18"/>
  <c r="CW57" i="18"/>
  <c r="CX102" i="12"/>
  <c r="CX70" i="12"/>
  <c r="CW109" i="19"/>
  <c r="CW77" i="19"/>
  <c r="CW95" i="20"/>
  <c r="CW63" i="20"/>
  <c r="CX98" i="16"/>
  <c r="CX66" i="16"/>
  <c r="CX115" i="19"/>
  <c r="CX83" i="19"/>
  <c r="CW92" i="20"/>
  <c r="CW60" i="20"/>
  <c r="CX95" i="5"/>
  <c r="CX63" i="5"/>
  <c r="CX120" i="8"/>
  <c r="CX123" i="8" s="1"/>
  <c r="CX116" i="8" s="1"/>
  <c r="CX84" i="8"/>
  <c r="CX110" i="1"/>
  <c r="CX78" i="1"/>
  <c r="CX90" i="15"/>
  <c r="CX58" i="15"/>
  <c r="CX104" i="15"/>
  <c r="CX72" i="15"/>
  <c r="CX114" i="5"/>
  <c r="CX82" i="5"/>
  <c r="CW109" i="6"/>
  <c r="CW77" i="6"/>
  <c r="CW93" i="13"/>
  <c r="CW61" i="13"/>
  <c r="CW110" i="5"/>
  <c r="CW78" i="5"/>
  <c r="CX111" i="19"/>
  <c r="CX79" i="19"/>
  <c r="CX87" i="15"/>
  <c r="CX55" i="15"/>
  <c r="CX95" i="17"/>
  <c r="CX63" i="17"/>
  <c r="CX96" i="4"/>
  <c r="CX64" i="4"/>
  <c r="CX88" i="1"/>
  <c r="CX56" i="1"/>
  <c r="CX90" i="11"/>
  <c r="CX58" i="11"/>
  <c r="CW114" i="13"/>
  <c r="CW82" i="13"/>
  <c r="CX111" i="4"/>
  <c r="CX79" i="4"/>
  <c r="CX114" i="14"/>
  <c r="CX82" i="14"/>
  <c r="CX87" i="8"/>
  <c r="CX55" i="8"/>
  <c r="CW113" i="5"/>
  <c r="CW81" i="5"/>
  <c r="CX117" i="4"/>
  <c r="CX85" i="4"/>
  <c r="CX117" i="9"/>
  <c r="CX85" i="9"/>
  <c r="CX120" i="13"/>
  <c r="CX123" i="13" s="1"/>
  <c r="CX116" i="13" s="1"/>
  <c r="CX84" i="13"/>
  <c r="CX104" i="9"/>
  <c r="CX72" i="9"/>
  <c r="CW105" i="2"/>
  <c r="CW73" i="2"/>
  <c r="CW91" i="4"/>
  <c r="CW59" i="4"/>
  <c r="CX101" i="4"/>
  <c r="CX69" i="4"/>
  <c r="CX88" i="14"/>
  <c r="CX56" i="14"/>
  <c r="CW109" i="2"/>
  <c r="CW77" i="2"/>
  <c r="CX108" i="12"/>
  <c r="CX76" i="12"/>
  <c r="CX110" i="2"/>
  <c r="CX78" i="2"/>
  <c r="CW113" i="20"/>
  <c r="CW81" i="20"/>
  <c r="CX110" i="13"/>
  <c r="CX78" i="13"/>
  <c r="CX92" i="16"/>
  <c r="CX60" i="16"/>
  <c r="CX94" i="6"/>
  <c r="CX62" i="6"/>
  <c r="CX114" i="4"/>
  <c r="CX82" i="4"/>
  <c r="CW90" i="12"/>
  <c r="CW58" i="12"/>
  <c r="CX106" i="17"/>
  <c r="CX74" i="17"/>
  <c r="CX101" i="5"/>
  <c r="CX69" i="5"/>
  <c r="CW90" i="2"/>
  <c r="CW58" i="2"/>
  <c r="CX87" i="6"/>
  <c r="CX55" i="6"/>
  <c r="CX87" i="3"/>
  <c r="CX55" i="3"/>
  <c r="CX108" i="8"/>
  <c r="CX76" i="8"/>
  <c r="CW112" i="2"/>
  <c r="CW80" i="2"/>
  <c r="CX111" i="3"/>
  <c r="CX79" i="3"/>
  <c r="CX91" i="13"/>
  <c r="CX59" i="13"/>
  <c r="CX89" i="6"/>
  <c r="CX57" i="6"/>
  <c r="CX93" i="21"/>
  <c r="CX61" i="21"/>
  <c r="CW95" i="11"/>
  <c r="CW63" i="11"/>
  <c r="CW89" i="19"/>
  <c r="CW57" i="19"/>
  <c r="CX107" i="16"/>
  <c r="CX75" i="16"/>
  <c r="CX99" i="19"/>
  <c r="CX67" i="19"/>
  <c r="CX112" i="1"/>
  <c r="CX80" i="1"/>
  <c r="CX107" i="6"/>
  <c r="CX75" i="6"/>
  <c r="CW114" i="6"/>
  <c r="CW82" i="6"/>
  <c r="CW106" i="14"/>
  <c r="CW74" i="14"/>
  <c r="CW101" i="2"/>
  <c r="CW69" i="2"/>
  <c r="CX117" i="6"/>
  <c r="CX85" i="6"/>
  <c r="CW112" i="20"/>
  <c r="CW80" i="20"/>
  <c r="CX100" i="18"/>
  <c r="CX68" i="18"/>
  <c r="CW107" i="18"/>
  <c r="CW75" i="18"/>
  <c r="CW106" i="21"/>
  <c r="CW74" i="21"/>
  <c r="CW106" i="18"/>
  <c r="CW74" i="18"/>
  <c r="CW105" i="9"/>
  <c r="CW73" i="9"/>
  <c r="CX98" i="11"/>
  <c r="CX66" i="11"/>
  <c r="CX110" i="20"/>
  <c r="CX78" i="20"/>
  <c r="CX93" i="10"/>
  <c r="CX61" i="10"/>
  <c r="CX92" i="18"/>
  <c r="CX60" i="18"/>
  <c r="CW89" i="3"/>
  <c r="CW57" i="3"/>
  <c r="CW90" i="18"/>
  <c r="CW58" i="18"/>
  <c r="CW89" i="9"/>
  <c r="CW57" i="9"/>
  <c r="CX99" i="1"/>
  <c r="CX67" i="1"/>
  <c r="CX91" i="18"/>
  <c r="CX59" i="18"/>
  <c r="CX114" i="18"/>
  <c r="CX82" i="18"/>
  <c r="CX115" i="2"/>
  <c r="CX83" i="2"/>
  <c r="CX112" i="21"/>
  <c r="CX80" i="21"/>
  <c r="CX90" i="8"/>
  <c r="CX58" i="8"/>
  <c r="CW115" i="21"/>
  <c r="CW83" i="21"/>
  <c r="CX99" i="14"/>
  <c r="CX67" i="14"/>
  <c r="CX89" i="11"/>
  <c r="CX57" i="11"/>
  <c r="CW99" i="13"/>
  <c r="CW67" i="13"/>
  <c r="CW106" i="11"/>
  <c r="CW74" i="11"/>
  <c r="CW108" i="17"/>
  <c r="CW76" i="17"/>
  <c r="CW86" i="7"/>
  <c r="CW54" i="7"/>
  <c r="CX120" i="2"/>
  <c r="CX123" i="2" s="1"/>
  <c r="CX116" i="2" s="1"/>
  <c r="CX84" i="2"/>
  <c r="CX93" i="1"/>
  <c r="CX61" i="1"/>
  <c r="CW106" i="13"/>
  <c r="CW74" i="13"/>
  <c r="CW105" i="5"/>
  <c r="CW73" i="5"/>
  <c r="CW98" i="6"/>
  <c r="CW66" i="6"/>
  <c r="CW89" i="5"/>
  <c r="CW57" i="5"/>
  <c r="CX106" i="3"/>
  <c r="CX74" i="3"/>
  <c r="CX113" i="11"/>
  <c r="CX81" i="11"/>
  <c r="CX90" i="3"/>
  <c r="CX58" i="3"/>
  <c r="CW103" i="21"/>
  <c r="CW71" i="21"/>
  <c r="CX112" i="11"/>
  <c r="CX80" i="11"/>
  <c r="CX103" i="17"/>
  <c r="CX71" i="17"/>
  <c r="CW94" i="14"/>
  <c r="CW62" i="14"/>
  <c r="CW95" i="12"/>
  <c r="CW63" i="12"/>
  <c r="CW105" i="11"/>
  <c r="CW73" i="11"/>
  <c r="CX88" i="5"/>
  <c r="CX56" i="5"/>
  <c r="CX92" i="1"/>
  <c r="CX60" i="1"/>
  <c r="CW88" i="2"/>
  <c r="CW56" i="2"/>
  <c r="CW109" i="3"/>
  <c r="CW77" i="3"/>
  <c r="CX106" i="10"/>
  <c r="CX74" i="10"/>
  <c r="CX110" i="7"/>
  <c r="CX78" i="7"/>
  <c r="CX87" i="17"/>
  <c r="CX55" i="17"/>
  <c r="CW100" i="10"/>
  <c r="CW68" i="10"/>
  <c r="CW96" i="14"/>
  <c r="CW64" i="14"/>
  <c r="CX107" i="15"/>
  <c r="CX75" i="15"/>
  <c r="CX120" i="18"/>
  <c r="CX123" i="18" s="1"/>
  <c r="CX116" i="18" s="1"/>
  <c r="CX84" i="18"/>
  <c r="CX99" i="18"/>
  <c r="CX67" i="18"/>
  <c r="CX111" i="20"/>
  <c r="CX79" i="20"/>
  <c r="CW108" i="10"/>
  <c r="CW76" i="10"/>
  <c r="CW97" i="19"/>
  <c r="CW65" i="19"/>
  <c r="CW87" i="7"/>
  <c r="CW55" i="7"/>
  <c r="CW110" i="4"/>
  <c r="CW78" i="4"/>
  <c r="CX107" i="7"/>
  <c r="CX75" i="7"/>
  <c r="CX114" i="19"/>
  <c r="CX82" i="19"/>
  <c r="CX89" i="10"/>
  <c r="CX57" i="10"/>
  <c r="CX98" i="19"/>
  <c r="CX66" i="19"/>
  <c r="CW113" i="19"/>
  <c r="CW81" i="19"/>
  <c r="CW88" i="3"/>
  <c r="CW56" i="3"/>
  <c r="CX113" i="9"/>
  <c r="CX81" i="9"/>
  <c r="CX86" i="11"/>
  <c r="CX54" i="11"/>
  <c r="CX99" i="9"/>
  <c r="CX67" i="9"/>
  <c r="CW104" i="3"/>
  <c r="CW72" i="3"/>
  <c r="CW95" i="6"/>
  <c r="CW63" i="6"/>
  <c r="CW87" i="21"/>
  <c r="CW55" i="21"/>
  <c r="CX94" i="13"/>
  <c r="CX62" i="13"/>
  <c r="CW114" i="8"/>
  <c r="CW82" i="8"/>
  <c r="CW112" i="3"/>
  <c r="CW80" i="3"/>
  <c r="CX107" i="9"/>
  <c r="CX75" i="9"/>
  <c r="CX108" i="18"/>
  <c r="CX76" i="18"/>
  <c r="CX87" i="20"/>
  <c r="CX55" i="20"/>
  <c r="CW92" i="11"/>
  <c r="CW60" i="11"/>
  <c r="CW103" i="15"/>
  <c r="CW71" i="15"/>
  <c r="CX117" i="7"/>
  <c r="CX85" i="7"/>
  <c r="CX106" i="19"/>
  <c r="CX74" i="19"/>
  <c r="CX114" i="9"/>
  <c r="CX82" i="9"/>
  <c r="CX92" i="6"/>
  <c r="CX60" i="6"/>
  <c r="CX107" i="14"/>
  <c r="CX75" i="14"/>
  <c r="CX103" i="3"/>
  <c r="CX71" i="3"/>
  <c r="CX96" i="8"/>
  <c r="CX64" i="8"/>
  <c r="CX114" i="17"/>
  <c r="CX82" i="17"/>
  <c r="CX106" i="7"/>
  <c r="CX74" i="7"/>
  <c r="CW93" i="12"/>
  <c r="CW61" i="12"/>
  <c r="CX95" i="1"/>
  <c r="CX63" i="1"/>
  <c r="CX93" i="20"/>
  <c r="CX61" i="20"/>
  <c r="CX113" i="18"/>
  <c r="CX81" i="18"/>
  <c r="CX97" i="21"/>
  <c r="CX65" i="21"/>
  <c r="CW116" i="11"/>
  <c r="AT28" i="3"/>
  <c r="CY28" i="3" a="1"/>
  <c r="CY28" i="3" s="1"/>
  <c r="AT25" i="2"/>
  <c r="CY25" i="2" a="1"/>
  <c r="CY25" i="2" s="1"/>
  <c r="AT22" i="3"/>
  <c r="CY22" i="3" a="1"/>
  <c r="CY22" i="3" s="1"/>
  <c r="CX36" i="3" a="1"/>
  <c r="CX36" i="3" s="1"/>
  <c r="AS36" i="3"/>
  <c r="CX40" i="7" a="1"/>
  <c r="CX40" i="7" s="1"/>
  <c r="AS40" i="7"/>
  <c r="CY44" i="1" a="1"/>
  <c r="CY44" i="1" s="1"/>
  <c r="AT44" i="1"/>
  <c r="AT17" i="10"/>
  <c r="CY17" i="10" a="1"/>
  <c r="CY17" i="10" s="1"/>
  <c r="AS29" i="3"/>
  <c r="CX29" i="3" a="1"/>
  <c r="CX29" i="3" s="1"/>
  <c r="AS45" i="14"/>
  <c r="CX45" i="14" a="1"/>
  <c r="CX45" i="14" s="1"/>
  <c r="AT43" i="11"/>
  <c r="CY43" i="11" a="1"/>
  <c r="CY43" i="11" s="1"/>
  <c r="CY40" i="6" a="1"/>
  <c r="CY40" i="6" s="1"/>
  <c r="AT40" i="6"/>
  <c r="AT32" i="8"/>
  <c r="CY32" i="8" a="1"/>
  <c r="CY32" i="8" s="1"/>
  <c r="AS26" i="5"/>
  <c r="CX26" i="5" a="1"/>
  <c r="CX26" i="5" s="1"/>
  <c r="AS15" i="19"/>
  <c r="CX15" i="19" a="1"/>
  <c r="CX15" i="19" s="1"/>
  <c r="AR47" i="19"/>
  <c r="AS23" i="18"/>
  <c r="CX23" i="18" a="1"/>
  <c r="CX23" i="18" s="1"/>
  <c r="AT31" i="2"/>
  <c r="CY31" i="2" a="1"/>
  <c r="CY31" i="2" s="1"/>
  <c r="AT21" i="4"/>
  <c r="CY21" i="4" a="1"/>
  <c r="CY21" i="4" s="1"/>
  <c r="AT23" i="5"/>
  <c r="CY23" i="5" a="1"/>
  <c r="CY23" i="5" s="1"/>
  <c r="CY39" i="3" a="1"/>
  <c r="CY39" i="3" s="1"/>
  <c r="AT39" i="3"/>
  <c r="AT33" i="14"/>
  <c r="CY33" i="14" a="1"/>
  <c r="CY33" i="14" s="1"/>
  <c r="AT18" i="1"/>
  <c r="CY18" i="1" a="1"/>
  <c r="CY18" i="1" s="1"/>
  <c r="AT39" i="8"/>
  <c r="CY39" i="8" a="1"/>
  <c r="CY39" i="8" s="1"/>
  <c r="AT24" i="8"/>
  <c r="CY24" i="8" a="1"/>
  <c r="CY24" i="8" s="1"/>
  <c r="CY38" i="13" a="1"/>
  <c r="CY38" i="13" s="1"/>
  <c r="AT38" i="13"/>
  <c r="CX37" i="6" a="1"/>
  <c r="CX37" i="6" s="1"/>
  <c r="AS37" i="6"/>
  <c r="AS23" i="3"/>
  <c r="CX23" i="3" a="1"/>
  <c r="CX23" i="3" s="1"/>
  <c r="CX16" i="10" a="1"/>
  <c r="CX16" i="10" s="1"/>
  <c r="AS16" i="10"/>
  <c r="AS20" i="21"/>
  <c r="CX20" i="21" a="1"/>
  <c r="CX20" i="21" s="1"/>
  <c r="CX40" i="18" a="1"/>
  <c r="CX40" i="18" s="1"/>
  <c r="AS40" i="18"/>
  <c r="CY31" i="13" a="1"/>
  <c r="CY31" i="13" s="1"/>
  <c r="AT31" i="13"/>
  <c r="CY36" i="12" a="1"/>
  <c r="CY36" i="12" s="1"/>
  <c r="AT36" i="12"/>
  <c r="AS40" i="14"/>
  <c r="CX40" i="14" a="1"/>
  <c r="CX40" i="14" s="1"/>
  <c r="CX40" i="12" a="1"/>
  <c r="CX40" i="12" s="1"/>
  <c r="AS40" i="12"/>
  <c r="AS45" i="10"/>
  <c r="CX45" i="10" a="1"/>
  <c r="CX45" i="10" s="1"/>
  <c r="AT23" i="1"/>
  <c r="CY23" i="1" a="1"/>
  <c r="CY23" i="1" s="1"/>
  <c r="AT39" i="21"/>
  <c r="CY39" i="21" a="1"/>
  <c r="CY39" i="21" s="1"/>
  <c r="AT22" i="9"/>
  <c r="CY22" i="9" a="1"/>
  <c r="CY22" i="9" s="1"/>
  <c r="AT41" i="6"/>
  <c r="CY41" i="6" a="1"/>
  <c r="CY41" i="6" s="1"/>
  <c r="AT27" i="1"/>
  <c r="CY27" i="1" a="1"/>
  <c r="CY27" i="1" s="1"/>
  <c r="AT33" i="1"/>
  <c r="CY33" i="1" a="1"/>
  <c r="CY33" i="1" s="1"/>
  <c r="AS31" i="21"/>
  <c r="CX31" i="21" a="1"/>
  <c r="CX31" i="21" s="1"/>
  <c r="CY26" i="11" a="1"/>
  <c r="CY26" i="11" s="1"/>
  <c r="AT26" i="11"/>
  <c r="AT33" i="5"/>
  <c r="CY33" i="5" a="1"/>
  <c r="CY33" i="5" s="1"/>
  <c r="AT28" i="7"/>
  <c r="CY28" i="7" a="1"/>
  <c r="CY28" i="7" s="1"/>
  <c r="AS30" i="12"/>
  <c r="CX30" i="12" a="1"/>
  <c r="CX30" i="12" s="1"/>
  <c r="AS29" i="4"/>
  <c r="CX29" i="4" a="1"/>
  <c r="CX29" i="4" s="1"/>
  <c r="CX32" i="20" a="1"/>
  <c r="CX32" i="20" s="1"/>
  <c r="AS32" i="20"/>
  <c r="AS36" i="2"/>
  <c r="CX36" i="2" a="1"/>
  <c r="CX36" i="2" s="1"/>
  <c r="AT33" i="7"/>
  <c r="CY33" i="7" a="1"/>
  <c r="CY33" i="7" s="1"/>
  <c r="AT20" i="1"/>
  <c r="CY20" i="1" a="1"/>
  <c r="CY20" i="1" s="1"/>
  <c r="AT28" i="5"/>
  <c r="CY28" i="5" a="1"/>
  <c r="CY28" i="5" s="1"/>
  <c r="AT32" i="2"/>
  <c r="CY32" i="2" a="1"/>
  <c r="CY32" i="2" s="1"/>
  <c r="AS31" i="17"/>
  <c r="CX31" i="17" a="1"/>
  <c r="CX31" i="17" s="1"/>
  <c r="AS32" i="16"/>
  <c r="CX32" i="16" a="1"/>
  <c r="CX32" i="16" s="1"/>
  <c r="AS44" i="4"/>
  <c r="CX44" i="4" a="1"/>
  <c r="CX44" i="4" s="1"/>
  <c r="AT18" i="20"/>
  <c r="CY18" i="20" a="1"/>
  <c r="CY18" i="20" s="1"/>
  <c r="CY37" i="14" a="1"/>
  <c r="CY37" i="14" s="1"/>
  <c r="AT37" i="14"/>
  <c r="AS18" i="4"/>
  <c r="CX18" i="4" a="1"/>
  <c r="CX18" i="4" s="1"/>
  <c r="AS42" i="4"/>
  <c r="CX42" i="4" a="1"/>
  <c r="CX42" i="4" s="1"/>
  <c r="AT30" i="5"/>
  <c r="CY30" i="5" a="1"/>
  <c r="CY30" i="5" s="1"/>
  <c r="CX19" i="2" a="1"/>
  <c r="CX19" i="2" s="1"/>
  <c r="AS19" i="2"/>
  <c r="CY16" i="6" a="1"/>
  <c r="CY16" i="6" s="1"/>
  <c r="AT16" i="6"/>
  <c r="CY16" i="3" a="1"/>
  <c r="CY16" i="3" s="1"/>
  <c r="AT16" i="3"/>
  <c r="AT37" i="8"/>
  <c r="CY37" i="8" a="1"/>
  <c r="CY37" i="8" s="1"/>
  <c r="AS41" i="2"/>
  <c r="CX41" i="2" a="1"/>
  <c r="CX41" i="2" s="1"/>
  <c r="AT40" i="3"/>
  <c r="CY40" i="3" a="1"/>
  <c r="CY40" i="3" s="1"/>
  <c r="AT20" i="13"/>
  <c r="CY20" i="13" a="1"/>
  <c r="CY20" i="13" s="1"/>
  <c r="AT18" i="6"/>
  <c r="CY18" i="6" a="1"/>
  <c r="CY18" i="6" s="1"/>
  <c r="CY15" i="20" a="1"/>
  <c r="CY15" i="20" s="1"/>
  <c r="AT15" i="20"/>
  <c r="AT28" i="16"/>
  <c r="CY28" i="16" a="1"/>
  <c r="CY28" i="16" s="1"/>
  <c r="AT41" i="18"/>
  <c r="CY41" i="18" a="1"/>
  <c r="CY41" i="18" s="1"/>
  <c r="CX46" i="8" a="1"/>
  <c r="CX46" i="8" s="1"/>
  <c r="AS46" i="8"/>
  <c r="AS18" i="19"/>
  <c r="CX18" i="19" a="1"/>
  <c r="CX18" i="19" s="1"/>
  <c r="AT36" i="16"/>
  <c r="CY36" i="16" a="1"/>
  <c r="CY36" i="16" s="1"/>
  <c r="AT28" i="19"/>
  <c r="CY28" i="19" a="1"/>
  <c r="CY28" i="19" s="1"/>
  <c r="AT41" i="1"/>
  <c r="CY41" i="1" a="1"/>
  <c r="CY41" i="1" s="1"/>
  <c r="AT36" i="6"/>
  <c r="CY36" i="6" a="1"/>
  <c r="CY36" i="6" s="1"/>
  <c r="AS43" i="6"/>
  <c r="CX43" i="6" a="1"/>
  <c r="CX43" i="6" s="1"/>
  <c r="CX35" i="14" a="1"/>
  <c r="CX35" i="14" s="1"/>
  <c r="AS35" i="14"/>
  <c r="AS30" i="2"/>
  <c r="CX30" i="2" a="1"/>
  <c r="CX30" i="2" s="1"/>
  <c r="AT46" i="6"/>
  <c r="CY46" i="6" a="1"/>
  <c r="CY46" i="6" s="1"/>
  <c r="AS37" i="21"/>
  <c r="CX37" i="21" a="1"/>
  <c r="CX37" i="21" s="1"/>
  <c r="CY28" i="15" a="1"/>
  <c r="CY28" i="15" s="1"/>
  <c r="AT28" i="15"/>
  <c r="AS42" i="2"/>
  <c r="CX42" i="2" a="1"/>
  <c r="CX42" i="2" s="1"/>
  <c r="CX31" i="14" a="1"/>
  <c r="CX31" i="14" s="1"/>
  <c r="AS31" i="14"/>
  <c r="AS20" i="16"/>
  <c r="CX20" i="16" a="1"/>
  <c r="CX20" i="16" s="1"/>
  <c r="AS25" i="19"/>
  <c r="CX25" i="19" a="1"/>
  <c r="CX25" i="19" s="1"/>
  <c r="CY25" i="9" a="1"/>
  <c r="CY25" i="9" s="1"/>
  <c r="AT25" i="9"/>
  <c r="CX44" i="9" a="1"/>
  <c r="CX44" i="9" s="1"/>
  <c r="AS44" i="9"/>
  <c r="AS18" i="18"/>
  <c r="CX18" i="18" a="1"/>
  <c r="CX18" i="18" s="1"/>
  <c r="CY31" i="12" a="1"/>
  <c r="CY31" i="12" s="1"/>
  <c r="AT31" i="12"/>
  <c r="AS19" i="14"/>
  <c r="CX19" i="14" a="1"/>
  <c r="CX19" i="14" s="1"/>
  <c r="CX24" i="20" a="1"/>
  <c r="CX24" i="20" s="1"/>
  <c r="AS24" i="20"/>
  <c r="AT27" i="16"/>
  <c r="CY27" i="16" a="1"/>
  <c r="CY27" i="16" s="1"/>
  <c r="AT44" i="19"/>
  <c r="CY44" i="19" a="1"/>
  <c r="CY44" i="19" s="1"/>
  <c r="CX21" i="20" a="1"/>
  <c r="CX21" i="20" s="1"/>
  <c r="AS21" i="20"/>
  <c r="AS15" i="5"/>
  <c r="CX15" i="5" a="1"/>
  <c r="CX15" i="5" s="1"/>
  <c r="AR47" i="5"/>
  <c r="AT34" i="17"/>
  <c r="CY34" i="17" a="1"/>
  <c r="CY34" i="17" s="1"/>
  <c r="AT41" i="15"/>
  <c r="CY41" i="15" a="1"/>
  <c r="CY41" i="15" s="1"/>
  <c r="AT38" i="15"/>
  <c r="CY38" i="15" a="1"/>
  <c r="CY38" i="15" s="1"/>
  <c r="AT29" i="21"/>
  <c r="CY29" i="21" a="1"/>
  <c r="CY29" i="21" s="1"/>
  <c r="AT21" i="12"/>
  <c r="CY21" i="12" a="1"/>
  <c r="CY21" i="12" s="1"/>
  <c r="CX45" i="4" a="1"/>
  <c r="CX45" i="4" s="1"/>
  <c r="AS45" i="4"/>
  <c r="AS22" i="13"/>
  <c r="CX22" i="13" a="1"/>
  <c r="CX22" i="13" s="1"/>
  <c r="AS44" i="3"/>
  <c r="CX44" i="3" a="1"/>
  <c r="CX44" i="3" s="1"/>
  <c r="AT45" i="9"/>
  <c r="CY45" i="9" a="1"/>
  <c r="CY45" i="9" s="1"/>
  <c r="CY46" i="21" a="1"/>
  <c r="CY46" i="21" s="1"/>
  <c r="AT46" i="21"/>
  <c r="AT23" i="7"/>
  <c r="CY23" i="7" a="1"/>
  <c r="CY23" i="7" s="1"/>
  <c r="AT24" i="16"/>
  <c r="CY24" i="16" a="1"/>
  <c r="CY24" i="16" s="1"/>
  <c r="AS46" i="3"/>
  <c r="CX46" i="3" a="1"/>
  <c r="CX46" i="3" s="1"/>
  <c r="AT40" i="4"/>
  <c r="CY40" i="4" a="1"/>
  <c r="CY40" i="4" s="1"/>
  <c r="AT43" i="14"/>
  <c r="CY43" i="14" a="1"/>
  <c r="CY43" i="14" s="1"/>
  <c r="AT16" i="8"/>
  <c r="CY16" i="8" a="1"/>
  <c r="CY16" i="8" s="1"/>
  <c r="AS23" i="2"/>
  <c r="CX23" i="2" a="1"/>
  <c r="CX23" i="2" s="1"/>
  <c r="AS33" i="4"/>
  <c r="CX33" i="4" a="1"/>
  <c r="CX33" i="4" s="1"/>
  <c r="CY31" i="10" a="1"/>
  <c r="CY31" i="10" s="1"/>
  <c r="AT31" i="10"/>
  <c r="CY45" i="12" a="1"/>
  <c r="CY45" i="12" s="1"/>
  <c r="AT45" i="12"/>
  <c r="AT29" i="15"/>
  <c r="CY29" i="15" a="1"/>
  <c r="CY29" i="15" s="1"/>
  <c r="AT25" i="21"/>
  <c r="CY25" i="21" a="1"/>
  <c r="CY25" i="21" s="1"/>
  <c r="AT30" i="4"/>
  <c r="CY30" i="4" a="1"/>
  <c r="CY30" i="4" s="1"/>
  <c r="AT17" i="14"/>
  <c r="CY17" i="14" a="1"/>
  <c r="CY17" i="14" s="1"/>
  <c r="AS38" i="2"/>
  <c r="CX38" i="2" a="1"/>
  <c r="CX38" i="2" s="1"/>
  <c r="AT36" i="4"/>
  <c r="CY36" i="4" a="1"/>
  <c r="CY36" i="4" s="1"/>
  <c r="AT41" i="17"/>
  <c r="CY41" i="17" a="1"/>
  <c r="CY41" i="17" s="1"/>
  <c r="AT33" i="16"/>
  <c r="CY33" i="16" a="1"/>
  <c r="CY33" i="16" s="1"/>
  <c r="AT27" i="8"/>
  <c r="CY27" i="8" a="1"/>
  <c r="CY27" i="8" s="1"/>
  <c r="AT23" i="21"/>
  <c r="CY23" i="21" a="1"/>
  <c r="CY23" i="21" s="1"/>
  <c r="AT31" i="3"/>
  <c r="CY31" i="3" a="1"/>
  <c r="CY31" i="3" s="1"/>
  <c r="AT21" i="8"/>
  <c r="CY21" i="8" a="1"/>
  <c r="CY21" i="8" s="1"/>
  <c r="AT39" i="13"/>
  <c r="CY39" i="13" a="1"/>
  <c r="CY39" i="13" s="1"/>
  <c r="AT30" i="18"/>
  <c r="CY30" i="18" a="1"/>
  <c r="CY30" i="18" s="1"/>
  <c r="CY27" i="20" a="1"/>
  <c r="CY27" i="20" s="1"/>
  <c r="AT27" i="20"/>
  <c r="AT43" i="10"/>
  <c r="CY43" i="10" a="1"/>
  <c r="CY43" i="10" s="1"/>
  <c r="AT19" i="19"/>
  <c r="CY19" i="19" a="1"/>
  <c r="CY19" i="19" s="1"/>
  <c r="AT44" i="17"/>
  <c r="CY44" i="17" a="1"/>
  <c r="CY44" i="17" s="1"/>
  <c r="AS18" i="12"/>
  <c r="CX18" i="12" a="1"/>
  <c r="CX18" i="12" s="1"/>
  <c r="AT20" i="5"/>
  <c r="CY20" i="5" a="1"/>
  <c r="CY20" i="5" s="1"/>
  <c r="AT21" i="15"/>
  <c r="CY21" i="15" a="1"/>
  <c r="CY21" i="15" s="1"/>
  <c r="AT30" i="3"/>
  <c r="CY30" i="3" a="1"/>
  <c r="CY30" i="3" s="1"/>
  <c r="CY38" i="12" a="1"/>
  <c r="CY38" i="12" s="1"/>
  <c r="AT38" i="12"/>
  <c r="AS33" i="8"/>
  <c r="CX33" i="8" a="1"/>
  <c r="CX33" i="8" s="1"/>
  <c r="AS21" i="2"/>
  <c r="CX21" i="2" a="1"/>
  <c r="CX21" i="2" s="1"/>
  <c r="CY44" i="15" a="1"/>
  <c r="CY44" i="15" s="1"/>
  <c r="AT44" i="15"/>
  <c r="CX44" i="8" a="1"/>
  <c r="CX44" i="8" s="1"/>
  <c r="AS44" i="8"/>
  <c r="AS33" i="10"/>
  <c r="CX33" i="10" a="1"/>
  <c r="CX33" i="10" s="1"/>
  <c r="AT17" i="16"/>
  <c r="CY17" i="16" a="1"/>
  <c r="CY17" i="16" s="1"/>
  <c r="AT22" i="21"/>
  <c r="CY22" i="21" a="1"/>
  <c r="CY22" i="21" s="1"/>
  <c r="CY36" i="9" a="1"/>
  <c r="CY36" i="9" s="1"/>
  <c r="AT36" i="9"/>
  <c r="CY37" i="18" a="1"/>
  <c r="CY37" i="18" s="1"/>
  <c r="AT37" i="18"/>
  <c r="AT16" i="20"/>
  <c r="CY16" i="20" a="1"/>
  <c r="CY16" i="20" s="1"/>
  <c r="AS21" i="11"/>
  <c r="CX21" i="11" a="1"/>
  <c r="CX21" i="11" s="1"/>
  <c r="AS32" i="15"/>
  <c r="CX32" i="15" a="1"/>
  <c r="CX32" i="15" s="1"/>
  <c r="AT31" i="19"/>
  <c r="CY31" i="19" a="1"/>
  <c r="CY31" i="19" s="1"/>
  <c r="AT43" i="3"/>
  <c r="CY43" i="3" a="1"/>
  <c r="CY43" i="3" s="1"/>
  <c r="AS38" i="20"/>
  <c r="CX38" i="20" a="1"/>
  <c r="CX38" i="20" s="1"/>
  <c r="AT25" i="7"/>
  <c r="CY25" i="7" a="1"/>
  <c r="CY25" i="7" s="1"/>
  <c r="AT38" i="18"/>
  <c r="CY38" i="18" a="1"/>
  <c r="CY38" i="18" s="1"/>
  <c r="AT43" i="1"/>
  <c r="CY43" i="1" a="1"/>
  <c r="CY43" i="1" s="1"/>
  <c r="AS38" i="16"/>
  <c r="CX38" i="16" a="1"/>
  <c r="CX38" i="16" s="1"/>
  <c r="AT45" i="15"/>
  <c r="CY45" i="15" a="1"/>
  <c r="CY45" i="15" s="1"/>
  <c r="AT27" i="3"/>
  <c r="CY27" i="3" a="1"/>
  <c r="CY27" i="3" s="1"/>
  <c r="AT43" i="16"/>
  <c r="CY43" i="16" a="1"/>
  <c r="CY43" i="16" s="1"/>
  <c r="AT22" i="19"/>
  <c r="CY22" i="19" a="1"/>
  <c r="CY22" i="19" s="1"/>
  <c r="AT25" i="11"/>
  <c r="CY25" i="11" a="1"/>
  <c r="CY25" i="11" s="1"/>
  <c r="AT24" i="3"/>
  <c r="CY24" i="3" a="1"/>
  <c r="CY24" i="3" s="1"/>
  <c r="AT25" i="13"/>
  <c r="CY25" i="13" a="1"/>
  <c r="CY25" i="13" s="1"/>
  <c r="CX26" i="9" a="1"/>
  <c r="CX26" i="9" s="1"/>
  <c r="AS26" i="9"/>
  <c r="CY29" i="9" a="1"/>
  <c r="CY29" i="9" s="1"/>
  <c r="AT29" i="9"/>
  <c r="AT21" i="9"/>
  <c r="CY21" i="9" a="1"/>
  <c r="CY21" i="9" s="1"/>
  <c r="AT29" i="12"/>
  <c r="CY29" i="12" a="1"/>
  <c r="CY29" i="12" s="1"/>
  <c r="AT22" i="10"/>
  <c r="CY22" i="10" a="1"/>
  <c r="CY22" i="10" s="1"/>
  <c r="AT21" i="18"/>
  <c r="CY21" i="18" a="1"/>
  <c r="CY21" i="18" s="1"/>
  <c r="AS18" i="3"/>
  <c r="CX18" i="3" a="1"/>
  <c r="CX18" i="3" s="1"/>
  <c r="CX43" i="15" a="1"/>
  <c r="CX43" i="15" s="1"/>
  <c r="AS43" i="15"/>
  <c r="AT36" i="1"/>
  <c r="CY36" i="1" a="1"/>
  <c r="CY36" i="1" s="1"/>
  <c r="AT32" i="10"/>
  <c r="CY32" i="10" a="1"/>
  <c r="CY32" i="10" s="1"/>
  <c r="AT30" i="20"/>
  <c r="CY30" i="20" a="1"/>
  <c r="CY30" i="20" s="1"/>
  <c r="AT42" i="6"/>
  <c r="CY42" i="6" a="1"/>
  <c r="CY42" i="6" s="1"/>
  <c r="AT31" i="20"/>
  <c r="CY31" i="20" a="1"/>
  <c r="CY31" i="20" s="1"/>
  <c r="AT29" i="2"/>
  <c r="CY29" i="2" a="1"/>
  <c r="CY29" i="2" s="1"/>
  <c r="CY21" i="17" a="1"/>
  <c r="CY21" i="17" s="1"/>
  <c r="AT21" i="17"/>
  <c r="CX20" i="20" a="1"/>
  <c r="CX20" i="20" s="1"/>
  <c r="AS20" i="20"/>
  <c r="AS40" i="13"/>
  <c r="CX40" i="13" a="1"/>
  <c r="CX40" i="13" s="1"/>
  <c r="CX37" i="17" a="1"/>
  <c r="CX37" i="17" s="1"/>
  <c r="AS37" i="17"/>
  <c r="CW15" i="16" a="1"/>
  <c r="CW15" i="16" s="1"/>
  <c r="CW10" i="16" s="1"/>
  <c r="CW30" i="16" s="1"/>
  <c r="AR15" i="16"/>
  <c r="AQ47" i="16"/>
  <c r="AS30" i="7"/>
  <c r="CX30" i="7" a="1"/>
  <c r="CX30" i="7" s="1"/>
  <c r="AT36" i="10"/>
  <c r="CY36" i="10" a="1"/>
  <c r="CY36" i="10" s="1"/>
  <c r="AT33" i="19"/>
  <c r="CY33" i="19" a="1"/>
  <c r="CY33" i="19" s="1"/>
  <c r="CX41" i="4" a="1"/>
  <c r="CX41" i="4" s="1"/>
  <c r="AS41" i="4"/>
  <c r="AS35" i="13"/>
  <c r="CX35" i="13" a="1"/>
  <c r="CX35" i="13" s="1"/>
  <c r="AS34" i="5"/>
  <c r="CX34" i="5" a="1"/>
  <c r="CX34" i="5" s="1"/>
  <c r="AS27" i="6"/>
  <c r="CX27" i="6" a="1"/>
  <c r="CX27" i="6" s="1"/>
  <c r="AS18" i="5"/>
  <c r="CX18" i="5" a="1"/>
  <c r="CX18" i="5" s="1"/>
  <c r="CX15" i="15" a="1"/>
  <c r="CX15" i="15" s="1"/>
  <c r="AR47" i="15"/>
  <c r="AS15" i="15"/>
  <c r="AT41" i="8"/>
  <c r="CY41" i="8" a="1"/>
  <c r="CY41" i="8" s="1"/>
  <c r="CY38" i="8" a="1"/>
  <c r="CY38" i="8" s="1"/>
  <c r="AT38" i="8"/>
  <c r="CY33" i="6" a="1"/>
  <c r="CY33" i="6" s="1"/>
  <c r="AT33" i="6"/>
  <c r="AT17" i="17"/>
  <c r="CY17" i="17" a="1"/>
  <c r="CY17" i="17" s="1"/>
  <c r="AT40" i="21"/>
  <c r="CY40" i="21" a="1"/>
  <c r="CY40" i="21" s="1"/>
  <c r="AT42" i="8"/>
  <c r="CY42" i="8" a="1"/>
  <c r="CY42" i="8" s="1"/>
  <c r="AT23" i="19"/>
  <c r="CY23" i="19" a="1"/>
  <c r="CY23" i="19" s="1"/>
  <c r="AT21" i="13"/>
  <c r="CY21" i="13" a="1"/>
  <c r="CY21" i="13" s="1"/>
  <c r="CX23" i="14" a="1"/>
  <c r="CX23" i="14" s="1"/>
  <c r="AS23" i="14"/>
  <c r="AS25" i="16"/>
  <c r="CX25" i="16" a="1"/>
  <c r="CX25" i="16" s="1"/>
  <c r="AS18" i="8"/>
  <c r="CX18" i="8" a="1"/>
  <c r="CX18" i="8" s="1"/>
  <c r="AT17" i="5"/>
  <c r="CY17" i="5" a="1"/>
  <c r="CY17" i="5" s="1"/>
  <c r="CW15" i="12" a="1"/>
  <c r="CW15" i="12" s="1"/>
  <c r="AR15" i="12"/>
  <c r="AQ47" i="12"/>
  <c r="AT21" i="1"/>
  <c r="CY21" i="1" a="1"/>
  <c r="CY21" i="1" s="1"/>
  <c r="AS17" i="2"/>
  <c r="CX17" i="2" a="1"/>
  <c r="CX17" i="2" s="1"/>
  <c r="AS29" i="13"/>
  <c r="CX29" i="13" a="1"/>
  <c r="CX29" i="13" s="1"/>
  <c r="AT36" i="20"/>
  <c r="CY36" i="20" a="1"/>
  <c r="CY36" i="20" s="1"/>
  <c r="AS32" i="6"/>
  <c r="CX32" i="6" a="1"/>
  <c r="CX32" i="6" s="1"/>
  <c r="CX25" i="14" a="1"/>
  <c r="CX25" i="14" s="1"/>
  <c r="AS25" i="14"/>
  <c r="AT36" i="15"/>
  <c r="CY36" i="15" a="1"/>
  <c r="CY36" i="15" s="1"/>
  <c r="AT45" i="18"/>
  <c r="CY45" i="18" a="1"/>
  <c r="CY45" i="18" s="1"/>
  <c r="AT28" i="18"/>
  <c r="CY28" i="18" a="1"/>
  <c r="CY28" i="18" s="1"/>
  <c r="AT40" i="20"/>
  <c r="CY40" i="20" a="1"/>
  <c r="CY40" i="20" s="1"/>
  <c r="AS37" i="10"/>
  <c r="CX37" i="10" a="1"/>
  <c r="CX37" i="10" s="1"/>
  <c r="AR15" i="18"/>
  <c r="CW15" i="18" a="1"/>
  <c r="CW15" i="18" s="1"/>
  <c r="AQ47" i="18"/>
  <c r="CX26" i="19" a="1"/>
  <c r="CX26" i="19" s="1"/>
  <c r="AS26" i="19"/>
  <c r="AS15" i="2"/>
  <c r="CX15" i="2" a="1"/>
  <c r="CX15" i="2" s="1"/>
  <c r="AR47" i="2"/>
  <c r="CX21" i="5" a="1"/>
  <c r="CX21" i="5" s="1"/>
  <c r="AS21" i="5"/>
  <c r="AT19" i="13"/>
  <c r="CY19" i="13" a="1"/>
  <c r="CY19" i="13" s="1"/>
  <c r="AT43" i="19"/>
  <c r="CY43" i="19" a="1"/>
  <c r="CY43" i="19" s="1"/>
  <c r="CY18" i="10" a="1"/>
  <c r="CY18" i="10" s="1"/>
  <c r="AT18" i="10"/>
  <c r="AT27" i="19"/>
  <c r="CY27" i="19" a="1"/>
  <c r="CY27" i="19" s="1"/>
  <c r="CX42" i="19" a="1"/>
  <c r="CX42" i="19" s="1"/>
  <c r="AS42" i="19"/>
  <c r="CX17" i="3" a="1"/>
  <c r="CX17" i="3" s="1"/>
  <c r="AS17" i="3"/>
  <c r="AT42" i="9"/>
  <c r="CY42" i="9" a="1"/>
  <c r="CY42" i="9" s="1"/>
  <c r="CY43" i="2" a="1"/>
  <c r="CY43" i="2" s="1"/>
  <c r="AT43" i="2"/>
  <c r="CY22" i="16" a="1"/>
  <c r="CY22" i="16" s="1"/>
  <c r="AT22" i="16"/>
  <c r="CY20" i="8" a="1"/>
  <c r="CY20" i="8" s="1"/>
  <c r="AT20" i="8"/>
  <c r="AT17" i="11"/>
  <c r="CY17" i="11" a="1"/>
  <c r="CY17" i="11" s="1"/>
  <c r="AS34" i="4"/>
  <c r="CX34" i="4" a="1"/>
  <c r="CX34" i="4" s="1"/>
  <c r="AS27" i="17"/>
  <c r="CX27" i="17" a="1"/>
  <c r="CX27" i="17" s="1"/>
  <c r="AT28" i="12"/>
  <c r="CY28" i="12" a="1"/>
  <c r="CY28" i="12" s="1"/>
  <c r="AS30" i="15"/>
  <c r="CX30" i="15" a="1"/>
  <c r="CX30" i="15" s="1"/>
  <c r="AS18" i="7"/>
  <c r="CX18" i="7" a="1"/>
  <c r="CX18" i="7" s="1"/>
  <c r="AT17" i="20"/>
  <c r="CY17" i="20" a="1"/>
  <c r="CY17" i="20" s="1"/>
  <c r="AT42" i="3"/>
  <c r="CY42" i="3" a="1"/>
  <c r="CY42" i="3" s="1"/>
  <c r="AS24" i="11"/>
  <c r="CX24" i="11" a="1"/>
  <c r="CX24" i="11" s="1"/>
  <c r="CX24" i="21" a="1"/>
  <c r="CX24" i="21" s="1"/>
  <c r="AS24" i="21"/>
  <c r="AT45" i="19"/>
  <c r="CY45" i="19" a="1"/>
  <c r="CY45" i="19" s="1"/>
  <c r="AS45" i="20"/>
  <c r="CX45" i="20" a="1"/>
  <c r="CX45" i="20" s="1"/>
  <c r="AS35" i="8"/>
  <c r="CX35" i="8" a="1"/>
  <c r="CX35" i="8" s="1"/>
  <c r="AS29" i="5"/>
  <c r="CX29" i="5" a="1"/>
  <c r="CX29" i="5" s="1"/>
  <c r="AT19" i="10"/>
  <c r="CY19" i="10" a="1"/>
  <c r="CY19" i="10" s="1"/>
  <c r="CX31" i="11" a="1"/>
  <c r="CX31" i="11" s="1"/>
  <c r="AS31" i="11"/>
  <c r="AS27" i="13"/>
  <c r="CX27" i="13" a="1"/>
  <c r="CX27" i="13" s="1"/>
  <c r="AT31" i="16"/>
  <c r="CY31" i="16" a="1"/>
  <c r="CY31" i="16" s="1"/>
  <c r="CY42" i="15" a="1"/>
  <c r="CY42" i="15" s="1"/>
  <c r="AT42" i="15"/>
  <c r="AT26" i="13"/>
  <c r="CY26" i="13" a="1"/>
  <c r="CY26" i="13" s="1"/>
  <c r="AT39" i="12"/>
  <c r="CY39" i="12" a="1"/>
  <c r="CY39" i="12" s="1"/>
  <c r="AT20" i="12"/>
  <c r="CY20" i="12" a="1"/>
  <c r="CY20" i="12" s="1"/>
  <c r="AS38" i="19"/>
  <c r="CX38" i="19" a="1"/>
  <c r="CX38" i="19" s="1"/>
  <c r="AT39" i="6"/>
  <c r="CY39" i="6" a="1"/>
  <c r="CY39" i="6" s="1"/>
  <c r="AS28" i="2"/>
  <c r="CX28" i="2" a="1"/>
  <c r="CX28" i="2" s="1"/>
  <c r="AT24" i="5"/>
  <c r="CY24" i="5" a="1"/>
  <c r="CY24" i="5" s="1"/>
  <c r="AT45" i="8"/>
  <c r="CY45" i="8" a="1"/>
  <c r="CY45" i="8" s="1"/>
  <c r="AT39" i="1"/>
  <c r="CY39" i="1" a="1"/>
  <c r="CY39" i="1" s="1"/>
  <c r="AT19" i="15"/>
  <c r="CY19" i="15" a="1"/>
  <c r="CY19" i="15" s="1"/>
  <c r="AT33" i="15"/>
  <c r="CY33" i="15" a="1"/>
  <c r="CY33" i="15" s="1"/>
  <c r="AT43" i="5"/>
  <c r="CY43" i="5" a="1"/>
  <c r="CY43" i="5" s="1"/>
  <c r="CX38" i="6" a="1"/>
  <c r="CX38" i="6" s="1"/>
  <c r="AS38" i="6"/>
  <c r="CX36" i="11" a="1"/>
  <c r="CX36" i="11" s="1"/>
  <c r="AS36" i="11"/>
  <c r="CX42" i="14" a="1"/>
  <c r="CX42" i="14" s="1"/>
  <c r="AS42" i="14"/>
  <c r="AS39" i="5"/>
  <c r="CX39" i="5" a="1"/>
  <c r="CX39" i="5" s="1"/>
  <c r="AT40" i="19"/>
  <c r="CY40" i="19" a="1"/>
  <c r="CY40" i="19" s="1"/>
  <c r="AT16" i="15"/>
  <c r="CY16" i="15" a="1"/>
  <c r="CY16" i="15" s="1"/>
  <c r="AT24" i="17"/>
  <c r="CY24" i="17" a="1"/>
  <c r="CY24" i="17" s="1"/>
  <c r="AT25" i="4"/>
  <c r="CY25" i="4" a="1"/>
  <c r="CY25" i="4" s="1"/>
  <c r="AT17" i="1"/>
  <c r="CY17" i="1" a="1"/>
  <c r="CY17" i="1" s="1"/>
  <c r="CY19" i="11" a="1"/>
  <c r="CY19" i="11" s="1"/>
  <c r="AT19" i="11"/>
  <c r="AS43" i="13"/>
  <c r="CX43" i="13" a="1"/>
  <c r="CX43" i="13" s="1"/>
  <c r="CY23" i="16" a="1"/>
  <c r="CY23" i="16" s="1"/>
  <c r="AT23" i="16"/>
  <c r="AT32" i="19"/>
  <c r="CY32" i="19" a="1"/>
  <c r="CY32" i="19" s="1"/>
  <c r="AT16" i="2"/>
  <c r="CY16" i="2" a="1"/>
  <c r="CY16" i="2" s="1"/>
  <c r="AT35" i="16"/>
  <c r="CY35" i="16" a="1"/>
  <c r="CY35" i="16" s="1"/>
  <c r="AS42" i="5"/>
  <c r="CX42" i="5" a="1"/>
  <c r="CX42" i="5" s="1"/>
  <c r="CY46" i="4" a="1"/>
  <c r="CY46" i="4" s="1"/>
  <c r="AT46" i="4"/>
  <c r="AT46" i="9"/>
  <c r="CY46" i="9" a="1"/>
  <c r="CY46" i="9" s="1"/>
  <c r="CY45" i="13" a="1"/>
  <c r="CY45" i="13" s="1"/>
  <c r="AT45" i="13"/>
  <c r="AT33" i="9"/>
  <c r="CY33" i="9" a="1"/>
  <c r="CY33" i="9" s="1"/>
  <c r="CX34" i="2" a="1"/>
  <c r="CX34" i="2" s="1"/>
  <c r="AS34" i="2"/>
  <c r="CX20" i="4" a="1"/>
  <c r="CX20" i="4" s="1"/>
  <c r="AS20" i="4"/>
  <c r="AS16" i="12"/>
  <c r="CX16" i="12" a="1"/>
  <c r="CX16" i="12" s="1"/>
  <c r="AT37" i="12"/>
  <c r="CY37" i="12" a="1"/>
  <c r="CY37" i="12" s="1"/>
  <c r="AT39" i="2"/>
  <c r="CY39" i="2" a="1"/>
  <c r="CY39" i="2" s="1"/>
  <c r="AS42" i="20"/>
  <c r="CX42" i="20" a="1"/>
  <c r="CX42" i="20" s="1"/>
  <c r="AT37" i="1"/>
  <c r="CY37" i="1" a="1"/>
  <c r="CY37" i="1" s="1"/>
  <c r="AT21" i="16"/>
  <c r="CY21" i="16" a="1"/>
  <c r="CY21" i="16" s="1"/>
  <c r="AT23" i="6"/>
  <c r="CY23" i="6" a="1"/>
  <c r="CY23" i="6" s="1"/>
  <c r="AT43" i="4"/>
  <c r="CY43" i="4" a="1"/>
  <c r="CY43" i="4" s="1"/>
  <c r="CX19" i="12" a="1"/>
  <c r="CX19" i="12" s="1"/>
  <c r="AS19" i="12"/>
  <c r="AS28" i="20"/>
  <c r="CX28" i="20" a="1"/>
  <c r="CX28" i="20" s="1"/>
  <c r="AS29" i="20"/>
  <c r="CX29" i="20" a="1"/>
  <c r="CX29" i="20" s="1"/>
  <c r="AS21" i="19"/>
  <c r="CX21" i="19" a="1"/>
  <c r="CX21" i="19" s="1"/>
  <c r="AT19" i="20"/>
  <c r="CY19" i="20" a="1"/>
  <c r="CY19" i="20" s="1"/>
  <c r="CY41" i="9" a="1"/>
  <c r="CY41" i="9" s="1"/>
  <c r="AT41" i="9"/>
  <c r="AS34" i="19"/>
  <c r="CX34" i="19" a="1"/>
  <c r="CX34" i="19" s="1"/>
  <c r="AT46" i="7"/>
  <c r="CY46" i="7" a="1"/>
  <c r="CY46" i="7" s="1"/>
  <c r="AT35" i="19"/>
  <c r="CY35" i="19" a="1"/>
  <c r="CY35" i="19" s="1"/>
  <c r="AT43" i="9"/>
  <c r="CY43" i="9" a="1"/>
  <c r="CY43" i="9" s="1"/>
  <c r="AT21" i="6"/>
  <c r="CY21" i="6" a="1"/>
  <c r="CY21" i="6" s="1"/>
  <c r="AT36" i="14"/>
  <c r="CY36" i="14" a="1"/>
  <c r="CY36" i="14" s="1"/>
  <c r="AT32" i="3"/>
  <c r="CY32" i="3" a="1"/>
  <c r="CY32" i="3" s="1"/>
  <c r="AT25" i="8"/>
  <c r="CY25" i="8" a="1"/>
  <c r="CY25" i="8" s="1"/>
  <c r="AT43" i="17"/>
  <c r="CY43" i="17" a="1"/>
  <c r="CY43" i="17" s="1"/>
  <c r="AT35" i="7"/>
  <c r="CY35" i="7" a="1"/>
  <c r="CY35" i="7" s="1"/>
  <c r="AS22" i="12"/>
  <c r="CX22" i="12" a="1"/>
  <c r="CX22" i="12" s="1"/>
  <c r="CY24" i="1" a="1"/>
  <c r="CY24" i="1" s="1"/>
  <c r="AT24" i="1"/>
  <c r="AT22" i="20"/>
  <c r="CY22" i="20" a="1"/>
  <c r="CY22" i="20" s="1"/>
  <c r="AT42" i="18"/>
  <c r="CY42" i="18" a="1"/>
  <c r="CY42" i="18" s="1"/>
  <c r="AT26" i="21"/>
  <c r="CY26" i="21" a="1"/>
  <c r="CY26" i="21" s="1"/>
  <c r="AS41" i="20"/>
  <c r="CX41" i="20" a="1"/>
  <c r="CX41" i="20" s="1"/>
  <c r="AT37" i="15"/>
  <c r="CY37" i="15" a="1"/>
  <c r="CY37" i="15" s="1"/>
  <c r="AT29" i="18"/>
  <c r="CY29" i="18" a="1"/>
  <c r="CY29" i="18" s="1"/>
  <c r="AS36" i="18"/>
  <c r="CX36" i="18" a="1"/>
  <c r="CX36" i="18" s="1"/>
  <c r="AS35" i="21"/>
  <c r="CX35" i="21" a="1"/>
  <c r="CX35" i="21" s="1"/>
  <c r="AS35" i="18"/>
  <c r="CX35" i="18" a="1"/>
  <c r="CX35" i="18" s="1"/>
  <c r="CX34" i="9" a="1"/>
  <c r="CX34" i="9" s="1"/>
  <c r="AS34" i="9"/>
  <c r="AT27" i="11"/>
  <c r="CY27" i="11" a="1"/>
  <c r="CY27" i="11" s="1"/>
  <c r="AT39" i="20"/>
  <c r="CY39" i="20" a="1"/>
  <c r="CY39" i="20" s="1"/>
  <c r="CY38" i="4" a="1"/>
  <c r="CY38" i="4" s="1"/>
  <c r="AT38" i="4"/>
  <c r="AS19" i="7"/>
  <c r="CX19" i="7" a="1"/>
  <c r="CX19" i="7" s="1"/>
  <c r="CX23" i="11" a="1"/>
  <c r="CX23" i="11" s="1"/>
  <c r="AS23" i="11"/>
  <c r="AS19" i="18"/>
  <c r="CX19" i="18" a="1"/>
  <c r="CX19" i="18" s="1"/>
  <c r="AS18" i="9"/>
  <c r="CX18" i="9" a="1"/>
  <c r="CX18" i="9" s="1"/>
  <c r="CY28" i="1" a="1"/>
  <c r="CY28" i="1" s="1"/>
  <c r="AT28" i="1"/>
  <c r="AT20" i="18"/>
  <c r="CY20" i="18" a="1"/>
  <c r="CY20" i="18" s="1"/>
  <c r="AT43" i="18"/>
  <c r="CY43" i="18" a="1"/>
  <c r="CY43" i="18" s="1"/>
  <c r="AT44" i="2"/>
  <c r="CY44" i="2" a="1"/>
  <c r="CY44" i="2" s="1"/>
  <c r="AT41" i="21"/>
  <c r="CY41" i="21" a="1"/>
  <c r="CY41" i="21" s="1"/>
  <c r="CY19" i="8" a="1"/>
  <c r="CY19" i="8" s="1"/>
  <c r="AT19" i="8"/>
  <c r="AS44" i="21"/>
  <c r="CX44" i="21" a="1"/>
  <c r="CX44" i="21" s="1"/>
  <c r="AT28" i="14"/>
  <c r="CY28" i="14" a="1"/>
  <c r="CY28" i="14" s="1"/>
  <c r="AT18" i="11"/>
  <c r="CY18" i="11" a="1"/>
  <c r="CY18" i="11" s="1"/>
  <c r="AS28" i="13"/>
  <c r="CX28" i="13" a="1"/>
  <c r="CX28" i="13" s="1"/>
  <c r="CX35" i="11" a="1"/>
  <c r="CX35" i="11" s="1"/>
  <c r="AS35" i="11"/>
  <c r="AT31" i="4"/>
  <c r="CY31" i="4" a="1"/>
  <c r="CY31" i="4" s="1"/>
  <c r="AT20" i="2"/>
  <c r="CY20" i="2" a="1"/>
  <c r="CY20" i="2" s="1"/>
  <c r="CX34" i="13" a="1"/>
  <c r="CX34" i="13" s="1"/>
  <c r="AS34" i="13"/>
  <c r="CX15" i="7" a="1"/>
  <c r="CX15" i="7" s="1"/>
  <c r="AS15" i="7"/>
  <c r="AR47" i="7"/>
  <c r="AT45" i="2"/>
  <c r="CY45" i="2" a="1"/>
  <c r="CY45" i="2" s="1"/>
  <c r="AT22" i="1"/>
  <c r="CY22" i="1" a="1"/>
  <c r="CY22" i="1" s="1"/>
  <c r="AS32" i="11"/>
  <c r="CX32" i="11" a="1"/>
  <c r="CX32" i="11" s="1"/>
  <c r="AS29" i="11"/>
  <c r="CX29" i="11" a="1"/>
  <c r="CX29" i="11" s="1"/>
  <c r="AT40" i="2"/>
  <c r="CY40" i="2" a="1"/>
  <c r="CY40" i="2" s="1"/>
  <c r="AT23" i="9"/>
  <c r="CY23" i="9" a="1"/>
  <c r="CY23" i="9" s="1"/>
  <c r="CY23" i="12" a="1"/>
  <c r="CY23" i="12" s="1"/>
  <c r="AT23" i="12"/>
  <c r="AT22" i="8"/>
  <c r="CY22" i="8" a="1"/>
  <c r="CY22" i="8" s="1"/>
  <c r="CY37" i="2" a="1"/>
  <c r="CY37" i="2" s="1"/>
  <c r="AT37" i="2"/>
  <c r="AS46" i="16"/>
  <c r="CX46" i="16" a="1"/>
  <c r="CX46" i="16" s="1"/>
  <c r="AT35" i="3"/>
  <c r="CY35" i="3" a="1"/>
  <c r="CY35" i="3" s="1"/>
  <c r="AT42" i="11"/>
  <c r="CY42" i="11" a="1"/>
  <c r="CY42" i="11" s="1"/>
  <c r="AT19" i="3"/>
  <c r="CY19" i="3" a="1"/>
  <c r="CY19" i="3" s="1"/>
  <c r="AS32" i="21"/>
  <c r="CX32" i="21" a="1"/>
  <c r="CX32" i="21" s="1"/>
  <c r="AT41" i="11"/>
  <c r="CY41" i="11" a="1"/>
  <c r="CY41" i="11" s="1"/>
  <c r="AT32" i="17"/>
  <c r="CY32" i="17" a="1"/>
  <c r="CY32" i="17" s="1"/>
  <c r="AS46" i="15"/>
  <c r="CX46" i="15" a="1"/>
  <c r="CX46" i="15" s="1"/>
  <c r="AS24" i="12"/>
  <c r="CX24" i="12" a="1"/>
  <c r="CX24" i="12" s="1"/>
  <c r="AS34" i="11"/>
  <c r="CX34" i="11" a="1"/>
  <c r="CX34" i="11" s="1"/>
  <c r="AS26" i="4"/>
  <c r="CX26" i="4" a="1"/>
  <c r="CX26" i="4" s="1"/>
  <c r="AS38" i="3"/>
  <c r="CX38" i="3" a="1"/>
  <c r="CX38" i="3" s="1"/>
  <c r="AT35" i="10"/>
  <c r="CY35" i="10" a="1"/>
  <c r="CY35" i="10" s="1"/>
  <c r="AT39" i="7"/>
  <c r="CY39" i="7" a="1"/>
  <c r="CY39" i="7" s="1"/>
  <c r="AT16" i="17"/>
  <c r="CY16" i="17" a="1"/>
  <c r="CY16" i="17" s="1"/>
  <c r="AS29" i="10"/>
  <c r="CX29" i="10" a="1"/>
  <c r="CX29" i="10" s="1"/>
  <c r="AS31" i="18"/>
  <c r="CX31" i="18" a="1"/>
  <c r="CX31" i="18" s="1"/>
  <c r="AT40" i="8"/>
  <c r="CY40" i="8" a="1"/>
  <c r="CY40" i="8" s="1"/>
  <c r="CY18" i="14" a="1"/>
  <c r="CY18" i="14" s="1"/>
  <c r="AT18" i="14"/>
  <c r="AS16" i="7"/>
  <c r="CX16" i="7" a="1"/>
  <c r="CX16" i="7" s="1"/>
  <c r="AS39" i="4"/>
  <c r="CX39" i="4" a="1"/>
  <c r="CX39" i="4" s="1"/>
  <c r="AT36" i="7"/>
  <c r="CY36" i="7" a="1"/>
  <c r="CY36" i="7" s="1"/>
  <c r="AS40" i="15"/>
  <c r="CX40" i="15" a="1"/>
  <c r="CX40" i="15" s="1"/>
  <c r="AT44" i="18"/>
  <c r="CY44" i="18" a="1"/>
  <c r="CY44" i="18" s="1"/>
  <c r="AT17" i="8"/>
  <c r="CY17" i="8" a="1"/>
  <c r="CY17" i="8" s="1"/>
  <c r="AT46" i="20"/>
  <c r="CY46" i="20" a="1"/>
  <c r="CY46" i="20" s="1"/>
  <c r="CY30" i="11" a="1"/>
  <c r="CY30" i="11" s="1"/>
  <c r="AT30" i="11"/>
  <c r="AS22" i="15"/>
  <c r="CX22" i="15" a="1"/>
  <c r="CX22" i="15" s="1"/>
  <c r="AS29" i="14"/>
  <c r="CX29" i="14" a="1"/>
  <c r="CX29" i="14" s="1"/>
  <c r="AS46" i="13"/>
  <c r="CX46" i="13" a="1"/>
  <c r="CX46" i="13" s="1"/>
  <c r="AT31" i="7"/>
  <c r="CY31" i="7" a="1"/>
  <c r="CY31" i="7" s="1"/>
  <c r="AT20" i="10"/>
  <c r="CY20" i="10" a="1"/>
  <c r="CY20" i="10" s="1"/>
  <c r="AT22" i="11"/>
  <c r="CY22" i="11" a="1"/>
  <c r="CY22" i="11" s="1"/>
  <c r="CX16" i="11" a="1"/>
  <c r="CX16" i="11" s="1"/>
  <c r="AS16" i="11"/>
  <c r="AS39" i="19"/>
  <c r="CX39" i="19" a="1"/>
  <c r="CX39" i="19" s="1"/>
  <c r="AT37" i="19"/>
  <c r="CY37" i="19" a="1"/>
  <c r="CY37" i="19" s="1"/>
  <c r="AT24" i="13"/>
  <c r="CY24" i="13" a="1"/>
  <c r="CY24" i="13" s="1"/>
  <c r="AT46" i="11"/>
  <c r="CY46" i="11" a="1"/>
  <c r="CY46" i="11" s="1"/>
  <c r="AT39" i="17"/>
  <c r="CY39" i="17" a="1"/>
  <c r="CY39" i="17" s="1"/>
  <c r="AS30" i="13"/>
  <c r="CX30" i="13" a="1"/>
  <c r="CX30" i="13" s="1"/>
  <c r="AS45" i="21"/>
  <c r="CX45" i="21" a="1"/>
  <c r="CX45" i="21" s="1"/>
  <c r="CY41" i="12" a="1"/>
  <c r="CY41" i="12" s="1"/>
  <c r="AT41" i="12"/>
  <c r="CY32" i="1" a="1"/>
  <c r="CY32" i="1" s="1"/>
  <c r="AT32" i="1"/>
  <c r="AT44" i="6"/>
  <c r="CY44" i="6" a="1"/>
  <c r="CY44" i="6" s="1"/>
  <c r="AS19" i="4"/>
  <c r="CX19" i="4" a="1"/>
  <c r="CX19" i="4" s="1"/>
  <c r="AT31" i="15"/>
  <c r="CY31" i="15" a="1"/>
  <c r="CY31" i="15" s="1"/>
  <c r="AT16" i="1"/>
  <c r="CY16" i="1" a="1"/>
  <c r="CY16" i="1" s="1"/>
  <c r="AT46" i="10"/>
  <c r="CY46" i="10" a="1"/>
  <c r="CY46" i="10" s="1"/>
  <c r="CY29" i="1" a="1"/>
  <c r="CY29" i="1" s="1"/>
  <c r="AT29" i="1"/>
  <c r="CX26" i="8" a="1"/>
  <c r="CX26" i="8" s="1"/>
  <c r="AS26" i="8"/>
  <c r="CY18" i="16" a="1"/>
  <c r="CY18" i="16" s="1"/>
  <c r="AT18" i="16"/>
  <c r="CX39" i="15" a="1"/>
  <c r="CX39" i="15" s="1"/>
  <c r="AS39" i="15"/>
  <c r="CX34" i="15" a="1"/>
  <c r="CX34" i="15" s="1"/>
  <c r="AS34" i="15"/>
  <c r="CY45" i="1" a="1"/>
  <c r="CY45" i="1" s="1"/>
  <c r="AT45" i="1"/>
  <c r="AT45" i="17"/>
  <c r="CY45" i="17" a="1"/>
  <c r="CY45" i="17" s="1"/>
  <c r="AT33" i="2"/>
  <c r="CY33" i="2" a="1"/>
  <c r="CY33" i="2" s="1"/>
  <c r="AS46" i="14"/>
  <c r="CX46" i="14" a="1"/>
  <c r="CX46" i="14" s="1"/>
  <c r="AS34" i="10"/>
  <c r="CX34" i="10" a="1"/>
  <c r="CX34" i="10" s="1"/>
  <c r="AT41" i="16"/>
  <c r="CY41" i="16" a="1"/>
  <c r="CY41" i="16" s="1"/>
  <c r="AT44" i="20"/>
  <c r="CY44" i="20" a="1"/>
  <c r="CY44" i="20" s="1"/>
  <c r="AT41" i="5"/>
  <c r="CY41" i="5" a="1"/>
  <c r="CY41" i="5" s="1"/>
  <c r="AT38" i="11"/>
  <c r="CY38" i="11" a="1"/>
  <c r="CY38" i="11" s="1"/>
  <c r="AT24" i="10"/>
  <c r="CY24" i="10" a="1"/>
  <c r="CY24" i="10" s="1"/>
  <c r="AS32" i="9"/>
  <c r="CX32" i="9" a="1"/>
  <c r="CX32" i="9" s="1"/>
  <c r="AS23" i="8"/>
  <c r="CX23" i="8" a="1"/>
  <c r="CX23" i="8" s="1"/>
  <c r="CY17" i="4" a="1"/>
  <c r="CY17" i="4" s="1"/>
  <c r="AT17" i="4"/>
  <c r="AT22" i="5"/>
  <c r="CY22" i="5" a="1"/>
  <c r="CY22" i="5" s="1"/>
  <c r="AS45" i="3"/>
  <c r="CX45" i="3" a="1"/>
  <c r="CX45" i="3" s="1"/>
  <c r="AS42" i="10"/>
  <c r="CX42" i="10" a="1"/>
  <c r="CX42" i="10" s="1"/>
  <c r="AS33" i="13"/>
  <c r="CX33" i="13" a="1"/>
  <c r="CX33" i="13" s="1"/>
  <c r="AT28" i="6"/>
  <c r="CY28" i="6" a="1"/>
  <c r="CY28" i="6" s="1"/>
  <c r="AT27" i="2"/>
  <c r="CY27" i="2" a="1"/>
  <c r="CY27" i="2" s="1"/>
  <c r="AS15" i="4"/>
  <c r="CX15" i="4" a="1"/>
  <c r="CX15" i="4" s="1"/>
  <c r="AR47" i="4"/>
  <c r="AS30" i="14"/>
  <c r="CX30" i="14" a="1"/>
  <c r="CX30" i="14" s="1"/>
  <c r="AT19" i="9"/>
  <c r="CY19" i="9" a="1"/>
  <c r="CY19" i="9" s="1"/>
  <c r="AT32" i="13"/>
  <c r="CY32" i="13" a="1"/>
  <c r="CY32" i="13" s="1"/>
  <c r="AT37" i="9"/>
  <c r="CY37" i="9" a="1"/>
  <c r="CY37" i="9" s="1"/>
  <c r="AT27" i="4"/>
  <c r="CY27" i="4" a="1"/>
  <c r="CY27" i="4" s="1"/>
  <c r="CY19" i="1" a="1"/>
  <c r="CY19" i="1" s="1"/>
  <c r="AT19" i="1"/>
  <c r="AT26" i="12"/>
  <c r="CY26" i="12" a="1"/>
  <c r="CY26" i="12" s="1"/>
  <c r="AT17" i="18"/>
  <c r="CY17" i="18" a="1"/>
  <c r="CY17" i="18" s="1"/>
  <c r="CX32" i="4" a="1"/>
  <c r="CX32" i="4" s="1"/>
  <c r="AS32" i="4"/>
  <c r="AS37" i="16"/>
  <c r="CX37" i="16" a="1"/>
  <c r="CX37" i="16" s="1"/>
  <c r="CX15" i="10" a="1"/>
  <c r="CX15" i="10" s="1"/>
  <c r="AS15" i="10"/>
  <c r="AT42" i="13"/>
  <c r="CY42" i="13" a="1"/>
  <c r="CY42" i="13" s="1"/>
  <c r="AT33" i="18"/>
  <c r="CY33" i="18" a="1"/>
  <c r="CY33" i="18" s="1"/>
  <c r="AT20" i="14"/>
  <c r="CY20" i="14" a="1"/>
  <c r="CY20" i="14" s="1"/>
  <c r="AS27" i="21"/>
  <c r="CX27" i="21" a="1"/>
  <c r="CX27" i="21" s="1"/>
  <c r="CY46" i="5" a="1"/>
  <c r="CY46" i="5" s="1"/>
  <c r="AT46" i="5"/>
  <c r="AT17" i="15"/>
  <c r="CY17" i="15" a="1"/>
  <c r="CY17" i="15" s="1"/>
  <c r="AS17" i="7"/>
  <c r="CX17" i="7" a="1"/>
  <c r="CX17" i="7" s="1"/>
  <c r="AR15" i="21"/>
  <c r="CW15" i="21" a="1"/>
  <c r="CW15" i="21" s="1"/>
  <c r="AQ47" i="21"/>
  <c r="CX24" i="7" a="1"/>
  <c r="CX24" i="7" s="1"/>
  <c r="AS24" i="7"/>
  <c r="CX40" i="17" a="1"/>
  <c r="CX40" i="17" s="1"/>
  <c r="AS40" i="17"/>
  <c r="CX39" i="10" a="1"/>
  <c r="CX39" i="10" s="1"/>
  <c r="AS39" i="10"/>
  <c r="AT25" i="10"/>
  <c r="CY25" i="10" a="1"/>
  <c r="CY25" i="10" s="1"/>
  <c r="AT31" i="5"/>
  <c r="CY31" i="5" a="1"/>
  <c r="CY31" i="5" s="1"/>
  <c r="CY20" i="17" a="1"/>
  <c r="CY20" i="17" s="1"/>
  <c r="AT20" i="17"/>
  <c r="AT36" i="13"/>
  <c r="CY36" i="13" a="1"/>
  <c r="CY36" i="13" s="1"/>
  <c r="AT37" i="5"/>
  <c r="CY37" i="5" a="1"/>
  <c r="CY37" i="5" s="1"/>
  <c r="AS18" i="21"/>
  <c r="CX18" i="21" a="1"/>
  <c r="CX18" i="21" s="1"/>
  <c r="AS44" i="16"/>
  <c r="CX44" i="16" a="1"/>
  <c r="CX44" i="16" s="1"/>
  <c r="CY40" i="1" a="1"/>
  <c r="CY40" i="1" s="1"/>
  <c r="AT40" i="1"/>
  <c r="AT19" i="6"/>
  <c r="CY19" i="6" a="1"/>
  <c r="CY19" i="6" s="1"/>
  <c r="AS37" i="20"/>
  <c r="CX37" i="20" a="1"/>
  <c r="CX37" i="20" s="1"/>
  <c r="AT32" i="12"/>
  <c r="CY32" i="12" a="1"/>
  <c r="CY32" i="12" s="1"/>
  <c r="AT34" i="1"/>
  <c r="CY34" i="1" a="1"/>
  <c r="CY34" i="1" s="1"/>
  <c r="AS24" i="15"/>
  <c r="CX24" i="15" a="1"/>
  <c r="CX24" i="15" s="1"/>
  <c r="CX18" i="15" a="1"/>
  <c r="CX18" i="15" s="1"/>
  <c r="AS18" i="15"/>
  <c r="AS26" i="2"/>
  <c r="CX26" i="2" a="1"/>
  <c r="CX26" i="2" s="1"/>
  <c r="AR47" i="3"/>
  <c r="AT24" i="14"/>
  <c r="CY24" i="14" a="1"/>
  <c r="CY24" i="14" s="1"/>
  <c r="CX29" i="19" a="1"/>
  <c r="CX29" i="19" s="1"/>
  <c r="AS29" i="19"/>
  <c r="AS28" i="17"/>
  <c r="CX28" i="17" a="1"/>
  <c r="CX28" i="17" s="1"/>
  <c r="AS28" i="21"/>
  <c r="CX28" i="21" a="1"/>
  <c r="CX28" i="21" s="1"/>
  <c r="AT30" i="1"/>
  <c r="CY30" i="1" a="1"/>
  <c r="CY30" i="1" s="1"/>
  <c r="CY33" i="12" a="1"/>
  <c r="CY33" i="12" s="1"/>
  <c r="AT33" i="12"/>
  <c r="CY27" i="18" a="1"/>
  <c r="CY27" i="18" s="1"/>
  <c r="AT27" i="18"/>
  <c r="CY35" i="2" a="1"/>
  <c r="CY35" i="2" s="1"/>
  <c r="AT35" i="2"/>
  <c r="AT34" i="21"/>
  <c r="CY34" i="21" a="1"/>
  <c r="CY34" i="21" s="1"/>
  <c r="AT34" i="8"/>
  <c r="CY34" i="8" a="1"/>
  <c r="CY34" i="8" s="1"/>
  <c r="AS17" i="12"/>
  <c r="CX17" i="12" a="1"/>
  <c r="CX17" i="12" s="1"/>
  <c r="AS25" i="20"/>
  <c r="CX25" i="20" a="1"/>
  <c r="CX25" i="20" s="1"/>
  <c r="AS40" i="10"/>
  <c r="CX40" i="10" a="1"/>
  <c r="CX40" i="10" s="1"/>
  <c r="CY42" i="12" a="1"/>
  <c r="CY42" i="12" s="1"/>
  <c r="AT42" i="12"/>
  <c r="AT23" i="20"/>
  <c r="CY23" i="20" a="1"/>
  <c r="CY23" i="20" s="1"/>
  <c r="CY46" i="12" a="1"/>
  <c r="CY46" i="12" s="1"/>
  <c r="AT46" i="12"/>
  <c r="AT20" i="6"/>
  <c r="CY20" i="6" a="1"/>
  <c r="CY20" i="6" s="1"/>
  <c r="AS30" i="19"/>
  <c r="CX30" i="19" a="1"/>
  <c r="CX30" i="19" s="1"/>
  <c r="AS41" i="10"/>
  <c r="CX41" i="10" a="1"/>
  <c r="CX41" i="10" s="1"/>
  <c r="AT24" i="19"/>
  <c r="CY24" i="19" a="1"/>
  <c r="CY24" i="19" s="1"/>
  <c r="AT44" i="5"/>
  <c r="CY44" i="5" a="1"/>
  <c r="CY44" i="5" s="1"/>
  <c r="CX20" i="3" a="1"/>
  <c r="CX20" i="3" s="1"/>
  <c r="AS20" i="3"/>
  <c r="AS21" i="14"/>
  <c r="CX21" i="14" a="1"/>
  <c r="CX21" i="14" s="1"/>
  <c r="CY21" i="7" a="1"/>
  <c r="CY21" i="7" s="1"/>
  <c r="AT21" i="7"/>
  <c r="AT38" i="21"/>
  <c r="CY38" i="21" a="1"/>
  <c r="CY38" i="21" s="1"/>
  <c r="AT43" i="7"/>
  <c r="CY43" i="7" a="1"/>
  <c r="CY43" i="7" s="1"/>
  <c r="AS28" i="8"/>
  <c r="CX28" i="8" a="1"/>
  <c r="CX28" i="8" s="1"/>
  <c r="AS43" i="21"/>
  <c r="CX43" i="21" a="1"/>
  <c r="CX43" i="21" s="1"/>
  <c r="AT32" i="14"/>
  <c r="CY32" i="14" a="1"/>
  <c r="CY32" i="14" s="1"/>
  <c r="AT22" i="14"/>
  <c r="CY22" i="14" a="1"/>
  <c r="CY22" i="14" s="1"/>
  <c r="CY26" i="1" a="1"/>
  <c r="CY26" i="1" s="1"/>
  <c r="AT26" i="1"/>
  <c r="AT38" i="7"/>
  <c r="CY38" i="7" a="1"/>
  <c r="CY38" i="7" s="1"/>
  <c r="AT25" i="15"/>
  <c r="CY25" i="15" a="1"/>
  <c r="CY25" i="15" s="1"/>
  <c r="CY46" i="19" a="1"/>
  <c r="CY46" i="19" s="1"/>
  <c r="AT46" i="19"/>
  <c r="AT41" i="7"/>
  <c r="CY41" i="7" a="1"/>
  <c r="CY41" i="7" s="1"/>
  <c r="AT35" i="20"/>
  <c r="CY35" i="20" a="1"/>
  <c r="CY35" i="20" s="1"/>
  <c r="AT35" i="15"/>
  <c r="CY35" i="15" a="1"/>
  <c r="CY35" i="15" s="1"/>
  <c r="AS21" i="3"/>
  <c r="CX21" i="3" a="1"/>
  <c r="CX21" i="3" s="1"/>
  <c r="AS30" i="21"/>
  <c r="CX30" i="21" a="1"/>
  <c r="CX30" i="21" s="1"/>
  <c r="AS25" i="6"/>
  <c r="CX25" i="6" a="1"/>
  <c r="CX25" i="6" s="1"/>
  <c r="AT36" i="17"/>
  <c r="CY36" i="17" a="1"/>
  <c r="CY36" i="17" s="1"/>
  <c r="AT32" i="7"/>
  <c r="CY32" i="7" a="1"/>
  <c r="CY32" i="7" s="1"/>
  <c r="CY39" i="11" a="1"/>
  <c r="CY39" i="11" s="1"/>
  <c r="AT39" i="11"/>
  <c r="AS34" i="3"/>
  <c r="CX34" i="3" a="1"/>
  <c r="CX34" i="3" s="1"/>
  <c r="CX23" i="17" a="1"/>
  <c r="CX23" i="17" s="1"/>
  <c r="AS23" i="17"/>
  <c r="AS27" i="7"/>
  <c r="CX27" i="7" a="1"/>
  <c r="CX27" i="7" s="1"/>
  <c r="CY35" i="6" a="1"/>
  <c r="CY35" i="6" s="1"/>
  <c r="AT35" i="6"/>
  <c r="AT25" i="12"/>
  <c r="CY25" i="12" a="1"/>
  <c r="CY25" i="12" s="1"/>
  <c r="AS15" i="17"/>
  <c r="CX15" i="17" a="1"/>
  <c r="CX15" i="17" s="1"/>
  <c r="AT29" i="6"/>
  <c r="CY29" i="6" a="1"/>
  <c r="CY29" i="6" s="1"/>
  <c r="AT30" i="9"/>
  <c r="CY30" i="9" a="1"/>
  <c r="CY30" i="9" s="1"/>
  <c r="AT36" i="19"/>
  <c r="CY36" i="19" a="1"/>
  <c r="CY36" i="19" s="1"/>
  <c r="CY23" i="15" a="1"/>
  <c r="CY23" i="15" s="1"/>
  <c r="AT23" i="15"/>
  <c r="AS39" i="9"/>
  <c r="CX39" i="9" a="1"/>
  <c r="CX39" i="9" s="1"/>
  <c r="AS37" i="4"/>
  <c r="CX37" i="4" a="1"/>
  <c r="CX37" i="4" s="1"/>
  <c r="CX42" i="16" a="1"/>
  <c r="CX42" i="16" s="1"/>
  <c r="AS42" i="16"/>
  <c r="AT25" i="18"/>
  <c r="CY25" i="18" a="1"/>
  <c r="CY25" i="18" s="1"/>
  <c r="AT40" i="9"/>
  <c r="CY40" i="9" a="1"/>
  <c r="CY40" i="9" s="1"/>
  <c r="CY34" i="12" a="1"/>
  <c r="CY34" i="12" s="1"/>
  <c r="AT34" i="12"/>
  <c r="AT29" i="16"/>
  <c r="CY29" i="16" a="1"/>
  <c r="CY29" i="16" s="1"/>
  <c r="AT42" i="17"/>
  <c r="CY42" i="17" a="1"/>
  <c r="CY42" i="17" s="1"/>
  <c r="AS36" i="21"/>
  <c r="CX36" i="21" a="1"/>
  <c r="CX36" i="21" s="1"/>
  <c r="AT22" i="7"/>
  <c r="CY22" i="7" a="1"/>
  <c r="CY22" i="7" s="1"/>
  <c r="AT30" i="17"/>
  <c r="CY30" i="17" a="1"/>
  <c r="CY30" i="17" s="1"/>
  <c r="CX19" i="5" a="1"/>
  <c r="CX19" i="5" s="1"/>
  <c r="AS19" i="5"/>
  <c r="CX15" i="13" a="1"/>
  <c r="CX15" i="13" s="1"/>
  <c r="AR47" i="13"/>
  <c r="AS15" i="13"/>
  <c r="CX34" i="14" a="1"/>
  <c r="CX34" i="14" s="1"/>
  <c r="AS34" i="14"/>
  <c r="AT38" i="1"/>
  <c r="CY38" i="1" a="1"/>
  <c r="CY38" i="1" s="1"/>
  <c r="AT40" i="16"/>
  <c r="CY40" i="16" a="1"/>
  <c r="CY40" i="16" s="1"/>
  <c r="AS37" i="11"/>
  <c r="CX37" i="11" a="1"/>
  <c r="CX37" i="11" s="1"/>
  <c r="AS22" i="18"/>
  <c r="CX22" i="18" a="1"/>
  <c r="CX22" i="18" s="1"/>
  <c r="AT33" i="11"/>
  <c r="CY33" i="11" a="1"/>
  <c r="CY33" i="11" s="1"/>
  <c r="AT36" i="8"/>
  <c r="CY36" i="8" a="1"/>
  <c r="CY36" i="8" s="1"/>
  <c r="CY17" i="13" a="1"/>
  <c r="CY17" i="13" s="1"/>
  <c r="AT17" i="13"/>
  <c r="CX18" i="13" a="1"/>
  <c r="CX18" i="13" s="1"/>
  <c r="AS18" i="13"/>
  <c r="CX43" i="12" a="1"/>
  <c r="CX43" i="12" s="1"/>
  <c r="AS43" i="12"/>
  <c r="AS41" i="13"/>
  <c r="CX41" i="13" a="1"/>
  <c r="CX41" i="13" s="1"/>
  <c r="CW15" i="9" a="1"/>
  <c r="CW15" i="9" s="1"/>
  <c r="AR15" i="9"/>
  <c r="AQ47" i="9"/>
  <c r="AT15" i="11"/>
  <c r="CY15" i="11" a="1"/>
  <c r="CY15" i="11" s="1"/>
  <c r="AT20" i="9"/>
  <c r="CY20" i="9" a="1"/>
  <c r="CY20" i="9" s="1"/>
  <c r="AS45" i="5"/>
  <c r="CX45" i="5" a="1"/>
  <c r="CX45" i="5" s="1"/>
  <c r="AT39" i="16"/>
  <c r="CY39" i="16" a="1"/>
  <c r="CY39" i="16" s="1"/>
  <c r="AT46" i="1"/>
  <c r="CY46" i="1" a="1"/>
  <c r="CY46" i="1" s="1"/>
  <c r="AT16" i="13"/>
  <c r="CY16" i="13" a="1"/>
  <c r="CY16" i="13" s="1"/>
  <c r="AT30" i="16"/>
  <c r="AS17" i="6"/>
  <c r="CX17" i="6" a="1"/>
  <c r="CX17" i="6" s="1"/>
  <c r="AS28" i="10"/>
  <c r="CX28" i="10" a="1"/>
  <c r="CX28" i="10" s="1"/>
  <c r="AT20" i="7"/>
  <c r="CY20" i="7" a="1"/>
  <c r="CY20" i="7" s="1"/>
  <c r="AT17" i="19"/>
  <c r="CY17" i="19" a="1"/>
  <c r="CY17" i="19" s="1"/>
  <c r="AT41" i="19"/>
  <c r="CY41" i="19" a="1"/>
  <c r="CY41" i="19" s="1"/>
  <c r="AR47" i="20"/>
  <c r="AT34" i="18"/>
  <c r="CY34" i="18" a="1"/>
  <c r="CY34" i="18" s="1"/>
  <c r="AT16" i="18"/>
  <c r="CY16" i="18" a="1"/>
  <c r="CY16" i="18" s="1"/>
  <c r="AT31" i="1"/>
  <c r="CY31" i="1" a="1"/>
  <c r="CY31" i="1" s="1"/>
  <c r="AT38" i="10"/>
  <c r="CY38" i="10" a="1"/>
  <c r="CY38" i="10" s="1"/>
  <c r="AT19" i="16"/>
  <c r="CY19" i="16" a="1"/>
  <c r="CY19" i="16" s="1"/>
  <c r="AS32" i="5"/>
  <c r="CX32" i="5" a="1"/>
  <c r="CX32" i="5" s="1"/>
  <c r="CX26" i="10" a="1"/>
  <c r="CX26" i="10" s="1"/>
  <c r="AS26" i="10"/>
  <c r="AS24" i="4"/>
  <c r="CX24" i="4" a="1"/>
  <c r="CX24" i="4" s="1"/>
  <c r="CY22" i="17" a="1"/>
  <c r="CY22" i="17" s="1"/>
  <c r="AT22" i="17"/>
  <c r="CW15" i="8" a="1"/>
  <c r="CW15" i="8" s="1"/>
  <c r="AR15" i="8"/>
  <c r="AQ47" i="8"/>
  <c r="AT16" i="19"/>
  <c r="CY16" i="19" a="1"/>
  <c r="CY16" i="19" s="1"/>
  <c r="AS38" i="9"/>
  <c r="CX38" i="9" a="1"/>
  <c r="CX38" i="9" s="1"/>
  <c r="CY32" i="18" a="1"/>
  <c r="CY32" i="18" s="1"/>
  <c r="AT32" i="18"/>
  <c r="CX45" i="6" a="1"/>
  <c r="CX45" i="6" s="1"/>
  <c r="AS45" i="6"/>
  <c r="CX27" i="10" a="1"/>
  <c r="CX27" i="10" s="1"/>
  <c r="AS27" i="10"/>
  <c r="AT18" i="17"/>
  <c r="CY18" i="17" a="1"/>
  <c r="CY18" i="17" s="1"/>
  <c r="CY23" i="10" a="1"/>
  <c r="CY23" i="10" s="1"/>
  <c r="AT23" i="10"/>
  <c r="CY22" i="6" a="1"/>
  <c r="CY22" i="6" s="1"/>
  <c r="AT22" i="6"/>
  <c r="AS26" i="18"/>
  <c r="CX26" i="18" a="1"/>
  <c r="CX26" i="18" s="1"/>
  <c r="AS25" i="17"/>
  <c r="CX25" i="17" a="1"/>
  <c r="CX25" i="17" s="1"/>
  <c r="CX30" i="8" a="1"/>
  <c r="CX30" i="8" s="1"/>
  <c r="AS30" i="8"/>
  <c r="AT35" i="5"/>
  <c r="CY35" i="5" a="1"/>
  <c r="CY35" i="5" s="1"/>
  <c r="AT25" i="5"/>
  <c r="CY25" i="5" a="1"/>
  <c r="CY25" i="5" s="1"/>
  <c r="AT27" i="5"/>
  <c r="CY27" i="5" a="1"/>
  <c r="CY27" i="5" s="1"/>
  <c r="AS26" i="3"/>
  <c r="CX26" i="3" a="1"/>
  <c r="CX26" i="3" s="1"/>
  <c r="CX31" i="8" a="1"/>
  <c r="CX31" i="8" s="1"/>
  <c r="AS31" i="8"/>
  <c r="AT26" i="6"/>
  <c r="CY26" i="6" a="1"/>
  <c r="CY26" i="6" s="1"/>
  <c r="AT42" i="21"/>
  <c r="CY42" i="21" a="1"/>
  <c r="CY42" i="21" s="1"/>
  <c r="AS18" i="2"/>
  <c r="CX18" i="2" a="1"/>
  <c r="CX18" i="2" s="1"/>
  <c r="AT44" i="10"/>
  <c r="CY44" i="10" a="1"/>
  <c r="CY44" i="10" s="1"/>
  <c r="CY31" i="9" a="1"/>
  <c r="CY31" i="9" s="1"/>
  <c r="AT31" i="9"/>
  <c r="AS46" i="17"/>
  <c r="CX46" i="17" a="1"/>
  <c r="CX46" i="17" s="1"/>
  <c r="AS41" i="14"/>
  <c r="CX41" i="14" a="1"/>
  <c r="CX41" i="14" s="1"/>
  <c r="AT20" i="11"/>
  <c r="CY20" i="11" a="1"/>
  <c r="CY20" i="11" s="1"/>
  <c r="AT16" i="9"/>
  <c r="CY16" i="9" a="1"/>
  <c r="CY16" i="9" s="1"/>
  <c r="AS40" i="5"/>
  <c r="CX40" i="5" a="1"/>
  <c r="CX40" i="5" s="1"/>
  <c r="AS19" i="17"/>
  <c r="CX19" i="17" a="1"/>
  <c r="CX19" i="17" s="1"/>
  <c r="AS27" i="12"/>
  <c r="CX27" i="12" a="1"/>
  <c r="CX27" i="12" s="1"/>
  <c r="AT31" i="6"/>
  <c r="CY31" i="6" a="1"/>
  <c r="CY31" i="6" s="1"/>
  <c r="AS38" i="14"/>
  <c r="CX38" i="14" a="1"/>
  <c r="CX38" i="14" s="1"/>
  <c r="AS15" i="1"/>
  <c r="CX15" i="1" a="1"/>
  <c r="CX15" i="1" s="1"/>
  <c r="AR47" i="1"/>
  <c r="AT20" i="15"/>
  <c r="CY20" i="15" a="1"/>
  <c r="CY20" i="15" s="1"/>
  <c r="CY35" i="12" a="1"/>
  <c r="CY35" i="12" s="1"/>
  <c r="AT35" i="12"/>
  <c r="CY34" i="6" a="1"/>
  <c r="CY34" i="6" s="1"/>
  <c r="AT34" i="6"/>
  <c r="CY43" i="20" a="1"/>
  <c r="CY43" i="20" s="1"/>
  <c r="AT43" i="20"/>
  <c r="AT26" i="7"/>
  <c r="CY26" i="7" a="1"/>
  <c r="CY26" i="7" s="1"/>
  <c r="AT16" i="16"/>
  <c r="CY16" i="16" a="1"/>
  <c r="CY16" i="16" s="1"/>
  <c r="CX40" i="11" a="1"/>
  <c r="CX40" i="11" s="1"/>
  <c r="AS40" i="11"/>
  <c r="AS45" i="11"/>
  <c r="CX45" i="11" a="1"/>
  <c r="CX45" i="11" s="1"/>
  <c r="AT26" i="14"/>
  <c r="CY26" i="14" a="1"/>
  <c r="CY26" i="14" s="1"/>
  <c r="CX26" i="15" a="1"/>
  <c r="CX26" i="15" s="1"/>
  <c r="AS26" i="15"/>
  <c r="CX15" i="14" a="1"/>
  <c r="CX15" i="14" s="1"/>
  <c r="AR47" i="14"/>
  <c r="AS15" i="14"/>
  <c r="AT36" i="5"/>
  <c r="CY36" i="5" a="1"/>
  <c r="CY36" i="5" s="1"/>
  <c r="CY38" i="5" a="1"/>
  <c r="CY38" i="5" s="1"/>
  <c r="AT38" i="5"/>
  <c r="AT27" i="14"/>
  <c r="CY27" i="14" a="1"/>
  <c r="CY27" i="14" s="1"/>
  <c r="CY29" i="7" a="1"/>
  <c r="CY29" i="7" s="1"/>
  <c r="AT29" i="7"/>
  <c r="AT44" i="14"/>
  <c r="CY44" i="14" a="1"/>
  <c r="CY44" i="14" s="1"/>
  <c r="AS16" i="5"/>
  <c r="CX16" i="5" a="1"/>
  <c r="CX16" i="5" s="1"/>
  <c r="AS46" i="18"/>
  <c r="CX46" i="18" a="1"/>
  <c r="CX46" i="18" s="1"/>
  <c r="AS46" i="2"/>
  <c r="CX46" i="2" a="1"/>
  <c r="CX46" i="2" s="1"/>
  <c r="CX25" i="3" a="1"/>
  <c r="CX25" i="3" s="1"/>
  <c r="AS25" i="3"/>
  <c r="AS19" i="21"/>
  <c r="CX19" i="21" a="1"/>
  <c r="CX19" i="21" s="1"/>
  <c r="CY30" i="10" a="1"/>
  <c r="CY30" i="10" s="1"/>
  <c r="AT30" i="10"/>
  <c r="AT34" i="7"/>
  <c r="CY34" i="7" a="1"/>
  <c r="CY34" i="7" s="1"/>
  <c r="AT17" i="21"/>
  <c r="CY17" i="21" a="1"/>
  <c r="CY17" i="21" s="1"/>
  <c r="CY45" i="16" a="1"/>
  <c r="CY45" i="16" s="1"/>
  <c r="AT45" i="16"/>
  <c r="AS16" i="14"/>
  <c r="CX16" i="14" a="1"/>
  <c r="CX16" i="14" s="1"/>
  <c r="CY17" i="9" a="1"/>
  <c r="CY17" i="9" s="1"/>
  <c r="AT17" i="9"/>
  <c r="AT34" i="20"/>
  <c r="CY34" i="20" a="1"/>
  <c r="CY34" i="20" s="1"/>
  <c r="AT28" i="4"/>
  <c r="CY28" i="4" a="1"/>
  <c r="CY28" i="4" s="1"/>
  <c r="CY35" i="17" a="1"/>
  <c r="CY35" i="17" s="1"/>
  <c r="AT35" i="17"/>
  <c r="AR47" i="11"/>
  <c r="CY28" i="9" a="1"/>
  <c r="CY28" i="9" s="1"/>
  <c r="AT28" i="9"/>
  <c r="CX33" i="3" a="1"/>
  <c r="CX33" i="3" s="1"/>
  <c r="AS33" i="3"/>
  <c r="AS24" i="6"/>
  <c r="CX24" i="6" a="1"/>
  <c r="CX24" i="6" s="1"/>
  <c r="AS16" i="21"/>
  <c r="CX16" i="21" a="1"/>
  <c r="CX16" i="21" s="1"/>
  <c r="AT23" i="13"/>
  <c r="CY23" i="13" a="1"/>
  <c r="CY23" i="13" s="1"/>
  <c r="AS43" i="8"/>
  <c r="CX43" i="8" a="1"/>
  <c r="CX43" i="8" s="1"/>
  <c r="AS41" i="3"/>
  <c r="CX41" i="3" a="1"/>
  <c r="CX41" i="3" s="1"/>
  <c r="AS44" i="11"/>
  <c r="CX44" i="11" a="1"/>
  <c r="CX44" i="11" s="1"/>
  <c r="AS33" i="17"/>
  <c r="CX33" i="17" a="1"/>
  <c r="CX33" i="17" s="1"/>
  <c r="AS15" i="6"/>
  <c r="CX15" i="6" a="1"/>
  <c r="CX15" i="6" s="1"/>
  <c r="AR47" i="6"/>
  <c r="AT24" i="9"/>
  <c r="CY24" i="9" a="1"/>
  <c r="CY24" i="9" s="1"/>
  <c r="AT33" i="21"/>
  <c r="CY33" i="21" a="1"/>
  <c r="CY33" i="21" s="1"/>
  <c r="AT26" i="16"/>
  <c r="CY26" i="16" a="1"/>
  <c r="CY26" i="16" s="1"/>
  <c r="AT34" i="16"/>
  <c r="CY34" i="16" a="1"/>
  <c r="CY34" i="16" s="1"/>
  <c r="AT37" i="13"/>
  <c r="CY37" i="13" a="1"/>
  <c r="CY37" i="13" s="1"/>
  <c r="AT44" i="13"/>
  <c r="CY44" i="13" a="1"/>
  <c r="CY44" i="13" s="1"/>
  <c r="AS22" i="2"/>
  <c r="CX22" i="2" a="1"/>
  <c r="CX22" i="2" s="1"/>
  <c r="AT22" i="4"/>
  <c r="CY22" i="4" a="1"/>
  <c r="CY22" i="4" s="1"/>
  <c r="AT37" i="3"/>
  <c r="CY37" i="3" a="1"/>
  <c r="CY37" i="3" s="1"/>
  <c r="AT42" i="7"/>
  <c r="CY42" i="7" a="1"/>
  <c r="CY42" i="7" s="1"/>
  <c r="CV54" i="8"/>
  <c r="CV86" i="8"/>
  <c r="CV54" i="12"/>
  <c r="CV86" i="12"/>
  <c r="CV54" i="16"/>
  <c r="CV86" i="16"/>
  <c r="CV86" i="9"/>
  <c r="CV54" i="9"/>
  <c r="CV54" i="18"/>
  <c r="CV86" i="18"/>
  <c r="CV86" i="21"/>
  <c r="CV54" i="21"/>
  <c r="AS27" i="9" l="1"/>
  <c r="CX27" i="9" a="1"/>
  <c r="CX27" i="9" s="1"/>
  <c r="CW98" i="9"/>
  <c r="CW66" i="9"/>
  <c r="CW97" i="20"/>
  <c r="CW65" i="20"/>
  <c r="AS26" i="20"/>
  <c r="CX26" i="20" a="1"/>
  <c r="CX26" i="20" s="1"/>
  <c r="CW91" i="19"/>
  <c r="CW59" i="19"/>
  <c r="AS20" i="19"/>
  <c r="CX20" i="19" a="1"/>
  <c r="CX20" i="19" s="1"/>
  <c r="CW113" i="1"/>
  <c r="CW81" i="1"/>
  <c r="AS42" i="1"/>
  <c r="CX42" i="1" a="1"/>
  <c r="CX42" i="1" s="1"/>
  <c r="CW87" i="4"/>
  <c r="CW55" i="4"/>
  <c r="AS16" i="4"/>
  <c r="CX16" i="4" a="1"/>
  <c r="CX16" i="4" s="1"/>
  <c r="AR47" i="17"/>
  <c r="CW69" i="16"/>
  <c r="CW101" i="16"/>
  <c r="CW98" i="15"/>
  <c r="CW66" i="15"/>
  <c r="CX27" i="15" a="1"/>
  <c r="CX27" i="15" s="1"/>
  <c r="AS27" i="15"/>
  <c r="AS45" i="7"/>
  <c r="CX45" i="7" a="1"/>
  <c r="CX45" i="7" s="1"/>
  <c r="AS37" i="7"/>
  <c r="CX37" i="7" a="1"/>
  <c r="CX37" i="7" s="1"/>
  <c r="CW120" i="7"/>
  <c r="CW123" i="7" s="1"/>
  <c r="CW116" i="7" s="1"/>
  <c r="CW84" i="7"/>
  <c r="CW108" i="7"/>
  <c r="CW76" i="7"/>
  <c r="CX24" i="2" a="1"/>
  <c r="CX24" i="2" s="1"/>
  <c r="AS24" i="2"/>
  <c r="AS47" i="2" s="1"/>
  <c r="CW95" i="2"/>
  <c r="CW63" i="2"/>
  <c r="CW104" i="20"/>
  <c r="CW72" i="20"/>
  <c r="AS21" i="21"/>
  <c r="CX21" i="21" a="1"/>
  <c r="CX21" i="21" s="1"/>
  <c r="AS33" i="20"/>
  <c r="CX33" i="20" a="1"/>
  <c r="CX33" i="20" s="1"/>
  <c r="CW92" i="21"/>
  <c r="CW60" i="21"/>
  <c r="CW64" i="1"/>
  <c r="CW96" i="1"/>
  <c r="CX25" i="1" a="1"/>
  <c r="CX25" i="1" s="1"/>
  <c r="AS25" i="1"/>
  <c r="CW86" i="3"/>
  <c r="CW54" i="3"/>
  <c r="AS15" i="3"/>
  <c r="CX15" i="3" a="1"/>
  <c r="CX15" i="3" s="1"/>
  <c r="CX26" i="17" a="1"/>
  <c r="CX26" i="17" s="1"/>
  <c r="AS26" i="17"/>
  <c r="CW92" i="10"/>
  <c r="CW60" i="10"/>
  <c r="CW97" i="17"/>
  <c r="CW65" i="17"/>
  <c r="AS21" i="10"/>
  <c r="CX21" i="10" a="1"/>
  <c r="CX21" i="10" s="1"/>
  <c r="CW100" i="17"/>
  <c r="CW68" i="17"/>
  <c r="CW68" i="8"/>
  <c r="CW100" i="8"/>
  <c r="CW106" i="1"/>
  <c r="CW74" i="1"/>
  <c r="AS29" i="8"/>
  <c r="CX29" i="8" a="1"/>
  <c r="CX29" i="8" s="1"/>
  <c r="AS35" i="1"/>
  <c r="CX35" i="1" a="1"/>
  <c r="CX35" i="1" s="1"/>
  <c r="CX28" i="11" a="1"/>
  <c r="CX28" i="11" s="1"/>
  <c r="CX9" i="11" s="1"/>
  <c r="AS28" i="11"/>
  <c r="CW115" i="7"/>
  <c r="CW83" i="7"/>
  <c r="CW110" i="18"/>
  <c r="CW78" i="18"/>
  <c r="CW99" i="11"/>
  <c r="CW67" i="11"/>
  <c r="AS44" i="7"/>
  <c r="CX44" i="7" a="1"/>
  <c r="CX44" i="7" s="1"/>
  <c r="AS39" i="18"/>
  <c r="CX39" i="18" a="1"/>
  <c r="CX39" i="18" s="1"/>
  <c r="CW94" i="4"/>
  <c r="CW62" i="4"/>
  <c r="AS23" i="4"/>
  <c r="CX23" i="4" a="1"/>
  <c r="CX23" i="4" s="1"/>
  <c r="AS29" i="17"/>
  <c r="CX29" i="17" a="1"/>
  <c r="CX29" i="17" s="1"/>
  <c r="CW77" i="17"/>
  <c r="CW109" i="17"/>
  <c r="AS38" i="17"/>
  <c r="CX38" i="17" a="1"/>
  <c r="CX38" i="17" s="1"/>
  <c r="CW115" i="12"/>
  <c r="CW83" i="12"/>
  <c r="AS35" i="9"/>
  <c r="CX35" i="9" a="1"/>
  <c r="CX35" i="9" s="1"/>
  <c r="CW74" i="9"/>
  <c r="CW106" i="9"/>
  <c r="AS35" i="4"/>
  <c r="CX35" i="4" a="1"/>
  <c r="CX35" i="4" s="1"/>
  <c r="CW106" i="4"/>
  <c r="CW74" i="4"/>
  <c r="CX44" i="12" a="1"/>
  <c r="CX44" i="12" s="1"/>
  <c r="AS44" i="12"/>
  <c r="CX39" i="14" a="1"/>
  <c r="CX39" i="14" s="1"/>
  <c r="AS39" i="14"/>
  <c r="AS47" i="14" s="1"/>
  <c r="CW69" i="6"/>
  <c r="CW101" i="6"/>
  <c r="CX24" i="18" a="1"/>
  <c r="CX24" i="18" s="1"/>
  <c r="AS24" i="18"/>
  <c r="CW78" i="14"/>
  <c r="CW110" i="14"/>
  <c r="CX30" i="6" a="1"/>
  <c r="CX30" i="6" s="1"/>
  <c r="AS30" i="6"/>
  <c r="AS47" i="6" s="1"/>
  <c r="CW95" i="18"/>
  <c r="CW63" i="18"/>
  <c r="CY104" i="21"/>
  <c r="CY72" i="21"/>
  <c r="CY113" i="21"/>
  <c r="CY81" i="21"/>
  <c r="CX87" i="21"/>
  <c r="CX55" i="21"/>
  <c r="CX120" i="11"/>
  <c r="CX123" i="11" s="1"/>
  <c r="CX116" i="11" s="1"/>
  <c r="CX84" i="11"/>
  <c r="CY105" i="18"/>
  <c r="CY73" i="18"/>
  <c r="CX90" i="5"/>
  <c r="CX58" i="5"/>
  <c r="CY93" i="14"/>
  <c r="CY61" i="14"/>
  <c r="CX87" i="14"/>
  <c r="CX55" i="14"/>
  <c r="CY98" i="14"/>
  <c r="CY66" i="14"/>
  <c r="CY87" i="9"/>
  <c r="CY55" i="9"/>
  <c r="CY89" i="17"/>
  <c r="CY57" i="17"/>
  <c r="CY87" i="13"/>
  <c r="CY55" i="13"/>
  <c r="CX112" i="3"/>
  <c r="CX80" i="3"/>
  <c r="CY101" i="10"/>
  <c r="CY69" i="10"/>
  <c r="CY102" i="9"/>
  <c r="CY70" i="9"/>
  <c r="CY93" i="4"/>
  <c r="CY61" i="4"/>
  <c r="CY99" i="4"/>
  <c r="CY67" i="4"/>
  <c r="CX90" i="21"/>
  <c r="CX58" i="21"/>
  <c r="CX87" i="5"/>
  <c r="CX55" i="5"/>
  <c r="CX86" i="14"/>
  <c r="CX54" i="14"/>
  <c r="CX111" i="11"/>
  <c r="CX79" i="11"/>
  <c r="CY105" i="6"/>
  <c r="CY73" i="6"/>
  <c r="CX86" i="1"/>
  <c r="CX54" i="1"/>
  <c r="CX98" i="12"/>
  <c r="CX66" i="12"/>
  <c r="CY91" i="11"/>
  <c r="CY59" i="11"/>
  <c r="CY115" i="10"/>
  <c r="CY83" i="10"/>
  <c r="CY96" i="5"/>
  <c r="CY64" i="5"/>
  <c r="CX97" i="18"/>
  <c r="CX65" i="18"/>
  <c r="CY87" i="19"/>
  <c r="CY55" i="19"/>
  <c r="CX99" i="10"/>
  <c r="CX67" i="10"/>
  <c r="CY117" i="1"/>
  <c r="CY85" i="1"/>
  <c r="CY86" i="11"/>
  <c r="CY54" i="11"/>
  <c r="CX114" i="12"/>
  <c r="CX82" i="12"/>
  <c r="CX105" i="14"/>
  <c r="CX73" i="14"/>
  <c r="CY93" i="7"/>
  <c r="CY61" i="7"/>
  <c r="CX108" i="4"/>
  <c r="CX76" i="4"/>
  <c r="CY101" i="9"/>
  <c r="CY69" i="9"/>
  <c r="CX100" i="19"/>
  <c r="CX68" i="19"/>
  <c r="CX108" i="20"/>
  <c r="CX76" i="20"/>
  <c r="CX115" i="16"/>
  <c r="CX83" i="16"/>
  <c r="CX108" i="16"/>
  <c r="CX76" i="16"/>
  <c r="CY90" i="9"/>
  <c r="CY58" i="9"/>
  <c r="CX110" i="15"/>
  <c r="CX78" i="15"/>
  <c r="CX87" i="11"/>
  <c r="CX55" i="11"/>
  <c r="CY108" i="2"/>
  <c r="CY76" i="2"/>
  <c r="CY102" i="4"/>
  <c r="CY70" i="4"/>
  <c r="CY99" i="14"/>
  <c r="CY67" i="14"/>
  <c r="CY115" i="2"/>
  <c r="CY83" i="2"/>
  <c r="CX89" i="9"/>
  <c r="CX57" i="9"/>
  <c r="CX106" i="18"/>
  <c r="CX74" i="18"/>
  <c r="CY108" i="15"/>
  <c r="CY76" i="15"/>
  <c r="CY93" i="20"/>
  <c r="CY61" i="20"/>
  <c r="CY114" i="17"/>
  <c r="CY82" i="17"/>
  <c r="CY92" i="6"/>
  <c r="CY60" i="6"/>
  <c r="CX105" i="19"/>
  <c r="CX73" i="19"/>
  <c r="CX100" i="20"/>
  <c r="CX68" i="20"/>
  <c r="CY110" i="2"/>
  <c r="CY78" i="2"/>
  <c r="CY103" i="19"/>
  <c r="CY71" i="19"/>
  <c r="CY88" i="1"/>
  <c r="CY56" i="1"/>
  <c r="CY111" i="19"/>
  <c r="CY79" i="19"/>
  <c r="CY90" i="15"/>
  <c r="CY58" i="15"/>
  <c r="CY95" i="5"/>
  <c r="CY63" i="5"/>
  <c r="CY90" i="10"/>
  <c r="CY58" i="10"/>
  <c r="CY120" i="19"/>
  <c r="CY123" i="19" s="1"/>
  <c r="CY116" i="19" s="1"/>
  <c r="CY84" i="19"/>
  <c r="CY88" i="20"/>
  <c r="CY56" i="20"/>
  <c r="CX98" i="17"/>
  <c r="CX66" i="17"/>
  <c r="CY90" i="13"/>
  <c r="CY58" i="13"/>
  <c r="CX97" i="19"/>
  <c r="CX65" i="19"/>
  <c r="CY99" i="18"/>
  <c r="CY67" i="18"/>
  <c r="CX103" i="6"/>
  <c r="CX71" i="6"/>
  <c r="CY92" i="1"/>
  <c r="CY60" i="1"/>
  <c r="CY104" i="6"/>
  <c r="CY72" i="6"/>
  <c r="CX89" i="5"/>
  <c r="CX57" i="5"/>
  <c r="CX91" i="20"/>
  <c r="CX59" i="20"/>
  <c r="CX97" i="9"/>
  <c r="CX65" i="9"/>
  <c r="CY115" i="15"/>
  <c r="CY83" i="15"/>
  <c r="CY109" i="12"/>
  <c r="CY77" i="12"/>
  <c r="CY117" i="21"/>
  <c r="CY85" i="21"/>
  <c r="CX120" i="4"/>
  <c r="CX123" i="4" s="1"/>
  <c r="CX116" i="4" s="1"/>
  <c r="CX84" i="4"/>
  <c r="CY115" i="19"/>
  <c r="CY83" i="19"/>
  <c r="CX96" i="19"/>
  <c r="CX64" i="19"/>
  <c r="CY99" i="19"/>
  <c r="CY67" i="19"/>
  <c r="CY112" i="18"/>
  <c r="CY80" i="18"/>
  <c r="CY91" i="13"/>
  <c r="CY59" i="13"/>
  <c r="CX113" i="4"/>
  <c r="CX81" i="4"/>
  <c r="CX115" i="4"/>
  <c r="CX83" i="4"/>
  <c r="CY99" i="5"/>
  <c r="CY67" i="5"/>
  <c r="CY104" i="5"/>
  <c r="CY72" i="5"/>
  <c r="CY98" i="1"/>
  <c r="CY66" i="1"/>
  <c r="CY94" i="1"/>
  <c r="CY62" i="1"/>
  <c r="CY95" i="8"/>
  <c r="CY63" i="8"/>
  <c r="CY104" i="14"/>
  <c r="CY72" i="14"/>
  <c r="CY102" i="2"/>
  <c r="CY70" i="2"/>
  <c r="CX111" i="7"/>
  <c r="CX79" i="7"/>
  <c r="CY99" i="9"/>
  <c r="CY67" i="9"/>
  <c r="CX117" i="17"/>
  <c r="CX85" i="17"/>
  <c r="CX115" i="11"/>
  <c r="CX83" i="11"/>
  <c r="CY91" i="15"/>
  <c r="CY59" i="15"/>
  <c r="CX101" i="8"/>
  <c r="CX69" i="8"/>
  <c r="CX92" i="3"/>
  <c r="CX60" i="3"/>
  <c r="CY108" i="3"/>
  <c r="CY76" i="3"/>
  <c r="CX117" i="18"/>
  <c r="CX85" i="18"/>
  <c r="CY97" i="6"/>
  <c r="CY65" i="6"/>
  <c r="CX109" i="9"/>
  <c r="CX77" i="9"/>
  <c r="CY101" i="17"/>
  <c r="CY69" i="17"/>
  <c r="CY106" i="17"/>
  <c r="CY74" i="17"/>
  <c r="CY105" i="16"/>
  <c r="CY73" i="16"/>
  <c r="CX86" i="6"/>
  <c r="CX54" i="6"/>
  <c r="CX114" i="8"/>
  <c r="CX82" i="8"/>
  <c r="CY120" i="16"/>
  <c r="CY123" i="16" s="1"/>
  <c r="CY116" i="16" s="1"/>
  <c r="CY84" i="16"/>
  <c r="CY109" i="5"/>
  <c r="CY77" i="5"/>
  <c r="CY87" i="16"/>
  <c r="CY55" i="16"/>
  <c r="CX98" i="10"/>
  <c r="CX66" i="10"/>
  <c r="CY102" i="1"/>
  <c r="CY70" i="1"/>
  <c r="CY104" i="11"/>
  <c r="CY72" i="11"/>
  <c r="CY111" i="16"/>
  <c r="CY79" i="16"/>
  <c r="CY105" i="12"/>
  <c r="CY73" i="12"/>
  <c r="CX96" i="6"/>
  <c r="CX64" i="6"/>
  <c r="CY106" i="20"/>
  <c r="CY74" i="20"/>
  <c r="CY109" i="7"/>
  <c r="CY77" i="7"/>
  <c r="CX114" i="21"/>
  <c r="CX82" i="21"/>
  <c r="CY95" i="19"/>
  <c r="CY63" i="19"/>
  <c r="CX96" i="20"/>
  <c r="CX64" i="20"/>
  <c r="CY101" i="1"/>
  <c r="CY69" i="1"/>
  <c r="CX89" i="15"/>
  <c r="CX57" i="15"/>
  <c r="CY91" i="17"/>
  <c r="CY59" i="17"/>
  <c r="CX111" i="17"/>
  <c r="CX79" i="17"/>
  <c r="CY88" i="15"/>
  <c r="CY56" i="15"/>
  <c r="CY104" i="18"/>
  <c r="CY72" i="18"/>
  <c r="CY90" i="1"/>
  <c r="CY58" i="1"/>
  <c r="CY99" i="6"/>
  <c r="CY67" i="6"/>
  <c r="CY93" i="5"/>
  <c r="CY61" i="5"/>
  <c r="CY95" i="10"/>
  <c r="CY63" i="10"/>
  <c r="CY112" i="16"/>
  <c r="CY80" i="16"/>
  <c r="CY120" i="17"/>
  <c r="CY123" i="17" s="1"/>
  <c r="CY116" i="17" s="1"/>
  <c r="CY84" i="17"/>
  <c r="CY87" i="1"/>
  <c r="CY55" i="1"/>
  <c r="CY110" i="17"/>
  <c r="CY78" i="17"/>
  <c r="CY95" i="13"/>
  <c r="CY63" i="13"/>
  <c r="CY93" i="11"/>
  <c r="CY61" i="11"/>
  <c r="CX100" i="14"/>
  <c r="CX68" i="14"/>
  <c r="CY88" i="8"/>
  <c r="CY56" i="8"/>
  <c r="CY87" i="17"/>
  <c r="CY55" i="17"/>
  <c r="CX97" i="4"/>
  <c r="CX65" i="4"/>
  <c r="CY103" i="17"/>
  <c r="CY71" i="17"/>
  <c r="CY113" i="11"/>
  <c r="CY81" i="11"/>
  <c r="CY93" i="8"/>
  <c r="CY61" i="8"/>
  <c r="CX100" i="11"/>
  <c r="CX68" i="11"/>
  <c r="CY109" i="4"/>
  <c r="CY77" i="4"/>
  <c r="CX105" i="2"/>
  <c r="CX73" i="2"/>
  <c r="CY117" i="4"/>
  <c r="CY85" i="4"/>
  <c r="CX107" i="11"/>
  <c r="CX75" i="11"/>
  <c r="CY113" i="15"/>
  <c r="CY81" i="15"/>
  <c r="CY93" i="16"/>
  <c r="CY61" i="16"/>
  <c r="CX113" i="19"/>
  <c r="CX81" i="19"/>
  <c r="CX96" i="16"/>
  <c r="CX64" i="16"/>
  <c r="CY113" i="8"/>
  <c r="CY81" i="8"/>
  <c r="CX112" i="4"/>
  <c r="CX80" i="4"/>
  <c r="CY113" i="6"/>
  <c r="CY81" i="6"/>
  <c r="CY100" i="12"/>
  <c r="CY68" i="12"/>
  <c r="CY96" i="13"/>
  <c r="CY64" i="13"/>
  <c r="CY114" i="16"/>
  <c r="CY82" i="16"/>
  <c r="CY114" i="1"/>
  <c r="CY82" i="1"/>
  <c r="CY114" i="3"/>
  <c r="CY82" i="3"/>
  <c r="CY87" i="20"/>
  <c r="CY55" i="20"/>
  <c r="CY88" i="16"/>
  <c r="CY56" i="16"/>
  <c r="CX89" i="12"/>
  <c r="CX57" i="12"/>
  <c r="CY92" i="8"/>
  <c r="CY60" i="8"/>
  <c r="CY104" i="16"/>
  <c r="CY72" i="16"/>
  <c r="CY88" i="14"/>
  <c r="CY56" i="14"/>
  <c r="CY100" i="15"/>
  <c r="CY68" i="15"/>
  <c r="CX94" i="2"/>
  <c r="CX62" i="2"/>
  <c r="CX117" i="3"/>
  <c r="CX85" i="3"/>
  <c r="CY120" i="9"/>
  <c r="CY123" i="9" s="1"/>
  <c r="CY116" i="9" s="1"/>
  <c r="CY84" i="9"/>
  <c r="CY92" i="12"/>
  <c r="CY60" i="12"/>
  <c r="CY105" i="17"/>
  <c r="CY73" i="17"/>
  <c r="CY102" i="12"/>
  <c r="CY70" i="12"/>
  <c r="CY99" i="15"/>
  <c r="CY67" i="15"/>
  <c r="CX106" i="14"/>
  <c r="CX74" i="14"/>
  <c r="CY87" i="3"/>
  <c r="CY55" i="3"/>
  <c r="CX103" i="20"/>
  <c r="CX71" i="20"/>
  <c r="CY107" i="12"/>
  <c r="CY75" i="12"/>
  <c r="CX87" i="10"/>
  <c r="CX55" i="10"/>
  <c r="CY103" i="8"/>
  <c r="CY71" i="8"/>
  <c r="CX100" i="3"/>
  <c r="CX68" i="3"/>
  <c r="CY115" i="13"/>
  <c r="CY83" i="13"/>
  <c r="CY97" i="16"/>
  <c r="CY65" i="16"/>
  <c r="CY105" i="20"/>
  <c r="CY73" i="20"/>
  <c r="CY115" i="14"/>
  <c r="CY83" i="14"/>
  <c r="CY106" i="12"/>
  <c r="CY74" i="12"/>
  <c r="CX112" i="14"/>
  <c r="CX80" i="14"/>
  <c r="CY106" i="5"/>
  <c r="CY74" i="5"/>
  <c r="CX97" i="10"/>
  <c r="CX65" i="10"/>
  <c r="CY112" i="19"/>
  <c r="CY80" i="19"/>
  <c r="CX88" i="6"/>
  <c r="CX56" i="6"/>
  <c r="CY110" i="16"/>
  <c r="CY78" i="16"/>
  <c r="CX89" i="13"/>
  <c r="CX57" i="13"/>
  <c r="CX107" i="21"/>
  <c r="CX75" i="21"/>
  <c r="CY111" i="9"/>
  <c r="CY79" i="9"/>
  <c r="CX110" i="9"/>
  <c r="CX78" i="9"/>
  <c r="CY100" i="6"/>
  <c r="CY68" i="6"/>
  <c r="CY106" i="6"/>
  <c r="CY74" i="6"/>
  <c r="CY110" i="11"/>
  <c r="CY78" i="11"/>
  <c r="CY92" i="7"/>
  <c r="CY60" i="7"/>
  <c r="CY117" i="12"/>
  <c r="CY85" i="12"/>
  <c r="CY106" i="2"/>
  <c r="CY74" i="2"/>
  <c r="CX95" i="15"/>
  <c r="CX63" i="15"/>
  <c r="CY90" i="6"/>
  <c r="CY58" i="6"/>
  <c r="CX89" i="21"/>
  <c r="CX57" i="21"/>
  <c r="CY102" i="5"/>
  <c r="CY70" i="5"/>
  <c r="CY98" i="4"/>
  <c r="CY66" i="4"/>
  <c r="CX101" i="14"/>
  <c r="CX69" i="14"/>
  <c r="CY89" i="16"/>
  <c r="CY57" i="16"/>
  <c r="CY103" i="1"/>
  <c r="CY71" i="1"/>
  <c r="CY89" i="14"/>
  <c r="CY57" i="14"/>
  <c r="CX115" i="21"/>
  <c r="CX83" i="21"/>
  <c r="CY114" i="18"/>
  <c r="CY82" i="18"/>
  <c r="CX90" i="18"/>
  <c r="CX58" i="18"/>
  <c r="CY110" i="20"/>
  <c r="CY78" i="20"/>
  <c r="CX106" i="21"/>
  <c r="CX74" i="21"/>
  <c r="CX112" i="20"/>
  <c r="CX80" i="20"/>
  <c r="CY96" i="8"/>
  <c r="CY64" i="8"/>
  <c r="CY114" i="9"/>
  <c r="CY82" i="9"/>
  <c r="CX99" i="20"/>
  <c r="CX67" i="20"/>
  <c r="CY92" i="16"/>
  <c r="CY60" i="16"/>
  <c r="CY108" i="12"/>
  <c r="CY76" i="12"/>
  <c r="CY104" i="9"/>
  <c r="CY72" i="9"/>
  <c r="CX113" i="5"/>
  <c r="CX81" i="5"/>
  <c r="CY96" i="4"/>
  <c r="CY64" i="4"/>
  <c r="CX110" i="5"/>
  <c r="CX78" i="5"/>
  <c r="CY110" i="1"/>
  <c r="CY78" i="1"/>
  <c r="CX99" i="2"/>
  <c r="CX67" i="2"/>
  <c r="CY91" i="12"/>
  <c r="CY59" i="12"/>
  <c r="CY102" i="16"/>
  <c r="CY70" i="16"/>
  <c r="CX100" i="5"/>
  <c r="CX68" i="5"/>
  <c r="CX89" i="7"/>
  <c r="CX57" i="7"/>
  <c r="CX105" i="4"/>
  <c r="CX73" i="4"/>
  <c r="CY98" i="19"/>
  <c r="CY66" i="19"/>
  <c r="CW86" i="18"/>
  <c r="CW54" i="18"/>
  <c r="CY120" i="18"/>
  <c r="CY123" i="18" s="1"/>
  <c r="CY116" i="18" s="1"/>
  <c r="CY84" i="18"/>
  <c r="CY107" i="20"/>
  <c r="CY75" i="20"/>
  <c r="CY109" i="8"/>
  <c r="CY77" i="8"/>
  <c r="CX98" i="6"/>
  <c r="CX66" i="6"/>
  <c r="CY104" i="19"/>
  <c r="CY72" i="19"/>
  <c r="CW86" i="16"/>
  <c r="CW54" i="16"/>
  <c r="CY92" i="17"/>
  <c r="CY60" i="17"/>
  <c r="CX114" i="15"/>
  <c r="CX82" i="15"/>
  <c r="CY98" i="16"/>
  <c r="CY66" i="16"/>
  <c r="CX89" i="18"/>
  <c r="CX57" i="18"/>
  <c r="CX91" i="16"/>
  <c r="CX59" i="16"/>
  <c r="CX108" i="21"/>
  <c r="CX76" i="21"/>
  <c r="CX114" i="6"/>
  <c r="CX82" i="6"/>
  <c r="CY107" i="16"/>
  <c r="CY75" i="16"/>
  <c r="CY99" i="16"/>
  <c r="CY67" i="16"/>
  <c r="CY111" i="3"/>
  <c r="CY79" i="3"/>
  <c r="CX89" i="4"/>
  <c r="CX57" i="4"/>
  <c r="CX103" i="16"/>
  <c r="CX71" i="16"/>
  <c r="CY91" i="1"/>
  <c r="CY59" i="1"/>
  <c r="CX100" i="4"/>
  <c r="CX68" i="4"/>
  <c r="CY112" i="6"/>
  <c r="CY80" i="6"/>
  <c r="CX120" i="10"/>
  <c r="CX123" i="10" s="1"/>
  <c r="CX116" i="10" s="1"/>
  <c r="CX84" i="10"/>
  <c r="CX94" i="3"/>
  <c r="CX62" i="3"/>
  <c r="CY110" i="8"/>
  <c r="CY78" i="8"/>
  <c r="CX94" i="18"/>
  <c r="CX62" i="18"/>
  <c r="CX107" i="3"/>
  <c r="CX75" i="3"/>
  <c r="CY113" i="7"/>
  <c r="CY81" i="7"/>
  <c r="CX93" i="2"/>
  <c r="CX61" i="2"/>
  <c r="CX104" i="3"/>
  <c r="CX72" i="3"/>
  <c r="CY88" i="21"/>
  <c r="CY56" i="21"/>
  <c r="CX97" i="15"/>
  <c r="CX65" i="15"/>
  <c r="CX109" i="14"/>
  <c r="CX77" i="14"/>
  <c r="CX90" i="17"/>
  <c r="CX58" i="17"/>
  <c r="CX89" i="2"/>
  <c r="CX57" i="2"/>
  <c r="CX104" i="17"/>
  <c r="CX72" i="17"/>
  <c r="CY94" i="13"/>
  <c r="CY62" i="13"/>
  <c r="CX96" i="3"/>
  <c r="CX64" i="3"/>
  <c r="CY97" i="14"/>
  <c r="CY65" i="14"/>
  <c r="CY97" i="7"/>
  <c r="CY65" i="7"/>
  <c r="CX102" i="8"/>
  <c r="CX70" i="8"/>
  <c r="CY93" i="6"/>
  <c r="CY61" i="6"/>
  <c r="CX120" i="6"/>
  <c r="CX123" i="6" s="1"/>
  <c r="CX116" i="6" s="1"/>
  <c r="CX84" i="6"/>
  <c r="CX103" i="5"/>
  <c r="CX71" i="5"/>
  <c r="CY87" i="18"/>
  <c r="CY55" i="18"/>
  <c r="CY109" i="1"/>
  <c r="CY77" i="1"/>
  <c r="CX86" i="13"/>
  <c r="CX54" i="13"/>
  <c r="CX98" i="7"/>
  <c r="CX66" i="7"/>
  <c r="CY103" i="7"/>
  <c r="CY71" i="7"/>
  <c r="CX101" i="21"/>
  <c r="CX69" i="21"/>
  <c r="CY112" i="7"/>
  <c r="CY80" i="7"/>
  <c r="CX99" i="8"/>
  <c r="CX67" i="8"/>
  <c r="CX92" i="14"/>
  <c r="CX60" i="14"/>
  <c r="CX112" i="10"/>
  <c r="CX80" i="10"/>
  <c r="CY94" i="20"/>
  <c r="CY62" i="20"/>
  <c r="CX88" i="12"/>
  <c r="CX56" i="12"/>
  <c r="CX99" i="21"/>
  <c r="CX67" i="21"/>
  <c r="CY95" i="14"/>
  <c r="CY63" i="14"/>
  <c r="CX95" i="7"/>
  <c r="CX63" i="7"/>
  <c r="CY113" i="13"/>
  <c r="CY81" i="13"/>
  <c r="CX103" i="4"/>
  <c r="CX71" i="4"/>
  <c r="CX104" i="13"/>
  <c r="CX72" i="13"/>
  <c r="CY109" i="11"/>
  <c r="CY77" i="11"/>
  <c r="CX105" i="10"/>
  <c r="CX73" i="10"/>
  <c r="CY102" i="15"/>
  <c r="CY70" i="15"/>
  <c r="CY108" i="19"/>
  <c r="CY76" i="19"/>
  <c r="CY91" i="10"/>
  <c r="CY59" i="10"/>
  <c r="CX93" i="15"/>
  <c r="CX61" i="15"/>
  <c r="CY115" i="18"/>
  <c r="CY83" i="18"/>
  <c r="CY107" i="7"/>
  <c r="CY75" i="7"/>
  <c r="CY111" i="8"/>
  <c r="CY79" i="8"/>
  <c r="CY110" i="7"/>
  <c r="CY78" i="7"/>
  <c r="CX105" i="11"/>
  <c r="CX73" i="11"/>
  <c r="CY112" i="11"/>
  <c r="CY80" i="11"/>
  <c r="CY106" i="3"/>
  <c r="CY74" i="3"/>
  <c r="CX103" i="11"/>
  <c r="CX71" i="11"/>
  <c r="CX86" i="7"/>
  <c r="CX54" i="7"/>
  <c r="CX106" i="11"/>
  <c r="CX74" i="11"/>
  <c r="CY95" i="1"/>
  <c r="CY63" i="1"/>
  <c r="CY112" i="9"/>
  <c r="CY80" i="9"/>
  <c r="CX90" i="12"/>
  <c r="CX58" i="12"/>
  <c r="CY94" i="16"/>
  <c r="CY62" i="16"/>
  <c r="CX109" i="6"/>
  <c r="CX77" i="6"/>
  <c r="CX95" i="21"/>
  <c r="CX63" i="21"/>
  <c r="CY114" i="2"/>
  <c r="CY82" i="2"/>
  <c r="CX92" i="5"/>
  <c r="CX60" i="5"/>
  <c r="CY111" i="21"/>
  <c r="CY79" i="21"/>
  <c r="CY112" i="8"/>
  <c r="CY80" i="8"/>
  <c r="CY100" i="2"/>
  <c r="CY68" i="2"/>
  <c r="CY101" i="20"/>
  <c r="CY69" i="20"/>
  <c r="CX89" i="3"/>
  <c r="CX57" i="3"/>
  <c r="CY92" i="9"/>
  <c r="CY60" i="9"/>
  <c r="CY95" i="3"/>
  <c r="CY63" i="3"/>
  <c r="CY98" i="3"/>
  <c r="CY66" i="3"/>
  <c r="CY109" i="18"/>
  <c r="CY77" i="18"/>
  <c r="CY102" i="19"/>
  <c r="CY70" i="19"/>
  <c r="CX104" i="10"/>
  <c r="CX72" i="10"/>
  <c r="CX92" i="2"/>
  <c r="CX60" i="2"/>
  <c r="CY101" i="3"/>
  <c r="CY69" i="3"/>
  <c r="CY115" i="17"/>
  <c r="CY83" i="17"/>
  <c r="CY102" i="3"/>
  <c r="CY70" i="3"/>
  <c r="CY112" i="17"/>
  <c r="CY80" i="17"/>
  <c r="CY101" i="4"/>
  <c r="CY69" i="4"/>
  <c r="CY87" i="8"/>
  <c r="CY55" i="8"/>
  <c r="CY95" i="16"/>
  <c r="CY63" i="16"/>
  <c r="CX115" i="3"/>
  <c r="CX83" i="3"/>
  <c r="CY100" i="21"/>
  <c r="CY68" i="21"/>
  <c r="CY87" i="6"/>
  <c r="CY55" i="6"/>
  <c r="CY97" i="11"/>
  <c r="CY65" i="11"/>
  <c r="CY102" i="13"/>
  <c r="CY70" i="13"/>
  <c r="CY110" i="3"/>
  <c r="CY78" i="3"/>
  <c r="CY88" i="10"/>
  <c r="CY56" i="10"/>
  <c r="CY93" i="3"/>
  <c r="CY61" i="3"/>
  <c r="CX117" i="2"/>
  <c r="CX85" i="2"/>
  <c r="CW86" i="8"/>
  <c r="CW54" i="8"/>
  <c r="CY88" i="19"/>
  <c r="CY56" i="19"/>
  <c r="CX120" i="5"/>
  <c r="CX123" i="5" s="1"/>
  <c r="CX116" i="5" s="1"/>
  <c r="CX84" i="5"/>
  <c r="CW86" i="9"/>
  <c r="CW54" i="9"/>
  <c r="CY113" i="17"/>
  <c r="CY81" i="17"/>
  <c r="CY96" i="18"/>
  <c r="CY64" i="18"/>
  <c r="CY97" i="1"/>
  <c r="CY65" i="1"/>
  <c r="CY98" i="18"/>
  <c r="CY66" i="18"/>
  <c r="CY105" i="1"/>
  <c r="CY73" i="1"/>
  <c r="CY108" i="5"/>
  <c r="CY76" i="5"/>
  <c r="CY96" i="10"/>
  <c r="CY64" i="10"/>
  <c r="CY117" i="5"/>
  <c r="CY85" i="5"/>
  <c r="CY88" i="18"/>
  <c r="CY56" i="18"/>
  <c r="CY108" i="9"/>
  <c r="CY76" i="9"/>
  <c r="CY88" i="4"/>
  <c r="CY56" i="4"/>
  <c r="CY120" i="1"/>
  <c r="CY123" i="1" s="1"/>
  <c r="CY116" i="1" s="1"/>
  <c r="CY84" i="1"/>
  <c r="CX97" i="8"/>
  <c r="CX65" i="8"/>
  <c r="CY112" i="12"/>
  <c r="CY80" i="12"/>
  <c r="CY94" i="12"/>
  <c r="CY62" i="12"/>
  <c r="CX99" i="13"/>
  <c r="CX67" i="13"/>
  <c r="CY91" i="18"/>
  <c r="CY59" i="18"/>
  <c r="CY98" i="11"/>
  <c r="CY66" i="11"/>
  <c r="CX107" i="18"/>
  <c r="CX75" i="18"/>
  <c r="CY97" i="21"/>
  <c r="CY65" i="21"/>
  <c r="CX93" i="12"/>
  <c r="CX61" i="12"/>
  <c r="CY103" i="3"/>
  <c r="CY71" i="3"/>
  <c r="CY106" i="19"/>
  <c r="CY74" i="19"/>
  <c r="CY90" i="20"/>
  <c r="CY58" i="20"/>
  <c r="CY114" i="4"/>
  <c r="CY82" i="4"/>
  <c r="CY108" i="1"/>
  <c r="CY76" i="1"/>
  <c r="CX87" i="12"/>
  <c r="CX55" i="12"/>
  <c r="CY106" i="16"/>
  <c r="CY74" i="16"/>
  <c r="CX114" i="13"/>
  <c r="CX82" i="13"/>
  <c r="CY95" i="17"/>
  <c r="CY63" i="17"/>
  <c r="CY114" i="5"/>
  <c r="CY82" i="5"/>
  <c r="CY120" i="8"/>
  <c r="CY123" i="8" s="1"/>
  <c r="CY116" i="8" s="1"/>
  <c r="CY84" i="8"/>
  <c r="CY110" i="6"/>
  <c r="CY78" i="6"/>
  <c r="CY110" i="12"/>
  <c r="CY78" i="12"/>
  <c r="CX98" i="13"/>
  <c r="CX66" i="13"/>
  <c r="CX106" i="8"/>
  <c r="CX74" i="8"/>
  <c r="CX95" i="11"/>
  <c r="CX63" i="11"/>
  <c r="CX101" i="15"/>
  <c r="CX69" i="15"/>
  <c r="CY88" i="11"/>
  <c r="CY56" i="11"/>
  <c r="CY113" i="9"/>
  <c r="CY81" i="9"/>
  <c r="CX108" i="10"/>
  <c r="CX76" i="10"/>
  <c r="CY107" i="15"/>
  <c r="CY75" i="15"/>
  <c r="CX100" i="13"/>
  <c r="CX68" i="13"/>
  <c r="CW86" i="12"/>
  <c r="CW54" i="12"/>
  <c r="CX94" i="14"/>
  <c r="CX62" i="14"/>
  <c r="CX105" i="5"/>
  <c r="CX73" i="5"/>
  <c r="CY107" i="10"/>
  <c r="CY75" i="10"/>
  <c r="CX108" i="17"/>
  <c r="CX76" i="17"/>
  <c r="CY108" i="18"/>
  <c r="CY76" i="18"/>
  <c r="CY98" i="20"/>
  <c r="CY66" i="20"/>
  <c r="CY120" i="12"/>
  <c r="CY123" i="12" s="1"/>
  <c r="CY116" i="12" s="1"/>
  <c r="CY84" i="12"/>
  <c r="CX86" i="5"/>
  <c r="CX54" i="5"/>
  <c r="CY117" i="6"/>
  <c r="CY85" i="6"/>
  <c r="CY107" i="6"/>
  <c r="CY75" i="6"/>
  <c r="CX89" i="19"/>
  <c r="CX57" i="19"/>
  <c r="CX112" i="2"/>
  <c r="CX80" i="2"/>
  <c r="CX102" i="17"/>
  <c r="CX70" i="17"/>
  <c r="CY104" i="7"/>
  <c r="CY72" i="7"/>
  <c r="CX101" i="12"/>
  <c r="CX69" i="12"/>
  <c r="CX102" i="21"/>
  <c r="CX70" i="21"/>
  <c r="CY93" i="9"/>
  <c r="CY61" i="9"/>
  <c r="CY89" i="1"/>
  <c r="CY57" i="1"/>
  <c r="CY94" i="5"/>
  <c r="CY62" i="5"/>
  <c r="CY111" i="6"/>
  <c r="CY79" i="6"/>
  <c r="CY102" i="6"/>
  <c r="CY70" i="6"/>
  <c r="CY88" i="9"/>
  <c r="CY56" i="9"/>
  <c r="CY90" i="16"/>
  <c r="CY58" i="16"/>
  <c r="CX93" i="18"/>
  <c r="CX61" i="18"/>
  <c r="CX86" i="17"/>
  <c r="CX54" i="17"/>
  <c r="CY114" i="7"/>
  <c r="CY82" i="7"/>
  <c r="CX101" i="19"/>
  <c r="CX69" i="19"/>
  <c r="CY105" i="8"/>
  <c r="CY73" i="8"/>
  <c r="CX99" i="17"/>
  <c r="CX67" i="17"/>
  <c r="CY111" i="1"/>
  <c r="CY79" i="1"/>
  <c r="CW86" i="21"/>
  <c r="CW54" i="21"/>
  <c r="CX98" i="21"/>
  <c r="CX66" i="21"/>
  <c r="CX86" i="4"/>
  <c r="CX54" i="4"/>
  <c r="CX113" i="10"/>
  <c r="CX81" i="10"/>
  <c r="CX94" i="8"/>
  <c r="CX62" i="8"/>
  <c r="CY112" i="5"/>
  <c r="CY80" i="5"/>
  <c r="CX117" i="14"/>
  <c r="CX85" i="14"/>
  <c r="CX90" i="4"/>
  <c r="CX58" i="4"/>
  <c r="CX120" i="21"/>
  <c r="CX123" i="21" s="1"/>
  <c r="CX116" i="21" s="1"/>
  <c r="CX84" i="21"/>
  <c r="CY117" i="11"/>
  <c r="CY85" i="11"/>
  <c r="CX110" i="19"/>
  <c r="CX78" i="19"/>
  <c r="CY102" i="7"/>
  <c r="CY70" i="7"/>
  <c r="CX111" i="15"/>
  <c r="CX79" i="15"/>
  <c r="CX110" i="4"/>
  <c r="CX78" i="4"/>
  <c r="CX102" i="18"/>
  <c r="CX70" i="18"/>
  <c r="CY106" i="10"/>
  <c r="CY74" i="10"/>
  <c r="CX95" i="12"/>
  <c r="CX63" i="12"/>
  <c r="CX103" i="21"/>
  <c r="CX71" i="21"/>
  <c r="CX117" i="16"/>
  <c r="CX85" i="16"/>
  <c r="CY94" i="9"/>
  <c r="CY62" i="9"/>
  <c r="CY93" i="1"/>
  <c r="CY61" i="1"/>
  <c r="CX105" i="13"/>
  <c r="CX73" i="13"/>
  <c r="CY90" i="8"/>
  <c r="CY58" i="8"/>
  <c r="CX94" i="11"/>
  <c r="CX62" i="11"/>
  <c r="CY120" i="13"/>
  <c r="CY123" i="13" s="1"/>
  <c r="CY116" i="13" s="1"/>
  <c r="CY84" i="13"/>
  <c r="CX113" i="14"/>
  <c r="CX81" i="14"/>
  <c r="CY89" i="10"/>
  <c r="CY57" i="10"/>
  <c r="CX86" i="2"/>
  <c r="CX54" i="2"/>
  <c r="CY88" i="5"/>
  <c r="CY56" i="5"/>
  <c r="CY92" i="13"/>
  <c r="CY60" i="13"/>
  <c r="CY88" i="17"/>
  <c r="CY56" i="17"/>
  <c r="CX111" i="13"/>
  <c r="CX79" i="13"/>
  <c r="CY103" i="10"/>
  <c r="CY71" i="10"/>
  <c r="CY92" i="18"/>
  <c r="CY60" i="18"/>
  <c r="CY96" i="11"/>
  <c r="CY64" i="11"/>
  <c r="CY120" i="15"/>
  <c r="CY123" i="15" s="1"/>
  <c r="CY116" i="15" s="1"/>
  <c r="CY84" i="15"/>
  <c r="CY96" i="7"/>
  <c r="CY64" i="7"/>
  <c r="CX103" i="15"/>
  <c r="CX71" i="15"/>
  <c r="CX104" i="8"/>
  <c r="CX72" i="8"/>
  <c r="CY92" i="15"/>
  <c r="CY60" i="15"/>
  <c r="CY90" i="19"/>
  <c r="CY58" i="19"/>
  <c r="CY101" i="18"/>
  <c r="CY69" i="18"/>
  <c r="CY94" i="21"/>
  <c r="CY62" i="21"/>
  <c r="CY107" i="4"/>
  <c r="CY75" i="4"/>
  <c r="CY114" i="14"/>
  <c r="CY82" i="14"/>
  <c r="CY94" i="7"/>
  <c r="CY62" i="7"/>
  <c r="CX93" i="13"/>
  <c r="CX61" i="13"/>
  <c r="CY109" i="15"/>
  <c r="CY77" i="15"/>
  <c r="CX95" i="20"/>
  <c r="CX63" i="20"/>
  <c r="CX115" i="9"/>
  <c r="CX83" i="9"/>
  <c r="CX102" i="14"/>
  <c r="CX70" i="14"/>
  <c r="CY86" i="20"/>
  <c r="CY54" i="20"/>
  <c r="CX90" i="2"/>
  <c r="CX58" i="2"/>
  <c r="CY108" i="14"/>
  <c r="CY76" i="14"/>
  <c r="CX111" i="12"/>
  <c r="CX79" i="12"/>
  <c r="CX111" i="18"/>
  <c r="CX79" i="18"/>
  <c r="CX108" i="6"/>
  <c r="CX76" i="6"/>
  <c r="CX86" i="19"/>
  <c r="CX54" i="19"/>
  <c r="CY114" i="11"/>
  <c r="CY82" i="11"/>
  <c r="CY96" i="2"/>
  <c r="CY64" i="2"/>
  <c r="CY105" i="7"/>
  <c r="CY73" i="7"/>
  <c r="CX97" i="3"/>
  <c r="CX65" i="3"/>
  <c r="CY100" i="7"/>
  <c r="CY68" i="7"/>
  <c r="CY94" i="10"/>
  <c r="CY62" i="10"/>
  <c r="CY95" i="9"/>
  <c r="CY63" i="9"/>
  <c r="CY114" i="20"/>
  <c r="CY82" i="20"/>
  <c r="CX96" i="17"/>
  <c r="CX64" i="17"/>
  <c r="CY91" i="7"/>
  <c r="CY59" i="7"/>
  <c r="CY91" i="9"/>
  <c r="CY59" i="9"/>
  <c r="CY100" i="16"/>
  <c r="CY68" i="16"/>
  <c r="CY107" i="19"/>
  <c r="CY75" i="19"/>
  <c r="CX94" i="17"/>
  <c r="CX62" i="17"/>
  <c r="CY117" i="19"/>
  <c r="CY85" i="19"/>
  <c r="CX91" i="3"/>
  <c r="CX59" i="3"/>
  <c r="CY113" i="12"/>
  <c r="CY81" i="12"/>
  <c r="CY104" i="12"/>
  <c r="CY72" i="12"/>
  <c r="CX97" i="2"/>
  <c r="CX65" i="2"/>
  <c r="CY103" i="12"/>
  <c r="CY71" i="12"/>
  <c r="CY107" i="13"/>
  <c r="CY75" i="13"/>
  <c r="CY97" i="12"/>
  <c r="CY65" i="12"/>
  <c r="CY103" i="13"/>
  <c r="CY71" i="13"/>
  <c r="CX105" i="15"/>
  <c r="CX73" i="15"/>
  <c r="CY100" i="1"/>
  <c r="CY68" i="1"/>
  <c r="CY101" i="11"/>
  <c r="CY69" i="11"/>
  <c r="CY91" i="2"/>
  <c r="CY59" i="2"/>
  <c r="CY89" i="11"/>
  <c r="CY57" i="11"/>
  <c r="CY112" i="21"/>
  <c r="CY80" i="21"/>
  <c r="CX90" i="7"/>
  <c r="CX58" i="7"/>
  <c r="CY100" i="18"/>
  <c r="CY68" i="18"/>
  <c r="CY113" i="18"/>
  <c r="CY81" i="18"/>
  <c r="CY106" i="7"/>
  <c r="CY74" i="7"/>
  <c r="CY107" i="14"/>
  <c r="CY75" i="14"/>
  <c r="CY117" i="7"/>
  <c r="CY85" i="7"/>
  <c r="CX92" i="19"/>
  <c r="CX60" i="19"/>
  <c r="CY94" i="6"/>
  <c r="CY62" i="6"/>
  <c r="CX113" i="20"/>
  <c r="CX81" i="20"/>
  <c r="CY117" i="9"/>
  <c r="CY85" i="9"/>
  <c r="CY87" i="2"/>
  <c r="CY55" i="2"/>
  <c r="CY87" i="15"/>
  <c r="CY55" i="15"/>
  <c r="CY104" i="15"/>
  <c r="CY72" i="15"/>
  <c r="CX109" i="19"/>
  <c r="CX77" i="19"/>
  <c r="CY97" i="13"/>
  <c r="CY65" i="13"/>
  <c r="CX120" i="20"/>
  <c r="CX123" i="20" s="1"/>
  <c r="CX116" i="20" s="1"/>
  <c r="CX84" i="20"/>
  <c r="CY113" i="3"/>
  <c r="CY81" i="3"/>
  <c r="CY99" i="12"/>
  <c r="CY67" i="12"/>
  <c r="CY114" i="19"/>
  <c r="CY82" i="19"/>
  <c r="CY111" i="20"/>
  <c r="CY79" i="20"/>
  <c r="CX88" i="2"/>
  <c r="CX56" i="2"/>
  <c r="CX106" i="13"/>
  <c r="CX74" i="13"/>
  <c r="CX101" i="7"/>
  <c r="CX69" i="7"/>
  <c r="CY100" i="9"/>
  <c r="CY68" i="9"/>
  <c r="CY107" i="9"/>
  <c r="CY75" i="9"/>
  <c r="CX115" i="8"/>
  <c r="CX83" i="8"/>
  <c r="CY102" i="10"/>
  <c r="CY70" i="10"/>
  <c r="CX90" i="14"/>
  <c r="CX58" i="14"/>
  <c r="CX113" i="2"/>
  <c r="CX81" i="2"/>
  <c r="CX101" i="2"/>
  <c r="CX69" i="2"/>
  <c r="CY112" i="1"/>
  <c r="CY80" i="1"/>
  <c r="CY89" i="6"/>
  <c r="CY57" i="6"/>
  <c r="CY108" i="8"/>
  <c r="CY76" i="8"/>
  <c r="CY101" i="5"/>
  <c r="CY69" i="5"/>
  <c r="CY89" i="20"/>
  <c r="CY57" i="20"/>
  <c r="CY103" i="2"/>
  <c r="CY71" i="2"/>
  <c r="CX107" i="2"/>
  <c r="CX75" i="2"/>
  <c r="CY99" i="7"/>
  <c r="CY67" i="7"/>
  <c r="CY104" i="1"/>
  <c r="CY72" i="1"/>
  <c r="CY110" i="21"/>
  <c r="CY78" i="21"/>
  <c r="CX111" i="14"/>
  <c r="CX79" i="14"/>
  <c r="CX91" i="21"/>
  <c r="CX59" i="21"/>
  <c r="CY92" i="4"/>
  <c r="CY60" i="4"/>
  <c r="CY115" i="1"/>
  <c r="CY83" i="1"/>
  <c r="CY107" i="5"/>
  <c r="CY75" i="5"/>
  <c r="CX111" i="5"/>
  <c r="CX79" i="5"/>
  <c r="CY103" i="18"/>
  <c r="CY71" i="18"/>
  <c r="CX112" i="13"/>
  <c r="CX80" i="13"/>
  <c r="CY94" i="15"/>
  <c r="CY62" i="15"/>
  <c r="CY108" i="13"/>
  <c r="CY76" i="13"/>
  <c r="CY98" i="5"/>
  <c r="CY66" i="5"/>
  <c r="CY93" i="17"/>
  <c r="CY61" i="17"/>
  <c r="CY88" i="13"/>
  <c r="CY56" i="13"/>
  <c r="CX95" i="6"/>
  <c r="CX63" i="6"/>
  <c r="CX95" i="4"/>
  <c r="CX63" i="4"/>
  <c r="CY109" i="10"/>
  <c r="CY77" i="10"/>
  <c r="CY107" i="8"/>
  <c r="CY75" i="8"/>
  <c r="CX108" i="11"/>
  <c r="CX76" i="11"/>
  <c r="CX113" i="16"/>
  <c r="CX81" i="16"/>
  <c r="CY96" i="12"/>
  <c r="CY64" i="12"/>
  <c r="CX105" i="3"/>
  <c r="CX73" i="3"/>
  <c r="CY107" i="17"/>
  <c r="CY75" i="17"/>
  <c r="CY106" i="15"/>
  <c r="CY74" i="15"/>
  <c r="CY96" i="15"/>
  <c r="CY64" i="15"/>
  <c r="CY103" i="14"/>
  <c r="CY71" i="14"/>
  <c r="CY109" i="21"/>
  <c r="CY77" i="21"/>
  <c r="CY115" i="5"/>
  <c r="CY83" i="5"/>
  <c r="CY91" i="6"/>
  <c r="CY59" i="6"/>
  <c r="CX111" i="10"/>
  <c r="CX79" i="10"/>
  <c r="CY105" i="21"/>
  <c r="CY73" i="21"/>
  <c r="CX110" i="10"/>
  <c r="CX78" i="10"/>
  <c r="CX88" i="7"/>
  <c r="CX56" i="7"/>
  <c r="CY91" i="14"/>
  <c r="CY59" i="14"/>
  <c r="CX86" i="10"/>
  <c r="CX54" i="10"/>
  <c r="CY98" i="2"/>
  <c r="CY66" i="2"/>
  <c r="CX120" i="3"/>
  <c r="CX123" i="3" s="1"/>
  <c r="CX116" i="3" s="1"/>
  <c r="CX84" i="3"/>
  <c r="CX103" i="9"/>
  <c r="CX71" i="9"/>
  <c r="CY115" i="20"/>
  <c r="CY83" i="20"/>
  <c r="CY104" i="2"/>
  <c r="CY72" i="2"/>
  <c r="CY117" i="10"/>
  <c r="CY85" i="10"/>
  <c r="CY115" i="6"/>
  <c r="CY83" i="6"/>
  <c r="CX101" i="13"/>
  <c r="CX69" i="13"/>
  <c r="CX117" i="13"/>
  <c r="CX85" i="13"/>
  <c r="CY117" i="20"/>
  <c r="CY85" i="20"/>
  <c r="CX87" i="7"/>
  <c r="CX55" i="7"/>
  <c r="CX100" i="10"/>
  <c r="CX68" i="10"/>
  <c r="CX109" i="3"/>
  <c r="CX77" i="3"/>
  <c r="CX117" i="15"/>
  <c r="CX85" i="15"/>
  <c r="CY90" i="3"/>
  <c r="CY58" i="3"/>
  <c r="CY111" i="2"/>
  <c r="CY79" i="2"/>
  <c r="CY120" i="2"/>
  <c r="CY123" i="2" s="1"/>
  <c r="CY116" i="2" s="1"/>
  <c r="CY84" i="2"/>
  <c r="CY99" i="1"/>
  <c r="CY67" i="1"/>
  <c r="CX105" i="9"/>
  <c r="CX73" i="9"/>
  <c r="CX91" i="4"/>
  <c r="CX59" i="4"/>
  <c r="CY90" i="11"/>
  <c r="CY58" i="11"/>
  <c r="CX102" i="11"/>
  <c r="CX70" i="11"/>
  <c r="CY91" i="8"/>
  <c r="CY59" i="8"/>
  <c r="CX88" i="3"/>
  <c r="CX56" i="3"/>
  <c r="CX96" i="14"/>
  <c r="CX64" i="14"/>
  <c r="CX89" i="8"/>
  <c r="CX57" i="8"/>
  <c r="CY94" i="19"/>
  <c r="CY62" i="19"/>
  <c r="CX86" i="15"/>
  <c r="CX54" i="15"/>
  <c r="CY102" i="20"/>
  <c r="CY70" i="20"/>
  <c r="CY107" i="1"/>
  <c r="CY75" i="1"/>
  <c r="CY93" i="10"/>
  <c r="CY61" i="10"/>
  <c r="CY93" i="19"/>
  <c r="CY61" i="19"/>
  <c r="CX109" i="16"/>
  <c r="CX77" i="16"/>
  <c r="CX109" i="20"/>
  <c r="CX77" i="20"/>
  <c r="CX92" i="11"/>
  <c r="CX60" i="11"/>
  <c r="CY93" i="21"/>
  <c r="CY61" i="21"/>
  <c r="CY91" i="5"/>
  <c r="CY59" i="5"/>
  <c r="CY114" i="10"/>
  <c r="CY82" i="10"/>
  <c r="CY110" i="13"/>
  <c r="CY78" i="13"/>
  <c r="CY98" i="8"/>
  <c r="CY66" i="8"/>
  <c r="CX109" i="2"/>
  <c r="CX77" i="2"/>
  <c r="CY96" i="21"/>
  <c r="CY64" i="21"/>
  <c r="CX104" i="4"/>
  <c r="CX72" i="4"/>
  <c r="CY111" i="4"/>
  <c r="CY79" i="4"/>
  <c r="CY112" i="15"/>
  <c r="CY80" i="15"/>
  <c r="CX92" i="20"/>
  <c r="CX60" i="20"/>
  <c r="CY96" i="9"/>
  <c r="CY64" i="9"/>
  <c r="CX117" i="8"/>
  <c r="CX85" i="8"/>
  <c r="CY109" i="13"/>
  <c r="CY77" i="13"/>
  <c r="CX97" i="5"/>
  <c r="CX65" i="5"/>
  <c r="CX120" i="14"/>
  <c r="CX123" i="14" s="1"/>
  <c r="CX116" i="14" s="1"/>
  <c r="CX84" i="14"/>
  <c r="CY99" i="3"/>
  <c r="CY67" i="3"/>
  <c r="AS47" i="11"/>
  <c r="AS47" i="20"/>
  <c r="AU44" i="13"/>
  <c r="CZ44" i="13" a="1"/>
  <c r="CZ44" i="13" s="1"/>
  <c r="AU37" i="3"/>
  <c r="CZ37" i="3" a="1"/>
  <c r="CZ37" i="3" s="1"/>
  <c r="AU37" i="13"/>
  <c r="CZ37" i="13" a="1"/>
  <c r="CZ37" i="13" s="1"/>
  <c r="AU24" i="9"/>
  <c r="CZ24" i="9" a="1"/>
  <c r="CZ24" i="9" s="1"/>
  <c r="CZ45" i="16" a="1"/>
  <c r="CZ45" i="16" s="1"/>
  <c r="AU45" i="16"/>
  <c r="AU38" i="5"/>
  <c r="CZ38" i="5" a="1"/>
  <c r="CZ38" i="5" s="1"/>
  <c r="CY27" i="10" a="1"/>
  <c r="CY27" i="10" s="1"/>
  <c r="AT27" i="10"/>
  <c r="AT24" i="4"/>
  <c r="CY24" i="4" a="1"/>
  <c r="CY24" i="4" s="1"/>
  <c r="AU22" i="4"/>
  <c r="CZ22" i="4" a="1"/>
  <c r="CZ22" i="4" s="1"/>
  <c r="AU34" i="16"/>
  <c r="CZ34" i="16" a="1"/>
  <c r="CZ34" i="16" s="1"/>
  <c r="CY33" i="3" a="1"/>
  <c r="CY33" i="3" s="1"/>
  <c r="AT33" i="3"/>
  <c r="CZ28" i="4" a="1"/>
  <c r="CZ28" i="4" s="1"/>
  <c r="AU28" i="4"/>
  <c r="AT19" i="21"/>
  <c r="CY19" i="21" a="1"/>
  <c r="CY19" i="21" s="1"/>
  <c r="AT16" i="5"/>
  <c r="CY16" i="5" a="1"/>
  <c r="CY16" i="5" s="1"/>
  <c r="CY26" i="15" a="1"/>
  <c r="CY26" i="15" s="1"/>
  <c r="AT26" i="15"/>
  <c r="AU35" i="12"/>
  <c r="CZ35" i="12" a="1"/>
  <c r="CZ35" i="12" s="1"/>
  <c r="AT15" i="1"/>
  <c r="CY15" i="1" a="1"/>
  <c r="CY15" i="1" s="1"/>
  <c r="AS47" i="1"/>
  <c r="AT27" i="12"/>
  <c r="CY27" i="12" a="1"/>
  <c r="CY27" i="12" s="1"/>
  <c r="AU20" i="11"/>
  <c r="CZ20" i="11" a="1"/>
  <c r="CZ20" i="11" s="1"/>
  <c r="CZ44" i="10" a="1"/>
  <c r="CZ44" i="10" s="1"/>
  <c r="AU44" i="10"/>
  <c r="AU25" i="5"/>
  <c r="CZ25" i="5" a="1"/>
  <c r="CZ25" i="5" s="1"/>
  <c r="AT26" i="18"/>
  <c r="CY26" i="18" a="1"/>
  <c r="CY26" i="18" s="1"/>
  <c r="AU16" i="19"/>
  <c r="CZ16" i="19" a="1"/>
  <c r="CZ16" i="19" s="1"/>
  <c r="CY26" i="10" a="1"/>
  <c r="CY26" i="10" s="1"/>
  <c r="AT26" i="10"/>
  <c r="AT43" i="12"/>
  <c r="CY43" i="12" a="1"/>
  <c r="CY43" i="12" s="1"/>
  <c r="CY34" i="14" a="1"/>
  <c r="CY34" i="14" s="1"/>
  <c r="AT34" i="14"/>
  <c r="AU30" i="17"/>
  <c r="CZ30" i="17" a="1"/>
  <c r="CZ30" i="17" s="1"/>
  <c r="AU29" i="16"/>
  <c r="CZ29" i="16" a="1"/>
  <c r="CZ29" i="16" s="1"/>
  <c r="AU36" i="19"/>
  <c r="CZ36" i="19" a="1"/>
  <c r="CZ36" i="19" s="1"/>
  <c r="AU23" i="20"/>
  <c r="CZ23" i="20" a="1"/>
  <c r="CZ23" i="20" s="1"/>
  <c r="AT17" i="12"/>
  <c r="CY17" i="12" a="1"/>
  <c r="CY17" i="12" s="1"/>
  <c r="AT28" i="21"/>
  <c r="CY28" i="21" a="1"/>
  <c r="CY28" i="21" s="1"/>
  <c r="AU24" i="14"/>
  <c r="CZ24" i="14" a="1"/>
  <c r="CZ24" i="14" s="1"/>
  <c r="AU40" i="1"/>
  <c r="CZ40" i="1" a="1"/>
  <c r="CZ40" i="1" s="1"/>
  <c r="AU42" i="13"/>
  <c r="CZ42" i="13" a="1"/>
  <c r="CZ42" i="13" s="1"/>
  <c r="AT33" i="13"/>
  <c r="CY33" i="13" a="1"/>
  <c r="CY33" i="13" s="1"/>
  <c r="CZ38" i="11" a="1"/>
  <c r="CZ38" i="11" s="1"/>
  <c r="AU38" i="11"/>
  <c r="AT34" i="10"/>
  <c r="CY34" i="10" a="1"/>
  <c r="CY34" i="10" s="1"/>
  <c r="AU41" i="12"/>
  <c r="CZ41" i="12" a="1"/>
  <c r="CZ41" i="12" s="1"/>
  <c r="CZ23" i="12" a="1"/>
  <c r="CZ23" i="12" s="1"/>
  <c r="AU23" i="12"/>
  <c r="AT44" i="21"/>
  <c r="CY44" i="21" a="1"/>
  <c r="CY44" i="21" s="1"/>
  <c r="AU43" i="18"/>
  <c r="CZ43" i="18" a="1"/>
  <c r="CZ43" i="18" s="1"/>
  <c r="CY19" i="18" a="1"/>
  <c r="CY19" i="18" s="1"/>
  <c r="AT19" i="18"/>
  <c r="AU39" i="20"/>
  <c r="CZ39" i="20" a="1"/>
  <c r="CZ39" i="20" s="1"/>
  <c r="AT35" i="21"/>
  <c r="CY35" i="21" a="1"/>
  <c r="CY35" i="21" s="1"/>
  <c r="AT41" i="20"/>
  <c r="CY41" i="20" a="1"/>
  <c r="CY41" i="20" s="1"/>
  <c r="AU24" i="1"/>
  <c r="CZ24" i="1" a="1"/>
  <c r="CZ24" i="1" s="1"/>
  <c r="CZ41" i="9" a="1"/>
  <c r="CZ41" i="9" s="1"/>
  <c r="AU41" i="9"/>
  <c r="AT19" i="12"/>
  <c r="CY19" i="12" a="1"/>
  <c r="CY19" i="12" s="1"/>
  <c r="AU23" i="16"/>
  <c r="CZ23" i="16" a="1"/>
  <c r="CZ23" i="16" s="1"/>
  <c r="AT38" i="6"/>
  <c r="CY38" i="6" a="1"/>
  <c r="CY38" i="6" s="1"/>
  <c r="AT24" i="21"/>
  <c r="CY24" i="21" a="1"/>
  <c r="CY24" i="21" s="1"/>
  <c r="CZ43" i="2" a="1"/>
  <c r="CZ43" i="2" s="1"/>
  <c r="AU43" i="2"/>
  <c r="AT21" i="5"/>
  <c r="CY21" i="5" a="1"/>
  <c r="CY21" i="5" s="1"/>
  <c r="AT25" i="16"/>
  <c r="CY25" i="16" a="1"/>
  <c r="CY25" i="16" s="1"/>
  <c r="AU42" i="8"/>
  <c r="CZ42" i="8" a="1"/>
  <c r="CZ42" i="8" s="1"/>
  <c r="AU42" i="6"/>
  <c r="CZ42" i="6" a="1"/>
  <c r="CZ42" i="6" s="1"/>
  <c r="AU29" i="12"/>
  <c r="CZ29" i="12" a="1"/>
  <c r="CZ29" i="12" s="1"/>
  <c r="AU25" i="13"/>
  <c r="CZ25" i="13" a="1"/>
  <c r="CZ25" i="13" s="1"/>
  <c r="CZ45" i="15" a="1"/>
  <c r="CZ45" i="15" s="1"/>
  <c r="AU45" i="15"/>
  <c r="AU25" i="7"/>
  <c r="CZ25" i="7" a="1"/>
  <c r="CZ25" i="7" s="1"/>
  <c r="AT32" i="15"/>
  <c r="CY32" i="15" a="1"/>
  <c r="CY32" i="15" s="1"/>
  <c r="AT33" i="8"/>
  <c r="CY33" i="8" a="1"/>
  <c r="CY33" i="8" s="1"/>
  <c r="CZ21" i="15" a="1"/>
  <c r="CZ21" i="15" s="1"/>
  <c r="AU21" i="15"/>
  <c r="AU19" i="19"/>
  <c r="CZ19" i="19" a="1"/>
  <c r="CZ19" i="19" s="1"/>
  <c r="AU30" i="18"/>
  <c r="CZ30" i="18" a="1"/>
  <c r="CZ30" i="18" s="1"/>
  <c r="AU23" i="21"/>
  <c r="CZ23" i="21" a="1"/>
  <c r="CZ23" i="21" s="1"/>
  <c r="CZ36" i="4" a="1"/>
  <c r="CZ36" i="4" s="1"/>
  <c r="AU36" i="4"/>
  <c r="AU43" i="14"/>
  <c r="CZ43" i="14" a="1"/>
  <c r="CZ43" i="14" s="1"/>
  <c r="AU23" i="7"/>
  <c r="CZ23" i="7" a="1"/>
  <c r="CZ23" i="7" s="1"/>
  <c r="AT22" i="13"/>
  <c r="CY22" i="13" a="1"/>
  <c r="CY22" i="13" s="1"/>
  <c r="AU38" i="15"/>
  <c r="CZ38" i="15" a="1"/>
  <c r="CZ38" i="15" s="1"/>
  <c r="AT21" i="20"/>
  <c r="CY21" i="20" a="1"/>
  <c r="CY21" i="20" s="1"/>
  <c r="AU25" i="9"/>
  <c r="CZ25" i="9" a="1"/>
  <c r="CZ25" i="9" s="1"/>
  <c r="AU46" i="6"/>
  <c r="CZ46" i="6" a="1"/>
  <c r="CZ46" i="6" s="1"/>
  <c r="AU36" i="6"/>
  <c r="CZ36" i="6" a="1"/>
  <c r="CZ36" i="6" s="1"/>
  <c r="AT18" i="19"/>
  <c r="CY18" i="19" a="1"/>
  <c r="CY18" i="19" s="1"/>
  <c r="CY19" i="2" a="1"/>
  <c r="CY19" i="2" s="1"/>
  <c r="AT19" i="2"/>
  <c r="CZ37" i="14" a="1"/>
  <c r="CZ37" i="14" s="1"/>
  <c r="AU37" i="14"/>
  <c r="AT40" i="12"/>
  <c r="CY40" i="12" a="1"/>
  <c r="CY40" i="12" s="1"/>
  <c r="AT40" i="18"/>
  <c r="CY40" i="18" a="1"/>
  <c r="CY40" i="18" s="1"/>
  <c r="AT37" i="6"/>
  <c r="CY37" i="6" a="1"/>
  <c r="CY37" i="6" s="1"/>
  <c r="AU17" i="10"/>
  <c r="CZ17" i="10" a="1"/>
  <c r="CZ17" i="10" s="1"/>
  <c r="AU22" i="3"/>
  <c r="CZ22" i="3" a="1"/>
  <c r="CZ22" i="3" s="1"/>
  <c r="AT46" i="2"/>
  <c r="CY46" i="2" a="1"/>
  <c r="CY46" i="2" s="1"/>
  <c r="AT38" i="9"/>
  <c r="CY38" i="9" a="1"/>
  <c r="CY38" i="9" s="1"/>
  <c r="AT25" i="3"/>
  <c r="CY25" i="3" a="1"/>
  <c r="CY25" i="3" s="1"/>
  <c r="AU22" i="6"/>
  <c r="CZ22" i="6" a="1"/>
  <c r="CZ22" i="6" s="1"/>
  <c r="AT45" i="6"/>
  <c r="CY45" i="6" a="1"/>
  <c r="CY45" i="6" s="1"/>
  <c r="AU31" i="1"/>
  <c r="CZ31" i="1" a="1"/>
  <c r="CZ31" i="1" s="1"/>
  <c r="AT28" i="10"/>
  <c r="CY28" i="10" a="1"/>
  <c r="CY28" i="10" s="1"/>
  <c r="AU46" i="1"/>
  <c r="CZ46" i="1" a="1"/>
  <c r="CZ46" i="1" s="1"/>
  <c r="AU36" i="8"/>
  <c r="CZ36" i="8" a="1"/>
  <c r="CZ36" i="8" s="1"/>
  <c r="AT37" i="11"/>
  <c r="CY37" i="11" a="1"/>
  <c r="CY37" i="11" s="1"/>
  <c r="CZ34" i="12" a="1"/>
  <c r="CZ34" i="12" s="1"/>
  <c r="AU34" i="12"/>
  <c r="AU25" i="12"/>
  <c r="CZ25" i="12" a="1"/>
  <c r="CZ25" i="12" s="1"/>
  <c r="AT34" i="3"/>
  <c r="CY34" i="3" a="1"/>
  <c r="CY34" i="3" s="1"/>
  <c r="AU36" i="17"/>
  <c r="CZ36" i="17" a="1"/>
  <c r="CZ36" i="17" s="1"/>
  <c r="AU35" i="15"/>
  <c r="CZ35" i="15" a="1"/>
  <c r="CZ35" i="15" s="1"/>
  <c r="AU25" i="15"/>
  <c r="CZ25" i="15" a="1"/>
  <c r="CZ25" i="15" s="1"/>
  <c r="AU32" i="14"/>
  <c r="CZ32" i="14" a="1"/>
  <c r="CZ32" i="14" s="1"/>
  <c r="AU38" i="21"/>
  <c r="CZ38" i="21" a="1"/>
  <c r="CZ38" i="21" s="1"/>
  <c r="AU44" i="5"/>
  <c r="CZ44" i="5" a="1"/>
  <c r="CZ44" i="5" s="1"/>
  <c r="AU20" i="6"/>
  <c r="CZ20" i="6" a="1"/>
  <c r="CZ20" i="6" s="1"/>
  <c r="AU42" i="12"/>
  <c r="CZ42" i="12" a="1"/>
  <c r="CZ42" i="12" s="1"/>
  <c r="AU33" i="12"/>
  <c r="CZ33" i="12" a="1"/>
  <c r="CZ33" i="12" s="1"/>
  <c r="AU34" i="1"/>
  <c r="CZ34" i="1" a="1"/>
  <c r="CZ34" i="1" s="1"/>
  <c r="CZ37" i="5" a="1"/>
  <c r="CZ37" i="5" s="1"/>
  <c r="AU37" i="5"/>
  <c r="AU25" i="10"/>
  <c r="CZ25" i="10" a="1"/>
  <c r="CZ25" i="10" s="1"/>
  <c r="AU17" i="18"/>
  <c r="CZ17" i="18" a="1"/>
  <c r="CZ17" i="18" s="1"/>
  <c r="AU37" i="9"/>
  <c r="CZ37" i="9" a="1"/>
  <c r="CZ37" i="9" s="1"/>
  <c r="CY34" i="15" a="1"/>
  <c r="CY34" i="15" s="1"/>
  <c r="AT34" i="15"/>
  <c r="AU29" i="1"/>
  <c r="CZ29" i="1" a="1"/>
  <c r="CZ29" i="1" s="1"/>
  <c r="CZ31" i="15" a="1"/>
  <c r="CZ31" i="15" s="1"/>
  <c r="AU31" i="15"/>
  <c r="AU37" i="19"/>
  <c r="CZ37" i="19" a="1"/>
  <c r="CZ37" i="19" s="1"/>
  <c r="AU20" i="10"/>
  <c r="CZ20" i="10" a="1"/>
  <c r="CZ20" i="10" s="1"/>
  <c r="AT22" i="15"/>
  <c r="CY22" i="15" a="1"/>
  <c r="CY22" i="15" s="1"/>
  <c r="AU44" i="18"/>
  <c r="CZ44" i="18" a="1"/>
  <c r="CZ44" i="18" s="1"/>
  <c r="AU36" i="7"/>
  <c r="CZ36" i="7" a="1"/>
  <c r="CZ36" i="7" s="1"/>
  <c r="AU40" i="8"/>
  <c r="CZ40" i="8" a="1"/>
  <c r="CZ40" i="8" s="1"/>
  <c r="AU39" i="7"/>
  <c r="CZ39" i="7" a="1"/>
  <c r="CZ39" i="7" s="1"/>
  <c r="CY34" i="11" a="1"/>
  <c r="CY34" i="11" s="1"/>
  <c r="AT34" i="11"/>
  <c r="AU41" i="11"/>
  <c r="CZ41" i="11" a="1"/>
  <c r="CZ41" i="11" s="1"/>
  <c r="AU35" i="3"/>
  <c r="CZ35" i="3" a="1"/>
  <c r="CZ35" i="3" s="1"/>
  <c r="AT32" i="11"/>
  <c r="CY32" i="11" a="1"/>
  <c r="CY32" i="11" s="1"/>
  <c r="CY34" i="13" a="1"/>
  <c r="CY34" i="13" s="1"/>
  <c r="AT34" i="13"/>
  <c r="CZ19" i="8" a="1"/>
  <c r="CZ19" i="8" s="1"/>
  <c r="AU19" i="8"/>
  <c r="CY23" i="11" a="1"/>
  <c r="CY23" i="11" s="1"/>
  <c r="AT23" i="11"/>
  <c r="AU25" i="8"/>
  <c r="CZ25" i="8" a="1"/>
  <c r="CZ25" i="8" s="1"/>
  <c r="AU43" i="9"/>
  <c r="CZ43" i="9" a="1"/>
  <c r="CZ43" i="9" s="1"/>
  <c r="AT28" i="20"/>
  <c r="CY28" i="20" a="1"/>
  <c r="CY28" i="20" s="1"/>
  <c r="AU21" i="16"/>
  <c r="CZ21" i="16" a="1"/>
  <c r="CZ21" i="16" s="1"/>
  <c r="CZ37" i="12" a="1"/>
  <c r="CZ37" i="12" s="1"/>
  <c r="AU37" i="12"/>
  <c r="AU33" i="9"/>
  <c r="CZ33" i="9" a="1"/>
  <c r="CZ33" i="9" s="1"/>
  <c r="AT42" i="5"/>
  <c r="CY42" i="5" a="1"/>
  <c r="CY42" i="5" s="1"/>
  <c r="AU25" i="4"/>
  <c r="CZ25" i="4" a="1"/>
  <c r="CZ25" i="4" s="1"/>
  <c r="AT39" i="5"/>
  <c r="CY39" i="5" a="1"/>
  <c r="CY39" i="5" s="1"/>
  <c r="AU39" i="1"/>
  <c r="CZ39" i="1" a="1"/>
  <c r="CZ39" i="1" s="1"/>
  <c r="AT28" i="2"/>
  <c r="CY28" i="2" a="1"/>
  <c r="CY28" i="2" s="1"/>
  <c r="AU20" i="12"/>
  <c r="CZ20" i="12" a="1"/>
  <c r="CZ20" i="12" s="1"/>
  <c r="AU31" i="16"/>
  <c r="CZ31" i="16" a="1"/>
  <c r="CZ31" i="16" s="1"/>
  <c r="AT29" i="5"/>
  <c r="CY29" i="5" a="1"/>
  <c r="CY29" i="5" s="1"/>
  <c r="CY18" i="7" a="1"/>
  <c r="CY18" i="7" s="1"/>
  <c r="AT18" i="7"/>
  <c r="AT34" i="4"/>
  <c r="CY34" i="4" a="1"/>
  <c r="CY34" i="4" s="1"/>
  <c r="AU27" i="19"/>
  <c r="CZ27" i="19" a="1"/>
  <c r="CZ27" i="19" s="1"/>
  <c r="AS15" i="18"/>
  <c r="CX15" i="18" a="1"/>
  <c r="CX15" i="18" s="1"/>
  <c r="AR47" i="18"/>
  <c r="AU45" i="18"/>
  <c r="CZ45" i="18" a="1"/>
  <c r="CZ45" i="18" s="1"/>
  <c r="AU36" i="20"/>
  <c r="CZ36" i="20" a="1"/>
  <c r="CZ36" i="20" s="1"/>
  <c r="CX15" i="12" a="1"/>
  <c r="CX15" i="12" s="1"/>
  <c r="AS15" i="12"/>
  <c r="AR47" i="12"/>
  <c r="AT23" i="14"/>
  <c r="CY23" i="14" a="1"/>
  <c r="CY23" i="14" s="1"/>
  <c r="CY27" i="6" a="1"/>
  <c r="CY27" i="6" s="1"/>
  <c r="AT27" i="6"/>
  <c r="CZ33" i="19" a="1"/>
  <c r="CZ33" i="19" s="1"/>
  <c r="AU33" i="19"/>
  <c r="AT37" i="17"/>
  <c r="CY37" i="17" a="1"/>
  <c r="CY37" i="17" s="1"/>
  <c r="AU44" i="15"/>
  <c r="CZ44" i="15" a="1"/>
  <c r="CZ44" i="15" s="1"/>
  <c r="AU38" i="12"/>
  <c r="CZ38" i="12" a="1"/>
  <c r="CZ38" i="12" s="1"/>
  <c r="AU46" i="21"/>
  <c r="CZ46" i="21" a="1"/>
  <c r="CZ46" i="21" s="1"/>
  <c r="AT45" i="4"/>
  <c r="CY45" i="4" a="1"/>
  <c r="CY45" i="4" s="1"/>
  <c r="AT19" i="14"/>
  <c r="CY19" i="14" a="1"/>
  <c r="CY19" i="14" s="1"/>
  <c r="AT42" i="2"/>
  <c r="CY42" i="2" a="1"/>
  <c r="CY42" i="2" s="1"/>
  <c r="CY46" i="8" a="1"/>
  <c r="CY46" i="8" s="1"/>
  <c r="AT46" i="8"/>
  <c r="AT41" i="2"/>
  <c r="CY41" i="2" a="1"/>
  <c r="CY41" i="2" s="1"/>
  <c r="AT31" i="17"/>
  <c r="CY31" i="17" a="1"/>
  <c r="CY31" i="17" s="1"/>
  <c r="AU33" i="7"/>
  <c r="CZ33" i="7" a="1"/>
  <c r="CZ33" i="7" s="1"/>
  <c r="AT30" i="12"/>
  <c r="CY30" i="12" a="1"/>
  <c r="CY30" i="12" s="1"/>
  <c r="AT31" i="21"/>
  <c r="CY31" i="21" a="1"/>
  <c r="CY31" i="21" s="1"/>
  <c r="CZ22" i="9" a="1"/>
  <c r="CZ22" i="9" s="1"/>
  <c r="AU22" i="9"/>
  <c r="AU18" i="1"/>
  <c r="CZ18" i="1" a="1"/>
  <c r="CZ18" i="1" s="1"/>
  <c r="AU23" i="5"/>
  <c r="CZ23" i="5" a="1"/>
  <c r="CZ23" i="5" s="1"/>
  <c r="AU44" i="1"/>
  <c r="CZ44" i="1" a="1"/>
  <c r="CZ44" i="1" s="1"/>
  <c r="AT16" i="14"/>
  <c r="CY16" i="14" a="1"/>
  <c r="CY16" i="14" s="1"/>
  <c r="AT40" i="11"/>
  <c r="CY40" i="11" a="1"/>
  <c r="CY40" i="11" s="1"/>
  <c r="AT15" i="6"/>
  <c r="CY15" i="6" a="1"/>
  <c r="CY15" i="6" s="1"/>
  <c r="CY43" i="8" a="1"/>
  <c r="CY43" i="8" s="1"/>
  <c r="AT43" i="8"/>
  <c r="AU16" i="16"/>
  <c r="CZ16" i="16" a="1"/>
  <c r="CZ16" i="16" s="1"/>
  <c r="CY31" i="8" a="1"/>
  <c r="CY31" i="8" s="1"/>
  <c r="AT31" i="8"/>
  <c r="CY22" i="2" a="1"/>
  <c r="CY22" i="2" s="1"/>
  <c r="AT22" i="2"/>
  <c r="AU26" i="16"/>
  <c r="CZ26" i="16" a="1"/>
  <c r="CZ26" i="16" s="1"/>
  <c r="AU28" i="9"/>
  <c r="CZ28" i="9" a="1"/>
  <c r="CZ28" i="9" s="1"/>
  <c r="AU34" i="20"/>
  <c r="CZ34" i="20" a="1"/>
  <c r="CZ34" i="20" s="1"/>
  <c r="AU17" i="21"/>
  <c r="CZ17" i="21" a="1"/>
  <c r="CZ17" i="21" s="1"/>
  <c r="AU44" i="14"/>
  <c r="CZ44" i="14" a="1"/>
  <c r="CZ44" i="14" s="1"/>
  <c r="AT38" i="14"/>
  <c r="CY38" i="14" a="1"/>
  <c r="CY38" i="14" s="1"/>
  <c r="AT19" i="17"/>
  <c r="CY19" i="17" a="1"/>
  <c r="CY19" i="17" s="1"/>
  <c r="CY41" i="14" a="1"/>
  <c r="CY41" i="14" s="1"/>
  <c r="AT41" i="14"/>
  <c r="AT18" i="2"/>
  <c r="CY18" i="2" a="1"/>
  <c r="CY18" i="2" s="1"/>
  <c r="AU35" i="5"/>
  <c r="CZ35" i="5" a="1"/>
  <c r="CZ35" i="5" s="1"/>
  <c r="AS15" i="8"/>
  <c r="CX15" i="8" a="1"/>
  <c r="CX15" i="8" s="1"/>
  <c r="AR47" i="8"/>
  <c r="CZ15" i="11" a="1"/>
  <c r="CZ15" i="11" s="1"/>
  <c r="AU15" i="11"/>
  <c r="AT18" i="13"/>
  <c r="CY18" i="13" a="1"/>
  <c r="CY18" i="13" s="1"/>
  <c r="CY15" i="13" a="1"/>
  <c r="CY15" i="13" s="1"/>
  <c r="AT15" i="13"/>
  <c r="AS47" i="13"/>
  <c r="CZ22" i="7" a="1"/>
  <c r="CZ22" i="7" s="1"/>
  <c r="AU22" i="7"/>
  <c r="AT37" i="4"/>
  <c r="CY37" i="4" a="1"/>
  <c r="CY37" i="4" s="1"/>
  <c r="AU30" i="9"/>
  <c r="CZ30" i="9" a="1"/>
  <c r="CZ30" i="9" s="1"/>
  <c r="AU35" i="6"/>
  <c r="CZ35" i="6" a="1"/>
  <c r="CZ35" i="6" s="1"/>
  <c r="AU39" i="11"/>
  <c r="CZ39" i="11" a="1"/>
  <c r="CZ39" i="11" s="1"/>
  <c r="CZ21" i="7" a="1"/>
  <c r="CZ21" i="7" s="1"/>
  <c r="AU21" i="7"/>
  <c r="AU46" i="12"/>
  <c r="CZ46" i="12" a="1"/>
  <c r="CZ46" i="12" s="1"/>
  <c r="AU34" i="8"/>
  <c r="CZ34" i="8" a="1"/>
  <c r="CZ34" i="8" s="1"/>
  <c r="AT28" i="17"/>
  <c r="CY28" i="17" a="1"/>
  <c r="CY28" i="17" s="1"/>
  <c r="AT39" i="10"/>
  <c r="CY39" i="10" a="1"/>
  <c r="CY39" i="10" s="1"/>
  <c r="CX15" i="21" a="1"/>
  <c r="CX15" i="21" s="1"/>
  <c r="AR47" i="21"/>
  <c r="AS15" i="21"/>
  <c r="AT27" i="21"/>
  <c r="CY27" i="21" a="1"/>
  <c r="CY27" i="21" s="1"/>
  <c r="CY15" i="10" a="1"/>
  <c r="CY15" i="10" s="1"/>
  <c r="AT15" i="10"/>
  <c r="AS47" i="10"/>
  <c r="AT15" i="4"/>
  <c r="CY15" i="4" a="1"/>
  <c r="CY15" i="4" s="1"/>
  <c r="AT42" i="10"/>
  <c r="CY42" i="10" a="1"/>
  <c r="CY42" i="10" s="1"/>
  <c r="CY23" i="8" a="1"/>
  <c r="CY23" i="8" s="1"/>
  <c r="AT23" i="8"/>
  <c r="CZ41" i="5" a="1"/>
  <c r="CZ41" i="5" s="1"/>
  <c r="AU41" i="5"/>
  <c r="AT46" i="14"/>
  <c r="CY46" i="14" a="1"/>
  <c r="CY46" i="14" s="1"/>
  <c r="AU30" i="11"/>
  <c r="CZ30" i="11" a="1"/>
  <c r="CZ30" i="11" s="1"/>
  <c r="AT28" i="13"/>
  <c r="CY28" i="13" a="1"/>
  <c r="CY28" i="13" s="1"/>
  <c r="AU20" i="18"/>
  <c r="CZ20" i="18" a="1"/>
  <c r="CZ20" i="18" s="1"/>
  <c r="AU27" i="11"/>
  <c r="CZ27" i="11" a="1"/>
  <c r="CZ27" i="11" s="1"/>
  <c r="AT36" i="18"/>
  <c r="CY36" i="18" a="1"/>
  <c r="CY36" i="18" s="1"/>
  <c r="AU45" i="13"/>
  <c r="CZ45" i="13" a="1"/>
  <c r="CZ45" i="13" s="1"/>
  <c r="CY42" i="14" a="1"/>
  <c r="CY42" i="14" s="1"/>
  <c r="AT42" i="14"/>
  <c r="CZ18" i="10" a="1"/>
  <c r="CZ18" i="10" s="1"/>
  <c r="AU18" i="10"/>
  <c r="AU40" i="21"/>
  <c r="CZ40" i="21" a="1"/>
  <c r="CZ40" i="21" s="1"/>
  <c r="AU41" i="8"/>
  <c r="CZ41" i="8" a="1"/>
  <c r="CZ41" i="8" s="1"/>
  <c r="AU29" i="2"/>
  <c r="CZ29" i="2" a="1"/>
  <c r="CZ29" i="2" s="1"/>
  <c r="AU30" i="20"/>
  <c r="CZ30" i="20" a="1"/>
  <c r="CZ30" i="20" s="1"/>
  <c r="AT18" i="3"/>
  <c r="CY18" i="3" a="1"/>
  <c r="CY18" i="3" s="1"/>
  <c r="CZ21" i="9" a="1"/>
  <c r="CZ21" i="9" s="1"/>
  <c r="AU21" i="9"/>
  <c r="AU24" i="3"/>
  <c r="CZ24" i="3" a="1"/>
  <c r="CZ24" i="3" s="1"/>
  <c r="AT38" i="16"/>
  <c r="CY38" i="16" a="1"/>
  <c r="CY38" i="16" s="1"/>
  <c r="AT38" i="20"/>
  <c r="CY38" i="20" a="1"/>
  <c r="CY38" i="20" s="1"/>
  <c r="AT21" i="11"/>
  <c r="CY21" i="11" a="1"/>
  <c r="CY21" i="11" s="1"/>
  <c r="AU22" i="21"/>
  <c r="CZ22" i="21" a="1"/>
  <c r="CZ22" i="21" s="1"/>
  <c r="AU20" i="5"/>
  <c r="CZ20" i="5" a="1"/>
  <c r="CZ20" i="5" s="1"/>
  <c r="AU43" i="10"/>
  <c r="CZ43" i="10" a="1"/>
  <c r="CZ43" i="10" s="1"/>
  <c r="AU39" i="13"/>
  <c r="CZ39" i="13" a="1"/>
  <c r="CZ39" i="13" s="1"/>
  <c r="CZ27" i="8" a="1"/>
  <c r="CZ27" i="8" s="1"/>
  <c r="AU27" i="8"/>
  <c r="AT38" i="2"/>
  <c r="CY38" i="2" a="1"/>
  <c r="CY38" i="2" s="1"/>
  <c r="AU25" i="21"/>
  <c r="CZ25" i="21" a="1"/>
  <c r="CZ25" i="21" s="1"/>
  <c r="CY33" i="4" a="1"/>
  <c r="CY33" i="4" s="1"/>
  <c r="AT33" i="4"/>
  <c r="AU40" i="4"/>
  <c r="CZ40" i="4" a="1"/>
  <c r="CZ40" i="4" s="1"/>
  <c r="AU41" i="15"/>
  <c r="CZ41" i="15" a="1"/>
  <c r="CZ41" i="15" s="1"/>
  <c r="AU31" i="12"/>
  <c r="CZ31" i="12" a="1"/>
  <c r="CZ31" i="12" s="1"/>
  <c r="AU28" i="15"/>
  <c r="CZ28" i="15" a="1"/>
  <c r="CZ28" i="15" s="1"/>
  <c r="AT30" i="2"/>
  <c r="CY30" i="2" a="1"/>
  <c r="CY30" i="2" s="1"/>
  <c r="AU41" i="1"/>
  <c r="CZ41" i="1" a="1"/>
  <c r="CZ41" i="1" s="1"/>
  <c r="AU38" i="13"/>
  <c r="CZ38" i="13" a="1"/>
  <c r="CZ38" i="13" s="1"/>
  <c r="AT15" i="19"/>
  <c r="CY15" i="19" a="1"/>
  <c r="CY15" i="19" s="1"/>
  <c r="AS47" i="19"/>
  <c r="AU43" i="11"/>
  <c r="CZ43" i="11" a="1"/>
  <c r="CZ43" i="11" s="1"/>
  <c r="AU25" i="2"/>
  <c r="CZ25" i="2" a="1"/>
  <c r="CZ25" i="2" s="1"/>
  <c r="AT33" i="17"/>
  <c r="CY33" i="17" a="1"/>
  <c r="CY33" i="17" s="1"/>
  <c r="AU23" i="13"/>
  <c r="CZ23" i="13" a="1"/>
  <c r="CZ23" i="13" s="1"/>
  <c r="AU17" i="9"/>
  <c r="CZ17" i="9" a="1"/>
  <c r="CZ17" i="9" s="1"/>
  <c r="CZ29" i="7" a="1"/>
  <c r="CZ29" i="7" s="1"/>
  <c r="AU29" i="7"/>
  <c r="CZ26" i="14" a="1"/>
  <c r="CZ26" i="14" s="1"/>
  <c r="AU26" i="14"/>
  <c r="AU26" i="7"/>
  <c r="CZ26" i="7" a="1"/>
  <c r="CZ26" i="7" s="1"/>
  <c r="AT30" i="8"/>
  <c r="CY30" i="8" a="1"/>
  <c r="CY30" i="8" s="1"/>
  <c r="AU23" i="10"/>
  <c r="CZ23" i="10" a="1"/>
  <c r="CZ23" i="10" s="1"/>
  <c r="AU32" i="18"/>
  <c r="CZ32" i="18" a="1"/>
  <c r="CZ32" i="18" s="1"/>
  <c r="AT32" i="5"/>
  <c r="CY32" i="5" a="1"/>
  <c r="CY32" i="5" s="1"/>
  <c r="AU16" i="18"/>
  <c r="CZ16" i="18" a="1"/>
  <c r="CZ16" i="18" s="1"/>
  <c r="CZ41" i="19" a="1"/>
  <c r="CZ41" i="19" s="1"/>
  <c r="AU41" i="19"/>
  <c r="AT17" i="6"/>
  <c r="CY17" i="6" a="1"/>
  <c r="CY17" i="6" s="1"/>
  <c r="AU39" i="16"/>
  <c r="CZ39" i="16" a="1"/>
  <c r="CZ39" i="16" s="1"/>
  <c r="CZ33" i="11" a="1"/>
  <c r="CZ33" i="11" s="1"/>
  <c r="AU33" i="11"/>
  <c r="AU40" i="16"/>
  <c r="CZ40" i="16" a="1"/>
  <c r="CZ40" i="16" s="1"/>
  <c r="AT25" i="6"/>
  <c r="CY25" i="6" a="1"/>
  <c r="CY25" i="6" s="1"/>
  <c r="AU35" i="20"/>
  <c r="CZ35" i="20" a="1"/>
  <c r="CZ35" i="20" s="1"/>
  <c r="CZ38" i="7" a="1"/>
  <c r="CZ38" i="7" s="1"/>
  <c r="AU38" i="7"/>
  <c r="AT43" i="21"/>
  <c r="CY43" i="21" a="1"/>
  <c r="CY43" i="21" s="1"/>
  <c r="AU24" i="19"/>
  <c r="CZ24" i="19" a="1"/>
  <c r="CZ24" i="19" s="1"/>
  <c r="AT29" i="19"/>
  <c r="CY29" i="19" a="1"/>
  <c r="CY29" i="19" s="1"/>
  <c r="AT26" i="2"/>
  <c r="CY26" i="2" a="1"/>
  <c r="CY26" i="2" s="1"/>
  <c r="AU32" i="12"/>
  <c r="CZ32" i="12" a="1"/>
  <c r="CZ32" i="12" s="1"/>
  <c r="AU36" i="13"/>
  <c r="CZ36" i="13" a="1"/>
  <c r="CZ36" i="13" s="1"/>
  <c r="AU26" i="12"/>
  <c r="CZ26" i="12" a="1"/>
  <c r="CZ26" i="12" s="1"/>
  <c r="AU32" i="13"/>
  <c r="CZ32" i="13" a="1"/>
  <c r="CZ32" i="13" s="1"/>
  <c r="CY39" i="15" a="1"/>
  <c r="CY39" i="15" s="1"/>
  <c r="AT39" i="15"/>
  <c r="AT19" i="4"/>
  <c r="CY19" i="4" a="1"/>
  <c r="CY19" i="4" s="1"/>
  <c r="AT45" i="21"/>
  <c r="CY45" i="21" a="1"/>
  <c r="CY45" i="21" s="1"/>
  <c r="AU46" i="11"/>
  <c r="CZ46" i="11" a="1"/>
  <c r="CZ46" i="11" s="1"/>
  <c r="AT39" i="19"/>
  <c r="CY39" i="19" a="1"/>
  <c r="CY39" i="19" s="1"/>
  <c r="AU31" i="7"/>
  <c r="CZ31" i="7" a="1"/>
  <c r="CZ31" i="7" s="1"/>
  <c r="AT40" i="15"/>
  <c r="CY40" i="15" a="1"/>
  <c r="CY40" i="15" s="1"/>
  <c r="AT39" i="4"/>
  <c r="CY39" i="4" a="1"/>
  <c r="CY39" i="4" s="1"/>
  <c r="AT31" i="18"/>
  <c r="CY31" i="18" a="1"/>
  <c r="CY31" i="18" s="1"/>
  <c r="CZ35" i="10" a="1"/>
  <c r="CZ35" i="10" s="1"/>
  <c r="AU35" i="10"/>
  <c r="AT24" i="12"/>
  <c r="CY24" i="12" a="1"/>
  <c r="CY24" i="12" s="1"/>
  <c r="AT32" i="21"/>
  <c r="CY32" i="21" a="1"/>
  <c r="CY32" i="21" s="1"/>
  <c r="AT46" i="16"/>
  <c r="CY46" i="16" a="1"/>
  <c r="CY46" i="16" s="1"/>
  <c r="AU23" i="9"/>
  <c r="CZ23" i="9" a="1"/>
  <c r="CZ23" i="9" s="1"/>
  <c r="CZ22" i="1" a="1"/>
  <c r="CZ22" i="1" s="1"/>
  <c r="AU22" i="1"/>
  <c r="AU28" i="1"/>
  <c r="CZ28" i="1" a="1"/>
  <c r="CZ28" i="1" s="1"/>
  <c r="CY34" i="9" a="1"/>
  <c r="CY34" i="9" s="1"/>
  <c r="AT34" i="9"/>
  <c r="AU26" i="21"/>
  <c r="CZ26" i="21" a="1"/>
  <c r="CZ26" i="21" s="1"/>
  <c r="AT22" i="12"/>
  <c r="CY22" i="12" a="1"/>
  <c r="CY22" i="12" s="1"/>
  <c r="AU32" i="3"/>
  <c r="CZ32" i="3" a="1"/>
  <c r="CZ32" i="3" s="1"/>
  <c r="AU35" i="19"/>
  <c r="CZ35" i="19" a="1"/>
  <c r="CZ35" i="19" s="1"/>
  <c r="AU19" i="20"/>
  <c r="CZ19" i="20" a="1"/>
  <c r="CZ19" i="20" s="1"/>
  <c r="AU43" i="4"/>
  <c r="CZ43" i="4" a="1"/>
  <c r="CZ43" i="4" s="1"/>
  <c r="AU37" i="1"/>
  <c r="CZ37" i="1" a="1"/>
  <c r="CZ37" i="1" s="1"/>
  <c r="AT16" i="12"/>
  <c r="CY16" i="12" a="1"/>
  <c r="CY16" i="12" s="1"/>
  <c r="AU35" i="16"/>
  <c r="CZ35" i="16" a="1"/>
  <c r="CZ35" i="16" s="1"/>
  <c r="AT43" i="13"/>
  <c r="CY43" i="13" a="1"/>
  <c r="CY43" i="13" s="1"/>
  <c r="AU24" i="17"/>
  <c r="CZ24" i="17" a="1"/>
  <c r="CZ24" i="17" s="1"/>
  <c r="AU43" i="5"/>
  <c r="CZ43" i="5" a="1"/>
  <c r="CZ43" i="5" s="1"/>
  <c r="CZ45" i="8" a="1"/>
  <c r="CZ45" i="8" s="1"/>
  <c r="AU45" i="8"/>
  <c r="AU39" i="6"/>
  <c r="CZ39" i="6" a="1"/>
  <c r="CZ39" i="6" s="1"/>
  <c r="AU39" i="12"/>
  <c r="CZ39" i="12" a="1"/>
  <c r="CZ39" i="12" s="1"/>
  <c r="AT27" i="13"/>
  <c r="CY27" i="13" a="1"/>
  <c r="CY27" i="13" s="1"/>
  <c r="AT35" i="8"/>
  <c r="CY35" i="8" a="1"/>
  <c r="CY35" i="8" s="1"/>
  <c r="AT24" i="11"/>
  <c r="CY24" i="11" a="1"/>
  <c r="CY24" i="11" s="1"/>
  <c r="AT30" i="15"/>
  <c r="CY30" i="15" a="1"/>
  <c r="CY30" i="15" s="1"/>
  <c r="AU17" i="11"/>
  <c r="CZ17" i="11" a="1"/>
  <c r="CZ17" i="11" s="1"/>
  <c r="AU42" i="9"/>
  <c r="CZ42" i="9" a="1"/>
  <c r="CZ42" i="9" s="1"/>
  <c r="AT37" i="10"/>
  <c r="CY37" i="10" a="1"/>
  <c r="CY37" i="10" s="1"/>
  <c r="AU36" i="15"/>
  <c r="CZ36" i="15" a="1"/>
  <c r="CZ36" i="15" s="1"/>
  <c r="CY29" i="13" a="1"/>
  <c r="CY29" i="13" s="1"/>
  <c r="AT29" i="13"/>
  <c r="AT15" i="15"/>
  <c r="CY15" i="15" a="1"/>
  <c r="CY15" i="15" s="1"/>
  <c r="AS47" i="15"/>
  <c r="AT34" i="5"/>
  <c r="CY34" i="5" a="1"/>
  <c r="CY34" i="5" s="1"/>
  <c r="AU36" i="10"/>
  <c r="CZ36" i="10" a="1"/>
  <c r="CZ36" i="10" s="1"/>
  <c r="AU29" i="9"/>
  <c r="CZ29" i="9" a="1"/>
  <c r="CZ29" i="9" s="1"/>
  <c r="AU44" i="19"/>
  <c r="CZ44" i="19" a="1"/>
  <c r="CZ44" i="19" s="1"/>
  <c r="AT25" i="19"/>
  <c r="CY25" i="19" a="1"/>
  <c r="CY25" i="19" s="1"/>
  <c r="AT35" i="14"/>
  <c r="CY35" i="14" a="1"/>
  <c r="CY35" i="14" s="1"/>
  <c r="AU18" i="6"/>
  <c r="CZ18" i="6" a="1"/>
  <c r="CZ18" i="6" s="1"/>
  <c r="CZ37" i="8" a="1"/>
  <c r="CZ37" i="8" s="1"/>
  <c r="AU37" i="8"/>
  <c r="AU30" i="5"/>
  <c r="CZ30" i="5" a="1"/>
  <c r="CZ30" i="5" s="1"/>
  <c r="AU18" i="20"/>
  <c r="CZ18" i="20" a="1"/>
  <c r="CZ18" i="20" s="1"/>
  <c r="AU32" i="2"/>
  <c r="CZ32" i="2" a="1"/>
  <c r="CZ32" i="2" s="1"/>
  <c r="AT36" i="2"/>
  <c r="CY36" i="2" a="1"/>
  <c r="CY36" i="2" s="1"/>
  <c r="AU28" i="7"/>
  <c r="CZ28" i="7" a="1"/>
  <c r="CZ28" i="7" s="1"/>
  <c r="AU33" i="1"/>
  <c r="CZ33" i="1" a="1"/>
  <c r="CZ33" i="1" s="1"/>
  <c r="AU39" i="21"/>
  <c r="CZ39" i="21" a="1"/>
  <c r="CZ39" i="21" s="1"/>
  <c r="AT40" i="14"/>
  <c r="CY40" i="14" a="1"/>
  <c r="CY40" i="14" s="1"/>
  <c r="AT20" i="21"/>
  <c r="CY20" i="21" a="1"/>
  <c r="CY20" i="21" s="1"/>
  <c r="AU21" i="4"/>
  <c r="CZ21" i="4" a="1"/>
  <c r="CZ21" i="4" s="1"/>
  <c r="AT40" i="7"/>
  <c r="CY40" i="7" a="1"/>
  <c r="CY40" i="7" s="1"/>
  <c r="AU33" i="21"/>
  <c r="CZ33" i="21" a="1"/>
  <c r="CZ33" i="21" s="1"/>
  <c r="AU36" i="5"/>
  <c r="CZ36" i="5" a="1"/>
  <c r="CZ36" i="5" s="1"/>
  <c r="AU43" i="20"/>
  <c r="CZ43" i="20" a="1"/>
  <c r="CZ43" i="20" s="1"/>
  <c r="AU31" i="6"/>
  <c r="CZ31" i="6" a="1"/>
  <c r="CZ31" i="6" s="1"/>
  <c r="AT40" i="5"/>
  <c r="CY40" i="5" a="1"/>
  <c r="CY40" i="5" s="1"/>
  <c r="AT46" i="17"/>
  <c r="CY46" i="17" a="1"/>
  <c r="CY46" i="17" s="1"/>
  <c r="AU42" i="21"/>
  <c r="CZ42" i="21" a="1"/>
  <c r="CZ42" i="21" s="1"/>
  <c r="AT26" i="3"/>
  <c r="CY26" i="3" a="1"/>
  <c r="CY26" i="3" s="1"/>
  <c r="CZ22" i="17" a="1"/>
  <c r="CZ22" i="17" s="1"/>
  <c r="AU22" i="17"/>
  <c r="AU30" i="16"/>
  <c r="CX15" i="9" a="1"/>
  <c r="CX15" i="9" s="1"/>
  <c r="AR47" i="9"/>
  <c r="AS15" i="9"/>
  <c r="AT36" i="21"/>
  <c r="CY36" i="21" a="1"/>
  <c r="CY36" i="21" s="1"/>
  <c r="CZ40" i="9" a="1"/>
  <c r="CZ40" i="9" s="1"/>
  <c r="AU40" i="9"/>
  <c r="AT39" i="9"/>
  <c r="CY39" i="9" a="1"/>
  <c r="CY39" i="9" s="1"/>
  <c r="CZ29" i="6" a="1"/>
  <c r="CZ29" i="6" s="1"/>
  <c r="AU29" i="6"/>
  <c r="AU26" i="1"/>
  <c r="CZ26" i="1" a="1"/>
  <c r="CZ26" i="1" s="1"/>
  <c r="AT40" i="10"/>
  <c r="CY40" i="10" a="1"/>
  <c r="CY40" i="10" s="1"/>
  <c r="AU34" i="21"/>
  <c r="CZ34" i="21" a="1"/>
  <c r="CZ34" i="21" s="1"/>
  <c r="CY18" i="15" a="1"/>
  <c r="CY18" i="15" s="1"/>
  <c r="AT18" i="15"/>
  <c r="AU20" i="17"/>
  <c r="CZ20" i="17" a="1"/>
  <c r="CZ20" i="17" s="1"/>
  <c r="CY40" i="17" a="1"/>
  <c r="CY40" i="17" s="1"/>
  <c r="AT40" i="17"/>
  <c r="CY17" i="7" a="1"/>
  <c r="CY17" i="7" s="1"/>
  <c r="AT17" i="7"/>
  <c r="AU20" i="14"/>
  <c r="CZ20" i="14" a="1"/>
  <c r="CZ20" i="14" s="1"/>
  <c r="AU19" i="1"/>
  <c r="CZ19" i="1" a="1"/>
  <c r="CZ19" i="1" s="1"/>
  <c r="CZ27" i="2" a="1"/>
  <c r="CZ27" i="2" s="1"/>
  <c r="AU27" i="2"/>
  <c r="AT45" i="3"/>
  <c r="CY45" i="3" a="1"/>
  <c r="CY45" i="3" s="1"/>
  <c r="AT32" i="9"/>
  <c r="CY32" i="9" a="1"/>
  <c r="CY32" i="9" s="1"/>
  <c r="AU44" i="20"/>
  <c r="CZ44" i="20" a="1"/>
  <c r="CZ44" i="20" s="1"/>
  <c r="AU33" i="2"/>
  <c r="CZ33" i="2" a="1"/>
  <c r="CZ33" i="2" s="1"/>
  <c r="AU46" i="10"/>
  <c r="CZ46" i="10" a="1"/>
  <c r="CZ46" i="10" s="1"/>
  <c r="AT16" i="11"/>
  <c r="CY16" i="11" a="1"/>
  <c r="CY16" i="11" s="1"/>
  <c r="AU37" i="2"/>
  <c r="CZ37" i="2" a="1"/>
  <c r="CZ37" i="2" s="1"/>
  <c r="AU20" i="2"/>
  <c r="CZ20" i="2" a="1"/>
  <c r="CZ20" i="2" s="1"/>
  <c r="AU18" i="11"/>
  <c r="CZ18" i="11" a="1"/>
  <c r="CZ18" i="11" s="1"/>
  <c r="AU41" i="21"/>
  <c r="CZ41" i="21" a="1"/>
  <c r="CZ41" i="21" s="1"/>
  <c r="CY19" i="7" a="1"/>
  <c r="CY19" i="7" s="1"/>
  <c r="AT19" i="7"/>
  <c r="AU29" i="18"/>
  <c r="CZ29" i="18" a="1"/>
  <c r="CZ29" i="18" s="1"/>
  <c r="CY20" i="4" a="1"/>
  <c r="CY20" i="4" s="1"/>
  <c r="AT20" i="4"/>
  <c r="AU19" i="11"/>
  <c r="CZ19" i="11" a="1"/>
  <c r="CZ19" i="11" s="1"/>
  <c r="AT31" i="11"/>
  <c r="CY31" i="11" a="1"/>
  <c r="CY31" i="11" s="1"/>
  <c r="CZ20" i="8" a="1"/>
  <c r="CZ20" i="8" s="1"/>
  <c r="AU20" i="8"/>
  <c r="CY17" i="3" a="1"/>
  <c r="CY17" i="3" s="1"/>
  <c r="AT17" i="3"/>
  <c r="AT15" i="2"/>
  <c r="CY15" i="2" a="1"/>
  <c r="CY15" i="2" s="1"/>
  <c r="CY25" i="14" a="1"/>
  <c r="CY25" i="14" s="1"/>
  <c r="AT25" i="14"/>
  <c r="AU17" i="5"/>
  <c r="CZ17" i="5" a="1"/>
  <c r="CZ17" i="5" s="1"/>
  <c r="AU21" i="13"/>
  <c r="CZ21" i="13" a="1"/>
  <c r="CZ21" i="13" s="1"/>
  <c r="AU17" i="17"/>
  <c r="CZ17" i="17" a="1"/>
  <c r="CZ17" i="17" s="1"/>
  <c r="AT40" i="13"/>
  <c r="CY40" i="13" a="1"/>
  <c r="CY40" i="13" s="1"/>
  <c r="CZ32" i="10" a="1"/>
  <c r="CZ32" i="10" s="1"/>
  <c r="AU32" i="10"/>
  <c r="AU21" i="18"/>
  <c r="CZ21" i="18" a="1"/>
  <c r="CZ21" i="18" s="1"/>
  <c r="AU25" i="11"/>
  <c r="CZ25" i="11" a="1"/>
  <c r="CZ25" i="11" s="1"/>
  <c r="AU43" i="16"/>
  <c r="CZ43" i="16" a="1"/>
  <c r="CZ43" i="16" s="1"/>
  <c r="CZ43" i="1" a="1"/>
  <c r="CZ43" i="1" s="1"/>
  <c r="AU43" i="1"/>
  <c r="CZ43" i="3" a="1"/>
  <c r="CZ43" i="3" s="1"/>
  <c r="AU43" i="3"/>
  <c r="AU16" i="20"/>
  <c r="CZ16" i="20" a="1"/>
  <c r="CZ16" i="20" s="1"/>
  <c r="CZ17" i="16" a="1"/>
  <c r="CZ17" i="16" s="1"/>
  <c r="AU17" i="16"/>
  <c r="CY18" i="12" a="1"/>
  <c r="CY18" i="12" s="1"/>
  <c r="AT18" i="12"/>
  <c r="AU21" i="8"/>
  <c r="CZ21" i="8" a="1"/>
  <c r="CZ21" i="8" s="1"/>
  <c r="AU33" i="16"/>
  <c r="CZ33" i="16" a="1"/>
  <c r="CZ33" i="16" s="1"/>
  <c r="CZ17" i="14" a="1"/>
  <c r="CZ17" i="14" s="1"/>
  <c r="AU17" i="14"/>
  <c r="CZ29" i="15" a="1"/>
  <c r="CZ29" i="15" s="1"/>
  <c r="AU29" i="15"/>
  <c r="CY23" i="2" a="1"/>
  <c r="CY23" i="2" s="1"/>
  <c r="AT23" i="2"/>
  <c r="AT46" i="3"/>
  <c r="CY46" i="3" a="1"/>
  <c r="CY46" i="3" s="1"/>
  <c r="AU45" i="9"/>
  <c r="CZ45" i="9" a="1"/>
  <c r="CZ45" i="9" s="1"/>
  <c r="AU21" i="12"/>
  <c r="CZ21" i="12" a="1"/>
  <c r="CZ21" i="12" s="1"/>
  <c r="AU34" i="17"/>
  <c r="CZ34" i="17" a="1"/>
  <c r="CZ34" i="17" s="1"/>
  <c r="AU28" i="19"/>
  <c r="CZ28" i="19" a="1"/>
  <c r="CZ28" i="19" s="1"/>
  <c r="AU41" i="18"/>
  <c r="CZ41" i="18" a="1"/>
  <c r="CZ41" i="18" s="1"/>
  <c r="AU16" i="3"/>
  <c r="CZ16" i="3" a="1"/>
  <c r="CZ16" i="3" s="1"/>
  <c r="AT32" i="20"/>
  <c r="CY32" i="20" a="1"/>
  <c r="CY32" i="20" s="1"/>
  <c r="AU36" i="12"/>
  <c r="CZ36" i="12" a="1"/>
  <c r="CZ36" i="12" s="1"/>
  <c r="AT16" i="10"/>
  <c r="CY16" i="10" a="1"/>
  <c r="CY16" i="10" s="1"/>
  <c r="AT26" i="5"/>
  <c r="CY26" i="5" a="1"/>
  <c r="CY26" i="5" s="1"/>
  <c r="AT45" i="14"/>
  <c r="CY45" i="14" a="1"/>
  <c r="CY45" i="14" s="1"/>
  <c r="AU28" i="3"/>
  <c r="CZ28" i="3" a="1"/>
  <c r="CZ28" i="3" s="1"/>
  <c r="AT44" i="11"/>
  <c r="CY44" i="11" a="1"/>
  <c r="CY44" i="11" s="1"/>
  <c r="AT16" i="21"/>
  <c r="CY16" i="21" a="1"/>
  <c r="CY16" i="21" s="1"/>
  <c r="AU35" i="17"/>
  <c r="CZ35" i="17" a="1"/>
  <c r="CZ35" i="17" s="1"/>
  <c r="AU30" i="10"/>
  <c r="CZ30" i="10" a="1"/>
  <c r="CZ30" i="10" s="1"/>
  <c r="AT15" i="14"/>
  <c r="CY15" i="14" a="1"/>
  <c r="CY15" i="14" s="1"/>
  <c r="AT45" i="11"/>
  <c r="CY45" i="11" a="1"/>
  <c r="CY45" i="11" s="1"/>
  <c r="AU20" i="15"/>
  <c r="CZ20" i="15" a="1"/>
  <c r="CZ20" i="15" s="1"/>
  <c r="CZ31" i="9" a="1"/>
  <c r="CZ31" i="9" s="1"/>
  <c r="AU31" i="9"/>
  <c r="AU19" i="16"/>
  <c r="CZ19" i="16" a="1"/>
  <c r="CZ19" i="16" s="1"/>
  <c r="AU34" i="18"/>
  <c r="CZ34" i="18" a="1"/>
  <c r="CZ34" i="18" s="1"/>
  <c r="CZ17" i="19" a="1"/>
  <c r="CZ17" i="19" s="1"/>
  <c r="AU17" i="19"/>
  <c r="AT45" i="5"/>
  <c r="CY45" i="5" a="1"/>
  <c r="CY45" i="5" s="1"/>
  <c r="AU38" i="1"/>
  <c r="CZ38" i="1" a="1"/>
  <c r="CZ38" i="1" s="1"/>
  <c r="CY19" i="5" a="1"/>
  <c r="CY19" i="5" s="1"/>
  <c r="AT19" i="5"/>
  <c r="CZ23" i="15" a="1"/>
  <c r="CZ23" i="15" s="1"/>
  <c r="AU23" i="15"/>
  <c r="AT27" i="7"/>
  <c r="CY27" i="7" a="1"/>
  <c r="CY27" i="7" s="1"/>
  <c r="AU32" i="7"/>
  <c r="CZ32" i="7" a="1"/>
  <c r="CZ32" i="7" s="1"/>
  <c r="AT30" i="21"/>
  <c r="CY30" i="21" a="1"/>
  <c r="CY30" i="21" s="1"/>
  <c r="AU41" i="7"/>
  <c r="CZ41" i="7" a="1"/>
  <c r="CZ41" i="7" s="1"/>
  <c r="AT28" i="8"/>
  <c r="CY28" i="8" a="1"/>
  <c r="CY28" i="8" s="1"/>
  <c r="AT21" i="14"/>
  <c r="CY21" i="14" a="1"/>
  <c r="CY21" i="14" s="1"/>
  <c r="CY41" i="10" a="1"/>
  <c r="CY41" i="10" s="1"/>
  <c r="AT41" i="10"/>
  <c r="AU35" i="2"/>
  <c r="CZ35" i="2" a="1"/>
  <c r="CZ35" i="2" s="1"/>
  <c r="AT37" i="20"/>
  <c r="CY37" i="20" a="1"/>
  <c r="CY37" i="20" s="1"/>
  <c r="AT44" i="16"/>
  <c r="CY44" i="16" a="1"/>
  <c r="CY44" i="16" s="1"/>
  <c r="AT37" i="16"/>
  <c r="CY37" i="16" a="1"/>
  <c r="CY37" i="16" s="1"/>
  <c r="AU19" i="9"/>
  <c r="CZ19" i="9" a="1"/>
  <c r="CZ19" i="9" s="1"/>
  <c r="AU18" i="16"/>
  <c r="CZ18" i="16" a="1"/>
  <c r="CZ18" i="16" s="1"/>
  <c r="AU44" i="6"/>
  <c r="CZ44" i="6" a="1"/>
  <c r="CZ44" i="6" s="1"/>
  <c r="AT30" i="13"/>
  <c r="CY30" i="13" a="1"/>
  <c r="CY30" i="13" s="1"/>
  <c r="AT46" i="13"/>
  <c r="CY46" i="13" a="1"/>
  <c r="CY46" i="13" s="1"/>
  <c r="AU46" i="20"/>
  <c r="CZ46" i="20" a="1"/>
  <c r="CZ46" i="20" s="1"/>
  <c r="AT16" i="7"/>
  <c r="CY16" i="7" a="1"/>
  <c r="CY16" i="7" s="1"/>
  <c r="CY29" i="10" a="1"/>
  <c r="CY29" i="10" s="1"/>
  <c r="AT29" i="10"/>
  <c r="AT38" i="3"/>
  <c r="CY38" i="3" a="1"/>
  <c r="CY38" i="3" s="1"/>
  <c r="AT46" i="15"/>
  <c r="CY46" i="15" a="1"/>
  <c r="CY46" i="15" s="1"/>
  <c r="AU19" i="3"/>
  <c r="CZ19" i="3" a="1"/>
  <c r="CZ19" i="3" s="1"/>
  <c r="AU40" i="2"/>
  <c r="CZ40" i="2" a="1"/>
  <c r="CZ40" i="2" s="1"/>
  <c r="AU45" i="2"/>
  <c r="CZ45" i="2" a="1"/>
  <c r="CZ45" i="2" s="1"/>
  <c r="AU38" i="4"/>
  <c r="CZ38" i="4" a="1"/>
  <c r="CZ38" i="4" s="1"/>
  <c r="AU42" i="18"/>
  <c r="CZ42" i="18" a="1"/>
  <c r="CZ42" i="18" s="1"/>
  <c r="AU35" i="7"/>
  <c r="CZ35" i="7" a="1"/>
  <c r="CZ35" i="7" s="1"/>
  <c r="AU36" i="14"/>
  <c r="CZ36" i="14" a="1"/>
  <c r="CZ36" i="14" s="1"/>
  <c r="CZ46" i="7" a="1"/>
  <c r="CZ46" i="7" s="1"/>
  <c r="AU46" i="7"/>
  <c r="AT21" i="19"/>
  <c r="CY21" i="19" a="1"/>
  <c r="CY21" i="19" s="1"/>
  <c r="AU23" i="6"/>
  <c r="CZ23" i="6" a="1"/>
  <c r="CZ23" i="6" s="1"/>
  <c r="AT42" i="20"/>
  <c r="CY42" i="20" a="1"/>
  <c r="CY42" i="20" s="1"/>
  <c r="AU46" i="9"/>
  <c r="CZ46" i="9" a="1"/>
  <c r="CZ46" i="9" s="1"/>
  <c r="AU16" i="2"/>
  <c r="CZ16" i="2" a="1"/>
  <c r="CZ16" i="2" s="1"/>
  <c r="AU16" i="15"/>
  <c r="CZ16" i="15" a="1"/>
  <c r="CZ16" i="15" s="1"/>
  <c r="AU33" i="15"/>
  <c r="CZ33" i="15" a="1"/>
  <c r="CZ33" i="15" s="1"/>
  <c r="AT38" i="19"/>
  <c r="CY38" i="19" a="1"/>
  <c r="CY38" i="19" s="1"/>
  <c r="CZ26" i="13" a="1"/>
  <c r="CZ26" i="13" s="1"/>
  <c r="AU26" i="13"/>
  <c r="AT45" i="20"/>
  <c r="CY45" i="20" a="1"/>
  <c r="CY45" i="20" s="1"/>
  <c r="CZ42" i="3" a="1"/>
  <c r="CZ42" i="3" s="1"/>
  <c r="AU42" i="3"/>
  <c r="AU28" i="12"/>
  <c r="CZ28" i="12" a="1"/>
  <c r="CZ28" i="12" s="1"/>
  <c r="AU43" i="19"/>
  <c r="CZ43" i="19" a="1"/>
  <c r="CZ43" i="19" s="1"/>
  <c r="AT26" i="19"/>
  <c r="CY26" i="19" a="1"/>
  <c r="CY26" i="19" s="1"/>
  <c r="AU40" i="20"/>
  <c r="CZ40" i="20" a="1"/>
  <c r="CZ40" i="20" s="1"/>
  <c r="AT17" i="2"/>
  <c r="CY17" i="2" a="1"/>
  <c r="CY17" i="2" s="1"/>
  <c r="AU33" i="6"/>
  <c r="CZ33" i="6" a="1"/>
  <c r="CZ33" i="6" s="1"/>
  <c r="AT35" i="13"/>
  <c r="CY35" i="13" a="1"/>
  <c r="CY35" i="13" s="1"/>
  <c r="AT30" i="7"/>
  <c r="CY30" i="7" a="1"/>
  <c r="CY30" i="7" s="1"/>
  <c r="AT20" i="20"/>
  <c r="CY20" i="20" a="1"/>
  <c r="CY20" i="20" s="1"/>
  <c r="CY26" i="9" a="1"/>
  <c r="CY26" i="9" s="1"/>
  <c r="AT26" i="9"/>
  <c r="AU37" i="18"/>
  <c r="CZ37" i="18" a="1"/>
  <c r="CZ37" i="18" s="1"/>
  <c r="AU27" i="20"/>
  <c r="CZ27" i="20" a="1"/>
  <c r="CZ27" i="20" s="1"/>
  <c r="AU45" i="12"/>
  <c r="CZ45" i="12" a="1"/>
  <c r="CZ45" i="12" s="1"/>
  <c r="AU27" i="16"/>
  <c r="CZ27" i="16" a="1"/>
  <c r="CZ27" i="16" s="1"/>
  <c r="AT18" i="18"/>
  <c r="CY18" i="18" a="1"/>
  <c r="CY18" i="18" s="1"/>
  <c r="CY20" i="16" a="1"/>
  <c r="CY20" i="16" s="1"/>
  <c r="AT20" i="16"/>
  <c r="AT37" i="21"/>
  <c r="CY37" i="21" a="1"/>
  <c r="CY37" i="21" s="1"/>
  <c r="AU20" i="13"/>
  <c r="CZ20" i="13" a="1"/>
  <c r="CZ20" i="13" s="1"/>
  <c r="AT42" i="4"/>
  <c r="CY42" i="4" a="1"/>
  <c r="CY42" i="4" s="1"/>
  <c r="CY44" i="4" a="1"/>
  <c r="CY44" i="4" s="1"/>
  <c r="AT44" i="4"/>
  <c r="AU28" i="5"/>
  <c r="CZ28" i="5" a="1"/>
  <c r="CZ28" i="5" s="1"/>
  <c r="AU33" i="5"/>
  <c r="CZ33" i="5" a="1"/>
  <c r="CZ33" i="5" s="1"/>
  <c r="AU27" i="1"/>
  <c r="CZ27" i="1" a="1"/>
  <c r="CZ27" i="1" s="1"/>
  <c r="CZ23" i="1" a="1"/>
  <c r="CZ23" i="1" s="1"/>
  <c r="AU23" i="1"/>
  <c r="AU24" i="8"/>
  <c r="CZ24" i="8" a="1"/>
  <c r="CZ24" i="8" s="1"/>
  <c r="AU33" i="14"/>
  <c r="CZ33" i="14" a="1"/>
  <c r="CZ33" i="14" s="1"/>
  <c r="CZ31" i="2" a="1"/>
  <c r="CZ31" i="2" s="1"/>
  <c r="AU31" i="2"/>
  <c r="AT36" i="3"/>
  <c r="CY36" i="3" a="1"/>
  <c r="CY36" i="3" s="1"/>
  <c r="AU34" i="7"/>
  <c r="CZ34" i="7" a="1"/>
  <c r="CZ34" i="7" s="1"/>
  <c r="AT25" i="17"/>
  <c r="CY25" i="17" a="1"/>
  <c r="CY25" i="17" s="1"/>
  <c r="AU17" i="13"/>
  <c r="CZ17" i="13" a="1"/>
  <c r="CZ17" i="13" s="1"/>
  <c r="AU42" i="17"/>
  <c r="CZ42" i="17" a="1"/>
  <c r="CZ42" i="17" s="1"/>
  <c r="AU25" i="18"/>
  <c r="CZ25" i="18" a="1"/>
  <c r="CZ25" i="18" s="1"/>
  <c r="CY23" i="17" a="1"/>
  <c r="CY23" i="17" s="1"/>
  <c r="AT23" i="17"/>
  <c r="AU46" i="19"/>
  <c r="CZ46" i="19" a="1"/>
  <c r="CZ46" i="19" s="1"/>
  <c r="AT20" i="3"/>
  <c r="CY20" i="3" a="1"/>
  <c r="CY20" i="3" s="1"/>
  <c r="AT25" i="20"/>
  <c r="CY25" i="20" a="1"/>
  <c r="CY25" i="20" s="1"/>
  <c r="AU30" i="1"/>
  <c r="CZ30" i="1" a="1"/>
  <c r="CZ30" i="1" s="1"/>
  <c r="AT24" i="7"/>
  <c r="CY24" i="7" a="1"/>
  <c r="CY24" i="7" s="1"/>
  <c r="AU17" i="15"/>
  <c r="CZ17" i="15" a="1"/>
  <c r="CZ17" i="15" s="1"/>
  <c r="AU33" i="18"/>
  <c r="CZ33" i="18" a="1"/>
  <c r="CZ33" i="18" s="1"/>
  <c r="AT32" i="4"/>
  <c r="CY32" i="4" a="1"/>
  <c r="CY32" i="4" s="1"/>
  <c r="AU28" i="6"/>
  <c r="CZ28" i="6" a="1"/>
  <c r="CZ28" i="6" s="1"/>
  <c r="AU22" i="5"/>
  <c r="CZ22" i="5" a="1"/>
  <c r="CZ22" i="5" s="1"/>
  <c r="AU24" i="10"/>
  <c r="CZ24" i="10" a="1"/>
  <c r="CZ24" i="10" s="1"/>
  <c r="AU41" i="16"/>
  <c r="CZ41" i="16" a="1"/>
  <c r="CZ41" i="16" s="1"/>
  <c r="AU45" i="17"/>
  <c r="CZ45" i="17" a="1"/>
  <c r="CZ45" i="17" s="1"/>
  <c r="AU32" i="1"/>
  <c r="CZ32" i="1" a="1"/>
  <c r="CZ32" i="1" s="1"/>
  <c r="AU18" i="14"/>
  <c r="CZ18" i="14" a="1"/>
  <c r="CZ18" i="14" s="1"/>
  <c r="AU31" i="4"/>
  <c r="CZ31" i="4" a="1"/>
  <c r="CZ31" i="4" s="1"/>
  <c r="AU28" i="14"/>
  <c r="CZ28" i="14" a="1"/>
  <c r="CZ28" i="14" s="1"/>
  <c r="AU44" i="2"/>
  <c r="CZ44" i="2" a="1"/>
  <c r="CZ44" i="2" s="1"/>
  <c r="CY18" i="9" a="1"/>
  <c r="CY18" i="9" s="1"/>
  <c r="AT18" i="9"/>
  <c r="AT35" i="18"/>
  <c r="CY35" i="18" a="1"/>
  <c r="CY35" i="18" s="1"/>
  <c r="CZ37" i="15" a="1"/>
  <c r="CZ37" i="15" s="1"/>
  <c r="AU37" i="15"/>
  <c r="CY34" i="2" a="1"/>
  <c r="CY34" i="2" s="1"/>
  <c r="AT34" i="2"/>
  <c r="AU46" i="4"/>
  <c r="CZ46" i="4" a="1"/>
  <c r="CZ46" i="4" s="1"/>
  <c r="AT36" i="11"/>
  <c r="CY36" i="11" a="1"/>
  <c r="CY36" i="11" s="1"/>
  <c r="CZ42" i="15" a="1"/>
  <c r="CZ42" i="15" s="1"/>
  <c r="AU42" i="15"/>
  <c r="AU22" i="16"/>
  <c r="CZ22" i="16" a="1"/>
  <c r="CZ22" i="16" s="1"/>
  <c r="AT42" i="19"/>
  <c r="CY42" i="19" a="1"/>
  <c r="CY42" i="19" s="1"/>
  <c r="AT18" i="8"/>
  <c r="CY18" i="8" a="1"/>
  <c r="CY18" i="8" s="1"/>
  <c r="AU23" i="19"/>
  <c r="CZ23" i="19" a="1"/>
  <c r="CZ23" i="19" s="1"/>
  <c r="AT41" i="4"/>
  <c r="CY41" i="4" a="1"/>
  <c r="CY41" i="4" s="1"/>
  <c r="AU31" i="20"/>
  <c r="CZ31" i="20" a="1"/>
  <c r="CZ31" i="20" s="1"/>
  <c r="AU36" i="1"/>
  <c r="CZ36" i="1" a="1"/>
  <c r="CZ36" i="1" s="1"/>
  <c r="AU22" i="10"/>
  <c r="CZ22" i="10" a="1"/>
  <c r="CZ22" i="10" s="1"/>
  <c r="AU22" i="19"/>
  <c r="CZ22" i="19" a="1"/>
  <c r="CZ22" i="19" s="1"/>
  <c r="CZ27" i="3" a="1"/>
  <c r="CZ27" i="3" s="1"/>
  <c r="AU27" i="3"/>
  <c r="AU38" i="18"/>
  <c r="CZ38" i="18" a="1"/>
  <c r="CZ38" i="18" s="1"/>
  <c r="AU31" i="19"/>
  <c r="CZ31" i="19" a="1"/>
  <c r="CZ31" i="19" s="1"/>
  <c r="CY33" i="10" a="1"/>
  <c r="CY33" i="10" s="1"/>
  <c r="AT33" i="10"/>
  <c r="AT21" i="2"/>
  <c r="CY21" i="2" a="1"/>
  <c r="CY21" i="2" s="1"/>
  <c r="AU30" i="3"/>
  <c r="CZ30" i="3" a="1"/>
  <c r="CZ30" i="3" s="1"/>
  <c r="AU44" i="17"/>
  <c r="CZ44" i="17" a="1"/>
  <c r="CZ44" i="17" s="1"/>
  <c r="CZ31" i="3" a="1"/>
  <c r="CZ31" i="3" s="1"/>
  <c r="AU31" i="3"/>
  <c r="AU41" i="17"/>
  <c r="CZ41" i="17" a="1"/>
  <c r="CZ41" i="17" s="1"/>
  <c r="AU30" i="4"/>
  <c r="CZ30" i="4" a="1"/>
  <c r="CZ30" i="4" s="1"/>
  <c r="AU16" i="8"/>
  <c r="CZ16" i="8" a="1"/>
  <c r="CZ16" i="8" s="1"/>
  <c r="AU24" i="16"/>
  <c r="CZ24" i="16" a="1"/>
  <c r="CZ24" i="16" s="1"/>
  <c r="AT44" i="3"/>
  <c r="CY44" i="3" a="1"/>
  <c r="CY44" i="3" s="1"/>
  <c r="AU29" i="21"/>
  <c r="CZ29" i="21" a="1"/>
  <c r="CZ29" i="21" s="1"/>
  <c r="AT24" i="20"/>
  <c r="CY24" i="20" a="1"/>
  <c r="CY24" i="20" s="1"/>
  <c r="CY44" i="9" a="1"/>
  <c r="CY44" i="9" s="1"/>
  <c r="AT44" i="9"/>
  <c r="CY31" i="14" a="1"/>
  <c r="CY31" i="14" s="1"/>
  <c r="AT31" i="14"/>
  <c r="CY43" i="6" a="1"/>
  <c r="CY43" i="6" s="1"/>
  <c r="AT43" i="6"/>
  <c r="AU36" i="16"/>
  <c r="CZ36" i="16" a="1"/>
  <c r="CZ36" i="16" s="1"/>
  <c r="AU28" i="16"/>
  <c r="CZ28" i="16" a="1"/>
  <c r="CZ28" i="16" s="1"/>
  <c r="AU16" i="6"/>
  <c r="CZ16" i="6" a="1"/>
  <c r="CZ16" i="6" s="1"/>
  <c r="AU26" i="11"/>
  <c r="CZ26" i="11" a="1"/>
  <c r="CZ26" i="11" s="1"/>
  <c r="AU31" i="13"/>
  <c r="CZ31" i="13" a="1"/>
  <c r="CZ31" i="13" s="1"/>
  <c r="CZ39" i="3" a="1"/>
  <c r="CZ39" i="3" s="1"/>
  <c r="AU39" i="3"/>
  <c r="AU32" i="8"/>
  <c r="CZ32" i="8" a="1"/>
  <c r="CZ32" i="8" s="1"/>
  <c r="AT29" i="3"/>
  <c r="CY29" i="3" a="1"/>
  <c r="CY29" i="3" s="1"/>
  <c r="AU42" i="7"/>
  <c r="CZ42" i="7" a="1"/>
  <c r="CZ42" i="7" s="1"/>
  <c r="CY46" i="18" a="1"/>
  <c r="CY46" i="18" s="1"/>
  <c r="AT46" i="18"/>
  <c r="AU27" i="14"/>
  <c r="CZ27" i="14" a="1"/>
  <c r="CZ27" i="14" s="1"/>
  <c r="AU34" i="6"/>
  <c r="CZ34" i="6" a="1"/>
  <c r="CZ34" i="6" s="1"/>
  <c r="AU16" i="9"/>
  <c r="CZ16" i="9" a="1"/>
  <c r="CZ16" i="9" s="1"/>
  <c r="AU26" i="6"/>
  <c r="CZ26" i="6" a="1"/>
  <c r="CZ26" i="6" s="1"/>
  <c r="AU27" i="5"/>
  <c r="CZ27" i="5" a="1"/>
  <c r="CZ27" i="5" s="1"/>
  <c r="AU18" i="17"/>
  <c r="CZ18" i="17" a="1"/>
  <c r="CZ18" i="17" s="1"/>
  <c r="AT41" i="3"/>
  <c r="CY41" i="3" a="1"/>
  <c r="CY41" i="3" s="1"/>
  <c r="AT24" i="6"/>
  <c r="CY24" i="6" a="1"/>
  <c r="CY24" i="6" s="1"/>
  <c r="AU38" i="10"/>
  <c r="CZ38" i="10" a="1"/>
  <c r="CZ38" i="10" s="1"/>
  <c r="AS47" i="3"/>
  <c r="AU20" i="7"/>
  <c r="CZ20" i="7" a="1"/>
  <c r="CZ20" i="7" s="1"/>
  <c r="CZ16" i="13" a="1"/>
  <c r="CZ16" i="13" s="1"/>
  <c r="AU16" i="13"/>
  <c r="CZ20" i="9" a="1"/>
  <c r="CZ20" i="9" s="1"/>
  <c r="AU20" i="9"/>
  <c r="AT41" i="13"/>
  <c r="CY41" i="13" a="1"/>
  <c r="CY41" i="13" s="1"/>
  <c r="AT22" i="18"/>
  <c r="CY22" i="18" a="1"/>
  <c r="CY22" i="18" s="1"/>
  <c r="CY42" i="16" a="1"/>
  <c r="CY42" i="16" s="1"/>
  <c r="AT42" i="16"/>
  <c r="AT15" i="17"/>
  <c r="CY15" i="17" a="1"/>
  <c r="CY15" i="17" s="1"/>
  <c r="AS47" i="17"/>
  <c r="AT21" i="3"/>
  <c r="CY21" i="3" a="1"/>
  <c r="CY21" i="3" s="1"/>
  <c r="AU22" i="14"/>
  <c r="CZ22" i="14" a="1"/>
  <c r="CZ22" i="14" s="1"/>
  <c r="AU43" i="7"/>
  <c r="CZ43" i="7" a="1"/>
  <c r="CZ43" i="7" s="1"/>
  <c r="CY30" i="19" a="1"/>
  <c r="CY30" i="19" s="1"/>
  <c r="AT30" i="19"/>
  <c r="AU27" i="18"/>
  <c r="CZ27" i="18" a="1"/>
  <c r="CZ27" i="18" s="1"/>
  <c r="AT24" i="15"/>
  <c r="CY24" i="15" a="1"/>
  <c r="CY24" i="15" s="1"/>
  <c r="AU19" i="6"/>
  <c r="CZ19" i="6" a="1"/>
  <c r="CZ19" i="6" s="1"/>
  <c r="AT18" i="21"/>
  <c r="CY18" i="21" a="1"/>
  <c r="CY18" i="21" s="1"/>
  <c r="AU31" i="5"/>
  <c r="CZ31" i="5" a="1"/>
  <c r="CZ31" i="5" s="1"/>
  <c r="AU46" i="5"/>
  <c r="CZ46" i="5" a="1"/>
  <c r="CZ46" i="5" s="1"/>
  <c r="CZ27" i="4" a="1"/>
  <c r="CZ27" i="4" s="1"/>
  <c r="AU27" i="4"/>
  <c r="CY30" i="14" a="1"/>
  <c r="CY30" i="14" s="1"/>
  <c r="AT30" i="14"/>
  <c r="AU17" i="4"/>
  <c r="CZ17" i="4" a="1"/>
  <c r="CZ17" i="4" s="1"/>
  <c r="CZ45" i="1" a="1"/>
  <c r="CZ45" i="1" s="1"/>
  <c r="AU45" i="1"/>
  <c r="AT26" i="8"/>
  <c r="CY26" i="8" a="1"/>
  <c r="CY26" i="8" s="1"/>
  <c r="CZ16" i="1" a="1"/>
  <c r="CZ16" i="1" s="1"/>
  <c r="AU16" i="1"/>
  <c r="AU39" i="17"/>
  <c r="CZ39" i="17" a="1"/>
  <c r="CZ39" i="17" s="1"/>
  <c r="AU24" i="13"/>
  <c r="CZ24" i="13" a="1"/>
  <c r="CZ24" i="13" s="1"/>
  <c r="AU22" i="11"/>
  <c r="CZ22" i="11" a="1"/>
  <c r="CZ22" i="11" s="1"/>
  <c r="CY29" i="14" a="1"/>
  <c r="CY29" i="14" s="1"/>
  <c r="AT29" i="14"/>
  <c r="AU17" i="8"/>
  <c r="CZ17" i="8" a="1"/>
  <c r="CZ17" i="8" s="1"/>
  <c r="AU16" i="17"/>
  <c r="CZ16" i="17" a="1"/>
  <c r="CZ16" i="17" s="1"/>
  <c r="AT26" i="4"/>
  <c r="CY26" i="4" a="1"/>
  <c r="CY26" i="4" s="1"/>
  <c r="AU32" i="17"/>
  <c r="CZ32" i="17" a="1"/>
  <c r="CZ32" i="17" s="1"/>
  <c r="AU42" i="11"/>
  <c r="CZ42" i="11" a="1"/>
  <c r="CZ42" i="11" s="1"/>
  <c r="CZ22" i="8" a="1"/>
  <c r="CZ22" i="8" s="1"/>
  <c r="AU22" i="8"/>
  <c r="AT29" i="11"/>
  <c r="CY29" i="11" a="1"/>
  <c r="CY29" i="11" s="1"/>
  <c r="AT15" i="7"/>
  <c r="CY15" i="7" a="1"/>
  <c r="CY15" i="7" s="1"/>
  <c r="AS47" i="7"/>
  <c r="AT35" i="11"/>
  <c r="CY35" i="11" a="1"/>
  <c r="CY35" i="11" s="1"/>
  <c r="AU22" i="20"/>
  <c r="CZ22" i="20" a="1"/>
  <c r="CZ22" i="20" s="1"/>
  <c r="AU43" i="17"/>
  <c r="CZ43" i="17" a="1"/>
  <c r="CZ43" i="17" s="1"/>
  <c r="AU21" i="6"/>
  <c r="CZ21" i="6" a="1"/>
  <c r="CZ21" i="6" s="1"/>
  <c r="AT34" i="19"/>
  <c r="CY34" i="19" a="1"/>
  <c r="CY34" i="19" s="1"/>
  <c r="AT29" i="20"/>
  <c r="CY29" i="20" a="1"/>
  <c r="CY29" i="20" s="1"/>
  <c r="CZ39" i="2" a="1"/>
  <c r="CZ39" i="2" s="1"/>
  <c r="AU39" i="2"/>
  <c r="AU32" i="19"/>
  <c r="CZ32" i="19" a="1"/>
  <c r="CZ32" i="19" s="1"/>
  <c r="AU17" i="1"/>
  <c r="CZ17" i="1" a="1"/>
  <c r="CZ17" i="1" s="1"/>
  <c r="AU40" i="19"/>
  <c r="CZ40" i="19" a="1"/>
  <c r="CZ40" i="19" s="1"/>
  <c r="AU19" i="15"/>
  <c r="CZ19" i="15" a="1"/>
  <c r="CZ19" i="15" s="1"/>
  <c r="AU24" i="5"/>
  <c r="CZ24" i="5" a="1"/>
  <c r="CZ24" i="5" s="1"/>
  <c r="AU19" i="10"/>
  <c r="CZ19" i="10" a="1"/>
  <c r="CZ19" i="10" s="1"/>
  <c r="AU45" i="19"/>
  <c r="CZ45" i="19" a="1"/>
  <c r="CZ45" i="19" s="1"/>
  <c r="CZ17" i="20" a="1"/>
  <c r="CZ17" i="20" s="1"/>
  <c r="AU17" i="20"/>
  <c r="AT27" i="17"/>
  <c r="CY27" i="17" a="1"/>
  <c r="CY27" i="17" s="1"/>
  <c r="AU19" i="13"/>
  <c r="CZ19" i="13" a="1"/>
  <c r="CZ19" i="13" s="1"/>
  <c r="AU28" i="18"/>
  <c r="CZ28" i="18" a="1"/>
  <c r="CZ28" i="18" s="1"/>
  <c r="AT32" i="6"/>
  <c r="CY32" i="6" a="1"/>
  <c r="CY32" i="6" s="1"/>
  <c r="CZ21" i="1" a="1"/>
  <c r="CZ21" i="1" s="1"/>
  <c r="AU21" i="1"/>
  <c r="AU38" i="8"/>
  <c r="CZ38" i="8" a="1"/>
  <c r="CZ38" i="8" s="1"/>
  <c r="AT18" i="5"/>
  <c r="CY18" i="5" a="1"/>
  <c r="CY18" i="5" s="1"/>
  <c r="CX15" i="16" a="1"/>
  <c r="CX15" i="16" s="1"/>
  <c r="CX10" i="16" s="1"/>
  <c r="CX30" i="16" s="1"/>
  <c r="AS15" i="16"/>
  <c r="AR47" i="16"/>
  <c r="AU21" i="17"/>
  <c r="CZ21" i="17" a="1"/>
  <c r="CZ21" i="17" s="1"/>
  <c r="AT43" i="15"/>
  <c r="CY43" i="15" a="1"/>
  <c r="CY43" i="15" s="1"/>
  <c r="AU36" i="9"/>
  <c r="CZ36" i="9" a="1"/>
  <c r="CZ36" i="9" s="1"/>
  <c r="AT44" i="8"/>
  <c r="CY44" i="8" a="1"/>
  <c r="CY44" i="8" s="1"/>
  <c r="AU31" i="10"/>
  <c r="CZ31" i="10" a="1"/>
  <c r="CZ31" i="10" s="1"/>
  <c r="AT15" i="5"/>
  <c r="CY15" i="5" a="1"/>
  <c r="CY15" i="5" s="1"/>
  <c r="AS47" i="5"/>
  <c r="CZ15" i="20" a="1"/>
  <c r="CZ15" i="20" s="1"/>
  <c r="AU15" i="20"/>
  <c r="AU40" i="3"/>
  <c r="CZ40" i="3" a="1"/>
  <c r="CZ40" i="3" s="1"/>
  <c r="AT18" i="4"/>
  <c r="CY18" i="4" a="1"/>
  <c r="CY18" i="4" s="1"/>
  <c r="AT32" i="16"/>
  <c r="CY32" i="16" a="1"/>
  <c r="CY32" i="16" s="1"/>
  <c r="AU20" i="1"/>
  <c r="CZ20" i="1" a="1"/>
  <c r="CZ20" i="1" s="1"/>
  <c r="AT29" i="4"/>
  <c r="CY29" i="4" a="1"/>
  <c r="CY29" i="4" s="1"/>
  <c r="AU41" i="6"/>
  <c r="CZ41" i="6" a="1"/>
  <c r="CZ41" i="6" s="1"/>
  <c r="AT45" i="10"/>
  <c r="CY45" i="10" a="1"/>
  <c r="CY45" i="10" s="1"/>
  <c r="CY23" i="3" a="1"/>
  <c r="CY23" i="3" s="1"/>
  <c r="AT23" i="3"/>
  <c r="AU39" i="8"/>
  <c r="CZ39" i="8" a="1"/>
  <c r="CZ39" i="8" s="1"/>
  <c r="AT23" i="18"/>
  <c r="CY23" i="18" a="1"/>
  <c r="CY23" i="18" s="1"/>
  <c r="AU40" i="6"/>
  <c r="CZ40" i="6" a="1"/>
  <c r="CZ40" i="6" s="1"/>
  <c r="CX66" i="9" l="1"/>
  <c r="CX98" i="9"/>
  <c r="AT27" i="9"/>
  <c r="CY27" i="9" a="1"/>
  <c r="CY27" i="9" s="1"/>
  <c r="CX87" i="4"/>
  <c r="CX55" i="4"/>
  <c r="CX91" i="19"/>
  <c r="CX59" i="19"/>
  <c r="AT16" i="4"/>
  <c r="CY16" i="4" a="1"/>
  <c r="CY16" i="4" s="1"/>
  <c r="AT20" i="19"/>
  <c r="CY20" i="19" a="1"/>
  <c r="CY20" i="19" s="1"/>
  <c r="CX113" i="1"/>
  <c r="CX81" i="1"/>
  <c r="CX97" i="20"/>
  <c r="CX65" i="20"/>
  <c r="CY42" i="1" a="1"/>
  <c r="CY42" i="1" s="1"/>
  <c r="AT42" i="1"/>
  <c r="AT26" i="20"/>
  <c r="CY26" i="20" a="1"/>
  <c r="CY26" i="20" s="1"/>
  <c r="CX69" i="16"/>
  <c r="CX101" i="16"/>
  <c r="CX108" i="7"/>
  <c r="CX76" i="7"/>
  <c r="CY37" i="7" a="1"/>
  <c r="CY37" i="7" s="1"/>
  <c r="AT37" i="7"/>
  <c r="AT24" i="2"/>
  <c r="AT47" i="2" s="1"/>
  <c r="CY24" i="2" a="1"/>
  <c r="CY24" i="2" s="1"/>
  <c r="CX120" i="7"/>
  <c r="CX123" i="7" s="1"/>
  <c r="CX116" i="7" s="1"/>
  <c r="CX84" i="7"/>
  <c r="CX95" i="2"/>
  <c r="CX63" i="2"/>
  <c r="CY45" i="7" a="1"/>
  <c r="CY45" i="7" s="1"/>
  <c r="AT45" i="7"/>
  <c r="AT27" i="15"/>
  <c r="AT47" i="15" s="1"/>
  <c r="CY27" i="15" a="1"/>
  <c r="CY27" i="15" s="1"/>
  <c r="CX98" i="15"/>
  <c r="CX66" i="15"/>
  <c r="CX86" i="3"/>
  <c r="CX54" i="3"/>
  <c r="AT15" i="3"/>
  <c r="AT47" i="3" s="1"/>
  <c r="CY15" i="3" a="1"/>
  <c r="CY15" i="3" s="1"/>
  <c r="CX104" i="20"/>
  <c r="CX72" i="20"/>
  <c r="AT33" i="20"/>
  <c r="CY33" i="20" a="1"/>
  <c r="CY33" i="20" s="1"/>
  <c r="CY25" i="1" a="1"/>
  <c r="CY25" i="1" s="1"/>
  <c r="AT25" i="1"/>
  <c r="CX92" i="21"/>
  <c r="CX60" i="21"/>
  <c r="CX64" i="1"/>
  <c r="CX96" i="1"/>
  <c r="AT21" i="21"/>
  <c r="CY21" i="21" a="1"/>
  <c r="CY21" i="21" s="1"/>
  <c r="CX68" i="8"/>
  <c r="CX100" i="8"/>
  <c r="CX92" i="10"/>
  <c r="CX60" i="10"/>
  <c r="AT29" i="8"/>
  <c r="CY29" i="8" a="1"/>
  <c r="CY29" i="8" s="1"/>
  <c r="AT21" i="10"/>
  <c r="CY21" i="10" a="1"/>
  <c r="CY21" i="10" s="1"/>
  <c r="CX78" i="18"/>
  <c r="CX110" i="18"/>
  <c r="AT39" i="18"/>
  <c r="CY39" i="18" a="1"/>
  <c r="CY39" i="18" s="1"/>
  <c r="CX68" i="17"/>
  <c r="CX100" i="17"/>
  <c r="CX83" i="7"/>
  <c r="CX115" i="7"/>
  <c r="AT28" i="11"/>
  <c r="CY28" i="11" a="1"/>
  <c r="CY28" i="11" s="1"/>
  <c r="CY9" i="11" s="1"/>
  <c r="CY29" i="17" a="1"/>
  <c r="CY29" i="17" s="1"/>
  <c r="AT29" i="17"/>
  <c r="AT44" i="7"/>
  <c r="CY44" i="7" a="1"/>
  <c r="CY44" i="7" s="1"/>
  <c r="CX67" i="11"/>
  <c r="CX99" i="11"/>
  <c r="CX94" i="4"/>
  <c r="CX62" i="4"/>
  <c r="CX74" i="1"/>
  <c r="CX106" i="1"/>
  <c r="AT26" i="17"/>
  <c r="CY26" i="17" a="1"/>
  <c r="CY26" i="17" s="1"/>
  <c r="CY23" i="4" a="1"/>
  <c r="CY23" i="4" s="1"/>
  <c r="AT23" i="4"/>
  <c r="CY35" i="1" a="1"/>
  <c r="CY35" i="1" s="1"/>
  <c r="AT35" i="1"/>
  <c r="CX65" i="17"/>
  <c r="CX97" i="17"/>
  <c r="CX77" i="17"/>
  <c r="CX109" i="17"/>
  <c r="AT38" i="17"/>
  <c r="CY38" i="17" a="1"/>
  <c r="CY38" i="17" s="1"/>
  <c r="AT35" i="4"/>
  <c r="CY35" i="4" a="1"/>
  <c r="CY35" i="4" s="1"/>
  <c r="AT30" i="6"/>
  <c r="CY30" i="6" a="1"/>
  <c r="CY30" i="6" s="1"/>
  <c r="AT39" i="14"/>
  <c r="AT47" i="14" s="1"/>
  <c r="CY39" i="14" a="1"/>
  <c r="CY39" i="14" s="1"/>
  <c r="CX101" i="6"/>
  <c r="CX69" i="6"/>
  <c r="CX110" i="14"/>
  <c r="CX78" i="14"/>
  <c r="AT44" i="12"/>
  <c r="CY44" i="12" a="1"/>
  <c r="CY44" i="12" s="1"/>
  <c r="CX74" i="9"/>
  <c r="CX106" i="9"/>
  <c r="CX83" i="12"/>
  <c r="CX115" i="12"/>
  <c r="CY35" i="9" a="1"/>
  <c r="CY35" i="9" s="1"/>
  <c r="AT35" i="9"/>
  <c r="CX106" i="4"/>
  <c r="CX74" i="4"/>
  <c r="AS47" i="4"/>
  <c r="CY24" i="18" a="1"/>
  <c r="CY24" i="18" s="1"/>
  <c r="AT24" i="18"/>
  <c r="CX95" i="18"/>
  <c r="CX63" i="18"/>
  <c r="CZ110" i="17"/>
  <c r="CZ78" i="17"/>
  <c r="CZ99" i="16"/>
  <c r="CZ67" i="16"/>
  <c r="CZ90" i="10"/>
  <c r="CZ58" i="10"/>
  <c r="CZ102" i="3"/>
  <c r="CZ70" i="3"/>
  <c r="CZ102" i="10"/>
  <c r="CZ70" i="10"/>
  <c r="CY89" i="21"/>
  <c r="CY57" i="21"/>
  <c r="CY98" i="17"/>
  <c r="CY66" i="17"/>
  <c r="CY100" i="20"/>
  <c r="CY68" i="20"/>
  <c r="CY100" i="14"/>
  <c r="CY68" i="14"/>
  <c r="CY101" i="19"/>
  <c r="CY69" i="19"/>
  <c r="CZ113" i="15"/>
  <c r="CZ81" i="15"/>
  <c r="CY115" i="8"/>
  <c r="CY83" i="8"/>
  <c r="CZ87" i="17"/>
  <c r="CZ55" i="17"/>
  <c r="CZ93" i="11"/>
  <c r="CZ61" i="11"/>
  <c r="CZ90" i="6"/>
  <c r="CZ58" i="6"/>
  <c r="CZ114" i="7"/>
  <c r="CZ82" i="7"/>
  <c r="CZ89" i="17"/>
  <c r="CZ57" i="17"/>
  <c r="CZ105" i="6"/>
  <c r="CZ73" i="6"/>
  <c r="CY100" i="3"/>
  <c r="CY68" i="3"/>
  <c r="CZ97" i="11"/>
  <c r="CZ65" i="11"/>
  <c r="CZ100" i="21"/>
  <c r="CZ68" i="21"/>
  <c r="CZ101" i="4"/>
  <c r="CZ69" i="4"/>
  <c r="CZ101" i="3"/>
  <c r="CZ69" i="3"/>
  <c r="CZ109" i="18"/>
  <c r="CZ77" i="18"/>
  <c r="CZ107" i="1"/>
  <c r="CZ75" i="1"/>
  <c r="CY89" i="8"/>
  <c r="CY57" i="8"/>
  <c r="CY107" i="11"/>
  <c r="CY75" i="11"/>
  <c r="CZ99" i="14"/>
  <c r="CZ67" i="14"/>
  <c r="CZ120" i="17"/>
  <c r="CZ123" i="17" s="1"/>
  <c r="CZ116" i="17" s="1"/>
  <c r="CZ84" i="17"/>
  <c r="CZ99" i="6"/>
  <c r="CZ67" i="6"/>
  <c r="CY95" i="7"/>
  <c r="CY63" i="7"/>
  <c r="CY91" i="3"/>
  <c r="CY59" i="3"/>
  <c r="CZ113" i="17"/>
  <c r="CZ81" i="17"/>
  <c r="CY107" i="3"/>
  <c r="CY75" i="3"/>
  <c r="CZ98" i="20"/>
  <c r="CZ66" i="20"/>
  <c r="CY101" i="7"/>
  <c r="CY69" i="7"/>
  <c r="CZ111" i="20"/>
  <c r="CZ79" i="20"/>
  <c r="CZ117" i="9"/>
  <c r="CZ85" i="9"/>
  <c r="CY92" i="19"/>
  <c r="CY60" i="19"/>
  <c r="CZ113" i="18"/>
  <c r="CZ81" i="18"/>
  <c r="CZ90" i="3"/>
  <c r="CZ58" i="3"/>
  <c r="CY87" i="7"/>
  <c r="CY55" i="7"/>
  <c r="CZ90" i="9"/>
  <c r="CZ58" i="9"/>
  <c r="CZ106" i="2"/>
  <c r="CZ74" i="2"/>
  <c r="CZ112" i="7"/>
  <c r="CZ80" i="7"/>
  <c r="CZ90" i="16"/>
  <c r="CZ58" i="16"/>
  <c r="CZ100" i="15"/>
  <c r="CZ68" i="15"/>
  <c r="CZ88" i="16"/>
  <c r="CZ56" i="16"/>
  <c r="CZ89" i="11"/>
  <c r="CZ57" i="11"/>
  <c r="CZ117" i="10"/>
  <c r="CZ85" i="10"/>
  <c r="CY120" i="3"/>
  <c r="CY123" i="3" s="1"/>
  <c r="CY116" i="3" s="1"/>
  <c r="CY84" i="3"/>
  <c r="CZ105" i="21"/>
  <c r="CZ73" i="21"/>
  <c r="CY110" i="9"/>
  <c r="CY78" i="9"/>
  <c r="CX86" i="9"/>
  <c r="CX54" i="9"/>
  <c r="CZ107" i="15"/>
  <c r="CZ75" i="15"/>
  <c r="CY101" i="15"/>
  <c r="CY69" i="15"/>
  <c r="CZ110" i="12"/>
  <c r="CZ78" i="12"/>
  <c r="CZ95" i="17"/>
  <c r="CZ63" i="17"/>
  <c r="CZ108" i="1"/>
  <c r="CZ76" i="1"/>
  <c r="CZ106" i="19"/>
  <c r="CZ74" i="19"/>
  <c r="CY117" i="16"/>
  <c r="CY85" i="16"/>
  <c r="CY102" i="18"/>
  <c r="CY70" i="18"/>
  <c r="CY110" i="19"/>
  <c r="CY78" i="19"/>
  <c r="CZ103" i="12"/>
  <c r="CZ71" i="12"/>
  <c r="CZ95" i="19"/>
  <c r="CZ63" i="19"/>
  <c r="CY96" i="6"/>
  <c r="CY64" i="6"/>
  <c r="CY88" i="6"/>
  <c r="CY56" i="6"/>
  <c r="CZ103" i="18"/>
  <c r="CZ71" i="18"/>
  <c r="CZ97" i="7"/>
  <c r="CZ65" i="7"/>
  <c r="CZ94" i="13"/>
  <c r="CZ62" i="13"/>
  <c r="CZ89" i="10"/>
  <c r="CZ57" i="10"/>
  <c r="CY86" i="4"/>
  <c r="CY54" i="4"/>
  <c r="CZ105" i="8"/>
  <c r="CZ73" i="8"/>
  <c r="CZ106" i="6"/>
  <c r="CZ74" i="6"/>
  <c r="CX86" i="8"/>
  <c r="CX54" i="8"/>
  <c r="CY90" i="17"/>
  <c r="CY58" i="17"/>
  <c r="CZ105" i="20"/>
  <c r="CZ73" i="20"/>
  <c r="CY117" i="8"/>
  <c r="CY85" i="8"/>
  <c r="CZ104" i="19"/>
  <c r="CZ72" i="19"/>
  <c r="CZ107" i="20"/>
  <c r="CZ75" i="20"/>
  <c r="CZ108" i="12"/>
  <c r="CZ76" i="12"/>
  <c r="CZ102" i="15"/>
  <c r="CZ70" i="15"/>
  <c r="CY105" i="14"/>
  <c r="CY73" i="14"/>
  <c r="CY87" i="5"/>
  <c r="CY55" i="5"/>
  <c r="CZ105" i="16"/>
  <c r="CZ73" i="16"/>
  <c r="CZ108" i="13"/>
  <c r="CZ76" i="13"/>
  <c r="CY94" i="18"/>
  <c r="CY62" i="18"/>
  <c r="CZ102" i="5"/>
  <c r="CZ70" i="5"/>
  <c r="CZ97" i="6"/>
  <c r="CZ65" i="6"/>
  <c r="CZ114" i="17"/>
  <c r="CZ82" i="17"/>
  <c r="CZ110" i="3"/>
  <c r="CZ78" i="3"/>
  <c r="CZ110" i="8"/>
  <c r="CZ78" i="8"/>
  <c r="CZ92" i="17"/>
  <c r="CZ60" i="17"/>
  <c r="CY100" i="11"/>
  <c r="CY68" i="11"/>
  <c r="CZ93" i="20"/>
  <c r="CZ61" i="20"/>
  <c r="CZ87" i="1"/>
  <c r="CZ55" i="1"/>
  <c r="CY93" i="18"/>
  <c r="CY61" i="18"/>
  <c r="CZ91" i="1"/>
  <c r="CZ59" i="1"/>
  <c r="CZ92" i="1"/>
  <c r="CZ60" i="1"/>
  <c r="CY97" i="8"/>
  <c r="CY65" i="8"/>
  <c r="CY94" i="3"/>
  <c r="CY62" i="3"/>
  <c r="CY103" i="6"/>
  <c r="CY71" i="6"/>
  <c r="CZ95" i="5"/>
  <c r="CZ63" i="5"/>
  <c r="CZ103" i="19"/>
  <c r="CZ71" i="19"/>
  <c r="CY105" i="19"/>
  <c r="CY73" i="19"/>
  <c r="CY106" i="11"/>
  <c r="CY74" i="11"/>
  <c r="CZ93" i="8"/>
  <c r="CZ61" i="8"/>
  <c r="CZ98" i="4"/>
  <c r="CZ66" i="4"/>
  <c r="CY86" i="17"/>
  <c r="CY54" i="17"/>
  <c r="CY112" i="13"/>
  <c r="CY80" i="13"/>
  <c r="CY114" i="6"/>
  <c r="CY82" i="6"/>
  <c r="CZ108" i="15"/>
  <c r="CZ76" i="15"/>
  <c r="CZ94" i="1"/>
  <c r="CZ62" i="1"/>
  <c r="CY115" i="4"/>
  <c r="CY83" i="4"/>
  <c r="CY91" i="16"/>
  <c r="CY59" i="16"/>
  <c r="CZ113" i="3"/>
  <c r="CZ81" i="3"/>
  <c r="CZ94" i="15"/>
  <c r="CZ62" i="15"/>
  <c r="CY86" i="14"/>
  <c r="CY54" i="14"/>
  <c r="CY115" i="11"/>
  <c r="CY83" i="11"/>
  <c r="CY87" i="10"/>
  <c r="CY55" i="10"/>
  <c r="CZ112" i="18"/>
  <c r="CZ80" i="18"/>
  <c r="CZ120" i="9"/>
  <c r="CZ123" i="9" s="1"/>
  <c r="CZ116" i="9" s="1"/>
  <c r="CZ84" i="9"/>
  <c r="CZ87" i="20"/>
  <c r="CZ55" i="20"/>
  <c r="CZ96" i="11"/>
  <c r="CZ64" i="11"/>
  <c r="CY111" i="13"/>
  <c r="CY79" i="13"/>
  <c r="CZ91" i="8"/>
  <c r="CZ59" i="8"/>
  <c r="CY91" i="4"/>
  <c r="CY59" i="4"/>
  <c r="CY88" i="7"/>
  <c r="CY56" i="7"/>
  <c r="CY117" i="17"/>
  <c r="CY85" i="17"/>
  <c r="CZ107" i="5"/>
  <c r="CZ75" i="5"/>
  <c r="CY91" i="21"/>
  <c r="CY59" i="21"/>
  <c r="CZ99" i="7"/>
  <c r="CZ67" i="7"/>
  <c r="CZ101" i="5"/>
  <c r="CZ69" i="5"/>
  <c r="CY96" i="19"/>
  <c r="CY64" i="19"/>
  <c r="CY105" i="5"/>
  <c r="CY73" i="5"/>
  <c r="CY105" i="9"/>
  <c r="CY73" i="9"/>
  <c r="CY110" i="15"/>
  <c r="CY78" i="15"/>
  <c r="CY86" i="19"/>
  <c r="CY54" i="19"/>
  <c r="CY101" i="2"/>
  <c r="CY69" i="2"/>
  <c r="CZ111" i="4"/>
  <c r="CZ79" i="4"/>
  <c r="CZ93" i="21"/>
  <c r="CZ61" i="21"/>
  <c r="CZ95" i="3"/>
  <c r="CZ63" i="3"/>
  <c r="CZ100" i="2"/>
  <c r="CZ68" i="2"/>
  <c r="CZ91" i="18"/>
  <c r="CZ59" i="18"/>
  <c r="CX86" i="21"/>
  <c r="CX54" i="21"/>
  <c r="CY102" i="8"/>
  <c r="CY70" i="8"/>
  <c r="CY111" i="11"/>
  <c r="CY79" i="11"/>
  <c r="CZ89" i="1"/>
  <c r="CZ57" i="1"/>
  <c r="CZ104" i="7"/>
  <c r="CZ72" i="7"/>
  <c r="CY113" i="2"/>
  <c r="CY81" i="2"/>
  <c r="CZ109" i="12"/>
  <c r="CZ77" i="12"/>
  <c r="CY105" i="4"/>
  <c r="CY73" i="4"/>
  <c r="CZ91" i="12"/>
  <c r="CZ59" i="12"/>
  <c r="CZ96" i="4"/>
  <c r="CZ64" i="4"/>
  <c r="CZ92" i="16"/>
  <c r="CZ60" i="16"/>
  <c r="CZ106" i="3"/>
  <c r="CZ74" i="3"/>
  <c r="CZ111" i="8"/>
  <c r="CZ79" i="8"/>
  <c r="CZ91" i="10"/>
  <c r="CZ59" i="10"/>
  <c r="CZ100" i="1"/>
  <c r="CZ68" i="1"/>
  <c r="CZ96" i="10"/>
  <c r="CZ64" i="10"/>
  <c r="CZ113" i="12"/>
  <c r="CZ81" i="12"/>
  <c r="CZ103" i="14"/>
  <c r="CZ71" i="14"/>
  <c r="CY105" i="3"/>
  <c r="CY73" i="3"/>
  <c r="CZ107" i="8"/>
  <c r="CZ75" i="8"/>
  <c r="CZ102" i="1"/>
  <c r="CZ70" i="1"/>
  <c r="CY96" i="3"/>
  <c r="CY64" i="3"/>
  <c r="CZ93" i="3"/>
  <c r="CZ61" i="3"/>
  <c r="CY111" i="12"/>
  <c r="CY79" i="12"/>
  <c r="CZ107" i="6"/>
  <c r="CZ75" i="6"/>
  <c r="CZ109" i="15"/>
  <c r="CZ77" i="15"/>
  <c r="CZ90" i="19"/>
  <c r="CZ58" i="19"/>
  <c r="CZ96" i="7"/>
  <c r="CZ64" i="7"/>
  <c r="CZ113" i="6"/>
  <c r="CZ81" i="6"/>
  <c r="CY90" i="12"/>
  <c r="CY58" i="12"/>
  <c r="CY106" i="21"/>
  <c r="CY74" i="21"/>
  <c r="CY115" i="21"/>
  <c r="CY83" i="21"/>
  <c r="CZ95" i="14"/>
  <c r="CZ63" i="14"/>
  <c r="CZ107" i="19"/>
  <c r="CZ75" i="19"/>
  <c r="CY114" i="12"/>
  <c r="CY82" i="12"/>
  <c r="CZ96" i="5"/>
  <c r="CZ64" i="5"/>
  <c r="CZ98" i="18"/>
  <c r="CZ66" i="18"/>
  <c r="CZ95" i="16"/>
  <c r="CZ63" i="16"/>
  <c r="CY120" i="10"/>
  <c r="CY123" i="10" s="1"/>
  <c r="CY116" i="10" s="1"/>
  <c r="CY84" i="10"/>
  <c r="CZ86" i="20"/>
  <c r="CZ54" i="20"/>
  <c r="CX86" i="16"/>
  <c r="CX54" i="16"/>
  <c r="CZ95" i="13"/>
  <c r="CZ63" i="13"/>
  <c r="CZ117" i="5"/>
  <c r="CZ85" i="5"/>
  <c r="CY95" i="15"/>
  <c r="CY63" i="15"/>
  <c r="CZ93" i="14"/>
  <c r="CZ61" i="14"/>
  <c r="CZ109" i="10"/>
  <c r="CZ77" i="10"/>
  <c r="CZ98" i="5"/>
  <c r="CZ66" i="5"/>
  <c r="CZ98" i="14"/>
  <c r="CZ66" i="14"/>
  <c r="CZ103" i="8"/>
  <c r="CZ71" i="8"/>
  <c r="CZ87" i="6"/>
  <c r="CZ55" i="6"/>
  <c r="CY115" i="3"/>
  <c r="CY83" i="3"/>
  <c r="CZ112" i="17"/>
  <c r="CZ80" i="17"/>
  <c r="CY92" i="2"/>
  <c r="CY60" i="2"/>
  <c r="CZ102" i="20"/>
  <c r="CZ70" i="20"/>
  <c r="CY113" i="19"/>
  <c r="CY81" i="19"/>
  <c r="CZ117" i="4"/>
  <c r="CZ85" i="4"/>
  <c r="CY106" i="18"/>
  <c r="CY74" i="18"/>
  <c r="CZ102" i="4"/>
  <c r="CZ70" i="4"/>
  <c r="CZ112" i="16"/>
  <c r="CZ80" i="16"/>
  <c r="CY103" i="4"/>
  <c r="CY71" i="4"/>
  <c r="CZ117" i="19"/>
  <c r="CZ85" i="19"/>
  <c r="CZ88" i="13"/>
  <c r="CZ56" i="13"/>
  <c r="CZ98" i="1"/>
  <c r="CZ66" i="1"/>
  <c r="CY113" i="4"/>
  <c r="CY81" i="4"/>
  <c r="CY89" i="18"/>
  <c r="CY57" i="18"/>
  <c r="CZ108" i="18"/>
  <c r="CZ76" i="18"/>
  <c r="CY106" i="13"/>
  <c r="CY74" i="13"/>
  <c r="CY97" i="19"/>
  <c r="CY65" i="19"/>
  <c r="CY120" i="20"/>
  <c r="CY123" i="20" s="1"/>
  <c r="CY116" i="20" s="1"/>
  <c r="CY84" i="20"/>
  <c r="CZ104" i="15"/>
  <c r="CZ72" i="15"/>
  <c r="CY113" i="20"/>
  <c r="CY81" i="20"/>
  <c r="CZ109" i="4"/>
  <c r="CZ77" i="4"/>
  <c r="CY117" i="15"/>
  <c r="CY85" i="15"/>
  <c r="CY101" i="13"/>
  <c r="CY69" i="13"/>
  <c r="CY108" i="16"/>
  <c r="CY76" i="16"/>
  <c r="CY101" i="21"/>
  <c r="CY69" i="21"/>
  <c r="CY120" i="5"/>
  <c r="CY123" i="5" s="1"/>
  <c r="CY116" i="5" s="1"/>
  <c r="CY84" i="5"/>
  <c r="CZ88" i="14"/>
  <c r="CZ56" i="14"/>
  <c r="CY89" i="12"/>
  <c r="CY57" i="12"/>
  <c r="CY96" i="14"/>
  <c r="CY64" i="14"/>
  <c r="CY102" i="11"/>
  <c r="CY70" i="11"/>
  <c r="CZ100" i="18"/>
  <c r="CZ68" i="18"/>
  <c r="CZ91" i="2"/>
  <c r="CZ59" i="2"/>
  <c r="CZ104" i="2"/>
  <c r="CZ72" i="2"/>
  <c r="CY111" i="10"/>
  <c r="CY79" i="10"/>
  <c r="CY108" i="10"/>
  <c r="CY76" i="10"/>
  <c r="CY95" i="11"/>
  <c r="CY63" i="11"/>
  <c r="CZ110" i="6"/>
  <c r="CZ78" i="6"/>
  <c r="CY114" i="13"/>
  <c r="CY82" i="13"/>
  <c r="CZ114" i="4"/>
  <c r="CZ82" i="4"/>
  <c r="CZ103" i="3"/>
  <c r="CZ71" i="3"/>
  <c r="CZ99" i="1"/>
  <c r="CZ67" i="1"/>
  <c r="CY103" i="21"/>
  <c r="CY71" i="21"/>
  <c r="CY110" i="4"/>
  <c r="CY78" i="4"/>
  <c r="CZ117" i="11"/>
  <c r="CZ85" i="11"/>
  <c r="CZ103" i="13"/>
  <c r="CZ71" i="13"/>
  <c r="CY97" i="2"/>
  <c r="CY65" i="2"/>
  <c r="CY114" i="21"/>
  <c r="CY82" i="21"/>
  <c r="CZ111" i="16"/>
  <c r="CZ79" i="16"/>
  <c r="CZ94" i="10"/>
  <c r="CZ62" i="10"/>
  <c r="CY104" i="17"/>
  <c r="CY72" i="17"/>
  <c r="CZ98" i="8"/>
  <c r="CZ66" i="8"/>
  <c r="CY113" i="14"/>
  <c r="CY81" i="14"/>
  <c r="CZ112" i="5"/>
  <c r="CZ80" i="5"/>
  <c r="CY110" i="10"/>
  <c r="CY78" i="10"/>
  <c r="CZ117" i="12"/>
  <c r="CZ85" i="12"/>
  <c r="CZ101" i="9"/>
  <c r="CZ69" i="9"/>
  <c r="CY86" i="13"/>
  <c r="CY54" i="13"/>
  <c r="CZ106" i="5"/>
  <c r="CZ74" i="5"/>
  <c r="CY109" i="14"/>
  <c r="CY77" i="14"/>
  <c r="CZ99" i="9"/>
  <c r="CZ67" i="9"/>
  <c r="CZ87" i="16"/>
  <c r="CZ55" i="16"/>
  <c r="CY98" i="6"/>
  <c r="CY66" i="6"/>
  <c r="CZ120" i="18"/>
  <c r="CZ123" i="18" s="1"/>
  <c r="CZ116" i="18" s="1"/>
  <c r="CZ84" i="18"/>
  <c r="CY94" i="11"/>
  <c r="CY62" i="11"/>
  <c r="CZ114" i="2"/>
  <c r="CZ82" i="2"/>
  <c r="CZ109" i="11"/>
  <c r="CZ77" i="11"/>
  <c r="CY86" i="1"/>
  <c r="CY54" i="1"/>
  <c r="CY90" i="21"/>
  <c r="CY58" i="21"/>
  <c r="CZ93" i="4"/>
  <c r="CZ61" i="4"/>
  <c r="CZ109" i="5"/>
  <c r="CZ77" i="5"/>
  <c r="CZ108" i="3"/>
  <c r="CZ76" i="3"/>
  <c r="CZ110" i="2"/>
  <c r="CZ78" i="2"/>
  <c r="CY92" i="3"/>
  <c r="CY60" i="3"/>
  <c r="CZ109" i="8"/>
  <c r="CZ77" i="8"/>
  <c r="CZ111" i="6"/>
  <c r="CZ79" i="6"/>
  <c r="CY103" i="16"/>
  <c r="CY71" i="16"/>
  <c r="CZ107" i="9"/>
  <c r="CZ75" i="9"/>
  <c r="CZ88" i="20"/>
  <c r="CZ56" i="20"/>
  <c r="CZ113" i="11"/>
  <c r="CZ81" i="11"/>
  <c r="CY89" i="5"/>
  <c r="CY57" i="5"/>
  <c r="CZ99" i="18"/>
  <c r="CZ67" i="18"/>
  <c r="CZ120" i="19"/>
  <c r="CZ123" i="19" s="1"/>
  <c r="CZ116" i="19" s="1"/>
  <c r="CZ84" i="19"/>
  <c r="CZ90" i="15"/>
  <c r="CZ58" i="15"/>
  <c r="CZ92" i="6"/>
  <c r="CZ60" i="6"/>
  <c r="CZ120" i="1"/>
  <c r="CZ123" i="1" s="1"/>
  <c r="CZ116" i="1" s="1"/>
  <c r="CZ84" i="1"/>
  <c r="CY102" i="14"/>
  <c r="CY70" i="14"/>
  <c r="CZ98" i="3"/>
  <c r="CZ66" i="3"/>
  <c r="CZ102" i="2"/>
  <c r="CZ70" i="2"/>
  <c r="CZ117" i="7"/>
  <c r="CZ85" i="7"/>
  <c r="CY112" i="10"/>
  <c r="CY80" i="10"/>
  <c r="CY90" i="5"/>
  <c r="CY58" i="5"/>
  <c r="CZ102" i="9"/>
  <c r="CZ70" i="9"/>
  <c r="CZ101" i="10"/>
  <c r="CZ69" i="10"/>
  <c r="CZ99" i="3"/>
  <c r="CZ67" i="3"/>
  <c r="CZ107" i="12"/>
  <c r="CZ75" i="12"/>
  <c r="CZ99" i="19"/>
  <c r="CZ67" i="19"/>
  <c r="CY117" i="3"/>
  <c r="CY85" i="3"/>
  <c r="CZ104" i="16"/>
  <c r="CZ72" i="16"/>
  <c r="CZ92" i="18"/>
  <c r="CZ60" i="18"/>
  <c r="CZ88" i="17"/>
  <c r="CZ56" i="17"/>
  <c r="CZ98" i="2"/>
  <c r="CZ66" i="2"/>
  <c r="CY111" i="17"/>
  <c r="CY79" i="17"/>
  <c r="CZ111" i="9"/>
  <c r="CZ79" i="9"/>
  <c r="CY111" i="5"/>
  <c r="CY79" i="5"/>
  <c r="CZ104" i="21"/>
  <c r="CZ72" i="21"/>
  <c r="CY111" i="14"/>
  <c r="CY79" i="14"/>
  <c r="CY107" i="2"/>
  <c r="CY75" i="2"/>
  <c r="CZ115" i="19"/>
  <c r="CZ83" i="19"/>
  <c r="CZ112" i="19"/>
  <c r="CZ80" i="19"/>
  <c r="CZ97" i="14"/>
  <c r="CZ65" i="14"/>
  <c r="CZ99" i="15"/>
  <c r="CZ67" i="15"/>
  <c r="CZ110" i="13"/>
  <c r="CZ78" i="13"/>
  <c r="CY92" i="11"/>
  <c r="CY60" i="11"/>
  <c r="CZ112" i="8"/>
  <c r="CZ80" i="8"/>
  <c r="CZ120" i="13"/>
  <c r="CZ123" i="13" s="1"/>
  <c r="CZ116" i="13" s="1"/>
  <c r="CZ84" i="13"/>
  <c r="CY99" i="13"/>
  <c r="CY67" i="13"/>
  <c r="CY89" i="13"/>
  <c r="CY57" i="13"/>
  <c r="CY87" i="14"/>
  <c r="CY55" i="14"/>
  <c r="CY102" i="17"/>
  <c r="CY70" i="17"/>
  <c r="CY90" i="14"/>
  <c r="CY58" i="14"/>
  <c r="CZ115" i="15"/>
  <c r="CZ83" i="15"/>
  <c r="CY94" i="14"/>
  <c r="CY62" i="14"/>
  <c r="CY99" i="2"/>
  <c r="CY67" i="2"/>
  <c r="CY113" i="5"/>
  <c r="CY81" i="5"/>
  <c r="CY99" i="20"/>
  <c r="CY67" i="20"/>
  <c r="CZ112" i="11"/>
  <c r="CZ80" i="11"/>
  <c r="CZ107" i="7"/>
  <c r="CZ75" i="7"/>
  <c r="CZ108" i="19"/>
  <c r="CZ76" i="19"/>
  <c r="CZ91" i="6"/>
  <c r="CZ59" i="6"/>
  <c r="CZ96" i="15"/>
  <c r="CZ64" i="15"/>
  <c r="CZ96" i="12"/>
  <c r="CZ64" i="12"/>
  <c r="CZ117" i="1"/>
  <c r="CZ85" i="1"/>
  <c r="CY120" i="6"/>
  <c r="CY123" i="6" s="1"/>
  <c r="CY116" i="6" s="1"/>
  <c r="CY84" i="6"/>
  <c r="CY109" i="9"/>
  <c r="CY77" i="9"/>
  <c r="CZ88" i="10"/>
  <c r="CZ56" i="10"/>
  <c r="CZ117" i="6"/>
  <c r="CZ85" i="6"/>
  <c r="CY93" i="13"/>
  <c r="CY61" i="13"/>
  <c r="CZ113" i="8"/>
  <c r="CZ81" i="8"/>
  <c r="CY95" i="21"/>
  <c r="CY63" i="21"/>
  <c r="CZ110" i="20"/>
  <c r="CZ78" i="20"/>
  <c r="CY104" i="13"/>
  <c r="CY72" i="13"/>
  <c r="CY99" i="21"/>
  <c r="CY67" i="21"/>
  <c r="CZ100" i="16"/>
  <c r="CZ68" i="16"/>
  <c r="CZ112" i="6"/>
  <c r="CZ80" i="6"/>
  <c r="CZ103" i="17"/>
  <c r="CZ71" i="17"/>
  <c r="CZ91" i="9"/>
  <c r="CZ59" i="9"/>
  <c r="CZ93" i="19"/>
  <c r="CZ61" i="19"/>
  <c r="CY112" i="4"/>
  <c r="CY80" i="4"/>
  <c r="CZ93" i="16"/>
  <c r="CZ61" i="16"/>
  <c r="CZ89" i="14"/>
  <c r="CZ57" i="14"/>
  <c r="CZ95" i="10"/>
  <c r="CZ63" i="10"/>
  <c r="CZ104" i="18"/>
  <c r="CZ72" i="18"/>
  <c r="CZ101" i="1"/>
  <c r="CZ69" i="1"/>
  <c r="CY96" i="17"/>
  <c r="CY64" i="17"/>
  <c r="CZ104" i="14"/>
  <c r="CZ72" i="14"/>
  <c r="CZ104" i="5"/>
  <c r="CZ72" i="5"/>
  <c r="CZ91" i="13"/>
  <c r="CZ59" i="13"/>
  <c r="CZ98" i="16"/>
  <c r="CZ66" i="16"/>
  <c r="CZ104" i="6"/>
  <c r="CZ72" i="6"/>
  <c r="CZ114" i="19"/>
  <c r="CZ82" i="19"/>
  <c r="CZ87" i="15"/>
  <c r="CZ55" i="15"/>
  <c r="CZ94" i="6"/>
  <c r="CZ62" i="6"/>
  <c r="CZ107" i="14"/>
  <c r="CZ75" i="14"/>
  <c r="CZ120" i="2"/>
  <c r="CZ123" i="2" s="1"/>
  <c r="CZ116" i="2" s="1"/>
  <c r="CZ84" i="2"/>
  <c r="CY109" i="3"/>
  <c r="CY77" i="3"/>
  <c r="CZ117" i="20"/>
  <c r="CZ85" i="20"/>
  <c r="CZ115" i="6"/>
  <c r="CZ83" i="6"/>
  <c r="CY115" i="16"/>
  <c r="CY83" i="16"/>
  <c r="CY92" i="14"/>
  <c r="CY60" i="14"/>
  <c r="CZ103" i="7"/>
  <c r="CZ71" i="7"/>
  <c r="CZ109" i="1"/>
  <c r="CZ77" i="1"/>
  <c r="CZ91" i="15"/>
  <c r="CZ59" i="15"/>
  <c r="CZ114" i="3"/>
  <c r="CZ82" i="3"/>
  <c r="CY86" i="2"/>
  <c r="CY54" i="2"/>
  <c r="CZ108" i="2"/>
  <c r="CZ76" i="2"/>
  <c r="CZ115" i="20"/>
  <c r="CZ83" i="20"/>
  <c r="CZ90" i="1"/>
  <c r="CZ58" i="1"/>
  <c r="CZ91" i="17"/>
  <c r="CZ59" i="17"/>
  <c r="CZ97" i="1"/>
  <c r="CZ65" i="1"/>
  <c r="CY107" i="21"/>
  <c r="CY75" i="21"/>
  <c r="CZ93" i="17"/>
  <c r="CZ61" i="17"/>
  <c r="CZ108" i="8"/>
  <c r="CZ76" i="8"/>
  <c r="CY86" i="15"/>
  <c r="CY54" i="15"/>
  <c r="CZ113" i="9"/>
  <c r="CZ81" i="9"/>
  <c r="CY106" i="8"/>
  <c r="CY74" i="8"/>
  <c r="CZ106" i="16"/>
  <c r="CZ74" i="16"/>
  <c r="CY93" i="12"/>
  <c r="CY61" i="12"/>
  <c r="CY95" i="12"/>
  <c r="CY63" i="12"/>
  <c r="CY111" i="15"/>
  <c r="CY79" i="15"/>
  <c r="CY120" i="21"/>
  <c r="CY123" i="21" s="1"/>
  <c r="CY116" i="21" s="1"/>
  <c r="CY84" i="21"/>
  <c r="CZ97" i="12"/>
  <c r="CZ65" i="12"/>
  <c r="CY100" i="19"/>
  <c r="CY68" i="19"/>
  <c r="CZ87" i="18"/>
  <c r="CZ55" i="18"/>
  <c r="CY101" i="8"/>
  <c r="CY69" i="8"/>
  <c r="CZ96" i="2"/>
  <c r="CZ64" i="2"/>
  <c r="CY104" i="4"/>
  <c r="CY72" i="4"/>
  <c r="CZ92" i="9"/>
  <c r="CZ60" i="9"/>
  <c r="CY94" i="8"/>
  <c r="CY62" i="8"/>
  <c r="CY86" i="10"/>
  <c r="CY54" i="10"/>
  <c r="CY108" i="4"/>
  <c r="CY76" i="4"/>
  <c r="CY89" i="2"/>
  <c r="CY57" i="2"/>
  <c r="CZ115" i="14"/>
  <c r="CZ83" i="14"/>
  <c r="CZ97" i="16"/>
  <c r="CZ65" i="16"/>
  <c r="CZ93" i="9"/>
  <c r="CZ61" i="9"/>
  <c r="CY89" i="7"/>
  <c r="CY57" i="7"/>
  <c r="CZ90" i="8"/>
  <c r="CZ58" i="8"/>
  <c r="CY105" i="15"/>
  <c r="CY73" i="15"/>
  <c r="CZ108" i="5"/>
  <c r="CZ76" i="5"/>
  <c r="CZ108" i="14"/>
  <c r="CZ76" i="14"/>
  <c r="CZ107" i="4"/>
  <c r="CZ75" i="4"/>
  <c r="CZ92" i="15"/>
  <c r="CZ60" i="15"/>
  <c r="CZ120" i="15"/>
  <c r="CZ123" i="15" s="1"/>
  <c r="CZ116" i="15" s="1"/>
  <c r="CZ84" i="15"/>
  <c r="CZ112" i="9"/>
  <c r="CZ80" i="9"/>
  <c r="CZ94" i="12"/>
  <c r="CZ62" i="12"/>
  <c r="CY97" i="10"/>
  <c r="CY65" i="10"/>
  <c r="CZ115" i="10"/>
  <c r="CZ83" i="10"/>
  <c r="CZ106" i="12"/>
  <c r="CZ74" i="12"/>
  <c r="CY95" i="4"/>
  <c r="CY63" i="4"/>
  <c r="CZ115" i="13"/>
  <c r="CZ83" i="13"/>
  <c r="CY89" i="4"/>
  <c r="CY57" i="4"/>
  <c r="CZ88" i="8"/>
  <c r="CZ56" i="8"/>
  <c r="CZ90" i="13"/>
  <c r="CZ58" i="13"/>
  <c r="CY104" i="10"/>
  <c r="CY72" i="10"/>
  <c r="CY105" i="2"/>
  <c r="CY73" i="2"/>
  <c r="CY89" i="9"/>
  <c r="CY57" i="9"/>
  <c r="CY94" i="17"/>
  <c r="CY62" i="17"/>
  <c r="CY97" i="9"/>
  <c r="CY65" i="9"/>
  <c r="CZ97" i="13"/>
  <c r="CZ65" i="13"/>
  <c r="CZ88" i="19"/>
  <c r="CZ56" i="19"/>
  <c r="CZ106" i="17"/>
  <c r="CZ74" i="17"/>
  <c r="CY120" i="14"/>
  <c r="CY123" i="14" s="1"/>
  <c r="CY116" i="14" s="1"/>
  <c r="CY84" i="14"/>
  <c r="CY103" i="20"/>
  <c r="CY71" i="20"/>
  <c r="CZ105" i="17"/>
  <c r="CZ73" i="17"/>
  <c r="CZ92" i="8"/>
  <c r="CZ60" i="8"/>
  <c r="CZ92" i="13"/>
  <c r="CZ60" i="13"/>
  <c r="CY90" i="7"/>
  <c r="CY58" i="7"/>
  <c r="CY97" i="3"/>
  <c r="CY65" i="3"/>
  <c r="CZ102" i="6"/>
  <c r="CZ70" i="6"/>
  <c r="CY111" i="7"/>
  <c r="CY79" i="7"/>
  <c r="CZ110" i="21"/>
  <c r="CZ78" i="21"/>
  <c r="CZ103" i="2"/>
  <c r="CZ71" i="2"/>
  <c r="CZ89" i="6"/>
  <c r="CZ57" i="6"/>
  <c r="CZ100" i="9"/>
  <c r="CZ68" i="9"/>
  <c r="CZ120" i="8"/>
  <c r="CZ123" i="8" s="1"/>
  <c r="CZ116" i="8" s="1"/>
  <c r="CZ84" i="8"/>
  <c r="CZ93" i="1"/>
  <c r="CZ61" i="1"/>
  <c r="CZ109" i="7"/>
  <c r="CZ77" i="7"/>
  <c r="CZ104" i="11"/>
  <c r="CZ72" i="11"/>
  <c r="CZ100" i="7"/>
  <c r="CZ68" i="7"/>
  <c r="CZ109" i="13"/>
  <c r="CZ77" i="13"/>
  <c r="CZ102" i="12"/>
  <c r="CZ70" i="12"/>
  <c r="CZ96" i="21"/>
  <c r="CZ64" i="21"/>
  <c r="CZ114" i="10"/>
  <c r="CZ82" i="10"/>
  <c r="CY109" i="20"/>
  <c r="CY77" i="20"/>
  <c r="CY89" i="3"/>
  <c r="CY57" i="3"/>
  <c r="CZ111" i="21"/>
  <c r="CZ79" i="21"/>
  <c r="CY107" i="18"/>
  <c r="CY75" i="18"/>
  <c r="CZ101" i="11"/>
  <c r="CZ69" i="11"/>
  <c r="CY113" i="10"/>
  <c r="CY81" i="10"/>
  <c r="CY98" i="21"/>
  <c r="CY66" i="21"/>
  <c r="CZ92" i="7"/>
  <c r="CZ60" i="7"/>
  <c r="CY114" i="8"/>
  <c r="CY82" i="8"/>
  <c r="CZ115" i="1"/>
  <c r="CZ83" i="1"/>
  <c r="CY102" i="21"/>
  <c r="CY70" i="21"/>
  <c r="CY112" i="2"/>
  <c r="CY80" i="2"/>
  <c r="CY120" i="4"/>
  <c r="CY123" i="4" s="1"/>
  <c r="CY116" i="4" s="1"/>
  <c r="CY84" i="4"/>
  <c r="CY108" i="17"/>
  <c r="CY76" i="17"/>
  <c r="CX86" i="18"/>
  <c r="CX54" i="18"/>
  <c r="CY100" i="5"/>
  <c r="CY68" i="5"/>
  <c r="CZ110" i="1"/>
  <c r="CZ78" i="1"/>
  <c r="CZ104" i="9"/>
  <c r="CZ72" i="9"/>
  <c r="CZ114" i="9"/>
  <c r="CZ82" i="9"/>
  <c r="CZ115" i="18"/>
  <c r="CZ83" i="18"/>
  <c r="CZ108" i="9"/>
  <c r="CZ76" i="9"/>
  <c r="CZ105" i="1"/>
  <c r="CZ73" i="1"/>
  <c r="CZ115" i="5"/>
  <c r="CZ83" i="5"/>
  <c r="CZ106" i="15"/>
  <c r="CZ74" i="15"/>
  <c r="CY99" i="10"/>
  <c r="CY67" i="10"/>
  <c r="CZ93" i="6"/>
  <c r="CZ61" i="6"/>
  <c r="CY108" i="6"/>
  <c r="CY76" i="6"/>
  <c r="CZ96" i="9"/>
  <c r="CZ64" i="9"/>
  <c r="CZ94" i="7"/>
  <c r="CZ62" i="7"/>
  <c r="CZ94" i="21"/>
  <c r="CZ62" i="21"/>
  <c r="CY104" i="8"/>
  <c r="CY72" i="8"/>
  <c r="CZ96" i="13"/>
  <c r="CZ64" i="13"/>
  <c r="CY96" i="16"/>
  <c r="CY64" i="16"/>
  <c r="CY109" i="6"/>
  <c r="CY77" i="6"/>
  <c r="CZ95" i="1"/>
  <c r="CZ63" i="1"/>
  <c r="CZ112" i="12"/>
  <c r="CZ80" i="12"/>
  <c r="CZ113" i="13"/>
  <c r="CZ81" i="13"/>
  <c r="CY88" i="12"/>
  <c r="CY56" i="12"/>
  <c r="CZ101" i="17"/>
  <c r="CZ69" i="17"/>
  <c r="CZ87" i="19"/>
  <c r="CZ55" i="19"/>
  <c r="CZ91" i="11"/>
  <c r="CZ59" i="11"/>
  <c r="CZ99" i="4"/>
  <c r="CZ67" i="4"/>
  <c r="CZ120" i="16"/>
  <c r="CZ123" i="16" s="1"/>
  <c r="CZ116" i="16" s="1"/>
  <c r="CZ84" i="16"/>
  <c r="CY114" i="15"/>
  <c r="CY82" i="15"/>
  <c r="CY86" i="7"/>
  <c r="CY54" i="7"/>
  <c r="CY113" i="16"/>
  <c r="CY81" i="16"/>
  <c r="CZ111" i="19"/>
  <c r="CZ79" i="19"/>
  <c r="CY115" i="9"/>
  <c r="CY83" i="9"/>
  <c r="CY100" i="4"/>
  <c r="CY68" i="4"/>
  <c r="CZ87" i="13"/>
  <c r="CZ55" i="13"/>
  <c r="CY112" i="3"/>
  <c r="CY80" i="3"/>
  <c r="CZ87" i="9"/>
  <c r="CZ55" i="9"/>
  <c r="CZ113" i="7"/>
  <c r="CZ81" i="7"/>
  <c r="CZ102" i="13"/>
  <c r="CZ70" i="13"/>
  <c r="CZ107" i="16"/>
  <c r="CZ75" i="16"/>
  <c r="CY95" i="20"/>
  <c r="CY63" i="20"/>
  <c r="CZ87" i="8"/>
  <c r="CZ55" i="8"/>
  <c r="CZ115" i="17"/>
  <c r="CZ83" i="17"/>
  <c r="CZ102" i="19"/>
  <c r="CZ70" i="19"/>
  <c r="CZ93" i="10"/>
  <c r="CZ61" i="10"/>
  <c r="CZ94" i="19"/>
  <c r="CZ62" i="19"/>
  <c r="CZ115" i="2"/>
  <c r="CZ83" i="2"/>
  <c r="CZ103" i="1"/>
  <c r="CZ71" i="1"/>
  <c r="CZ93" i="5"/>
  <c r="CZ61" i="5"/>
  <c r="CZ88" i="15"/>
  <c r="CZ56" i="15"/>
  <c r="CY96" i="20"/>
  <c r="CY64" i="20"/>
  <c r="CZ96" i="18"/>
  <c r="CZ64" i="18"/>
  <c r="CZ105" i="7"/>
  <c r="CZ73" i="7"/>
  <c r="CZ95" i="8"/>
  <c r="CZ63" i="8"/>
  <c r="CZ99" i="5"/>
  <c r="CZ67" i="5"/>
  <c r="CY108" i="21"/>
  <c r="CY76" i="21"/>
  <c r="CZ120" i="12"/>
  <c r="CZ123" i="12" s="1"/>
  <c r="CZ116" i="12" s="1"/>
  <c r="CZ84" i="12"/>
  <c r="CY91" i="20"/>
  <c r="CY59" i="20"/>
  <c r="CY88" i="2"/>
  <c r="CY56" i="2"/>
  <c r="CZ99" i="12"/>
  <c r="CZ67" i="12"/>
  <c r="CY109" i="19"/>
  <c r="CY77" i="19"/>
  <c r="CZ87" i="2"/>
  <c r="CZ55" i="2"/>
  <c r="CZ106" i="7"/>
  <c r="CZ74" i="7"/>
  <c r="CZ111" i="2"/>
  <c r="CZ79" i="2"/>
  <c r="CY117" i="13"/>
  <c r="CY85" i="13"/>
  <c r="CZ89" i="16"/>
  <c r="CZ57" i="16"/>
  <c r="CY108" i="20"/>
  <c r="CY76" i="20"/>
  <c r="CY99" i="8"/>
  <c r="CY67" i="8"/>
  <c r="CY98" i="7"/>
  <c r="CY66" i="7"/>
  <c r="CZ105" i="18"/>
  <c r="CZ73" i="18"/>
  <c r="CY120" i="11"/>
  <c r="CY123" i="11" s="1"/>
  <c r="CY116" i="11" s="1"/>
  <c r="CY84" i="11"/>
  <c r="CY94" i="2"/>
  <c r="CY62" i="2"/>
  <c r="CZ114" i="1"/>
  <c r="CZ82" i="1"/>
  <c r="CZ103" i="10"/>
  <c r="CZ71" i="10"/>
  <c r="CZ90" i="11"/>
  <c r="CZ58" i="11"/>
  <c r="CZ112" i="21"/>
  <c r="CZ80" i="21"/>
  <c r="CY87" i="11"/>
  <c r="CY55" i="11"/>
  <c r="CY103" i="9"/>
  <c r="CY71" i="9"/>
  <c r="CZ91" i="14"/>
  <c r="CZ59" i="14"/>
  <c r="CZ88" i="11"/>
  <c r="CZ56" i="11"/>
  <c r="CY98" i="13"/>
  <c r="CY66" i="13"/>
  <c r="CZ114" i="5"/>
  <c r="CZ82" i="5"/>
  <c r="CY87" i="12"/>
  <c r="CY55" i="12"/>
  <c r="CZ90" i="20"/>
  <c r="CZ58" i="20"/>
  <c r="CZ97" i="21"/>
  <c r="CZ65" i="21"/>
  <c r="CZ94" i="9"/>
  <c r="CZ62" i="9"/>
  <c r="CZ102" i="7"/>
  <c r="CZ70" i="7"/>
  <c r="CY90" i="4"/>
  <c r="CY58" i="4"/>
  <c r="CZ107" i="13"/>
  <c r="CZ75" i="13"/>
  <c r="CZ106" i="20"/>
  <c r="CZ74" i="20"/>
  <c r="CZ110" i="16"/>
  <c r="CZ78" i="16"/>
  <c r="CY103" i="5"/>
  <c r="CY71" i="5"/>
  <c r="CZ88" i="9"/>
  <c r="CZ56" i="9"/>
  <c r="CZ114" i="11"/>
  <c r="CZ82" i="11"/>
  <c r="CY99" i="17"/>
  <c r="CY67" i="17"/>
  <c r="CZ110" i="11"/>
  <c r="CZ78" i="11"/>
  <c r="CZ86" i="11"/>
  <c r="CZ54" i="11"/>
  <c r="CZ88" i="21"/>
  <c r="CZ56" i="21"/>
  <c r="CY105" i="13"/>
  <c r="CY73" i="13"/>
  <c r="CY105" i="11"/>
  <c r="CY73" i="11"/>
  <c r="CZ105" i="12"/>
  <c r="CZ73" i="12"/>
  <c r="CY90" i="2"/>
  <c r="CY58" i="2"/>
  <c r="CY90" i="18"/>
  <c r="CY58" i="18"/>
  <c r="CZ95" i="9"/>
  <c r="CZ63" i="9"/>
  <c r="CY86" i="5"/>
  <c r="CY54" i="5"/>
  <c r="CZ88" i="4"/>
  <c r="CZ56" i="4"/>
  <c r="CY95" i="6"/>
  <c r="CY63" i="6"/>
  <c r="CY117" i="18"/>
  <c r="CY85" i="18"/>
  <c r="CZ111" i="3"/>
  <c r="CZ79" i="3"/>
  <c r="CY97" i="4"/>
  <c r="CY65" i="4"/>
  <c r="CZ88" i="1"/>
  <c r="CZ56" i="1"/>
  <c r="CY101" i="14"/>
  <c r="CY69" i="14"/>
  <c r="CZ91" i="7"/>
  <c r="CZ59" i="7"/>
  <c r="CY100" i="10"/>
  <c r="CY68" i="10"/>
  <c r="CY87" i="21"/>
  <c r="CY55" i="21"/>
  <c r="CY97" i="5"/>
  <c r="CY65" i="5"/>
  <c r="CZ87" i="3"/>
  <c r="CZ55" i="3"/>
  <c r="CZ92" i="12"/>
  <c r="CZ60" i="12"/>
  <c r="CZ114" i="16"/>
  <c r="CZ82" i="16"/>
  <c r="CZ88" i="5"/>
  <c r="CZ56" i="5"/>
  <c r="CY88" i="3"/>
  <c r="CY56" i="3"/>
  <c r="CY89" i="15"/>
  <c r="CY57" i="15"/>
  <c r="CZ100" i="6"/>
  <c r="CZ68" i="6"/>
  <c r="CZ113" i="21"/>
  <c r="CZ81" i="21"/>
  <c r="CZ114" i="20"/>
  <c r="CZ82" i="20"/>
  <c r="CZ92" i="4"/>
  <c r="CZ60" i="4"/>
  <c r="CZ104" i="1"/>
  <c r="CZ72" i="1"/>
  <c r="CZ89" i="20"/>
  <c r="CZ57" i="20"/>
  <c r="CY106" i="14"/>
  <c r="CY74" i="14"/>
  <c r="CZ107" i="10"/>
  <c r="CZ75" i="10"/>
  <c r="CY100" i="13"/>
  <c r="CY68" i="13"/>
  <c r="CZ106" i="10"/>
  <c r="CZ74" i="10"/>
  <c r="CZ112" i="1"/>
  <c r="CZ80" i="1"/>
  <c r="CZ112" i="15"/>
  <c r="CZ80" i="15"/>
  <c r="CY109" i="2"/>
  <c r="CY77" i="2"/>
  <c r="CZ91" i="5"/>
  <c r="CZ59" i="5"/>
  <c r="CY109" i="16"/>
  <c r="CY77" i="16"/>
  <c r="CZ101" i="20"/>
  <c r="CZ69" i="20"/>
  <c r="CZ98" i="11"/>
  <c r="CZ66" i="11"/>
  <c r="CY117" i="14"/>
  <c r="CY85" i="14"/>
  <c r="CZ93" i="7"/>
  <c r="CZ61" i="7"/>
  <c r="CY112" i="14"/>
  <c r="CY80" i="14"/>
  <c r="CY93" i="2"/>
  <c r="CY61" i="2"/>
  <c r="CY86" i="6"/>
  <c r="CY54" i="6"/>
  <c r="CZ94" i="5"/>
  <c r="CZ62" i="5"/>
  <c r="CY101" i="12"/>
  <c r="CY69" i="12"/>
  <c r="CZ117" i="21"/>
  <c r="CZ85" i="21"/>
  <c r="CX86" i="12"/>
  <c r="CX54" i="12"/>
  <c r="CZ98" i="19"/>
  <c r="CZ66" i="19"/>
  <c r="CZ102" i="16"/>
  <c r="CZ70" i="16"/>
  <c r="CY110" i="5"/>
  <c r="CY78" i="5"/>
  <c r="CZ96" i="8"/>
  <c r="CZ64" i="8"/>
  <c r="CY103" i="11"/>
  <c r="CY71" i="11"/>
  <c r="CZ110" i="7"/>
  <c r="CZ78" i="7"/>
  <c r="CY93" i="15"/>
  <c r="CY61" i="15"/>
  <c r="CZ88" i="18"/>
  <c r="CZ56" i="18"/>
  <c r="CZ104" i="12"/>
  <c r="CZ72" i="12"/>
  <c r="CZ109" i="21"/>
  <c r="CZ77" i="21"/>
  <c r="CZ107" i="17"/>
  <c r="CZ75" i="17"/>
  <c r="CY108" i="11"/>
  <c r="CY76" i="11"/>
  <c r="CY117" i="2"/>
  <c r="CY85" i="2"/>
  <c r="CY111" i="18"/>
  <c r="CY79" i="18"/>
  <c r="CY89" i="19"/>
  <c r="CY57" i="19"/>
  <c r="CY92" i="20"/>
  <c r="CY60" i="20"/>
  <c r="CZ114" i="14"/>
  <c r="CZ82" i="14"/>
  <c r="CZ101" i="18"/>
  <c r="CZ69" i="18"/>
  <c r="CY103" i="15"/>
  <c r="CY71" i="15"/>
  <c r="CZ100" i="12"/>
  <c r="CZ68" i="12"/>
  <c r="CY92" i="5"/>
  <c r="CY60" i="5"/>
  <c r="CZ94" i="16"/>
  <c r="CZ62" i="16"/>
  <c r="CY112" i="20"/>
  <c r="CY80" i="20"/>
  <c r="CZ114" i="18"/>
  <c r="CZ82" i="18"/>
  <c r="CY105" i="10"/>
  <c r="CY73" i="10"/>
  <c r="CZ111" i="1"/>
  <c r="CZ79" i="1"/>
  <c r="CZ94" i="20"/>
  <c r="CZ62" i="20"/>
  <c r="CY97" i="18"/>
  <c r="CY65" i="18"/>
  <c r="CY98" i="12"/>
  <c r="CY66" i="12"/>
  <c r="CY97" i="15"/>
  <c r="CY65" i="15"/>
  <c r="CY104" i="3"/>
  <c r="CY72" i="3"/>
  <c r="CY98" i="10"/>
  <c r="CY66" i="10"/>
  <c r="AT47" i="11"/>
  <c r="AV17" i="1"/>
  <c r="DA17" i="1" a="1"/>
  <c r="DA17" i="1" s="1"/>
  <c r="AV22" i="8"/>
  <c r="DA22" i="8" a="1"/>
  <c r="DA22" i="8" s="1"/>
  <c r="CZ20" i="16" a="1"/>
  <c r="CZ20" i="16" s="1"/>
  <c r="AU20" i="16"/>
  <c r="AV42" i="3"/>
  <c r="DA42" i="3" a="1"/>
  <c r="DA42" i="3" s="1"/>
  <c r="AV43" i="20"/>
  <c r="DA43" i="20" a="1"/>
  <c r="DA43" i="20" s="1"/>
  <c r="AV41" i="15"/>
  <c r="DA41" i="15" a="1"/>
  <c r="DA41" i="15" s="1"/>
  <c r="AV27" i="11"/>
  <c r="DA27" i="11" a="1"/>
  <c r="DA27" i="11" s="1"/>
  <c r="AU46" i="14"/>
  <c r="CZ46" i="14" a="1"/>
  <c r="CZ46" i="14" s="1"/>
  <c r="CZ46" i="8" a="1"/>
  <c r="CZ46" i="8" s="1"/>
  <c r="AU46" i="8"/>
  <c r="AV37" i="12"/>
  <c r="DA37" i="12" a="1"/>
  <c r="DA37" i="12" s="1"/>
  <c r="AV31" i="15"/>
  <c r="DA31" i="15" a="1"/>
  <c r="DA31" i="15" s="1"/>
  <c r="DA22" i="6" a="1"/>
  <c r="DA22" i="6" s="1"/>
  <c r="AV22" i="6"/>
  <c r="AU37" i="6"/>
  <c r="CZ37" i="6" a="1"/>
  <c r="CZ37" i="6" s="1"/>
  <c r="DA25" i="9" a="1"/>
  <c r="DA25" i="9" s="1"/>
  <c r="AV25" i="9"/>
  <c r="AV23" i="7"/>
  <c r="DA23" i="7" a="1"/>
  <c r="DA23" i="7" s="1"/>
  <c r="AV23" i="21"/>
  <c r="DA23" i="21" a="1"/>
  <c r="DA23" i="21" s="1"/>
  <c r="AU33" i="8"/>
  <c r="CZ33" i="8" a="1"/>
  <c r="CZ33" i="8" s="1"/>
  <c r="AV25" i="13"/>
  <c r="DA25" i="13" a="1"/>
  <c r="DA25" i="13" s="1"/>
  <c r="AU25" i="16"/>
  <c r="CZ25" i="16" a="1"/>
  <c r="CZ25" i="16" s="1"/>
  <c r="AU38" i="6"/>
  <c r="CZ38" i="6" a="1"/>
  <c r="CZ38" i="6" s="1"/>
  <c r="AV24" i="1"/>
  <c r="DA24" i="1" a="1"/>
  <c r="DA24" i="1" s="1"/>
  <c r="AV41" i="12"/>
  <c r="DA41" i="12" a="1"/>
  <c r="DA41" i="12" s="1"/>
  <c r="AV42" i="13"/>
  <c r="DA42" i="13" a="1"/>
  <c r="DA42" i="13" s="1"/>
  <c r="AU17" i="12"/>
  <c r="CZ17" i="12" a="1"/>
  <c r="CZ17" i="12" s="1"/>
  <c r="AV30" i="17"/>
  <c r="DA30" i="17" a="1"/>
  <c r="DA30" i="17" s="1"/>
  <c r="AV16" i="19"/>
  <c r="DA16" i="19" a="1"/>
  <c r="DA16" i="19" s="1"/>
  <c r="AV20" i="11"/>
  <c r="DA20" i="11" a="1"/>
  <c r="DA20" i="11" s="1"/>
  <c r="CZ26" i="15" a="1"/>
  <c r="CZ26" i="15" s="1"/>
  <c r="AU26" i="15"/>
  <c r="CZ33" i="3" a="1"/>
  <c r="CZ33" i="3" s="1"/>
  <c r="AU33" i="3"/>
  <c r="AU27" i="10"/>
  <c r="CZ27" i="10" a="1"/>
  <c r="CZ27" i="10" s="1"/>
  <c r="DA37" i="15" a="1"/>
  <c r="DA37" i="15" s="1"/>
  <c r="AV37" i="15"/>
  <c r="AV16" i="3"/>
  <c r="DA16" i="3" a="1"/>
  <c r="DA16" i="3" s="1"/>
  <c r="CZ34" i="9" a="1"/>
  <c r="CZ34" i="9" s="1"/>
  <c r="AU34" i="9"/>
  <c r="DA41" i="1" a="1"/>
  <c r="DA41" i="1" s="1"/>
  <c r="AV41" i="1"/>
  <c r="AU38" i="2"/>
  <c r="CZ38" i="2" a="1"/>
  <c r="CZ38" i="2" s="1"/>
  <c r="DA20" i="5" a="1"/>
  <c r="DA20" i="5" s="1"/>
  <c r="AV20" i="5"/>
  <c r="AU38" i="16"/>
  <c r="CZ38" i="16" a="1"/>
  <c r="CZ38" i="16" s="1"/>
  <c r="AV30" i="20"/>
  <c r="DA30" i="20" a="1"/>
  <c r="DA30" i="20" s="1"/>
  <c r="AV17" i="21"/>
  <c r="DA17" i="21" a="1"/>
  <c r="DA17" i="21" s="1"/>
  <c r="DA33" i="19" a="1"/>
  <c r="DA33" i="19" s="1"/>
  <c r="AV33" i="19"/>
  <c r="AV20" i="1"/>
  <c r="DA20" i="1" a="1"/>
  <c r="DA20" i="1" s="1"/>
  <c r="DA15" i="20" a="1"/>
  <c r="DA15" i="20" s="1"/>
  <c r="AV15" i="20"/>
  <c r="CZ44" i="8" a="1"/>
  <c r="CZ44" i="8" s="1"/>
  <c r="AU44" i="8"/>
  <c r="CY15" i="16" a="1"/>
  <c r="CY15" i="16" s="1"/>
  <c r="CY10" i="16" s="1"/>
  <c r="CY30" i="16" s="1"/>
  <c r="AT15" i="16"/>
  <c r="AS47" i="16"/>
  <c r="DA17" i="20" a="1"/>
  <c r="DA17" i="20" s="1"/>
  <c r="AV17" i="20"/>
  <c r="AV16" i="17"/>
  <c r="DA16" i="17" a="1"/>
  <c r="DA16" i="17" s="1"/>
  <c r="AV22" i="11"/>
  <c r="DA22" i="11" a="1"/>
  <c r="DA22" i="11" s="1"/>
  <c r="CZ26" i="8" a="1"/>
  <c r="CZ26" i="8" s="1"/>
  <c r="AU26" i="8"/>
  <c r="AV19" i="6"/>
  <c r="DA19" i="6" a="1"/>
  <c r="DA19" i="6" s="1"/>
  <c r="DA43" i="7" a="1"/>
  <c r="DA43" i="7" s="1"/>
  <c r="AV43" i="7"/>
  <c r="AV18" i="17"/>
  <c r="DA18" i="17" a="1"/>
  <c r="DA18" i="17" s="1"/>
  <c r="AV34" i="6"/>
  <c r="DA34" i="6" a="1"/>
  <c r="DA34" i="6" s="1"/>
  <c r="AU29" i="3"/>
  <c r="CZ29" i="3" a="1"/>
  <c r="CZ29" i="3" s="1"/>
  <c r="AV26" i="11"/>
  <c r="DA26" i="11" a="1"/>
  <c r="DA26" i="11" s="1"/>
  <c r="AV29" i="21"/>
  <c r="DA29" i="21" a="1"/>
  <c r="DA29" i="21" s="1"/>
  <c r="AV30" i="4"/>
  <c r="DA30" i="4" a="1"/>
  <c r="DA30" i="4" s="1"/>
  <c r="AV30" i="3"/>
  <c r="DA30" i="3" a="1"/>
  <c r="DA30" i="3" s="1"/>
  <c r="AV38" i="18"/>
  <c r="DA38" i="18" a="1"/>
  <c r="DA38" i="18" s="1"/>
  <c r="AV36" i="1"/>
  <c r="DA36" i="1" a="1"/>
  <c r="DA36" i="1" s="1"/>
  <c r="AU18" i="8"/>
  <c r="CZ18" i="8" a="1"/>
  <c r="CZ18" i="8" s="1"/>
  <c r="CZ36" i="11" a="1"/>
  <c r="CZ36" i="11" s="1"/>
  <c r="AU36" i="11"/>
  <c r="AV28" i="14"/>
  <c r="DA28" i="14" a="1"/>
  <c r="DA28" i="14" s="1"/>
  <c r="AV45" i="17"/>
  <c r="DA45" i="17" a="1"/>
  <c r="DA45" i="17" s="1"/>
  <c r="AV28" i="6"/>
  <c r="DA28" i="6" a="1"/>
  <c r="DA28" i="6" s="1"/>
  <c r="AU24" i="7"/>
  <c r="CZ24" i="7" a="1"/>
  <c r="CZ24" i="7" s="1"/>
  <c r="AU20" i="3"/>
  <c r="CZ20" i="3" a="1"/>
  <c r="CZ20" i="3" s="1"/>
  <c r="AV42" i="17"/>
  <c r="DA42" i="17" a="1"/>
  <c r="DA42" i="17" s="1"/>
  <c r="AU36" i="3"/>
  <c r="CZ36" i="3" a="1"/>
  <c r="CZ36" i="3" s="1"/>
  <c r="AV27" i="20"/>
  <c r="DA27" i="20" a="1"/>
  <c r="DA27" i="20" s="1"/>
  <c r="CZ30" i="7" a="1"/>
  <c r="CZ30" i="7" s="1"/>
  <c r="AU30" i="7"/>
  <c r="AV40" i="20"/>
  <c r="DA40" i="20" a="1"/>
  <c r="DA40" i="20" s="1"/>
  <c r="AV46" i="9"/>
  <c r="DA46" i="9" a="1"/>
  <c r="DA46" i="9" s="1"/>
  <c r="AU21" i="19"/>
  <c r="CZ21" i="19" a="1"/>
  <c r="CZ21" i="19" s="1"/>
  <c r="AV42" i="18"/>
  <c r="DA42" i="18" a="1"/>
  <c r="DA42" i="18" s="1"/>
  <c r="AV19" i="3"/>
  <c r="DA19" i="3" a="1"/>
  <c r="DA19" i="3" s="1"/>
  <c r="AU16" i="7"/>
  <c r="CZ16" i="7" a="1"/>
  <c r="CZ16" i="7" s="1"/>
  <c r="AV19" i="9"/>
  <c r="DA19" i="9" a="1"/>
  <c r="DA19" i="9" s="1"/>
  <c r="AV35" i="2"/>
  <c r="DA35" i="2" a="1"/>
  <c r="DA35" i="2" s="1"/>
  <c r="AV41" i="7"/>
  <c r="DA41" i="7" a="1"/>
  <c r="DA41" i="7" s="1"/>
  <c r="AV19" i="16"/>
  <c r="DA19" i="16" a="1"/>
  <c r="DA19" i="16" s="1"/>
  <c r="AV17" i="14"/>
  <c r="DA17" i="14" a="1"/>
  <c r="DA17" i="14" s="1"/>
  <c r="AU18" i="12"/>
  <c r="CZ18" i="12" a="1"/>
  <c r="CZ18" i="12" s="1"/>
  <c r="AU25" i="14"/>
  <c r="CZ25" i="14" a="1"/>
  <c r="CZ25" i="14" s="1"/>
  <c r="AV18" i="11"/>
  <c r="DA18" i="11" a="1"/>
  <c r="DA18" i="11" s="1"/>
  <c r="AV46" i="10"/>
  <c r="DA46" i="10" a="1"/>
  <c r="DA46" i="10" s="1"/>
  <c r="AU45" i="3"/>
  <c r="CZ45" i="3" a="1"/>
  <c r="CZ45" i="3" s="1"/>
  <c r="AV34" i="21"/>
  <c r="DA34" i="21" a="1"/>
  <c r="DA34" i="21" s="1"/>
  <c r="AU39" i="9"/>
  <c r="CZ39" i="9" a="1"/>
  <c r="CZ39" i="9" s="1"/>
  <c r="AV36" i="15"/>
  <c r="DA36" i="15" a="1"/>
  <c r="DA36" i="15" s="1"/>
  <c r="AU30" i="15"/>
  <c r="CZ30" i="15" a="1"/>
  <c r="CZ30" i="15" s="1"/>
  <c r="AV39" i="12"/>
  <c r="DA39" i="12" a="1"/>
  <c r="DA39" i="12" s="1"/>
  <c r="AV24" i="17"/>
  <c r="DA24" i="17" a="1"/>
  <c r="DA24" i="17" s="1"/>
  <c r="AV37" i="1"/>
  <c r="DA37" i="1" a="1"/>
  <c r="DA37" i="1" s="1"/>
  <c r="AV35" i="19"/>
  <c r="DA35" i="19" a="1"/>
  <c r="DA35" i="19" s="1"/>
  <c r="AU46" i="16"/>
  <c r="CZ46" i="16" a="1"/>
  <c r="CZ46" i="16" s="1"/>
  <c r="AU31" i="18"/>
  <c r="CZ31" i="18" a="1"/>
  <c r="CZ31" i="18" s="1"/>
  <c r="AU39" i="19"/>
  <c r="CZ39" i="19" a="1"/>
  <c r="CZ39" i="19" s="1"/>
  <c r="AV32" i="12"/>
  <c r="DA32" i="12" a="1"/>
  <c r="DA32" i="12" s="1"/>
  <c r="AV24" i="19"/>
  <c r="DA24" i="19" a="1"/>
  <c r="DA24" i="19" s="1"/>
  <c r="AU25" i="6"/>
  <c r="CZ25" i="6" a="1"/>
  <c r="CZ25" i="6" s="1"/>
  <c r="AU17" i="6"/>
  <c r="CZ17" i="6" a="1"/>
  <c r="CZ17" i="6" s="1"/>
  <c r="AV32" i="18"/>
  <c r="DA32" i="18" a="1"/>
  <c r="DA32" i="18" s="1"/>
  <c r="AV26" i="7"/>
  <c r="DA26" i="7" a="1"/>
  <c r="DA26" i="7" s="1"/>
  <c r="AV23" i="13"/>
  <c r="DA23" i="13" a="1"/>
  <c r="DA23" i="13" s="1"/>
  <c r="AV27" i="8"/>
  <c r="DA27" i="8" a="1"/>
  <c r="DA27" i="8" s="1"/>
  <c r="CZ42" i="14" a="1"/>
  <c r="CZ42" i="14" s="1"/>
  <c r="AU42" i="14"/>
  <c r="AV41" i="5"/>
  <c r="DA41" i="5" a="1"/>
  <c r="DA41" i="5" s="1"/>
  <c r="CZ15" i="4" a="1"/>
  <c r="CZ15" i="4" s="1"/>
  <c r="AU15" i="4"/>
  <c r="AV34" i="8"/>
  <c r="DA34" i="8" a="1"/>
  <c r="DA34" i="8" s="1"/>
  <c r="DA35" i="6" a="1"/>
  <c r="DA35" i="6" s="1"/>
  <c r="AV35" i="6"/>
  <c r="AU15" i="13"/>
  <c r="CZ15" i="13" a="1"/>
  <c r="CZ15" i="13" s="1"/>
  <c r="AT47" i="13"/>
  <c r="AU31" i="8"/>
  <c r="CZ31" i="8" a="1"/>
  <c r="CZ31" i="8" s="1"/>
  <c r="AU15" i="6"/>
  <c r="CZ15" i="6" a="1"/>
  <c r="CZ15" i="6" s="1"/>
  <c r="AT47" i="6"/>
  <c r="AV23" i="5"/>
  <c r="DA23" i="5" a="1"/>
  <c r="DA23" i="5" s="1"/>
  <c r="CZ30" i="12" a="1"/>
  <c r="CZ30" i="12" s="1"/>
  <c r="AU30" i="12"/>
  <c r="AV46" i="21"/>
  <c r="DA46" i="21" a="1"/>
  <c r="DA46" i="21" s="1"/>
  <c r="DA27" i="19" a="1"/>
  <c r="DA27" i="19" s="1"/>
  <c r="AV27" i="19"/>
  <c r="AV31" i="16"/>
  <c r="DA31" i="16" a="1"/>
  <c r="DA31" i="16" s="1"/>
  <c r="AU39" i="5"/>
  <c r="CZ39" i="5" a="1"/>
  <c r="CZ39" i="5" s="1"/>
  <c r="AV25" i="8"/>
  <c r="DA25" i="8" a="1"/>
  <c r="DA25" i="8" s="1"/>
  <c r="AU32" i="11"/>
  <c r="CZ32" i="11" a="1"/>
  <c r="CZ32" i="11" s="1"/>
  <c r="AV39" i="7"/>
  <c r="DA39" i="7" a="1"/>
  <c r="DA39" i="7" s="1"/>
  <c r="CZ22" i="15" a="1"/>
  <c r="CZ22" i="15" s="1"/>
  <c r="AU22" i="15"/>
  <c r="AV17" i="18"/>
  <c r="DA17" i="18" a="1"/>
  <c r="DA17" i="18" s="1"/>
  <c r="AV33" i="12"/>
  <c r="DA33" i="12" a="1"/>
  <c r="DA33" i="12" s="1"/>
  <c r="AV38" i="21"/>
  <c r="DA38" i="21" a="1"/>
  <c r="DA38" i="21" s="1"/>
  <c r="AV36" i="17"/>
  <c r="DA36" i="17" a="1"/>
  <c r="DA36" i="17" s="1"/>
  <c r="AU37" i="11"/>
  <c r="CZ37" i="11" a="1"/>
  <c r="CZ37" i="11" s="1"/>
  <c r="CZ34" i="14" a="1"/>
  <c r="CZ34" i="14" s="1"/>
  <c r="AU34" i="14"/>
  <c r="AV24" i="9"/>
  <c r="DA24" i="9" a="1"/>
  <c r="DA24" i="9" s="1"/>
  <c r="AV22" i="20"/>
  <c r="DA22" i="20" a="1"/>
  <c r="DA22" i="20" s="1"/>
  <c r="AV27" i="4"/>
  <c r="DA27" i="4" a="1"/>
  <c r="DA27" i="4" s="1"/>
  <c r="AU43" i="6"/>
  <c r="CZ43" i="6" a="1"/>
  <c r="CZ43" i="6" s="1"/>
  <c r="AV20" i="8"/>
  <c r="DA20" i="8" a="1"/>
  <c r="DA20" i="8" s="1"/>
  <c r="AV33" i="1"/>
  <c r="DA33" i="1" a="1"/>
  <c r="DA33" i="1" s="1"/>
  <c r="AV24" i="5"/>
  <c r="DA24" i="5" a="1"/>
  <c r="DA24" i="5" s="1"/>
  <c r="AV32" i="19"/>
  <c r="DA32" i="19" a="1"/>
  <c r="DA32" i="19" s="1"/>
  <c r="AU35" i="11"/>
  <c r="CZ35" i="11" a="1"/>
  <c r="CZ35" i="11" s="1"/>
  <c r="AU41" i="13"/>
  <c r="CZ41" i="13" a="1"/>
  <c r="CZ41" i="13" s="1"/>
  <c r="AV46" i="7"/>
  <c r="DA46" i="7" a="1"/>
  <c r="DA46" i="7" s="1"/>
  <c r="AU41" i="10"/>
  <c r="CZ41" i="10" a="1"/>
  <c r="CZ41" i="10" s="1"/>
  <c r="CZ19" i="5" a="1"/>
  <c r="CZ19" i="5" s="1"/>
  <c r="AU19" i="5"/>
  <c r="AV31" i="9"/>
  <c r="DA31" i="9" a="1"/>
  <c r="DA31" i="9" s="1"/>
  <c r="CZ15" i="14" a="1"/>
  <c r="CZ15" i="14" s="1"/>
  <c r="AU15" i="14"/>
  <c r="AU44" i="11"/>
  <c r="CZ44" i="11" a="1"/>
  <c r="CZ44" i="11" s="1"/>
  <c r="AU16" i="10"/>
  <c r="CZ16" i="10" a="1"/>
  <c r="CZ16" i="10" s="1"/>
  <c r="DA41" i="18" a="1"/>
  <c r="DA41" i="18" s="1"/>
  <c r="AV41" i="18"/>
  <c r="AV45" i="9"/>
  <c r="DA45" i="9" a="1"/>
  <c r="DA45" i="9" s="1"/>
  <c r="AV16" i="20"/>
  <c r="DA16" i="20" a="1"/>
  <c r="DA16" i="20" s="1"/>
  <c r="AV25" i="11"/>
  <c r="DA25" i="11" a="1"/>
  <c r="DA25" i="11" s="1"/>
  <c r="AU40" i="13"/>
  <c r="CZ40" i="13" a="1"/>
  <c r="CZ40" i="13" s="1"/>
  <c r="AV27" i="2"/>
  <c r="DA27" i="2" a="1"/>
  <c r="DA27" i="2" s="1"/>
  <c r="AU40" i="17"/>
  <c r="CZ40" i="17" a="1"/>
  <c r="CZ40" i="17" s="1"/>
  <c r="AV40" i="9"/>
  <c r="DA40" i="9" a="1"/>
  <c r="DA40" i="9" s="1"/>
  <c r="AV30" i="16"/>
  <c r="CZ46" i="17" a="1"/>
  <c r="CZ46" i="17" s="1"/>
  <c r="AU46" i="17"/>
  <c r="AV36" i="5"/>
  <c r="DA36" i="5" a="1"/>
  <c r="DA36" i="5" s="1"/>
  <c r="AU20" i="21"/>
  <c r="CZ20" i="21" a="1"/>
  <c r="CZ20" i="21" s="1"/>
  <c r="AV28" i="7"/>
  <c r="DA28" i="7" a="1"/>
  <c r="DA28" i="7" s="1"/>
  <c r="AV30" i="5"/>
  <c r="DA30" i="5" a="1"/>
  <c r="DA30" i="5" s="1"/>
  <c r="CZ25" i="19" a="1"/>
  <c r="CZ25" i="19" s="1"/>
  <c r="AU25" i="19"/>
  <c r="AU34" i="5"/>
  <c r="CZ34" i="5" a="1"/>
  <c r="CZ34" i="5" s="1"/>
  <c r="AV41" i="19"/>
  <c r="DA41" i="19" a="1"/>
  <c r="DA41" i="19" s="1"/>
  <c r="DA26" i="14" a="1"/>
  <c r="DA26" i="14" s="1"/>
  <c r="AV26" i="14"/>
  <c r="CZ15" i="19" a="1"/>
  <c r="CZ15" i="19" s="1"/>
  <c r="AU15" i="19"/>
  <c r="AT47" i="19"/>
  <c r="CZ30" i="2" a="1"/>
  <c r="CZ30" i="2" s="1"/>
  <c r="AU30" i="2"/>
  <c r="AV40" i="4"/>
  <c r="DA40" i="4" a="1"/>
  <c r="DA40" i="4" s="1"/>
  <c r="AV22" i="21"/>
  <c r="DA22" i="21" a="1"/>
  <c r="DA22" i="21" s="1"/>
  <c r="AV24" i="3"/>
  <c r="DA24" i="3" a="1"/>
  <c r="DA24" i="3" s="1"/>
  <c r="AV29" i="2"/>
  <c r="DA29" i="2" a="1"/>
  <c r="DA29" i="2" s="1"/>
  <c r="AV20" i="18"/>
  <c r="DA20" i="18" a="1"/>
  <c r="DA20" i="18" s="1"/>
  <c r="AT15" i="8"/>
  <c r="CY15" i="8" a="1"/>
  <c r="CY15" i="8" s="1"/>
  <c r="AS47" i="8"/>
  <c r="AU19" i="17"/>
  <c r="CZ19" i="17" a="1"/>
  <c r="CZ19" i="17" s="1"/>
  <c r="AV34" i="20"/>
  <c r="DA34" i="20" a="1"/>
  <c r="DA34" i="20" s="1"/>
  <c r="AU27" i="6"/>
  <c r="CZ27" i="6" a="1"/>
  <c r="CZ27" i="6" s="1"/>
  <c r="AV36" i="20"/>
  <c r="DA36" i="20" a="1"/>
  <c r="DA36" i="20" s="1"/>
  <c r="CZ23" i="11" a="1"/>
  <c r="CZ23" i="11" s="1"/>
  <c r="AU23" i="11"/>
  <c r="AU46" i="2"/>
  <c r="CZ46" i="2" a="1"/>
  <c r="CZ46" i="2" s="1"/>
  <c r="AU40" i="18"/>
  <c r="CZ40" i="18" a="1"/>
  <c r="CZ40" i="18" s="1"/>
  <c r="AU18" i="19"/>
  <c r="CZ18" i="19" a="1"/>
  <c r="CZ18" i="19" s="1"/>
  <c r="AU21" i="20"/>
  <c r="CZ21" i="20" a="1"/>
  <c r="CZ21" i="20" s="1"/>
  <c r="AV43" i="14"/>
  <c r="DA43" i="14" a="1"/>
  <c r="DA43" i="14" s="1"/>
  <c r="AV30" i="18"/>
  <c r="DA30" i="18" a="1"/>
  <c r="DA30" i="18" s="1"/>
  <c r="AU32" i="15"/>
  <c r="CZ32" i="15" a="1"/>
  <c r="CZ32" i="15" s="1"/>
  <c r="AV29" i="12"/>
  <c r="DA29" i="12" a="1"/>
  <c r="DA29" i="12" s="1"/>
  <c r="AU21" i="5"/>
  <c r="CZ21" i="5" a="1"/>
  <c r="CZ21" i="5" s="1"/>
  <c r="AV23" i="16"/>
  <c r="DA23" i="16" a="1"/>
  <c r="DA23" i="16" s="1"/>
  <c r="AU41" i="20"/>
  <c r="CZ41" i="20" a="1"/>
  <c r="CZ41" i="20" s="1"/>
  <c r="AV43" i="18"/>
  <c r="DA43" i="18" a="1"/>
  <c r="DA43" i="18" s="1"/>
  <c r="AU34" i="10"/>
  <c r="CZ34" i="10" a="1"/>
  <c r="CZ34" i="10" s="1"/>
  <c r="AV40" i="1"/>
  <c r="DA40" i="1" a="1"/>
  <c r="DA40" i="1" s="1"/>
  <c r="AV23" i="20"/>
  <c r="DA23" i="20" a="1"/>
  <c r="DA23" i="20" s="1"/>
  <c r="AU26" i="18"/>
  <c r="CZ26" i="18" a="1"/>
  <c r="CZ26" i="18" s="1"/>
  <c r="AU27" i="12"/>
  <c r="CZ27" i="12" a="1"/>
  <c r="CZ27" i="12" s="1"/>
  <c r="AU29" i="20"/>
  <c r="CZ29" i="20" a="1"/>
  <c r="CZ29" i="20" s="1"/>
  <c r="AV21" i="12"/>
  <c r="DA21" i="12" a="1"/>
  <c r="DA21" i="12" s="1"/>
  <c r="AV43" i="16"/>
  <c r="DA43" i="16" a="1"/>
  <c r="DA43" i="16" s="1"/>
  <c r="AU17" i="7"/>
  <c r="CZ17" i="7" a="1"/>
  <c r="CZ17" i="7" s="1"/>
  <c r="CZ39" i="15" a="1"/>
  <c r="CZ39" i="15" s="1"/>
  <c r="AU39" i="15"/>
  <c r="AU34" i="19"/>
  <c r="CZ34" i="19" a="1"/>
  <c r="CZ34" i="19" s="1"/>
  <c r="AV45" i="1"/>
  <c r="DA45" i="1" a="1"/>
  <c r="DA45" i="1" s="1"/>
  <c r="AU15" i="17"/>
  <c r="CZ15" i="17" a="1"/>
  <c r="CZ15" i="17" s="1"/>
  <c r="AV27" i="3"/>
  <c r="DA27" i="3" a="1"/>
  <c r="DA27" i="3" s="1"/>
  <c r="AV31" i="2"/>
  <c r="DA31" i="2" a="1"/>
  <c r="DA31" i="2" s="1"/>
  <c r="DA40" i="6" a="1"/>
  <c r="DA40" i="6" s="1"/>
  <c r="AV40" i="6"/>
  <c r="CZ45" i="10" a="1"/>
  <c r="CZ45" i="10" s="1"/>
  <c r="AU45" i="10"/>
  <c r="AU32" i="16"/>
  <c r="CZ32" i="16" a="1"/>
  <c r="CZ32" i="16" s="1"/>
  <c r="AV36" i="9"/>
  <c r="DA36" i="9" a="1"/>
  <c r="DA36" i="9" s="1"/>
  <c r="AV39" i="2"/>
  <c r="DA39" i="2" a="1"/>
  <c r="DA39" i="2" s="1"/>
  <c r="AV42" i="11"/>
  <c r="DA42" i="11" a="1"/>
  <c r="DA42" i="11" s="1"/>
  <c r="AV24" i="13"/>
  <c r="DA24" i="13" a="1"/>
  <c r="DA24" i="13" s="1"/>
  <c r="AV46" i="5"/>
  <c r="DA46" i="5" a="1"/>
  <c r="DA46" i="5" s="1"/>
  <c r="AU24" i="15"/>
  <c r="CZ24" i="15" a="1"/>
  <c r="CZ24" i="15" s="1"/>
  <c r="AV22" i="14"/>
  <c r="DA22" i="14" a="1"/>
  <c r="DA22" i="14" s="1"/>
  <c r="AU42" i="16"/>
  <c r="CZ42" i="16" a="1"/>
  <c r="CZ42" i="16" s="1"/>
  <c r="AV20" i="9"/>
  <c r="DA20" i="9" a="1"/>
  <c r="DA20" i="9" s="1"/>
  <c r="DA38" i="10" a="1"/>
  <c r="DA38" i="10" s="1"/>
  <c r="AV38" i="10"/>
  <c r="AV27" i="5"/>
  <c r="DA27" i="5" a="1"/>
  <c r="DA27" i="5" s="1"/>
  <c r="AV27" i="14"/>
  <c r="DA27" i="14" a="1"/>
  <c r="DA27" i="14" s="1"/>
  <c r="AV32" i="8"/>
  <c r="DA32" i="8" a="1"/>
  <c r="DA32" i="8" s="1"/>
  <c r="AV16" i="6"/>
  <c r="DA16" i="6" a="1"/>
  <c r="DA16" i="6" s="1"/>
  <c r="AU44" i="3"/>
  <c r="CZ44" i="3" a="1"/>
  <c r="CZ44" i="3" s="1"/>
  <c r="AV41" i="17"/>
  <c r="DA41" i="17" a="1"/>
  <c r="DA41" i="17" s="1"/>
  <c r="AU21" i="2"/>
  <c r="CZ21" i="2" a="1"/>
  <c r="CZ21" i="2" s="1"/>
  <c r="AV31" i="20"/>
  <c r="DA31" i="20" a="1"/>
  <c r="DA31" i="20" s="1"/>
  <c r="AU42" i="19"/>
  <c r="CZ42" i="19" a="1"/>
  <c r="CZ42" i="19" s="1"/>
  <c r="AV46" i="4"/>
  <c r="DA46" i="4" a="1"/>
  <c r="DA46" i="4" s="1"/>
  <c r="AU35" i="18"/>
  <c r="CZ35" i="18" a="1"/>
  <c r="CZ35" i="18" s="1"/>
  <c r="AV31" i="4"/>
  <c r="DA31" i="4" a="1"/>
  <c r="DA31" i="4" s="1"/>
  <c r="AV41" i="16"/>
  <c r="DA41" i="16" a="1"/>
  <c r="DA41" i="16" s="1"/>
  <c r="AU32" i="4"/>
  <c r="CZ32" i="4" a="1"/>
  <c r="CZ32" i="4" s="1"/>
  <c r="AV46" i="19"/>
  <c r="DA46" i="19" a="1"/>
  <c r="DA46" i="19" s="1"/>
  <c r="AV17" i="13"/>
  <c r="DA17" i="13" a="1"/>
  <c r="DA17" i="13" s="1"/>
  <c r="AV27" i="1"/>
  <c r="DA27" i="1" a="1"/>
  <c r="DA27" i="1" s="1"/>
  <c r="AU42" i="4"/>
  <c r="CZ42" i="4" a="1"/>
  <c r="CZ42" i="4" s="1"/>
  <c r="AU18" i="18"/>
  <c r="CZ18" i="18" a="1"/>
  <c r="CZ18" i="18" s="1"/>
  <c r="AV37" i="18"/>
  <c r="DA37" i="18" a="1"/>
  <c r="DA37" i="18" s="1"/>
  <c r="AU35" i="13"/>
  <c r="CZ35" i="13" a="1"/>
  <c r="CZ35" i="13" s="1"/>
  <c r="AU26" i="19"/>
  <c r="CZ26" i="19" a="1"/>
  <c r="CZ26" i="19" s="1"/>
  <c r="AU45" i="20"/>
  <c r="CZ45" i="20" a="1"/>
  <c r="CZ45" i="20" s="1"/>
  <c r="AV33" i="15"/>
  <c r="DA33" i="15" a="1"/>
  <c r="DA33" i="15" s="1"/>
  <c r="AU42" i="20"/>
  <c r="CZ42" i="20" a="1"/>
  <c r="CZ42" i="20" s="1"/>
  <c r="DA38" i="4" a="1"/>
  <c r="DA38" i="4" s="1"/>
  <c r="AV38" i="4"/>
  <c r="AU46" i="15"/>
  <c r="CZ46" i="15" a="1"/>
  <c r="CZ46" i="15" s="1"/>
  <c r="AU30" i="13"/>
  <c r="CZ30" i="13" a="1"/>
  <c r="CZ30" i="13" s="1"/>
  <c r="CZ37" i="16" a="1"/>
  <c r="CZ37" i="16" s="1"/>
  <c r="AU37" i="16"/>
  <c r="AU30" i="21"/>
  <c r="CZ30" i="21" a="1"/>
  <c r="CZ30" i="21" s="1"/>
  <c r="AU45" i="5"/>
  <c r="CZ45" i="5" a="1"/>
  <c r="CZ45" i="5" s="1"/>
  <c r="AV43" i="3"/>
  <c r="DA43" i="3" a="1"/>
  <c r="DA43" i="3" s="1"/>
  <c r="AU31" i="11"/>
  <c r="CZ31" i="11" a="1"/>
  <c r="CZ31" i="11" s="1"/>
  <c r="AV29" i="18"/>
  <c r="DA29" i="18" a="1"/>
  <c r="DA29" i="18" s="1"/>
  <c r="AV20" i="2"/>
  <c r="DA20" i="2" a="1"/>
  <c r="DA20" i="2" s="1"/>
  <c r="AV33" i="2"/>
  <c r="DA33" i="2" a="1"/>
  <c r="DA33" i="2" s="1"/>
  <c r="AU40" i="10"/>
  <c r="CZ40" i="10" a="1"/>
  <c r="CZ40" i="10" s="1"/>
  <c r="DA22" i="17" a="1"/>
  <c r="DA22" i="17" s="1"/>
  <c r="AV22" i="17"/>
  <c r="DA37" i="8" a="1"/>
  <c r="DA37" i="8" s="1"/>
  <c r="AV37" i="8"/>
  <c r="AU37" i="10"/>
  <c r="CZ37" i="10" a="1"/>
  <c r="CZ37" i="10" s="1"/>
  <c r="AU24" i="11"/>
  <c r="CZ24" i="11" a="1"/>
  <c r="CZ24" i="11" s="1"/>
  <c r="DA39" i="6" a="1"/>
  <c r="DA39" i="6" s="1"/>
  <c r="AV39" i="6"/>
  <c r="AU43" i="13"/>
  <c r="CZ43" i="13" a="1"/>
  <c r="CZ43" i="13" s="1"/>
  <c r="AV43" i="4"/>
  <c r="DA43" i="4" a="1"/>
  <c r="DA43" i="4" s="1"/>
  <c r="AV32" i="3"/>
  <c r="DA32" i="3" a="1"/>
  <c r="DA32" i="3" s="1"/>
  <c r="AV28" i="1"/>
  <c r="DA28" i="1" a="1"/>
  <c r="DA28" i="1" s="1"/>
  <c r="AU32" i="21"/>
  <c r="CZ32" i="21" a="1"/>
  <c r="CZ32" i="21" s="1"/>
  <c r="AU39" i="4"/>
  <c r="CZ39" i="4" a="1"/>
  <c r="CZ39" i="4" s="1"/>
  <c r="AV46" i="11"/>
  <c r="DA46" i="11" a="1"/>
  <c r="DA46" i="11" s="1"/>
  <c r="AV32" i="13"/>
  <c r="DA32" i="13" a="1"/>
  <c r="DA32" i="13" s="1"/>
  <c r="AU26" i="2"/>
  <c r="CZ26" i="2" a="1"/>
  <c r="CZ26" i="2" s="1"/>
  <c r="AU43" i="21"/>
  <c r="CZ43" i="21" a="1"/>
  <c r="CZ43" i="21" s="1"/>
  <c r="AV40" i="16"/>
  <c r="DA40" i="16" a="1"/>
  <c r="DA40" i="16" s="1"/>
  <c r="AV23" i="10"/>
  <c r="DA23" i="10" a="1"/>
  <c r="DA23" i="10" s="1"/>
  <c r="AU33" i="17"/>
  <c r="CZ33" i="17" a="1"/>
  <c r="CZ33" i="17" s="1"/>
  <c r="AU33" i="4"/>
  <c r="CZ33" i="4" a="1"/>
  <c r="CZ33" i="4" s="1"/>
  <c r="DA21" i="9" a="1"/>
  <c r="DA21" i="9" s="1"/>
  <c r="AV21" i="9"/>
  <c r="CZ23" i="8" a="1"/>
  <c r="CZ23" i="8" s="1"/>
  <c r="AU23" i="8"/>
  <c r="CZ15" i="10" a="1"/>
  <c r="CZ15" i="10" s="1"/>
  <c r="AU15" i="10"/>
  <c r="AT47" i="10"/>
  <c r="AU39" i="10"/>
  <c r="CZ39" i="10" a="1"/>
  <c r="CZ39" i="10" s="1"/>
  <c r="AV46" i="12"/>
  <c r="DA46" i="12" a="1"/>
  <c r="DA46" i="12" s="1"/>
  <c r="AV30" i="9"/>
  <c r="DA30" i="9" a="1"/>
  <c r="DA30" i="9" s="1"/>
  <c r="AU40" i="11"/>
  <c r="CZ40" i="11" a="1"/>
  <c r="CZ40" i="11" s="1"/>
  <c r="AV18" i="1"/>
  <c r="DA18" i="1" a="1"/>
  <c r="DA18" i="1" s="1"/>
  <c r="AV33" i="7"/>
  <c r="DA33" i="7" a="1"/>
  <c r="DA33" i="7" s="1"/>
  <c r="AU42" i="2"/>
  <c r="CZ42" i="2" a="1"/>
  <c r="CZ42" i="2" s="1"/>
  <c r="AV38" i="12"/>
  <c r="DA38" i="12" a="1"/>
  <c r="DA38" i="12" s="1"/>
  <c r="AU34" i="4"/>
  <c r="CZ34" i="4" a="1"/>
  <c r="CZ34" i="4" s="1"/>
  <c r="DA20" i="12" a="1"/>
  <c r="DA20" i="12" s="1"/>
  <c r="AV20" i="12"/>
  <c r="AV25" i="4"/>
  <c r="DA25" i="4" a="1"/>
  <c r="DA25" i="4" s="1"/>
  <c r="AV21" i="16"/>
  <c r="DA21" i="16" a="1"/>
  <c r="DA21" i="16" s="1"/>
  <c r="AV35" i="3"/>
  <c r="DA35" i="3" a="1"/>
  <c r="DA35" i="3" s="1"/>
  <c r="DA40" i="8" a="1"/>
  <c r="DA40" i="8" s="1"/>
  <c r="AV40" i="8"/>
  <c r="AV20" i="10"/>
  <c r="DA20" i="10" a="1"/>
  <c r="DA20" i="10" s="1"/>
  <c r="AV29" i="1"/>
  <c r="DA29" i="1" a="1"/>
  <c r="DA29" i="1" s="1"/>
  <c r="AV25" i="10"/>
  <c r="DA25" i="10" a="1"/>
  <c r="DA25" i="10" s="1"/>
  <c r="AV42" i="12"/>
  <c r="DA42" i="12" a="1"/>
  <c r="DA42" i="12" s="1"/>
  <c r="AV32" i="14"/>
  <c r="DA32" i="14" a="1"/>
  <c r="DA32" i="14" s="1"/>
  <c r="AU34" i="3"/>
  <c r="CZ34" i="3" a="1"/>
  <c r="CZ34" i="3" s="1"/>
  <c r="AV36" i="8"/>
  <c r="DA36" i="8" a="1"/>
  <c r="DA36" i="8" s="1"/>
  <c r="DA43" i="2" a="1"/>
  <c r="DA43" i="2" s="1"/>
  <c r="AV43" i="2"/>
  <c r="AV38" i="11"/>
  <c r="DA38" i="11" a="1"/>
  <c r="DA38" i="11" s="1"/>
  <c r="AU16" i="5"/>
  <c r="CZ16" i="5" a="1"/>
  <c r="CZ16" i="5" s="1"/>
  <c r="AV34" i="16"/>
  <c r="DA34" i="16" a="1"/>
  <c r="DA34" i="16" s="1"/>
  <c r="AV37" i="13"/>
  <c r="DA37" i="13" a="1"/>
  <c r="DA37" i="13" s="1"/>
  <c r="CZ22" i="18" a="1"/>
  <c r="CZ22" i="18" s="1"/>
  <c r="AU22" i="18"/>
  <c r="AV23" i="1"/>
  <c r="DA23" i="1" a="1"/>
  <c r="DA23" i="1" s="1"/>
  <c r="AV23" i="15"/>
  <c r="DA23" i="15" a="1"/>
  <c r="DA23" i="15" s="1"/>
  <c r="AU16" i="21"/>
  <c r="CZ16" i="21" a="1"/>
  <c r="CZ16" i="21" s="1"/>
  <c r="AU26" i="5"/>
  <c r="CZ26" i="5" a="1"/>
  <c r="CZ26" i="5" s="1"/>
  <c r="AV17" i="5"/>
  <c r="DA17" i="5" a="1"/>
  <c r="DA17" i="5" s="1"/>
  <c r="AV42" i="21"/>
  <c r="DA42" i="21" a="1"/>
  <c r="DA42" i="21" s="1"/>
  <c r="AU35" i="14"/>
  <c r="CZ35" i="14" a="1"/>
  <c r="CZ35" i="14" s="1"/>
  <c r="AU46" i="18"/>
  <c r="CZ46" i="18" a="1"/>
  <c r="CZ46" i="18" s="1"/>
  <c r="AU44" i="9"/>
  <c r="CZ44" i="9" a="1"/>
  <c r="CZ44" i="9" s="1"/>
  <c r="AV31" i="3"/>
  <c r="DA31" i="3" a="1"/>
  <c r="DA31" i="3" s="1"/>
  <c r="AU33" i="10"/>
  <c r="CZ33" i="10" a="1"/>
  <c r="CZ33" i="10" s="1"/>
  <c r="AU34" i="2"/>
  <c r="CZ34" i="2" a="1"/>
  <c r="CZ34" i="2" s="1"/>
  <c r="AU18" i="9"/>
  <c r="CZ18" i="9" a="1"/>
  <c r="CZ18" i="9" s="1"/>
  <c r="AU23" i="17"/>
  <c r="CZ23" i="17" a="1"/>
  <c r="CZ23" i="17" s="1"/>
  <c r="CZ26" i="9" a="1"/>
  <c r="CZ26" i="9" s="1"/>
  <c r="AU26" i="9"/>
  <c r="AV26" i="13"/>
  <c r="DA26" i="13" a="1"/>
  <c r="DA26" i="13" s="1"/>
  <c r="DA17" i="19" a="1"/>
  <c r="DA17" i="19" s="1"/>
  <c r="AV17" i="19"/>
  <c r="AV30" i="10"/>
  <c r="DA30" i="10" a="1"/>
  <c r="DA30" i="10" s="1"/>
  <c r="AV28" i="3"/>
  <c r="DA28" i="3" a="1"/>
  <c r="DA28" i="3" s="1"/>
  <c r="DA36" i="12" a="1"/>
  <c r="DA36" i="12" s="1"/>
  <c r="AV36" i="12"/>
  <c r="AV28" i="19"/>
  <c r="DA28" i="19" a="1"/>
  <c r="DA28" i="19" s="1"/>
  <c r="AU46" i="3"/>
  <c r="CZ46" i="3" a="1"/>
  <c r="CZ46" i="3" s="1"/>
  <c r="AV33" i="16"/>
  <c r="DA33" i="16" a="1"/>
  <c r="DA33" i="16" s="1"/>
  <c r="AV21" i="18"/>
  <c r="DA21" i="18" a="1"/>
  <c r="DA21" i="18" s="1"/>
  <c r="AV17" i="17"/>
  <c r="DA17" i="17" a="1"/>
  <c r="DA17" i="17" s="1"/>
  <c r="AU19" i="7"/>
  <c r="CZ19" i="7" a="1"/>
  <c r="CZ19" i="7" s="1"/>
  <c r="AU40" i="5"/>
  <c r="CZ40" i="5" a="1"/>
  <c r="CZ40" i="5" s="1"/>
  <c r="AV33" i="21"/>
  <c r="DA33" i="21" a="1"/>
  <c r="DA33" i="21" s="1"/>
  <c r="AU40" i="14"/>
  <c r="CZ40" i="14" a="1"/>
  <c r="CZ40" i="14" s="1"/>
  <c r="AU36" i="2"/>
  <c r="CZ36" i="2" a="1"/>
  <c r="CZ36" i="2" s="1"/>
  <c r="AV44" i="19"/>
  <c r="DA44" i="19" a="1"/>
  <c r="DA44" i="19" s="1"/>
  <c r="AV45" i="8"/>
  <c r="DA45" i="8" a="1"/>
  <c r="DA45" i="8" s="1"/>
  <c r="DA22" i="1" a="1"/>
  <c r="DA22" i="1" s="1"/>
  <c r="AV22" i="1"/>
  <c r="AV38" i="7"/>
  <c r="DA38" i="7" a="1"/>
  <c r="DA38" i="7" s="1"/>
  <c r="AV33" i="11"/>
  <c r="DA33" i="11" a="1"/>
  <c r="DA33" i="11" s="1"/>
  <c r="AV29" i="7"/>
  <c r="DA29" i="7" a="1"/>
  <c r="DA29" i="7" s="1"/>
  <c r="AV28" i="15"/>
  <c r="DA28" i="15" a="1"/>
  <c r="DA28" i="15" s="1"/>
  <c r="AV39" i="13"/>
  <c r="DA39" i="13" a="1"/>
  <c r="DA39" i="13" s="1"/>
  <c r="CZ21" i="11" a="1"/>
  <c r="CZ21" i="11" s="1"/>
  <c r="AU21" i="11"/>
  <c r="DA41" i="8" a="1"/>
  <c r="DA41" i="8" s="1"/>
  <c r="AV41" i="8"/>
  <c r="DA45" i="13" a="1"/>
  <c r="DA45" i="13" s="1"/>
  <c r="AV45" i="13"/>
  <c r="AU28" i="13"/>
  <c r="CZ28" i="13" a="1"/>
  <c r="CZ28" i="13" s="1"/>
  <c r="AV21" i="7"/>
  <c r="DA21" i="7" a="1"/>
  <c r="DA21" i="7" s="1"/>
  <c r="AU18" i="13"/>
  <c r="CZ18" i="13" a="1"/>
  <c r="CZ18" i="13" s="1"/>
  <c r="AV35" i="5"/>
  <c r="DA35" i="5" a="1"/>
  <c r="DA35" i="5" s="1"/>
  <c r="AU38" i="14"/>
  <c r="CZ38" i="14" a="1"/>
  <c r="CZ38" i="14" s="1"/>
  <c r="AV28" i="9"/>
  <c r="DA28" i="9" a="1"/>
  <c r="DA28" i="9" s="1"/>
  <c r="AV16" i="16"/>
  <c r="DA16" i="16" a="1"/>
  <c r="DA16" i="16" s="1"/>
  <c r="AV22" i="9"/>
  <c r="DA22" i="9" a="1"/>
  <c r="DA22" i="9" s="1"/>
  <c r="AV45" i="18"/>
  <c r="DA45" i="18" a="1"/>
  <c r="DA45" i="18" s="1"/>
  <c r="AU18" i="7"/>
  <c r="CZ18" i="7" a="1"/>
  <c r="CZ18" i="7" s="1"/>
  <c r="AV19" i="8"/>
  <c r="DA19" i="8" a="1"/>
  <c r="DA19" i="8" s="1"/>
  <c r="CZ34" i="15" a="1"/>
  <c r="CZ34" i="15" s="1"/>
  <c r="AU34" i="15"/>
  <c r="AV37" i="5"/>
  <c r="DA37" i="5" a="1"/>
  <c r="DA37" i="5" s="1"/>
  <c r="AV31" i="1"/>
  <c r="DA31" i="1" a="1"/>
  <c r="DA31" i="1" s="1"/>
  <c r="AU25" i="3"/>
  <c r="CZ25" i="3" a="1"/>
  <c r="CZ25" i="3" s="1"/>
  <c r="AV22" i="3"/>
  <c r="DA22" i="3" a="1"/>
  <c r="DA22" i="3" s="1"/>
  <c r="AU40" i="12"/>
  <c r="CZ40" i="12" a="1"/>
  <c r="CZ40" i="12" s="1"/>
  <c r="AV36" i="6"/>
  <c r="DA36" i="6" a="1"/>
  <c r="DA36" i="6" s="1"/>
  <c r="AV38" i="15"/>
  <c r="DA38" i="15" a="1"/>
  <c r="DA38" i="15" s="1"/>
  <c r="AV19" i="19"/>
  <c r="DA19" i="19" a="1"/>
  <c r="DA19" i="19" s="1"/>
  <c r="DA25" i="7" a="1"/>
  <c r="DA25" i="7" s="1"/>
  <c r="AV25" i="7"/>
  <c r="AV42" i="6"/>
  <c r="DA42" i="6" a="1"/>
  <c r="DA42" i="6" s="1"/>
  <c r="AU19" i="12"/>
  <c r="CZ19" i="12" a="1"/>
  <c r="CZ19" i="12" s="1"/>
  <c r="AU35" i="21"/>
  <c r="CZ35" i="21" a="1"/>
  <c r="CZ35" i="21" s="1"/>
  <c r="AU44" i="21"/>
  <c r="CZ44" i="21" a="1"/>
  <c r="CZ44" i="21" s="1"/>
  <c r="AV24" i="14"/>
  <c r="DA24" i="14" a="1"/>
  <c r="DA24" i="14" s="1"/>
  <c r="DA36" i="19" a="1"/>
  <c r="DA36" i="19" s="1"/>
  <c r="AV36" i="19"/>
  <c r="AU43" i="12"/>
  <c r="CZ43" i="12" a="1"/>
  <c r="CZ43" i="12" s="1"/>
  <c r="AV25" i="5"/>
  <c r="DA25" i="5" a="1"/>
  <c r="DA25" i="5" s="1"/>
  <c r="AV20" i="7"/>
  <c r="DA20" i="7" a="1"/>
  <c r="DA20" i="7" s="1"/>
  <c r="AU44" i="4"/>
  <c r="CZ44" i="4" a="1"/>
  <c r="CZ44" i="4" s="1"/>
  <c r="AU20" i="4"/>
  <c r="CZ20" i="4" a="1"/>
  <c r="CZ20" i="4" s="1"/>
  <c r="AV18" i="20"/>
  <c r="DA18" i="20" a="1"/>
  <c r="DA18" i="20" s="1"/>
  <c r="AU32" i="6"/>
  <c r="CZ32" i="6" a="1"/>
  <c r="CZ32" i="6" s="1"/>
  <c r="AU31" i="14"/>
  <c r="CZ31" i="14" a="1"/>
  <c r="CZ31" i="14" s="1"/>
  <c r="AU18" i="5"/>
  <c r="CZ18" i="5" a="1"/>
  <c r="CZ18" i="5" s="1"/>
  <c r="AV28" i="18"/>
  <c r="DA28" i="18" a="1"/>
  <c r="DA28" i="18" s="1"/>
  <c r="AV45" i="19"/>
  <c r="DA45" i="19" a="1"/>
  <c r="DA45" i="19" s="1"/>
  <c r="AV19" i="15"/>
  <c r="DA19" i="15" a="1"/>
  <c r="DA19" i="15" s="1"/>
  <c r="AV21" i="6"/>
  <c r="DA21" i="6" a="1"/>
  <c r="DA21" i="6" s="1"/>
  <c r="AV39" i="3"/>
  <c r="DA39" i="3" a="1"/>
  <c r="DA39" i="3" s="1"/>
  <c r="AU23" i="18"/>
  <c r="CZ23" i="18" a="1"/>
  <c r="CZ23" i="18" s="1"/>
  <c r="AV41" i="6"/>
  <c r="DA41" i="6" a="1"/>
  <c r="DA41" i="6" s="1"/>
  <c r="AU18" i="4"/>
  <c r="CZ18" i="4" a="1"/>
  <c r="CZ18" i="4" s="1"/>
  <c r="AU15" i="5"/>
  <c r="CZ15" i="5" a="1"/>
  <c r="CZ15" i="5" s="1"/>
  <c r="AT47" i="5"/>
  <c r="AU43" i="15"/>
  <c r="CZ43" i="15" a="1"/>
  <c r="CZ43" i="15" s="1"/>
  <c r="AU15" i="7"/>
  <c r="CZ15" i="7" a="1"/>
  <c r="CZ15" i="7" s="1"/>
  <c r="AT47" i="7"/>
  <c r="AV32" i="17"/>
  <c r="DA32" i="17" a="1"/>
  <c r="DA32" i="17" s="1"/>
  <c r="AV17" i="8"/>
  <c r="DA17" i="8" a="1"/>
  <c r="DA17" i="8" s="1"/>
  <c r="AV39" i="17"/>
  <c r="DA39" i="17" a="1"/>
  <c r="DA39" i="17" s="1"/>
  <c r="AV17" i="4"/>
  <c r="DA17" i="4" a="1"/>
  <c r="DA17" i="4" s="1"/>
  <c r="AV31" i="5"/>
  <c r="DA31" i="5" a="1"/>
  <c r="DA31" i="5" s="1"/>
  <c r="AV27" i="18"/>
  <c r="DA27" i="18" a="1"/>
  <c r="DA27" i="18" s="1"/>
  <c r="AU21" i="3"/>
  <c r="CZ21" i="3" a="1"/>
  <c r="CZ21" i="3" s="1"/>
  <c r="DA16" i="13" a="1"/>
  <c r="DA16" i="13" s="1"/>
  <c r="AV16" i="13"/>
  <c r="AU24" i="6"/>
  <c r="CZ24" i="6" a="1"/>
  <c r="CZ24" i="6" s="1"/>
  <c r="AV26" i="6"/>
  <c r="DA26" i="6" a="1"/>
  <c r="DA26" i="6" s="1"/>
  <c r="AV28" i="16"/>
  <c r="DA28" i="16" a="1"/>
  <c r="DA28" i="16" s="1"/>
  <c r="DA24" i="16" a="1"/>
  <c r="DA24" i="16" s="1"/>
  <c r="AV24" i="16"/>
  <c r="AV22" i="19"/>
  <c r="DA22" i="19" a="1"/>
  <c r="DA22" i="19" s="1"/>
  <c r="CZ41" i="4" a="1"/>
  <c r="CZ41" i="4" s="1"/>
  <c r="AU41" i="4"/>
  <c r="AV22" i="16"/>
  <c r="DA22" i="16" a="1"/>
  <c r="DA22" i="16" s="1"/>
  <c r="DA18" i="14" a="1"/>
  <c r="DA18" i="14" s="1"/>
  <c r="AV18" i="14"/>
  <c r="AV24" i="10"/>
  <c r="DA24" i="10" a="1"/>
  <c r="DA24" i="10" s="1"/>
  <c r="AV33" i="18"/>
  <c r="DA33" i="18" a="1"/>
  <c r="DA33" i="18" s="1"/>
  <c r="AV30" i="1"/>
  <c r="DA30" i="1" a="1"/>
  <c r="DA30" i="1" s="1"/>
  <c r="AU25" i="17"/>
  <c r="CZ25" i="17" a="1"/>
  <c r="CZ25" i="17" s="1"/>
  <c r="AV33" i="14"/>
  <c r="DA33" i="14" a="1"/>
  <c r="DA33" i="14" s="1"/>
  <c r="AV33" i="5"/>
  <c r="DA33" i="5" a="1"/>
  <c r="DA33" i="5" s="1"/>
  <c r="AV20" i="13"/>
  <c r="DA20" i="13" a="1"/>
  <c r="DA20" i="13" s="1"/>
  <c r="AV27" i="16"/>
  <c r="DA27" i="16" a="1"/>
  <c r="DA27" i="16" s="1"/>
  <c r="AV33" i="6"/>
  <c r="DA33" i="6" a="1"/>
  <c r="DA33" i="6" s="1"/>
  <c r="AV43" i="19"/>
  <c r="DA43" i="19" a="1"/>
  <c r="DA43" i="19" s="1"/>
  <c r="DA16" i="15" a="1"/>
  <c r="DA16" i="15" s="1"/>
  <c r="AV16" i="15"/>
  <c r="AV23" i="6"/>
  <c r="DA23" i="6" a="1"/>
  <c r="DA23" i="6" s="1"/>
  <c r="AV36" i="14"/>
  <c r="DA36" i="14" a="1"/>
  <c r="DA36" i="14" s="1"/>
  <c r="AV45" i="2"/>
  <c r="DA45" i="2" a="1"/>
  <c r="DA45" i="2" s="1"/>
  <c r="AU38" i="3"/>
  <c r="CZ38" i="3" a="1"/>
  <c r="CZ38" i="3" s="1"/>
  <c r="AV46" i="20"/>
  <c r="DA46" i="20" a="1"/>
  <c r="DA46" i="20" s="1"/>
  <c r="AV44" i="6"/>
  <c r="DA44" i="6" a="1"/>
  <c r="DA44" i="6" s="1"/>
  <c r="AU44" i="16"/>
  <c r="CZ44" i="16" a="1"/>
  <c r="CZ44" i="16" s="1"/>
  <c r="AU21" i="14"/>
  <c r="CZ21" i="14" a="1"/>
  <c r="CZ21" i="14" s="1"/>
  <c r="DA32" i="7" a="1"/>
  <c r="DA32" i="7" s="1"/>
  <c r="AV32" i="7"/>
  <c r="AV38" i="1"/>
  <c r="DA38" i="1" a="1"/>
  <c r="DA38" i="1" s="1"/>
  <c r="DA20" i="15" a="1"/>
  <c r="DA20" i="15" s="1"/>
  <c r="AV20" i="15"/>
  <c r="AU23" i="2"/>
  <c r="CZ23" i="2" a="1"/>
  <c r="CZ23" i="2" s="1"/>
  <c r="AV43" i="1"/>
  <c r="DA43" i="1" a="1"/>
  <c r="DA43" i="1" s="1"/>
  <c r="AV32" i="10"/>
  <c r="DA32" i="10" a="1"/>
  <c r="DA32" i="10" s="1"/>
  <c r="AU15" i="2"/>
  <c r="CZ15" i="2" a="1"/>
  <c r="CZ15" i="2" s="1"/>
  <c r="AV37" i="2"/>
  <c r="DA37" i="2" a="1"/>
  <c r="DA37" i="2" s="1"/>
  <c r="AV44" i="20"/>
  <c r="DA44" i="20" a="1"/>
  <c r="DA44" i="20" s="1"/>
  <c r="AV19" i="1"/>
  <c r="DA19" i="1" a="1"/>
  <c r="DA19" i="1" s="1"/>
  <c r="AV20" i="17"/>
  <c r="DA20" i="17" a="1"/>
  <c r="DA20" i="17" s="1"/>
  <c r="AV26" i="1"/>
  <c r="DA26" i="1" a="1"/>
  <c r="DA26" i="1" s="1"/>
  <c r="AU36" i="21"/>
  <c r="CZ36" i="21" a="1"/>
  <c r="CZ36" i="21" s="1"/>
  <c r="AU15" i="15"/>
  <c r="CZ15" i="15" a="1"/>
  <c r="CZ15" i="15" s="1"/>
  <c r="AV42" i="9"/>
  <c r="DA42" i="9" a="1"/>
  <c r="DA42" i="9" s="1"/>
  <c r="AU35" i="8"/>
  <c r="CZ35" i="8" a="1"/>
  <c r="CZ35" i="8" s="1"/>
  <c r="AV35" i="16"/>
  <c r="DA35" i="16" a="1"/>
  <c r="DA35" i="16" s="1"/>
  <c r="AU22" i="12"/>
  <c r="CZ22" i="12" a="1"/>
  <c r="CZ22" i="12" s="1"/>
  <c r="AU24" i="12"/>
  <c r="CZ24" i="12" a="1"/>
  <c r="CZ24" i="12" s="1"/>
  <c r="AU40" i="15"/>
  <c r="CZ40" i="15" a="1"/>
  <c r="CZ40" i="15" s="1"/>
  <c r="AU45" i="21"/>
  <c r="CZ45" i="21" a="1"/>
  <c r="CZ45" i="21" s="1"/>
  <c r="AV26" i="12"/>
  <c r="DA26" i="12" a="1"/>
  <c r="DA26" i="12" s="1"/>
  <c r="AU29" i="19"/>
  <c r="CZ29" i="19" a="1"/>
  <c r="CZ29" i="19" s="1"/>
  <c r="AV16" i="18"/>
  <c r="DA16" i="18" a="1"/>
  <c r="DA16" i="18" s="1"/>
  <c r="CZ30" i="8" a="1"/>
  <c r="CZ30" i="8" s="1"/>
  <c r="AU30" i="8"/>
  <c r="AV25" i="2"/>
  <c r="DA25" i="2" a="1"/>
  <c r="DA25" i="2" s="1"/>
  <c r="AU37" i="4"/>
  <c r="CZ37" i="4" a="1"/>
  <c r="CZ37" i="4" s="1"/>
  <c r="AV15" i="11"/>
  <c r="DA15" i="11" a="1"/>
  <c r="DA15" i="11" s="1"/>
  <c r="AU43" i="8"/>
  <c r="CZ43" i="8" a="1"/>
  <c r="CZ43" i="8" s="1"/>
  <c r="AU16" i="14"/>
  <c r="CZ16" i="14" a="1"/>
  <c r="CZ16" i="14" s="1"/>
  <c r="AU31" i="17"/>
  <c r="CZ31" i="17" a="1"/>
  <c r="CZ31" i="17" s="1"/>
  <c r="AU19" i="14"/>
  <c r="CZ19" i="14" a="1"/>
  <c r="CZ19" i="14" s="1"/>
  <c r="AV44" i="15"/>
  <c r="DA44" i="15" a="1"/>
  <c r="DA44" i="15" s="1"/>
  <c r="AU23" i="14"/>
  <c r="CZ23" i="14" a="1"/>
  <c r="CZ23" i="14" s="1"/>
  <c r="AU28" i="2"/>
  <c r="CZ28" i="2" a="1"/>
  <c r="CZ28" i="2" s="1"/>
  <c r="AU42" i="5"/>
  <c r="CZ42" i="5" a="1"/>
  <c r="CZ42" i="5" s="1"/>
  <c r="AU28" i="20"/>
  <c r="CZ28" i="20" a="1"/>
  <c r="CZ28" i="20" s="1"/>
  <c r="AV41" i="11"/>
  <c r="DA41" i="11" a="1"/>
  <c r="DA41" i="11" s="1"/>
  <c r="AV36" i="7"/>
  <c r="DA36" i="7" a="1"/>
  <c r="DA36" i="7" s="1"/>
  <c r="AV37" i="19"/>
  <c r="DA37" i="19" a="1"/>
  <c r="DA37" i="19" s="1"/>
  <c r="AV20" i="6"/>
  <c r="DA20" i="6" a="1"/>
  <c r="DA20" i="6" s="1"/>
  <c r="AV25" i="15"/>
  <c r="DA25" i="15" a="1"/>
  <c r="DA25" i="15" s="1"/>
  <c r="AV25" i="12"/>
  <c r="DA25" i="12" a="1"/>
  <c r="DA25" i="12" s="1"/>
  <c r="AV46" i="1"/>
  <c r="DA46" i="1" a="1"/>
  <c r="DA46" i="1" s="1"/>
  <c r="DA37" i="14" a="1"/>
  <c r="DA37" i="14" s="1"/>
  <c r="AV37" i="14"/>
  <c r="AV36" i="4"/>
  <c r="DA36" i="4" a="1"/>
  <c r="DA36" i="4" s="1"/>
  <c r="AV21" i="15"/>
  <c r="DA21" i="15" a="1"/>
  <c r="DA21" i="15" s="1"/>
  <c r="AV45" i="15"/>
  <c r="DA45" i="15" a="1"/>
  <c r="DA45" i="15" s="1"/>
  <c r="AV41" i="9"/>
  <c r="DA41" i="9" a="1"/>
  <c r="DA41" i="9" s="1"/>
  <c r="AV23" i="12"/>
  <c r="DA23" i="12" a="1"/>
  <c r="DA23" i="12" s="1"/>
  <c r="CZ26" i="10" a="1"/>
  <c r="CZ26" i="10" s="1"/>
  <c r="AU26" i="10"/>
  <c r="AV44" i="10"/>
  <c r="DA44" i="10" a="1"/>
  <c r="DA44" i="10" s="1"/>
  <c r="AU15" i="1"/>
  <c r="CZ15" i="1" a="1"/>
  <c r="CZ15" i="1" s="1"/>
  <c r="AU19" i="21"/>
  <c r="CZ19" i="21" a="1"/>
  <c r="CZ19" i="21" s="1"/>
  <c r="DA22" i="4" a="1"/>
  <c r="DA22" i="4" s="1"/>
  <c r="AV22" i="4"/>
  <c r="DA38" i="5" a="1"/>
  <c r="DA38" i="5" s="1"/>
  <c r="AV38" i="5"/>
  <c r="AV37" i="3"/>
  <c r="DA37" i="3" a="1"/>
  <c r="DA37" i="3" s="1"/>
  <c r="AV36" i="10"/>
  <c r="DA36" i="10" a="1"/>
  <c r="DA36" i="10" s="1"/>
  <c r="AV38" i="8"/>
  <c r="DA38" i="8" a="1"/>
  <c r="DA38" i="8" s="1"/>
  <c r="AV40" i="19"/>
  <c r="DA40" i="19" a="1"/>
  <c r="DA40" i="19" s="1"/>
  <c r="AV42" i="15"/>
  <c r="DA42" i="15" a="1"/>
  <c r="DA42" i="15" s="1"/>
  <c r="AU29" i="10"/>
  <c r="CZ29" i="10" a="1"/>
  <c r="CZ29" i="10" s="1"/>
  <c r="AV35" i="17"/>
  <c r="DA35" i="17" a="1"/>
  <c r="DA35" i="17" s="1"/>
  <c r="AU45" i="14"/>
  <c r="CZ45" i="14" a="1"/>
  <c r="CZ45" i="14" s="1"/>
  <c r="AU32" i="20"/>
  <c r="CZ32" i="20" a="1"/>
  <c r="CZ32" i="20" s="1"/>
  <c r="AV34" i="17"/>
  <c r="DA34" i="17" a="1"/>
  <c r="DA34" i="17" s="1"/>
  <c r="AV21" i="8"/>
  <c r="DA21" i="8" a="1"/>
  <c r="DA21" i="8" s="1"/>
  <c r="AV21" i="13"/>
  <c r="DA21" i="13" a="1"/>
  <c r="DA21" i="13" s="1"/>
  <c r="CZ17" i="3" a="1"/>
  <c r="CZ17" i="3" s="1"/>
  <c r="AU17" i="3"/>
  <c r="CZ18" i="15" a="1"/>
  <c r="CZ18" i="15" s="1"/>
  <c r="AU18" i="15"/>
  <c r="DA29" i="6" a="1"/>
  <c r="DA29" i="6" s="1"/>
  <c r="AV29" i="6"/>
  <c r="CY15" i="9" a="1"/>
  <c r="CY15" i="9" s="1"/>
  <c r="AS47" i="9"/>
  <c r="AT15" i="9"/>
  <c r="CZ26" i="3" a="1"/>
  <c r="CZ26" i="3" s="1"/>
  <c r="AU26" i="3"/>
  <c r="AV31" i="6"/>
  <c r="DA31" i="6" a="1"/>
  <c r="DA31" i="6" s="1"/>
  <c r="AU40" i="7"/>
  <c r="CZ40" i="7" a="1"/>
  <c r="CZ40" i="7" s="1"/>
  <c r="AV39" i="21"/>
  <c r="DA39" i="21" a="1"/>
  <c r="DA39" i="21" s="1"/>
  <c r="DA32" i="2" a="1"/>
  <c r="DA32" i="2" s="1"/>
  <c r="AV32" i="2"/>
  <c r="DA18" i="6" a="1"/>
  <c r="DA18" i="6" s="1"/>
  <c r="AV18" i="6"/>
  <c r="DA29" i="9" a="1"/>
  <c r="DA29" i="9" s="1"/>
  <c r="AV29" i="9"/>
  <c r="AU29" i="13"/>
  <c r="CZ29" i="13" a="1"/>
  <c r="CZ29" i="13" s="1"/>
  <c r="AV35" i="10"/>
  <c r="DA35" i="10" a="1"/>
  <c r="DA35" i="10" s="1"/>
  <c r="AV38" i="13"/>
  <c r="DA38" i="13" a="1"/>
  <c r="DA38" i="13" s="1"/>
  <c r="DA31" i="12" a="1"/>
  <c r="DA31" i="12" s="1"/>
  <c r="AV31" i="12"/>
  <c r="AV25" i="21"/>
  <c r="DA25" i="21" a="1"/>
  <c r="DA25" i="21" s="1"/>
  <c r="AV43" i="10"/>
  <c r="DA43" i="10" a="1"/>
  <c r="DA43" i="10" s="1"/>
  <c r="AU38" i="20"/>
  <c r="CZ38" i="20" a="1"/>
  <c r="CZ38" i="20" s="1"/>
  <c r="AU18" i="3"/>
  <c r="CZ18" i="3" a="1"/>
  <c r="CZ18" i="3" s="1"/>
  <c r="AV40" i="21"/>
  <c r="DA40" i="21" a="1"/>
  <c r="DA40" i="21" s="1"/>
  <c r="AU36" i="18"/>
  <c r="CZ36" i="18" a="1"/>
  <c r="CZ36" i="18" s="1"/>
  <c r="AV30" i="11"/>
  <c r="DA30" i="11" a="1"/>
  <c r="DA30" i="11" s="1"/>
  <c r="AU42" i="10"/>
  <c r="CZ42" i="10" a="1"/>
  <c r="CZ42" i="10" s="1"/>
  <c r="AU27" i="21"/>
  <c r="CZ27" i="21" a="1"/>
  <c r="CZ27" i="21" s="1"/>
  <c r="AV22" i="7"/>
  <c r="DA22" i="7" a="1"/>
  <c r="DA22" i="7" s="1"/>
  <c r="AU18" i="2"/>
  <c r="CZ18" i="2" a="1"/>
  <c r="CZ18" i="2" s="1"/>
  <c r="AV44" i="14"/>
  <c r="DA44" i="14" a="1"/>
  <c r="DA44" i="14" s="1"/>
  <c r="AV26" i="16"/>
  <c r="DA26" i="16" a="1"/>
  <c r="DA26" i="16" s="1"/>
  <c r="AU34" i="13"/>
  <c r="CZ34" i="13" a="1"/>
  <c r="CZ34" i="13" s="1"/>
  <c r="AU34" i="11"/>
  <c r="CZ34" i="11" a="1"/>
  <c r="CZ34" i="11" s="1"/>
  <c r="AV34" i="12"/>
  <c r="DA34" i="12" a="1"/>
  <c r="DA34" i="12" s="1"/>
  <c r="AU45" i="6"/>
  <c r="CZ45" i="6" a="1"/>
  <c r="CZ45" i="6" s="1"/>
  <c r="AU38" i="9"/>
  <c r="CZ38" i="9" a="1"/>
  <c r="CZ38" i="9" s="1"/>
  <c r="AV17" i="10"/>
  <c r="DA17" i="10" a="1"/>
  <c r="DA17" i="10" s="1"/>
  <c r="DA46" i="6" a="1"/>
  <c r="DA46" i="6" s="1"/>
  <c r="AV46" i="6"/>
  <c r="AU22" i="13"/>
  <c r="CZ22" i="13" a="1"/>
  <c r="CZ22" i="13" s="1"/>
  <c r="AV42" i="8"/>
  <c r="DA42" i="8" a="1"/>
  <c r="DA42" i="8" s="1"/>
  <c r="AU24" i="21"/>
  <c r="CZ24" i="21" a="1"/>
  <c r="CZ24" i="21" s="1"/>
  <c r="AV39" i="20"/>
  <c r="DA39" i="20" a="1"/>
  <c r="DA39" i="20" s="1"/>
  <c r="AU33" i="13"/>
  <c r="CZ33" i="13" a="1"/>
  <c r="CZ33" i="13" s="1"/>
  <c r="AU28" i="21"/>
  <c r="CZ28" i="21" a="1"/>
  <c r="CZ28" i="21" s="1"/>
  <c r="AV29" i="16"/>
  <c r="DA29" i="16" a="1"/>
  <c r="DA29" i="16" s="1"/>
  <c r="AV28" i="4"/>
  <c r="DA28" i="4" a="1"/>
  <c r="DA28" i="4" s="1"/>
  <c r="DA45" i="16" a="1"/>
  <c r="DA45" i="16" s="1"/>
  <c r="AV45" i="16"/>
  <c r="CZ23" i="3" a="1"/>
  <c r="CZ23" i="3" s="1"/>
  <c r="AU23" i="3"/>
  <c r="AU27" i="17"/>
  <c r="CZ27" i="17" a="1"/>
  <c r="CZ27" i="17" s="1"/>
  <c r="AV21" i="4"/>
  <c r="DA21" i="4" a="1"/>
  <c r="DA21" i="4" s="1"/>
  <c r="AV19" i="13"/>
  <c r="DA19" i="13" a="1"/>
  <c r="DA19" i="13" s="1"/>
  <c r="AV19" i="10"/>
  <c r="DA19" i="10" a="1"/>
  <c r="DA19" i="10" s="1"/>
  <c r="AV43" i="17"/>
  <c r="DA43" i="17" a="1"/>
  <c r="DA43" i="17" s="1"/>
  <c r="AU29" i="14"/>
  <c r="CZ29" i="14" a="1"/>
  <c r="CZ29" i="14" s="1"/>
  <c r="AV16" i="1"/>
  <c r="DA16" i="1" a="1"/>
  <c r="DA16" i="1" s="1"/>
  <c r="AU30" i="14"/>
  <c r="CZ30" i="14" a="1"/>
  <c r="CZ30" i="14" s="1"/>
  <c r="AU30" i="19"/>
  <c r="CZ30" i="19" a="1"/>
  <c r="CZ30" i="19" s="1"/>
  <c r="DA39" i="8" a="1"/>
  <c r="DA39" i="8" s="1"/>
  <c r="AV39" i="8"/>
  <c r="CZ29" i="4" a="1"/>
  <c r="CZ29" i="4" s="1"/>
  <c r="AU29" i="4"/>
  <c r="AV40" i="3"/>
  <c r="DA40" i="3" a="1"/>
  <c r="DA40" i="3" s="1"/>
  <c r="AV31" i="10"/>
  <c r="DA31" i="10" a="1"/>
  <c r="DA31" i="10" s="1"/>
  <c r="AV21" i="17"/>
  <c r="DA21" i="17" a="1"/>
  <c r="DA21" i="17" s="1"/>
  <c r="AV21" i="1"/>
  <c r="DA21" i="1" a="1"/>
  <c r="DA21" i="1" s="1"/>
  <c r="AU29" i="11"/>
  <c r="CZ29" i="11" a="1"/>
  <c r="CZ29" i="11" s="1"/>
  <c r="CZ26" i="4" a="1"/>
  <c r="CZ26" i="4" s="1"/>
  <c r="AU26" i="4"/>
  <c r="AU18" i="21"/>
  <c r="CZ18" i="21" a="1"/>
  <c r="CZ18" i="21" s="1"/>
  <c r="AU41" i="3"/>
  <c r="CZ41" i="3" a="1"/>
  <c r="CZ41" i="3" s="1"/>
  <c r="AV16" i="9"/>
  <c r="DA16" i="9" a="1"/>
  <c r="DA16" i="9" s="1"/>
  <c r="AV42" i="7"/>
  <c r="DA42" i="7" a="1"/>
  <c r="DA42" i="7" s="1"/>
  <c r="AV31" i="13"/>
  <c r="DA31" i="13" a="1"/>
  <c r="DA31" i="13" s="1"/>
  <c r="AV36" i="16"/>
  <c r="DA36" i="16" a="1"/>
  <c r="DA36" i="16" s="1"/>
  <c r="AU24" i="20"/>
  <c r="CZ24" i="20" a="1"/>
  <c r="CZ24" i="20" s="1"/>
  <c r="DA16" i="8" a="1"/>
  <c r="DA16" i="8" s="1"/>
  <c r="AV16" i="8"/>
  <c r="AV44" i="17"/>
  <c r="DA44" i="17" a="1"/>
  <c r="DA44" i="17" s="1"/>
  <c r="AV31" i="19"/>
  <c r="DA31" i="19" a="1"/>
  <c r="DA31" i="19" s="1"/>
  <c r="AV22" i="10"/>
  <c r="DA22" i="10" a="1"/>
  <c r="DA22" i="10" s="1"/>
  <c r="AV23" i="19"/>
  <c r="DA23" i="19" a="1"/>
  <c r="DA23" i="19" s="1"/>
  <c r="AV44" i="2"/>
  <c r="DA44" i="2" a="1"/>
  <c r="DA44" i="2" s="1"/>
  <c r="AV32" i="1"/>
  <c r="DA32" i="1" a="1"/>
  <c r="DA32" i="1" s="1"/>
  <c r="DA22" i="5" a="1"/>
  <c r="DA22" i="5" s="1"/>
  <c r="AV22" i="5"/>
  <c r="AV17" i="15"/>
  <c r="DA17" i="15" a="1"/>
  <c r="DA17" i="15" s="1"/>
  <c r="AU25" i="20"/>
  <c r="CZ25" i="20" a="1"/>
  <c r="CZ25" i="20" s="1"/>
  <c r="DA25" i="18" a="1"/>
  <c r="DA25" i="18" s="1"/>
  <c r="AV25" i="18"/>
  <c r="AV34" i="7"/>
  <c r="DA34" i="7" a="1"/>
  <c r="DA34" i="7" s="1"/>
  <c r="AV24" i="8"/>
  <c r="DA24" i="8" a="1"/>
  <c r="DA24" i="8" s="1"/>
  <c r="AV28" i="5"/>
  <c r="DA28" i="5" a="1"/>
  <c r="DA28" i="5" s="1"/>
  <c r="AU37" i="21"/>
  <c r="CZ37" i="21" a="1"/>
  <c r="CZ37" i="21" s="1"/>
  <c r="DA45" i="12" a="1"/>
  <c r="DA45" i="12" s="1"/>
  <c r="AV45" i="12"/>
  <c r="AU20" i="20"/>
  <c r="CZ20" i="20" a="1"/>
  <c r="CZ20" i="20" s="1"/>
  <c r="CZ17" i="2" a="1"/>
  <c r="CZ17" i="2" s="1"/>
  <c r="AU17" i="2"/>
  <c r="AV28" i="12"/>
  <c r="DA28" i="12" a="1"/>
  <c r="DA28" i="12" s="1"/>
  <c r="AU38" i="19"/>
  <c r="CZ38" i="19" a="1"/>
  <c r="CZ38" i="19" s="1"/>
  <c r="AV16" i="2"/>
  <c r="DA16" i="2" a="1"/>
  <c r="DA16" i="2" s="1"/>
  <c r="DA35" i="7" a="1"/>
  <c r="DA35" i="7" s="1"/>
  <c r="AV35" i="7"/>
  <c r="AV40" i="2"/>
  <c r="DA40" i="2" a="1"/>
  <c r="DA40" i="2" s="1"/>
  <c r="AU46" i="13"/>
  <c r="CZ46" i="13" a="1"/>
  <c r="CZ46" i="13" s="1"/>
  <c r="AV18" i="16"/>
  <c r="DA18" i="16" a="1"/>
  <c r="DA18" i="16" s="1"/>
  <c r="AU37" i="20"/>
  <c r="CZ37" i="20" a="1"/>
  <c r="CZ37" i="20" s="1"/>
  <c r="AU28" i="8"/>
  <c r="CZ28" i="8" a="1"/>
  <c r="CZ28" i="8" s="1"/>
  <c r="AU27" i="7"/>
  <c r="CZ27" i="7" a="1"/>
  <c r="CZ27" i="7" s="1"/>
  <c r="AV34" i="18"/>
  <c r="DA34" i="18" a="1"/>
  <c r="DA34" i="18" s="1"/>
  <c r="AU45" i="11"/>
  <c r="CZ45" i="11" a="1"/>
  <c r="CZ45" i="11" s="1"/>
  <c r="AV29" i="15"/>
  <c r="DA29" i="15" a="1"/>
  <c r="DA29" i="15" s="1"/>
  <c r="AV17" i="16"/>
  <c r="DA17" i="16" a="1"/>
  <c r="DA17" i="16" s="1"/>
  <c r="AV19" i="11"/>
  <c r="DA19" i="11" a="1"/>
  <c r="DA19" i="11" s="1"/>
  <c r="AV41" i="21"/>
  <c r="DA41" i="21" a="1"/>
  <c r="DA41" i="21" s="1"/>
  <c r="AU16" i="11"/>
  <c r="CZ16" i="11" a="1"/>
  <c r="CZ16" i="11" s="1"/>
  <c r="AU32" i="9"/>
  <c r="CZ32" i="9" a="1"/>
  <c r="CZ32" i="9" s="1"/>
  <c r="AV20" i="14"/>
  <c r="DA20" i="14" a="1"/>
  <c r="DA20" i="14" s="1"/>
  <c r="AV17" i="11"/>
  <c r="DA17" i="11" a="1"/>
  <c r="DA17" i="11" s="1"/>
  <c r="AU27" i="13"/>
  <c r="CZ27" i="13" a="1"/>
  <c r="CZ27" i="13" s="1"/>
  <c r="AV43" i="5"/>
  <c r="DA43" i="5" a="1"/>
  <c r="DA43" i="5" s="1"/>
  <c r="AU16" i="12"/>
  <c r="CZ16" i="12" a="1"/>
  <c r="CZ16" i="12" s="1"/>
  <c r="AV19" i="20"/>
  <c r="DA19" i="20" a="1"/>
  <c r="DA19" i="20" s="1"/>
  <c r="AV26" i="21"/>
  <c r="DA26" i="21" a="1"/>
  <c r="DA26" i="21" s="1"/>
  <c r="AV23" i="9"/>
  <c r="DA23" i="9" a="1"/>
  <c r="DA23" i="9" s="1"/>
  <c r="AV31" i="7"/>
  <c r="DA31" i="7" a="1"/>
  <c r="DA31" i="7" s="1"/>
  <c r="AU19" i="4"/>
  <c r="CZ19" i="4" a="1"/>
  <c r="CZ19" i="4" s="1"/>
  <c r="AV36" i="13"/>
  <c r="DA36" i="13" a="1"/>
  <c r="DA36" i="13" s="1"/>
  <c r="AV35" i="20"/>
  <c r="DA35" i="20" a="1"/>
  <c r="DA35" i="20" s="1"/>
  <c r="AV39" i="16"/>
  <c r="DA39" i="16" a="1"/>
  <c r="DA39" i="16" s="1"/>
  <c r="AU32" i="5"/>
  <c r="CZ32" i="5" a="1"/>
  <c r="CZ32" i="5" s="1"/>
  <c r="AV17" i="9"/>
  <c r="DA17" i="9" a="1"/>
  <c r="DA17" i="9" s="1"/>
  <c r="AV43" i="11"/>
  <c r="DA43" i="11" a="1"/>
  <c r="DA43" i="11" s="1"/>
  <c r="AV18" i="10"/>
  <c r="DA18" i="10" a="1"/>
  <c r="DA18" i="10" s="1"/>
  <c r="CY15" i="21" a="1"/>
  <c r="CY15" i="21" s="1"/>
  <c r="AT15" i="21"/>
  <c r="AS47" i="21"/>
  <c r="AU28" i="17"/>
  <c r="CZ28" i="17" a="1"/>
  <c r="CZ28" i="17" s="1"/>
  <c r="AV39" i="11"/>
  <c r="DA39" i="11" a="1"/>
  <c r="DA39" i="11" s="1"/>
  <c r="AU41" i="14"/>
  <c r="CZ41" i="14" a="1"/>
  <c r="CZ41" i="14" s="1"/>
  <c r="CZ22" i="2" a="1"/>
  <c r="CZ22" i="2" s="1"/>
  <c r="AU22" i="2"/>
  <c r="AV44" i="1"/>
  <c r="DA44" i="1" a="1"/>
  <c r="DA44" i="1" s="1"/>
  <c r="AU31" i="21"/>
  <c r="CZ31" i="21" a="1"/>
  <c r="CZ31" i="21" s="1"/>
  <c r="AU41" i="2"/>
  <c r="CZ41" i="2" a="1"/>
  <c r="CZ41" i="2" s="1"/>
  <c r="AU45" i="4"/>
  <c r="CZ45" i="4" a="1"/>
  <c r="CZ45" i="4" s="1"/>
  <c r="AU37" i="17"/>
  <c r="CZ37" i="17" a="1"/>
  <c r="CZ37" i="17" s="1"/>
  <c r="AT15" i="12"/>
  <c r="CY15" i="12" a="1"/>
  <c r="CY15" i="12" s="1"/>
  <c r="AS47" i="12"/>
  <c r="AT15" i="18"/>
  <c r="CY15" i="18" a="1"/>
  <c r="CY15" i="18" s="1"/>
  <c r="AS47" i="18"/>
  <c r="AU29" i="5"/>
  <c r="CZ29" i="5" a="1"/>
  <c r="CZ29" i="5" s="1"/>
  <c r="AV39" i="1"/>
  <c r="DA39" i="1" a="1"/>
  <c r="DA39" i="1" s="1"/>
  <c r="AV33" i="9"/>
  <c r="DA33" i="9" a="1"/>
  <c r="DA33" i="9" s="1"/>
  <c r="AV43" i="9"/>
  <c r="DA43" i="9" a="1"/>
  <c r="DA43" i="9" s="1"/>
  <c r="AV44" i="18"/>
  <c r="DA44" i="18" a="1"/>
  <c r="DA44" i="18" s="1"/>
  <c r="AV37" i="9"/>
  <c r="DA37" i="9" a="1"/>
  <c r="DA37" i="9" s="1"/>
  <c r="DA34" i="1" a="1"/>
  <c r="DA34" i="1" s="1"/>
  <c r="AV34" i="1"/>
  <c r="AV44" i="5"/>
  <c r="DA44" i="5" a="1"/>
  <c r="DA44" i="5" s="1"/>
  <c r="AV35" i="15"/>
  <c r="DA35" i="15" a="1"/>
  <c r="DA35" i="15" s="1"/>
  <c r="AU28" i="10"/>
  <c r="CZ28" i="10" a="1"/>
  <c r="CZ28" i="10" s="1"/>
  <c r="AU19" i="2"/>
  <c r="CZ19" i="2" a="1"/>
  <c r="CZ19" i="2" s="1"/>
  <c r="CZ19" i="18" a="1"/>
  <c r="CZ19" i="18" s="1"/>
  <c r="AU19" i="18"/>
  <c r="AV35" i="12"/>
  <c r="DA35" i="12" a="1"/>
  <c r="DA35" i="12" s="1"/>
  <c r="AU24" i="4"/>
  <c r="CZ24" i="4" a="1"/>
  <c r="CZ24" i="4" s="1"/>
  <c r="AV44" i="13"/>
  <c r="DA44" i="13" a="1"/>
  <c r="DA44" i="13" s="1"/>
  <c r="AT47" i="20" l="1"/>
  <c r="AT47" i="1"/>
  <c r="CY98" i="9"/>
  <c r="CY66" i="9"/>
  <c r="CZ27" i="9" a="1"/>
  <c r="CZ27" i="9" s="1"/>
  <c r="AU27" i="9"/>
  <c r="CY97" i="20"/>
  <c r="CY65" i="20"/>
  <c r="CY91" i="19"/>
  <c r="CY59" i="19"/>
  <c r="CZ26" i="20" a="1"/>
  <c r="CZ26" i="20" s="1"/>
  <c r="AU26" i="20"/>
  <c r="AU20" i="19"/>
  <c r="CZ20" i="19" a="1"/>
  <c r="CZ20" i="19" s="1"/>
  <c r="CZ42" i="1" a="1"/>
  <c r="CZ42" i="1" s="1"/>
  <c r="AU42" i="1"/>
  <c r="CY87" i="4"/>
  <c r="CY55" i="4"/>
  <c r="CY113" i="1"/>
  <c r="CY81" i="1"/>
  <c r="AU16" i="4"/>
  <c r="CZ16" i="4" a="1"/>
  <c r="CZ16" i="4" s="1"/>
  <c r="AT47" i="17"/>
  <c r="CY101" i="16"/>
  <c r="CY69" i="16"/>
  <c r="CY98" i="15"/>
  <c r="CY66" i="15"/>
  <c r="CY95" i="2"/>
  <c r="CY63" i="2"/>
  <c r="AU27" i="15"/>
  <c r="AU47" i="15" s="1"/>
  <c r="CZ27" i="15" a="1"/>
  <c r="CZ27" i="15" s="1"/>
  <c r="CZ24" i="2" a="1"/>
  <c r="CZ24" i="2" s="1"/>
  <c r="AU24" i="2"/>
  <c r="AU47" i="2" s="1"/>
  <c r="CZ45" i="7" a="1"/>
  <c r="CZ45" i="7" s="1"/>
  <c r="AU45" i="7"/>
  <c r="CZ37" i="7" a="1"/>
  <c r="CZ37" i="7" s="1"/>
  <c r="AU37" i="7"/>
  <c r="CY120" i="7"/>
  <c r="CY123" i="7" s="1"/>
  <c r="CY116" i="7" s="1"/>
  <c r="CY84" i="7"/>
  <c r="CY76" i="7"/>
  <c r="CY108" i="7"/>
  <c r="CY60" i="21"/>
  <c r="CY92" i="21"/>
  <c r="CY72" i="20"/>
  <c r="CY104" i="20"/>
  <c r="AU21" i="21"/>
  <c r="CZ21" i="21" a="1"/>
  <c r="CZ21" i="21" s="1"/>
  <c r="AU33" i="20"/>
  <c r="CZ33" i="20" a="1"/>
  <c r="CZ33" i="20" s="1"/>
  <c r="CY86" i="3"/>
  <c r="CY54" i="3"/>
  <c r="AU15" i="3"/>
  <c r="CZ15" i="3" a="1"/>
  <c r="CZ15" i="3" s="1"/>
  <c r="AU25" i="1"/>
  <c r="CZ25" i="1" a="1"/>
  <c r="CZ25" i="1" s="1"/>
  <c r="CY96" i="1"/>
  <c r="CY64" i="1"/>
  <c r="CZ23" i="4" a="1"/>
  <c r="CZ23" i="4" s="1"/>
  <c r="AU23" i="4"/>
  <c r="CY92" i="10"/>
  <c r="CY60" i="10"/>
  <c r="CY94" i="4"/>
  <c r="CY62" i="4"/>
  <c r="AU21" i="10"/>
  <c r="CZ21" i="10" a="1"/>
  <c r="CZ21" i="10" s="1"/>
  <c r="CY97" i="17"/>
  <c r="CY65" i="17"/>
  <c r="CY115" i="7"/>
  <c r="CY83" i="7"/>
  <c r="CY100" i="8"/>
  <c r="CY68" i="8"/>
  <c r="AU26" i="17"/>
  <c r="CZ26" i="17" a="1"/>
  <c r="CZ26" i="17" s="1"/>
  <c r="AU44" i="7"/>
  <c r="AU47" i="7" s="1"/>
  <c r="CZ44" i="7" a="1"/>
  <c r="CZ44" i="7" s="1"/>
  <c r="AU29" i="8"/>
  <c r="CZ29" i="8" a="1"/>
  <c r="CZ29" i="8" s="1"/>
  <c r="CZ29" i="17" a="1"/>
  <c r="CZ29" i="17" s="1"/>
  <c r="AU29" i="17"/>
  <c r="CY110" i="18"/>
  <c r="CY78" i="18"/>
  <c r="CY100" i="17"/>
  <c r="CY68" i="17"/>
  <c r="AU39" i="18"/>
  <c r="CZ39" i="18" a="1"/>
  <c r="CZ39" i="18" s="1"/>
  <c r="AU35" i="1"/>
  <c r="CZ35" i="1" a="1"/>
  <c r="CZ35" i="1" s="1"/>
  <c r="CY99" i="11"/>
  <c r="CY67" i="11"/>
  <c r="AT47" i="4"/>
  <c r="CY106" i="1"/>
  <c r="CY74" i="1"/>
  <c r="AU28" i="11"/>
  <c r="CZ28" i="11" a="1"/>
  <c r="CZ28" i="11" s="1"/>
  <c r="CZ9" i="11" s="1"/>
  <c r="CY77" i="17"/>
  <c r="CY109" i="17"/>
  <c r="AU38" i="17"/>
  <c r="CZ38" i="17" a="1"/>
  <c r="CZ38" i="17" s="1"/>
  <c r="CZ24" i="18" a="1"/>
  <c r="CZ24" i="18" s="1"/>
  <c r="AU24" i="18"/>
  <c r="CY63" i="18"/>
  <c r="CY95" i="18"/>
  <c r="CY78" i="14"/>
  <c r="CY110" i="14"/>
  <c r="CZ39" i="14" a="1"/>
  <c r="CZ39" i="14" s="1"/>
  <c r="AU39" i="14"/>
  <c r="AU47" i="14" s="1"/>
  <c r="CY83" i="12"/>
  <c r="CY115" i="12"/>
  <c r="CY101" i="6"/>
  <c r="CY69" i="6"/>
  <c r="AU44" i="12"/>
  <c r="CZ44" i="12" a="1"/>
  <c r="CZ44" i="12" s="1"/>
  <c r="CZ30" i="6" a="1"/>
  <c r="CZ30" i="6" s="1"/>
  <c r="AU30" i="6"/>
  <c r="CZ35" i="9" a="1"/>
  <c r="CZ35" i="9" s="1"/>
  <c r="AU35" i="9"/>
  <c r="CY74" i="4"/>
  <c r="CY106" i="4"/>
  <c r="CY106" i="9"/>
  <c r="CY74" i="9"/>
  <c r="AU35" i="4"/>
  <c r="CZ35" i="4" a="1"/>
  <c r="CZ35" i="4" s="1"/>
  <c r="CY86" i="18"/>
  <c r="CY54" i="18"/>
  <c r="CZ98" i="7"/>
  <c r="CZ66" i="7"/>
  <c r="DA95" i="8"/>
  <c r="DA63" i="8"/>
  <c r="DA89" i="10"/>
  <c r="DA57" i="10"/>
  <c r="DA88" i="11"/>
  <c r="DA56" i="11"/>
  <c r="DA111" i="2"/>
  <c r="DA79" i="2"/>
  <c r="DA93" i="10"/>
  <c r="DA61" i="10"/>
  <c r="CZ101" i="19"/>
  <c r="CZ69" i="19"/>
  <c r="DA92" i="4"/>
  <c r="DA60" i="4"/>
  <c r="DA110" i="20"/>
  <c r="DA78" i="20"/>
  <c r="DA105" i="12"/>
  <c r="DA73" i="12"/>
  <c r="CZ113" i="10"/>
  <c r="CZ81" i="10"/>
  <c r="CZ100" i="13"/>
  <c r="CZ68" i="13"/>
  <c r="CZ88" i="3"/>
  <c r="CZ56" i="3"/>
  <c r="DA93" i="4"/>
  <c r="DA61" i="4"/>
  <c r="DA92" i="15"/>
  <c r="DA60" i="15"/>
  <c r="DA107" i="7"/>
  <c r="DA75" i="7"/>
  <c r="CZ102" i="17"/>
  <c r="CZ70" i="17"/>
  <c r="DA87" i="18"/>
  <c r="DA55" i="18"/>
  <c r="DA120" i="2"/>
  <c r="DA123" i="2" s="1"/>
  <c r="DA116" i="2" s="1"/>
  <c r="DA84" i="2"/>
  <c r="DA106" i="12"/>
  <c r="DA74" i="12"/>
  <c r="DA106" i="15"/>
  <c r="DA74" i="15"/>
  <c r="DA110" i="1"/>
  <c r="DA78" i="1"/>
  <c r="CY86" i="12"/>
  <c r="CY54" i="12"/>
  <c r="CZ102" i="21"/>
  <c r="CZ70" i="21"/>
  <c r="DA110" i="11"/>
  <c r="DA78" i="11"/>
  <c r="DA120" i="12"/>
  <c r="DA123" i="12" s="1"/>
  <c r="DA116" i="12" s="1"/>
  <c r="DA84" i="12"/>
  <c r="DA93" i="5"/>
  <c r="DA61" i="5"/>
  <c r="CZ97" i="4"/>
  <c r="CZ65" i="4"/>
  <c r="DA117" i="6"/>
  <c r="DA85" i="6"/>
  <c r="DA102" i="12"/>
  <c r="DA70" i="12"/>
  <c r="DA92" i="13"/>
  <c r="DA60" i="13"/>
  <c r="CZ120" i="14"/>
  <c r="CZ123" i="14" s="1"/>
  <c r="CZ116" i="14" s="1"/>
  <c r="CZ84" i="14"/>
  <c r="DA113" i="15"/>
  <c r="DA81" i="15"/>
  <c r="DA107" i="10"/>
  <c r="DA75" i="10"/>
  <c r="CZ90" i="21"/>
  <c r="CZ58" i="21"/>
  <c r="CZ97" i="10"/>
  <c r="CZ65" i="10"/>
  <c r="CZ107" i="21"/>
  <c r="CZ75" i="21"/>
  <c r="DA115" i="20"/>
  <c r="DA83" i="20"/>
  <c r="DA91" i="15"/>
  <c r="DA59" i="15"/>
  <c r="CZ112" i="4"/>
  <c r="CZ80" i="4"/>
  <c r="DA112" i="8"/>
  <c r="DA80" i="8"/>
  <c r="DA93" i="1"/>
  <c r="DA61" i="1"/>
  <c r="CZ97" i="9"/>
  <c r="CZ65" i="9"/>
  <c r="CZ93" i="18"/>
  <c r="CZ61" i="18"/>
  <c r="DA94" i="10"/>
  <c r="DA62" i="10"/>
  <c r="DA103" i="13"/>
  <c r="DA71" i="13"/>
  <c r="DA99" i="1"/>
  <c r="DA67" i="1"/>
  <c r="DA100" i="18"/>
  <c r="DA68" i="18"/>
  <c r="CZ101" i="21"/>
  <c r="CZ69" i="21"/>
  <c r="CZ117" i="15"/>
  <c r="CZ85" i="15"/>
  <c r="CZ120" i="20"/>
  <c r="CZ123" i="20" s="1"/>
  <c r="CZ116" i="20" s="1"/>
  <c r="CZ84" i="20"/>
  <c r="CZ89" i="18"/>
  <c r="CZ57" i="18"/>
  <c r="DA117" i="19"/>
  <c r="DA85" i="19"/>
  <c r="DA102" i="4"/>
  <c r="DA70" i="4"/>
  <c r="DA102" i="20"/>
  <c r="DA70" i="20"/>
  <c r="DA87" i="6"/>
  <c r="DA55" i="6"/>
  <c r="CZ95" i="15"/>
  <c r="CZ63" i="15"/>
  <c r="DA113" i="11"/>
  <c r="DA81" i="11"/>
  <c r="CZ110" i="15"/>
  <c r="CZ78" i="15"/>
  <c r="CZ94" i="11"/>
  <c r="CZ62" i="11"/>
  <c r="DA95" i="3"/>
  <c r="DA63" i="3"/>
  <c r="CZ106" i="11"/>
  <c r="CZ74" i="11"/>
  <c r="DA91" i="8"/>
  <c r="DA59" i="8"/>
  <c r="CZ108" i="11"/>
  <c r="CZ76" i="11"/>
  <c r="DA88" i="18"/>
  <c r="DA56" i="18"/>
  <c r="DA96" i="8"/>
  <c r="DA64" i="8"/>
  <c r="DA117" i="21"/>
  <c r="DA85" i="21"/>
  <c r="DA105" i="8"/>
  <c r="DA73" i="8"/>
  <c r="CZ113" i="14"/>
  <c r="CZ81" i="14"/>
  <c r="CZ107" i="11"/>
  <c r="CZ75" i="11"/>
  <c r="DA88" i="20"/>
  <c r="DA56" i="20"/>
  <c r="DA91" i="1"/>
  <c r="DA59" i="1"/>
  <c r="CZ109" i="16"/>
  <c r="CZ77" i="16"/>
  <c r="CZ98" i="10"/>
  <c r="CZ66" i="10"/>
  <c r="DA87" i="19"/>
  <c r="DA55" i="19"/>
  <c r="DA112" i="12"/>
  <c r="DA80" i="12"/>
  <c r="DA96" i="13"/>
  <c r="DA64" i="13"/>
  <c r="DA102" i="15"/>
  <c r="DA70" i="15"/>
  <c r="DA98" i="11"/>
  <c r="DA66" i="11"/>
  <c r="DA106" i="20"/>
  <c r="DA74" i="20"/>
  <c r="DA99" i="5"/>
  <c r="DA67" i="5"/>
  <c r="CZ98" i="13"/>
  <c r="CZ66" i="13"/>
  <c r="DA94" i="19"/>
  <c r="DA62" i="19"/>
  <c r="DA90" i="20"/>
  <c r="DA58" i="20"/>
  <c r="CZ99" i="8"/>
  <c r="CZ67" i="8"/>
  <c r="DA87" i="9"/>
  <c r="DA55" i="9"/>
  <c r="DA114" i="11"/>
  <c r="DA82" i="11"/>
  <c r="DA102" i="7"/>
  <c r="DA70" i="7"/>
  <c r="DA91" i="14"/>
  <c r="DA59" i="14"/>
  <c r="DA105" i="18"/>
  <c r="DA73" i="18"/>
  <c r="CZ108" i="21"/>
  <c r="CZ76" i="21"/>
  <c r="DA103" i="1"/>
  <c r="DA71" i="1"/>
  <c r="DA107" i="16"/>
  <c r="DA75" i="16"/>
  <c r="CZ112" i="3"/>
  <c r="CZ80" i="3"/>
  <c r="DA111" i="3"/>
  <c r="DA79" i="3"/>
  <c r="CZ101" i="14"/>
  <c r="CZ69" i="14"/>
  <c r="CZ98" i="17"/>
  <c r="CZ66" i="17"/>
  <c r="DA100" i="16"/>
  <c r="DA68" i="16"/>
  <c r="CZ95" i="21"/>
  <c r="CZ63" i="21"/>
  <c r="DA88" i="10"/>
  <c r="DA56" i="10"/>
  <c r="CZ105" i="11"/>
  <c r="CZ73" i="11"/>
  <c r="CZ89" i="2"/>
  <c r="CZ57" i="2"/>
  <c r="DA101" i="11"/>
  <c r="DA69" i="11"/>
  <c r="CZ109" i="20"/>
  <c r="CZ77" i="20"/>
  <c r="DA109" i="13"/>
  <c r="DA77" i="13"/>
  <c r="CZ111" i="7"/>
  <c r="CZ79" i="7"/>
  <c r="CY86" i="9"/>
  <c r="CY54" i="9"/>
  <c r="DA94" i="12"/>
  <c r="DA62" i="12"/>
  <c r="DA107" i="4"/>
  <c r="DA75" i="4"/>
  <c r="DA96" i="15"/>
  <c r="DA64" i="15"/>
  <c r="DA112" i="11"/>
  <c r="DA80" i="11"/>
  <c r="CZ94" i="14"/>
  <c r="CZ62" i="14"/>
  <c r="CZ87" i="14"/>
  <c r="CZ55" i="14"/>
  <c r="CZ100" i="19"/>
  <c r="CZ68" i="19"/>
  <c r="CZ95" i="12"/>
  <c r="CZ63" i="12"/>
  <c r="CZ106" i="8"/>
  <c r="CZ74" i="8"/>
  <c r="DA114" i="1"/>
  <c r="DA82" i="1"/>
  <c r="DA109" i="1"/>
  <c r="DA77" i="1"/>
  <c r="DA115" i="6"/>
  <c r="DA83" i="6"/>
  <c r="DA107" i="14"/>
  <c r="DA75" i="14"/>
  <c r="DA104" i="6"/>
  <c r="DA72" i="6"/>
  <c r="DA104" i="14"/>
  <c r="DA72" i="14"/>
  <c r="DA95" i="10"/>
  <c r="DA63" i="10"/>
  <c r="DA93" i="19"/>
  <c r="DA61" i="19"/>
  <c r="CZ95" i="6"/>
  <c r="CZ63" i="6"/>
  <c r="DA102" i="5"/>
  <c r="DA70" i="5"/>
  <c r="DA103" i="17"/>
  <c r="DA71" i="17"/>
  <c r="CZ86" i="5"/>
  <c r="CZ54" i="5"/>
  <c r="DA110" i="3"/>
  <c r="DA78" i="3"/>
  <c r="DA99" i="18"/>
  <c r="DA67" i="18"/>
  <c r="DA89" i="20"/>
  <c r="DA57" i="20"/>
  <c r="DA96" i="5"/>
  <c r="DA64" i="5"/>
  <c r="CZ115" i="21"/>
  <c r="CZ83" i="21"/>
  <c r="DA107" i="6"/>
  <c r="DA75" i="6"/>
  <c r="DA102" i="1"/>
  <c r="DA70" i="1"/>
  <c r="CZ89" i="7"/>
  <c r="CZ57" i="7"/>
  <c r="DA99" i="9"/>
  <c r="DA67" i="9"/>
  <c r="DA92" i="7"/>
  <c r="DA60" i="7"/>
  <c r="DA100" i="7"/>
  <c r="DA68" i="7"/>
  <c r="DA120" i="8"/>
  <c r="DA123" i="8" s="1"/>
  <c r="DA116" i="8" s="1"/>
  <c r="DA84" i="8"/>
  <c r="DA104" i="21"/>
  <c r="DA72" i="21"/>
  <c r="DA88" i="17"/>
  <c r="DA56" i="17"/>
  <c r="CZ117" i="3"/>
  <c r="CZ85" i="3"/>
  <c r="DA101" i="10"/>
  <c r="DA69" i="10"/>
  <c r="CZ94" i="17"/>
  <c r="CZ62" i="17"/>
  <c r="DA102" i="3"/>
  <c r="DA70" i="3"/>
  <c r="DA113" i="21"/>
  <c r="DA81" i="21"/>
  <c r="CZ87" i="21"/>
  <c r="CZ55" i="21"/>
  <c r="DA108" i="13"/>
  <c r="DA76" i="13"/>
  <c r="DA113" i="12"/>
  <c r="DA81" i="12"/>
  <c r="DA104" i="7"/>
  <c r="DA72" i="7"/>
  <c r="DA117" i="12"/>
  <c r="DA85" i="12"/>
  <c r="CZ94" i="8"/>
  <c r="CZ62" i="8"/>
  <c r="DA110" i="6"/>
  <c r="DA78" i="6"/>
  <c r="DA93" i="17"/>
  <c r="DA61" i="17"/>
  <c r="DA109" i="10"/>
  <c r="DA77" i="10"/>
  <c r="CZ120" i="10"/>
  <c r="CZ123" i="10" s="1"/>
  <c r="CZ116" i="10" s="1"/>
  <c r="CZ84" i="10"/>
  <c r="CZ86" i="17"/>
  <c r="CZ54" i="17"/>
  <c r="CZ88" i="7"/>
  <c r="CZ56" i="7"/>
  <c r="DA111" i="1"/>
  <c r="DA79" i="1"/>
  <c r="DA94" i="16"/>
  <c r="DA62" i="16"/>
  <c r="DA101" i="18"/>
  <c r="DA69" i="18"/>
  <c r="CZ111" i="18"/>
  <c r="CZ79" i="18"/>
  <c r="DA107" i="20"/>
  <c r="DA75" i="20"/>
  <c r="DA107" i="5"/>
  <c r="DA75" i="5"/>
  <c r="CZ111" i="17"/>
  <c r="CZ79" i="17"/>
  <c r="DA87" i="20"/>
  <c r="DA55" i="20"/>
  <c r="CZ115" i="11"/>
  <c r="CZ83" i="11"/>
  <c r="CZ90" i="5"/>
  <c r="CZ58" i="5"/>
  <c r="CZ102" i="8"/>
  <c r="CZ70" i="8"/>
  <c r="DA98" i="8"/>
  <c r="DA66" i="8"/>
  <c r="CZ88" i="6"/>
  <c r="CZ56" i="6"/>
  <c r="CZ110" i="19"/>
  <c r="CZ78" i="19"/>
  <c r="DA108" i="1"/>
  <c r="DA76" i="1"/>
  <c r="DA107" i="15"/>
  <c r="DA75" i="15"/>
  <c r="DA117" i="10"/>
  <c r="DA85" i="10"/>
  <c r="DA88" i="14"/>
  <c r="DA56" i="14"/>
  <c r="DA106" i="2"/>
  <c r="DA74" i="2"/>
  <c r="DA90" i="3"/>
  <c r="DA58" i="3"/>
  <c r="CZ107" i="3"/>
  <c r="CZ75" i="3"/>
  <c r="DA99" i="6"/>
  <c r="DA67" i="6"/>
  <c r="CZ89" i="8"/>
  <c r="CZ57" i="8"/>
  <c r="DA101" i="4"/>
  <c r="DA69" i="4"/>
  <c r="DA105" i="6"/>
  <c r="DA73" i="6"/>
  <c r="CZ105" i="9"/>
  <c r="CZ73" i="9"/>
  <c r="DA96" i="9"/>
  <c r="DA64" i="9"/>
  <c r="CZ91" i="16"/>
  <c r="CZ59" i="16"/>
  <c r="DA88" i="9"/>
  <c r="DA56" i="9"/>
  <c r="CZ87" i="11"/>
  <c r="CZ55" i="11"/>
  <c r="DA88" i="15"/>
  <c r="DA56" i="15"/>
  <c r="CZ90" i="4"/>
  <c r="CZ58" i="4"/>
  <c r="DA112" i="21"/>
  <c r="DA80" i="21"/>
  <c r="CZ109" i="19"/>
  <c r="CZ77" i="19"/>
  <c r="CZ95" i="20"/>
  <c r="CZ63" i="20"/>
  <c r="DA110" i="16"/>
  <c r="DA78" i="16"/>
  <c r="CZ87" i="12"/>
  <c r="CZ55" i="12"/>
  <c r="DA90" i="11"/>
  <c r="DA58" i="11"/>
  <c r="CZ108" i="20"/>
  <c r="CZ76" i="20"/>
  <c r="DA99" i="12"/>
  <c r="DA67" i="12"/>
  <c r="DA102" i="19"/>
  <c r="DA70" i="19"/>
  <c r="CZ100" i="11"/>
  <c r="CZ68" i="11"/>
  <c r="DA115" i="5"/>
  <c r="DA83" i="5"/>
  <c r="DA115" i="18"/>
  <c r="DA83" i="18"/>
  <c r="CZ100" i="5"/>
  <c r="CZ68" i="5"/>
  <c r="CZ108" i="17"/>
  <c r="CZ76" i="17"/>
  <c r="DA115" i="1"/>
  <c r="DA83" i="1"/>
  <c r="CZ99" i="17"/>
  <c r="CZ67" i="17"/>
  <c r="DA106" i="7"/>
  <c r="DA74" i="7"/>
  <c r="DA96" i="18"/>
  <c r="DA64" i="18"/>
  <c r="DA100" i="9"/>
  <c r="DA68" i="9"/>
  <c r="DA92" i="8"/>
  <c r="DA60" i="8"/>
  <c r="DA106" i="17"/>
  <c r="DA74" i="17"/>
  <c r="DA108" i="3"/>
  <c r="DA76" i="3"/>
  <c r="DA97" i="1"/>
  <c r="DA65" i="1"/>
  <c r="DA108" i="2"/>
  <c r="DA76" i="2"/>
  <c r="DA96" i="7"/>
  <c r="DA64" i="7"/>
  <c r="CZ92" i="11"/>
  <c r="CZ60" i="11"/>
  <c r="DA114" i="2"/>
  <c r="DA82" i="2"/>
  <c r="DA111" i="8"/>
  <c r="DA79" i="8"/>
  <c r="DA91" i="12"/>
  <c r="DA59" i="12"/>
  <c r="DA111" i="16"/>
  <c r="DA79" i="16"/>
  <c r="DA117" i="11"/>
  <c r="DA85" i="11"/>
  <c r="DA103" i="3"/>
  <c r="DA71" i="3"/>
  <c r="CZ95" i="11"/>
  <c r="CZ63" i="11"/>
  <c r="CZ111" i="10"/>
  <c r="CZ79" i="10"/>
  <c r="CZ102" i="11"/>
  <c r="CZ70" i="11"/>
  <c r="CZ97" i="19"/>
  <c r="CZ65" i="19"/>
  <c r="CZ113" i="4"/>
  <c r="CZ81" i="4"/>
  <c r="CZ106" i="18"/>
  <c r="CZ74" i="18"/>
  <c r="CZ92" i="2"/>
  <c r="CZ60" i="2"/>
  <c r="DA103" i="8"/>
  <c r="DA71" i="8"/>
  <c r="DA91" i="9"/>
  <c r="DA59" i="9"/>
  <c r="DA117" i="5"/>
  <c r="DA85" i="5"/>
  <c r="DA110" i="2"/>
  <c r="DA78" i="2"/>
  <c r="CY86" i="8"/>
  <c r="CY54" i="8"/>
  <c r="DA93" i="21"/>
  <c r="DA61" i="21"/>
  <c r="CZ86" i="19"/>
  <c r="CZ54" i="19"/>
  <c r="CZ96" i="19"/>
  <c r="CZ64" i="19"/>
  <c r="CZ112" i="10"/>
  <c r="CZ80" i="10"/>
  <c r="DA103" i="19"/>
  <c r="DA71" i="19"/>
  <c r="CZ114" i="6"/>
  <c r="CZ82" i="6"/>
  <c r="DA95" i="9"/>
  <c r="DA63" i="9"/>
  <c r="DA107" i="17"/>
  <c r="DA75" i="17"/>
  <c r="CZ110" i="5"/>
  <c r="CZ78" i="5"/>
  <c r="CZ97" i="8"/>
  <c r="CZ65" i="8"/>
  <c r="DA101" i="17"/>
  <c r="DA69" i="17"/>
  <c r="DA95" i="1"/>
  <c r="DA63" i="1"/>
  <c r="CZ104" i="8"/>
  <c r="CZ72" i="8"/>
  <c r="CZ108" i="6"/>
  <c r="CZ76" i="6"/>
  <c r="DA108" i="12"/>
  <c r="DA76" i="12"/>
  <c r="DA112" i="15"/>
  <c r="DA80" i="15"/>
  <c r="DA93" i="8"/>
  <c r="DA61" i="8"/>
  <c r="DA88" i="16"/>
  <c r="DA56" i="16"/>
  <c r="DA115" i="2"/>
  <c r="DA83" i="2"/>
  <c r="DA102" i="13"/>
  <c r="DA70" i="13"/>
  <c r="DA87" i="1"/>
  <c r="DA55" i="1"/>
  <c r="CZ99" i="21"/>
  <c r="CZ67" i="21"/>
  <c r="DA113" i="8"/>
  <c r="DA81" i="8"/>
  <c r="CZ105" i="13"/>
  <c r="CZ73" i="13"/>
  <c r="DA93" i="7"/>
  <c r="DA61" i="7"/>
  <c r="CZ107" i="18"/>
  <c r="CZ75" i="18"/>
  <c r="DA114" i="10"/>
  <c r="DA82" i="10"/>
  <c r="DA102" i="6"/>
  <c r="DA70" i="6"/>
  <c r="DA100" i="6"/>
  <c r="DA68" i="6"/>
  <c r="CZ86" i="1"/>
  <c r="CZ54" i="1"/>
  <c r="DA112" i="9"/>
  <c r="DA80" i="9"/>
  <c r="DA91" i="6"/>
  <c r="DA59" i="6"/>
  <c r="CZ99" i="20"/>
  <c r="CZ67" i="20"/>
  <c r="DA115" i="15"/>
  <c r="DA83" i="15"/>
  <c r="CZ114" i="8"/>
  <c r="CZ82" i="8"/>
  <c r="DA96" i="2"/>
  <c r="DA64" i="2"/>
  <c r="DA97" i="12"/>
  <c r="DA65" i="12"/>
  <c r="CZ93" i="12"/>
  <c r="CZ61" i="12"/>
  <c r="DA113" i="9"/>
  <c r="DA81" i="9"/>
  <c r="DA117" i="20"/>
  <c r="DA85" i="20"/>
  <c r="DA94" i="6"/>
  <c r="DA62" i="6"/>
  <c r="DA98" i="16"/>
  <c r="DA66" i="16"/>
  <c r="CZ96" i="17"/>
  <c r="CZ64" i="17"/>
  <c r="DA88" i="4"/>
  <c r="DA56" i="4"/>
  <c r="CZ89" i="4"/>
  <c r="CZ57" i="4"/>
  <c r="DA92" i="6"/>
  <c r="DA60" i="6"/>
  <c r="CZ89" i="5"/>
  <c r="CZ57" i="5"/>
  <c r="CZ91" i="4"/>
  <c r="CZ59" i="4"/>
  <c r="CZ114" i="12"/>
  <c r="CZ82" i="12"/>
  <c r="CZ106" i="21"/>
  <c r="CZ74" i="21"/>
  <c r="DA90" i="19"/>
  <c r="DA58" i="19"/>
  <c r="CZ111" i="12"/>
  <c r="CZ79" i="12"/>
  <c r="DA108" i="5"/>
  <c r="DA76" i="5"/>
  <c r="DA120" i="18"/>
  <c r="DA123" i="18" s="1"/>
  <c r="DA116" i="18" s="1"/>
  <c r="DA84" i="18"/>
  <c r="CZ109" i="14"/>
  <c r="CZ77" i="14"/>
  <c r="CZ99" i="13"/>
  <c r="CZ67" i="13"/>
  <c r="DA110" i="13"/>
  <c r="DA78" i="13"/>
  <c r="DA104" i="11"/>
  <c r="DA72" i="11"/>
  <c r="DA115" i="19"/>
  <c r="DA83" i="19"/>
  <c r="CZ111" i="5"/>
  <c r="CZ79" i="5"/>
  <c r="DA92" i="18"/>
  <c r="DA60" i="18"/>
  <c r="DA99" i="19"/>
  <c r="DA67" i="19"/>
  <c r="CZ89" i="9"/>
  <c r="CZ57" i="9"/>
  <c r="CZ115" i="9"/>
  <c r="CZ83" i="9"/>
  <c r="DA88" i="5"/>
  <c r="DA56" i="5"/>
  <c r="DA94" i="15"/>
  <c r="DA62" i="15"/>
  <c r="DA105" i="16"/>
  <c r="DA73" i="16"/>
  <c r="DA107" i="8"/>
  <c r="DA75" i="8"/>
  <c r="DA96" i="10"/>
  <c r="DA64" i="10"/>
  <c r="DA106" i="3"/>
  <c r="DA74" i="3"/>
  <c r="CZ105" i="4"/>
  <c r="CZ73" i="4"/>
  <c r="DA89" i="1"/>
  <c r="DA57" i="1"/>
  <c r="CZ110" i="10"/>
  <c r="CZ78" i="10"/>
  <c r="DA92" i="9"/>
  <c r="DA60" i="9"/>
  <c r="CZ108" i="16"/>
  <c r="CZ76" i="16"/>
  <c r="DA109" i="4"/>
  <c r="DA77" i="4"/>
  <c r="DA111" i="6"/>
  <c r="DA79" i="6"/>
  <c r="DA120" i="1"/>
  <c r="DA123" i="1" s="1"/>
  <c r="DA116" i="1" s="1"/>
  <c r="DA84" i="1"/>
  <c r="DA114" i="16"/>
  <c r="DA82" i="16"/>
  <c r="CZ98" i="12"/>
  <c r="CZ66" i="12"/>
  <c r="CZ105" i="10"/>
  <c r="CZ73" i="10"/>
  <c r="CZ92" i="5"/>
  <c r="CZ60" i="5"/>
  <c r="DA114" i="14"/>
  <c r="DA82" i="14"/>
  <c r="CZ117" i="2"/>
  <c r="CZ85" i="2"/>
  <c r="CZ98" i="6"/>
  <c r="CZ66" i="6"/>
  <c r="DA101" i="5"/>
  <c r="DA69" i="5"/>
  <c r="DA98" i="2"/>
  <c r="DA66" i="2"/>
  <c r="DA120" i="9"/>
  <c r="DA123" i="9" s="1"/>
  <c r="DA116" i="9" s="1"/>
  <c r="DA84" i="9"/>
  <c r="CZ93" i="15"/>
  <c r="CZ61" i="15"/>
  <c r="CZ101" i="12"/>
  <c r="CZ69" i="12"/>
  <c r="DA94" i="13"/>
  <c r="DA62" i="13"/>
  <c r="CZ96" i="6"/>
  <c r="CZ64" i="6"/>
  <c r="CZ102" i="18"/>
  <c r="CZ70" i="18"/>
  <c r="DA95" i="17"/>
  <c r="DA63" i="17"/>
  <c r="CZ110" i="9"/>
  <c r="CZ78" i="9"/>
  <c r="DA89" i="11"/>
  <c r="DA57" i="11"/>
  <c r="DA90" i="16"/>
  <c r="DA58" i="16"/>
  <c r="DA90" i="9"/>
  <c r="DA58" i="9"/>
  <c r="DA113" i="18"/>
  <c r="DA81" i="18"/>
  <c r="DA111" i="20"/>
  <c r="DA79" i="20"/>
  <c r="DA113" i="17"/>
  <c r="DA81" i="17"/>
  <c r="DA120" i="17"/>
  <c r="DA123" i="17" s="1"/>
  <c r="DA116" i="17" s="1"/>
  <c r="DA84" i="17"/>
  <c r="DA107" i="1"/>
  <c r="DA75" i="1"/>
  <c r="DA100" i="21"/>
  <c r="DA68" i="21"/>
  <c r="DA89" i="17"/>
  <c r="DA57" i="17"/>
  <c r="DA93" i="11"/>
  <c r="DA61" i="11"/>
  <c r="CY86" i="16"/>
  <c r="CY54" i="16"/>
  <c r="DA104" i="19"/>
  <c r="DA72" i="19"/>
  <c r="DA91" i="5"/>
  <c r="DA59" i="5"/>
  <c r="CZ104" i="3"/>
  <c r="CZ72" i="3"/>
  <c r="CZ90" i="18"/>
  <c r="CZ58" i="18"/>
  <c r="CZ103" i="9"/>
  <c r="CZ71" i="9"/>
  <c r="CZ96" i="20"/>
  <c r="CZ64" i="20"/>
  <c r="DA115" i="17"/>
  <c r="DA83" i="17"/>
  <c r="DA92" i="1"/>
  <c r="DA60" i="1"/>
  <c r="DA90" i="10"/>
  <c r="DA58" i="10"/>
  <c r="CZ109" i="9"/>
  <c r="CZ77" i="9"/>
  <c r="DA115" i="13"/>
  <c r="DA83" i="13"/>
  <c r="CZ90" i="2"/>
  <c r="CZ58" i="2"/>
  <c r="DA114" i="9"/>
  <c r="DA82" i="9"/>
  <c r="CZ120" i="4"/>
  <c r="CZ123" i="4" s="1"/>
  <c r="CZ116" i="4" s="1"/>
  <c r="CZ84" i="4"/>
  <c r="CZ88" i="2"/>
  <c r="CZ56" i="2"/>
  <c r="CZ100" i="4"/>
  <c r="CZ68" i="4"/>
  <c r="CZ94" i="3"/>
  <c r="CZ62" i="3"/>
  <c r="DA89" i="6"/>
  <c r="DA57" i="6"/>
  <c r="DA105" i="17"/>
  <c r="DA73" i="17"/>
  <c r="CZ100" i="10"/>
  <c r="CZ68" i="10"/>
  <c r="DA111" i="19"/>
  <c r="DA79" i="19"/>
  <c r="DA108" i="14"/>
  <c r="DA76" i="14"/>
  <c r="DA91" i="17"/>
  <c r="DA59" i="17"/>
  <c r="DA103" i="7"/>
  <c r="DA71" i="7"/>
  <c r="DA89" i="14"/>
  <c r="DA57" i="14"/>
  <c r="DA95" i="16"/>
  <c r="DA63" i="16"/>
  <c r="DA87" i="13"/>
  <c r="DA55" i="13"/>
  <c r="CZ86" i="7"/>
  <c r="CZ54" i="7"/>
  <c r="DA88" i="19"/>
  <c r="DA56" i="19"/>
  <c r="CZ104" i="4"/>
  <c r="CZ72" i="4"/>
  <c r="CZ114" i="21"/>
  <c r="CZ82" i="21"/>
  <c r="CZ110" i="4"/>
  <c r="CZ78" i="4"/>
  <c r="DA114" i="4"/>
  <c r="DA82" i="4"/>
  <c r="CZ108" i="10"/>
  <c r="CZ76" i="10"/>
  <c r="DA104" i="2"/>
  <c r="DA72" i="2"/>
  <c r="DA114" i="3"/>
  <c r="DA82" i="3"/>
  <c r="CZ101" i="13"/>
  <c r="CZ69" i="13"/>
  <c r="CZ113" i="20"/>
  <c r="CZ81" i="20"/>
  <c r="CZ106" i="13"/>
  <c r="CZ74" i="13"/>
  <c r="DA98" i="1"/>
  <c r="DA66" i="1"/>
  <c r="CZ103" i="4"/>
  <c r="CZ71" i="4"/>
  <c r="DA117" i="4"/>
  <c r="DA85" i="4"/>
  <c r="DA112" i="17"/>
  <c r="DA80" i="17"/>
  <c r="DA98" i="14"/>
  <c r="DA66" i="14"/>
  <c r="CZ113" i="16"/>
  <c r="CZ81" i="16"/>
  <c r="DA95" i="13"/>
  <c r="DA63" i="13"/>
  <c r="DA107" i="9"/>
  <c r="DA75" i="9"/>
  <c r="DA102" i="2"/>
  <c r="DA70" i="2"/>
  <c r="DA91" i="18"/>
  <c r="DA59" i="18"/>
  <c r="DA111" i="4"/>
  <c r="DA79" i="4"/>
  <c r="DA97" i="14"/>
  <c r="DA65" i="14"/>
  <c r="CZ117" i="17"/>
  <c r="CZ85" i="17"/>
  <c r="DA117" i="7"/>
  <c r="DA85" i="7"/>
  <c r="DA95" i="5"/>
  <c r="DA63" i="5"/>
  <c r="DA98" i="4"/>
  <c r="DA66" i="4"/>
  <c r="DA109" i="21"/>
  <c r="DA77" i="21"/>
  <c r="DA110" i="7"/>
  <c r="DA78" i="7"/>
  <c r="DA102" i="16"/>
  <c r="DA70" i="16"/>
  <c r="DA94" i="5"/>
  <c r="DA62" i="5"/>
  <c r="CZ86" i="13"/>
  <c r="CZ54" i="13"/>
  <c r="CZ86" i="4"/>
  <c r="CZ54" i="4"/>
  <c r="DA88" i="21"/>
  <c r="DA56" i="21"/>
  <c r="CZ109" i="2"/>
  <c r="CZ77" i="2"/>
  <c r="DA87" i="3"/>
  <c r="DA55" i="3"/>
  <c r="CZ88" i="12"/>
  <c r="CZ56" i="12"/>
  <c r="CZ109" i="6"/>
  <c r="CZ77" i="6"/>
  <c r="DA94" i="21"/>
  <c r="DA62" i="21"/>
  <c r="DA114" i="20"/>
  <c r="DA82" i="20"/>
  <c r="DA88" i="1"/>
  <c r="DA56" i="1"/>
  <c r="DA114" i="5"/>
  <c r="DA82" i="5"/>
  <c r="CZ93" i="2"/>
  <c r="CZ61" i="2"/>
  <c r="DA100" i="15"/>
  <c r="DA68" i="15"/>
  <c r="CZ91" i="20"/>
  <c r="CZ59" i="20"/>
  <c r="DA92" i="17"/>
  <c r="DA60" i="17"/>
  <c r="DA90" i="13"/>
  <c r="DA58" i="13"/>
  <c r="CZ104" i="13"/>
  <c r="CZ72" i="13"/>
  <c r="DA97" i="16"/>
  <c r="DA65" i="16"/>
  <c r="DA111" i="21"/>
  <c r="DA79" i="21"/>
  <c r="DA106" i="10"/>
  <c r="DA74" i="10"/>
  <c r="DA115" i="10"/>
  <c r="DA83" i="10"/>
  <c r="DA117" i="1"/>
  <c r="DA85" i="1"/>
  <c r="CZ113" i="5"/>
  <c r="CZ81" i="5"/>
  <c r="CZ90" i="14"/>
  <c r="CZ58" i="14"/>
  <c r="DA86" i="11"/>
  <c r="DA54" i="11"/>
  <c r="CZ86" i="2"/>
  <c r="CZ54" i="2"/>
  <c r="CZ94" i="2"/>
  <c r="CZ62" i="2"/>
  <c r="CZ92" i="14"/>
  <c r="CZ60" i="14"/>
  <c r="CZ109" i="3"/>
  <c r="CZ77" i="3"/>
  <c r="DA91" i="13"/>
  <c r="DA59" i="13"/>
  <c r="DA101" i="1"/>
  <c r="DA69" i="1"/>
  <c r="DA93" i="16"/>
  <c r="DA61" i="16"/>
  <c r="DA99" i="16"/>
  <c r="DA67" i="16"/>
  <c r="CZ92" i="3"/>
  <c r="CZ60" i="3"/>
  <c r="DA110" i="17"/>
  <c r="DA78" i="17"/>
  <c r="DA112" i="6"/>
  <c r="DA80" i="6"/>
  <c r="DA90" i="15"/>
  <c r="DA58" i="15"/>
  <c r="CZ102" i="14"/>
  <c r="CZ70" i="14"/>
  <c r="CZ115" i="4"/>
  <c r="CZ83" i="4"/>
  <c r="CZ90" i="12"/>
  <c r="CZ58" i="12"/>
  <c r="DA93" i="3"/>
  <c r="DA61" i="3"/>
  <c r="DA93" i="9"/>
  <c r="DA61" i="9"/>
  <c r="DA106" i="5"/>
  <c r="DA74" i="5"/>
  <c r="DA99" i="15"/>
  <c r="DA67" i="15"/>
  <c r="DA109" i="7"/>
  <c r="DA77" i="7"/>
  <c r="CZ107" i="2"/>
  <c r="CZ75" i="2"/>
  <c r="CZ90" i="7"/>
  <c r="CZ58" i="7"/>
  <c r="DA97" i="13"/>
  <c r="DA65" i="13"/>
  <c r="CZ105" i="2"/>
  <c r="CZ73" i="2"/>
  <c r="CZ117" i="18"/>
  <c r="CZ85" i="18"/>
  <c r="DA94" i="1"/>
  <c r="DA62" i="1"/>
  <c r="CZ87" i="5"/>
  <c r="CZ55" i="5"/>
  <c r="CZ105" i="3"/>
  <c r="CZ73" i="3"/>
  <c r="DA100" i="1"/>
  <c r="DA68" i="1"/>
  <c r="DA92" i="16"/>
  <c r="DA60" i="16"/>
  <c r="DA109" i="12"/>
  <c r="DA77" i="12"/>
  <c r="CZ111" i="11"/>
  <c r="CZ79" i="11"/>
  <c r="CZ105" i="19"/>
  <c r="CZ73" i="19"/>
  <c r="DA92" i="12"/>
  <c r="DA60" i="12"/>
  <c r="CZ97" i="18"/>
  <c r="CZ65" i="18"/>
  <c r="DA114" i="18"/>
  <c r="DA82" i="18"/>
  <c r="DA100" i="12"/>
  <c r="DA68" i="12"/>
  <c r="CZ92" i="20"/>
  <c r="CZ60" i="20"/>
  <c r="DA105" i="20"/>
  <c r="DA73" i="20"/>
  <c r="DA112" i="19"/>
  <c r="DA80" i="19"/>
  <c r="DA99" i="7"/>
  <c r="DA67" i="7"/>
  <c r="CZ111" i="13"/>
  <c r="CZ79" i="13"/>
  <c r="CZ86" i="14"/>
  <c r="CZ54" i="14"/>
  <c r="CZ105" i="14"/>
  <c r="CZ73" i="14"/>
  <c r="DA112" i="5"/>
  <c r="DA80" i="5"/>
  <c r="DA97" i="7"/>
  <c r="DA65" i="7"/>
  <c r="DA95" i="19"/>
  <c r="DA63" i="19"/>
  <c r="CZ117" i="16"/>
  <c r="CZ85" i="16"/>
  <c r="DA110" i="12"/>
  <c r="DA78" i="12"/>
  <c r="DA105" i="21"/>
  <c r="DA73" i="21"/>
  <c r="CZ96" i="14"/>
  <c r="CZ64" i="14"/>
  <c r="CZ92" i="19"/>
  <c r="CZ60" i="19"/>
  <c r="CZ91" i="3"/>
  <c r="CZ59" i="3"/>
  <c r="DA99" i="14"/>
  <c r="DA67" i="14"/>
  <c r="DA109" i="18"/>
  <c r="DA77" i="18"/>
  <c r="DA97" i="11"/>
  <c r="DA65" i="11"/>
  <c r="DA87" i="17"/>
  <c r="DA55" i="17"/>
  <c r="CZ115" i="8"/>
  <c r="CZ83" i="8"/>
  <c r="CZ97" i="15"/>
  <c r="CZ65" i="15"/>
  <c r="CZ117" i="8"/>
  <c r="CZ85" i="8"/>
  <c r="DA94" i="9"/>
  <c r="DA62" i="9"/>
  <c r="DA105" i="1"/>
  <c r="DA73" i="1"/>
  <c r="DA107" i="13"/>
  <c r="DA75" i="13"/>
  <c r="CZ117" i="13"/>
  <c r="CZ85" i="13"/>
  <c r="DA113" i="7"/>
  <c r="DA81" i="7"/>
  <c r="CZ89" i="21"/>
  <c r="CZ57" i="21"/>
  <c r="CZ100" i="14"/>
  <c r="CZ68" i="14"/>
  <c r="CZ93" i="13"/>
  <c r="CZ61" i="13"/>
  <c r="CZ120" i="6"/>
  <c r="CZ123" i="6" s="1"/>
  <c r="CZ116" i="6" s="1"/>
  <c r="CZ84" i="6"/>
  <c r="CZ98" i="21"/>
  <c r="CZ66" i="21"/>
  <c r="DA96" i="21"/>
  <c r="DA64" i="21"/>
  <c r="CZ89" i="15"/>
  <c r="CZ57" i="15"/>
  <c r="DA109" i="5"/>
  <c r="DA77" i="5"/>
  <c r="DA120" i="15"/>
  <c r="DA123" i="15" s="1"/>
  <c r="DA116" i="15" s="1"/>
  <c r="DA84" i="15"/>
  <c r="DA108" i="19"/>
  <c r="DA76" i="19"/>
  <c r="CZ120" i="21"/>
  <c r="CZ123" i="21" s="1"/>
  <c r="CZ116" i="21" s="1"/>
  <c r="CZ84" i="21"/>
  <c r="CZ95" i="4"/>
  <c r="CZ63" i="4"/>
  <c r="CZ99" i="10"/>
  <c r="CZ67" i="10"/>
  <c r="DA108" i="9"/>
  <c r="DA76" i="9"/>
  <c r="DA104" i="9"/>
  <c r="DA72" i="9"/>
  <c r="CZ112" i="2"/>
  <c r="CZ80" i="2"/>
  <c r="CZ112" i="14"/>
  <c r="CZ80" i="14"/>
  <c r="CY86" i="21"/>
  <c r="CY54" i="21"/>
  <c r="DA87" i="8"/>
  <c r="DA55" i="8"/>
  <c r="DA110" i="8"/>
  <c r="DA78" i="8"/>
  <c r="DA120" i="16"/>
  <c r="DA123" i="16" s="1"/>
  <c r="DA116" i="16" s="1"/>
  <c r="DA84" i="16"/>
  <c r="DA103" i="2"/>
  <c r="DA71" i="2"/>
  <c r="CZ97" i="3"/>
  <c r="CZ65" i="3"/>
  <c r="CZ103" i="20"/>
  <c r="CZ71" i="20"/>
  <c r="DA109" i="8"/>
  <c r="DA77" i="8"/>
  <c r="CZ101" i="8"/>
  <c r="CZ69" i="8"/>
  <c r="CZ86" i="15"/>
  <c r="CZ54" i="15"/>
  <c r="DA90" i="1"/>
  <c r="DA58" i="1"/>
  <c r="DA87" i="15"/>
  <c r="DA55" i="15"/>
  <c r="CZ114" i="15"/>
  <c r="CZ82" i="15"/>
  <c r="DA107" i="19"/>
  <c r="DA75" i="19"/>
  <c r="CZ105" i="15"/>
  <c r="CZ73" i="15"/>
  <c r="DA120" i="13"/>
  <c r="DA123" i="13" s="1"/>
  <c r="DA116" i="13" s="1"/>
  <c r="DA84" i="13"/>
  <c r="DA107" i="12"/>
  <c r="DA75" i="12"/>
  <c r="CZ104" i="17"/>
  <c r="CZ72" i="17"/>
  <c r="CZ97" i="2"/>
  <c r="CZ65" i="2"/>
  <c r="CZ103" i="21"/>
  <c r="CZ71" i="21"/>
  <c r="CZ114" i="13"/>
  <c r="CZ82" i="13"/>
  <c r="DA91" i="2"/>
  <c r="DA59" i="2"/>
  <c r="CZ120" i="5"/>
  <c r="CZ123" i="5" s="1"/>
  <c r="CZ116" i="5" s="1"/>
  <c r="CZ84" i="5"/>
  <c r="DA104" i="15"/>
  <c r="DA72" i="15"/>
  <c r="DA108" i="18"/>
  <c r="DA76" i="18"/>
  <c r="DA88" i="13"/>
  <c r="DA56" i="13"/>
  <c r="DA112" i="16"/>
  <c r="DA80" i="16"/>
  <c r="CZ113" i="19"/>
  <c r="CZ81" i="19"/>
  <c r="CZ115" i="3"/>
  <c r="CZ83" i="3"/>
  <c r="DA98" i="5"/>
  <c r="DA66" i="5"/>
  <c r="DA93" i="14"/>
  <c r="DA61" i="14"/>
  <c r="CZ103" i="16"/>
  <c r="CZ71" i="16"/>
  <c r="DA98" i="3"/>
  <c r="DA66" i="3"/>
  <c r="DA100" i="2"/>
  <c r="DA68" i="2"/>
  <c r="DA112" i="18"/>
  <c r="DA80" i="18"/>
  <c r="DA102" i="9"/>
  <c r="DA70" i="9"/>
  <c r="CZ112" i="13"/>
  <c r="CZ80" i="13"/>
  <c r="DA104" i="1"/>
  <c r="DA72" i="1"/>
  <c r="DA93" i="20"/>
  <c r="DA61" i="20"/>
  <c r="DA104" i="12"/>
  <c r="DA72" i="12"/>
  <c r="CZ103" i="11"/>
  <c r="CZ71" i="11"/>
  <c r="CZ101" i="7"/>
  <c r="CZ69" i="7"/>
  <c r="DA114" i="7"/>
  <c r="DA82" i="7"/>
  <c r="DA101" i="20"/>
  <c r="DA69" i="20"/>
  <c r="DA91" i="11"/>
  <c r="DA59" i="11"/>
  <c r="DA113" i="13"/>
  <c r="DA81" i="13"/>
  <c r="CZ96" i="16"/>
  <c r="CZ64" i="16"/>
  <c r="DA94" i="7"/>
  <c r="DA62" i="7"/>
  <c r="CZ117" i="14"/>
  <c r="CZ85" i="14"/>
  <c r="DA113" i="3"/>
  <c r="DA81" i="3"/>
  <c r="DA89" i="16"/>
  <c r="DA57" i="16"/>
  <c r="DA97" i="21"/>
  <c r="DA65" i="21"/>
  <c r="DA87" i="2"/>
  <c r="DA55" i="2"/>
  <c r="CZ103" i="5"/>
  <c r="CZ71" i="5"/>
  <c r="CZ120" i="11"/>
  <c r="CZ123" i="11" s="1"/>
  <c r="CZ116" i="11" s="1"/>
  <c r="CZ84" i="11"/>
  <c r="DA105" i="7"/>
  <c r="DA73" i="7"/>
  <c r="DA102" i="10"/>
  <c r="DA70" i="10"/>
  <c r="DA114" i="17"/>
  <c r="DA82" i="17"/>
  <c r="DA99" i="4"/>
  <c r="DA67" i="4"/>
  <c r="DA115" i="14"/>
  <c r="DA83" i="14"/>
  <c r="CZ89" i="3"/>
  <c r="CZ57" i="3"/>
  <c r="DA110" i="21"/>
  <c r="DA78" i="21"/>
  <c r="DA96" i="12"/>
  <c r="DA64" i="12"/>
  <c r="CZ99" i="2"/>
  <c r="CZ67" i="2"/>
  <c r="CZ108" i="4"/>
  <c r="CZ76" i="4"/>
  <c r="CZ111" i="15"/>
  <c r="CZ79" i="15"/>
  <c r="DA106" i="16"/>
  <c r="DA74" i="16"/>
  <c r="DA103" i="10"/>
  <c r="DA71" i="10"/>
  <c r="CZ115" i="16"/>
  <c r="CZ83" i="16"/>
  <c r="DA114" i="19"/>
  <c r="DA82" i="19"/>
  <c r="DA104" i="5"/>
  <c r="DA72" i="5"/>
  <c r="DA104" i="18"/>
  <c r="DA72" i="18"/>
  <c r="DA97" i="6"/>
  <c r="DA65" i="6"/>
  <c r="DA98" i="18"/>
  <c r="DA66" i="18"/>
  <c r="DA88" i="8"/>
  <c r="DA56" i="8"/>
  <c r="CZ94" i="18"/>
  <c r="CZ62" i="18"/>
  <c r="DA120" i="19"/>
  <c r="DA123" i="19" s="1"/>
  <c r="DA116" i="19" s="1"/>
  <c r="DA84" i="19"/>
  <c r="CZ103" i="6"/>
  <c r="CZ71" i="6"/>
  <c r="DA91" i="7"/>
  <c r="DA59" i="7"/>
  <c r="DA95" i="14"/>
  <c r="DA63" i="14"/>
  <c r="DA113" i="6"/>
  <c r="DA81" i="6"/>
  <c r="DA109" i="15"/>
  <c r="DA77" i="15"/>
  <c r="CZ96" i="3"/>
  <c r="CZ64" i="3"/>
  <c r="DA90" i="8"/>
  <c r="DA58" i="8"/>
  <c r="DA87" i="16"/>
  <c r="DA55" i="16"/>
  <c r="CZ89" i="13"/>
  <c r="CZ57" i="13"/>
  <c r="CZ111" i="14"/>
  <c r="CZ79" i="14"/>
  <c r="DA104" i="16"/>
  <c r="DA72" i="16"/>
  <c r="DA99" i="3"/>
  <c r="DA67" i="3"/>
  <c r="CZ104" i="10"/>
  <c r="CZ72" i="10"/>
  <c r="CZ106" i="14"/>
  <c r="CZ74" i="14"/>
  <c r="CZ97" i="5"/>
  <c r="CZ65" i="5"/>
  <c r="DA109" i="11"/>
  <c r="DA77" i="11"/>
  <c r="DA103" i="14"/>
  <c r="DA71" i="14"/>
  <c r="DA91" i="10"/>
  <c r="DA59" i="10"/>
  <c r="DA96" i="4"/>
  <c r="DA64" i="4"/>
  <c r="CZ113" i="2"/>
  <c r="CZ81" i="2"/>
  <c r="DA101" i="9"/>
  <c r="DA69" i="9"/>
  <c r="CZ86" i="10"/>
  <c r="CZ54" i="10"/>
  <c r="DA108" i="8"/>
  <c r="DA76" i="8"/>
  <c r="CZ100" i="20"/>
  <c r="CZ68" i="20"/>
  <c r="DA94" i="20"/>
  <c r="DA62" i="20"/>
  <c r="CZ112" i="20"/>
  <c r="CZ80" i="20"/>
  <c r="CZ103" i="15"/>
  <c r="CZ71" i="15"/>
  <c r="CZ89" i="19"/>
  <c r="CZ57" i="19"/>
  <c r="CZ90" i="17"/>
  <c r="CZ58" i="17"/>
  <c r="CZ101" i="2"/>
  <c r="CZ69" i="2"/>
  <c r="CZ105" i="5"/>
  <c r="CZ73" i="5"/>
  <c r="CZ91" i="21"/>
  <c r="CZ59" i="21"/>
  <c r="DA111" i="9"/>
  <c r="DA79" i="9"/>
  <c r="DA96" i="11"/>
  <c r="DA64" i="11"/>
  <c r="CZ87" i="10"/>
  <c r="CZ55" i="10"/>
  <c r="DA98" i="19"/>
  <c r="DA66" i="19"/>
  <c r="CZ86" i="6"/>
  <c r="CZ54" i="6"/>
  <c r="DA106" i="6"/>
  <c r="DA74" i="6"/>
  <c r="DA103" i="18"/>
  <c r="DA71" i="18"/>
  <c r="DA103" i="12"/>
  <c r="DA71" i="12"/>
  <c r="DA106" i="19"/>
  <c r="DA74" i="19"/>
  <c r="CZ101" i="15"/>
  <c r="CZ69" i="15"/>
  <c r="CZ120" i="3"/>
  <c r="CZ123" i="3" s="1"/>
  <c r="CZ116" i="3" s="1"/>
  <c r="CZ84" i="3"/>
  <c r="CZ89" i="12"/>
  <c r="CZ57" i="12"/>
  <c r="DA112" i="7"/>
  <c r="DA80" i="7"/>
  <c r="CZ87" i="7"/>
  <c r="CZ55" i="7"/>
  <c r="DA117" i="9"/>
  <c r="DA85" i="9"/>
  <c r="DA98" i="20"/>
  <c r="DA66" i="20"/>
  <c r="CZ95" i="7"/>
  <c r="CZ63" i="7"/>
  <c r="DA101" i="3"/>
  <c r="DA69" i="3"/>
  <c r="CZ100" i="3"/>
  <c r="CZ68" i="3"/>
  <c r="DA90" i="6"/>
  <c r="DA58" i="6"/>
  <c r="DA86" i="20"/>
  <c r="DA54" i="20"/>
  <c r="DA112" i="1"/>
  <c r="DA80" i="1"/>
  <c r="DA108" i="15"/>
  <c r="DA76" i="15"/>
  <c r="DA93" i="6"/>
  <c r="DA61" i="6"/>
  <c r="AU47" i="11"/>
  <c r="AV28" i="10"/>
  <c r="DA28" i="10" a="1"/>
  <c r="DA28" i="10" s="1"/>
  <c r="AV41" i="14"/>
  <c r="DA41" i="14" a="1"/>
  <c r="DA41" i="14" s="1"/>
  <c r="DB18" i="10" a="1"/>
  <c r="DB18" i="10" s="1"/>
  <c r="AW18" i="10"/>
  <c r="AW19" i="20"/>
  <c r="DB19" i="20" a="1"/>
  <c r="DB19" i="20" s="1"/>
  <c r="AW35" i="12"/>
  <c r="DB35" i="12" a="1"/>
  <c r="DB35" i="12" s="1"/>
  <c r="AW35" i="15"/>
  <c r="DB35" i="15" a="1"/>
  <c r="DB35" i="15" s="1"/>
  <c r="AW39" i="1"/>
  <c r="DB39" i="1" a="1"/>
  <c r="DB39" i="1" s="1"/>
  <c r="AU15" i="12"/>
  <c r="CZ15" i="12" a="1"/>
  <c r="CZ15" i="12" s="1"/>
  <c r="AT47" i="12"/>
  <c r="AV31" i="21"/>
  <c r="DA31" i="21" a="1"/>
  <c r="DA31" i="21" s="1"/>
  <c r="DB39" i="11" a="1"/>
  <c r="DB39" i="11" s="1"/>
  <c r="AW39" i="11"/>
  <c r="DB35" i="7" a="1"/>
  <c r="DB35" i="7" s="1"/>
  <c r="AW35" i="7"/>
  <c r="AW25" i="18"/>
  <c r="DB25" i="18" a="1"/>
  <c r="DB25" i="18" s="1"/>
  <c r="AW29" i="9"/>
  <c r="DB29" i="9" a="1"/>
  <c r="DB29" i="9" s="1"/>
  <c r="AW21" i="13"/>
  <c r="DB21" i="13" a="1"/>
  <c r="DB21" i="13" s="1"/>
  <c r="AV45" i="14"/>
  <c r="DA45" i="14" a="1"/>
  <c r="DA45" i="14" s="1"/>
  <c r="AW42" i="15"/>
  <c r="DB42" i="15" a="1"/>
  <c r="DB42" i="15" s="1"/>
  <c r="AW36" i="10"/>
  <c r="DB36" i="10" a="1"/>
  <c r="DB36" i="10" s="1"/>
  <c r="AV19" i="21"/>
  <c r="DA19" i="21" a="1"/>
  <c r="DA19" i="21" s="1"/>
  <c r="AV37" i="4"/>
  <c r="DA37" i="4" a="1"/>
  <c r="DA37" i="4" s="1"/>
  <c r="AW16" i="18"/>
  <c r="DB16" i="18" a="1"/>
  <c r="DB16" i="18" s="1"/>
  <c r="DA40" i="15" a="1"/>
  <c r="DA40" i="15" s="1"/>
  <c r="AV40" i="15"/>
  <c r="DB35" i="16" a="1"/>
  <c r="DB35" i="16" s="1"/>
  <c r="AW35" i="16"/>
  <c r="AW32" i="10"/>
  <c r="DB32" i="10" a="1"/>
  <c r="DB32" i="10" s="1"/>
  <c r="AV44" i="16"/>
  <c r="DA44" i="16" a="1"/>
  <c r="DA44" i="16" s="1"/>
  <c r="AW45" i="2"/>
  <c r="DB45" i="2" a="1"/>
  <c r="DB45" i="2" s="1"/>
  <c r="AW43" i="19"/>
  <c r="DB43" i="19" a="1"/>
  <c r="DB43" i="19" s="1"/>
  <c r="DB33" i="5" a="1"/>
  <c r="DB33" i="5" s="1"/>
  <c r="AW33" i="5"/>
  <c r="AW33" i="18"/>
  <c r="DB33" i="18" a="1"/>
  <c r="DB33" i="18" s="1"/>
  <c r="AW26" i="6"/>
  <c r="DB26" i="6" a="1"/>
  <c r="DB26" i="6" s="1"/>
  <c r="AW27" i="18"/>
  <c r="DB27" i="18" a="1"/>
  <c r="DB27" i="18" s="1"/>
  <c r="AW17" i="8"/>
  <c r="DB17" i="8" a="1"/>
  <c r="DB17" i="8" s="1"/>
  <c r="AV23" i="18"/>
  <c r="DA23" i="18" a="1"/>
  <c r="DA23" i="18" s="1"/>
  <c r="AW45" i="19"/>
  <c r="DB45" i="19" a="1"/>
  <c r="DB45" i="19" s="1"/>
  <c r="DA32" i="6" a="1"/>
  <c r="DA32" i="6" s="1"/>
  <c r="AV32" i="6"/>
  <c r="AW20" i="7"/>
  <c r="DB20" i="7" a="1"/>
  <c r="DB20" i="7" s="1"/>
  <c r="AW24" i="14"/>
  <c r="DB24" i="14" a="1"/>
  <c r="DB24" i="14" s="1"/>
  <c r="AW42" i="6"/>
  <c r="DB42" i="6" a="1"/>
  <c r="DB42" i="6" s="1"/>
  <c r="AW38" i="15"/>
  <c r="DB38" i="15" a="1"/>
  <c r="DB38" i="15" s="1"/>
  <c r="AV25" i="3"/>
  <c r="DA25" i="3" a="1"/>
  <c r="DA25" i="3" s="1"/>
  <c r="DB19" i="8" a="1"/>
  <c r="DB19" i="8" s="1"/>
  <c r="AW19" i="8"/>
  <c r="AW16" i="16"/>
  <c r="DB16" i="16" a="1"/>
  <c r="DB16" i="16" s="1"/>
  <c r="AV18" i="13"/>
  <c r="DA18" i="13" a="1"/>
  <c r="DA18" i="13" s="1"/>
  <c r="DA40" i="14" a="1"/>
  <c r="DA40" i="14" s="1"/>
  <c r="AV40" i="14"/>
  <c r="AW33" i="16"/>
  <c r="DB33" i="16" a="1"/>
  <c r="DB33" i="16" s="1"/>
  <c r="AW28" i="3"/>
  <c r="DB28" i="3" a="1"/>
  <c r="DB28" i="3" s="1"/>
  <c r="AV33" i="10"/>
  <c r="DA33" i="10" a="1"/>
  <c r="DA33" i="10" s="1"/>
  <c r="AV35" i="14"/>
  <c r="DA35" i="14" a="1"/>
  <c r="DA35" i="14" s="1"/>
  <c r="AV26" i="5"/>
  <c r="DA26" i="5" a="1"/>
  <c r="DA26" i="5" s="1"/>
  <c r="AW38" i="11"/>
  <c r="DB38" i="11" a="1"/>
  <c r="DB38" i="11" s="1"/>
  <c r="AW32" i="14"/>
  <c r="DB32" i="14" a="1"/>
  <c r="DB32" i="14" s="1"/>
  <c r="AW20" i="10"/>
  <c r="DB20" i="10" a="1"/>
  <c r="DB20" i="10" s="1"/>
  <c r="AW25" i="4"/>
  <c r="DB25" i="4" a="1"/>
  <c r="DB25" i="4" s="1"/>
  <c r="AV42" i="2"/>
  <c r="DA42" i="2" a="1"/>
  <c r="DA42" i="2" s="1"/>
  <c r="DB30" i="9" a="1"/>
  <c r="DB30" i="9" s="1"/>
  <c r="AW30" i="9"/>
  <c r="DA23" i="8" a="1"/>
  <c r="DA23" i="8" s="1"/>
  <c r="AV23" i="8"/>
  <c r="AW39" i="6"/>
  <c r="DB39" i="6" a="1"/>
  <c r="DB39" i="6" s="1"/>
  <c r="DB22" i="17" a="1"/>
  <c r="DB22" i="17" s="1"/>
  <c r="AW22" i="17"/>
  <c r="DB38" i="10" a="1"/>
  <c r="DB38" i="10" s="1"/>
  <c r="AW38" i="10"/>
  <c r="DA45" i="10" a="1"/>
  <c r="DA45" i="10" s="1"/>
  <c r="AV45" i="10"/>
  <c r="AV29" i="20"/>
  <c r="DA29" i="20" a="1"/>
  <c r="DA29" i="20" s="1"/>
  <c r="DB23" i="20" a="1"/>
  <c r="DB23" i="20" s="1"/>
  <c r="AW23" i="20"/>
  <c r="DA41" i="20" a="1"/>
  <c r="DA41" i="20" s="1"/>
  <c r="AV41" i="20"/>
  <c r="DA32" i="15" a="1"/>
  <c r="DA32" i="15" s="1"/>
  <c r="AV32" i="15"/>
  <c r="AV18" i="19"/>
  <c r="DA18" i="19" a="1"/>
  <c r="DA18" i="19" s="1"/>
  <c r="DA23" i="11" a="1"/>
  <c r="DA23" i="11" s="1"/>
  <c r="AV23" i="11"/>
  <c r="AW29" i="2"/>
  <c r="DB29" i="2" a="1"/>
  <c r="DB29" i="2" s="1"/>
  <c r="AW31" i="9"/>
  <c r="DB31" i="9" a="1"/>
  <c r="DB31" i="9" s="1"/>
  <c r="AV41" i="13"/>
  <c r="DA41" i="13" a="1"/>
  <c r="DA41" i="13" s="1"/>
  <c r="DB33" i="1" a="1"/>
  <c r="DB33" i="1" s="1"/>
  <c r="AW33" i="1"/>
  <c r="AW22" i="20"/>
  <c r="DB22" i="20" a="1"/>
  <c r="DB22" i="20" s="1"/>
  <c r="AW33" i="12"/>
  <c r="DB33" i="12" a="1"/>
  <c r="DB33" i="12" s="1"/>
  <c r="AV32" i="11"/>
  <c r="DA32" i="11" a="1"/>
  <c r="DA32" i="11" s="1"/>
  <c r="DA42" i="14" a="1"/>
  <c r="DA42" i="14" s="1"/>
  <c r="AV42" i="14"/>
  <c r="AV36" i="11"/>
  <c r="DA36" i="11" a="1"/>
  <c r="DA36" i="11" s="1"/>
  <c r="AW17" i="20"/>
  <c r="DB17" i="20" a="1"/>
  <c r="DB17" i="20" s="1"/>
  <c r="DB15" i="20" a="1"/>
  <c r="DB15" i="20" s="1"/>
  <c r="AW15" i="20"/>
  <c r="AW41" i="1"/>
  <c r="DB41" i="1" a="1"/>
  <c r="DB41" i="1" s="1"/>
  <c r="DB37" i="15" a="1"/>
  <c r="DB37" i="15" s="1"/>
  <c r="AW37" i="15"/>
  <c r="AW22" i="6"/>
  <c r="DB22" i="6" a="1"/>
  <c r="DB22" i="6" s="1"/>
  <c r="AV19" i="18"/>
  <c r="DA19" i="18" a="1"/>
  <c r="DA19" i="18" s="1"/>
  <c r="AW43" i="11"/>
  <c r="DB43" i="11" a="1"/>
  <c r="DB43" i="11" s="1"/>
  <c r="AW39" i="16"/>
  <c r="DB39" i="16" a="1"/>
  <c r="DB39" i="16" s="1"/>
  <c r="AW31" i="7"/>
  <c r="DB31" i="7" a="1"/>
  <c r="DB31" i="7" s="1"/>
  <c r="AV16" i="12"/>
  <c r="DA16" i="12" a="1"/>
  <c r="DA16" i="12" s="1"/>
  <c r="AW20" i="14"/>
  <c r="DB20" i="14" a="1"/>
  <c r="DB20" i="14" s="1"/>
  <c r="DB19" i="11" a="1"/>
  <c r="DB19" i="11" s="1"/>
  <c r="AW19" i="11"/>
  <c r="AW34" i="18"/>
  <c r="DB34" i="18" a="1"/>
  <c r="DB34" i="18" s="1"/>
  <c r="AV37" i="20"/>
  <c r="DA37" i="20" a="1"/>
  <c r="DA37" i="20" s="1"/>
  <c r="AW28" i="12"/>
  <c r="DB28" i="12" a="1"/>
  <c r="DB28" i="12" s="1"/>
  <c r="AV37" i="21"/>
  <c r="DA37" i="21" a="1"/>
  <c r="DA37" i="21" s="1"/>
  <c r="AW32" i="1"/>
  <c r="DB32" i="1" a="1"/>
  <c r="DB32" i="1" s="1"/>
  <c r="AW31" i="19"/>
  <c r="DB31" i="19" a="1"/>
  <c r="DB31" i="19" s="1"/>
  <c r="AW36" i="16"/>
  <c r="DB36" i="16" a="1"/>
  <c r="DB36" i="16" s="1"/>
  <c r="AV41" i="3"/>
  <c r="DA41" i="3" a="1"/>
  <c r="DA41" i="3" s="1"/>
  <c r="AV29" i="11"/>
  <c r="DA29" i="11" a="1"/>
  <c r="DA29" i="11" s="1"/>
  <c r="AW40" i="3"/>
  <c r="DB40" i="3" a="1"/>
  <c r="DB40" i="3" s="1"/>
  <c r="DA30" i="14" a="1"/>
  <c r="DA30" i="14" s="1"/>
  <c r="AV30" i="14"/>
  <c r="AV27" i="17"/>
  <c r="DA27" i="17" a="1"/>
  <c r="DA27" i="17" s="1"/>
  <c r="AW29" i="16"/>
  <c r="DB29" i="16" a="1"/>
  <c r="DB29" i="16" s="1"/>
  <c r="AV24" i="21"/>
  <c r="DA24" i="21" a="1"/>
  <c r="DA24" i="21" s="1"/>
  <c r="AW17" i="10"/>
  <c r="DB17" i="10" a="1"/>
  <c r="DB17" i="10" s="1"/>
  <c r="DA34" i="11" a="1"/>
  <c r="DA34" i="11" s="1"/>
  <c r="AV34" i="11"/>
  <c r="AV18" i="2"/>
  <c r="DA18" i="2" a="1"/>
  <c r="DA18" i="2" s="1"/>
  <c r="AW30" i="11"/>
  <c r="DB30" i="11" a="1"/>
  <c r="DB30" i="11" s="1"/>
  <c r="AV38" i="20"/>
  <c r="DA38" i="20" a="1"/>
  <c r="DA38" i="20" s="1"/>
  <c r="AW38" i="13"/>
  <c r="DB38" i="13" a="1"/>
  <c r="DB38" i="13" s="1"/>
  <c r="DA40" i="7" a="1"/>
  <c r="DA40" i="7" s="1"/>
  <c r="AV40" i="7"/>
  <c r="AW29" i="6"/>
  <c r="DB29" i="6" a="1"/>
  <c r="DB29" i="6" s="1"/>
  <c r="AW23" i="12"/>
  <c r="DB23" i="12" a="1"/>
  <c r="DB23" i="12" s="1"/>
  <c r="AW36" i="4"/>
  <c r="DB36" i="4" a="1"/>
  <c r="DB36" i="4" s="1"/>
  <c r="AW25" i="15"/>
  <c r="DB25" i="15" a="1"/>
  <c r="DB25" i="15" s="1"/>
  <c r="AW41" i="11"/>
  <c r="DB41" i="11" a="1"/>
  <c r="DB41" i="11" s="1"/>
  <c r="AV23" i="14"/>
  <c r="DA23" i="14" a="1"/>
  <c r="DA23" i="14" s="1"/>
  <c r="AV16" i="14"/>
  <c r="DA16" i="14" a="1"/>
  <c r="DA16" i="14" s="1"/>
  <c r="AV36" i="21"/>
  <c r="DA36" i="21" a="1"/>
  <c r="DA36" i="21" s="1"/>
  <c r="AW44" i="20"/>
  <c r="DB44" i="20" a="1"/>
  <c r="DB44" i="20" s="1"/>
  <c r="AW25" i="7"/>
  <c r="DB25" i="7" a="1"/>
  <c r="DB25" i="7" s="1"/>
  <c r="AV21" i="11"/>
  <c r="DA21" i="11" a="1"/>
  <c r="DA21" i="11" s="1"/>
  <c r="AW43" i="2"/>
  <c r="DB43" i="2" a="1"/>
  <c r="DB43" i="2" s="1"/>
  <c r="AW40" i="8"/>
  <c r="DB40" i="8" a="1"/>
  <c r="DB40" i="8" s="1"/>
  <c r="AW20" i="12"/>
  <c r="DB20" i="12" a="1"/>
  <c r="DB20" i="12" s="1"/>
  <c r="DB23" i="10" a="1"/>
  <c r="DB23" i="10" s="1"/>
  <c r="AW23" i="10"/>
  <c r="AW32" i="13"/>
  <c r="DB32" i="13" a="1"/>
  <c r="DB32" i="13" s="1"/>
  <c r="AW28" i="1"/>
  <c r="DB28" i="1" a="1"/>
  <c r="DB28" i="1" s="1"/>
  <c r="AW29" i="18"/>
  <c r="DB29" i="18" a="1"/>
  <c r="DB29" i="18" s="1"/>
  <c r="AV30" i="21"/>
  <c r="DA30" i="21" a="1"/>
  <c r="DA30" i="21" s="1"/>
  <c r="AV46" i="15"/>
  <c r="DA46" i="15" a="1"/>
  <c r="DA46" i="15" s="1"/>
  <c r="AV45" i="20"/>
  <c r="DA45" i="20" a="1"/>
  <c r="DA45" i="20" s="1"/>
  <c r="AV18" i="18"/>
  <c r="DA18" i="18" a="1"/>
  <c r="DA18" i="18" s="1"/>
  <c r="AW46" i="19"/>
  <c r="DB46" i="19" a="1"/>
  <c r="DB46" i="19" s="1"/>
  <c r="AW31" i="4"/>
  <c r="DB31" i="4" a="1"/>
  <c r="DB31" i="4" s="1"/>
  <c r="AW31" i="20"/>
  <c r="DB31" i="20" a="1"/>
  <c r="DB31" i="20" s="1"/>
  <c r="AW16" i="6"/>
  <c r="DB16" i="6" a="1"/>
  <c r="DB16" i="6" s="1"/>
  <c r="DA24" i="15" a="1"/>
  <c r="DA24" i="15" s="1"/>
  <c r="AV24" i="15"/>
  <c r="AW42" i="11"/>
  <c r="DB42" i="11" a="1"/>
  <c r="DB42" i="11" s="1"/>
  <c r="AV19" i="17"/>
  <c r="DA19" i="17" a="1"/>
  <c r="DA19" i="17" s="1"/>
  <c r="AV34" i="5"/>
  <c r="DA34" i="5" a="1"/>
  <c r="DA34" i="5" s="1"/>
  <c r="AV20" i="21"/>
  <c r="DA20" i="21" a="1"/>
  <c r="DA20" i="21" s="1"/>
  <c r="AW40" i="9"/>
  <c r="DB40" i="9" a="1"/>
  <c r="DB40" i="9" s="1"/>
  <c r="AW25" i="11"/>
  <c r="DB25" i="11" a="1"/>
  <c r="DB25" i="11" s="1"/>
  <c r="AV16" i="10"/>
  <c r="DA16" i="10" a="1"/>
  <c r="DA16" i="10" s="1"/>
  <c r="AV19" i="5"/>
  <c r="DA19" i="5" a="1"/>
  <c r="DA19" i="5" s="1"/>
  <c r="AV15" i="6"/>
  <c r="DA15" i="6" a="1"/>
  <c r="DA15" i="6" s="1"/>
  <c r="AW32" i="18"/>
  <c r="DB32" i="18" a="1"/>
  <c r="DB32" i="18" s="1"/>
  <c r="DB32" i="12" a="1"/>
  <c r="DB32" i="12" s="1"/>
  <c r="AW32" i="12"/>
  <c r="AW35" i="19"/>
  <c r="DB35" i="19" a="1"/>
  <c r="DB35" i="19" s="1"/>
  <c r="AV30" i="15"/>
  <c r="DA30" i="15" a="1"/>
  <c r="DA30" i="15" s="1"/>
  <c r="AV45" i="3"/>
  <c r="DA45" i="3" a="1"/>
  <c r="DA45" i="3" s="1"/>
  <c r="AV18" i="12"/>
  <c r="DA18" i="12" a="1"/>
  <c r="DA18" i="12" s="1"/>
  <c r="AW41" i="7"/>
  <c r="DB41" i="7" a="1"/>
  <c r="DB41" i="7" s="1"/>
  <c r="AV16" i="7"/>
  <c r="DA16" i="7" a="1"/>
  <c r="DA16" i="7" s="1"/>
  <c r="DB46" i="9" a="1"/>
  <c r="DB46" i="9" s="1"/>
  <c r="AW46" i="9"/>
  <c r="AW27" i="20"/>
  <c r="DB27" i="20" a="1"/>
  <c r="DB27" i="20" s="1"/>
  <c r="DA24" i="7" a="1"/>
  <c r="DA24" i="7" s="1"/>
  <c r="AV24" i="7"/>
  <c r="AW30" i="3"/>
  <c r="DB30" i="3" a="1"/>
  <c r="DB30" i="3" s="1"/>
  <c r="AV29" i="3"/>
  <c r="DA29" i="3" a="1"/>
  <c r="DA29" i="3" s="1"/>
  <c r="AW19" i="6"/>
  <c r="DB19" i="6" a="1"/>
  <c r="DB19" i="6" s="1"/>
  <c r="AW30" i="20"/>
  <c r="DB30" i="20" a="1"/>
  <c r="DB30" i="20" s="1"/>
  <c r="DB20" i="11" a="1"/>
  <c r="DB20" i="11" s="1"/>
  <c r="AW20" i="11"/>
  <c r="DB42" i="13" a="1"/>
  <c r="DB42" i="13" s="1"/>
  <c r="AW42" i="13"/>
  <c r="AV25" i="16"/>
  <c r="DA25" i="16" a="1"/>
  <c r="DA25" i="16" s="1"/>
  <c r="AW23" i="7"/>
  <c r="DB23" i="7" a="1"/>
  <c r="DB23" i="7" s="1"/>
  <c r="AV46" i="14"/>
  <c r="DA46" i="14" a="1"/>
  <c r="DA46" i="14" s="1"/>
  <c r="AW42" i="3"/>
  <c r="DB42" i="3" a="1"/>
  <c r="DB42" i="3" s="1"/>
  <c r="AW33" i="9"/>
  <c r="DB33" i="9" a="1"/>
  <c r="DB33" i="9" s="1"/>
  <c r="AV41" i="2"/>
  <c r="DA41" i="2" a="1"/>
  <c r="DA41" i="2" s="1"/>
  <c r="AW44" i="5"/>
  <c r="DB44" i="5" a="1"/>
  <c r="DB44" i="5" s="1"/>
  <c r="AW44" i="18"/>
  <c r="DB44" i="18" a="1"/>
  <c r="DB44" i="18" s="1"/>
  <c r="AV29" i="5"/>
  <c r="DA29" i="5" a="1"/>
  <c r="DA29" i="5" s="1"/>
  <c r="AV37" i="17"/>
  <c r="DA37" i="17" a="1"/>
  <c r="DA37" i="17" s="1"/>
  <c r="AW44" i="1"/>
  <c r="DB44" i="1" a="1"/>
  <c r="DB44" i="1" s="1"/>
  <c r="AV28" i="17"/>
  <c r="DA28" i="17" a="1"/>
  <c r="DA28" i="17" s="1"/>
  <c r="AV17" i="2"/>
  <c r="DA17" i="2" a="1"/>
  <c r="DA17" i="2" s="1"/>
  <c r="AV29" i="4"/>
  <c r="DA29" i="4" a="1"/>
  <c r="DA29" i="4" s="1"/>
  <c r="AV23" i="3"/>
  <c r="DA23" i="3" a="1"/>
  <c r="DA23" i="3" s="1"/>
  <c r="AW18" i="6"/>
  <c r="DB18" i="6" a="1"/>
  <c r="DB18" i="6" s="1"/>
  <c r="AW21" i="8"/>
  <c r="DB21" i="8" a="1"/>
  <c r="DB21" i="8" s="1"/>
  <c r="AW35" i="17"/>
  <c r="DB35" i="17" a="1"/>
  <c r="DB35" i="17" s="1"/>
  <c r="DB37" i="3" a="1"/>
  <c r="DB37" i="3" s="1"/>
  <c r="AW37" i="3"/>
  <c r="DB37" i="14" a="1"/>
  <c r="DB37" i="14" s="1"/>
  <c r="AW37" i="14"/>
  <c r="AV29" i="19"/>
  <c r="DA29" i="19" a="1"/>
  <c r="DA29" i="19" s="1"/>
  <c r="AV24" i="12"/>
  <c r="DA24" i="12" a="1"/>
  <c r="DA24" i="12" s="1"/>
  <c r="AV35" i="8"/>
  <c r="DA35" i="8" a="1"/>
  <c r="DA35" i="8" s="1"/>
  <c r="AW43" i="1"/>
  <c r="DB43" i="1" a="1"/>
  <c r="DB43" i="1" s="1"/>
  <c r="AW38" i="1"/>
  <c r="DB38" i="1" a="1"/>
  <c r="DB38" i="1" s="1"/>
  <c r="AW44" i="6"/>
  <c r="DB44" i="6" a="1"/>
  <c r="DB44" i="6" s="1"/>
  <c r="AW36" i="14"/>
  <c r="DB36" i="14" a="1"/>
  <c r="DB36" i="14" s="1"/>
  <c r="DB33" i="6" a="1"/>
  <c r="DB33" i="6" s="1"/>
  <c r="AW33" i="6"/>
  <c r="AW33" i="14"/>
  <c r="DB33" i="14" a="1"/>
  <c r="DB33" i="14" s="1"/>
  <c r="AW24" i="10"/>
  <c r="DB24" i="10" a="1"/>
  <c r="DB24" i="10" s="1"/>
  <c r="AW22" i="19"/>
  <c r="DB22" i="19" a="1"/>
  <c r="DB22" i="19" s="1"/>
  <c r="AV24" i="6"/>
  <c r="DA24" i="6" a="1"/>
  <c r="DA24" i="6" s="1"/>
  <c r="DB31" i="5" a="1"/>
  <c r="DB31" i="5" s="1"/>
  <c r="AW31" i="5"/>
  <c r="AW32" i="17"/>
  <c r="DB32" i="17" a="1"/>
  <c r="DB32" i="17" s="1"/>
  <c r="AV15" i="5"/>
  <c r="DA15" i="5" a="1"/>
  <c r="DA15" i="5" s="1"/>
  <c r="AU47" i="5"/>
  <c r="AW39" i="3"/>
  <c r="DB39" i="3" a="1"/>
  <c r="DB39" i="3" s="1"/>
  <c r="AW28" i="18"/>
  <c r="DB28" i="18" a="1"/>
  <c r="DB28" i="18" s="1"/>
  <c r="AW18" i="20"/>
  <c r="DB18" i="20" a="1"/>
  <c r="DB18" i="20" s="1"/>
  <c r="DB25" i="5" a="1"/>
  <c r="DB25" i="5" s="1"/>
  <c r="AW25" i="5"/>
  <c r="DA44" i="21" a="1"/>
  <c r="DA44" i="21" s="1"/>
  <c r="AV44" i="21"/>
  <c r="DB36" i="6" a="1"/>
  <c r="DB36" i="6" s="1"/>
  <c r="AW36" i="6"/>
  <c r="AW31" i="1"/>
  <c r="DB31" i="1" a="1"/>
  <c r="DB31" i="1" s="1"/>
  <c r="AV18" i="7"/>
  <c r="DA18" i="7" a="1"/>
  <c r="DA18" i="7" s="1"/>
  <c r="AW28" i="9"/>
  <c r="DB28" i="9" a="1"/>
  <c r="DB28" i="9" s="1"/>
  <c r="AW21" i="7"/>
  <c r="DB21" i="7" a="1"/>
  <c r="DB21" i="7" s="1"/>
  <c r="AW29" i="7"/>
  <c r="DB29" i="7" a="1"/>
  <c r="DB29" i="7" s="1"/>
  <c r="AW45" i="8"/>
  <c r="DB45" i="8" a="1"/>
  <c r="DB45" i="8" s="1"/>
  <c r="AW33" i="21"/>
  <c r="DB33" i="21" a="1"/>
  <c r="DB33" i="21" s="1"/>
  <c r="AW17" i="17"/>
  <c r="DB17" i="17" a="1"/>
  <c r="DB17" i="17" s="1"/>
  <c r="DA46" i="3" a="1"/>
  <c r="DA46" i="3" s="1"/>
  <c r="AV46" i="3"/>
  <c r="AW30" i="10"/>
  <c r="DB30" i="10" a="1"/>
  <c r="DB30" i="10" s="1"/>
  <c r="AV23" i="17"/>
  <c r="DA23" i="17" a="1"/>
  <c r="DA23" i="17" s="1"/>
  <c r="AW31" i="3"/>
  <c r="DB31" i="3" a="1"/>
  <c r="DB31" i="3" s="1"/>
  <c r="AW42" i="21"/>
  <c r="DB42" i="21" a="1"/>
  <c r="DB42" i="21" s="1"/>
  <c r="AV16" i="21"/>
  <c r="DA16" i="21" a="1"/>
  <c r="DA16" i="21" s="1"/>
  <c r="AW37" i="13"/>
  <c r="DB37" i="13" a="1"/>
  <c r="DB37" i="13" s="1"/>
  <c r="AW42" i="12"/>
  <c r="DB42" i="12" a="1"/>
  <c r="DB42" i="12" s="1"/>
  <c r="AW33" i="7"/>
  <c r="DB33" i="7" a="1"/>
  <c r="DB33" i="7" s="1"/>
  <c r="AW46" i="12"/>
  <c r="DB46" i="12" a="1"/>
  <c r="DB46" i="12" s="1"/>
  <c r="AW21" i="9"/>
  <c r="DB21" i="9" a="1"/>
  <c r="DB21" i="9" s="1"/>
  <c r="DA37" i="16" a="1"/>
  <c r="DA37" i="16" s="1"/>
  <c r="AV37" i="16"/>
  <c r="AW38" i="4"/>
  <c r="DB38" i="4" a="1"/>
  <c r="DB38" i="4" s="1"/>
  <c r="AW40" i="6"/>
  <c r="DB40" i="6" a="1"/>
  <c r="DB40" i="6" s="1"/>
  <c r="AV15" i="17"/>
  <c r="DA15" i="17" a="1"/>
  <c r="DA15" i="17" s="1"/>
  <c r="AV17" i="7"/>
  <c r="DA17" i="7" a="1"/>
  <c r="DA17" i="7" s="1"/>
  <c r="AW40" i="1"/>
  <c r="DB40" i="1" a="1"/>
  <c r="DB40" i="1" s="1"/>
  <c r="AW23" i="16"/>
  <c r="DB23" i="16" a="1"/>
  <c r="DB23" i="16" s="1"/>
  <c r="AW30" i="18"/>
  <c r="DB30" i="18" a="1"/>
  <c r="DB30" i="18" s="1"/>
  <c r="AV40" i="18"/>
  <c r="DA40" i="18" a="1"/>
  <c r="DA40" i="18" s="1"/>
  <c r="AW24" i="3"/>
  <c r="DB24" i="3" a="1"/>
  <c r="DB24" i="3" s="1"/>
  <c r="DA15" i="19" a="1"/>
  <c r="DA15" i="19" s="1"/>
  <c r="AV15" i="19"/>
  <c r="AU47" i="19"/>
  <c r="AV25" i="19"/>
  <c r="DA25" i="19" a="1"/>
  <c r="DA25" i="19" s="1"/>
  <c r="AV35" i="11"/>
  <c r="DA35" i="11" a="1"/>
  <c r="DA35" i="11" s="1"/>
  <c r="DB20" i="8" a="1"/>
  <c r="DB20" i="8" s="1"/>
  <c r="AW20" i="8"/>
  <c r="AV37" i="11"/>
  <c r="DA37" i="11" a="1"/>
  <c r="DA37" i="11" s="1"/>
  <c r="AW17" i="18"/>
  <c r="DB17" i="18" a="1"/>
  <c r="DB17" i="18" s="1"/>
  <c r="AW25" i="8"/>
  <c r="DB25" i="8" a="1"/>
  <c r="DB25" i="8" s="1"/>
  <c r="AW46" i="21"/>
  <c r="DB46" i="21" a="1"/>
  <c r="DB46" i="21" s="1"/>
  <c r="AW34" i="8"/>
  <c r="DB34" i="8" a="1"/>
  <c r="DB34" i="8" s="1"/>
  <c r="DA26" i="8" a="1"/>
  <c r="DA26" i="8" s="1"/>
  <c r="AV26" i="8"/>
  <c r="AV34" i="9"/>
  <c r="DA34" i="9" a="1"/>
  <c r="DA34" i="9" s="1"/>
  <c r="AW25" i="9"/>
  <c r="DB25" i="9" a="1"/>
  <c r="DB25" i="9" s="1"/>
  <c r="DA20" i="16" a="1"/>
  <c r="DA20" i="16" s="1"/>
  <c r="AV20" i="16"/>
  <c r="AV24" i="4"/>
  <c r="DA24" i="4" a="1"/>
  <c r="DA24" i="4" s="1"/>
  <c r="AW34" i="1"/>
  <c r="DB34" i="1" a="1"/>
  <c r="DB34" i="1" s="1"/>
  <c r="DA22" i="2" a="1"/>
  <c r="DA22" i="2" s="1"/>
  <c r="AV22" i="2"/>
  <c r="AW17" i="9"/>
  <c r="DB17" i="9" a="1"/>
  <c r="DB17" i="9" s="1"/>
  <c r="AW23" i="9"/>
  <c r="DB23" i="9" a="1"/>
  <c r="DB23" i="9" s="1"/>
  <c r="AW43" i="5"/>
  <c r="DB43" i="5" a="1"/>
  <c r="DB43" i="5" s="1"/>
  <c r="AV32" i="9"/>
  <c r="DA32" i="9" a="1"/>
  <c r="DA32" i="9" s="1"/>
  <c r="AW17" i="16"/>
  <c r="DB17" i="16" a="1"/>
  <c r="DB17" i="16" s="1"/>
  <c r="AW18" i="16"/>
  <c r="DB18" i="16" a="1"/>
  <c r="DB18" i="16" s="1"/>
  <c r="DB28" i="5" a="1"/>
  <c r="DB28" i="5" s="1"/>
  <c r="AW28" i="5"/>
  <c r="DA25" i="20" a="1"/>
  <c r="DA25" i="20" s="1"/>
  <c r="AV25" i="20"/>
  <c r="AW44" i="2"/>
  <c r="DB44" i="2" a="1"/>
  <c r="DB44" i="2" s="1"/>
  <c r="AW44" i="17"/>
  <c r="DB44" i="17" a="1"/>
  <c r="DB44" i="17" s="1"/>
  <c r="AW31" i="13"/>
  <c r="DB31" i="13" a="1"/>
  <c r="DB31" i="13" s="1"/>
  <c r="AW21" i="1"/>
  <c r="DB21" i="1" a="1"/>
  <c r="DB21" i="1" s="1"/>
  <c r="AW16" i="1"/>
  <c r="DB16" i="1" a="1"/>
  <c r="DB16" i="1" s="1"/>
  <c r="AW19" i="10"/>
  <c r="DB19" i="10" a="1"/>
  <c r="DB19" i="10" s="1"/>
  <c r="DA28" i="21" a="1"/>
  <c r="DA28" i="21" s="1"/>
  <c r="AV28" i="21"/>
  <c r="AW42" i="8"/>
  <c r="DB42" i="8" a="1"/>
  <c r="DB42" i="8" s="1"/>
  <c r="AV38" i="9"/>
  <c r="DA38" i="9" a="1"/>
  <c r="DA38" i="9" s="1"/>
  <c r="AV34" i="13"/>
  <c r="DA34" i="13" a="1"/>
  <c r="DA34" i="13" s="1"/>
  <c r="DB22" i="7" a="1"/>
  <c r="DB22" i="7" s="1"/>
  <c r="AW22" i="7"/>
  <c r="AV36" i="18"/>
  <c r="DA36" i="18" a="1"/>
  <c r="DA36" i="18" s="1"/>
  <c r="AW43" i="10"/>
  <c r="DB43" i="10" a="1"/>
  <c r="DB43" i="10" s="1"/>
  <c r="AW31" i="6"/>
  <c r="DB31" i="6" a="1"/>
  <c r="DB31" i="6" s="1"/>
  <c r="DA18" i="15" a="1"/>
  <c r="DA18" i="15" s="1"/>
  <c r="AV18" i="15"/>
  <c r="AW38" i="5"/>
  <c r="DB38" i="5" a="1"/>
  <c r="DB38" i="5" s="1"/>
  <c r="AV15" i="1"/>
  <c r="DA15" i="1" a="1"/>
  <c r="DA15" i="1" s="1"/>
  <c r="AW41" i="9"/>
  <c r="DB41" i="9" a="1"/>
  <c r="DB41" i="9" s="1"/>
  <c r="AW20" i="6"/>
  <c r="DB20" i="6" a="1"/>
  <c r="DB20" i="6" s="1"/>
  <c r="AV28" i="20"/>
  <c r="DA28" i="20" a="1"/>
  <c r="DA28" i="20" s="1"/>
  <c r="AW44" i="15"/>
  <c r="DB44" i="15" a="1"/>
  <c r="DB44" i="15" s="1"/>
  <c r="AV43" i="8"/>
  <c r="DA43" i="8" a="1"/>
  <c r="DA43" i="8" s="1"/>
  <c r="AW26" i="1"/>
  <c r="DB26" i="1" a="1"/>
  <c r="DB26" i="1" s="1"/>
  <c r="AW37" i="2"/>
  <c r="DB37" i="2" a="1"/>
  <c r="DB37" i="2" s="1"/>
  <c r="DB32" i="7" a="1"/>
  <c r="DB32" i="7" s="1"/>
  <c r="AW32" i="7"/>
  <c r="DB18" i="14" a="1"/>
  <c r="DB18" i="14" s="1"/>
  <c r="AW18" i="14"/>
  <c r="DB24" i="16" a="1"/>
  <c r="DB24" i="16" s="1"/>
  <c r="AW24" i="16"/>
  <c r="AW16" i="13"/>
  <c r="DB16" i="13" a="1"/>
  <c r="DB16" i="13" s="1"/>
  <c r="AW17" i="19"/>
  <c r="DB17" i="19" a="1"/>
  <c r="DB17" i="19" s="1"/>
  <c r="AW40" i="16"/>
  <c r="DB40" i="16" a="1"/>
  <c r="DB40" i="16" s="1"/>
  <c r="AW46" i="11"/>
  <c r="DB46" i="11" a="1"/>
  <c r="DB46" i="11" s="1"/>
  <c r="AW32" i="3"/>
  <c r="DB32" i="3" a="1"/>
  <c r="DB32" i="3" s="1"/>
  <c r="AV24" i="11"/>
  <c r="DA24" i="11" a="1"/>
  <c r="DA24" i="11" s="1"/>
  <c r="DA40" i="10" a="1"/>
  <c r="DA40" i="10" s="1"/>
  <c r="AV40" i="10"/>
  <c r="AV31" i="11"/>
  <c r="DA31" i="11" a="1"/>
  <c r="DA31" i="11" s="1"/>
  <c r="AV26" i="19"/>
  <c r="DA26" i="19" a="1"/>
  <c r="DA26" i="19" s="1"/>
  <c r="AV42" i="4"/>
  <c r="DA42" i="4" a="1"/>
  <c r="DA42" i="4" s="1"/>
  <c r="AV35" i="18"/>
  <c r="DA35" i="18" a="1"/>
  <c r="DA35" i="18" s="1"/>
  <c r="AV21" i="2"/>
  <c r="DA21" i="2" a="1"/>
  <c r="DA21" i="2" s="1"/>
  <c r="DB32" i="8" a="1"/>
  <c r="DB32" i="8" s="1"/>
  <c r="AW32" i="8"/>
  <c r="AW20" i="9"/>
  <c r="DB20" i="9" a="1"/>
  <c r="DB20" i="9" s="1"/>
  <c r="AW46" i="5"/>
  <c r="DB46" i="5" a="1"/>
  <c r="DB46" i="5" s="1"/>
  <c r="AW39" i="2"/>
  <c r="DB39" i="2" a="1"/>
  <c r="DB39" i="2" s="1"/>
  <c r="AW36" i="20"/>
  <c r="DB36" i="20" a="1"/>
  <c r="DB36" i="20" s="1"/>
  <c r="AW36" i="5"/>
  <c r="DB36" i="5" a="1"/>
  <c r="DB36" i="5" s="1"/>
  <c r="AV40" i="17"/>
  <c r="DA40" i="17" a="1"/>
  <c r="DA40" i="17" s="1"/>
  <c r="AW16" i="20"/>
  <c r="DB16" i="20" a="1"/>
  <c r="DB16" i="20" s="1"/>
  <c r="AV44" i="11"/>
  <c r="DA44" i="11" a="1"/>
  <c r="DA44" i="11" s="1"/>
  <c r="DA22" i="15" a="1"/>
  <c r="DA22" i="15" s="1"/>
  <c r="AV22" i="15"/>
  <c r="AV30" i="12"/>
  <c r="DA30" i="12" a="1"/>
  <c r="DA30" i="12" s="1"/>
  <c r="AV31" i="8"/>
  <c r="DA31" i="8" a="1"/>
  <c r="DA31" i="8" s="1"/>
  <c r="AW27" i="8"/>
  <c r="DB27" i="8" a="1"/>
  <c r="DB27" i="8" s="1"/>
  <c r="AV17" i="6"/>
  <c r="DA17" i="6" a="1"/>
  <c r="DA17" i="6" s="1"/>
  <c r="AV39" i="19"/>
  <c r="DA39" i="19" a="1"/>
  <c r="DA39" i="19" s="1"/>
  <c r="AW37" i="1"/>
  <c r="DB37" i="1" a="1"/>
  <c r="DB37" i="1" s="1"/>
  <c r="AW36" i="15"/>
  <c r="DB36" i="15" a="1"/>
  <c r="DB36" i="15" s="1"/>
  <c r="AW46" i="10"/>
  <c r="DB46" i="10" a="1"/>
  <c r="DB46" i="10" s="1"/>
  <c r="AW17" i="14"/>
  <c r="DB17" i="14" a="1"/>
  <c r="DB17" i="14" s="1"/>
  <c r="AW35" i="2"/>
  <c r="DB35" i="2" a="1"/>
  <c r="DB35" i="2" s="1"/>
  <c r="AW19" i="3"/>
  <c r="DB19" i="3" a="1"/>
  <c r="DB19" i="3" s="1"/>
  <c r="AV36" i="3"/>
  <c r="DA36" i="3" a="1"/>
  <c r="DA36" i="3" s="1"/>
  <c r="AW28" i="6"/>
  <c r="DB28" i="6" a="1"/>
  <c r="DB28" i="6" s="1"/>
  <c r="DA18" i="8" a="1"/>
  <c r="DA18" i="8" s="1"/>
  <c r="AV18" i="8"/>
  <c r="AW30" i="4"/>
  <c r="DB30" i="4" a="1"/>
  <c r="DB30" i="4" s="1"/>
  <c r="AW34" i="6"/>
  <c r="DB34" i="6" a="1"/>
  <c r="DB34" i="6" s="1"/>
  <c r="AU15" i="16"/>
  <c r="CZ15" i="16" a="1"/>
  <c r="CZ15" i="16" s="1"/>
  <c r="CZ10" i="16" s="1"/>
  <c r="CZ30" i="16" s="1"/>
  <c r="AT47" i="16"/>
  <c r="AW20" i="1"/>
  <c r="DB20" i="1" a="1"/>
  <c r="DB20" i="1" s="1"/>
  <c r="AV38" i="16"/>
  <c r="DA38" i="16" a="1"/>
  <c r="DA38" i="16" s="1"/>
  <c r="AV27" i="10"/>
  <c r="DA27" i="10" a="1"/>
  <c r="DA27" i="10" s="1"/>
  <c r="AW16" i="19"/>
  <c r="DB16" i="19" a="1"/>
  <c r="DB16" i="19" s="1"/>
  <c r="AW41" i="12"/>
  <c r="DB41" i="12" a="1"/>
  <c r="DB41" i="12" s="1"/>
  <c r="AW25" i="13"/>
  <c r="DB25" i="13" a="1"/>
  <c r="DB25" i="13" s="1"/>
  <c r="AW31" i="15"/>
  <c r="DB31" i="15" a="1"/>
  <c r="DB31" i="15" s="1"/>
  <c r="AW27" i="11"/>
  <c r="DB27" i="11" a="1"/>
  <c r="DB27" i="11" s="1"/>
  <c r="AW35" i="20"/>
  <c r="DB35" i="20" a="1"/>
  <c r="DB35" i="20" s="1"/>
  <c r="AW44" i="13"/>
  <c r="DB44" i="13" a="1"/>
  <c r="DB44" i="13" s="1"/>
  <c r="AV19" i="2"/>
  <c r="DA19" i="2" a="1"/>
  <c r="DA19" i="2" s="1"/>
  <c r="AW43" i="9"/>
  <c r="DB43" i="9" a="1"/>
  <c r="DB43" i="9" s="1"/>
  <c r="DB16" i="8" a="1"/>
  <c r="DB16" i="8" s="1"/>
  <c r="AW16" i="8"/>
  <c r="AW39" i="8"/>
  <c r="DB39" i="8" a="1"/>
  <c r="DB39" i="8" s="1"/>
  <c r="AW45" i="16"/>
  <c r="DB45" i="16" a="1"/>
  <c r="DB45" i="16" s="1"/>
  <c r="AW32" i="2"/>
  <c r="DB32" i="2" a="1"/>
  <c r="DB32" i="2" s="1"/>
  <c r="DA26" i="3" a="1"/>
  <c r="DA26" i="3" s="1"/>
  <c r="AV26" i="3"/>
  <c r="AW34" i="17"/>
  <c r="DB34" i="17" a="1"/>
  <c r="DB34" i="17" s="1"/>
  <c r="AV29" i="10"/>
  <c r="DA29" i="10" a="1"/>
  <c r="DA29" i="10" s="1"/>
  <c r="AW40" i="19"/>
  <c r="DB40" i="19" a="1"/>
  <c r="DB40" i="19" s="1"/>
  <c r="DB25" i="2" a="1"/>
  <c r="DB25" i="2" s="1"/>
  <c r="AW25" i="2"/>
  <c r="DB26" i="12" a="1"/>
  <c r="DB26" i="12" s="1"/>
  <c r="AW26" i="12"/>
  <c r="AV22" i="12"/>
  <c r="DA22" i="12" a="1"/>
  <c r="DA22" i="12" s="1"/>
  <c r="AW42" i="9"/>
  <c r="DB42" i="9" a="1"/>
  <c r="DB42" i="9" s="1"/>
  <c r="AW46" i="20"/>
  <c r="DB46" i="20" a="1"/>
  <c r="DB46" i="20" s="1"/>
  <c r="DB23" i="6" a="1"/>
  <c r="DB23" i="6" s="1"/>
  <c r="AW23" i="6"/>
  <c r="AW27" i="16"/>
  <c r="DB27" i="16" a="1"/>
  <c r="DB27" i="16" s="1"/>
  <c r="AV25" i="17"/>
  <c r="DA25" i="17" a="1"/>
  <c r="DA25" i="17" s="1"/>
  <c r="DB17" i="4" a="1"/>
  <c r="DB17" i="4" s="1"/>
  <c r="AW17" i="4"/>
  <c r="AV18" i="4"/>
  <c r="DA18" i="4" a="1"/>
  <c r="DA18" i="4" s="1"/>
  <c r="AW21" i="6"/>
  <c r="DB21" i="6" a="1"/>
  <c r="DB21" i="6" s="1"/>
  <c r="AV18" i="5"/>
  <c r="DA18" i="5" a="1"/>
  <c r="DA18" i="5" s="1"/>
  <c r="AV20" i="4"/>
  <c r="DA20" i="4" a="1"/>
  <c r="DA20" i="4" s="1"/>
  <c r="AV43" i="12"/>
  <c r="DA43" i="12" a="1"/>
  <c r="DA43" i="12" s="1"/>
  <c r="AV35" i="21"/>
  <c r="DA35" i="21" a="1"/>
  <c r="DA35" i="21" s="1"/>
  <c r="AW19" i="19"/>
  <c r="DB19" i="19" a="1"/>
  <c r="DB19" i="19" s="1"/>
  <c r="AV40" i="12"/>
  <c r="DA40" i="12" a="1"/>
  <c r="DA40" i="12" s="1"/>
  <c r="AW37" i="5"/>
  <c r="DB37" i="5" a="1"/>
  <c r="DB37" i="5" s="1"/>
  <c r="AW45" i="18"/>
  <c r="DB45" i="18" a="1"/>
  <c r="DB45" i="18" s="1"/>
  <c r="AV38" i="14"/>
  <c r="DA38" i="14" a="1"/>
  <c r="DA38" i="14" s="1"/>
  <c r="AV28" i="13"/>
  <c r="DA28" i="13" a="1"/>
  <c r="DA28" i="13" s="1"/>
  <c r="AW39" i="13"/>
  <c r="DB39" i="13" a="1"/>
  <c r="DB39" i="13" s="1"/>
  <c r="AW33" i="11"/>
  <c r="DB33" i="11" a="1"/>
  <c r="DB33" i="11" s="1"/>
  <c r="AW44" i="19"/>
  <c r="DB44" i="19" a="1"/>
  <c r="DB44" i="19" s="1"/>
  <c r="AV40" i="5"/>
  <c r="DA40" i="5" a="1"/>
  <c r="DA40" i="5" s="1"/>
  <c r="AW21" i="18"/>
  <c r="DB21" i="18" a="1"/>
  <c r="DB21" i="18" s="1"/>
  <c r="AW28" i="19"/>
  <c r="DB28" i="19" a="1"/>
  <c r="DB28" i="19" s="1"/>
  <c r="AV18" i="9"/>
  <c r="DA18" i="9" a="1"/>
  <c r="DA18" i="9" s="1"/>
  <c r="AV44" i="9"/>
  <c r="DA44" i="9" a="1"/>
  <c r="DA44" i="9" s="1"/>
  <c r="AW17" i="5"/>
  <c r="DB17" i="5" a="1"/>
  <c r="DB17" i="5" s="1"/>
  <c r="DB23" i="15" a="1"/>
  <c r="DB23" i="15" s="1"/>
  <c r="AW23" i="15"/>
  <c r="AW34" i="16"/>
  <c r="DB34" i="16" a="1"/>
  <c r="DB34" i="16" s="1"/>
  <c r="AW36" i="8"/>
  <c r="DB36" i="8" a="1"/>
  <c r="DB36" i="8" s="1"/>
  <c r="AW25" i="10"/>
  <c r="DB25" i="10" a="1"/>
  <c r="DB25" i="10" s="1"/>
  <c r="AW35" i="3"/>
  <c r="DB35" i="3" a="1"/>
  <c r="DB35" i="3" s="1"/>
  <c r="AV34" i="4"/>
  <c r="DA34" i="4" a="1"/>
  <c r="DA34" i="4" s="1"/>
  <c r="AW18" i="1"/>
  <c r="DB18" i="1" a="1"/>
  <c r="DB18" i="1" s="1"/>
  <c r="AV39" i="10"/>
  <c r="DA39" i="10" a="1"/>
  <c r="DA39" i="10" s="1"/>
  <c r="AW45" i="1"/>
  <c r="DB45" i="1" a="1"/>
  <c r="DB45" i="1" s="1"/>
  <c r="AW43" i="16"/>
  <c r="DB43" i="16" a="1"/>
  <c r="DB43" i="16" s="1"/>
  <c r="AV27" i="12"/>
  <c r="DA27" i="12" a="1"/>
  <c r="DA27" i="12" s="1"/>
  <c r="AV34" i="10"/>
  <c r="DA34" i="10" a="1"/>
  <c r="DA34" i="10" s="1"/>
  <c r="AV21" i="5"/>
  <c r="DA21" i="5" a="1"/>
  <c r="DA21" i="5" s="1"/>
  <c r="DB43" i="14" a="1"/>
  <c r="DB43" i="14" s="1"/>
  <c r="AW43" i="14"/>
  <c r="DA46" i="2" a="1"/>
  <c r="DA46" i="2" s="1"/>
  <c r="AV46" i="2"/>
  <c r="AU15" i="8"/>
  <c r="CZ15" i="8" a="1"/>
  <c r="CZ15" i="8" s="1"/>
  <c r="AT47" i="8"/>
  <c r="AW22" i="21"/>
  <c r="DB22" i="21" a="1"/>
  <c r="DB22" i="21" s="1"/>
  <c r="AW26" i="14"/>
  <c r="DB26" i="14" a="1"/>
  <c r="DB26" i="14" s="1"/>
  <c r="DA46" i="17" a="1"/>
  <c r="DA46" i="17" s="1"/>
  <c r="AV46" i="17"/>
  <c r="AV41" i="10"/>
  <c r="DA41" i="10" a="1"/>
  <c r="DA41" i="10" s="1"/>
  <c r="AW32" i="19"/>
  <c r="DB32" i="19" a="1"/>
  <c r="DB32" i="19" s="1"/>
  <c r="DA43" i="6" a="1"/>
  <c r="DA43" i="6" s="1"/>
  <c r="AV43" i="6"/>
  <c r="DB24" i="9" a="1"/>
  <c r="DB24" i="9" s="1"/>
  <c r="AW24" i="9"/>
  <c r="AW36" i="17"/>
  <c r="DB36" i="17" a="1"/>
  <c r="DB36" i="17" s="1"/>
  <c r="AV39" i="5"/>
  <c r="DA39" i="5" a="1"/>
  <c r="DA39" i="5" s="1"/>
  <c r="AV15" i="4"/>
  <c r="DA15" i="4" a="1"/>
  <c r="DA15" i="4" s="1"/>
  <c r="AW33" i="19"/>
  <c r="DB33" i="19" a="1"/>
  <c r="DB33" i="19" s="1"/>
  <c r="AW20" i="5"/>
  <c r="DB20" i="5" a="1"/>
  <c r="DB20" i="5" s="1"/>
  <c r="AV33" i="3"/>
  <c r="DA33" i="3" a="1"/>
  <c r="DA33" i="3" s="1"/>
  <c r="AV45" i="4"/>
  <c r="DA45" i="4" a="1"/>
  <c r="DA45" i="4" s="1"/>
  <c r="CZ15" i="21" a="1"/>
  <c r="CZ15" i="21" s="1"/>
  <c r="AT47" i="21"/>
  <c r="AU15" i="21"/>
  <c r="AU15" i="18"/>
  <c r="CZ15" i="18" a="1"/>
  <c r="CZ15" i="18" s="1"/>
  <c r="AT47" i="18"/>
  <c r="AW36" i="13"/>
  <c r="DB36" i="13" a="1"/>
  <c r="DB36" i="13" s="1"/>
  <c r="AW26" i="21"/>
  <c r="DB26" i="21" a="1"/>
  <c r="DB26" i="21" s="1"/>
  <c r="DA27" i="13" a="1"/>
  <c r="DA27" i="13" s="1"/>
  <c r="AV27" i="13"/>
  <c r="AV16" i="11"/>
  <c r="DA16" i="11" a="1"/>
  <c r="DA16" i="11" s="1"/>
  <c r="AW29" i="15"/>
  <c r="DB29" i="15" a="1"/>
  <c r="DB29" i="15" s="1"/>
  <c r="DA27" i="7" a="1"/>
  <c r="DA27" i="7" s="1"/>
  <c r="AV27" i="7"/>
  <c r="AV46" i="13"/>
  <c r="DA46" i="13" a="1"/>
  <c r="DA46" i="13" s="1"/>
  <c r="AW16" i="2"/>
  <c r="DB16" i="2" a="1"/>
  <c r="DB16" i="2" s="1"/>
  <c r="DA20" i="20" a="1"/>
  <c r="DA20" i="20" s="1"/>
  <c r="AV20" i="20"/>
  <c r="AW24" i="8"/>
  <c r="DB24" i="8" a="1"/>
  <c r="DB24" i="8" s="1"/>
  <c r="AW17" i="15"/>
  <c r="DB17" i="15" a="1"/>
  <c r="DB17" i="15" s="1"/>
  <c r="DB23" i="19" a="1"/>
  <c r="DB23" i="19" s="1"/>
  <c r="AW23" i="19"/>
  <c r="AW42" i="7"/>
  <c r="DB42" i="7" a="1"/>
  <c r="DB42" i="7" s="1"/>
  <c r="AV18" i="21"/>
  <c r="DA18" i="21" a="1"/>
  <c r="DA18" i="21" s="1"/>
  <c r="AW21" i="17"/>
  <c r="DB21" i="17" a="1"/>
  <c r="DB21" i="17" s="1"/>
  <c r="AV29" i="14"/>
  <c r="DA29" i="14" a="1"/>
  <c r="DA29" i="14" s="1"/>
  <c r="AW19" i="13"/>
  <c r="DB19" i="13" a="1"/>
  <c r="DB19" i="13" s="1"/>
  <c r="AV33" i="13"/>
  <c r="DA33" i="13" a="1"/>
  <c r="DA33" i="13" s="1"/>
  <c r="AV22" i="13"/>
  <c r="DA22" i="13" a="1"/>
  <c r="DA22" i="13" s="1"/>
  <c r="DA45" i="6" a="1"/>
  <c r="DA45" i="6" s="1"/>
  <c r="AV45" i="6"/>
  <c r="AW26" i="16"/>
  <c r="DB26" i="16" a="1"/>
  <c r="DB26" i="16" s="1"/>
  <c r="AV27" i="21"/>
  <c r="DA27" i="21" a="1"/>
  <c r="DA27" i="21" s="1"/>
  <c r="AW40" i="21"/>
  <c r="DB40" i="21" a="1"/>
  <c r="DB40" i="21" s="1"/>
  <c r="AW25" i="21"/>
  <c r="DB25" i="21" a="1"/>
  <c r="DB25" i="21" s="1"/>
  <c r="AW35" i="10"/>
  <c r="DB35" i="10" a="1"/>
  <c r="DB35" i="10" s="1"/>
  <c r="AV17" i="3"/>
  <c r="DA17" i="3" a="1"/>
  <c r="DA17" i="3" s="1"/>
  <c r="AW22" i="4"/>
  <c r="DB22" i="4" a="1"/>
  <c r="DB22" i="4" s="1"/>
  <c r="AW44" i="10"/>
  <c r="DB44" i="10" a="1"/>
  <c r="DB44" i="10" s="1"/>
  <c r="DB45" i="15" a="1"/>
  <c r="DB45" i="15" s="1"/>
  <c r="AW45" i="15"/>
  <c r="DB46" i="1" a="1"/>
  <c r="DB46" i="1" s="1"/>
  <c r="AW46" i="1"/>
  <c r="AW37" i="19"/>
  <c r="DB37" i="19" a="1"/>
  <c r="DB37" i="19" s="1"/>
  <c r="DA42" i="5" a="1"/>
  <c r="DA42" i="5" s="1"/>
  <c r="AV42" i="5"/>
  <c r="AV19" i="14"/>
  <c r="DA19" i="14" a="1"/>
  <c r="DA19" i="14" s="1"/>
  <c r="AV30" i="8"/>
  <c r="DA30" i="8" a="1"/>
  <c r="DA30" i="8" s="1"/>
  <c r="AW20" i="17"/>
  <c r="DB20" i="17" a="1"/>
  <c r="DB20" i="17" s="1"/>
  <c r="AW16" i="15"/>
  <c r="DB16" i="15" a="1"/>
  <c r="DB16" i="15" s="1"/>
  <c r="AV15" i="7"/>
  <c r="DA15" i="7" a="1"/>
  <c r="DA15" i="7" s="1"/>
  <c r="AW36" i="19"/>
  <c r="DB36" i="19" a="1"/>
  <c r="DB36" i="19" s="1"/>
  <c r="DA34" i="15" a="1"/>
  <c r="DA34" i="15" s="1"/>
  <c r="AV34" i="15"/>
  <c r="AW45" i="13"/>
  <c r="DB45" i="13" a="1"/>
  <c r="DB45" i="13" s="1"/>
  <c r="AW36" i="12"/>
  <c r="DB36" i="12" a="1"/>
  <c r="DB36" i="12" s="1"/>
  <c r="AV33" i="4"/>
  <c r="DA33" i="4" a="1"/>
  <c r="DA33" i="4" s="1"/>
  <c r="AV43" i="21"/>
  <c r="DA43" i="21" a="1"/>
  <c r="DA43" i="21" s="1"/>
  <c r="AV39" i="4"/>
  <c r="DA39" i="4" a="1"/>
  <c r="DA39" i="4" s="1"/>
  <c r="AW43" i="4"/>
  <c r="DB43" i="4" a="1"/>
  <c r="DB43" i="4" s="1"/>
  <c r="AV37" i="10"/>
  <c r="DA37" i="10" a="1"/>
  <c r="DA37" i="10" s="1"/>
  <c r="DB33" i="2" a="1"/>
  <c r="DB33" i="2" s="1"/>
  <c r="AW33" i="2"/>
  <c r="AW43" i="3"/>
  <c r="DB43" i="3" a="1"/>
  <c r="DB43" i="3" s="1"/>
  <c r="AV30" i="13"/>
  <c r="DA30" i="13" a="1"/>
  <c r="DA30" i="13" s="1"/>
  <c r="AV42" i="20"/>
  <c r="DA42" i="20" a="1"/>
  <c r="DA42" i="20" s="1"/>
  <c r="AV35" i="13"/>
  <c r="DA35" i="13" a="1"/>
  <c r="DA35" i="13" s="1"/>
  <c r="AW27" i="1"/>
  <c r="DB27" i="1" a="1"/>
  <c r="DB27" i="1" s="1"/>
  <c r="AV32" i="4"/>
  <c r="DA32" i="4" a="1"/>
  <c r="DA32" i="4" s="1"/>
  <c r="AW46" i="4"/>
  <c r="DB46" i="4" a="1"/>
  <c r="DB46" i="4" s="1"/>
  <c r="AW41" i="17"/>
  <c r="DB41" i="17" a="1"/>
  <c r="DB41" i="17" s="1"/>
  <c r="AW27" i="14"/>
  <c r="DB27" i="14" a="1"/>
  <c r="DB27" i="14" s="1"/>
  <c r="AV42" i="16"/>
  <c r="DA42" i="16" a="1"/>
  <c r="DA42" i="16" s="1"/>
  <c r="AW24" i="13"/>
  <c r="DB24" i="13" a="1"/>
  <c r="DB24" i="13" s="1"/>
  <c r="AW36" i="9"/>
  <c r="DB36" i="9" a="1"/>
  <c r="DB36" i="9" s="1"/>
  <c r="AW31" i="2"/>
  <c r="DB31" i="2" a="1"/>
  <c r="DB31" i="2" s="1"/>
  <c r="AU47" i="3"/>
  <c r="AV27" i="6"/>
  <c r="DA27" i="6" a="1"/>
  <c r="DA27" i="6" s="1"/>
  <c r="AW30" i="5"/>
  <c r="DB30" i="5" a="1"/>
  <c r="DB30" i="5" s="1"/>
  <c r="AW27" i="2"/>
  <c r="DB27" i="2" a="1"/>
  <c r="DB27" i="2" s="1"/>
  <c r="AW45" i="9"/>
  <c r="DB45" i="9" a="1"/>
  <c r="DB45" i="9" s="1"/>
  <c r="AV15" i="14"/>
  <c r="DA15" i="14" a="1"/>
  <c r="DA15" i="14" s="1"/>
  <c r="AV34" i="14"/>
  <c r="DA34" i="14" a="1"/>
  <c r="DA34" i="14" s="1"/>
  <c r="AW23" i="13"/>
  <c r="DB23" i="13" a="1"/>
  <c r="DB23" i="13" s="1"/>
  <c r="DA25" i="6" a="1"/>
  <c r="DA25" i="6" s="1"/>
  <c r="AV25" i="6"/>
  <c r="AV31" i="18"/>
  <c r="DA31" i="18" a="1"/>
  <c r="DA31" i="18" s="1"/>
  <c r="AW24" i="17"/>
  <c r="DB24" i="17" a="1"/>
  <c r="DB24" i="17" s="1"/>
  <c r="AV39" i="9"/>
  <c r="DA39" i="9" a="1"/>
  <c r="DA39" i="9" s="1"/>
  <c r="AW18" i="11"/>
  <c r="DB18" i="11" a="1"/>
  <c r="DB18" i="11" s="1"/>
  <c r="DB19" i="16" a="1"/>
  <c r="DB19" i="16" s="1"/>
  <c r="AW19" i="16"/>
  <c r="DB19" i="9" a="1"/>
  <c r="DB19" i="9" s="1"/>
  <c r="AW19" i="9"/>
  <c r="AW42" i="18"/>
  <c r="DB42" i="18" a="1"/>
  <c r="DB42" i="18" s="1"/>
  <c r="AW40" i="20"/>
  <c r="DB40" i="20" a="1"/>
  <c r="DB40" i="20" s="1"/>
  <c r="AW42" i="17"/>
  <c r="DB42" i="17" a="1"/>
  <c r="DB42" i="17" s="1"/>
  <c r="AW45" i="17"/>
  <c r="DB45" i="17" a="1"/>
  <c r="DB45" i="17" s="1"/>
  <c r="AW36" i="1"/>
  <c r="DB36" i="1" a="1"/>
  <c r="DB36" i="1" s="1"/>
  <c r="AW29" i="21"/>
  <c r="DB29" i="21" a="1"/>
  <c r="DB29" i="21" s="1"/>
  <c r="AW18" i="17"/>
  <c r="DB18" i="17" a="1"/>
  <c r="DB18" i="17" s="1"/>
  <c r="AW22" i="11"/>
  <c r="DB22" i="11" a="1"/>
  <c r="DB22" i="11" s="1"/>
  <c r="DA44" i="8" a="1"/>
  <c r="DA44" i="8" s="1"/>
  <c r="AV44" i="8"/>
  <c r="AW30" i="17"/>
  <c r="DB30" i="17" a="1"/>
  <c r="DB30" i="17" s="1"/>
  <c r="AW24" i="1"/>
  <c r="DB24" i="1" a="1"/>
  <c r="DB24" i="1" s="1"/>
  <c r="DA33" i="8" a="1"/>
  <c r="DA33" i="8" s="1"/>
  <c r="AV33" i="8"/>
  <c r="DA37" i="6" a="1"/>
  <c r="DA37" i="6" s="1"/>
  <c r="AV37" i="6"/>
  <c r="DB37" i="12" a="1"/>
  <c r="DB37" i="12" s="1"/>
  <c r="AW37" i="12"/>
  <c r="AW41" i="15"/>
  <c r="DB41" i="15" a="1"/>
  <c r="DB41" i="15" s="1"/>
  <c r="DB22" i="8" a="1"/>
  <c r="DB22" i="8" s="1"/>
  <c r="AW22" i="8"/>
  <c r="AW37" i="9"/>
  <c r="DB37" i="9" a="1"/>
  <c r="DB37" i="9" s="1"/>
  <c r="DB45" i="12" a="1"/>
  <c r="DB45" i="12" s="1"/>
  <c r="AW45" i="12"/>
  <c r="AW22" i="5"/>
  <c r="DB22" i="5" a="1"/>
  <c r="DB22" i="5" s="1"/>
  <c r="AV26" i="4"/>
  <c r="DA26" i="4" a="1"/>
  <c r="DA26" i="4" s="1"/>
  <c r="AW46" i="6"/>
  <c r="DB46" i="6" a="1"/>
  <c r="DB46" i="6" s="1"/>
  <c r="DB31" i="12" a="1"/>
  <c r="DB31" i="12" s="1"/>
  <c r="AW31" i="12"/>
  <c r="AU15" i="9"/>
  <c r="CZ15" i="9" a="1"/>
  <c r="CZ15" i="9" s="1"/>
  <c r="AT47" i="9"/>
  <c r="AV32" i="20"/>
  <c r="DA32" i="20" a="1"/>
  <c r="DA32" i="20" s="1"/>
  <c r="AW38" i="8"/>
  <c r="DB38" i="8" a="1"/>
  <c r="DB38" i="8" s="1"/>
  <c r="AV26" i="10"/>
  <c r="DA26" i="10" a="1"/>
  <c r="DA26" i="10" s="1"/>
  <c r="AW15" i="11"/>
  <c r="DB15" i="11" a="1"/>
  <c r="DB15" i="11" s="1"/>
  <c r="AV45" i="21"/>
  <c r="DA45" i="21" a="1"/>
  <c r="DA45" i="21" s="1"/>
  <c r="AV15" i="2"/>
  <c r="DA15" i="2" a="1"/>
  <c r="DA15" i="2" s="1"/>
  <c r="AV23" i="2"/>
  <c r="DA23" i="2" a="1"/>
  <c r="DA23" i="2" s="1"/>
  <c r="AV21" i="14"/>
  <c r="DA21" i="14" a="1"/>
  <c r="DA21" i="14" s="1"/>
  <c r="AV38" i="3"/>
  <c r="DA38" i="3" a="1"/>
  <c r="DA38" i="3" s="1"/>
  <c r="AW20" i="13"/>
  <c r="DB20" i="13" a="1"/>
  <c r="DB20" i="13" s="1"/>
  <c r="DB30" i="1" a="1"/>
  <c r="DB30" i="1" s="1"/>
  <c r="AW30" i="1"/>
  <c r="AW22" i="16"/>
  <c r="DB22" i="16" a="1"/>
  <c r="DB22" i="16" s="1"/>
  <c r="AW28" i="16"/>
  <c r="DB28" i="16" a="1"/>
  <c r="DB28" i="16" s="1"/>
  <c r="AV21" i="3"/>
  <c r="DA21" i="3" a="1"/>
  <c r="DA21" i="3" s="1"/>
  <c r="AW39" i="17"/>
  <c r="DB39" i="17" a="1"/>
  <c r="DB39" i="17" s="1"/>
  <c r="AW41" i="6"/>
  <c r="DB41" i="6" a="1"/>
  <c r="DB41" i="6" s="1"/>
  <c r="DB19" i="15" a="1"/>
  <c r="DB19" i="15" s="1"/>
  <c r="AW19" i="15"/>
  <c r="AV31" i="14"/>
  <c r="DA31" i="14" a="1"/>
  <c r="DA31" i="14" s="1"/>
  <c r="AV44" i="4"/>
  <c r="DA44" i="4" a="1"/>
  <c r="DA44" i="4" s="1"/>
  <c r="AV19" i="12"/>
  <c r="DA19" i="12" a="1"/>
  <c r="DA19" i="12" s="1"/>
  <c r="AW22" i="3"/>
  <c r="DB22" i="3" a="1"/>
  <c r="DB22" i="3" s="1"/>
  <c r="AW22" i="9"/>
  <c r="DB22" i="9" a="1"/>
  <c r="DB22" i="9" s="1"/>
  <c r="AW35" i="5"/>
  <c r="DB35" i="5" a="1"/>
  <c r="DB35" i="5" s="1"/>
  <c r="AW28" i="15"/>
  <c r="DB28" i="15" a="1"/>
  <c r="DB28" i="15" s="1"/>
  <c r="DB38" i="7" a="1"/>
  <c r="DB38" i="7" s="1"/>
  <c r="AW38" i="7"/>
  <c r="AV36" i="2"/>
  <c r="DA36" i="2" a="1"/>
  <c r="DA36" i="2" s="1"/>
  <c r="DA19" i="7" a="1"/>
  <c r="DA19" i="7" s="1"/>
  <c r="AV19" i="7"/>
  <c r="AW26" i="13"/>
  <c r="DB26" i="13" a="1"/>
  <c r="DB26" i="13" s="1"/>
  <c r="AV34" i="2"/>
  <c r="DA34" i="2" a="1"/>
  <c r="DA34" i="2" s="1"/>
  <c r="AV46" i="18"/>
  <c r="DA46" i="18" a="1"/>
  <c r="DA46" i="18" s="1"/>
  <c r="AW23" i="1"/>
  <c r="DB23" i="1" a="1"/>
  <c r="DB23" i="1" s="1"/>
  <c r="AV16" i="5"/>
  <c r="DA16" i="5" a="1"/>
  <c r="DA16" i="5" s="1"/>
  <c r="AV34" i="3"/>
  <c r="DA34" i="3" a="1"/>
  <c r="DA34" i="3" s="1"/>
  <c r="AW29" i="1"/>
  <c r="DB29" i="1" a="1"/>
  <c r="DB29" i="1" s="1"/>
  <c r="AW21" i="16"/>
  <c r="DB21" i="16" a="1"/>
  <c r="DB21" i="16" s="1"/>
  <c r="AW38" i="12"/>
  <c r="DB38" i="12" a="1"/>
  <c r="DB38" i="12" s="1"/>
  <c r="AV40" i="11"/>
  <c r="DA40" i="11" a="1"/>
  <c r="DA40" i="11" s="1"/>
  <c r="DA15" i="10" a="1"/>
  <c r="DA15" i="10" s="1"/>
  <c r="AU47" i="10"/>
  <c r="AV15" i="10"/>
  <c r="AW37" i="8"/>
  <c r="DB37" i="8" a="1"/>
  <c r="DB37" i="8" s="1"/>
  <c r="AV34" i="19"/>
  <c r="DA34" i="19" a="1"/>
  <c r="DA34" i="19" s="1"/>
  <c r="DB21" i="12" a="1"/>
  <c r="DB21" i="12" s="1"/>
  <c r="AW21" i="12"/>
  <c r="AV26" i="18"/>
  <c r="DA26" i="18" a="1"/>
  <c r="DA26" i="18" s="1"/>
  <c r="AW43" i="18"/>
  <c r="DB43" i="18" a="1"/>
  <c r="DB43" i="18" s="1"/>
  <c r="DB29" i="12" a="1"/>
  <c r="DB29" i="12" s="1"/>
  <c r="AW29" i="12"/>
  <c r="AV21" i="20"/>
  <c r="DA21" i="20" a="1"/>
  <c r="DA21" i="20" s="1"/>
  <c r="AW20" i="18"/>
  <c r="DB20" i="18" a="1"/>
  <c r="DB20" i="18" s="1"/>
  <c r="AW40" i="4"/>
  <c r="DB40" i="4" a="1"/>
  <c r="DB40" i="4" s="1"/>
  <c r="AW41" i="18"/>
  <c r="DB41" i="18" a="1"/>
  <c r="DB41" i="18" s="1"/>
  <c r="AW46" i="7"/>
  <c r="DB46" i="7" a="1"/>
  <c r="DB46" i="7" s="1"/>
  <c r="AW24" i="5"/>
  <c r="DB24" i="5" a="1"/>
  <c r="DB24" i="5" s="1"/>
  <c r="AW27" i="4"/>
  <c r="DB27" i="4" a="1"/>
  <c r="DB27" i="4" s="1"/>
  <c r="AW38" i="21"/>
  <c r="DB38" i="21" a="1"/>
  <c r="DB38" i="21" s="1"/>
  <c r="AW39" i="7"/>
  <c r="DB39" i="7" a="1"/>
  <c r="DB39" i="7" s="1"/>
  <c r="AW31" i="16"/>
  <c r="DB31" i="16" a="1"/>
  <c r="DB31" i="16" s="1"/>
  <c r="DB23" i="5" a="1"/>
  <c r="DB23" i="5" s="1"/>
  <c r="AW23" i="5"/>
  <c r="AV15" i="13"/>
  <c r="DA15" i="13" a="1"/>
  <c r="DA15" i="13" s="1"/>
  <c r="AU47" i="13"/>
  <c r="AV30" i="7"/>
  <c r="DA30" i="7" a="1"/>
  <c r="DA30" i="7" s="1"/>
  <c r="DB43" i="7" a="1"/>
  <c r="DB43" i="7" s="1"/>
  <c r="AW43" i="7"/>
  <c r="AV26" i="15"/>
  <c r="DA26" i="15" a="1"/>
  <c r="DA26" i="15" s="1"/>
  <c r="AV46" i="8"/>
  <c r="DA46" i="8" a="1"/>
  <c r="DA46" i="8" s="1"/>
  <c r="AV32" i="5"/>
  <c r="DA32" i="5" a="1"/>
  <c r="DA32" i="5" s="1"/>
  <c r="AV19" i="4"/>
  <c r="DA19" i="4" a="1"/>
  <c r="DA19" i="4" s="1"/>
  <c r="AW17" i="11"/>
  <c r="DB17" i="11" a="1"/>
  <c r="DB17" i="11" s="1"/>
  <c r="AW41" i="21"/>
  <c r="DB41" i="21" a="1"/>
  <c r="DB41" i="21" s="1"/>
  <c r="AV45" i="11"/>
  <c r="DA45" i="11" a="1"/>
  <c r="DA45" i="11" s="1"/>
  <c r="AV28" i="8"/>
  <c r="DA28" i="8" a="1"/>
  <c r="DA28" i="8" s="1"/>
  <c r="AW40" i="2"/>
  <c r="DB40" i="2" a="1"/>
  <c r="DB40" i="2" s="1"/>
  <c r="AV38" i="19"/>
  <c r="DA38" i="19" a="1"/>
  <c r="DA38" i="19" s="1"/>
  <c r="AW34" i="7"/>
  <c r="DB34" i="7" a="1"/>
  <c r="DB34" i="7" s="1"/>
  <c r="AW22" i="10"/>
  <c r="DB22" i="10" a="1"/>
  <c r="DB22" i="10" s="1"/>
  <c r="AV24" i="20"/>
  <c r="DA24" i="20" a="1"/>
  <c r="DA24" i="20" s="1"/>
  <c r="DB16" i="9" a="1"/>
  <c r="DB16" i="9" s="1"/>
  <c r="AW16" i="9"/>
  <c r="AW31" i="10"/>
  <c r="DB31" i="10" a="1"/>
  <c r="DB31" i="10" s="1"/>
  <c r="AV30" i="19"/>
  <c r="DA30" i="19" a="1"/>
  <c r="DA30" i="19" s="1"/>
  <c r="AW43" i="17"/>
  <c r="DB43" i="17" a="1"/>
  <c r="DB43" i="17" s="1"/>
  <c r="AW21" i="4"/>
  <c r="DB21" i="4" a="1"/>
  <c r="DB21" i="4" s="1"/>
  <c r="AW28" i="4"/>
  <c r="DB28" i="4" a="1"/>
  <c r="DB28" i="4" s="1"/>
  <c r="AW39" i="20"/>
  <c r="DB39" i="20" a="1"/>
  <c r="DB39" i="20" s="1"/>
  <c r="AW34" i="12"/>
  <c r="DB34" i="12" a="1"/>
  <c r="DB34" i="12" s="1"/>
  <c r="AW44" i="14"/>
  <c r="DB44" i="14" a="1"/>
  <c r="DB44" i="14" s="1"/>
  <c r="AV42" i="10"/>
  <c r="DA42" i="10" a="1"/>
  <c r="DA42" i="10" s="1"/>
  <c r="AV18" i="3"/>
  <c r="DA18" i="3" a="1"/>
  <c r="DA18" i="3" s="1"/>
  <c r="DA29" i="13" a="1"/>
  <c r="DA29" i="13" s="1"/>
  <c r="AV29" i="13"/>
  <c r="AW39" i="21"/>
  <c r="DB39" i="21" a="1"/>
  <c r="DB39" i="21" s="1"/>
  <c r="AW21" i="15"/>
  <c r="DB21" i="15" a="1"/>
  <c r="DB21" i="15" s="1"/>
  <c r="AW25" i="12"/>
  <c r="DB25" i="12" a="1"/>
  <c r="DB25" i="12" s="1"/>
  <c r="AW36" i="7"/>
  <c r="DB36" i="7" a="1"/>
  <c r="DB36" i="7" s="1"/>
  <c r="AV28" i="2"/>
  <c r="DA28" i="2" a="1"/>
  <c r="DA28" i="2" s="1"/>
  <c r="AV31" i="17"/>
  <c r="DA31" i="17" a="1"/>
  <c r="DA31" i="17" s="1"/>
  <c r="AV15" i="15"/>
  <c r="DA15" i="15" a="1"/>
  <c r="DA15" i="15" s="1"/>
  <c r="DB19" i="1" a="1"/>
  <c r="DB19" i="1" s="1"/>
  <c r="AW19" i="1"/>
  <c r="AW20" i="15"/>
  <c r="DB20" i="15" a="1"/>
  <c r="DB20" i="15" s="1"/>
  <c r="AV41" i="4"/>
  <c r="DA41" i="4" a="1"/>
  <c r="DA41" i="4" s="1"/>
  <c r="AV43" i="15"/>
  <c r="DA43" i="15" a="1"/>
  <c r="DA43" i="15" s="1"/>
  <c r="AW41" i="8"/>
  <c r="DB41" i="8" a="1"/>
  <c r="DB41" i="8" s="1"/>
  <c r="AW22" i="1"/>
  <c r="DB22" i="1" a="1"/>
  <c r="DB22" i="1" s="1"/>
  <c r="AV26" i="9"/>
  <c r="DA26" i="9" a="1"/>
  <c r="DA26" i="9" s="1"/>
  <c r="AV22" i="18"/>
  <c r="DA22" i="18" a="1"/>
  <c r="DA22" i="18" s="1"/>
  <c r="DA33" i="17" a="1"/>
  <c r="DA33" i="17" s="1"/>
  <c r="AV33" i="17"/>
  <c r="AV26" i="2"/>
  <c r="DA26" i="2" a="1"/>
  <c r="DA26" i="2" s="1"/>
  <c r="AV32" i="21"/>
  <c r="DA32" i="21" a="1"/>
  <c r="DA32" i="21" s="1"/>
  <c r="AV43" i="13"/>
  <c r="DA43" i="13" a="1"/>
  <c r="DA43" i="13" s="1"/>
  <c r="AW20" i="2"/>
  <c r="DB20" i="2" a="1"/>
  <c r="DB20" i="2" s="1"/>
  <c r="AV45" i="5"/>
  <c r="DA45" i="5" a="1"/>
  <c r="DA45" i="5" s="1"/>
  <c r="AW33" i="15"/>
  <c r="DB33" i="15" a="1"/>
  <c r="DB33" i="15" s="1"/>
  <c r="AW37" i="18"/>
  <c r="DB37" i="18" a="1"/>
  <c r="DB37" i="18" s="1"/>
  <c r="AW17" i="13"/>
  <c r="DB17" i="13" a="1"/>
  <c r="DB17" i="13" s="1"/>
  <c r="AW41" i="16"/>
  <c r="DB41" i="16" a="1"/>
  <c r="DB41" i="16" s="1"/>
  <c r="AV42" i="19"/>
  <c r="DA42" i="19" a="1"/>
  <c r="DA42" i="19" s="1"/>
  <c r="AV44" i="3"/>
  <c r="DA44" i="3" a="1"/>
  <c r="DA44" i="3" s="1"/>
  <c r="AW27" i="5"/>
  <c r="DB27" i="5" a="1"/>
  <c r="DB27" i="5" s="1"/>
  <c r="AW22" i="14"/>
  <c r="DB22" i="14" a="1"/>
  <c r="DB22" i="14" s="1"/>
  <c r="AV32" i="16"/>
  <c r="DA32" i="16" a="1"/>
  <c r="DA32" i="16" s="1"/>
  <c r="AW27" i="3"/>
  <c r="DB27" i="3" a="1"/>
  <c r="DB27" i="3" s="1"/>
  <c r="AV39" i="15"/>
  <c r="DA39" i="15" a="1"/>
  <c r="DA39" i="15" s="1"/>
  <c r="AW34" i="20"/>
  <c r="DB34" i="20" a="1"/>
  <c r="DB34" i="20" s="1"/>
  <c r="AV30" i="2"/>
  <c r="DA30" i="2" a="1"/>
  <c r="DA30" i="2" s="1"/>
  <c r="AW41" i="19"/>
  <c r="DB41" i="19" a="1"/>
  <c r="DB41" i="19" s="1"/>
  <c r="AW28" i="7"/>
  <c r="DB28" i="7" a="1"/>
  <c r="DB28" i="7" s="1"/>
  <c r="AW30" i="16"/>
  <c r="AV40" i="13"/>
  <c r="DA40" i="13" a="1"/>
  <c r="DA40" i="13" s="1"/>
  <c r="AW27" i="19"/>
  <c r="DB27" i="19" a="1"/>
  <c r="DB27" i="19" s="1"/>
  <c r="DB35" i="6" a="1"/>
  <c r="DB35" i="6" s="1"/>
  <c r="AW35" i="6"/>
  <c r="AW41" i="5"/>
  <c r="DB41" i="5" a="1"/>
  <c r="DB41" i="5" s="1"/>
  <c r="AW26" i="7"/>
  <c r="DB26" i="7" a="1"/>
  <c r="DB26" i="7" s="1"/>
  <c r="AW24" i="19"/>
  <c r="DB24" i="19" a="1"/>
  <c r="DB24" i="19" s="1"/>
  <c r="AV46" i="16"/>
  <c r="DA46" i="16" a="1"/>
  <c r="DA46" i="16" s="1"/>
  <c r="AW39" i="12"/>
  <c r="DB39" i="12" a="1"/>
  <c r="DB39" i="12" s="1"/>
  <c r="AW34" i="21"/>
  <c r="DB34" i="21" a="1"/>
  <c r="DB34" i="21" s="1"/>
  <c r="AV25" i="14"/>
  <c r="DA25" i="14" a="1"/>
  <c r="DA25" i="14" s="1"/>
  <c r="AV21" i="19"/>
  <c r="DA21" i="19" a="1"/>
  <c r="DA21" i="19" s="1"/>
  <c r="DA20" i="3" a="1"/>
  <c r="DA20" i="3" s="1"/>
  <c r="AV20" i="3"/>
  <c r="AW28" i="14"/>
  <c r="DB28" i="14" a="1"/>
  <c r="DB28" i="14" s="1"/>
  <c r="AW38" i="18"/>
  <c r="DB38" i="18" a="1"/>
  <c r="DB38" i="18" s="1"/>
  <c r="AW26" i="11"/>
  <c r="DB26" i="11" a="1"/>
  <c r="DB26" i="11" s="1"/>
  <c r="AW16" i="17"/>
  <c r="DB16" i="17" a="1"/>
  <c r="DB16" i="17" s="1"/>
  <c r="AU47" i="20"/>
  <c r="AW17" i="21"/>
  <c r="DB17" i="21" a="1"/>
  <c r="DB17" i="21" s="1"/>
  <c r="DA38" i="2" a="1"/>
  <c r="DA38" i="2" s="1"/>
  <c r="AV38" i="2"/>
  <c r="AW16" i="3"/>
  <c r="DB16" i="3" a="1"/>
  <c r="DB16" i="3" s="1"/>
  <c r="AV17" i="12"/>
  <c r="DA17" i="12" a="1"/>
  <c r="DA17" i="12" s="1"/>
  <c r="DA38" i="6" a="1"/>
  <c r="DA38" i="6" s="1"/>
  <c r="AV38" i="6"/>
  <c r="AW23" i="21"/>
  <c r="DB23" i="21" a="1"/>
  <c r="DB23" i="21" s="1"/>
  <c r="AW43" i="20"/>
  <c r="DB43" i="20" a="1"/>
  <c r="DB43" i="20" s="1"/>
  <c r="DB17" i="1" a="1"/>
  <c r="DB17" i="1" s="1"/>
  <c r="AW17" i="1"/>
  <c r="AU47" i="1" l="1"/>
  <c r="AV27" i="9"/>
  <c r="DA27" i="9" a="1"/>
  <c r="DA27" i="9" s="1"/>
  <c r="CZ98" i="9"/>
  <c r="CZ66" i="9"/>
  <c r="CZ87" i="4"/>
  <c r="CZ55" i="4"/>
  <c r="AV16" i="4"/>
  <c r="DA16" i="4" a="1"/>
  <c r="DA16" i="4" s="1"/>
  <c r="DA20" i="19" a="1"/>
  <c r="DA20" i="19" s="1"/>
  <c r="AV20" i="19"/>
  <c r="CZ91" i="19"/>
  <c r="CZ59" i="19"/>
  <c r="AV26" i="20"/>
  <c r="DA26" i="20" a="1"/>
  <c r="DA26" i="20" s="1"/>
  <c r="CZ97" i="20"/>
  <c r="CZ65" i="20"/>
  <c r="DA42" i="1" a="1"/>
  <c r="DA42" i="1" s="1"/>
  <c r="AV42" i="1"/>
  <c r="CZ113" i="1"/>
  <c r="CZ81" i="1"/>
  <c r="AU47" i="17"/>
  <c r="CZ101" i="16"/>
  <c r="CZ69" i="16"/>
  <c r="AU47" i="4"/>
  <c r="AV24" i="2"/>
  <c r="DA24" i="2" a="1"/>
  <c r="DA24" i="2" s="1"/>
  <c r="CZ95" i="2"/>
  <c r="CZ63" i="2"/>
  <c r="CZ98" i="15"/>
  <c r="CZ66" i="15"/>
  <c r="AV27" i="15"/>
  <c r="AV47" i="15" s="1"/>
  <c r="DA27" i="15" a="1"/>
  <c r="DA27" i="15" s="1"/>
  <c r="AV37" i="7"/>
  <c r="DA37" i="7" a="1"/>
  <c r="DA37" i="7" s="1"/>
  <c r="CZ108" i="7"/>
  <c r="CZ76" i="7"/>
  <c r="AV45" i="7"/>
  <c r="DA45" i="7" a="1"/>
  <c r="DA45" i="7" s="1"/>
  <c r="CZ120" i="7"/>
  <c r="CZ123" i="7" s="1"/>
  <c r="CZ116" i="7" s="1"/>
  <c r="CZ84" i="7"/>
  <c r="CZ104" i="20"/>
  <c r="CZ72" i="20"/>
  <c r="AV33" i="20"/>
  <c r="DA33" i="20" a="1"/>
  <c r="DA33" i="20" s="1"/>
  <c r="CZ96" i="1"/>
  <c r="CZ64" i="1"/>
  <c r="CZ92" i="21"/>
  <c r="CZ60" i="21"/>
  <c r="AV25" i="1"/>
  <c r="DA25" i="1" a="1"/>
  <c r="DA25" i="1" s="1"/>
  <c r="DA21" i="21" a="1"/>
  <c r="DA21" i="21" s="1"/>
  <c r="AV21" i="21"/>
  <c r="CZ86" i="3"/>
  <c r="CZ54" i="3"/>
  <c r="AV15" i="3"/>
  <c r="AV47" i="3" s="1"/>
  <c r="DA15" i="3" a="1"/>
  <c r="DA15" i="3" s="1"/>
  <c r="CZ92" i="10"/>
  <c r="CZ60" i="10"/>
  <c r="DA26" i="17" a="1"/>
  <c r="DA26" i="17" s="1"/>
  <c r="AV26" i="17"/>
  <c r="DA21" i="10" a="1"/>
  <c r="DA21" i="10" s="1"/>
  <c r="AV21" i="10"/>
  <c r="CZ106" i="1"/>
  <c r="CZ74" i="1"/>
  <c r="AV29" i="17"/>
  <c r="DA29" i="17" a="1"/>
  <c r="DA29" i="17" s="1"/>
  <c r="CZ97" i="17"/>
  <c r="CZ65" i="17"/>
  <c r="CZ99" i="11"/>
  <c r="CZ67" i="11"/>
  <c r="AV35" i="1"/>
  <c r="DA35" i="1" a="1"/>
  <c r="DA35" i="1" s="1"/>
  <c r="CZ100" i="17"/>
  <c r="CZ68" i="17"/>
  <c r="DA28" i="11" a="1"/>
  <c r="DA28" i="11" s="1"/>
  <c r="DA9" i="11" s="1"/>
  <c r="AV28" i="11"/>
  <c r="AV47" i="11" s="1"/>
  <c r="CZ78" i="18"/>
  <c r="CZ110" i="18"/>
  <c r="CZ100" i="8"/>
  <c r="CZ68" i="8"/>
  <c r="AV39" i="18"/>
  <c r="DA39" i="18" a="1"/>
  <c r="DA39" i="18" s="1"/>
  <c r="AV29" i="8"/>
  <c r="DA29" i="8" a="1"/>
  <c r="DA29" i="8" s="1"/>
  <c r="CZ115" i="7"/>
  <c r="CZ83" i="7"/>
  <c r="DA23" i="4" a="1"/>
  <c r="DA23" i="4" s="1"/>
  <c r="AV23" i="4"/>
  <c r="AV44" i="7"/>
  <c r="DA44" i="7" a="1"/>
  <c r="DA44" i="7" s="1"/>
  <c r="CZ94" i="4"/>
  <c r="CZ62" i="4"/>
  <c r="CZ109" i="17"/>
  <c r="CZ77" i="17"/>
  <c r="AV38" i="17"/>
  <c r="DA38" i="17" a="1"/>
  <c r="DA38" i="17" s="1"/>
  <c r="DA30" i="6" a="1"/>
  <c r="DA30" i="6" s="1"/>
  <c r="AV30" i="6"/>
  <c r="AV35" i="4"/>
  <c r="DA35" i="4" a="1"/>
  <c r="DA35" i="4" s="1"/>
  <c r="CZ101" i="6"/>
  <c r="CZ69" i="6"/>
  <c r="CZ110" i="14"/>
  <c r="CZ78" i="14"/>
  <c r="DA39" i="14" a="1"/>
  <c r="DA39" i="14" s="1"/>
  <c r="AV39" i="14"/>
  <c r="AU47" i="6"/>
  <c r="CZ115" i="12"/>
  <c r="CZ83" i="12"/>
  <c r="DA44" i="12" a="1"/>
  <c r="DA44" i="12" s="1"/>
  <c r="AV44" i="12"/>
  <c r="CZ106" i="4"/>
  <c r="CZ74" i="4"/>
  <c r="AV35" i="9"/>
  <c r="DA35" i="9" a="1"/>
  <c r="DA35" i="9" s="1"/>
  <c r="AV24" i="18"/>
  <c r="DA24" i="18" a="1"/>
  <c r="DA24" i="18" s="1"/>
  <c r="CZ106" i="9"/>
  <c r="CZ74" i="9"/>
  <c r="CZ95" i="18"/>
  <c r="CZ63" i="18"/>
  <c r="DA103" i="21"/>
  <c r="DA71" i="21"/>
  <c r="DB101" i="1"/>
  <c r="DB69" i="1"/>
  <c r="DB112" i="19"/>
  <c r="DB80" i="19"/>
  <c r="DA97" i="2"/>
  <c r="DA65" i="2"/>
  <c r="DB117" i="7"/>
  <c r="DB85" i="7"/>
  <c r="DA86" i="2"/>
  <c r="DA54" i="2"/>
  <c r="DB87" i="3"/>
  <c r="DB55" i="3"/>
  <c r="DB97" i="11"/>
  <c r="DB65" i="11"/>
  <c r="DA92" i="19"/>
  <c r="DA60" i="19"/>
  <c r="DB105" i="21"/>
  <c r="DB73" i="21"/>
  <c r="DB97" i="7"/>
  <c r="DB65" i="7"/>
  <c r="DA111" i="13"/>
  <c r="DA79" i="13"/>
  <c r="DA101" i="2"/>
  <c r="DA69" i="2"/>
  <c r="DB98" i="3"/>
  <c r="DB66" i="3"/>
  <c r="DA115" i="3"/>
  <c r="DA83" i="3"/>
  <c r="DB108" i="18"/>
  <c r="DB76" i="18"/>
  <c r="DB91" i="2"/>
  <c r="DB59" i="2"/>
  <c r="DB112" i="8"/>
  <c r="DB80" i="8"/>
  <c r="DB87" i="9"/>
  <c r="DB55" i="9"/>
  <c r="DA86" i="13"/>
  <c r="DA54" i="13"/>
  <c r="DB109" i="21"/>
  <c r="DB77" i="21"/>
  <c r="DB112" i="18"/>
  <c r="DB80" i="18"/>
  <c r="DA105" i="19"/>
  <c r="DA73" i="19"/>
  <c r="DA86" i="10"/>
  <c r="DA54" i="10"/>
  <c r="DB90" i="15"/>
  <c r="DB58" i="15"/>
  <c r="DB109" i="8"/>
  <c r="DB77" i="8"/>
  <c r="DB90" i="9"/>
  <c r="DB58" i="9"/>
  <c r="DB101" i="5"/>
  <c r="DB69" i="5"/>
  <c r="DB104" i="2"/>
  <c r="DB72" i="2"/>
  <c r="DA105" i="15"/>
  <c r="DA73" i="15"/>
  <c r="DB91" i="17"/>
  <c r="DB59" i="17"/>
  <c r="DB108" i="19"/>
  <c r="DB76" i="19"/>
  <c r="DB93" i="4"/>
  <c r="DB61" i="4"/>
  <c r="DB111" i="21"/>
  <c r="DB79" i="21"/>
  <c r="DA93" i="13"/>
  <c r="DA61" i="13"/>
  <c r="DB92" i="17"/>
  <c r="DB60" i="17"/>
  <c r="DB88" i="15"/>
  <c r="DB56" i="15"/>
  <c r="DA117" i="13"/>
  <c r="DA85" i="13"/>
  <c r="DA104" i="3"/>
  <c r="DA72" i="3"/>
  <c r="DA114" i="6"/>
  <c r="DA82" i="6"/>
  <c r="DB114" i="16"/>
  <c r="DB82" i="16"/>
  <c r="DA105" i="4"/>
  <c r="DA73" i="4"/>
  <c r="DB105" i="16"/>
  <c r="DB73" i="16"/>
  <c r="DA89" i="9"/>
  <c r="DA57" i="9"/>
  <c r="DB115" i="19"/>
  <c r="DB83" i="19"/>
  <c r="DA109" i="14"/>
  <c r="DA77" i="14"/>
  <c r="DB90" i="19"/>
  <c r="DB58" i="19"/>
  <c r="DA89" i="5"/>
  <c r="DA57" i="5"/>
  <c r="DA96" i="17"/>
  <c r="DA64" i="17"/>
  <c r="DB113" i="9"/>
  <c r="DB81" i="9"/>
  <c r="DB111" i="19"/>
  <c r="DB79" i="19"/>
  <c r="DB103" i="2"/>
  <c r="DB71" i="2"/>
  <c r="DB114" i="9"/>
  <c r="DB82" i="9"/>
  <c r="DB98" i="11"/>
  <c r="DB66" i="11"/>
  <c r="DB87" i="19"/>
  <c r="DB55" i="19"/>
  <c r="DA89" i="8"/>
  <c r="DA57" i="8"/>
  <c r="DB103" i="8"/>
  <c r="DB71" i="8"/>
  <c r="DB103" i="7"/>
  <c r="DB71" i="7"/>
  <c r="DB102" i="6"/>
  <c r="DB70" i="6"/>
  <c r="DB102" i="13"/>
  <c r="DB70" i="13"/>
  <c r="DB88" i="16"/>
  <c r="DB56" i="16"/>
  <c r="DB88" i="9"/>
  <c r="DB56" i="9"/>
  <c r="DB105" i="8"/>
  <c r="DB73" i="8"/>
  <c r="DA108" i="11"/>
  <c r="DA76" i="11"/>
  <c r="DA96" i="19"/>
  <c r="DA64" i="19"/>
  <c r="DB109" i="4"/>
  <c r="DB77" i="4"/>
  <c r="DB104" i="7"/>
  <c r="DB72" i="7"/>
  <c r="DB113" i="21"/>
  <c r="DB81" i="21"/>
  <c r="DB100" i="7"/>
  <c r="DB68" i="7"/>
  <c r="DB102" i="1"/>
  <c r="DB70" i="1"/>
  <c r="DB89" i="20"/>
  <c r="DB57" i="20"/>
  <c r="DB108" i="3"/>
  <c r="DB76" i="3"/>
  <c r="DB103" i="12"/>
  <c r="DB71" i="12"/>
  <c r="DA87" i="10"/>
  <c r="DA55" i="10"/>
  <c r="DA105" i="5"/>
  <c r="DA73" i="5"/>
  <c r="DB87" i="6"/>
  <c r="DB55" i="6"/>
  <c r="DA89" i="18"/>
  <c r="DA57" i="18"/>
  <c r="DB100" i="18"/>
  <c r="DB68" i="18"/>
  <c r="DB91" i="12"/>
  <c r="DB59" i="12"/>
  <c r="DB96" i="7"/>
  <c r="DB64" i="7"/>
  <c r="DA87" i="14"/>
  <c r="DA55" i="14"/>
  <c r="DB107" i="4"/>
  <c r="DB75" i="4"/>
  <c r="DB109" i="13"/>
  <c r="DB77" i="13"/>
  <c r="DA98" i="17"/>
  <c r="DA66" i="17"/>
  <c r="DA112" i="3"/>
  <c r="DA80" i="3"/>
  <c r="DA108" i="21"/>
  <c r="DA76" i="21"/>
  <c r="DB110" i="16"/>
  <c r="DB78" i="16"/>
  <c r="DA107" i="11"/>
  <c r="DA75" i="11"/>
  <c r="DB102" i="9"/>
  <c r="DB70" i="9"/>
  <c r="DB91" i="10"/>
  <c r="DB59" i="10"/>
  <c r="DA106" i="14"/>
  <c r="DA74" i="14"/>
  <c r="DB87" i="16"/>
  <c r="DB55" i="16"/>
  <c r="DB113" i="6"/>
  <c r="DB81" i="6"/>
  <c r="DB120" i="19"/>
  <c r="DB123" i="19" s="1"/>
  <c r="DB116" i="19" s="1"/>
  <c r="DB84" i="19"/>
  <c r="DB97" i="6"/>
  <c r="DB65" i="6"/>
  <c r="DB120" i="2"/>
  <c r="DB123" i="2" s="1"/>
  <c r="DB116" i="2" s="1"/>
  <c r="DB84" i="2"/>
  <c r="DB107" i="10"/>
  <c r="DB75" i="10"/>
  <c r="DB100" i="9"/>
  <c r="DB68" i="9"/>
  <c r="DA117" i="16"/>
  <c r="DA85" i="16"/>
  <c r="DA97" i="9"/>
  <c r="DA65" i="9"/>
  <c r="DB108" i="8"/>
  <c r="DB76" i="8"/>
  <c r="DB114" i="20"/>
  <c r="DB82" i="20"/>
  <c r="DA96" i="14"/>
  <c r="DA64" i="14"/>
  <c r="DA120" i="5"/>
  <c r="DA123" i="5" s="1"/>
  <c r="DA116" i="5" s="1"/>
  <c r="DA84" i="5"/>
  <c r="DB90" i="1"/>
  <c r="DB58" i="1"/>
  <c r="DA95" i="20"/>
  <c r="DA63" i="20"/>
  <c r="DA97" i="15"/>
  <c r="DA65" i="15"/>
  <c r="DB100" i="12"/>
  <c r="DB68" i="12"/>
  <c r="DA105" i="3"/>
  <c r="DA73" i="3"/>
  <c r="DA117" i="18"/>
  <c r="DA85" i="18"/>
  <c r="DB106" i="5"/>
  <c r="DB74" i="5"/>
  <c r="DA90" i="12"/>
  <c r="DA58" i="12"/>
  <c r="DB112" i="6"/>
  <c r="DB80" i="6"/>
  <c r="DB93" i="16"/>
  <c r="DB61" i="16"/>
  <c r="DA92" i="14"/>
  <c r="DA60" i="14"/>
  <c r="DB101" i="17"/>
  <c r="DB69" i="17"/>
  <c r="DB89" i="17"/>
  <c r="DB57" i="17"/>
  <c r="DB113" i="17"/>
  <c r="DB81" i="17"/>
  <c r="DA102" i="18"/>
  <c r="DA70" i="18"/>
  <c r="DB95" i="13"/>
  <c r="DB63" i="13"/>
  <c r="DB117" i="4"/>
  <c r="DB85" i="4"/>
  <c r="DA113" i="20"/>
  <c r="DA81" i="20"/>
  <c r="DA108" i="10"/>
  <c r="DA76" i="10"/>
  <c r="DA104" i="4"/>
  <c r="DA72" i="4"/>
  <c r="DB107" i="19"/>
  <c r="DB75" i="19"/>
  <c r="DA98" i="13"/>
  <c r="DA66" i="13"/>
  <c r="CZ86" i="18"/>
  <c r="CZ54" i="18"/>
  <c r="DA110" i="5"/>
  <c r="DA78" i="5"/>
  <c r="DB103" i="19"/>
  <c r="DB71" i="19"/>
  <c r="DB93" i="21"/>
  <c r="DB61" i="21"/>
  <c r="DB114" i="14"/>
  <c r="DB82" i="14"/>
  <c r="CZ86" i="16"/>
  <c r="CZ54" i="16"/>
  <c r="DB99" i="6"/>
  <c r="DB67" i="6"/>
  <c r="DB106" i="2"/>
  <c r="DB74" i="2"/>
  <c r="DB108" i="1"/>
  <c r="DB76" i="1"/>
  <c r="DA102" i="8"/>
  <c r="DA70" i="8"/>
  <c r="DB87" i="20"/>
  <c r="DB55" i="20"/>
  <c r="DB110" i="2"/>
  <c r="DB78" i="2"/>
  <c r="DA92" i="2"/>
  <c r="DA60" i="2"/>
  <c r="DA97" i="19"/>
  <c r="DA65" i="19"/>
  <c r="DB103" i="3"/>
  <c r="DB71" i="3"/>
  <c r="DB87" i="13"/>
  <c r="DB55" i="13"/>
  <c r="DB115" i="15"/>
  <c r="DB83" i="15"/>
  <c r="DB93" i="7"/>
  <c r="DB61" i="7"/>
  <c r="DA99" i="21"/>
  <c r="DA67" i="21"/>
  <c r="DB99" i="5"/>
  <c r="DB67" i="5"/>
  <c r="DA91" i="16"/>
  <c r="DA59" i="16"/>
  <c r="DB101" i="18"/>
  <c r="DB69" i="18"/>
  <c r="DA88" i="7"/>
  <c r="DA56" i="7"/>
  <c r="DA117" i="3"/>
  <c r="DA85" i="3"/>
  <c r="DB103" i="17"/>
  <c r="DB71" i="17"/>
  <c r="DB95" i="10"/>
  <c r="DB63" i="10"/>
  <c r="DB115" i="6"/>
  <c r="DB83" i="6"/>
  <c r="DA95" i="12"/>
  <c r="DA63" i="12"/>
  <c r="DA94" i="3"/>
  <c r="DA62" i="3"/>
  <c r="DA99" i="17"/>
  <c r="DA67" i="17"/>
  <c r="DB115" i="18"/>
  <c r="DB83" i="18"/>
  <c r="DB113" i="3"/>
  <c r="DB81" i="3"/>
  <c r="DA100" i="3"/>
  <c r="DA68" i="3"/>
  <c r="DA120" i="3"/>
  <c r="DA123" i="3" s="1"/>
  <c r="DA116" i="3" s="1"/>
  <c r="DA84" i="3"/>
  <c r="DB103" i="18"/>
  <c r="DB71" i="18"/>
  <c r="DA105" i="11"/>
  <c r="DA73" i="11"/>
  <c r="DB90" i="11"/>
  <c r="DB58" i="11"/>
  <c r="DB108" i="15"/>
  <c r="DB76" i="15"/>
  <c r="DA103" i="15"/>
  <c r="DA71" i="15"/>
  <c r="DA120" i="10"/>
  <c r="DA123" i="10" s="1"/>
  <c r="DA116" i="10" s="1"/>
  <c r="DA84" i="10"/>
  <c r="DA94" i="8"/>
  <c r="DA62" i="8"/>
  <c r="DA111" i="15"/>
  <c r="DA79" i="15"/>
  <c r="DB110" i="11"/>
  <c r="DB78" i="11"/>
  <c r="DB88" i="1"/>
  <c r="DB56" i="1"/>
  <c r="DB93" i="14"/>
  <c r="DB61" i="14"/>
  <c r="DB102" i="16"/>
  <c r="DB70" i="16"/>
  <c r="DB106" i="6"/>
  <c r="DB74" i="6"/>
  <c r="DB98" i="5"/>
  <c r="DB66" i="5"/>
  <c r="DB94" i="21"/>
  <c r="DB62" i="21"/>
  <c r="DA104" i="17"/>
  <c r="DA72" i="17"/>
  <c r="DB105" i="12"/>
  <c r="DB73" i="12"/>
  <c r="DB111" i="2"/>
  <c r="DB79" i="2"/>
  <c r="DA111" i="11"/>
  <c r="DA79" i="11"/>
  <c r="DA109" i="2"/>
  <c r="DA77" i="2"/>
  <c r="DB109" i="18"/>
  <c r="DB77" i="18"/>
  <c r="DB110" i="12"/>
  <c r="DB78" i="12"/>
  <c r="DB112" i="5"/>
  <c r="DB80" i="5"/>
  <c r="DB105" i="20"/>
  <c r="DB73" i="20"/>
  <c r="DA103" i="16"/>
  <c r="DA71" i="16"/>
  <c r="DA113" i="19"/>
  <c r="DA81" i="19"/>
  <c r="DB104" i="15"/>
  <c r="DB72" i="15"/>
  <c r="DA114" i="13"/>
  <c r="DA82" i="13"/>
  <c r="DA93" i="18"/>
  <c r="DA61" i="18"/>
  <c r="DA114" i="15"/>
  <c r="DA82" i="15"/>
  <c r="DA100" i="13"/>
  <c r="DA68" i="13"/>
  <c r="DB98" i="4"/>
  <c r="DB66" i="4"/>
  <c r="DB111" i="4"/>
  <c r="DB79" i="4"/>
  <c r="DB114" i="18"/>
  <c r="DB82" i="18"/>
  <c r="DA90" i="7"/>
  <c r="DA58" i="7"/>
  <c r="DA120" i="21"/>
  <c r="DA123" i="21" s="1"/>
  <c r="DA116" i="21" s="1"/>
  <c r="DA84" i="21"/>
  <c r="DB102" i="12"/>
  <c r="DB70" i="12"/>
  <c r="DB120" i="12"/>
  <c r="DB123" i="12" s="1"/>
  <c r="DB116" i="12" s="1"/>
  <c r="DB84" i="12"/>
  <c r="DB108" i="12"/>
  <c r="DB76" i="12"/>
  <c r="DB90" i="16"/>
  <c r="DB58" i="16"/>
  <c r="DA86" i="14"/>
  <c r="DA54" i="14"/>
  <c r="DA98" i="6"/>
  <c r="DA66" i="6"/>
  <c r="DA101" i="8"/>
  <c r="DA69" i="8"/>
  <c r="DA88" i="3"/>
  <c r="DA56" i="3"/>
  <c r="DA98" i="21"/>
  <c r="DA66" i="21"/>
  <c r="DA104" i="13"/>
  <c r="DA72" i="13"/>
  <c r="DA89" i="21"/>
  <c r="DA57" i="21"/>
  <c r="DB95" i="8"/>
  <c r="DB63" i="8"/>
  <c r="DB97" i="21"/>
  <c r="DB65" i="21"/>
  <c r="DB91" i="5"/>
  <c r="DB59" i="5"/>
  <c r="DA92" i="5"/>
  <c r="DA60" i="5"/>
  <c r="DB120" i="1"/>
  <c r="DB123" i="1" s="1"/>
  <c r="DB116" i="1" s="1"/>
  <c r="DB84" i="1"/>
  <c r="DB106" i="3"/>
  <c r="DB74" i="3"/>
  <c r="DB99" i="19"/>
  <c r="DB67" i="19"/>
  <c r="DB104" i="11"/>
  <c r="DB72" i="11"/>
  <c r="DB120" i="18"/>
  <c r="DB123" i="18" s="1"/>
  <c r="DB116" i="18" s="1"/>
  <c r="DB84" i="18"/>
  <c r="DA106" i="21"/>
  <c r="DA74" i="21"/>
  <c r="DB92" i="6"/>
  <c r="DB60" i="6"/>
  <c r="DB98" i="16"/>
  <c r="DB66" i="16"/>
  <c r="DA93" i="12"/>
  <c r="DA61" i="12"/>
  <c r="DA100" i="10"/>
  <c r="DA68" i="10"/>
  <c r="DB120" i="16"/>
  <c r="DB123" i="16" s="1"/>
  <c r="DB116" i="16" s="1"/>
  <c r="DB84" i="16"/>
  <c r="DA90" i="2"/>
  <c r="DA58" i="2"/>
  <c r="DB102" i="15"/>
  <c r="DB70" i="15"/>
  <c r="DA98" i="10"/>
  <c r="DA66" i="10"/>
  <c r="DA86" i="1"/>
  <c r="DA54" i="1"/>
  <c r="DA105" i="13"/>
  <c r="DA73" i="13"/>
  <c r="DB90" i="10"/>
  <c r="DB58" i="10"/>
  <c r="DB115" i="17"/>
  <c r="DB83" i="17"/>
  <c r="DA103" i="9"/>
  <c r="DA71" i="9"/>
  <c r="DB96" i="9"/>
  <c r="DB64" i="9"/>
  <c r="DB117" i="21"/>
  <c r="DB85" i="21"/>
  <c r="DB113" i="12"/>
  <c r="DB81" i="12"/>
  <c r="DB102" i="3"/>
  <c r="DB70" i="3"/>
  <c r="DB88" i="17"/>
  <c r="DB56" i="17"/>
  <c r="DB92" i="7"/>
  <c r="DB60" i="7"/>
  <c r="DB99" i="18"/>
  <c r="DB67" i="18"/>
  <c r="DB113" i="13"/>
  <c r="DB81" i="13"/>
  <c r="DB117" i="9"/>
  <c r="DB85" i="9"/>
  <c r="DB96" i="11"/>
  <c r="DB64" i="11"/>
  <c r="DA90" i="17"/>
  <c r="DA58" i="17"/>
  <c r="DB102" i="20"/>
  <c r="DB70" i="20"/>
  <c r="DA120" i="20"/>
  <c r="DA123" i="20" s="1"/>
  <c r="DA116" i="20" s="1"/>
  <c r="DA84" i="20"/>
  <c r="DB99" i="1"/>
  <c r="DB67" i="1"/>
  <c r="DB111" i="8"/>
  <c r="DB79" i="8"/>
  <c r="DB115" i="20"/>
  <c r="DB83" i="20"/>
  <c r="DA94" i="14"/>
  <c r="DA62" i="14"/>
  <c r="DB94" i="12"/>
  <c r="DB62" i="12"/>
  <c r="DA109" i="20"/>
  <c r="DA77" i="20"/>
  <c r="DB88" i="10"/>
  <c r="DB56" i="10"/>
  <c r="DB107" i="16"/>
  <c r="DB75" i="16"/>
  <c r="DB99" i="12"/>
  <c r="DB67" i="12"/>
  <c r="DB91" i="14"/>
  <c r="DB59" i="14"/>
  <c r="DB114" i="11"/>
  <c r="DB82" i="11"/>
  <c r="DB112" i="1"/>
  <c r="DB80" i="1"/>
  <c r="DB93" i="20"/>
  <c r="DB61" i="20"/>
  <c r="DB100" i="2"/>
  <c r="DB68" i="2"/>
  <c r="DB103" i="14"/>
  <c r="DB71" i="14"/>
  <c r="DA104" i="10"/>
  <c r="DA72" i="10"/>
  <c r="DB95" i="14"/>
  <c r="DB63" i="14"/>
  <c r="DA94" i="18"/>
  <c r="DA62" i="18"/>
  <c r="DB104" i="18"/>
  <c r="DB72" i="18"/>
  <c r="DA115" i="16"/>
  <c r="DA83" i="16"/>
  <c r="DB87" i="18"/>
  <c r="DB55" i="18"/>
  <c r="DB113" i="15"/>
  <c r="DB81" i="15"/>
  <c r="DA102" i="21"/>
  <c r="DA70" i="21"/>
  <c r="DB89" i="10"/>
  <c r="DB57" i="10"/>
  <c r="DB95" i="5"/>
  <c r="DB63" i="5"/>
  <c r="DB95" i="19"/>
  <c r="DB63" i="19"/>
  <c r="DB88" i="13"/>
  <c r="DB56" i="13"/>
  <c r="DB107" i="7"/>
  <c r="DB75" i="7"/>
  <c r="DB114" i="17"/>
  <c r="DB82" i="17"/>
  <c r="DB88" i="11"/>
  <c r="DB56" i="11"/>
  <c r="DB88" i="21"/>
  <c r="DB56" i="21"/>
  <c r="DA86" i="15"/>
  <c r="DA54" i="15"/>
  <c r="DB96" i="12"/>
  <c r="DB64" i="12"/>
  <c r="DA89" i="3"/>
  <c r="DA57" i="3"/>
  <c r="DB110" i="20"/>
  <c r="DB78" i="20"/>
  <c r="DA101" i="19"/>
  <c r="DA69" i="19"/>
  <c r="DB93" i="10"/>
  <c r="DB61" i="10"/>
  <c r="DA99" i="8"/>
  <c r="DA67" i="8"/>
  <c r="DA90" i="4"/>
  <c r="DA58" i="4"/>
  <c r="DB94" i="5"/>
  <c r="DB62" i="5"/>
  <c r="DB109" i="12"/>
  <c r="DB77" i="12"/>
  <c r="DA87" i="5"/>
  <c r="DA55" i="5"/>
  <c r="DA105" i="2"/>
  <c r="DA73" i="2"/>
  <c r="DA107" i="2"/>
  <c r="DA75" i="2"/>
  <c r="DB93" i="9"/>
  <c r="DB61" i="9"/>
  <c r="DA115" i="4"/>
  <c r="DA83" i="4"/>
  <c r="DB110" i="17"/>
  <c r="DB78" i="17"/>
  <c r="DA94" i="2"/>
  <c r="DA62" i="2"/>
  <c r="DB117" i="6"/>
  <c r="DB85" i="6"/>
  <c r="DB108" i="9"/>
  <c r="DB76" i="9"/>
  <c r="DB100" i="21"/>
  <c r="DB68" i="21"/>
  <c r="DB111" i="20"/>
  <c r="DB79" i="20"/>
  <c r="DB89" i="11"/>
  <c r="DB57" i="11"/>
  <c r="DA113" i="16"/>
  <c r="DA81" i="16"/>
  <c r="DA103" i="4"/>
  <c r="DA71" i="4"/>
  <c r="DA101" i="13"/>
  <c r="DA69" i="13"/>
  <c r="DB114" i="4"/>
  <c r="DB82" i="4"/>
  <c r="DB107" i="12"/>
  <c r="DB75" i="12"/>
  <c r="DB117" i="1"/>
  <c r="DB85" i="1"/>
  <c r="DA98" i="7"/>
  <c r="DA66" i="7"/>
  <c r="DB107" i="17"/>
  <c r="DB75" i="17"/>
  <c r="DA112" i="10"/>
  <c r="DA80" i="10"/>
  <c r="DB94" i="15"/>
  <c r="DB62" i="15"/>
  <c r="DB105" i="6"/>
  <c r="DB73" i="6"/>
  <c r="DA107" i="3"/>
  <c r="DA75" i="3"/>
  <c r="DB88" i="14"/>
  <c r="DB56" i="14"/>
  <c r="DA110" i="19"/>
  <c r="DA78" i="19"/>
  <c r="DA101" i="12"/>
  <c r="DA69" i="12"/>
  <c r="DA111" i="17"/>
  <c r="DA79" i="17"/>
  <c r="DB117" i="5"/>
  <c r="DB85" i="5"/>
  <c r="DA106" i="18"/>
  <c r="DA74" i="18"/>
  <c r="DA102" i="11"/>
  <c r="DA70" i="11"/>
  <c r="DB117" i="11"/>
  <c r="DB85" i="11"/>
  <c r="DB108" i="2"/>
  <c r="DB76" i="2"/>
  <c r="DA99" i="20"/>
  <c r="DA67" i="20"/>
  <c r="DA93" i="2"/>
  <c r="DA61" i="2"/>
  <c r="DB94" i="16"/>
  <c r="DB62" i="16"/>
  <c r="DA108" i="16"/>
  <c r="DA76" i="16"/>
  <c r="DB107" i="6"/>
  <c r="DB75" i="6"/>
  <c r="DB104" i="14"/>
  <c r="DB72" i="14"/>
  <c r="DB109" i="1"/>
  <c r="DB77" i="1"/>
  <c r="DA100" i="19"/>
  <c r="DA68" i="19"/>
  <c r="DB106" i="17"/>
  <c r="DB74" i="17"/>
  <c r="DA100" i="4"/>
  <c r="DA68" i="4"/>
  <c r="DB115" i="1"/>
  <c r="DB83" i="1"/>
  <c r="DB115" i="5"/>
  <c r="DB83" i="5"/>
  <c r="DA117" i="14"/>
  <c r="DA85" i="14"/>
  <c r="DB101" i="3"/>
  <c r="DB69" i="3"/>
  <c r="DA87" i="7"/>
  <c r="DA55" i="7"/>
  <c r="DA101" i="15"/>
  <c r="DA69" i="15"/>
  <c r="DA101" i="14"/>
  <c r="DA69" i="14"/>
  <c r="DA113" i="14"/>
  <c r="DA81" i="14"/>
  <c r="DA112" i="20"/>
  <c r="DA80" i="20"/>
  <c r="DB109" i="10"/>
  <c r="DB77" i="10"/>
  <c r="DB101" i="9"/>
  <c r="DB69" i="9"/>
  <c r="DA111" i="14"/>
  <c r="DA79" i="14"/>
  <c r="DB90" i="8"/>
  <c r="DB58" i="8"/>
  <c r="DB106" i="15"/>
  <c r="DB74" i="15"/>
  <c r="DA112" i="14"/>
  <c r="DA80" i="14"/>
  <c r="DB99" i="7"/>
  <c r="DB67" i="7"/>
  <c r="DA97" i="18"/>
  <c r="DA65" i="18"/>
  <c r="DB86" i="11"/>
  <c r="DB54" i="11"/>
  <c r="DA103" i="20"/>
  <c r="DA71" i="20"/>
  <c r="DA108" i="6"/>
  <c r="DA76" i="6"/>
  <c r="DA96" i="6"/>
  <c r="DA64" i="6"/>
  <c r="DB120" i="9"/>
  <c r="DB123" i="9" s="1"/>
  <c r="DB116" i="9" s="1"/>
  <c r="DB84" i="9"/>
  <c r="DA86" i="7"/>
  <c r="DA54" i="7"/>
  <c r="DA90" i="14"/>
  <c r="DA58" i="14"/>
  <c r="DB106" i="10"/>
  <c r="DB74" i="10"/>
  <c r="DB97" i="16"/>
  <c r="DB65" i="16"/>
  <c r="DB90" i="13"/>
  <c r="DB58" i="13"/>
  <c r="DB113" i="7"/>
  <c r="DB81" i="7"/>
  <c r="DB100" i="15"/>
  <c r="DB68" i="15"/>
  <c r="DB107" i="13"/>
  <c r="DB75" i="13"/>
  <c r="DB104" i="19"/>
  <c r="DB72" i="19"/>
  <c r="CZ86" i="8"/>
  <c r="CZ54" i="8"/>
  <c r="DA105" i="10"/>
  <c r="DA73" i="10"/>
  <c r="DA110" i="10"/>
  <c r="DA78" i="10"/>
  <c r="DB96" i="10"/>
  <c r="DB64" i="10"/>
  <c r="DB88" i="5"/>
  <c r="DB56" i="5"/>
  <c r="DB92" i="18"/>
  <c r="DB60" i="18"/>
  <c r="DB110" i="13"/>
  <c r="DB78" i="13"/>
  <c r="DB108" i="5"/>
  <c r="DB76" i="5"/>
  <c r="DA114" i="12"/>
  <c r="DA82" i="12"/>
  <c r="DA89" i="4"/>
  <c r="DA57" i="4"/>
  <c r="DB105" i="17"/>
  <c r="DB73" i="17"/>
  <c r="DB110" i="8"/>
  <c r="DB78" i="8"/>
  <c r="DB115" i="13"/>
  <c r="DB83" i="13"/>
  <c r="DB96" i="13"/>
  <c r="DB64" i="13"/>
  <c r="DA109" i="16"/>
  <c r="DA77" i="16"/>
  <c r="DB95" i="16"/>
  <c r="DB63" i="16"/>
  <c r="DB109" i="5"/>
  <c r="DB77" i="5"/>
  <c r="DB114" i="10"/>
  <c r="DB82" i="10"/>
  <c r="DA109" i="9"/>
  <c r="DA77" i="9"/>
  <c r="DB87" i="1"/>
  <c r="DB55" i="1"/>
  <c r="DB115" i="2"/>
  <c r="DB83" i="2"/>
  <c r="DB89" i="16"/>
  <c r="DB57" i="16"/>
  <c r="DB114" i="5"/>
  <c r="DB82" i="5"/>
  <c r="DB105" i="1"/>
  <c r="DB73" i="1"/>
  <c r="DA105" i="9"/>
  <c r="DA73" i="9"/>
  <c r="DB96" i="8"/>
  <c r="DB64" i="8"/>
  <c r="DA86" i="19"/>
  <c r="DA54" i="19"/>
  <c r="DA86" i="17"/>
  <c r="DA54" i="17"/>
  <c r="DB92" i="9"/>
  <c r="DB60" i="9"/>
  <c r="DB108" i="13"/>
  <c r="DB76" i="13"/>
  <c r="DA94" i="17"/>
  <c r="DA62" i="17"/>
  <c r="DB104" i="21"/>
  <c r="DB72" i="21"/>
  <c r="DB99" i="9"/>
  <c r="DB67" i="9"/>
  <c r="DB110" i="3"/>
  <c r="DB78" i="3"/>
  <c r="DB102" i="5"/>
  <c r="DB70" i="5"/>
  <c r="DB91" i="11"/>
  <c r="DB59" i="11"/>
  <c r="DA86" i="6"/>
  <c r="DA54" i="6"/>
  <c r="DB111" i="9"/>
  <c r="DB79" i="9"/>
  <c r="DB113" i="11"/>
  <c r="DB81" i="11"/>
  <c r="DB102" i="4"/>
  <c r="DB70" i="4"/>
  <c r="DA117" i="15"/>
  <c r="DA85" i="15"/>
  <c r="DB103" i="13"/>
  <c r="DB71" i="13"/>
  <c r="DB114" i="2"/>
  <c r="DB82" i="2"/>
  <c r="DA107" i="21"/>
  <c r="DA75" i="21"/>
  <c r="DB112" i="11"/>
  <c r="DB80" i="11"/>
  <c r="DB100" i="6"/>
  <c r="DB68" i="6"/>
  <c r="DB101" i="11"/>
  <c r="DB69" i="11"/>
  <c r="DA95" i="21"/>
  <c r="DA63" i="21"/>
  <c r="DB111" i="3"/>
  <c r="DB79" i="3"/>
  <c r="DB102" i="19"/>
  <c r="DB70" i="19"/>
  <c r="DA108" i="20"/>
  <c r="DA76" i="20"/>
  <c r="DA87" i="12"/>
  <c r="DA55" i="12"/>
  <c r="DA90" i="18"/>
  <c r="DA58" i="18"/>
  <c r="DA103" i="11"/>
  <c r="DA71" i="11"/>
  <c r="DA113" i="2"/>
  <c r="DA81" i="2"/>
  <c r="DB109" i="11"/>
  <c r="DB77" i="11"/>
  <c r="DB99" i="3"/>
  <c r="DB67" i="3"/>
  <c r="DA96" i="3"/>
  <c r="DA64" i="3"/>
  <c r="DB91" i="7"/>
  <c r="DB59" i="7"/>
  <c r="DB88" i="8"/>
  <c r="DB56" i="8"/>
  <c r="DB103" i="10"/>
  <c r="DB71" i="10"/>
  <c r="DA108" i="4"/>
  <c r="DA76" i="4"/>
  <c r="DA120" i="14"/>
  <c r="DA123" i="14" s="1"/>
  <c r="DA116" i="14" s="1"/>
  <c r="DA84" i="14"/>
  <c r="DB96" i="18"/>
  <c r="DB64" i="18"/>
  <c r="DB114" i="7"/>
  <c r="DB82" i="7"/>
  <c r="DA102" i="17"/>
  <c r="DA70" i="17"/>
  <c r="DB92" i="15"/>
  <c r="DB60" i="15"/>
  <c r="DA113" i="10"/>
  <c r="DA81" i="10"/>
  <c r="DB99" i="4"/>
  <c r="DB67" i="4"/>
  <c r="DB102" i="10"/>
  <c r="DB70" i="10"/>
  <c r="DB105" i="7"/>
  <c r="DB73" i="7"/>
  <c r="DA120" i="11"/>
  <c r="DA123" i="11" s="1"/>
  <c r="DA116" i="11" s="1"/>
  <c r="DA84" i="11"/>
  <c r="DA103" i="5"/>
  <c r="DA71" i="5"/>
  <c r="DA101" i="7"/>
  <c r="DA69" i="7"/>
  <c r="DB92" i="16"/>
  <c r="DB60" i="16"/>
  <c r="DB94" i="1"/>
  <c r="DB62" i="1"/>
  <c r="DB97" i="13"/>
  <c r="DB65" i="13"/>
  <c r="DB93" i="3"/>
  <c r="DB61" i="3"/>
  <c r="DA102" i="14"/>
  <c r="DA70" i="14"/>
  <c r="DA92" i="3"/>
  <c r="DA60" i="3"/>
  <c r="DB91" i="13"/>
  <c r="DB59" i="13"/>
  <c r="DA97" i="4"/>
  <c r="DA65" i="4"/>
  <c r="DB107" i="1"/>
  <c r="DB75" i="1"/>
  <c r="DB113" i="18"/>
  <c r="DB81" i="18"/>
  <c r="DA110" i="9"/>
  <c r="DA78" i="9"/>
  <c r="DB94" i="13"/>
  <c r="DB62" i="13"/>
  <c r="DB102" i="2"/>
  <c r="DB70" i="2"/>
  <c r="DB98" i="14"/>
  <c r="DB66" i="14"/>
  <c r="DB98" i="1"/>
  <c r="DB66" i="1"/>
  <c r="DB114" i="3"/>
  <c r="DB82" i="3"/>
  <c r="DA110" i="4"/>
  <c r="DA78" i="4"/>
  <c r="DB120" i="13"/>
  <c r="DB123" i="13" s="1"/>
  <c r="DB116" i="13" s="1"/>
  <c r="DB84" i="13"/>
  <c r="DB120" i="15"/>
  <c r="DB123" i="15" s="1"/>
  <c r="DB116" i="15" s="1"/>
  <c r="DB84" i="15"/>
  <c r="DA91" i="20"/>
  <c r="DA59" i="20"/>
  <c r="CZ86" i="21"/>
  <c r="CZ54" i="21"/>
  <c r="DB94" i="6"/>
  <c r="DB62" i="6"/>
  <c r="DB97" i="12"/>
  <c r="DB65" i="12"/>
  <c r="DB101" i="4"/>
  <c r="DB69" i="4"/>
  <c r="DB117" i="10"/>
  <c r="DB85" i="10"/>
  <c r="DA88" i="6"/>
  <c r="DA56" i="6"/>
  <c r="DB107" i="5"/>
  <c r="DB75" i="5"/>
  <c r="DB91" i="9"/>
  <c r="DB59" i="9"/>
  <c r="DB111" i="16"/>
  <c r="DB79" i="16"/>
  <c r="DB97" i="1"/>
  <c r="DB65" i="1"/>
  <c r="DB91" i="6"/>
  <c r="DB59" i="6"/>
  <c r="DB91" i="8"/>
  <c r="DB59" i="8"/>
  <c r="DB95" i="3"/>
  <c r="DB63" i="3"/>
  <c r="DB111" i="1"/>
  <c r="DB79" i="1"/>
  <c r="DA115" i="21"/>
  <c r="DA83" i="21"/>
  <c r="DA95" i="6"/>
  <c r="DA63" i="6"/>
  <c r="DB114" i="1"/>
  <c r="DB82" i="1"/>
  <c r="DB92" i="8"/>
  <c r="DB60" i="8"/>
  <c r="DA108" i="17"/>
  <c r="DA76" i="17"/>
  <c r="DA112" i="2"/>
  <c r="DA80" i="2"/>
  <c r="DB94" i="7"/>
  <c r="DB62" i="7"/>
  <c r="DB101" i="20"/>
  <c r="DB69" i="20"/>
  <c r="DB112" i="7"/>
  <c r="DB80" i="7"/>
  <c r="DB106" i="19"/>
  <c r="DB74" i="19"/>
  <c r="DB86" i="20"/>
  <c r="DB54" i="20"/>
  <c r="DB104" i="1"/>
  <c r="DB72" i="1"/>
  <c r="DA94" i="11"/>
  <c r="DA62" i="11"/>
  <c r="DB94" i="20"/>
  <c r="DB62" i="20"/>
  <c r="DB93" i="17"/>
  <c r="DB61" i="17"/>
  <c r="DB104" i="5"/>
  <c r="DB72" i="5"/>
  <c r="CZ86" i="12"/>
  <c r="CZ54" i="12"/>
  <c r="DB106" i="12"/>
  <c r="DB74" i="12"/>
  <c r="DA99" i="10"/>
  <c r="DA67" i="10"/>
  <c r="DA109" i="6"/>
  <c r="DA77" i="6"/>
  <c r="DA112" i="4"/>
  <c r="DA80" i="4"/>
  <c r="DA88" i="12"/>
  <c r="DA56" i="12"/>
  <c r="DB98" i="19"/>
  <c r="DB66" i="19"/>
  <c r="DB91" i="15"/>
  <c r="DB59" i="15"/>
  <c r="DA92" i="20"/>
  <c r="DA60" i="20"/>
  <c r="DA97" i="10"/>
  <c r="DA65" i="10"/>
  <c r="DB93" i="8"/>
  <c r="DB61" i="8"/>
  <c r="DA115" i="8"/>
  <c r="DA83" i="8"/>
  <c r="DB98" i="2"/>
  <c r="DB66" i="2"/>
  <c r="DB87" i="15"/>
  <c r="DB55" i="15"/>
  <c r="DB115" i="10"/>
  <c r="DB83" i="10"/>
  <c r="DB96" i="21"/>
  <c r="DB64" i="21"/>
  <c r="DA100" i="14"/>
  <c r="DA68" i="14"/>
  <c r="DB87" i="2"/>
  <c r="DB55" i="2"/>
  <c r="DA87" i="11"/>
  <c r="DA55" i="11"/>
  <c r="DA120" i="4"/>
  <c r="DA123" i="4" s="1"/>
  <c r="DA116" i="4" s="1"/>
  <c r="DA84" i="4"/>
  <c r="DB95" i="9"/>
  <c r="DB63" i="9"/>
  <c r="DA117" i="17"/>
  <c r="DA85" i="17"/>
  <c r="DA98" i="12"/>
  <c r="DA66" i="12"/>
  <c r="DB89" i="1"/>
  <c r="DB57" i="1"/>
  <c r="DB107" i="8"/>
  <c r="DB75" i="8"/>
  <c r="DA115" i="9"/>
  <c r="DA83" i="9"/>
  <c r="DA111" i="5"/>
  <c r="DA79" i="5"/>
  <c r="DA99" i="13"/>
  <c r="DA67" i="13"/>
  <c r="DA111" i="12"/>
  <c r="DA79" i="12"/>
  <c r="DA91" i="4"/>
  <c r="DA59" i="4"/>
  <c r="DB117" i="20"/>
  <c r="DB85" i="20"/>
  <c r="DB106" i="20"/>
  <c r="DB74" i="20"/>
  <c r="DB112" i="12"/>
  <c r="DB80" i="12"/>
  <c r="DB91" i="1"/>
  <c r="DB59" i="1"/>
  <c r="DA93" i="15"/>
  <c r="DA61" i="15"/>
  <c r="DA111" i="10"/>
  <c r="DA79" i="10"/>
  <c r="DB89" i="14"/>
  <c r="DB57" i="14"/>
  <c r="DA107" i="18"/>
  <c r="DA75" i="18"/>
  <c r="DB113" i="8"/>
  <c r="DB81" i="8"/>
  <c r="DB92" i="1"/>
  <c r="DB60" i="1"/>
  <c r="DB94" i="9"/>
  <c r="DB62" i="9"/>
  <c r="DA95" i="4"/>
  <c r="DA63" i="4"/>
  <c r="DB88" i="18"/>
  <c r="DB56" i="18"/>
  <c r="DA106" i="11"/>
  <c r="DA74" i="11"/>
  <c r="DB111" i="6"/>
  <c r="DB79" i="6"/>
  <c r="DB117" i="12"/>
  <c r="DB85" i="12"/>
  <c r="DA87" i="21"/>
  <c r="DA55" i="21"/>
  <c r="DB101" i="10"/>
  <c r="DB69" i="10"/>
  <c r="DB120" i="8"/>
  <c r="DB123" i="8" s="1"/>
  <c r="DB116" i="8" s="1"/>
  <c r="DB84" i="8"/>
  <c r="DA89" i="7"/>
  <c r="DA57" i="7"/>
  <c r="DB104" i="6"/>
  <c r="DB72" i="6"/>
  <c r="DB108" i="14"/>
  <c r="DB76" i="14"/>
  <c r="DA95" i="7"/>
  <c r="DA63" i="7"/>
  <c r="DA90" i="5"/>
  <c r="DA58" i="5"/>
  <c r="DA91" i="21"/>
  <c r="DA59" i="21"/>
  <c r="DB117" i="19"/>
  <c r="DB85" i="19"/>
  <c r="DA101" i="21"/>
  <c r="DA69" i="21"/>
  <c r="DA92" i="11"/>
  <c r="DA60" i="11"/>
  <c r="DB96" i="15"/>
  <c r="DB64" i="15"/>
  <c r="DA89" i="2"/>
  <c r="DA57" i="2"/>
  <c r="DB100" i="16"/>
  <c r="DB68" i="16"/>
  <c r="DA100" i="11"/>
  <c r="DA68" i="11"/>
  <c r="DB103" i="1"/>
  <c r="DB71" i="1"/>
  <c r="DB105" i="18"/>
  <c r="DB73" i="18"/>
  <c r="DB102" i="7"/>
  <c r="DB70" i="7"/>
  <c r="DB93" i="6"/>
  <c r="DB61" i="6"/>
  <c r="DB88" i="20"/>
  <c r="DB56" i="20"/>
  <c r="DB104" i="12"/>
  <c r="DB72" i="12"/>
  <c r="DA112" i="13"/>
  <c r="DA80" i="13"/>
  <c r="DA89" i="19"/>
  <c r="DA57" i="19"/>
  <c r="DA100" i="20"/>
  <c r="DA68" i="20"/>
  <c r="DB110" i="6"/>
  <c r="DB78" i="6"/>
  <c r="DB96" i="4"/>
  <c r="DB64" i="4"/>
  <c r="DA97" i="5"/>
  <c r="DA65" i="5"/>
  <c r="DB104" i="16"/>
  <c r="DB72" i="16"/>
  <c r="DA89" i="13"/>
  <c r="DA57" i="13"/>
  <c r="DB109" i="15"/>
  <c r="DB77" i="15"/>
  <c r="DB98" i="18"/>
  <c r="DB66" i="18"/>
  <c r="DB114" i="19"/>
  <c r="DB82" i="19"/>
  <c r="DA90" i="21"/>
  <c r="DA58" i="21"/>
  <c r="DB92" i="13"/>
  <c r="DB60" i="13"/>
  <c r="DB99" i="14"/>
  <c r="DB67" i="14"/>
  <c r="DB112" i="16"/>
  <c r="DB80" i="16"/>
  <c r="DB91" i="18"/>
  <c r="DB59" i="18"/>
  <c r="DB87" i="17"/>
  <c r="DB55" i="17"/>
  <c r="DA110" i="15"/>
  <c r="DA78" i="15"/>
  <c r="DB93" i="1"/>
  <c r="DB61" i="1"/>
  <c r="DB110" i="7"/>
  <c r="DB78" i="7"/>
  <c r="DB109" i="7"/>
  <c r="DB77" i="7"/>
  <c r="DA104" i="8"/>
  <c r="DA72" i="8"/>
  <c r="DA91" i="3"/>
  <c r="DA59" i="3"/>
  <c r="DA99" i="2"/>
  <c r="DA67" i="2"/>
  <c r="DB110" i="21"/>
  <c r="DB78" i="21"/>
  <c r="DB115" i="14"/>
  <c r="DB83" i="14"/>
  <c r="DB92" i="4"/>
  <c r="DB60" i="4"/>
  <c r="DA109" i="19"/>
  <c r="DA77" i="19"/>
  <c r="DB112" i="21"/>
  <c r="DB80" i="21"/>
  <c r="DA117" i="8"/>
  <c r="DA85" i="8"/>
  <c r="DB92" i="12"/>
  <c r="DB60" i="12"/>
  <c r="DB100" i="1"/>
  <c r="DB68" i="1"/>
  <c r="DB99" i="15"/>
  <c r="DB67" i="15"/>
  <c r="DB99" i="16"/>
  <c r="DB67" i="16"/>
  <c r="DA109" i="3"/>
  <c r="DA77" i="3"/>
  <c r="CZ86" i="9"/>
  <c r="CZ54" i="9"/>
  <c r="DB93" i="5"/>
  <c r="DB61" i="5"/>
  <c r="DB112" i="15"/>
  <c r="DB80" i="15"/>
  <c r="DB95" i="1"/>
  <c r="DB63" i="1"/>
  <c r="DB93" i="11"/>
  <c r="DB61" i="11"/>
  <c r="DB120" i="17"/>
  <c r="DB123" i="17" s="1"/>
  <c r="DB116" i="17" s="1"/>
  <c r="DB84" i="17"/>
  <c r="DB95" i="17"/>
  <c r="DB63" i="17"/>
  <c r="DA105" i="14"/>
  <c r="DA73" i="14"/>
  <c r="DB107" i="9"/>
  <c r="DB75" i="9"/>
  <c r="DB112" i="17"/>
  <c r="DB80" i="17"/>
  <c r="DA106" i="13"/>
  <c r="DA74" i="13"/>
  <c r="DA114" i="21"/>
  <c r="DA82" i="21"/>
  <c r="DA113" i="5"/>
  <c r="DA81" i="5"/>
  <c r="DA120" i="6"/>
  <c r="DA123" i="6" s="1"/>
  <c r="DA116" i="6" s="1"/>
  <c r="DA84" i="6"/>
  <c r="DB94" i="19"/>
  <c r="DB62" i="19"/>
  <c r="DA86" i="4"/>
  <c r="DA54" i="4"/>
  <c r="DB97" i="14"/>
  <c r="DB65" i="14"/>
  <c r="DA117" i="2"/>
  <c r="DA85" i="2"/>
  <c r="DB88" i="4"/>
  <c r="DB56" i="4"/>
  <c r="DB96" i="2"/>
  <c r="DB64" i="2"/>
  <c r="DA97" i="3"/>
  <c r="DA65" i="3"/>
  <c r="DB87" i="8"/>
  <c r="DB55" i="8"/>
  <c r="DB90" i="3"/>
  <c r="DB58" i="3"/>
  <c r="DB107" i="15"/>
  <c r="DB75" i="15"/>
  <c r="DB98" i="8"/>
  <c r="DB66" i="8"/>
  <c r="DA115" i="11"/>
  <c r="DA83" i="11"/>
  <c r="DB107" i="20"/>
  <c r="DB75" i="20"/>
  <c r="DA113" i="4"/>
  <c r="DA81" i="4"/>
  <c r="DA95" i="11"/>
  <c r="DA63" i="11"/>
  <c r="DB88" i="19"/>
  <c r="DB56" i="19"/>
  <c r="DA114" i="8"/>
  <c r="DA82" i="8"/>
  <c r="DB112" i="9"/>
  <c r="DB80" i="9"/>
  <c r="DA89" i="15"/>
  <c r="DA57" i="15"/>
  <c r="DA96" i="20"/>
  <c r="DA64" i="20"/>
  <c r="DA97" i="8"/>
  <c r="DA65" i="8"/>
  <c r="DA111" i="18"/>
  <c r="DA79" i="18"/>
  <c r="DB96" i="5"/>
  <c r="DB64" i="5"/>
  <c r="DA86" i="5"/>
  <c r="DA54" i="5"/>
  <c r="DB93" i="19"/>
  <c r="DB61" i="19"/>
  <c r="DB107" i="14"/>
  <c r="DB75" i="14"/>
  <c r="DA106" i="8"/>
  <c r="DA74" i="8"/>
  <c r="DB89" i="6"/>
  <c r="DB57" i="6"/>
  <c r="DA88" i="2"/>
  <c r="DA56" i="2"/>
  <c r="DA100" i="5"/>
  <c r="DA68" i="5"/>
  <c r="DB104" i="9"/>
  <c r="DB72" i="9"/>
  <c r="DA96" i="16"/>
  <c r="DA64" i="16"/>
  <c r="DB90" i="6"/>
  <c r="DB58" i="6"/>
  <c r="DB98" i="20"/>
  <c r="DB66" i="20"/>
  <c r="DA89" i="12"/>
  <c r="DA57" i="12"/>
  <c r="DA95" i="15"/>
  <c r="DA63" i="15"/>
  <c r="DB94" i="10"/>
  <c r="DB62" i="10"/>
  <c r="DA111" i="7"/>
  <c r="DA79" i="7"/>
  <c r="DA103" i="6"/>
  <c r="DA71" i="6"/>
  <c r="DB106" i="16"/>
  <c r="DB74" i="16"/>
  <c r="DB106" i="7"/>
  <c r="DB74" i="7"/>
  <c r="DB110" i="1"/>
  <c r="DB78" i="1"/>
  <c r="DB90" i="20"/>
  <c r="DB58" i="20"/>
  <c r="AX23" i="21"/>
  <c r="DC23" i="21" a="1"/>
  <c r="DC23" i="21" s="1"/>
  <c r="AX27" i="3"/>
  <c r="DC27" i="3" a="1"/>
  <c r="DC27" i="3" s="1"/>
  <c r="AW44" i="3"/>
  <c r="DB44" i="3" a="1"/>
  <c r="DB44" i="3" s="1"/>
  <c r="AX37" i="18"/>
  <c r="DC37" i="18" a="1"/>
  <c r="DC37" i="18" s="1"/>
  <c r="DC20" i="2" a="1"/>
  <c r="DC20" i="2" s="1"/>
  <c r="AX20" i="2"/>
  <c r="AX41" i="8"/>
  <c r="DC41" i="8" a="1"/>
  <c r="DC41" i="8" s="1"/>
  <c r="AW29" i="13"/>
  <c r="DB29" i="13" a="1"/>
  <c r="DB29" i="13" s="1"/>
  <c r="DB15" i="13" a="1"/>
  <c r="DB15" i="13" s="1"/>
  <c r="AV47" i="13"/>
  <c r="AW15" i="13"/>
  <c r="AX38" i="21"/>
  <c r="DC38" i="21" a="1"/>
  <c r="DC38" i="21" s="1"/>
  <c r="AX41" i="18"/>
  <c r="DC41" i="18" a="1"/>
  <c r="DC41" i="18" s="1"/>
  <c r="AW34" i="19"/>
  <c r="DB34" i="19" a="1"/>
  <c r="DB34" i="19" s="1"/>
  <c r="DB19" i="7" a="1"/>
  <c r="DB19" i="7" s="1"/>
  <c r="AW19" i="7"/>
  <c r="AV15" i="9"/>
  <c r="DA15" i="9" a="1"/>
  <c r="DA15" i="9" s="1"/>
  <c r="AU47" i="9"/>
  <c r="AX22" i="5"/>
  <c r="DC22" i="5" a="1"/>
  <c r="DC22" i="5" s="1"/>
  <c r="AX41" i="15"/>
  <c r="DC41" i="15" a="1"/>
  <c r="DC41" i="15" s="1"/>
  <c r="AX24" i="1"/>
  <c r="DC24" i="1" a="1"/>
  <c r="DC24" i="1" s="1"/>
  <c r="AX22" i="11"/>
  <c r="DC22" i="11" a="1"/>
  <c r="DC22" i="11" s="1"/>
  <c r="AX45" i="17"/>
  <c r="DC45" i="17" a="1"/>
  <c r="DC45" i="17" s="1"/>
  <c r="AX24" i="17"/>
  <c r="DC24" i="17" a="1"/>
  <c r="DC24" i="17" s="1"/>
  <c r="AW34" i="14"/>
  <c r="DB34" i="14" a="1"/>
  <c r="DB34" i="14" s="1"/>
  <c r="AX36" i="9"/>
  <c r="DC36" i="9" a="1"/>
  <c r="DC36" i="9" s="1"/>
  <c r="AX41" i="17"/>
  <c r="DC41" i="17" a="1"/>
  <c r="DC41" i="17" s="1"/>
  <c r="AW35" i="13"/>
  <c r="DB35" i="13" a="1"/>
  <c r="DB35" i="13" s="1"/>
  <c r="AW43" i="21"/>
  <c r="DB43" i="21" a="1"/>
  <c r="DB43" i="21" s="1"/>
  <c r="AW27" i="13"/>
  <c r="DB27" i="13" a="1"/>
  <c r="DB27" i="13" s="1"/>
  <c r="AW15" i="4"/>
  <c r="DB15" i="4" a="1"/>
  <c r="DB15" i="4" s="1"/>
  <c r="AX26" i="14"/>
  <c r="DC26" i="14" a="1"/>
  <c r="DC26" i="14" s="1"/>
  <c r="AX43" i="14"/>
  <c r="DC43" i="14" a="1"/>
  <c r="DC43" i="14" s="1"/>
  <c r="AX19" i="3"/>
  <c r="DC19" i="3" a="1"/>
  <c r="DC19" i="3" s="1"/>
  <c r="AX36" i="15"/>
  <c r="DC36" i="15" a="1"/>
  <c r="DC36" i="15" s="1"/>
  <c r="AX27" i="8"/>
  <c r="DC27" i="8" a="1"/>
  <c r="DC27" i="8" s="1"/>
  <c r="AW44" i="11"/>
  <c r="DB44" i="11" a="1"/>
  <c r="DB44" i="11" s="1"/>
  <c r="AX36" i="20"/>
  <c r="DC36" i="20" a="1"/>
  <c r="DC36" i="20" s="1"/>
  <c r="AW42" i="4"/>
  <c r="DB42" i="4" a="1"/>
  <c r="DB42" i="4" s="1"/>
  <c r="AW24" i="11"/>
  <c r="DB24" i="11" a="1"/>
  <c r="DB24" i="11" s="1"/>
  <c r="AX17" i="19"/>
  <c r="DC17" i="19" a="1"/>
  <c r="DC17" i="19" s="1"/>
  <c r="AW43" i="8"/>
  <c r="DB43" i="8" a="1"/>
  <c r="DB43" i="8" s="1"/>
  <c r="AX41" i="9"/>
  <c r="DC41" i="9" a="1"/>
  <c r="DC41" i="9" s="1"/>
  <c r="AX22" i="7"/>
  <c r="DC22" i="7" a="1"/>
  <c r="DC22" i="7" s="1"/>
  <c r="AW28" i="21"/>
  <c r="DB28" i="21" a="1"/>
  <c r="DB28" i="21" s="1"/>
  <c r="AX28" i="5"/>
  <c r="DC28" i="5" a="1"/>
  <c r="DC28" i="5" s="1"/>
  <c r="DB20" i="16" a="1"/>
  <c r="DB20" i="16" s="1"/>
  <c r="AW20" i="16"/>
  <c r="AW40" i="18"/>
  <c r="DB40" i="18" a="1"/>
  <c r="DB40" i="18" s="1"/>
  <c r="AW46" i="3"/>
  <c r="DB46" i="3" a="1"/>
  <c r="DB46" i="3" s="1"/>
  <c r="DB15" i="5" a="1"/>
  <c r="DB15" i="5" s="1"/>
  <c r="AW15" i="5"/>
  <c r="AV47" i="5"/>
  <c r="AX22" i="19"/>
  <c r="DC22" i="19" a="1"/>
  <c r="DC22" i="19" s="1"/>
  <c r="DC36" i="14" a="1"/>
  <c r="DC36" i="14" s="1"/>
  <c r="AX36" i="14"/>
  <c r="AW35" i="8"/>
  <c r="DB35" i="8" a="1"/>
  <c r="DB35" i="8" s="1"/>
  <c r="AX18" i="6"/>
  <c r="DC18" i="6" a="1"/>
  <c r="DC18" i="6" s="1"/>
  <c r="AW17" i="2"/>
  <c r="DB17" i="2" a="1"/>
  <c r="DB17" i="2" s="1"/>
  <c r="AW29" i="5"/>
  <c r="DB29" i="5" a="1"/>
  <c r="DB29" i="5" s="1"/>
  <c r="AX33" i="9"/>
  <c r="DC33" i="9" a="1"/>
  <c r="DC33" i="9" s="1"/>
  <c r="AW25" i="16"/>
  <c r="DB25" i="16" a="1"/>
  <c r="DB25" i="16" s="1"/>
  <c r="AX19" i="6"/>
  <c r="DC19" i="6" a="1"/>
  <c r="DC19" i="6" s="1"/>
  <c r="AX27" i="20"/>
  <c r="DC27" i="20" a="1"/>
  <c r="DC27" i="20" s="1"/>
  <c r="AW18" i="12"/>
  <c r="DB18" i="12" a="1"/>
  <c r="DB18" i="12" s="1"/>
  <c r="AW34" i="11"/>
  <c r="DB34" i="11" a="1"/>
  <c r="DB34" i="11" s="1"/>
  <c r="AX19" i="11"/>
  <c r="DC19" i="11" a="1"/>
  <c r="DC19" i="11" s="1"/>
  <c r="AX37" i="15"/>
  <c r="DC37" i="15" a="1"/>
  <c r="DC37" i="15" s="1"/>
  <c r="AX17" i="20"/>
  <c r="DC17" i="20" a="1"/>
  <c r="DC17" i="20" s="1"/>
  <c r="AX33" i="12"/>
  <c r="DC33" i="12" a="1"/>
  <c r="DC33" i="12" s="1"/>
  <c r="AW41" i="13"/>
  <c r="DB41" i="13" a="1"/>
  <c r="DB41" i="13" s="1"/>
  <c r="AW18" i="19"/>
  <c r="DB18" i="19" a="1"/>
  <c r="DB18" i="19" s="1"/>
  <c r="AW29" i="20"/>
  <c r="DB29" i="20" a="1"/>
  <c r="DB29" i="20" s="1"/>
  <c r="AX39" i="6"/>
  <c r="DC39" i="6" a="1"/>
  <c r="DC39" i="6" s="1"/>
  <c r="AX25" i="4"/>
  <c r="DC25" i="4" a="1"/>
  <c r="DC25" i="4" s="1"/>
  <c r="AW26" i="5"/>
  <c r="DB26" i="5" a="1"/>
  <c r="DB26" i="5" s="1"/>
  <c r="AX33" i="16"/>
  <c r="DC33" i="16" a="1"/>
  <c r="DC33" i="16" s="1"/>
  <c r="AW18" i="13"/>
  <c r="DB18" i="13" a="1"/>
  <c r="DB18" i="13" s="1"/>
  <c r="AX38" i="15"/>
  <c r="DC38" i="15" a="1"/>
  <c r="DC38" i="15" s="1"/>
  <c r="AX27" i="18"/>
  <c r="DC27" i="18" a="1"/>
  <c r="DC27" i="18" s="1"/>
  <c r="AX43" i="19"/>
  <c r="DC43" i="19" a="1"/>
  <c r="DC43" i="19" s="1"/>
  <c r="AW19" i="21"/>
  <c r="DB19" i="21" a="1"/>
  <c r="DB19" i="21" s="1"/>
  <c r="AX21" i="13"/>
  <c r="DC21" i="13" a="1"/>
  <c r="DC21" i="13" s="1"/>
  <c r="AX17" i="1"/>
  <c r="DC17" i="1" a="1"/>
  <c r="DC17" i="1" s="1"/>
  <c r="AW38" i="6"/>
  <c r="DB38" i="6" a="1"/>
  <c r="DB38" i="6" s="1"/>
  <c r="AX38" i="18"/>
  <c r="DC38" i="18" a="1"/>
  <c r="DC38" i="18" s="1"/>
  <c r="AX39" i="12"/>
  <c r="DC39" i="12" a="1"/>
  <c r="DC39" i="12" s="1"/>
  <c r="AX41" i="5"/>
  <c r="DC41" i="5" a="1"/>
  <c r="DC41" i="5" s="1"/>
  <c r="AX30" i="16"/>
  <c r="AX34" i="20"/>
  <c r="DC34" i="20" a="1"/>
  <c r="DC34" i="20" s="1"/>
  <c r="AX36" i="7"/>
  <c r="DC36" i="7" a="1"/>
  <c r="DC36" i="7" s="1"/>
  <c r="AX34" i="12"/>
  <c r="DC34" i="12" a="1"/>
  <c r="DC34" i="12" s="1"/>
  <c r="AX43" i="17"/>
  <c r="DC43" i="17" a="1"/>
  <c r="DC43" i="17" s="1"/>
  <c r="AW24" i="20"/>
  <c r="DB24" i="20" a="1"/>
  <c r="DB24" i="20" s="1"/>
  <c r="AX40" i="2"/>
  <c r="DC40" i="2" a="1"/>
  <c r="DC40" i="2" s="1"/>
  <c r="AX17" i="11"/>
  <c r="DC17" i="11" a="1"/>
  <c r="DC17" i="11" s="1"/>
  <c r="AW26" i="15"/>
  <c r="DB26" i="15" a="1"/>
  <c r="DB26" i="15" s="1"/>
  <c r="AX23" i="5"/>
  <c r="DC23" i="5" a="1"/>
  <c r="DC23" i="5" s="1"/>
  <c r="AW40" i="11"/>
  <c r="DB40" i="11" a="1"/>
  <c r="DB40" i="11" s="1"/>
  <c r="DB34" i="3" a="1"/>
  <c r="DB34" i="3" s="1"/>
  <c r="AW34" i="3"/>
  <c r="AW46" i="18"/>
  <c r="DB46" i="18" a="1"/>
  <c r="DB46" i="18" s="1"/>
  <c r="AX35" i="5"/>
  <c r="DC35" i="5" a="1"/>
  <c r="DC35" i="5" s="1"/>
  <c r="AW19" i="12"/>
  <c r="DB19" i="12" a="1"/>
  <c r="DB19" i="12" s="1"/>
  <c r="AX41" i="6"/>
  <c r="DC41" i="6" a="1"/>
  <c r="DC41" i="6" s="1"/>
  <c r="AX22" i="16"/>
  <c r="DC22" i="16" a="1"/>
  <c r="DC22" i="16" s="1"/>
  <c r="AW21" i="14"/>
  <c r="DB21" i="14" a="1"/>
  <c r="DB21" i="14" s="1"/>
  <c r="AX38" i="8"/>
  <c r="DC38" i="8" a="1"/>
  <c r="DC38" i="8" s="1"/>
  <c r="AX31" i="12"/>
  <c r="DC31" i="12" a="1"/>
  <c r="DC31" i="12" s="1"/>
  <c r="AX45" i="12"/>
  <c r="DC45" i="12" a="1"/>
  <c r="DC45" i="12" s="1"/>
  <c r="AX37" i="12"/>
  <c r="DC37" i="12" a="1"/>
  <c r="DC37" i="12" s="1"/>
  <c r="AX19" i="16"/>
  <c r="DC19" i="16" a="1"/>
  <c r="DC19" i="16" s="1"/>
  <c r="AX30" i="5"/>
  <c r="DC30" i="5" a="1"/>
  <c r="DC30" i="5" s="1"/>
  <c r="AX20" i="17"/>
  <c r="DC20" i="17" a="1"/>
  <c r="DC20" i="17" s="1"/>
  <c r="AX37" i="19"/>
  <c r="DC37" i="19" a="1"/>
  <c r="DC37" i="19" s="1"/>
  <c r="AX22" i="4"/>
  <c r="DC22" i="4" a="1"/>
  <c r="DC22" i="4" s="1"/>
  <c r="AX40" i="21"/>
  <c r="DC40" i="21" a="1"/>
  <c r="DC40" i="21" s="1"/>
  <c r="AW22" i="13"/>
  <c r="DB22" i="13" a="1"/>
  <c r="DB22" i="13" s="1"/>
  <c r="AX21" i="17"/>
  <c r="DC21" i="17" a="1"/>
  <c r="DC21" i="17" s="1"/>
  <c r="AX17" i="15"/>
  <c r="DC17" i="15" a="1"/>
  <c r="DC17" i="15" s="1"/>
  <c r="AW46" i="13"/>
  <c r="DB46" i="13" a="1"/>
  <c r="DB46" i="13" s="1"/>
  <c r="AW33" i="3"/>
  <c r="DB33" i="3" a="1"/>
  <c r="DB33" i="3" s="1"/>
  <c r="AX43" i="16"/>
  <c r="DC43" i="16" a="1"/>
  <c r="DC43" i="16" s="1"/>
  <c r="AW34" i="4"/>
  <c r="DB34" i="4" a="1"/>
  <c r="DB34" i="4" s="1"/>
  <c r="AX34" i="16"/>
  <c r="DC34" i="16" a="1"/>
  <c r="DC34" i="16" s="1"/>
  <c r="AW18" i="9"/>
  <c r="DB18" i="9" a="1"/>
  <c r="DB18" i="9" s="1"/>
  <c r="AX44" i="19"/>
  <c r="DC44" i="19" a="1"/>
  <c r="DC44" i="19" s="1"/>
  <c r="AW38" i="14"/>
  <c r="DB38" i="14" a="1"/>
  <c r="DB38" i="14" s="1"/>
  <c r="AX19" i="19"/>
  <c r="DC19" i="19" a="1"/>
  <c r="DC19" i="19" s="1"/>
  <c r="AW18" i="5"/>
  <c r="DB18" i="5" a="1"/>
  <c r="DB18" i="5" s="1"/>
  <c r="AW25" i="17"/>
  <c r="DB25" i="17" a="1"/>
  <c r="DB25" i="17" s="1"/>
  <c r="AX42" i="9"/>
  <c r="DC42" i="9" a="1"/>
  <c r="DC42" i="9" s="1"/>
  <c r="AX40" i="19"/>
  <c r="DC40" i="19" a="1"/>
  <c r="DC40" i="19" s="1"/>
  <c r="DC32" i="2" a="1"/>
  <c r="DC32" i="2" s="1"/>
  <c r="AX32" i="2"/>
  <c r="AX43" i="9"/>
  <c r="DC43" i="9" a="1"/>
  <c r="DC43" i="9" s="1"/>
  <c r="AX27" i="11"/>
  <c r="DC27" i="11" a="1"/>
  <c r="DC27" i="11" s="1"/>
  <c r="AX16" i="19"/>
  <c r="DC16" i="19" a="1"/>
  <c r="DC16" i="19" s="1"/>
  <c r="DC31" i="6" a="1"/>
  <c r="DC31" i="6" s="1"/>
  <c r="AX31" i="6"/>
  <c r="AX31" i="13"/>
  <c r="DC31" i="13" a="1"/>
  <c r="DC31" i="13" s="1"/>
  <c r="AX17" i="16"/>
  <c r="DC17" i="16" a="1"/>
  <c r="DC17" i="16" s="1"/>
  <c r="AX17" i="9"/>
  <c r="DC17" i="9" a="1"/>
  <c r="DC17" i="9" s="1"/>
  <c r="AX34" i="8"/>
  <c r="DC34" i="8" a="1"/>
  <c r="DC34" i="8" s="1"/>
  <c r="AW37" i="11"/>
  <c r="DB37" i="11" a="1"/>
  <c r="DB37" i="11" s="1"/>
  <c r="AW25" i="19"/>
  <c r="DB25" i="19" a="1"/>
  <c r="DB25" i="19" s="1"/>
  <c r="DC38" i="4" a="1"/>
  <c r="DC38" i="4" s="1"/>
  <c r="AX38" i="4"/>
  <c r="AX33" i="7"/>
  <c r="DC33" i="7" a="1"/>
  <c r="DC33" i="7" s="1"/>
  <c r="AX42" i="21"/>
  <c r="DC42" i="21" a="1"/>
  <c r="DC42" i="21" s="1"/>
  <c r="AX29" i="7"/>
  <c r="DC29" i="7" a="1"/>
  <c r="DC29" i="7" s="1"/>
  <c r="DC31" i="1" a="1"/>
  <c r="DC31" i="1" s="1"/>
  <c r="AX31" i="1"/>
  <c r="AX18" i="20"/>
  <c r="DC18" i="20" a="1"/>
  <c r="DC18" i="20" s="1"/>
  <c r="AX42" i="13"/>
  <c r="DC42" i="13" a="1"/>
  <c r="DC42" i="13" s="1"/>
  <c r="DC46" i="9" a="1"/>
  <c r="DC46" i="9" s="1"/>
  <c r="AX46" i="9"/>
  <c r="AW16" i="10"/>
  <c r="DB16" i="10" a="1"/>
  <c r="DB16" i="10" s="1"/>
  <c r="AW34" i="5"/>
  <c r="DB34" i="5" a="1"/>
  <c r="DB34" i="5" s="1"/>
  <c r="DC16" i="6" a="1"/>
  <c r="DC16" i="6" s="1"/>
  <c r="AX16" i="6"/>
  <c r="AW18" i="18"/>
  <c r="DB18" i="18" a="1"/>
  <c r="DB18" i="18" s="1"/>
  <c r="AX29" i="18"/>
  <c r="DC29" i="18" a="1"/>
  <c r="DC29" i="18" s="1"/>
  <c r="AX20" i="12"/>
  <c r="DC20" i="12" a="1"/>
  <c r="DC20" i="12" s="1"/>
  <c r="AX25" i="7"/>
  <c r="DC25" i="7" a="1"/>
  <c r="DC25" i="7" s="1"/>
  <c r="AW16" i="14"/>
  <c r="DB16" i="14" a="1"/>
  <c r="DB16" i="14" s="1"/>
  <c r="AX36" i="4"/>
  <c r="DC36" i="4" a="1"/>
  <c r="DC36" i="4" s="1"/>
  <c r="AX38" i="13"/>
  <c r="DC38" i="13" a="1"/>
  <c r="DC38" i="13" s="1"/>
  <c r="AW27" i="17"/>
  <c r="DB27" i="17" a="1"/>
  <c r="DB27" i="17" s="1"/>
  <c r="AW41" i="3"/>
  <c r="DB41" i="3" a="1"/>
  <c r="DB41" i="3" s="1"/>
  <c r="AW37" i="21"/>
  <c r="DB37" i="21" a="1"/>
  <c r="DB37" i="21" s="1"/>
  <c r="AX39" i="16"/>
  <c r="DC39" i="16" a="1"/>
  <c r="DC39" i="16" s="1"/>
  <c r="DB32" i="15" a="1"/>
  <c r="DB32" i="15" s="1"/>
  <c r="AW32" i="15"/>
  <c r="DB45" i="10" a="1"/>
  <c r="DB45" i="10" s="1"/>
  <c r="AW45" i="10"/>
  <c r="AW23" i="8"/>
  <c r="DB23" i="8" a="1"/>
  <c r="DB23" i="8" s="1"/>
  <c r="AW40" i="15"/>
  <c r="DB40" i="15" a="1"/>
  <c r="DB40" i="15" s="1"/>
  <c r="AX39" i="11"/>
  <c r="DC39" i="11" a="1"/>
  <c r="DC39" i="11" s="1"/>
  <c r="AX39" i="1"/>
  <c r="DC39" i="1" a="1"/>
  <c r="DC39" i="1" s="1"/>
  <c r="AX19" i="20"/>
  <c r="DC19" i="20" a="1"/>
  <c r="DC19" i="20" s="1"/>
  <c r="DC35" i="6" a="1"/>
  <c r="DC35" i="6" s="1"/>
  <c r="AX35" i="6"/>
  <c r="AW32" i="16"/>
  <c r="DB32" i="16" a="1"/>
  <c r="DB32" i="16" s="1"/>
  <c r="AW42" i="19"/>
  <c r="DB42" i="19" a="1"/>
  <c r="DB42" i="19" s="1"/>
  <c r="AX33" i="15"/>
  <c r="DC33" i="15" a="1"/>
  <c r="DC33" i="15" s="1"/>
  <c r="AW43" i="13"/>
  <c r="DB43" i="13" a="1"/>
  <c r="DB43" i="13" s="1"/>
  <c r="AW22" i="18"/>
  <c r="DB22" i="18" a="1"/>
  <c r="DB22" i="18" s="1"/>
  <c r="AW43" i="15"/>
  <c r="DB43" i="15" a="1"/>
  <c r="DB43" i="15" s="1"/>
  <c r="DC43" i="7" a="1"/>
  <c r="DC43" i="7" s="1"/>
  <c r="AX43" i="7"/>
  <c r="AX27" i="4"/>
  <c r="DC27" i="4" a="1"/>
  <c r="DC27" i="4" s="1"/>
  <c r="AX40" i="4"/>
  <c r="DC40" i="4" a="1"/>
  <c r="DC40" i="4" s="1"/>
  <c r="AX43" i="18"/>
  <c r="DC43" i="18" a="1"/>
  <c r="DC43" i="18" s="1"/>
  <c r="DC30" i="1" a="1"/>
  <c r="DC30" i="1" s="1"/>
  <c r="AX30" i="1"/>
  <c r="AW45" i="21"/>
  <c r="DB45" i="21" a="1"/>
  <c r="DB45" i="21" s="1"/>
  <c r="DC30" i="17" a="1"/>
  <c r="DC30" i="17" s="1"/>
  <c r="AX30" i="17"/>
  <c r="AX18" i="17"/>
  <c r="DC18" i="17" a="1"/>
  <c r="DC18" i="17" s="1"/>
  <c r="AX42" i="17"/>
  <c r="DC42" i="17" a="1"/>
  <c r="DC42" i="17" s="1"/>
  <c r="AW31" i="18"/>
  <c r="DB31" i="18" a="1"/>
  <c r="DB31" i="18" s="1"/>
  <c r="AX24" i="13"/>
  <c r="DC24" i="13" a="1"/>
  <c r="DC24" i="13" s="1"/>
  <c r="DC46" i="4" a="1"/>
  <c r="DC46" i="4" s="1"/>
  <c r="AX46" i="4"/>
  <c r="AW42" i="20"/>
  <c r="DB42" i="20" a="1"/>
  <c r="DB42" i="20" s="1"/>
  <c r="AW37" i="10"/>
  <c r="DB37" i="10" a="1"/>
  <c r="DB37" i="10" s="1"/>
  <c r="AW33" i="4"/>
  <c r="DB33" i="4" a="1"/>
  <c r="DB33" i="4" s="1"/>
  <c r="AX36" i="19"/>
  <c r="DC36" i="19" a="1"/>
  <c r="DC36" i="19" s="1"/>
  <c r="AX46" i="1"/>
  <c r="DC46" i="1" a="1"/>
  <c r="DC46" i="1" s="1"/>
  <c r="DB27" i="7" a="1"/>
  <c r="DB27" i="7" s="1"/>
  <c r="AW27" i="7"/>
  <c r="DA15" i="18" a="1"/>
  <c r="DA15" i="18" s="1"/>
  <c r="AV15" i="18"/>
  <c r="AU47" i="18"/>
  <c r="AW39" i="5"/>
  <c r="DB39" i="5" a="1"/>
  <c r="DB39" i="5" s="1"/>
  <c r="AX32" i="19"/>
  <c r="DC32" i="19" a="1"/>
  <c r="DC32" i="19" s="1"/>
  <c r="AX22" i="21"/>
  <c r="DC22" i="21" a="1"/>
  <c r="DC22" i="21" s="1"/>
  <c r="AX23" i="15"/>
  <c r="DC23" i="15" a="1"/>
  <c r="DC23" i="15" s="1"/>
  <c r="AV15" i="16"/>
  <c r="DA15" i="16" a="1"/>
  <c r="DA15" i="16" s="1"/>
  <c r="DA10" i="16" s="1"/>
  <c r="DA30" i="16" s="1"/>
  <c r="AU47" i="16"/>
  <c r="AX28" i="6"/>
  <c r="DC28" i="6" a="1"/>
  <c r="DC28" i="6" s="1"/>
  <c r="AX35" i="2"/>
  <c r="DC35" i="2" a="1"/>
  <c r="DC35" i="2" s="1"/>
  <c r="AX37" i="1"/>
  <c r="DC37" i="1" a="1"/>
  <c r="DC37" i="1" s="1"/>
  <c r="AW31" i="8"/>
  <c r="DB31" i="8" a="1"/>
  <c r="DB31" i="8" s="1"/>
  <c r="AX16" i="20"/>
  <c r="DC16" i="20" a="1"/>
  <c r="DC16" i="20" s="1"/>
  <c r="AX39" i="2"/>
  <c r="DC39" i="2" a="1"/>
  <c r="DC39" i="2" s="1"/>
  <c r="AW21" i="2"/>
  <c r="DB21" i="2" a="1"/>
  <c r="DB21" i="2" s="1"/>
  <c r="AW26" i="19"/>
  <c r="DB26" i="19" a="1"/>
  <c r="DB26" i="19" s="1"/>
  <c r="AX32" i="3"/>
  <c r="DC32" i="3" a="1"/>
  <c r="DC32" i="3" s="1"/>
  <c r="DC16" i="13" a="1"/>
  <c r="DC16" i="13" s="1"/>
  <c r="AX16" i="13"/>
  <c r="AX44" i="15"/>
  <c r="DC44" i="15" a="1"/>
  <c r="DC44" i="15" s="1"/>
  <c r="AW22" i="2"/>
  <c r="DB22" i="2" a="1"/>
  <c r="DB22" i="2" s="1"/>
  <c r="AX30" i="18"/>
  <c r="DC30" i="18" a="1"/>
  <c r="DC30" i="18" s="1"/>
  <c r="DB17" i="7" a="1"/>
  <c r="DB17" i="7" s="1"/>
  <c r="AW17" i="7"/>
  <c r="AW37" i="16"/>
  <c r="DB37" i="16" a="1"/>
  <c r="DB37" i="16" s="1"/>
  <c r="DC36" i="6" a="1"/>
  <c r="DC36" i="6" s="1"/>
  <c r="AX36" i="6"/>
  <c r="AX32" i="17"/>
  <c r="DC32" i="17" a="1"/>
  <c r="DC32" i="17" s="1"/>
  <c r="AX24" i="10"/>
  <c r="DC24" i="10" a="1"/>
  <c r="DC24" i="10" s="1"/>
  <c r="AX44" i="6"/>
  <c r="DC44" i="6" a="1"/>
  <c r="DC44" i="6" s="1"/>
  <c r="AW24" i="12"/>
  <c r="DB24" i="12" a="1"/>
  <c r="DB24" i="12" s="1"/>
  <c r="DB23" i="3" a="1"/>
  <c r="DB23" i="3" s="1"/>
  <c r="AW23" i="3"/>
  <c r="AW28" i="17"/>
  <c r="DB28" i="17" a="1"/>
  <c r="DB28" i="17" s="1"/>
  <c r="AX44" i="18"/>
  <c r="DC44" i="18" a="1"/>
  <c r="DC44" i="18" s="1"/>
  <c r="AX42" i="3"/>
  <c r="DC42" i="3" a="1"/>
  <c r="DC42" i="3" s="1"/>
  <c r="AW29" i="3"/>
  <c r="DB29" i="3" a="1"/>
  <c r="DB29" i="3" s="1"/>
  <c r="AW45" i="3"/>
  <c r="DB45" i="3" a="1"/>
  <c r="DB45" i="3" s="1"/>
  <c r="AX32" i="18"/>
  <c r="DC32" i="18" a="1"/>
  <c r="DC32" i="18" s="1"/>
  <c r="AW30" i="14"/>
  <c r="DB30" i="14" a="1"/>
  <c r="DB30" i="14" s="1"/>
  <c r="AW36" i="11"/>
  <c r="DB36" i="11" a="1"/>
  <c r="DB36" i="11" s="1"/>
  <c r="AX31" i="9"/>
  <c r="DC31" i="9" a="1"/>
  <c r="DC31" i="9" s="1"/>
  <c r="AX20" i="10"/>
  <c r="DC20" i="10" a="1"/>
  <c r="DC20" i="10" s="1"/>
  <c r="AW35" i="14"/>
  <c r="DB35" i="14" a="1"/>
  <c r="DB35" i="14" s="1"/>
  <c r="AX16" i="16"/>
  <c r="DC16" i="16" a="1"/>
  <c r="DC16" i="16" s="1"/>
  <c r="AX42" i="6"/>
  <c r="DC42" i="6" a="1"/>
  <c r="DC42" i="6" s="1"/>
  <c r="AX45" i="19"/>
  <c r="DC45" i="19" a="1"/>
  <c r="DC45" i="19" s="1"/>
  <c r="AX26" i="6"/>
  <c r="DC26" i="6" a="1"/>
  <c r="DC26" i="6" s="1"/>
  <c r="AX45" i="2"/>
  <c r="DC45" i="2" a="1"/>
  <c r="DC45" i="2" s="1"/>
  <c r="DC36" i="10" a="1"/>
  <c r="DC36" i="10" s="1"/>
  <c r="AX36" i="10"/>
  <c r="AX29" i="9"/>
  <c r="DC29" i="9" a="1"/>
  <c r="DC29" i="9" s="1"/>
  <c r="AX18" i="10"/>
  <c r="DC18" i="10" a="1"/>
  <c r="DC18" i="10" s="1"/>
  <c r="AX17" i="21"/>
  <c r="DC17" i="21" a="1"/>
  <c r="DC17" i="21" s="1"/>
  <c r="AX28" i="14"/>
  <c r="DC28" i="14" a="1"/>
  <c r="DC28" i="14" s="1"/>
  <c r="AW46" i="16"/>
  <c r="DB46" i="16" a="1"/>
  <c r="DB46" i="16" s="1"/>
  <c r="AX28" i="7"/>
  <c r="DC28" i="7" a="1"/>
  <c r="DC28" i="7" s="1"/>
  <c r="AW15" i="15"/>
  <c r="DB15" i="15" a="1"/>
  <c r="DB15" i="15" s="1"/>
  <c r="AX25" i="12"/>
  <c r="DC25" i="12" a="1"/>
  <c r="DC25" i="12" s="1"/>
  <c r="DB18" i="3" a="1"/>
  <c r="DB18" i="3" s="1"/>
  <c r="AW18" i="3"/>
  <c r="DC39" i="20" a="1"/>
  <c r="DC39" i="20" s="1"/>
  <c r="AX39" i="20"/>
  <c r="AW30" i="19"/>
  <c r="DB30" i="19" a="1"/>
  <c r="DB30" i="19" s="1"/>
  <c r="AX22" i="10"/>
  <c r="DC22" i="10" a="1"/>
  <c r="DC22" i="10" s="1"/>
  <c r="DB28" i="8" a="1"/>
  <c r="DB28" i="8" s="1"/>
  <c r="AW28" i="8"/>
  <c r="AW19" i="4"/>
  <c r="DB19" i="4" a="1"/>
  <c r="DB19" i="4" s="1"/>
  <c r="AX38" i="12"/>
  <c r="DC38" i="12" a="1"/>
  <c r="DC38" i="12" s="1"/>
  <c r="AW16" i="5"/>
  <c r="DB16" i="5" a="1"/>
  <c r="DB16" i="5" s="1"/>
  <c r="AW34" i="2"/>
  <c r="DB34" i="2" a="1"/>
  <c r="DB34" i="2" s="1"/>
  <c r="AW36" i="2"/>
  <c r="DB36" i="2" a="1"/>
  <c r="DB36" i="2" s="1"/>
  <c r="AX22" i="9"/>
  <c r="DC22" i="9" a="1"/>
  <c r="DC22" i="9" s="1"/>
  <c r="AW44" i="4"/>
  <c r="DB44" i="4" a="1"/>
  <c r="DB44" i="4" s="1"/>
  <c r="AX39" i="17"/>
  <c r="DC39" i="17" a="1"/>
  <c r="DC39" i="17" s="1"/>
  <c r="AW23" i="2"/>
  <c r="DB23" i="2" a="1"/>
  <c r="DB23" i="2" s="1"/>
  <c r="AW37" i="6"/>
  <c r="DB37" i="6" a="1"/>
  <c r="DB37" i="6" s="1"/>
  <c r="DB25" i="6" a="1"/>
  <c r="DB25" i="6" s="1"/>
  <c r="AW25" i="6"/>
  <c r="DB15" i="14" a="1"/>
  <c r="DB15" i="14" s="1"/>
  <c r="AW15" i="14"/>
  <c r="AV47" i="14"/>
  <c r="AW27" i="6"/>
  <c r="DB27" i="6" a="1"/>
  <c r="DB27" i="6" s="1"/>
  <c r="AW30" i="8"/>
  <c r="DB30" i="8" a="1"/>
  <c r="DB30" i="8" s="1"/>
  <c r="AW17" i="3"/>
  <c r="DB17" i="3" a="1"/>
  <c r="DB17" i="3" s="1"/>
  <c r="AW27" i="21"/>
  <c r="DB27" i="21" a="1"/>
  <c r="DB27" i="21" s="1"/>
  <c r="AW33" i="13"/>
  <c r="DB33" i="13" a="1"/>
  <c r="DB33" i="13" s="1"/>
  <c r="AW18" i="21"/>
  <c r="DB18" i="21" a="1"/>
  <c r="DB18" i="21" s="1"/>
  <c r="AX24" i="8"/>
  <c r="DC24" i="8" a="1"/>
  <c r="DC24" i="8" s="1"/>
  <c r="AX26" i="21"/>
  <c r="DC26" i="21" a="1"/>
  <c r="DC26" i="21" s="1"/>
  <c r="DA15" i="21" a="1"/>
  <c r="DA15" i="21" s="1"/>
  <c r="AV15" i="21"/>
  <c r="AU47" i="21"/>
  <c r="AX20" i="5"/>
  <c r="DC20" i="5" a="1"/>
  <c r="DC20" i="5" s="1"/>
  <c r="AW21" i="5"/>
  <c r="DB21" i="5" a="1"/>
  <c r="DB21" i="5" s="1"/>
  <c r="AX45" i="1"/>
  <c r="DC45" i="1" a="1"/>
  <c r="DC45" i="1" s="1"/>
  <c r="AX35" i="3"/>
  <c r="DC35" i="3" a="1"/>
  <c r="DC35" i="3" s="1"/>
  <c r="AX28" i="19"/>
  <c r="DC28" i="19" a="1"/>
  <c r="DC28" i="19" s="1"/>
  <c r="AX33" i="11"/>
  <c r="DC33" i="11" a="1"/>
  <c r="DC33" i="11" s="1"/>
  <c r="AX45" i="18"/>
  <c r="DC45" i="18" a="1"/>
  <c r="DC45" i="18" s="1"/>
  <c r="AW35" i="21"/>
  <c r="DB35" i="21" a="1"/>
  <c r="DB35" i="21" s="1"/>
  <c r="AX21" i="6"/>
  <c r="DC21" i="6" a="1"/>
  <c r="DC21" i="6" s="1"/>
  <c r="AX27" i="16"/>
  <c r="DC27" i="16" a="1"/>
  <c r="DC27" i="16" s="1"/>
  <c r="AW22" i="12"/>
  <c r="DB22" i="12" a="1"/>
  <c r="DB22" i="12" s="1"/>
  <c r="AW29" i="10"/>
  <c r="DB29" i="10" a="1"/>
  <c r="DB29" i="10" s="1"/>
  <c r="AX45" i="16"/>
  <c r="DC45" i="16" a="1"/>
  <c r="DC45" i="16" s="1"/>
  <c r="AW19" i="2"/>
  <c r="DB19" i="2" a="1"/>
  <c r="DB19" i="2" s="1"/>
  <c r="AX31" i="15"/>
  <c r="DC31" i="15" a="1"/>
  <c r="DC31" i="15" s="1"/>
  <c r="AW27" i="10"/>
  <c r="DB27" i="10" a="1"/>
  <c r="DB27" i="10" s="1"/>
  <c r="AX24" i="16"/>
  <c r="DC24" i="16" a="1"/>
  <c r="DC24" i="16" s="1"/>
  <c r="AW15" i="1"/>
  <c r="DB15" i="1" a="1"/>
  <c r="DB15" i="1" s="1"/>
  <c r="AW34" i="13"/>
  <c r="DB34" i="13" a="1"/>
  <c r="DB34" i="13" s="1"/>
  <c r="AX19" i="10"/>
  <c r="DC19" i="10" a="1"/>
  <c r="DC19" i="10" s="1"/>
  <c r="AX44" i="17"/>
  <c r="DC44" i="17" a="1"/>
  <c r="DC44" i="17" s="1"/>
  <c r="AW32" i="9"/>
  <c r="DB32" i="9" a="1"/>
  <c r="DB32" i="9" s="1"/>
  <c r="AX25" i="9"/>
  <c r="DC25" i="9" a="1"/>
  <c r="DC25" i="9" s="1"/>
  <c r="AX46" i="21"/>
  <c r="DC46" i="21" a="1"/>
  <c r="DC46" i="21" s="1"/>
  <c r="DB15" i="19" a="1"/>
  <c r="DB15" i="19" s="1"/>
  <c r="AW15" i="19"/>
  <c r="AV47" i="19"/>
  <c r="AX42" i="12"/>
  <c r="DC42" i="12" a="1"/>
  <c r="DC42" i="12" s="1"/>
  <c r="AX31" i="3"/>
  <c r="DC31" i="3" a="1"/>
  <c r="DC31" i="3" s="1"/>
  <c r="DC17" i="17" a="1"/>
  <c r="DC17" i="17" s="1"/>
  <c r="AX17" i="17"/>
  <c r="AX21" i="7"/>
  <c r="DC21" i="7" a="1"/>
  <c r="DC21" i="7" s="1"/>
  <c r="AX28" i="18"/>
  <c r="DC28" i="18" a="1"/>
  <c r="DC28" i="18" s="1"/>
  <c r="AX31" i="5"/>
  <c r="DC31" i="5" a="1"/>
  <c r="DC31" i="5" s="1"/>
  <c r="AX20" i="11"/>
  <c r="DC20" i="11" a="1"/>
  <c r="DC20" i="11" s="1"/>
  <c r="AX25" i="11"/>
  <c r="DC25" i="11" a="1"/>
  <c r="DC25" i="11" s="1"/>
  <c r="AW19" i="17"/>
  <c r="DB19" i="17" a="1"/>
  <c r="DB19" i="17" s="1"/>
  <c r="AX31" i="20"/>
  <c r="DC31" i="20" a="1"/>
  <c r="DC31" i="20" s="1"/>
  <c r="AW45" i="20"/>
  <c r="DB45" i="20" a="1"/>
  <c r="DB45" i="20" s="1"/>
  <c r="AX28" i="1"/>
  <c r="DC28" i="1" a="1"/>
  <c r="DC28" i="1" s="1"/>
  <c r="AX40" i="8"/>
  <c r="DC40" i="8" a="1"/>
  <c r="DC40" i="8" s="1"/>
  <c r="AX44" i="20"/>
  <c r="DC44" i="20" a="1"/>
  <c r="DC44" i="20" s="1"/>
  <c r="AW23" i="14"/>
  <c r="DB23" i="14" a="1"/>
  <c r="DB23" i="14" s="1"/>
  <c r="AX23" i="12"/>
  <c r="DC23" i="12" a="1"/>
  <c r="DC23" i="12" s="1"/>
  <c r="AW38" i="20"/>
  <c r="DB38" i="20" a="1"/>
  <c r="DB38" i="20" s="1"/>
  <c r="AX17" i="10"/>
  <c r="DC17" i="10" a="1"/>
  <c r="DC17" i="10" s="1"/>
  <c r="AX36" i="16"/>
  <c r="DC36" i="16" a="1"/>
  <c r="DC36" i="16" s="1"/>
  <c r="AX28" i="12"/>
  <c r="DC28" i="12" a="1"/>
  <c r="DC28" i="12" s="1"/>
  <c r="AX20" i="14"/>
  <c r="DC20" i="14" a="1"/>
  <c r="DC20" i="14" s="1"/>
  <c r="AX43" i="11"/>
  <c r="DC43" i="11" a="1"/>
  <c r="DC43" i="11" s="1"/>
  <c r="AX41" i="1"/>
  <c r="DC41" i="1" a="1"/>
  <c r="DC41" i="1" s="1"/>
  <c r="AW42" i="14"/>
  <c r="DB42" i="14" a="1"/>
  <c r="DB42" i="14" s="1"/>
  <c r="AW41" i="20"/>
  <c r="DB41" i="20" a="1"/>
  <c r="DB41" i="20" s="1"/>
  <c r="DC38" i="10" a="1"/>
  <c r="DC38" i="10" s="1"/>
  <c r="AX38" i="10"/>
  <c r="AX30" i="9"/>
  <c r="DC30" i="9" a="1"/>
  <c r="DC30" i="9" s="1"/>
  <c r="AW40" i="14"/>
  <c r="DB40" i="14" a="1"/>
  <c r="DB40" i="14" s="1"/>
  <c r="DC19" i="8" a="1"/>
  <c r="DC19" i="8" s="1"/>
  <c r="AX19" i="8"/>
  <c r="DC22" i="14" a="1"/>
  <c r="DC22" i="14" s="1"/>
  <c r="AX22" i="14"/>
  <c r="AX41" i="16"/>
  <c r="DC41" i="16" a="1"/>
  <c r="DC41" i="16" s="1"/>
  <c r="AW32" i="21"/>
  <c r="DB32" i="21" a="1"/>
  <c r="DB32" i="21" s="1"/>
  <c r="AW26" i="9"/>
  <c r="DB26" i="9" a="1"/>
  <c r="DB26" i="9" s="1"/>
  <c r="AX31" i="16"/>
  <c r="DC31" i="16" a="1"/>
  <c r="DC31" i="16" s="1"/>
  <c r="DC24" i="5" a="1"/>
  <c r="DC24" i="5" s="1"/>
  <c r="AX24" i="5"/>
  <c r="AX20" i="18"/>
  <c r="DC20" i="18" a="1"/>
  <c r="DC20" i="18" s="1"/>
  <c r="AW26" i="18"/>
  <c r="DB26" i="18" a="1"/>
  <c r="DB26" i="18" s="1"/>
  <c r="DC37" i="8" a="1"/>
  <c r="DC37" i="8" s="1"/>
  <c r="AX37" i="8"/>
  <c r="AX38" i="7"/>
  <c r="DC38" i="7" a="1"/>
  <c r="DC38" i="7" s="1"/>
  <c r="AX46" i="6"/>
  <c r="DC46" i="6" a="1"/>
  <c r="DC46" i="6" s="1"/>
  <c r="DC37" i="9" a="1"/>
  <c r="DC37" i="9" s="1"/>
  <c r="AX37" i="9"/>
  <c r="AX29" i="21"/>
  <c r="DC29" i="21" a="1"/>
  <c r="DC29" i="21" s="1"/>
  <c r="AX40" i="20"/>
  <c r="DC40" i="20" a="1"/>
  <c r="DC40" i="20" s="1"/>
  <c r="AX18" i="11"/>
  <c r="DC18" i="11" a="1"/>
  <c r="DC18" i="11" s="1"/>
  <c r="AW42" i="16"/>
  <c r="DB42" i="16" a="1"/>
  <c r="DB42" i="16" s="1"/>
  <c r="AW32" i="4"/>
  <c r="DB32" i="4" a="1"/>
  <c r="DB32" i="4" s="1"/>
  <c r="AW30" i="13"/>
  <c r="DB30" i="13" a="1"/>
  <c r="DB30" i="13" s="1"/>
  <c r="AX43" i="4"/>
  <c r="DC43" i="4" a="1"/>
  <c r="DC43" i="4" s="1"/>
  <c r="AX36" i="12"/>
  <c r="DC36" i="12" a="1"/>
  <c r="DC36" i="12" s="1"/>
  <c r="AX45" i="15"/>
  <c r="DC45" i="15" a="1"/>
  <c r="DC45" i="15" s="1"/>
  <c r="AW20" i="20"/>
  <c r="DB20" i="20" a="1"/>
  <c r="DB20" i="20" s="1"/>
  <c r="AX36" i="17"/>
  <c r="DC36" i="17" a="1"/>
  <c r="DC36" i="17" s="1"/>
  <c r="AW41" i="10"/>
  <c r="DB41" i="10" a="1"/>
  <c r="DB41" i="10" s="1"/>
  <c r="AX23" i="6"/>
  <c r="DC23" i="6" a="1"/>
  <c r="DC23" i="6" s="1"/>
  <c r="DC26" i="12" a="1"/>
  <c r="DC26" i="12" s="1"/>
  <c r="AX26" i="12"/>
  <c r="AX34" i="6"/>
  <c r="DC34" i="6" a="1"/>
  <c r="DC34" i="6" s="1"/>
  <c r="AW36" i="3"/>
  <c r="DB36" i="3" a="1"/>
  <c r="DB36" i="3" s="1"/>
  <c r="AX17" i="14"/>
  <c r="DC17" i="14" a="1"/>
  <c r="DC17" i="14" s="1"/>
  <c r="AW39" i="19"/>
  <c r="DB39" i="19" a="1"/>
  <c r="DB39" i="19" s="1"/>
  <c r="AW30" i="12"/>
  <c r="DB30" i="12" a="1"/>
  <c r="DB30" i="12" s="1"/>
  <c r="AW40" i="17"/>
  <c r="DB40" i="17" a="1"/>
  <c r="DB40" i="17" s="1"/>
  <c r="AX46" i="5"/>
  <c r="DC46" i="5" a="1"/>
  <c r="DC46" i="5" s="1"/>
  <c r="AW35" i="18"/>
  <c r="DB35" i="18" a="1"/>
  <c r="DB35" i="18" s="1"/>
  <c r="AW31" i="11"/>
  <c r="DB31" i="11" a="1"/>
  <c r="DB31" i="11" s="1"/>
  <c r="AX46" i="11"/>
  <c r="DC46" i="11" a="1"/>
  <c r="DC46" i="11" s="1"/>
  <c r="AX37" i="2"/>
  <c r="DC37" i="2" a="1"/>
  <c r="DC37" i="2" s="1"/>
  <c r="AW28" i="20"/>
  <c r="DB28" i="20" a="1"/>
  <c r="DB28" i="20" s="1"/>
  <c r="AX20" i="8"/>
  <c r="DC20" i="8" a="1"/>
  <c r="DC20" i="8" s="1"/>
  <c r="AX23" i="16"/>
  <c r="DC23" i="16" a="1"/>
  <c r="DC23" i="16" s="1"/>
  <c r="AW44" i="21"/>
  <c r="DB44" i="21" a="1"/>
  <c r="DB44" i="21" s="1"/>
  <c r="DC33" i="14" a="1"/>
  <c r="DC33" i="14" s="1"/>
  <c r="AX33" i="14"/>
  <c r="AX38" i="1"/>
  <c r="DC38" i="1" a="1"/>
  <c r="DC38" i="1" s="1"/>
  <c r="AW29" i="19"/>
  <c r="DB29" i="19" a="1"/>
  <c r="DB29" i="19" s="1"/>
  <c r="AX35" i="17"/>
  <c r="DC35" i="17" a="1"/>
  <c r="DC35" i="17" s="1"/>
  <c r="AW29" i="4"/>
  <c r="DB29" i="4" a="1"/>
  <c r="DB29" i="4" s="1"/>
  <c r="AX44" i="1"/>
  <c r="DC44" i="1" a="1"/>
  <c r="DC44" i="1" s="1"/>
  <c r="AX44" i="5"/>
  <c r="DC44" i="5" a="1"/>
  <c r="DC44" i="5" s="1"/>
  <c r="AW46" i="14"/>
  <c r="DB46" i="14" a="1"/>
  <c r="DB46" i="14" s="1"/>
  <c r="AX30" i="3"/>
  <c r="DC30" i="3" a="1"/>
  <c r="DC30" i="3" s="1"/>
  <c r="AW16" i="7"/>
  <c r="DB16" i="7" a="1"/>
  <c r="DB16" i="7" s="1"/>
  <c r="AW30" i="15"/>
  <c r="DB30" i="15" a="1"/>
  <c r="DB30" i="15" s="1"/>
  <c r="AV47" i="20"/>
  <c r="AX22" i="20"/>
  <c r="DC22" i="20" a="1"/>
  <c r="DC22" i="20" s="1"/>
  <c r="AX29" i="2"/>
  <c r="DC29" i="2" a="1"/>
  <c r="DC29" i="2" s="1"/>
  <c r="AX32" i="14"/>
  <c r="DC32" i="14" a="1"/>
  <c r="DC32" i="14" s="1"/>
  <c r="AW33" i="10"/>
  <c r="DB33" i="10" a="1"/>
  <c r="DB33" i="10" s="1"/>
  <c r="AX24" i="14"/>
  <c r="DC24" i="14" a="1"/>
  <c r="DC24" i="14" s="1"/>
  <c r="AW23" i="18"/>
  <c r="DB23" i="18" a="1"/>
  <c r="DB23" i="18" s="1"/>
  <c r="AX33" i="18"/>
  <c r="DC33" i="18" a="1"/>
  <c r="DC33" i="18" s="1"/>
  <c r="AW44" i="16"/>
  <c r="DB44" i="16" a="1"/>
  <c r="DB44" i="16" s="1"/>
  <c r="AX16" i="18"/>
  <c r="DC16" i="18" a="1"/>
  <c r="DC16" i="18" s="1"/>
  <c r="AX42" i="15"/>
  <c r="DC42" i="15" a="1"/>
  <c r="DC42" i="15" s="1"/>
  <c r="AW31" i="21"/>
  <c r="DB31" i="21" a="1"/>
  <c r="DB31" i="21" s="1"/>
  <c r="AX43" i="20"/>
  <c r="DC43" i="20" a="1"/>
  <c r="DC43" i="20" s="1"/>
  <c r="AW17" i="12"/>
  <c r="DB17" i="12" a="1"/>
  <c r="DB17" i="12" s="1"/>
  <c r="AW20" i="3"/>
  <c r="DB20" i="3" a="1"/>
  <c r="DB20" i="3" s="1"/>
  <c r="AW41" i="4"/>
  <c r="DB41" i="4" a="1"/>
  <c r="DB41" i="4" s="1"/>
  <c r="AX16" i="17"/>
  <c r="DC16" i="17" a="1"/>
  <c r="DC16" i="17" s="1"/>
  <c r="AW25" i="14"/>
  <c r="DB25" i="14" a="1"/>
  <c r="DB25" i="14" s="1"/>
  <c r="AX24" i="19"/>
  <c r="DC24" i="19" a="1"/>
  <c r="DC24" i="19" s="1"/>
  <c r="AX27" i="19"/>
  <c r="DC27" i="19" a="1"/>
  <c r="DC27" i="19" s="1"/>
  <c r="AX41" i="19"/>
  <c r="DC41" i="19" a="1"/>
  <c r="DC41" i="19" s="1"/>
  <c r="AW31" i="17"/>
  <c r="DB31" i="17" a="1"/>
  <c r="DB31" i="17" s="1"/>
  <c r="AX21" i="15"/>
  <c r="DC21" i="15" a="1"/>
  <c r="DC21" i="15" s="1"/>
  <c r="DB42" i="10" a="1"/>
  <c r="DB42" i="10" s="1"/>
  <c r="AW42" i="10"/>
  <c r="AX28" i="4"/>
  <c r="DC28" i="4" a="1"/>
  <c r="DC28" i="4" s="1"/>
  <c r="DC31" i="10" a="1"/>
  <c r="DC31" i="10" s="1"/>
  <c r="AX31" i="10"/>
  <c r="AX34" i="7"/>
  <c r="DC34" i="7" a="1"/>
  <c r="DC34" i="7" s="1"/>
  <c r="AW45" i="11"/>
  <c r="DB45" i="11" a="1"/>
  <c r="DB45" i="11" s="1"/>
  <c r="AW32" i="5"/>
  <c r="DB32" i="5" a="1"/>
  <c r="DB32" i="5" s="1"/>
  <c r="AW30" i="7"/>
  <c r="DB30" i="7" a="1"/>
  <c r="DB30" i="7" s="1"/>
  <c r="DC21" i="12" a="1"/>
  <c r="DC21" i="12" s="1"/>
  <c r="AX21" i="12"/>
  <c r="AW15" i="10"/>
  <c r="DB15" i="10" a="1"/>
  <c r="DB15" i="10" s="1"/>
  <c r="AV47" i="10"/>
  <c r="AX21" i="16"/>
  <c r="DC21" i="16" a="1"/>
  <c r="DC21" i="16" s="1"/>
  <c r="AX23" i="1"/>
  <c r="DC23" i="1" a="1"/>
  <c r="DC23" i="1" s="1"/>
  <c r="AX26" i="13"/>
  <c r="DC26" i="13" a="1"/>
  <c r="DC26" i="13" s="1"/>
  <c r="AX22" i="3"/>
  <c r="DC22" i="3" a="1"/>
  <c r="DC22" i="3" s="1"/>
  <c r="AW31" i="14"/>
  <c r="DB31" i="14" a="1"/>
  <c r="DB31" i="14" s="1"/>
  <c r="AW21" i="3"/>
  <c r="DB21" i="3" a="1"/>
  <c r="DB21" i="3" s="1"/>
  <c r="AX20" i="13"/>
  <c r="DC20" i="13" a="1"/>
  <c r="DC20" i="13" s="1"/>
  <c r="AX15" i="11"/>
  <c r="DC15" i="11" a="1"/>
  <c r="DC15" i="11" s="1"/>
  <c r="AW32" i="20"/>
  <c r="DB32" i="20" a="1"/>
  <c r="DB32" i="20" s="1"/>
  <c r="DC22" i="8" a="1"/>
  <c r="DC22" i="8" s="1"/>
  <c r="AX22" i="8"/>
  <c r="AW33" i="8"/>
  <c r="DB33" i="8" a="1"/>
  <c r="DB33" i="8" s="1"/>
  <c r="DB44" i="8" a="1"/>
  <c r="DB44" i="8" s="1"/>
  <c r="AW44" i="8"/>
  <c r="AX45" i="9"/>
  <c r="DC45" i="9" a="1"/>
  <c r="DC45" i="9" s="1"/>
  <c r="AW15" i="7"/>
  <c r="DB15" i="7" a="1"/>
  <c r="DB15" i="7" s="1"/>
  <c r="AW19" i="14"/>
  <c r="DB19" i="14" a="1"/>
  <c r="DB19" i="14" s="1"/>
  <c r="AX35" i="10"/>
  <c r="DC35" i="10" a="1"/>
  <c r="DC35" i="10" s="1"/>
  <c r="DC26" i="16" a="1"/>
  <c r="DC26" i="16" s="1"/>
  <c r="AX26" i="16"/>
  <c r="AX19" i="13"/>
  <c r="DC19" i="13" a="1"/>
  <c r="DC19" i="13" s="1"/>
  <c r="AX42" i="7"/>
  <c r="DC42" i="7" a="1"/>
  <c r="DC42" i="7" s="1"/>
  <c r="AX29" i="15"/>
  <c r="DC29" i="15" a="1"/>
  <c r="DC29" i="15" s="1"/>
  <c r="AX36" i="13"/>
  <c r="DC36" i="13" a="1"/>
  <c r="DC36" i="13" s="1"/>
  <c r="AX33" i="19"/>
  <c r="DC33" i="19" a="1"/>
  <c r="DC33" i="19" s="1"/>
  <c r="AX24" i="9"/>
  <c r="DC24" i="9" a="1"/>
  <c r="DC24" i="9" s="1"/>
  <c r="AW46" i="17"/>
  <c r="DB46" i="17" a="1"/>
  <c r="DB46" i="17" s="1"/>
  <c r="AV15" i="8"/>
  <c r="DA15" i="8" a="1"/>
  <c r="DA15" i="8" s="1"/>
  <c r="AU47" i="8"/>
  <c r="AW34" i="10"/>
  <c r="DB34" i="10" a="1"/>
  <c r="DB34" i="10" s="1"/>
  <c r="AW39" i="10"/>
  <c r="DB39" i="10" a="1"/>
  <c r="DB39" i="10" s="1"/>
  <c r="AX25" i="10"/>
  <c r="DC25" i="10" a="1"/>
  <c r="DC25" i="10" s="1"/>
  <c r="AX17" i="5"/>
  <c r="DC17" i="5" a="1"/>
  <c r="DC17" i="5" s="1"/>
  <c r="AX21" i="18"/>
  <c r="DC21" i="18" a="1"/>
  <c r="DC21" i="18" s="1"/>
  <c r="AX39" i="13"/>
  <c r="DC39" i="13" a="1"/>
  <c r="DC39" i="13" s="1"/>
  <c r="AX37" i="5"/>
  <c r="DC37" i="5" a="1"/>
  <c r="DC37" i="5" s="1"/>
  <c r="AW43" i="12"/>
  <c r="DB43" i="12" a="1"/>
  <c r="DB43" i="12" s="1"/>
  <c r="AW18" i="4"/>
  <c r="DB18" i="4" a="1"/>
  <c r="DB18" i="4" s="1"/>
  <c r="AX34" i="17"/>
  <c r="DC34" i="17" a="1"/>
  <c r="DC34" i="17" s="1"/>
  <c r="AX39" i="8"/>
  <c r="DC39" i="8" a="1"/>
  <c r="DC39" i="8" s="1"/>
  <c r="AX44" i="13"/>
  <c r="DC44" i="13" a="1"/>
  <c r="DC44" i="13" s="1"/>
  <c r="AX25" i="13"/>
  <c r="DC25" i="13" a="1"/>
  <c r="DC25" i="13" s="1"/>
  <c r="AW38" i="16"/>
  <c r="DB38" i="16" a="1"/>
  <c r="DB38" i="16" s="1"/>
  <c r="DB22" i="15" a="1"/>
  <c r="DB22" i="15" s="1"/>
  <c r="AW22" i="15"/>
  <c r="AW40" i="10"/>
  <c r="DB40" i="10" a="1"/>
  <c r="DB40" i="10" s="1"/>
  <c r="DC18" i="14" a="1"/>
  <c r="DC18" i="14" s="1"/>
  <c r="AX18" i="14"/>
  <c r="AX38" i="5"/>
  <c r="DC38" i="5" a="1"/>
  <c r="DC38" i="5" s="1"/>
  <c r="AX43" i="10"/>
  <c r="DC43" i="10" a="1"/>
  <c r="DC43" i="10" s="1"/>
  <c r="AW38" i="9"/>
  <c r="DB38" i="9" a="1"/>
  <c r="DB38" i="9" s="1"/>
  <c r="AX16" i="1"/>
  <c r="DC16" i="1" a="1"/>
  <c r="DC16" i="1" s="1"/>
  <c r="AX44" i="2"/>
  <c r="DC44" i="2" a="1"/>
  <c r="DC44" i="2" s="1"/>
  <c r="AX18" i="16"/>
  <c r="DC18" i="16" a="1"/>
  <c r="DC18" i="16" s="1"/>
  <c r="AX43" i="5"/>
  <c r="DC43" i="5" a="1"/>
  <c r="DC43" i="5" s="1"/>
  <c r="AX34" i="1"/>
  <c r="DC34" i="1" a="1"/>
  <c r="DC34" i="1" s="1"/>
  <c r="AW34" i="9"/>
  <c r="DB34" i="9" a="1"/>
  <c r="DB34" i="9" s="1"/>
  <c r="AX25" i="8"/>
  <c r="DC25" i="8" a="1"/>
  <c r="DC25" i="8" s="1"/>
  <c r="DB15" i="17" a="1"/>
  <c r="DB15" i="17" s="1"/>
  <c r="AW15" i="17"/>
  <c r="AX21" i="9"/>
  <c r="DC21" i="9" a="1"/>
  <c r="DC21" i="9" s="1"/>
  <c r="AX37" i="13"/>
  <c r="DC37" i="13" a="1"/>
  <c r="DC37" i="13" s="1"/>
  <c r="AW23" i="17"/>
  <c r="DB23" i="17" a="1"/>
  <c r="DB23" i="17" s="1"/>
  <c r="AX33" i="21"/>
  <c r="DC33" i="21" a="1"/>
  <c r="DC33" i="21" s="1"/>
  <c r="AX28" i="9"/>
  <c r="DC28" i="9" a="1"/>
  <c r="DC28" i="9" s="1"/>
  <c r="AX39" i="3"/>
  <c r="DC39" i="3" a="1"/>
  <c r="DC39" i="3" s="1"/>
  <c r="AX33" i="6"/>
  <c r="DC33" i="6" a="1"/>
  <c r="DC33" i="6" s="1"/>
  <c r="AX37" i="14"/>
  <c r="DC37" i="14" a="1"/>
  <c r="DC37" i="14" s="1"/>
  <c r="DB24" i="7" a="1"/>
  <c r="DB24" i="7" s="1"/>
  <c r="AW24" i="7"/>
  <c r="AW15" i="6"/>
  <c r="DB15" i="6" a="1"/>
  <c r="DB15" i="6" s="1"/>
  <c r="AV47" i="6"/>
  <c r="AX40" i="9"/>
  <c r="DC40" i="9" a="1"/>
  <c r="DC40" i="9" s="1"/>
  <c r="AX42" i="11"/>
  <c r="DC42" i="11" a="1"/>
  <c r="DC42" i="11" s="1"/>
  <c r="AX31" i="4"/>
  <c r="DC31" i="4" a="1"/>
  <c r="DC31" i="4" s="1"/>
  <c r="AW46" i="15"/>
  <c r="DB46" i="15" a="1"/>
  <c r="DB46" i="15" s="1"/>
  <c r="AX32" i="13"/>
  <c r="DC32" i="13" a="1"/>
  <c r="DC32" i="13" s="1"/>
  <c r="AX43" i="2"/>
  <c r="DC43" i="2" a="1"/>
  <c r="DC43" i="2" s="1"/>
  <c r="AW36" i="21"/>
  <c r="DB36" i="21" a="1"/>
  <c r="DB36" i="21" s="1"/>
  <c r="AX41" i="11"/>
  <c r="DC41" i="11" a="1"/>
  <c r="DC41" i="11" s="1"/>
  <c r="AX29" i="6"/>
  <c r="DC29" i="6" a="1"/>
  <c r="DC29" i="6" s="1"/>
  <c r="DC30" i="11" a="1"/>
  <c r="DC30" i="11" s="1"/>
  <c r="AX30" i="11"/>
  <c r="AW24" i="21"/>
  <c r="DB24" i="21" a="1"/>
  <c r="DB24" i="21" s="1"/>
  <c r="AX40" i="3"/>
  <c r="DC40" i="3" a="1"/>
  <c r="DC40" i="3" s="1"/>
  <c r="AX31" i="19"/>
  <c r="DC31" i="19" a="1"/>
  <c r="DC31" i="19" s="1"/>
  <c r="AW37" i="20"/>
  <c r="DB37" i="20" a="1"/>
  <c r="DB37" i="20" s="1"/>
  <c r="DB16" i="12" a="1"/>
  <c r="DB16" i="12" s="1"/>
  <c r="AW16" i="12"/>
  <c r="AW19" i="18"/>
  <c r="DB19" i="18" a="1"/>
  <c r="DB19" i="18" s="1"/>
  <c r="DC15" i="20" a="1"/>
  <c r="DC15" i="20" s="1"/>
  <c r="AX15" i="20"/>
  <c r="AX33" i="1"/>
  <c r="DC33" i="1" a="1"/>
  <c r="DC33" i="1" s="1"/>
  <c r="AW23" i="11"/>
  <c r="DB23" i="11" a="1"/>
  <c r="DB23" i="11" s="1"/>
  <c r="AX23" i="20"/>
  <c r="DC23" i="20" a="1"/>
  <c r="DC23" i="20" s="1"/>
  <c r="DC22" i="17" a="1"/>
  <c r="DC22" i="17" s="1"/>
  <c r="AX22" i="17"/>
  <c r="AX33" i="5"/>
  <c r="DC33" i="5" a="1"/>
  <c r="DC33" i="5" s="1"/>
  <c r="AX35" i="15"/>
  <c r="DC35" i="15" a="1"/>
  <c r="DC35" i="15" s="1"/>
  <c r="AW41" i="14"/>
  <c r="DB41" i="14" a="1"/>
  <c r="DB41" i="14" s="1"/>
  <c r="AX16" i="3"/>
  <c r="DC16" i="3" a="1"/>
  <c r="DC16" i="3" s="1"/>
  <c r="DB39" i="15" a="1"/>
  <c r="DB39" i="15" s="1"/>
  <c r="AW39" i="15"/>
  <c r="AX27" i="5"/>
  <c r="DC27" i="5" a="1"/>
  <c r="DC27" i="5" s="1"/>
  <c r="AX17" i="13"/>
  <c r="DC17" i="13" a="1"/>
  <c r="DC17" i="13" s="1"/>
  <c r="AW45" i="5"/>
  <c r="DB45" i="5" a="1"/>
  <c r="DB45" i="5" s="1"/>
  <c r="AW26" i="2"/>
  <c r="DB26" i="2" a="1"/>
  <c r="DB26" i="2" s="1"/>
  <c r="AX22" i="1"/>
  <c r="DC22" i="1" a="1"/>
  <c r="DC22" i="1" s="1"/>
  <c r="AX20" i="15"/>
  <c r="DC20" i="15" a="1"/>
  <c r="DC20" i="15" s="1"/>
  <c r="AX16" i="9"/>
  <c r="DC16" i="9" a="1"/>
  <c r="DC16" i="9" s="1"/>
  <c r="AX39" i="7"/>
  <c r="DC39" i="7" a="1"/>
  <c r="DC39" i="7" s="1"/>
  <c r="AX46" i="7"/>
  <c r="DC46" i="7" a="1"/>
  <c r="DC46" i="7" s="1"/>
  <c r="AW21" i="20"/>
  <c r="DB21" i="20" a="1"/>
  <c r="DB21" i="20" s="1"/>
  <c r="AX19" i="15"/>
  <c r="DC19" i="15" a="1"/>
  <c r="DC19" i="15" s="1"/>
  <c r="AW15" i="2"/>
  <c r="DB15" i="2" a="1"/>
  <c r="DB15" i="2" s="1"/>
  <c r="AV47" i="2"/>
  <c r="AW26" i="4"/>
  <c r="DB26" i="4" a="1"/>
  <c r="DB26" i="4" s="1"/>
  <c r="DC36" i="1" a="1"/>
  <c r="DC36" i="1" s="1"/>
  <c r="AX36" i="1"/>
  <c r="AX42" i="18"/>
  <c r="DC42" i="18" a="1"/>
  <c r="DC42" i="18" s="1"/>
  <c r="AW39" i="9"/>
  <c r="DB39" i="9" a="1"/>
  <c r="DB39" i="9" s="1"/>
  <c r="AX23" i="13"/>
  <c r="DC23" i="13" a="1"/>
  <c r="DC23" i="13" s="1"/>
  <c r="AX31" i="2"/>
  <c r="DC31" i="2" a="1"/>
  <c r="DC31" i="2" s="1"/>
  <c r="AX27" i="14"/>
  <c r="DC27" i="14" a="1"/>
  <c r="DC27" i="14" s="1"/>
  <c r="AX27" i="1"/>
  <c r="DC27" i="1" a="1"/>
  <c r="DC27" i="1" s="1"/>
  <c r="AX43" i="3"/>
  <c r="DC43" i="3" a="1"/>
  <c r="DC43" i="3" s="1"/>
  <c r="AW39" i="4"/>
  <c r="DB39" i="4" a="1"/>
  <c r="DB39" i="4" s="1"/>
  <c r="DC45" i="13" a="1"/>
  <c r="DC45" i="13" s="1"/>
  <c r="AX45" i="13"/>
  <c r="AW42" i="5"/>
  <c r="DB42" i="5" a="1"/>
  <c r="DB42" i="5" s="1"/>
  <c r="AW45" i="6"/>
  <c r="DB45" i="6" a="1"/>
  <c r="DB45" i="6" s="1"/>
  <c r="AX23" i="19"/>
  <c r="DC23" i="19" a="1"/>
  <c r="DC23" i="19" s="1"/>
  <c r="AW46" i="2"/>
  <c r="DB46" i="2" a="1"/>
  <c r="DB46" i="2" s="1"/>
  <c r="AX17" i="4"/>
  <c r="DC17" i="4" a="1"/>
  <c r="DC17" i="4" s="1"/>
  <c r="AX25" i="2"/>
  <c r="DC25" i="2" a="1"/>
  <c r="DC25" i="2" s="1"/>
  <c r="AW26" i="3"/>
  <c r="DB26" i="3" a="1"/>
  <c r="DB26" i="3" s="1"/>
  <c r="AX16" i="8"/>
  <c r="DC16" i="8" a="1"/>
  <c r="DC16" i="8" s="1"/>
  <c r="AX30" i="4"/>
  <c r="DC30" i="4" a="1"/>
  <c r="DC30" i="4" s="1"/>
  <c r="AX46" i="10"/>
  <c r="DC46" i="10" a="1"/>
  <c r="DC46" i="10" s="1"/>
  <c r="AW17" i="6"/>
  <c r="DB17" i="6" a="1"/>
  <c r="DB17" i="6" s="1"/>
  <c r="AX36" i="5"/>
  <c r="DC36" i="5" a="1"/>
  <c r="DC36" i="5" s="1"/>
  <c r="AX20" i="9"/>
  <c r="DC20" i="9" a="1"/>
  <c r="DC20" i="9" s="1"/>
  <c r="DC40" i="16" a="1"/>
  <c r="DC40" i="16" s="1"/>
  <c r="AX40" i="16"/>
  <c r="AX26" i="1"/>
  <c r="DC26" i="1" a="1"/>
  <c r="DC26" i="1" s="1"/>
  <c r="AX20" i="6"/>
  <c r="DC20" i="6" a="1"/>
  <c r="DC20" i="6" s="1"/>
  <c r="AW18" i="15"/>
  <c r="DB18" i="15" a="1"/>
  <c r="DB18" i="15" s="1"/>
  <c r="AW25" i="20"/>
  <c r="DB25" i="20" a="1"/>
  <c r="DB25" i="20" s="1"/>
  <c r="AW26" i="8"/>
  <c r="DB26" i="8" a="1"/>
  <c r="DB26" i="8" s="1"/>
  <c r="DC24" i="3" a="1"/>
  <c r="DC24" i="3" s="1"/>
  <c r="AX24" i="3"/>
  <c r="DC40" i="1" a="1"/>
  <c r="DC40" i="1" s="1"/>
  <c r="AX40" i="1"/>
  <c r="AX25" i="5"/>
  <c r="DC25" i="5" a="1"/>
  <c r="DC25" i="5" s="1"/>
  <c r="DB24" i="6" a="1"/>
  <c r="DB24" i="6" s="1"/>
  <c r="AW24" i="6"/>
  <c r="AX43" i="1"/>
  <c r="DC43" i="1" a="1"/>
  <c r="DC43" i="1" s="1"/>
  <c r="AX21" i="8"/>
  <c r="DC21" i="8" a="1"/>
  <c r="DC21" i="8" s="1"/>
  <c r="AW37" i="17"/>
  <c r="DB37" i="17" a="1"/>
  <c r="DB37" i="17" s="1"/>
  <c r="AW41" i="2"/>
  <c r="DB41" i="2" a="1"/>
  <c r="DB41" i="2" s="1"/>
  <c r="AX23" i="7"/>
  <c r="DC23" i="7" a="1"/>
  <c r="DC23" i="7" s="1"/>
  <c r="AX30" i="20"/>
  <c r="DC30" i="20" a="1"/>
  <c r="DC30" i="20" s="1"/>
  <c r="AX41" i="7"/>
  <c r="DC41" i="7" a="1"/>
  <c r="DC41" i="7" s="1"/>
  <c r="AX35" i="19"/>
  <c r="DC35" i="19" a="1"/>
  <c r="DC35" i="19" s="1"/>
  <c r="AW24" i="15"/>
  <c r="DB24" i="15" a="1"/>
  <c r="DB24" i="15" s="1"/>
  <c r="AX23" i="10"/>
  <c r="DC23" i="10" a="1"/>
  <c r="DC23" i="10" s="1"/>
  <c r="AW40" i="7"/>
  <c r="DB40" i="7" a="1"/>
  <c r="DB40" i="7" s="1"/>
  <c r="AW32" i="11"/>
  <c r="DB32" i="11" a="1"/>
  <c r="DB32" i="11" s="1"/>
  <c r="AW42" i="2"/>
  <c r="DB42" i="2" a="1"/>
  <c r="DB42" i="2" s="1"/>
  <c r="AX38" i="11"/>
  <c r="DC38" i="11" a="1"/>
  <c r="DC38" i="11" s="1"/>
  <c r="DC28" i="3" a="1"/>
  <c r="DC28" i="3" s="1"/>
  <c r="AX28" i="3"/>
  <c r="AW25" i="3"/>
  <c r="DB25" i="3" a="1"/>
  <c r="DB25" i="3" s="1"/>
  <c r="AX20" i="7"/>
  <c r="DC20" i="7" a="1"/>
  <c r="DC20" i="7" s="1"/>
  <c r="AX17" i="8"/>
  <c r="DC17" i="8" a="1"/>
  <c r="DC17" i="8" s="1"/>
  <c r="AX32" i="10"/>
  <c r="DC32" i="10" a="1"/>
  <c r="DC32" i="10" s="1"/>
  <c r="AW37" i="4"/>
  <c r="DB37" i="4" a="1"/>
  <c r="DB37" i="4" s="1"/>
  <c r="AW45" i="14"/>
  <c r="DB45" i="14" a="1"/>
  <c r="DB45" i="14" s="1"/>
  <c r="AX25" i="18"/>
  <c r="DC25" i="18" a="1"/>
  <c r="DC25" i="18" s="1"/>
  <c r="DB38" i="2" a="1"/>
  <c r="DB38" i="2" s="1"/>
  <c r="AW38" i="2"/>
  <c r="AX26" i="11"/>
  <c r="DC26" i="11" a="1"/>
  <c r="DC26" i="11" s="1"/>
  <c r="AW21" i="19"/>
  <c r="DB21" i="19" a="1"/>
  <c r="DB21" i="19" s="1"/>
  <c r="AX34" i="21"/>
  <c r="DC34" i="21" a="1"/>
  <c r="DC34" i="21" s="1"/>
  <c r="AX26" i="7"/>
  <c r="DC26" i="7" a="1"/>
  <c r="DC26" i="7" s="1"/>
  <c r="AW40" i="13"/>
  <c r="DB40" i="13" a="1"/>
  <c r="DB40" i="13" s="1"/>
  <c r="AW30" i="2"/>
  <c r="DB30" i="2" a="1"/>
  <c r="DB30" i="2" s="1"/>
  <c r="AW33" i="17"/>
  <c r="DB33" i="17" a="1"/>
  <c r="DB33" i="17" s="1"/>
  <c r="AX19" i="1"/>
  <c r="DC19" i="1" a="1"/>
  <c r="DC19" i="1" s="1"/>
  <c r="AW28" i="2"/>
  <c r="DB28" i="2" a="1"/>
  <c r="DB28" i="2" s="1"/>
  <c r="AX39" i="21"/>
  <c r="DC39" i="21" a="1"/>
  <c r="DC39" i="21" s="1"/>
  <c r="AX44" i="14"/>
  <c r="DC44" i="14" a="1"/>
  <c r="DC44" i="14" s="1"/>
  <c r="AX21" i="4"/>
  <c r="DC21" i="4" a="1"/>
  <c r="DC21" i="4" s="1"/>
  <c r="AW38" i="19"/>
  <c r="DB38" i="19" a="1"/>
  <c r="DB38" i="19" s="1"/>
  <c r="AX41" i="21"/>
  <c r="DC41" i="21" a="1"/>
  <c r="DC41" i="21" s="1"/>
  <c r="AW46" i="8"/>
  <c r="DB46" i="8" a="1"/>
  <c r="DB46" i="8" s="1"/>
  <c r="DC29" i="12" a="1"/>
  <c r="DC29" i="12" s="1"/>
  <c r="AX29" i="12"/>
  <c r="AX29" i="1"/>
  <c r="DC29" i="1" a="1"/>
  <c r="DC29" i="1" s="1"/>
  <c r="AX28" i="15"/>
  <c r="DC28" i="15" a="1"/>
  <c r="DC28" i="15" s="1"/>
  <c r="AX28" i="16"/>
  <c r="DC28" i="16" a="1"/>
  <c r="DC28" i="16" s="1"/>
  <c r="AW38" i="3"/>
  <c r="DB38" i="3" a="1"/>
  <c r="DB38" i="3" s="1"/>
  <c r="AW26" i="10"/>
  <c r="DB26" i="10" a="1"/>
  <c r="DB26" i="10" s="1"/>
  <c r="DC19" i="9" a="1"/>
  <c r="DC19" i="9" s="1"/>
  <c r="AX19" i="9"/>
  <c r="AX27" i="2"/>
  <c r="DC27" i="2" a="1"/>
  <c r="DC27" i="2" s="1"/>
  <c r="AX33" i="2"/>
  <c r="DC33" i="2" a="1"/>
  <c r="DC33" i="2" s="1"/>
  <c r="AW34" i="15"/>
  <c r="DB34" i="15" a="1"/>
  <c r="DB34" i="15" s="1"/>
  <c r="AX16" i="15"/>
  <c r="DC16" i="15" a="1"/>
  <c r="DC16" i="15" s="1"/>
  <c r="AX44" i="10"/>
  <c r="DC44" i="10" a="1"/>
  <c r="DC44" i="10" s="1"/>
  <c r="AX25" i="21"/>
  <c r="DC25" i="21" a="1"/>
  <c r="DC25" i="21" s="1"/>
  <c r="AW29" i="14"/>
  <c r="DB29" i="14" a="1"/>
  <c r="DB29" i="14" s="1"/>
  <c r="AX16" i="2"/>
  <c r="DC16" i="2" a="1"/>
  <c r="DC16" i="2" s="1"/>
  <c r="DB16" i="11" a="1"/>
  <c r="DB16" i="11" s="1"/>
  <c r="AW16" i="11"/>
  <c r="AW45" i="4"/>
  <c r="DB45" i="4" a="1"/>
  <c r="DB45" i="4" s="1"/>
  <c r="AW43" i="6"/>
  <c r="DB43" i="6" a="1"/>
  <c r="DB43" i="6" s="1"/>
  <c r="DB27" i="12" a="1"/>
  <c r="DB27" i="12" s="1"/>
  <c r="AW27" i="12"/>
  <c r="AX18" i="1"/>
  <c r="DC18" i="1" a="1"/>
  <c r="DC18" i="1" s="1"/>
  <c r="AX36" i="8"/>
  <c r="DC36" i="8" a="1"/>
  <c r="DC36" i="8" s="1"/>
  <c r="AW44" i="9"/>
  <c r="DB44" i="9" a="1"/>
  <c r="DB44" i="9" s="1"/>
  <c r="AW40" i="5"/>
  <c r="DB40" i="5" a="1"/>
  <c r="DB40" i="5" s="1"/>
  <c r="AW28" i="13"/>
  <c r="DB28" i="13" a="1"/>
  <c r="DB28" i="13" s="1"/>
  <c r="AW40" i="12"/>
  <c r="DB40" i="12" a="1"/>
  <c r="DB40" i="12" s="1"/>
  <c r="AW20" i="4"/>
  <c r="DB20" i="4" a="1"/>
  <c r="DB20" i="4" s="1"/>
  <c r="AX46" i="20"/>
  <c r="DC46" i="20" a="1"/>
  <c r="DC46" i="20" s="1"/>
  <c r="AX35" i="20"/>
  <c r="DC35" i="20" a="1"/>
  <c r="DC35" i="20" s="1"/>
  <c r="AX41" i="12"/>
  <c r="DC41" i="12" a="1"/>
  <c r="DC41" i="12" s="1"/>
  <c r="DC20" i="1" a="1"/>
  <c r="DC20" i="1" s="1"/>
  <c r="AX20" i="1"/>
  <c r="AW18" i="8"/>
  <c r="DB18" i="8" a="1"/>
  <c r="DB18" i="8" s="1"/>
  <c r="AX32" i="8"/>
  <c r="DC32" i="8" a="1"/>
  <c r="DC32" i="8" s="1"/>
  <c r="AX32" i="7"/>
  <c r="DC32" i="7" a="1"/>
  <c r="DC32" i="7" s="1"/>
  <c r="AW36" i="18"/>
  <c r="DB36" i="18" a="1"/>
  <c r="DB36" i="18" s="1"/>
  <c r="AX42" i="8"/>
  <c r="DC42" i="8" a="1"/>
  <c r="DC42" i="8" s="1"/>
  <c r="AX21" i="1"/>
  <c r="DC21" i="1" a="1"/>
  <c r="DC21" i="1" s="1"/>
  <c r="AX23" i="9"/>
  <c r="DC23" i="9" a="1"/>
  <c r="DC23" i="9" s="1"/>
  <c r="AW24" i="4"/>
  <c r="DB24" i="4" a="1"/>
  <c r="DB24" i="4" s="1"/>
  <c r="AX17" i="18"/>
  <c r="DC17" i="18" a="1"/>
  <c r="DC17" i="18" s="1"/>
  <c r="DB35" i="11" a="1"/>
  <c r="DB35" i="11" s="1"/>
  <c r="AW35" i="11"/>
  <c r="AX40" i="6"/>
  <c r="DC40" i="6" a="1"/>
  <c r="DC40" i="6" s="1"/>
  <c r="AX46" i="12"/>
  <c r="DC46" i="12" a="1"/>
  <c r="DC46" i="12" s="1"/>
  <c r="AW16" i="21"/>
  <c r="DB16" i="21" a="1"/>
  <c r="DB16" i="21" s="1"/>
  <c r="AX30" i="10"/>
  <c r="DC30" i="10" a="1"/>
  <c r="DC30" i="10" s="1"/>
  <c r="AX45" i="8"/>
  <c r="DC45" i="8" a="1"/>
  <c r="DC45" i="8" s="1"/>
  <c r="DB18" i="7" a="1"/>
  <c r="DB18" i="7" s="1"/>
  <c r="AW18" i="7"/>
  <c r="AX37" i="3"/>
  <c r="DC37" i="3" a="1"/>
  <c r="DC37" i="3" s="1"/>
  <c r="AX32" i="12"/>
  <c r="DC32" i="12" a="1"/>
  <c r="DC32" i="12" s="1"/>
  <c r="AW19" i="5"/>
  <c r="DB19" i="5" a="1"/>
  <c r="DB19" i="5" s="1"/>
  <c r="AW20" i="21"/>
  <c r="DB20" i="21" a="1"/>
  <c r="DB20" i="21" s="1"/>
  <c r="AX46" i="19"/>
  <c r="DC46" i="19" a="1"/>
  <c r="DC46" i="19" s="1"/>
  <c r="AW30" i="21"/>
  <c r="DB30" i="21" a="1"/>
  <c r="DB30" i="21" s="1"/>
  <c r="AW21" i="11"/>
  <c r="DB21" i="11" a="1"/>
  <c r="DB21" i="11" s="1"/>
  <c r="AX25" i="15"/>
  <c r="DC25" i="15" a="1"/>
  <c r="DC25" i="15" s="1"/>
  <c r="AW18" i="2"/>
  <c r="DB18" i="2" a="1"/>
  <c r="DB18" i="2" s="1"/>
  <c r="AX29" i="16"/>
  <c r="DC29" i="16" a="1"/>
  <c r="DC29" i="16" s="1"/>
  <c r="DB29" i="11" a="1"/>
  <c r="DB29" i="11" s="1"/>
  <c r="AW29" i="11"/>
  <c r="AX32" i="1"/>
  <c r="DC32" i="1" a="1"/>
  <c r="DC32" i="1" s="1"/>
  <c r="AX34" i="18"/>
  <c r="DC34" i="18" a="1"/>
  <c r="DC34" i="18" s="1"/>
  <c r="AX31" i="7"/>
  <c r="DC31" i="7" a="1"/>
  <c r="DC31" i="7" s="1"/>
  <c r="AX22" i="6"/>
  <c r="DC22" i="6" a="1"/>
  <c r="DC22" i="6" s="1"/>
  <c r="DB32" i="6" a="1"/>
  <c r="DB32" i="6" s="1"/>
  <c r="AW32" i="6"/>
  <c r="AX35" i="16"/>
  <c r="DC35" i="16" a="1"/>
  <c r="DC35" i="16" s="1"/>
  <c r="AX35" i="7"/>
  <c r="DC35" i="7" a="1"/>
  <c r="DC35" i="7" s="1"/>
  <c r="DA15" i="12" a="1"/>
  <c r="DA15" i="12" s="1"/>
  <c r="AU47" i="12"/>
  <c r="AV15" i="12"/>
  <c r="DC35" i="12" a="1"/>
  <c r="DC35" i="12" s="1"/>
  <c r="AX35" i="12"/>
  <c r="AW28" i="10"/>
  <c r="DB28" i="10" a="1"/>
  <c r="DB28" i="10" s="1"/>
  <c r="AV47" i="7" l="1"/>
  <c r="AV47" i="1"/>
  <c r="DA98" i="9"/>
  <c r="DA66" i="9"/>
  <c r="AW27" i="9"/>
  <c r="DB27" i="9" a="1"/>
  <c r="DB27" i="9" s="1"/>
  <c r="AW42" i="1"/>
  <c r="DB42" i="1" a="1"/>
  <c r="DB42" i="1" s="1"/>
  <c r="AW20" i="19"/>
  <c r="DB20" i="19" a="1"/>
  <c r="DB20" i="19" s="1"/>
  <c r="DA113" i="1"/>
  <c r="DA81" i="1"/>
  <c r="DA59" i="19"/>
  <c r="DA91" i="19"/>
  <c r="DA87" i="4"/>
  <c r="DA55" i="4"/>
  <c r="DB16" i="4" a="1"/>
  <c r="DB16" i="4" s="1"/>
  <c r="AW16" i="4"/>
  <c r="DA65" i="20"/>
  <c r="DA97" i="20"/>
  <c r="AW26" i="20"/>
  <c r="DB26" i="20" a="1"/>
  <c r="DB26" i="20" s="1"/>
  <c r="AV47" i="17"/>
  <c r="DA101" i="16"/>
  <c r="DA69" i="16"/>
  <c r="AW45" i="7"/>
  <c r="DB45" i="7" a="1"/>
  <c r="DB45" i="7" s="1"/>
  <c r="AW27" i="15"/>
  <c r="DB27" i="15" a="1"/>
  <c r="DB27" i="15" s="1"/>
  <c r="DA120" i="7"/>
  <c r="DA123" i="7" s="1"/>
  <c r="DA116" i="7" s="1"/>
  <c r="DA84" i="7"/>
  <c r="DA108" i="7"/>
  <c r="DA76" i="7"/>
  <c r="DA95" i="2"/>
  <c r="DA63" i="2"/>
  <c r="AW37" i="7"/>
  <c r="DB37" i="7" a="1"/>
  <c r="DB37" i="7" s="1"/>
  <c r="AW24" i="2"/>
  <c r="AW47" i="2" s="1"/>
  <c r="DB24" i="2" a="1"/>
  <c r="DB24" i="2" s="1"/>
  <c r="DA98" i="15"/>
  <c r="DA66" i="15"/>
  <c r="AV47" i="4"/>
  <c r="DA54" i="3"/>
  <c r="DA86" i="3"/>
  <c r="AW15" i="3"/>
  <c r="DB15" i="3" a="1"/>
  <c r="DB15" i="3" s="1"/>
  <c r="AW21" i="21"/>
  <c r="DB21" i="21" a="1"/>
  <c r="DB21" i="21" s="1"/>
  <c r="DA104" i="20"/>
  <c r="DA72" i="20"/>
  <c r="DA92" i="21"/>
  <c r="DA60" i="21"/>
  <c r="DB33" i="20" a="1"/>
  <c r="DB33" i="20" s="1"/>
  <c r="AW33" i="20"/>
  <c r="DA96" i="1"/>
  <c r="DA64" i="1"/>
  <c r="AW25" i="1"/>
  <c r="DB25" i="1" a="1"/>
  <c r="DB25" i="1" s="1"/>
  <c r="DA106" i="1"/>
  <c r="DA74" i="1"/>
  <c r="DA94" i="4"/>
  <c r="DA62" i="4"/>
  <c r="AW35" i="1"/>
  <c r="DB35" i="1" a="1"/>
  <c r="DB35" i="1" s="1"/>
  <c r="DB21" i="10" a="1"/>
  <c r="DB21" i="10" s="1"/>
  <c r="AW21" i="10"/>
  <c r="DA92" i="10"/>
  <c r="DA60" i="10"/>
  <c r="AW23" i="4"/>
  <c r="DB23" i="4" a="1"/>
  <c r="DB23" i="4" s="1"/>
  <c r="DA100" i="8"/>
  <c r="DA68" i="8"/>
  <c r="AW28" i="11"/>
  <c r="AW47" i="11" s="1"/>
  <c r="DB28" i="11" a="1"/>
  <c r="DB28" i="11" s="1"/>
  <c r="AW26" i="17"/>
  <c r="DB26" i="17" a="1"/>
  <c r="DB26" i="17" s="1"/>
  <c r="DB29" i="8" a="1"/>
  <c r="DB29" i="8" s="1"/>
  <c r="AW29" i="8"/>
  <c r="DA99" i="11"/>
  <c r="DA67" i="11"/>
  <c r="DA97" i="17"/>
  <c r="DA65" i="17"/>
  <c r="DA115" i="7"/>
  <c r="DA83" i="7"/>
  <c r="DA78" i="18"/>
  <c r="DA110" i="18"/>
  <c r="DA100" i="17"/>
  <c r="DA68" i="17"/>
  <c r="AW44" i="7"/>
  <c r="DB44" i="7" a="1"/>
  <c r="DB44" i="7" s="1"/>
  <c r="AW39" i="18"/>
  <c r="DB39" i="18" a="1"/>
  <c r="DB39" i="18" s="1"/>
  <c r="DB29" i="17" a="1"/>
  <c r="DB29" i="17" s="1"/>
  <c r="AW29" i="17"/>
  <c r="DA77" i="17"/>
  <c r="DA109" i="17"/>
  <c r="AW38" i="17"/>
  <c r="DB38" i="17" a="1"/>
  <c r="DB38" i="17" s="1"/>
  <c r="AW44" i="12"/>
  <c r="DB44" i="12" a="1"/>
  <c r="DB44" i="12" s="1"/>
  <c r="DA83" i="12"/>
  <c r="DA115" i="12"/>
  <c r="DA95" i="18"/>
  <c r="DA63" i="18"/>
  <c r="DB24" i="18" a="1"/>
  <c r="DB24" i="18" s="1"/>
  <c r="AW24" i="18"/>
  <c r="DA74" i="4"/>
  <c r="DA106" i="4"/>
  <c r="DA106" i="9"/>
  <c r="DA74" i="9"/>
  <c r="DB35" i="4" a="1"/>
  <c r="DB35" i="4" s="1"/>
  <c r="AW35" i="4"/>
  <c r="AW35" i="9"/>
  <c r="DB35" i="9" a="1"/>
  <c r="DB35" i="9" s="1"/>
  <c r="AW39" i="14"/>
  <c r="DB39" i="14" a="1"/>
  <c r="DB39" i="14" s="1"/>
  <c r="AW30" i="6"/>
  <c r="DB30" i="6" a="1"/>
  <c r="DB30" i="6" s="1"/>
  <c r="DA110" i="14"/>
  <c r="DA78" i="14"/>
  <c r="DA101" i="6"/>
  <c r="DA69" i="6"/>
  <c r="DC100" i="12"/>
  <c r="DC68" i="12"/>
  <c r="DC110" i="7"/>
  <c r="DC78" i="7"/>
  <c r="DB107" i="21"/>
  <c r="DB75" i="21"/>
  <c r="DB105" i="9"/>
  <c r="DB73" i="9"/>
  <c r="DC110" i="8"/>
  <c r="DC78" i="8"/>
  <c r="DC120" i="9"/>
  <c r="DC123" i="9" s="1"/>
  <c r="DC116" i="9" s="1"/>
  <c r="DC84" i="9"/>
  <c r="DC106" i="12"/>
  <c r="DC74" i="12"/>
  <c r="DC117" i="19"/>
  <c r="DC85" i="19"/>
  <c r="DC88" i="18"/>
  <c r="DC56" i="18"/>
  <c r="DC106" i="20"/>
  <c r="DC74" i="20"/>
  <c r="DB103" i="6"/>
  <c r="DB71" i="6"/>
  <c r="DC99" i="3"/>
  <c r="DC67" i="3"/>
  <c r="DC87" i="9"/>
  <c r="DC55" i="9"/>
  <c r="DC87" i="3"/>
  <c r="DC55" i="3"/>
  <c r="DC104" i="1"/>
  <c r="DC72" i="1"/>
  <c r="DC114" i="2"/>
  <c r="DC82" i="2"/>
  <c r="DC113" i="11"/>
  <c r="DC81" i="11"/>
  <c r="DC87" i="1"/>
  <c r="DC55" i="1"/>
  <c r="DC105" i="17"/>
  <c r="DC73" i="17"/>
  <c r="DC110" i="13"/>
  <c r="DC78" i="13"/>
  <c r="DC93" i="3"/>
  <c r="DC61" i="3"/>
  <c r="DB117" i="14"/>
  <c r="DB85" i="14"/>
  <c r="DC120" i="15"/>
  <c r="DC123" i="15" s="1"/>
  <c r="DC116" i="15" s="1"/>
  <c r="DC84" i="15"/>
  <c r="DC93" i="6"/>
  <c r="DC61" i="6"/>
  <c r="DB91" i="21"/>
  <c r="DB59" i="21"/>
  <c r="DC117" i="12"/>
  <c r="DC85" i="12"/>
  <c r="DB95" i="4"/>
  <c r="DB63" i="4"/>
  <c r="DC113" i="8"/>
  <c r="DC81" i="8"/>
  <c r="DB89" i="8"/>
  <c r="DB57" i="8"/>
  <c r="DC117" i="20"/>
  <c r="DC85" i="20"/>
  <c r="DB111" i="5"/>
  <c r="DB79" i="5"/>
  <c r="DC115" i="10"/>
  <c r="DC83" i="10"/>
  <c r="DC98" i="2"/>
  <c r="DC66" i="2"/>
  <c r="DC99" i="16"/>
  <c r="DC67" i="16"/>
  <c r="DC112" i="21"/>
  <c r="DC80" i="21"/>
  <c r="DC110" i="21"/>
  <c r="DC78" i="21"/>
  <c r="DB101" i="2"/>
  <c r="DB69" i="2"/>
  <c r="DB92" i="19"/>
  <c r="DB60" i="19"/>
  <c r="DB120" i="14"/>
  <c r="DB123" i="14" s="1"/>
  <c r="DB116" i="14" s="1"/>
  <c r="DB84" i="14"/>
  <c r="DC91" i="7"/>
  <c r="DC59" i="7"/>
  <c r="DC109" i="11"/>
  <c r="DC77" i="11"/>
  <c r="DC94" i="10"/>
  <c r="DC62" i="10"/>
  <c r="DC101" i="20"/>
  <c r="DC69" i="20"/>
  <c r="DC96" i="5"/>
  <c r="DC64" i="5"/>
  <c r="DB96" i="20"/>
  <c r="DB64" i="20"/>
  <c r="DB88" i="6"/>
  <c r="DB56" i="6"/>
  <c r="DB97" i="3"/>
  <c r="DB65" i="3"/>
  <c r="DC94" i="19"/>
  <c r="DC62" i="19"/>
  <c r="DB110" i="4"/>
  <c r="DB78" i="4"/>
  <c r="DC102" i="2"/>
  <c r="DC70" i="2"/>
  <c r="DC101" i="11"/>
  <c r="DC69" i="11"/>
  <c r="DC108" i="14"/>
  <c r="DC76" i="14"/>
  <c r="DC104" i="21"/>
  <c r="DC72" i="21"/>
  <c r="DC89" i="14"/>
  <c r="DC57" i="14"/>
  <c r="DC95" i="9"/>
  <c r="DC63" i="9"/>
  <c r="DC113" i="7"/>
  <c r="DC81" i="7"/>
  <c r="DB90" i="14"/>
  <c r="DB58" i="14"/>
  <c r="DB115" i="8"/>
  <c r="DB83" i="8"/>
  <c r="DB86" i="10"/>
  <c r="DB54" i="10"/>
  <c r="DB120" i="11"/>
  <c r="DB123" i="11" s="1"/>
  <c r="DB116" i="11" s="1"/>
  <c r="DB84" i="11"/>
  <c r="DC98" i="19"/>
  <c r="DC66" i="19"/>
  <c r="DB112" i="4"/>
  <c r="DB80" i="4"/>
  <c r="DB102" i="21"/>
  <c r="DB70" i="21"/>
  <c r="DB115" i="16"/>
  <c r="DB83" i="16"/>
  <c r="DB104" i="10"/>
  <c r="DB72" i="10"/>
  <c r="DC95" i="5"/>
  <c r="DC63" i="5"/>
  <c r="DC109" i="10"/>
  <c r="DC77" i="10"/>
  <c r="DC117" i="21"/>
  <c r="DC85" i="21"/>
  <c r="DC115" i="17"/>
  <c r="DC83" i="17"/>
  <c r="DC97" i="21"/>
  <c r="DC65" i="21"/>
  <c r="DB98" i="21"/>
  <c r="DB66" i="21"/>
  <c r="DC93" i="9"/>
  <c r="DC61" i="9"/>
  <c r="DC109" i="12"/>
  <c r="DC77" i="12"/>
  <c r="DB101" i="19"/>
  <c r="DB69" i="19"/>
  <c r="DB94" i="3"/>
  <c r="DB62" i="3"/>
  <c r="DB88" i="7"/>
  <c r="DB56" i="7"/>
  <c r="DC87" i="13"/>
  <c r="DC55" i="13"/>
  <c r="DC93" i="21"/>
  <c r="DC61" i="21"/>
  <c r="DA86" i="18"/>
  <c r="DA54" i="18"/>
  <c r="DC101" i="17"/>
  <c r="DC69" i="17"/>
  <c r="DB120" i="10"/>
  <c r="DB123" i="10" s="1"/>
  <c r="DB116" i="10" s="1"/>
  <c r="DB84" i="10"/>
  <c r="DC117" i="9"/>
  <c r="DC85" i="9"/>
  <c r="DB105" i="3"/>
  <c r="DB73" i="3"/>
  <c r="DB117" i="3"/>
  <c r="DB85" i="3"/>
  <c r="DC99" i="5"/>
  <c r="DC67" i="5"/>
  <c r="DB114" i="8"/>
  <c r="DB82" i="8"/>
  <c r="DC107" i="20"/>
  <c r="DC75" i="20"/>
  <c r="DC90" i="3"/>
  <c r="DC58" i="3"/>
  <c r="DB105" i="19"/>
  <c r="DB73" i="19"/>
  <c r="DB86" i="13"/>
  <c r="DB54" i="13"/>
  <c r="DA86" i="12"/>
  <c r="DA54" i="12"/>
  <c r="DB98" i="12"/>
  <c r="DB66" i="12"/>
  <c r="DC111" i="9"/>
  <c r="DC79" i="9"/>
  <c r="DC96" i="13"/>
  <c r="DC64" i="13"/>
  <c r="DB105" i="10"/>
  <c r="DB73" i="10"/>
  <c r="DB104" i="8"/>
  <c r="DB72" i="8"/>
  <c r="DC91" i="13"/>
  <c r="DC59" i="13"/>
  <c r="DB113" i="10"/>
  <c r="DB81" i="10"/>
  <c r="DB101" i="15"/>
  <c r="DB69" i="15"/>
  <c r="DC115" i="5"/>
  <c r="DC83" i="5"/>
  <c r="DB100" i="19"/>
  <c r="DB68" i="19"/>
  <c r="DC94" i="16"/>
  <c r="DC62" i="16"/>
  <c r="DC117" i="11"/>
  <c r="DC85" i="11"/>
  <c r="DB111" i="17"/>
  <c r="DB79" i="17"/>
  <c r="DB107" i="3"/>
  <c r="DB75" i="3"/>
  <c r="DB112" i="10"/>
  <c r="DB80" i="10"/>
  <c r="DC107" i="12"/>
  <c r="DC75" i="12"/>
  <c r="DB113" i="16"/>
  <c r="DB81" i="16"/>
  <c r="DC102" i="16"/>
  <c r="DC70" i="16"/>
  <c r="DC112" i="16"/>
  <c r="DC80" i="16"/>
  <c r="DB112" i="20"/>
  <c r="DB80" i="20"/>
  <c r="DC91" i="14"/>
  <c r="DC59" i="14"/>
  <c r="DB109" i="20"/>
  <c r="DB77" i="20"/>
  <c r="DC111" i="8"/>
  <c r="DC79" i="8"/>
  <c r="DB90" i="17"/>
  <c r="DB58" i="17"/>
  <c r="DC99" i="18"/>
  <c r="DC67" i="18"/>
  <c r="DC113" i="12"/>
  <c r="DC81" i="12"/>
  <c r="DB86" i="1"/>
  <c r="DB54" i="1"/>
  <c r="DB90" i="2"/>
  <c r="DB58" i="2"/>
  <c r="DC98" i="16"/>
  <c r="DC66" i="16"/>
  <c r="DC104" i="11"/>
  <c r="DC72" i="11"/>
  <c r="DB92" i="5"/>
  <c r="DB60" i="5"/>
  <c r="DB86" i="15"/>
  <c r="DB54" i="15"/>
  <c r="DC99" i="14"/>
  <c r="DC67" i="14"/>
  <c r="DC113" i="6"/>
  <c r="DC81" i="6"/>
  <c r="DC91" i="10"/>
  <c r="DC59" i="10"/>
  <c r="DB101" i="14"/>
  <c r="DB69" i="14"/>
  <c r="DC113" i="3"/>
  <c r="DC81" i="3"/>
  <c r="DC103" i="17"/>
  <c r="DC71" i="17"/>
  <c r="DC101" i="18"/>
  <c r="DC69" i="18"/>
  <c r="DC103" i="3"/>
  <c r="DC71" i="3"/>
  <c r="DC87" i="20"/>
  <c r="DC55" i="20"/>
  <c r="DC99" i="6"/>
  <c r="DC67" i="6"/>
  <c r="DB108" i="10"/>
  <c r="DB76" i="10"/>
  <c r="DB102" i="18"/>
  <c r="DB70" i="18"/>
  <c r="DB120" i="21"/>
  <c r="DB123" i="21" s="1"/>
  <c r="DB116" i="21" s="1"/>
  <c r="DB84" i="21"/>
  <c r="DC111" i="4"/>
  <c r="DC79" i="4"/>
  <c r="DB93" i="18"/>
  <c r="DB61" i="18"/>
  <c r="DB103" i="16"/>
  <c r="DB71" i="16"/>
  <c r="DC110" i="11"/>
  <c r="DC78" i="11"/>
  <c r="DB98" i="17"/>
  <c r="DB66" i="17"/>
  <c r="DC96" i="7"/>
  <c r="DC64" i="7"/>
  <c r="DC113" i="13"/>
  <c r="DC81" i="13"/>
  <c r="DC113" i="21"/>
  <c r="DC81" i="21"/>
  <c r="DB108" i="11"/>
  <c r="DB76" i="11"/>
  <c r="DC102" i="13"/>
  <c r="DC70" i="13"/>
  <c r="DC98" i="11"/>
  <c r="DC66" i="11"/>
  <c r="DC113" i="9"/>
  <c r="DC81" i="9"/>
  <c r="DB109" i="14"/>
  <c r="DB77" i="14"/>
  <c r="DB105" i="4"/>
  <c r="DB73" i="4"/>
  <c r="DC88" i="15"/>
  <c r="DC56" i="15"/>
  <c r="DC93" i="4"/>
  <c r="DC61" i="4"/>
  <c r="DC90" i="16"/>
  <c r="DC58" i="16"/>
  <c r="DC109" i="8"/>
  <c r="DC77" i="8"/>
  <c r="DB90" i="12"/>
  <c r="DB58" i="12"/>
  <c r="DB111" i="11"/>
  <c r="DB79" i="11"/>
  <c r="DC111" i="2"/>
  <c r="DC79" i="2"/>
  <c r="DC107" i="7"/>
  <c r="DC75" i="7"/>
  <c r="DC110" i="12"/>
  <c r="DC78" i="12"/>
  <c r="DC88" i="1"/>
  <c r="DC56" i="1"/>
  <c r="DC98" i="18"/>
  <c r="DC66" i="18"/>
  <c r="DB97" i="5"/>
  <c r="DB65" i="5"/>
  <c r="DB89" i="19"/>
  <c r="DB57" i="19"/>
  <c r="DC108" i="15"/>
  <c r="DC76" i="15"/>
  <c r="DC98" i="20"/>
  <c r="DC66" i="20"/>
  <c r="DB100" i="5"/>
  <c r="DB68" i="5"/>
  <c r="DB98" i="13"/>
  <c r="DB66" i="13"/>
  <c r="DC107" i="9"/>
  <c r="DC75" i="9"/>
  <c r="DC93" i="11"/>
  <c r="DC61" i="11"/>
  <c r="DB100" i="13"/>
  <c r="DB68" i="13"/>
  <c r="DB115" i="3"/>
  <c r="DB83" i="3"/>
  <c r="DB89" i="7"/>
  <c r="DB57" i="7"/>
  <c r="DC111" i="16"/>
  <c r="DC79" i="16"/>
  <c r="DB92" i="20"/>
  <c r="DB60" i="20"/>
  <c r="DC103" i="13"/>
  <c r="DC71" i="13"/>
  <c r="DB109" i="9"/>
  <c r="DB77" i="9"/>
  <c r="DC97" i="13"/>
  <c r="DC65" i="13"/>
  <c r="DC106" i="7"/>
  <c r="DC74" i="7"/>
  <c r="DB92" i="11"/>
  <c r="DB60" i="11"/>
  <c r="DC111" i="6"/>
  <c r="DC79" i="6"/>
  <c r="DB91" i="4"/>
  <c r="DB59" i="4"/>
  <c r="DB114" i="6"/>
  <c r="DB82" i="6"/>
  <c r="DC87" i="2"/>
  <c r="DC55" i="2"/>
  <c r="DC87" i="15"/>
  <c r="DC55" i="15"/>
  <c r="DC100" i="1"/>
  <c r="DC68" i="1"/>
  <c r="DB109" i="19"/>
  <c r="DB77" i="19"/>
  <c r="DB99" i="2"/>
  <c r="DB67" i="2"/>
  <c r="DB111" i="13"/>
  <c r="DB79" i="13"/>
  <c r="DC97" i="11"/>
  <c r="DC65" i="11"/>
  <c r="DB108" i="4"/>
  <c r="DB76" i="4"/>
  <c r="DB96" i="3"/>
  <c r="DB64" i="3"/>
  <c r="DB113" i="2"/>
  <c r="DB81" i="2"/>
  <c r="DB95" i="15"/>
  <c r="DB63" i="15"/>
  <c r="DC94" i="7"/>
  <c r="DC62" i="7"/>
  <c r="DC92" i="8"/>
  <c r="DC60" i="8"/>
  <c r="DB89" i="15"/>
  <c r="DB57" i="15"/>
  <c r="DC117" i="10"/>
  <c r="DC85" i="10"/>
  <c r="DC96" i="2"/>
  <c r="DC64" i="2"/>
  <c r="DB120" i="6"/>
  <c r="DB123" i="6" s="1"/>
  <c r="DB116" i="6" s="1"/>
  <c r="DB84" i="6"/>
  <c r="DC114" i="3"/>
  <c r="DC82" i="3"/>
  <c r="DC94" i="13"/>
  <c r="DC62" i="13"/>
  <c r="DB97" i="4"/>
  <c r="DB65" i="4"/>
  <c r="DC93" i="17"/>
  <c r="DC61" i="17"/>
  <c r="DC86" i="20"/>
  <c r="DC54" i="20"/>
  <c r="DC104" i="6"/>
  <c r="DC72" i="6"/>
  <c r="DB94" i="17"/>
  <c r="DB62" i="17"/>
  <c r="DB86" i="17"/>
  <c r="DB54" i="17"/>
  <c r="DC104" i="19"/>
  <c r="DC72" i="19"/>
  <c r="DC90" i="13"/>
  <c r="DC58" i="13"/>
  <c r="DC105" i="7"/>
  <c r="DC73" i="7"/>
  <c r="DC92" i="15"/>
  <c r="DC60" i="15"/>
  <c r="DC95" i="19"/>
  <c r="DC63" i="19"/>
  <c r="DB91" i="3"/>
  <c r="DB59" i="3"/>
  <c r="DC104" i="18"/>
  <c r="DC72" i="18"/>
  <c r="DC103" i="14"/>
  <c r="DC71" i="14"/>
  <c r="DC108" i="8"/>
  <c r="DC76" i="8"/>
  <c r="DC90" i="8"/>
  <c r="DC58" i="8"/>
  <c r="DC96" i="9"/>
  <c r="DC64" i="9"/>
  <c r="DC90" i="10"/>
  <c r="DC58" i="10"/>
  <c r="DC95" i="8"/>
  <c r="DC63" i="8"/>
  <c r="DB88" i="3"/>
  <c r="DB56" i="3"/>
  <c r="DB86" i="14"/>
  <c r="DB54" i="14"/>
  <c r="DB94" i="2"/>
  <c r="DB62" i="2"/>
  <c r="DB107" i="2"/>
  <c r="DB75" i="2"/>
  <c r="DB90" i="4"/>
  <c r="DB58" i="4"/>
  <c r="DC107" i="10"/>
  <c r="DC75" i="10"/>
  <c r="DC103" i="19"/>
  <c r="DC71" i="19"/>
  <c r="DB98" i="7"/>
  <c r="DB66" i="7"/>
  <c r="DB103" i="15"/>
  <c r="DB71" i="15"/>
  <c r="DC87" i="6"/>
  <c r="DC55" i="6"/>
  <c r="DC107" i="14"/>
  <c r="DC75" i="14"/>
  <c r="DB99" i="21"/>
  <c r="DB67" i="21"/>
  <c r="DC88" i="19"/>
  <c r="DC56" i="19"/>
  <c r="DB115" i="11"/>
  <c r="DB83" i="11"/>
  <c r="DC114" i="14"/>
  <c r="DC82" i="14"/>
  <c r="DA86" i="9"/>
  <c r="DA54" i="9"/>
  <c r="DC112" i="18"/>
  <c r="DC80" i="18"/>
  <c r="DB100" i="11"/>
  <c r="DB68" i="11"/>
  <c r="DC107" i="1"/>
  <c r="DC75" i="1"/>
  <c r="DC88" i="13"/>
  <c r="DC56" i="13"/>
  <c r="DC102" i="19"/>
  <c r="DC70" i="19"/>
  <c r="DC114" i="5"/>
  <c r="DC82" i="5"/>
  <c r="DB89" i="4"/>
  <c r="DB57" i="4"/>
  <c r="DC100" i="16"/>
  <c r="DC68" i="16"/>
  <c r="DC120" i="8"/>
  <c r="DC123" i="8" s="1"/>
  <c r="DC116" i="8" s="1"/>
  <c r="DC84" i="8"/>
  <c r="DC94" i="9"/>
  <c r="DC62" i="9"/>
  <c r="DB99" i="10"/>
  <c r="DB67" i="10"/>
  <c r="DC91" i="1"/>
  <c r="DC59" i="1"/>
  <c r="DC90" i="9"/>
  <c r="DC58" i="9"/>
  <c r="DC111" i="1"/>
  <c r="DC79" i="1"/>
  <c r="DC93" i="1"/>
  <c r="DC61" i="1"/>
  <c r="DB112" i="14"/>
  <c r="DB80" i="14"/>
  <c r="DB90" i="18"/>
  <c r="DB58" i="18"/>
  <c r="DC112" i="11"/>
  <c r="DC80" i="11"/>
  <c r="DC89" i="16"/>
  <c r="DC57" i="16"/>
  <c r="DC115" i="13"/>
  <c r="DC83" i="13"/>
  <c r="DC88" i="5"/>
  <c r="DC56" i="5"/>
  <c r="DB86" i="7"/>
  <c r="DB54" i="7"/>
  <c r="DC92" i="12"/>
  <c r="DC60" i="12"/>
  <c r="DC115" i="1"/>
  <c r="DC83" i="1"/>
  <c r="DC109" i="1"/>
  <c r="DC77" i="1"/>
  <c r="DC91" i="8"/>
  <c r="DC59" i="8"/>
  <c r="DB102" i="11"/>
  <c r="DB70" i="11"/>
  <c r="DB101" i="12"/>
  <c r="DB69" i="12"/>
  <c r="DC105" i="6"/>
  <c r="DC73" i="6"/>
  <c r="DC114" i="4"/>
  <c r="DC82" i="4"/>
  <c r="DC89" i="11"/>
  <c r="DC57" i="11"/>
  <c r="DB97" i="18"/>
  <c r="DB65" i="18"/>
  <c r="DB97" i="9"/>
  <c r="DB65" i="9"/>
  <c r="DB111" i="14"/>
  <c r="DB79" i="14"/>
  <c r="DB113" i="14"/>
  <c r="DB81" i="14"/>
  <c r="DC99" i="12"/>
  <c r="DC67" i="12"/>
  <c r="DC94" i="12"/>
  <c r="DC62" i="12"/>
  <c r="DC99" i="1"/>
  <c r="DC67" i="1"/>
  <c r="DC96" i="11"/>
  <c r="DC64" i="11"/>
  <c r="DC92" i="7"/>
  <c r="DC60" i="7"/>
  <c r="DC95" i="16"/>
  <c r="DC63" i="16"/>
  <c r="DC120" i="16"/>
  <c r="DC123" i="16" s="1"/>
  <c r="DC116" i="16" s="1"/>
  <c r="DC84" i="16"/>
  <c r="DC92" i="6"/>
  <c r="DC60" i="6"/>
  <c r="DC99" i="19"/>
  <c r="DC67" i="19"/>
  <c r="DC91" i="5"/>
  <c r="DC59" i="5"/>
  <c r="DC110" i="20"/>
  <c r="DC78" i="20"/>
  <c r="DC99" i="7"/>
  <c r="DC67" i="7"/>
  <c r="DC88" i="21"/>
  <c r="DC56" i="21"/>
  <c r="DC120" i="2"/>
  <c r="DC123" i="2" s="1"/>
  <c r="DC116" i="2" s="1"/>
  <c r="DC84" i="2"/>
  <c r="DC87" i="16"/>
  <c r="DC55" i="16"/>
  <c r="DC102" i="9"/>
  <c r="DC70" i="9"/>
  <c r="DC103" i="18"/>
  <c r="DC71" i="18"/>
  <c r="DC115" i="18"/>
  <c r="DC83" i="18"/>
  <c r="DB95" i="12"/>
  <c r="DB63" i="12"/>
  <c r="DB93" i="2"/>
  <c r="DB61" i="2"/>
  <c r="DB97" i="19"/>
  <c r="DB65" i="19"/>
  <c r="DB102" i="8"/>
  <c r="DB70" i="8"/>
  <c r="DC117" i="1"/>
  <c r="DC85" i="1"/>
  <c r="DB113" i="20"/>
  <c r="DB81" i="20"/>
  <c r="DC113" i="17"/>
  <c r="DC81" i="17"/>
  <c r="DC98" i="4"/>
  <c r="DC66" i="4"/>
  <c r="DB114" i="13"/>
  <c r="DB82" i="13"/>
  <c r="DB111" i="15"/>
  <c r="DB79" i="15"/>
  <c r="DC110" i="16"/>
  <c r="DC78" i="16"/>
  <c r="DC109" i="13"/>
  <c r="DC77" i="13"/>
  <c r="DC91" i="12"/>
  <c r="DC59" i="12"/>
  <c r="DB105" i="5"/>
  <c r="DB73" i="5"/>
  <c r="DC89" i="20"/>
  <c r="DC57" i="20"/>
  <c r="DC104" i="7"/>
  <c r="DC72" i="7"/>
  <c r="DC105" i="8"/>
  <c r="DC73" i="8"/>
  <c r="DC114" i="9"/>
  <c r="DC82" i="9"/>
  <c r="DB96" i="17"/>
  <c r="DB64" i="17"/>
  <c r="DC115" i="19"/>
  <c r="DC83" i="19"/>
  <c r="DC114" i="16"/>
  <c r="DC82" i="16"/>
  <c r="DC92" i="17"/>
  <c r="DC60" i="17"/>
  <c r="DC108" i="19"/>
  <c r="DC76" i="19"/>
  <c r="DC108" i="12"/>
  <c r="DC76" i="12"/>
  <c r="DB92" i="14"/>
  <c r="DB60" i="14"/>
  <c r="DC106" i="5"/>
  <c r="DC74" i="5"/>
  <c r="DC94" i="5"/>
  <c r="DC62" i="5"/>
  <c r="DB95" i="20"/>
  <c r="DB63" i="20"/>
  <c r="DC105" i="20"/>
  <c r="DC73" i="20"/>
  <c r="DC92" i="13"/>
  <c r="DC60" i="13"/>
  <c r="DC109" i="15"/>
  <c r="DC77" i="15"/>
  <c r="DC96" i="4"/>
  <c r="DC64" i="4"/>
  <c r="DB112" i="13"/>
  <c r="DB80" i="13"/>
  <c r="DC90" i="11"/>
  <c r="DC58" i="11"/>
  <c r="DC90" i="6"/>
  <c r="DC58" i="6"/>
  <c r="DB88" i="2"/>
  <c r="DB56" i="2"/>
  <c r="DC93" i="19"/>
  <c r="DC61" i="19"/>
  <c r="DB114" i="21"/>
  <c r="DB82" i="21"/>
  <c r="DB105" i="14"/>
  <c r="DB73" i="14"/>
  <c r="DC95" i="1"/>
  <c r="DC63" i="1"/>
  <c r="DC112" i="8"/>
  <c r="DC80" i="8"/>
  <c r="DC98" i="3"/>
  <c r="DC66" i="3"/>
  <c r="DB87" i="11"/>
  <c r="DB55" i="11"/>
  <c r="DC91" i="15"/>
  <c r="DC59" i="15"/>
  <c r="DC100" i="6"/>
  <c r="DC68" i="6"/>
  <c r="DB111" i="10"/>
  <c r="DB79" i="10"/>
  <c r="DC92" i="18"/>
  <c r="DC60" i="18"/>
  <c r="DC102" i="7"/>
  <c r="DC70" i="7"/>
  <c r="DB90" i="5"/>
  <c r="DB58" i="5"/>
  <c r="DB107" i="18"/>
  <c r="DB75" i="18"/>
  <c r="DB115" i="9"/>
  <c r="DB83" i="9"/>
  <c r="DC117" i="7"/>
  <c r="DC85" i="7"/>
  <c r="DC98" i="5"/>
  <c r="DC66" i="5"/>
  <c r="DC94" i="20"/>
  <c r="DC62" i="20"/>
  <c r="DC111" i="3"/>
  <c r="DC79" i="3"/>
  <c r="DB117" i="15"/>
  <c r="DB85" i="15"/>
  <c r="DC96" i="8"/>
  <c r="DC64" i="8"/>
  <c r="DC114" i="10"/>
  <c r="DC82" i="10"/>
  <c r="DB114" i="12"/>
  <c r="DB82" i="12"/>
  <c r="DB92" i="3"/>
  <c r="DB60" i="3"/>
  <c r="DC94" i="1"/>
  <c r="DC62" i="1"/>
  <c r="DB87" i="7"/>
  <c r="DB55" i="7"/>
  <c r="DC107" i="17"/>
  <c r="DC75" i="17"/>
  <c r="DC106" i="16"/>
  <c r="DC74" i="16"/>
  <c r="DC105" i="18"/>
  <c r="DC73" i="18"/>
  <c r="DB89" i="2"/>
  <c r="DB57" i="2"/>
  <c r="DB101" i="21"/>
  <c r="DB69" i="21"/>
  <c r="DC103" i="12"/>
  <c r="DC71" i="12"/>
  <c r="DC101" i="10"/>
  <c r="DC69" i="10"/>
  <c r="DC103" i="7"/>
  <c r="DC71" i="7"/>
  <c r="DC112" i="12"/>
  <c r="DC80" i="12"/>
  <c r="DB111" i="12"/>
  <c r="DB79" i="12"/>
  <c r="DC107" i="8"/>
  <c r="DC75" i="8"/>
  <c r="DB120" i="4"/>
  <c r="DB123" i="4" s="1"/>
  <c r="DB116" i="4" s="1"/>
  <c r="DB84" i="4"/>
  <c r="DB100" i="14"/>
  <c r="DB68" i="14"/>
  <c r="DB105" i="15"/>
  <c r="DB73" i="15"/>
  <c r="DB97" i="10"/>
  <c r="DB65" i="10"/>
  <c r="DC99" i="15"/>
  <c r="DC67" i="15"/>
  <c r="DC92" i="4"/>
  <c r="DC60" i="4"/>
  <c r="DC90" i="1"/>
  <c r="DC58" i="1"/>
  <c r="DC97" i="7"/>
  <c r="DC65" i="7"/>
  <c r="DC103" i="10"/>
  <c r="DC71" i="10"/>
  <c r="DB103" i="11"/>
  <c r="DB71" i="11"/>
  <c r="DC106" i="19"/>
  <c r="DC74" i="19"/>
  <c r="DB112" i="2"/>
  <c r="DB80" i="2"/>
  <c r="DC114" i="1"/>
  <c r="DC82" i="1"/>
  <c r="DC91" i="6"/>
  <c r="DC59" i="6"/>
  <c r="DC91" i="9"/>
  <c r="DC59" i="9"/>
  <c r="DC101" i="4"/>
  <c r="DC69" i="4"/>
  <c r="DC88" i="4"/>
  <c r="DC56" i="4"/>
  <c r="DB113" i="5"/>
  <c r="DB81" i="5"/>
  <c r="DC98" i="1"/>
  <c r="DC66" i="1"/>
  <c r="DB110" i="9"/>
  <c r="DB78" i="9"/>
  <c r="DB86" i="6"/>
  <c r="DB54" i="6"/>
  <c r="DC110" i="3"/>
  <c r="DC78" i="3"/>
  <c r="DC108" i="13"/>
  <c r="DC76" i="13"/>
  <c r="DB93" i="15"/>
  <c r="DB61" i="15"/>
  <c r="DA86" i="8"/>
  <c r="DA54" i="8"/>
  <c r="DC107" i="13"/>
  <c r="DC75" i="13"/>
  <c r="DC93" i="8"/>
  <c r="DC61" i="8"/>
  <c r="DB101" i="7"/>
  <c r="DB69" i="7"/>
  <c r="DB102" i="17"/>
  <c r="DB70" i="17"/>
  <c r="DB96" i="14"/>
  <c r="DB64" i="14"/>
  <c r="DB88" i="12"/>
  <c r="DB56" i="12"/>
  <c r="DC113" i="15"/>
  <c r="DC81" i="15"/>
  <c r="DB94" i="18"/>
  <c r="DB62" i="18"/>
  <c r="DC100" i="2"/>
  <c r="DC68" i="2"/>
  <c r="DC108" i="9"/>
  <c r="DC76" i="9"/>
  <c r="DC93" i="14"/>
  <c r="DC61" i="14"/>
  <c r="DB103" i="9"/>
  <c r="DB71" i="9"/>
  <c r="DB105" i="13"/>
  <c r="DB73" i="13"/>
  <c r="DB89" i="21"/>
  <c r="DB57" i="21"/>
  <c r="DB101" i="8"/>
  <c r="DB69" i="8"/>
  <c r="DB96" i="6"/>
  <c r="DB64" i="6"/>
  <c r="DC110" i="17"/>
  <c r="DC78" i="17"/>
  <c r="DB105" i="2"/>
  <c r="DB73" i="2"/>
  <c r="DC107" i="6"/>
  <c r="DC75" i="6"/>
  <c r="DA86" i="16"/>
  <c r="DA54" i="16"/>
  <c r="DB110" i="5"/>
  <c r="DB78" i="5"/>
  <c r="DC101" i="1"/>
  <c r="DC69" i="1"/>
  <c r="DC106" i="6"/>
  <c r="DC74" i="6"/>
  <c r="DC102" i="6"/>
  <c r="DC70" i="6"/>
  <c r="DB111" i="18"/>
  <c r="DB79" i="18"/>
  <c r="DC93" i="7"/>
  <c r="DC61" i="7"/>
  <c r="DB95" i="11"/>
  <c r="DB63" i="11"/>
  <c r="DC98" i="8"/>
  <c r="DC66" i="8"/>
  <c r="DC97" i="14"/>
  <c r="DC65" i="14"/>
  <c r="DC109" i="21"/>
  <c r="DC77" i="21"/>
  <c r="DB97" i="2"/>
  <c r="DB65" i="2"/>
  <c r="DB95" i="21"/>
  <c r="DB63" i="21"/>
  <c r="DC96" i="10"/>
  <c r="DC64" i="10"/>
  <c r="DC97" i="16"/>
  <c r="DC65" i="16"/>
  <c r="DC92" i="16"/>
  <c r="DC60" i="16"/>
  <c r="DC102" i="10"/>
  <c r="DC70" i="10"/>
  <c r="DC101" i="3"/>
  <c r="DC69" i="3"/>
  <c r="DB100" i="4"/>
  <c r="DB68" i="4"/>
  <c r="DB99" i="20"/>
  <c r="DB67" i="20"/>
  <c r="DB106" i="18"/>
  <c r="DB74" i="18"/>
  <c r="DB110" i="19"/>
  <c r="DB78" i="19"/>
  <c r="DB91" i="20"/>
  <c r="DB59" i="20"/>
  <c r="DB101" i="13"/>
  <c r="DB69" i="13"/>
  <c r="DC111" i="20"/>
  <c r="DC79" i="20"/>
  <c r="DC117" i="6"/>
  <c r="DC85" i="6"/>
  <c r="DC91" i="18"/>
  <c r="DC59" i="18"/>
  <c r="DB103" i="21"/>
  <c r="DB71" i="21"/>
  <c r="DC101" i="9"/>
  <c r="DC69" i="9"/>
  <c r="DC112" i="1"/>
  <c r="DC80" i="1"/>
  <c r="DC107" i="16"/>
  <c r="DC75" i="16"/>
  <c r="DB94" i="14"/>
  <c r="DB62" i="14"/>
  <c r="DB120" i="20"/>
  <c r="DB123" i="20" s="1"/>
  <c r="DB116" i="20" s="1"/>
  <c r="DB84" i="20"/>
  <c r="DC91" i="11"/>
  <c r="DC59" i="11"/>
  <c r="DB86" i="19"/>
  <c r="DB54" i="19"/>
  <c r="DB98" i="10"/>
  <c r="DB66" i="10"/>
  <c r="DB100" i="10"/>
  <c r="DB68" i="10"/>
  <c r="DB106" i="21"/>
  <c r="DB74" i="21"/>
  <c r="DC106" i="3"/>
  <c r="DC74" i="3"/>
  <c r="DB108" i="6"/>
  <c r="DB76" i="6"/>
  <c r="DB99" i="8"/>
  <c r="DB67" i="8"/>
  <c r="DB89" i="3"/>
  <c r="DB57" i="3"/>
  <c r="DB117" i="16"/>
  <c r="DB85" i="16"/>
  <c r="DC89" i="10"/>
  <c r="DC57" i="10"/>
  <c r="DC97" i="6"/>
  <c r="DC65" i="6"/>
  <c r="DB120" i="3"/>
  <c r="DB123" i="3" s="1"/>
  <c r="DB116" i="3" s="1"/>
  <c r="DB84" i="3"/>
  <c r="DB99" i="17"/>
  <c r="DB67" i="17"/>
  <c r="DC115" i="6"/>
  <c r="DC83" i="6"/>
  <c r="DB108" i="16"/>
  <c r="DB76" i="16"/>
  <c r="DC115" i="15"/>
  <c r="DC83" i="15"/>
  <c r="DB92" i="2"/>
  <c r="DB60" i="2"/>
  <c r="DC108" i="1"/>
  <c r="DC76" i="1"/>
  <c r="DC107" i="19"/>
  <c r="DC75" i="19"/>
  <c r="DC89" i="17"/>
  <c r="DC57" i="17"/>
  <c r="DC104" i="15"/>
  <c r="DC72" i="15"/>
  <c r="DC90" i="20"/>
  <c r="DC58" i="20"/>
  <c r="DB94" i="8"/>
  <c r="DB62" i="8"/>
  <c r="DB108" i="21"/>
  <c r="DB76" i="21"/>
  <c r="DC107" i="4"/>
  <c r="DC75" i="4"/>
  <c r="DC100" i="18"/>
  <c r="DC68" i="18"/>
  <c r="DB87" i="10"/>
  <c r="DB55" i="10"/>
  <c r="DC88" i="9"/>
  <c r="DC56" i="9"/>
  <c r="DB89" i="5"/>
  <c r="DB57" i="5"/>
  <c r="DB89" i="9"/>
  <c r="DB57" i="9"/>
  <c r="DB104" i="3"/>
  <c r="DB72" i="3"/>
  <c r="DB93" i="13"/>
  <c r="DB61" i="13"/>
  <c r="DC91" i="17"/>
  <c r="DC59" i="17"/>
  <c r="DC120" i="12"/>
  <c r="DC123" i="12" s="1"/>
  <c r="DC116" i="12" s="1"/>
  <c r="DC84" i="12"/>
  <c r="DC93" i="16"/>
  <c r="DC61" i="16"/>
  <c r="DB117" i="18"/>
  <c r="DB85" i="18"/>
  <c r="DB97" i="15"/>
  <c r="DB65" i="15"/>
  <c r="DC114" i="17"/>
  <c r="DC82" i="17"/>
  <c r="DC109" i="18"/>
  <c r="DC77" i="18"/>
  <c r="DB90" i="21"/>
  <c r="DB58" i="21"/>
  <c r="DB89" i="13"/>
  <c r="DB57" i="13"/>
  <c r="DC110" i="6"/>
  <c r="DC78" i="6"/>
  <c r="DC104" i="12"/>
  <c r="DC72" i="12"/>
  <c r="DB105" i="11"/>
  <c r="DB73" i="11"/>
  <c r="DB96" i="16"/>
  <c r="DB64" i="16"/>
  <c r="DC89" i="6"/>
  <c r="DC57" i="6"/>
  <c r="DB106" i="13"/>
  <c r="DB74" i="13"/>
  <c r="DC95" i="17"/>
  <c r="DC63" i="17"/>
  <c r="DC112" i="15"/>
  <c r="DC80" i="15"/>
  <c r="DC94" i="21"/>
  <c r="DC62" i="21"/>
  <c r="DC95" i="3"/>
  <c r="DC63" i="3"/>
  <c r="DB86" i="2"/>
  <c r="DB54" i="2"/>
  <c r="DB94" i="11"/>
  <c r="DB62" i="11"/>
  <c r="DC109" i="5"/>
  <c r="DC77" i="5"/>
  <c r="DB103" i="20"/>
  <c r="DB71" i="20"/>
  <c r="DC103" i="1"/>
  <c r="DC71" i="1"/>
  <c r="DC108" i="3"/>
  <c r="DC76" i="3"/>
  <c r="DC92" i="1"/>
  <c r="DC60" i="1"/>
  <c r="DB99" i="13"/>
  <c r="DB67" i="13"/>
  <c r="DC96" i="21"/>
  <c r="DC64" i="21"/>
  <c r="DC104" i="2"/>
  <c r="DC72" i="2"/>
  <c r="DB109" i="3"/>
  <c r="DB77" i="3"/>
  <c r="DB117" i="8"/>
  <c r="DB85" i="8"/>
  <c r="DC115" i="14"/>
  <c r="DC83" i="14"/>
  <c r="DB104" i="17"/>
  <c r="DB72" i="17"/>
  <c r="DC105" i="21"/>
  <c r="DC73" i="21"/>
  <c r="DC96" i="18"/>
  <c r="DC64" i="18"/>
  <c r="DC88" i="8"/>
  <c r="DC56" i="8"/>
  <c r="DB111" i="7"/>
  <c r="DB79" i="7"/>
  <c r="DC112" i="7"/>
  <c r="DC80" i="7"/>
  <c r="DB108" i="17"/>
  <c r="DB76" i="17"/>
  <c r="DB97" i="8"/>
  <c r="DB65" i="8"/>
  <c r="DC97" i="1"/>
  <c r="DC65" i="1"/>
  <c r="DC107" i="5"/>
  <c r="DC75" i="5"/>
  <c r="DC87" i="8"/>
  <c r="DC55" i="8"/>
  <c r="DB117" i="2"/>
  <c r="DB85" i="2"/>
  <c r="DC98" i="14"/>
  <c r="DC66" i="14"/>
  <c r="DC113" i="18"/>
  <c r="DC81" i="18"/>
  <c r="DB110" i="15"/>
  <c r="DB78" i="15"/>
  <c r="DB87" i="12"/>
  <c r="DB55" i="12"/>
  <c r="DC99" i="9"/>
  <c r="DC67" i="9"/>
  <c r="DC92" i="9"/>
  <c r="DC60" i="9"/>
  <c r="DB117" i="17"/>
  <c r="DB85" i="17"/>
  <c r="DC100" i="15"/>
  <c r="DC68" i="15"/>
  <c r="DC106" i="10"/>
  <c r="DC74" i="10"/>
  <c r="DB103" i="5"/>
  <c r="DB71" i="5"/>
  <c r="DC99" i="4"/>
  <c r="DC67" i="4"/>
  <c r="DC112" i="19"/>
  <c r="DC80" i="19"/>
  <c r="DC87" i="17"/>
  <c r="DC55" i="17"/>
  <c r="DC114" i="20"/>
  <c r="DC82" i="20"/>
  <c r="DC87" i="18"/>
  <c r="DC55" i="18"/>
  <c r="DC95" i="14"/>
  <c r="DC63" i="14"/>
  <c r="DC93" i="20"/>
  <c r="DC61" i="20"/>
  <c r="DC104" i="14"/>
  <c r="DC72" i="14"/>
  <c r="DC97" i="12"/>
  <c r="DC65" i="12"/>
  <c r="DC88" i="17"/>
  <c r="DC56" i="17"/>
  <c r="DB104" i="13"/>
  <c r="DB72" i="13"/>
  <c r="DB98" i="6"/>
  <c r="DB66" i="6"/>
  <c r="DB115" i="4"/>
  <c r="DB83" i="4"/>
  <c r="DB87" i="5"/>
  <c r="DB55" i="5"/>
  <c r="DC93" i="10"/>
  <c r="DC61" i="10"/>
  <c r="DC96" i="12"/>
  <c r="DC64" i="12"/>
  <c r="DC94" i="15"/>
  <c r="DC62" i="15"/>
  <c r="DC117" i="4"/>
  <c r="DC85" i="4"/>
  <c r="DC114" i="7"/>
  <c r="DC82" i="7"/>
  <c r="DC102" i="1"/>
  <c r="DC70" i="1"/>
  <c r="DC109" i="4"/>
  <c r="DC77" i="4"/>
  <c r="DC103" i="2"/>
  <c r="DC71" i="2"/>
  <c r="DC112" i="9"/>
  <c r="DC80" i="9"/>
  <c r="DB113" i="4"/>
  <c r="DB81" i="4"/>
  <c r="DC107" i="15"/>
  <c r="DC75" i="15"/>
  <c r="DC91" i="2"/>
  <c r="DC59" i="2"/>
  <c r="DB106" i="11"/>
  <c r="DB74" i="11"/>
  <c r="DB109" i="2"/>
  <c r="DB77" i="2"/>
  <c r="DC106" i="15"/>
  <c r="DC74" i="15"/>
  <c r="DC102" i="4"/>
  <c r="DC70" i="4"/>
  <c r="DC115" i="2"/>
  <c r="DC83" i="2"/>
  <c r="DC108" i="5"/>
  <c r="DC76" i="5"/>
  <c r="DB102" i="14"/>
  <c r="DB70" i="14"/>
  <c r="DC96" i="15"/>
  <c r="DC64" i="15"/>
  <c r="DB87" i="21"/>
  <c r="DB55" i="21"/>
  <c r="DC103" i="8"/>
  <c r="DC71" i="8"/>
  <c r="DC89" i="1"/>
  <c r="DC57" i="1"/>
  <c r="DB95" i="6"/>
  <c r="DB63" i="6"/>
  <c r="DC120" i="13"/>
  <c r="DC123" i="13" s="1"/>
  <c r="DC116" i="13" s="1"/>
  <c r="DC84" i="13"/>
  <c r="DC90" i="15"/>
  <c r="DC58" i="15"/>
  <c r="DB120" i="5"/>
  <c r="DB123" i="5" s="1"/>
  <c r="DB116" i="5" s="1"/>
  <c r="DB84" i="5"/>
  <c r="DC104" i="5"/>
  <c r="DC72" i="5"/>
  <c r="DB108" i="20"/>
  <c r="DB76" i="20"/>
  <c r="DB95" i="7"/>
  <c r="DB63" i="7"/>
  <c r="DC105" i="1"/>
  <c r="DC73" i="1"/>
  <c r="DB109" i="16"/>
  <c r="DB77" i="16"/>
  <c r="DB110" i="10"/>
  <c r="DB78" i="10"/>
  <c r="DC86" i="11"/>
  <c r="DC54" i="11"/>
  <c r="DC106" i="17"/>
  <c r="DC74" i="17"/>
  <c r="DB115" i="21"/>
  <c r="DB83" i="21"/>
  <c r="DC108" i="2"/>
  <c r="DC76" i="2"/>
  <c r="DC117" i="5"/>
  <c r="DC85" i="5"/>
  <c r="DC88" i="14"/>
  <c r="DC56" i="14"/>
  <c r="DC94" i="6"/>
  <c r="DC62" i="6"/>
  <c r="DB103" i="4"/>
  <c r="DB71" i="4"/>
  <c r="DC100" i="21"/>
  <c r="DC68" i="21"/>
  <c r="DC109" i="7"/>
  <c r="DC77" i="7"/>
  <c r="DC114" i="11"/>
  <c r="DC82" i="11"/>
  <c r="DC88" i="10"/>
  <c r="DC56" i="10"/>
  <c r="DC115" i="20"/>
  <c r="DC83" i="20"/>
  <c r="DC102" i="20"/>
  <c r="DC70" i="20"/>
  <c r="DC102" i="5"/>
  <c r="DC70" i="5"/>
  <c r="DC102" i="3"/>
  <c r="DC70" i="3"/>
  <c r="DC102" i="15"/>
  <c r="DC70" i="15"/>
  <c r="DB93" i="12"/>
  <c r="DB61" i="12"/>
  <c r="DC120" i="18"/>
  <c r="DC123" i="18" s="1"/>
  <c r="DC116" i="18" s="1"/>
  <c r="DC84" i="18"/>
  <c r="DC120" i="1"/>
  <c r="DC123" i="1" s="1"/>
  <c r="DC116" i="1" s="1"/>
  <c r="DC84" i="1"/>
  <c r="DA86" i="21"/>
  <c r="DA54" i="21"/>
  <c r="DC100" i="9"/>
  <c r="DC68" i="9"/>
  <c r="DC120" i="19"/>
  <c r="DC123" i="19" s="1"/>
  <c r="DC116" i="19" s="1"/>
  <c r="DC84" i="19"/>
  <c r="DB106" i="14"/>
  <c r="DB74" i="14"/>
  <c r="DB107" i="11"/>
  <c r="DB75" i="11"/>
  <c r="DB100" i="3"/>
  <c r="DB68" i="3"/>
  <c r="DC95" i="10"/>
  <c r="DC63" i="10"/>
  <c r="DC110" i="2"/>
  <c r="DC78" i="2"/>
  <c r="DC106" i="2"/>
  <c r="DC74" i="2"/>
  <c r="DB104" i="4"/>
  <c r="DB72" i="4"/>
  <c r="DC95" i="13"/>
  <c r="DC63" i="13"/>
  <c r="DC114" i="18"/>
  <c r="DC82" i="18"/>
  <c r="DB114" i="15"/>
  <c r="DB82" i="15"/>
  <c r="DB113" i="19"/>
  <c r="DB81" i="19"/>
  <c r="DC110" i="1"/>
  <c r="DC78" i="1"/>
  <c r="DB112" i="3"/>
  <c r="DB80" i="3"/>
  <c r="DB87" i="14"/>
  <c r="DB55" i="14"/>
  <c r="DB89" i="18"/>
  <c r="DB57" i="18"/>
  <c r="DC100" i="7"/>
  <c r="DC68" i="7"/>
  <c r="DB96" i="19"/>
  <c r="DB64" i="19"/>
  <c r="DC88" i="16"/>
  <c r="DC56" i="16"/>
  <c r="DC87" i="19"/>
  <c r="DC55" i="19"/>
  <c r="DC111" i="19"/>
  <c r="DC79" i="19"/>
  <c r="DC90" i="19"/>
  <c r="DC58" i="19"/>
  <c r="DC105" i="16"/>
  <c r="DC73" i="16"/>
  <c r="DB117" i="13"/>
  <c r="DB85" i="13"/>
  <c r="DC111" i="21"/>
  <c r="DC79" i="21"/>
  <c r="DC101" i="5"/>
  <c r="DC69" i="5"/>
  <c r="DC102" i="12"/>
  <c r="DC70" i="12"/>
  <c r="DC112" i="6"/>
  <c r="DC80" i="6"/>
  <c r="DC88" i="11"/>
  <c r="DC56" i="11"/>
  <c r="DC105" i="12"/>
  <c r="DC73" i="12"/>
  <c r="DC112" i="5"/>
  <c r="DC80" i="5"/>
  <c r="DB109" i="6"/>
  <c r="DB77" i="6"/>
  <c r="DC114" i="19"/>
  <c r="DC82" i="19"/>
  <c r="DC104" i="16"/>
  <c r="DC72" i="16"/>
  <c r="DB100" i="20"/>
  <c r="DB68" i="20"/>
  <c r="DC88" i="20"/>
  <c r="DC56" i="20"/>
  <c r="DB89" i="12"/>
  <c r="DB57" i="12"/>
  <c r="DC104" i="9"/>
  <c r="DC72" i="9"/>
  <c r="DB106" i="8"/>
  <c r="DB74" i="8"/>
  <c r="DB86" i="5"/>
  <c r="DB54" i="5"/>
  <c r="DB91" i="16"/>
  <c r="DB59" i="16"/>
  <c r="DB86" i="4"/>
  <c r="DB54" i="4"/>
  <c r="DC112" i="17"/>
  <c r="DC80" i="17"/>
  <c r="DC120" i="17"/>
  <c r="DC123" i="17" s="1"/>
  <c r="DC116" i="17" s="1"/>
  <c r="DC84" i="17"/>
  <c r="DC93" i="5"/>
  <c r="DC61" i="5"/>
  <c r="DB90" i="7"/>
  <c r="DB58" i="7"/>
  <c r="DC108" i="18"/>
  <c r="DC76" i="18"/>
  <c r="DD20" i="1" a="1"/>
  <c r="DD20" i="1" s="1"/>
  <c r="AY20" i="1"/>
  <c r="AY19" i="9"/>
  <c r="DD19" i="9" a="1"/>
  <c r="DD19" i="9" s="1"/>
  <c r="AY20" i="15"/>
  <c r="DD20" i="15" a="1"/>
  <c r="DD20" i="15" s="1"/>
  <c r="AY17" i="13"/>
  <c r="DD17" i="13" a="1"/>
  <c r="DD17" i="13" s="1"/>
  <c r="DC15" i="17" a="1"/>
  <c r="DC15" i="17" s="1"/>
  <c r="AX15" i="17"/>
  <c r="AY24" i="9"/>
  <c r="DD24" i="9" a="1"/>
  <c r="DD24" i="9" s="1"/>
  <c r="AY42" i="7"/>
  <c r="DD42" i="7" a="1"/>
  <c r="DD42" i="7" s="1"/>
  <c r="AX19" i="14"/>
  <c r="DC19" i="14" a="1"/>
  <c r="DC19" i="14" s="1"/>
  <c r="AY15" i="11"/>
  <c r="DD15" i="11" a="1"/>
  <c r="DD15" i="11" s="1"/>
  <c r="AY22" i="3"/>
  <c r="DD22" i="3" a="1"/>
  <c r="DD22" i="3" s="1"/>
  <c r="AX42" i="10"/>
  <c r="DC42" i="10" a="1"/>
  <c r="DC42" i="10" s="1"/>
  <c r="AX46" i="14"/>
  <c r="DC46" i="14" a="1"/>
  <c r="DC46" i="14" s="1"/>
  <c r="AY35" i="17"/>
  <c r="DD35" i="17" a="1"/>
  <c r="DD35" i="17" s="1"/>
  <c r="AX44" i="21"/>
  <c r="DC44" i="21" a="1"/>
  <c r="DC44" i="21" s="1"/>
  <c r="AY37" i="2"/>
  <c r="DD37" i="2" a="1"/>
  <c r="DD37" i="2" s="1"/>
  <c r="AY46" i="5"/>
  <c r="DD46" i="5" a="1"/>
  <c r="DD46" i="5" s="1"/>
  <c r="DD17" i="14" a="1"/>
  <c r="DD17" i="14" s="1"/>
  <c r="AY17" i="14"/>
  <c r="DD23" i="6" a="1"/>
  <c r="DD23" i="6" s="1"/>
  <c r="AY23" i="6"/>
  <c r="AY45" i="15"/>
  <c r="DD45" i="15" a="1"/>
  <c r="DD45" i="15" s="1"/>
  <c r="AX32" i="4"/>
  <c r="DC32" i="4" a="1"/>
  <c r="DC32" i="4" s="1"/>
  <c r="AY29" i="21"/>
  <c r="DD29" i="21" a="1"/>
  <c r="DD29" i="21" s="1"/>
  <c r="AY38" i="7"/>
  <c r="DD38" i="7" a="1"/>
  <c r="DD38" i="7" s="1"/>
  <c r="AY38" i="10"/>
  <c r="DD38" i="10" a="1"/>
  <c r="DD38" i="10" s="1"/>
  <c r="AX33" i="13"/>
  <c r="DC33" i="13" a="1"/>
  <c r="DC33" i="13" s="1"/>
  <c r="AX27" i="6"/>
  <c r="DC27" i="6" a="1"/>
  <c r="DC27" i="6" s="1"/>
  <c r="AX44" i="4"/>
  <c r="DC44" i="4" a="1"/>
  <c r="DC44" i="4" s="1"/>
  <c r="AX16" i="5"/>
  <c r="DC16" i="5" a="1"/>
  <c r="DC16" i="5" s="1"/>
  <c r="AY22" i="10"/>
  <c r="DD22" i="10" a="1"/>
  <c r="DD22" i="10" s="1"/>
  <c r="AY25" i="12"/>
  <c r="DD25" i="12" a="1"/>
  <c r="DD25" i="12" s="1"/>
  <c r="AX23" i="3"/>
  <c r="DC23" i="3" a="1"/>
  <c r="DC23" i="3" s="1"/>
  <c r="DC17" i="7" a="1"/>
  <c r="DC17" i="7" s="1"/>
  <c r="AX17" i="7"/>
  <c r="AY16" i="13"/>
  <c r="DD16" i="13" a="1"/>
  <c r="DD16" i="13" s="1"/>
  <c r="AY23" i="15"/>
  <c r="DD23" i="15" a="1"/>
  <c r="DD23" i="15" s="1"/>
  <c r="DB15" i="18" a="1"/>
  <c r="DB15" i="18" s="1"/>
  <c r="AV47" i="18"/>
  <c r="AW15" i="18"/>
  <c r="DD30" i="17" a="1"/>
  <c r="DD30" i="17" s="1"/>
  <c r="AY30" i="17"/>
  <c r="AX45" i="10"/>
  <c r="DC45" i="10" a="1"/>
  <c r="DC45" i="10" s="1"/>
  <c r="DD46" i="9" a="1"/>
  <c r="DD46" i="9" s="1"/>
  <c r="AY46" i="9"/>
  <c r="DC34" i="3" a="1"/>
  <c r="DC34" i="3" s="1"/>
  <c r="AX34" i="3"/>
  <c r="AY41" i="9"/>
  <c r="DD41" i="9" a="1"/>
  <c r="DD41" i="9" s="1"/>
  <c r="AX42" i="4"/>
  <c r="DC42" i="4" a="1"/>
  <c r="DC42" i="4" s="1"/>
  <c r="AY36" i="15"/>
  <c r="DD36" i="15" a="1"/>
  <c r="DD36" i="15" s="1"/>
  <c r="AY40" i="1"/>
  <c r="DD40" i="1" a="1"/>
  <c r="DD40" i="1" s="1"/>
  <c r="AX21" i="20"/>
  <c r="DC21" i="20" a="1"/>
  <c r="DC21" i="20" s="1"/>
  <c r="AY37" i="14"/>
  <c r="DD37" i="14" a="1"/>
  <c r="DD37" i="14" s="1"/>
  <c r="AY33" i="21"/>
  <c r="DD33" i="21" a="1"/>
  <c r="DD33" i="21" s="1"/>
  <c r="AY35" i="7"/>
  <c r="DD35" i="7" a="1"/>
  <c r="DD35" i="7" s="1"/>
  <c r="AY31" i="7"/>
  <c r="DD31" i="7" a="1"/>
  <c r="DD31" i="7" s="1"/>
  <c r="AY29" i="16"/>
  <c r="DD29" i="16" a="1"/>
  <c r="DD29" i="16" s="1"/>
  <c r="AX21" i="11"/>
  <c r="DC21" i="11" a="1"/>
  <c r="DC21" i="11" s="1"/>
  <c r="AX19" i="5"/>
  <c r="DC19" i="5" a="1"/>
  <c r="DC19" i="5" s="1"/>
  <c r="DD45" i="8" a="1"/>
  <c r="DD45" i="8" s="1"/>
  <c r="AY45" i="8"/>
  <c r="AY40" i="6"/>
  <c r="DD40" i="6" a="1"/>
  <c r="DD40" i="6" s="1"/>
  <c r="AY23" i="9"/>
  <c r="DD23" i="9" a="1"/>
  <c r="DD23" i="9" s="1"/>
  <c r="AX36" i="18"/>
  <c r="DC36" i="18" a="1"/>
  <c r="DC36" i="18" s="1"/>
  <c r="AX20" i="4"/>
  <c r="DC20" i="4" a="1"/>
  <c r="DC20" i="4" s="1"/>
  <c r="AX44" i="9"/>
  <c r="DC44" i="9" a="1"/>
  <c r="DC44" i="9" s="1"/>
  <c r="DC43" i="6" a="1"/>
  <c r="DC43" i="6" s="1"/>
  <c r="AX43" i="6"/>
  <c r="AY16" i="2"/>
  <c r="DD16" i="2" a="1"/>
  <c r="DD16" i="2" s="1"/>
  <c r="DD16" i="15" a="1"/>
  <c r="DD16" i="15" s="1"/>
  <c r="AY16" i="15"/>
  <c r="AY29" i="1"/>
  <c r="DD29" i="1" a="1"/>
  <c r="DD29" i="1" s="1"/>
  <c r="AX38" i="19"/>
  <c r="DC38" i="19" a="1"/>
  <c r="DC38" i="19" s="1"/>
  <c r="AX28" i="2"/>
  <c r="DC28" i="2" a="1"/>
  <c r="DC28" i="2" s="1"/>
  <c r="AX40" i="13"/>
  <c r="DC40" i="13" a="1"/>
  <c r="DC40" i="13" s="1"/>
  <c r="AY26" i="11"/>
  <c r="DD26" i="11" a="1"/>
  <c r="DD26" i="11" s="1"/>
  <c r="AX37" i="4"/>
  <c r="DC37" i="4" a="1"/>
  <c r="DC37" i="4" s="1"/>
  <c r="AX25" i="3"/>
  <c r="DC25" i="3" a="1"/>
  <c r="DC25" i="3" s="1"/>
  <c r="AX42" i="2"/>
  <c r="DC42" i="2" a="1"/>
  <c r="DC42" i="2" s="1"/>
  <c r="AX24" i="15"/>
  <c r="DC24" i="15" a="1"/>
  <c r="DC24" i="15" s="1"/>
  <c r="AY23" i="7"/>
  <c r="DD23" i="7" a="1"/>
  <c r="DD23" i="7" s="1"/>
  <c r="AY21" i="8"/>
  <c r="DD21" i="8" a="1"/>
  <c r="DD21" i="8" s="1"/>
  <c r="AX18" i="15"/>
  <c r="DC18" i="15" a="1"/>
  <c r="DC18" i="15" s="1"/>
  <c r="AY46" i="10"/>
  <c r="DD46" i="10" a="1"/>
  <c r="DD46" i="10" s="1"/>
  <c r="AY25" i="2"/>
  <c r="DD25" i="2" a="1"/>
  <c r="DD25" i="2" s="1"/>
  <c r="AX45" i="6"/>
  <c r="DC45" i="6" a="1"/>
  <c r="DC45" i="6" s="1"/>
  <c r="DD43" i="3" a="1"/>
  <c r="DD43" i="3" s="1"/>
  <c r="AY43" i="3"/>
  <c r="AY23" i="13"/>
  <c r="DD23" i="13" a="1"/>
  <c r="DD23" i="13" s="1"/>
  <c r="AX26" i="4"/>
  <c r="DC26" i="4" a="1"/>
  <c r="DC26" i="4" s="1"/>
  <c r="AY31" i="19"/>
  <c r="DD31" i="19" a="1"/>
  <c r="DD31" i="19" s="1"/>
  <c r="AY29" i="6"/>
  <c r="DD29" i="6" a="1"/>
  <c r="DD29" i="6" s="1"/>
  <c r="AY32" i="13"/>
  <c r="DD32" i="13" a="1"/>
  <c r="DD32" i="13" s="1"/>
  <c r="AY40" i="9"/>
  <c r="DD40" i="9" a="1"/>
  <c r="DD40" i="9" s="1"/>
  <c r="AY43" i="5"/>
  <c r="DD43" i="5" a="1"/>
  <c r="DD43" i="5" s="1"/>
  <c r="AX38" i="9"/>
  <c r="DC38" i="9" a="1"/>
  <c r="DC38" i="9" s="1"/>
  <c r="AX40" i="10"/>
  <c r="DC40" i="10" a="1"/>
  <c r="DC40" i="10" s="1"/>
  <c r="AY25" i="13"/>
  <c r="DD25" i="13" a="1"/>
  <c r="DD25" i="13" s="1"/>
  <c r="AX18" i="4"/>
  <c r="DC18" i="4" a="1"/>
  <c r="DC18" i="4" s="1"/>
  <c r="AY21" i="18"/>
  <c r="DD21" i="18" a="1"/>
  <c r="DD21" i="18" s="1"/>
  <c r="AX34" i="10"/>
  <c r="DC34" i="10" a="1"/>
  <c r="DC34" i="10" s="1"/>
  <c r="AX33" i="8"/>
  <c r="DC33" i="8" a="1"/>
  <c r="DC33" i="8" s="1"/>
  <c r="AX15" i="10"/>
  <c r="DC15" i="10" a="1"/>
  <c r="DC15" i="10" s="1"/>
  <c r="AX45" i="11"/>
  <c r="DC45" i="11" a="1"/>
  <c r="DC45" i="11" s="1"/>
  <c r="AY27" i="19"/>
  <c r="DD27" i="19" a="1"/>
  <c r="DD27" i="19" s="1"/>
  <c r="AX41" i="4"/>
  <c r="DC41" i="4" a="1"/>
  <c r="DC41" i="4" s="1"/>
  <c r="AX31" i="21"/>
  <c r="DC31" i="21" a="1"/>
  <c r="DC31" i="21" s="1"/>
  <c r="AX44" i="16"/>
  <c r="DC44" i="16" a="1"/>
  <c r="DC44" i="16" s="1"/>
  <c r="AX33" i="10"/>
  <c r="DC33" i="10" a="1"/>
  <c r="DC33" i="10" s="1"/>
  <c r="DD37" i="8" a="1"/>
  <c r="DD37" i="8" s="1"/>
  <c r="AY37" i="8"/>
  <c r="DD43" i="11" a="1"/>
  <c r="DD43" i="11" s="1"/>
  <c r="AY43" i="11"/>
  <c r="AY17" i="10"/>
  <c r="DD17" i="10" a="1"/>
  <c r="DD17" i="10" s="1"/>
  <c r="AY44" i="20"/>
  <c r="DD44" i="20" a="1"/>
  <c r="DD44" i="20" s="1"/>
  <c r="AY31" i="20"/>
  <c r="DD31" i="20" a="1"/>
  <c r="DD31" i="20" s="1"/>
  <c r="AY31" i="5"/>
  <c r="DD31" i="5" a="1"/>
  <c r="DD31" i="5" s="1"/>
  <c r="AY31" i="3"/>
  <c r="DD31" i="3" a="1"/>
  <c r="DD31" i="3" s="1"/>
  <c r="AY31" i="15"/>
  <c r="DD31" i="15" a="1"/>
  <c r="DD31" i="15" s="1"/>
  <c r="AX22" i="12"/>
  <c r="DC22" i="12" a="1"/>
  <c r="DC22" i="12" s="1"/>
  <c r="AY45" i="18"/>
  <c r="DD45" i="18" a="1"/>
  <c r="DD45" i="18" s="1"/>
  <c r="AY45" i="1"/>
  <c r="DD45" i="1" a="1"/>
  <c r="DD45" i="1" s="1"/>
  <c r="AY29" i="9"/>
  <c r="DD29" i="9" a="1"/>
  <c r="DD29" i="9" s="1"/>
  <c r="AY45" i="19"/>
  <c r="DD45" i="19" a="1"/>
  <c r="DD45" i="19" s="1"/>
  <c r="AX35" i="14"/>
  <c r="DC35" i="14" a="1"/>
  <c r="DC35" i="14" s="1"/>
  <c r="AX36" i="11"/>
  <c r="DC36" i="11" a="1"/>
  <c r="DC36" i="11" s="1"/>
  <c r="AX29" i="3"/>
  <c r="DC29" i="3" a="1"/>
  <c r="DC29" i="3" s="1"/>
  <c r="AY24" i="10"/>
  <c r="DD24" i="10" a="1"/>
  <c r="DD24" i="10" s="1"/>
  <c r="AY39" i="2"/>
  <c r="DD39" i="2" a="1"/>
  <c r="DD39" i="2" s="1"/>
  <c r="AY35" i="2"/>
  <c r="DD35" i="2" a="1"/>
  <c r="DD35" i="2" s="1"/>
  <c r="AX33" i="4"/>
  <c r="DC33" i="4" a="1"/>
  <c r="DC33" i="4" s="1"/>
  <c r="AY24" i="13"/>
  <c r="DD24" i="13" a="1"/>
  <c r="DD24" i="13" s="1"/>
  <c r="AY43" i="18"/>
  <c r="DD43" i="18" a="1"/>
  <c r="DD43" i="18" s="1"/>
  <c r="AX43" i="15"/>
  <c r="DC43" i="15" a="1"/>
  <c r="DC43" i="15" s="1"/>
  <c r="AX42" i="19"/>
  <c r="DC42" i="19" a="1"/>
  <c r="DC42" i="19" s="1"/>
  <c r="DD39" i="1" a="1"/>
  <c r="DD39" i="1" s="1"/>
  <c r="AY39" i="1"/>
  <c r="AX41" i="3"/>
  <c r="DC41" i="3" a="1"/>
  <c r="DC41" i="3" s="1"/>
  <c r="AX16" i="14"/>
  <c r="DC16" i="14" a="1"/>
  <c r="DC16" i="14" s="1"/>
  <c r="AX18" i="18"/>
  <c r="DC18" i="18" a="1"/>
  <c r="DC18" i="18" s="1"/>
  <c r="AY29" i="7"/>
  <c r="DD29" i="7" a="1"/>
  <c r="DD29" i="7" s="1"/>
  <c r="AX25" i="19"/>
  <c r="DC25" i="19" a="1"/>
  <c r="DC25" i="19" s="1"/>
  <c r="DD17" i="16" a="1"/>
  <c r="DD17" i="16" s="1"/>
  <c r="AY17" i="16"/>
  <c r="AY16" i="19"/>
  <c r="DD16" i="19" a="1"/>
  <c r="DD16" i="19" s="1"/>
  <c r="AY40" i="19"/>
  <c r="DD40" i="19" a="1"/>
  <c r="DD40" i="19" s="1"/>
  <c r="AY19" i="19"/>
  <c r="DD19" i="19" a="1"/>
  <c r="DD19" i="19" s="1"/>
  <c r="AY34" i="16"/>
  <c r="DD34" i="16" a="1"/>
  <c r="DD34" i="16" s="1"/>
  <c r="AX46" i="13"/>
  <c r="DC46" i="13" a="1"/>
  <c r="DC46" i="13" s="1"/>
  <c r="AY40" i="21"/>
  <c r="DD40" i="21" a="1"/>
  <c r="DD40" i="21" s="1"/>
  <c r="AY30" i="5"/>
  <c r="DD30" i="5" a="1"/>
  <c r="DD30" i="5" s="1"/>
  <c r="AY31" i="12"/>
  <c r="DD31" i="12" a="1"/>
  <c r="DD31" i="12" s="1"/>
  <c r="AY41" i="6"/>
  <c r="DD41" i="6" a="1"/>
  <c r="DD41" i="6" s="1"/>
  <c r="AY17" i="11"/>
  <c r="DD17" i="11" a="1"/>
  <c r="DD17" i="11" s="1"/>
  <c r="AY34" i="12"/>
  <c r="DD34" i="12" a="1"/>
  <c r="DD34" i="12" s="1"/>
  <c r="AY41" i="5"/>
  <c r="DD41" i="5" a="1"/>
  <c r="DD41" i="5" s="1"/>
  <c r="AX38" i="6"/>
  <c r="DC38" i="6" a="1"/>
  <c r="DC38" i="6" s="1"/>
  <c r="AY43" i="19"/>
  <c r="DD43" i="19" a="1"/>
  <c r="DD43" i="19" s="1"/>
  <c r="AY33" i="16"/>
  <c r="DD33" i="16" a="1"/>
  <c r="DD33" i="16" s="1"/>
  <c r="AX29" i="20"/>
  <c r="DC29" i="20" a="1"/>
  <c r="DC29" i="20" s="1"/>
  <c r="AY17" i="20"/>
  <c r="DD17" i="20" a="1"/>
  <c r="DD17" i="20" s="1"/>
  <c r="AX18" i="12"/>
  <c r="DC18" i="12" a="1"/>
  <c r="DC18" i="12" s="1"/>
  <c r="AY33" i="9"/>
  <c r="DD33" i="9" a="1"/>
  <c r="DD33" i="9" s="1"/>
  <c r="AX35" i="8"/>
  <c r="DC35" i="8" a="1"/>
  <c r="DC35" i="8" s="1"/>
  <c r="AX15" i="4"/>
  <c r="DC15" i="4" a="1"/>
  <c r="DC15" i="4" s="1"/>
  <c r="AW47" i="4"/>
  <c r="AY41" i="17"/>
  <c r="DD41" i="17" a="1"/>
  <c r="DD41" i="17" s="1"/>
  <c r="AY45" i="17"/>
  <c r="DD45" i="17" a="1"/>
  <c r="DD45" i="17" s="1"/>
  <c r="AY22" i="5"/>
  <c r="DD22" i="5" a="1"/>
  <c r="DD22" i="5" s="1"/>
  <c r="AY37" i="18"/>
  <c r="DD37" i="18" a="1"/>
  <c r="DD37" i="18" s="1"/>
  <c r="AY29" i="12"/>
  <c r="DD29" i="12" a="1"/>
  <c r="DD29" i="12" s="1"/>
  <c r="AY46" i="7"/>
  <c r="DD46" i="7" a="1"/>
  <c r="DD46" i="7" s="1"/>
  <c r="AY22" i="1"/>
  <c r="DD22" i="1" a="1"/>
  <c r="DD22" i="1" s="1"/>
  <c r="AY27" i="5"/>
  <c r="DD27" i="5" a="1"/>
  <c r="DD27" i="5" s="1"/>
  <c r="AX41" i="14"/>
  <c r="DC41" i="14" a="1"/>
  <c r="DC41" i="14" s="1"/>
  <c r="AY33" i="6"/>
  <c r="DD33" i="6" a="1"/>
  <c r="DD33" i="6" s="1"/>
  <c r="AX23" i="17"/>
  <c r="DC23" i="17" a="1"/>
  <c r="DC23" i="17" s="1"/>
  <c r="DC22" i="15" a="1"/>
  <c r="DC22" i="15" s="1"/>
  <c r="AX22" i="15"/>
  <c r="AY33" i="19"/>
  <c r="DD33" i="19" a="1"/>
  <c r="DD33" i="19" s="1"/>
  <c r="AY19" i="13"/>
  <c r="DD19" i="13" a="1"/>
  <c r="DD19" i="13" s="1"/>
  <c r="AY22" i="8"/>
  <c r="DD22" i="8" a="1"/>
  <c r="DD22" i="8" s="1"/>
  <c r="AY20" i="13"/>
  <c r="DD20" i="13" a="1"/>
  <c r="DD20" i="13" s="1"/>
  <c r="AY26" i="13"/>
  <c r="DD26" i="13" a="1"/>
  <c r="DD26" i="13" s="1"/>
  <c r="AY21" i="12"/>
  <c r="DD21" i="12" a="1"/>
  <c r="DD21" i="12" s="1"/>
  <c r="AX30" i="15"/>
  <c r="DC30" i="15" a="1"/>
  <c r="DC30" i="15" s="1"/>
  <c r="AY44" i="5"/>
  <c r="DD44" i="5" a="1"/>
  <c r="DD44" i="5" s="1"/>
  <c r="AX29" i="19"/>
  <c r="DC29" i="19" a="1"/>
  <c r="DC29" i="19" s="1"/>
  <c r="AY23" i="16"/>
  <c r="DD23" i="16" a="1"/>
  <c r="DD23" i="16" s="1"/>
  <c r="AY46" i="11"/>
  <c r="DD46" i="11" a="1"/>
  <c r="DD46" i="11" s="1"/>
  <c r="AX40" i="17"/>
  <c r="DC40" i="17" a="1"/>
  <c r="DC40" i="17" s="1"/>
  <c r="AX36" i="3"/>
  <c r="DC36" i="3" a="1"/>
  <c r="DC36" i="3" s="1"/>
  <c r="AX41" i="10"/>
  <c r="DC41" i="10" a="1"/>
  <c r="DC41" i="10" s="1"/>
  <c r="AY36" i="12"/>
  <c r="DD36" i="12" a="1"/>
  <c r="DD36" i="12" s="1"/>
  <c r="AX42" i="16"/>
  <c r="DC42" i="16" a="1"/>
  <c r="DC42" i="16" s="1"/>
  <c r="AY31" i="16"/>
  <c r="DD31" i="16" a="1"/>
  <c r="DD31" i="16" s="1"/>
  <c r="AY41" i="16"/>
  <c r="DD41" i="16" a="1"/>
  <c r="DD41" i="16" s="1"/>
  <c r="AY19" i="8"/>
  <c r="DD19" i="8" a="1"/>
  <c r="DD19" i="8" s="1"/>
  <c r="AY46" i="21"/>
  <c r="DD46" i="21" a="1"/>
  <c r="DD46" i="21" s="1"/>
  <c r="AY44" i="17"/>
  <c r="DD44" i="17" a="1"/>
  <c r="DD44" i="17" s="1"/>
  <c r="AY26" i="21"/>
  <c r="DD26" i="21" a="1"/>
  <c r="DD26" i="21" s="1"/>
  <c r="AX27" i="21"/>
  <c r="DC27" i="21" a="1"/>
  <c r="DC27" i="21" s="1"/>
  <c r="AX15" i="14"/>
  <c r="DC15" i="14" a="1"/>
  <c r="DC15" i="14" s="1"/>
  <c r="AW47" i="14"/>
  <c r="AY22" i="9"/>
  <c r="DD22" i="9" a="1"/>
  <c r="DD22" i="9" s="1"/>
  <c r="AY38" i="12"/>
  <c r="DD38" i="12" a="1"/>
  <c r="DD38" i="12" s="1"/>
  <c r="AX30" i="19"/>
  <c r="DC30" i="19" a="1"/>
  <c r="DC30" i="19" s="1"/>
  <c r="AY36" i="10"/>
  <c r="DD36" i="10" a="1"/>
  <c r="DD36" i="10" s="1"/>
  <c r="AY22" i="21"/>
  <c r="DD22" i="21" a="1"/>
  <c r="DD22" i="21" s="1"/>
  <c r="DC27" i="7" a="1"/>
  <c r="DC27" i="7" s="1"/>
  <c r="AX27" i="7"/>
  <c r="AX32" i="15"/>
  <c r="DC32" i="15" a="1"/>
  <c r="DC32" i="15" s="1"/>
  <c r="AY16" i="6"/>
  <c r="DD16" i="6" a="1"/>
  <c r="DD16" i="6" s="1"/>
  <c r="DD36" i="14" a="1"/>
  <c r="DD36" i="14" s="1"/>
  <c r="AY36" i="14"/>
  <c r="AX46" i="3"/>
  <c r="DC46" i="3" a="1"/>
  <c r="DC46" i="3" s="1"/>
  <c r="AY28" i="5"/>
  <c r="DD28" i="5" a="1"/>
  <c r="DD28" i="5" s="1"/>
  <c r="AX43" i="8"/>
  <c r="DC43" i="8" a="1"/>
  <c r="DC43" i="8" s="1"/>
  <c r="AY36" i="20"/>
  <c r="DD36" i="20" a="1"/>
  <c r="DD36" i="20" s="1"/>
  <c r="AY19" i="3"/>
  <c r="DD19" i="3" a="1"/>
  <c r="DD19" i="3" s="1"/>
  <c r="AX34" i="19"/>
  <c r="DC34" i="19" a="1"/>
  <c r="DC34" i="19" s="1"/>
  <c r="AX28" i="10"/>
  <c r="DC28" i="10" a="1"/>
  <c r="DC28" i="10" s="1"/>
  <c r="AX35" i="11"/>
  <c r="DC35" i="11" a="1"/>
  <c r="DC35" i="11" s="1"/>
  <c r="DC38" i="2" a="1"/>
  <c r="DC38" i="2" s="1"/>
  <c r="AX38" i="2"/>
  <c r="AY24" i="3"/>
  <c r="DD24" i="3" a="1"/>
  <c r="DD24" i="3" s="1"/>
  <c r="AY23" i="20"/>
  <c r="DD23" i="20" a="1"/>
  <c r="DD23" i="20" s="1"/>
  <c r="AY35" i="12"/>
  <c r="DD35" i="12" a="1"/>
  <c r="DD35" i="12" s="1"/>
  <c r="AY35" i="16"/>
  <c r="DD35" i="16" a="1"/>
  <c r="DD35" i="16" s="1"/>
  <c r="AY34" i="18"/>
  <c r="DD34" i="18" a="1"/>
  <c r="DD34" i="18" s="1"/>
  <c r="AX18" i="2"/>
  <c r="DC18" i="2" a="1"/>
  <c r="DC18" i="2" s="1"/>
  <c r="AX30" i="21"/>
  <c r="DC30" i="21" a="1"/>
  <c r="DC30" i="21" s="1"/>
  <c r="AY32" i="12"/>
  <c r="DD32" i="12" a="1"/>
  <c r="DD32" i="12" s="1"/>
  <c r="AY30" i="10"/>
  <c r="DD30" i="10" a="1"/>
  <c r="DD30" i="10" s="1"/>
  <c r="AY32" i="7"/>
  <c r="DD32" i="7" a="1"/>
  <c r="DD32" i="7" s="1"/>
  <c r="AY41" i="12"/>
  <c r="DD41" i="12" a="1"/>
  <c r="DD41" i="12" s="1"/>
  <c r="AX40" i="12"/>
  <c r="DC40" i="12" a="1"/>
  <c r="DC40" i="12" s="1"/>
  <c r="AY36" i="8"/>
  <c r="DD36" i="8" a="1"/>
  <c r="DD36" i="8" s="1"/>
  <c r="AX45" i="4"/>
  <c r="DC45" i="4" a="1"/>
  <c r="DC45" i="4" s="1"/>
  <c r="AX29" i="14"/>
  <c r="DC29" i="14" a="1"/>
  <c r="DC29" i="14" s="1"/>
  <c r="DC34" i="15" a="1"/>
  <c r="DC34" i="15" s="1"/>
  <c r="AX34" i="15"/>
  <c r="AX26" i="10"/>
  <c r="DC26" i="10" a="1"/>
  <c r="DC26" i="10" s="1"/>
  <c r="AY28" i="15"/>
  <c r="DD28" i="15" a="1"/>
  <c r="DD28" i="15" s="1"/>
  <c r="AY21" i="4"/>
  <c r="DD21" i="4" a="1"/>
  <c r="DD21" i="4" s="1"/>
  <c r="AY19" i="1"/>
  <c r="DD19" i="1" a="1"/>
  <c r="DD19" i="1" s="1"/>
  <c r="AY26" i="7"/>
  <c r="DD26" i="7" a="1"/>
  <c r="DD26" i="7" s="1"/>
  <c r="AY32" i="10"/>
  <c r="DD32" i="10" a="1"/>
  <c r="DD32" i="10" s="1"/>
  <c r="AX32" i="11"/>
  <c r="DC32" i="11" a="1"/>
  <c r="DC32" i="11" s="1"/>
  <c r="AY35" i="19"/>
  <c r="DD35" i="19" a="1"/>
  <c r="DD35" i="19" s="1"/>
  <c r="AX41" i="2"/>
  <c r="DC41" i="2" a="1"/>
  <c r="DC41" i="2" s="1"/>
  <c r="DD43" i="1" a="1"/>
  <c r="DD43" i="1" s="1"/>
  <c r="AY43" i="1"/>
  <c r="AY20" i="6"/>
  <c r="DD20" i="6" a="1"/>
  <c r="DD20" i="6" s="1"/>
  <c r="AY20" i="9"/>
  <c r="DD20" i="9" a="1"/>
  <c r="DD20" i="9" s="1"/>
  <c r="AY30" i="4"/>
  <c r="DD30" i="4" a="1"/>
  <c r="DD30" i="4" s="1"/>
  <c r="AY17" i="4"/>
  <c r="DD17" i="4" a="1"/>
  <c r="DD17" i="4" s="1"/>
  <c r="DC42" i="5" a="1"/>
  <c r="DC42" i="5" s="1"/>
  <c r="AX42" i="5"/>
  <c r="AY27" i="1"/>
  <c r="DD27" i="1" a="1"/>
  <c r="DD27" i="1" s="1"/>
  <c r="AX39" i="9"/>
  <c r="DC39" i="9" a="1"/>
  <c r="DC39" i="9" s="1"/>
  <c r="AX39" i="15"/>
  <c r="DC39" i="15" a="1"/>
  <c r="DC39" i="15" s="1"/>
  <c r="AX19" i="18"/>
  <c r="DC19" i="18" a="1"/>
  <c r="DC19" i="18" s="1"/>
  <c r="AY40" i="3"/>
  <c r="DD40" i="3" a="1"/>
  <c r="DD40" i="3" s="1"/>
  <c r="AY41" i="11"/>
  <c r="DD41" i="11" a="1"/>
  <c r="DD41" i="11" s="1"/>
  <c r="AX46" i="15"/>
  <c r="DC46" i="15" a="1"/>
  <c r="DC46" i="15" s="1"/>
  <c r="AY25" i="8"/>
  <c r="DD25" i="8" a="1"/>
  <c r="DD25" i="8" s="1"/>
  <c r="AY18" i="16"/>
  <c r="DD18" i="16" a="1"/>
  <c r="DD18" i="16" s="1"/>
  <c r="AY43" i="10"/>
  <c r="DD43" i="10" a="1"/>
  <c r="DD43" i="10" s="1"/>
  <c r="AY44" i="13"/>
  <c r="DD44" i="13" a="1"/>
  <c r="DD44" i="13" s="1"/>
  <c r="AX43" i="12"/>
  <c r="DC43" i="12" a="1"/>
  <c r="DC43" i="12" s="1"/>
  <c r="AY17" i="5"/>
  <c r="DD17" i="5" a="1"/>
  <c r="DD17" i="5" s="1"/>
  <c r="AY26" i="16"/>
  <c r="DD26" i="16" a="1"/>
  <c r="DD26" i="16" s="1"/>
  <c r="AX15" i="7"/>
  <c r="DC15" i="7" a="1"/>
  <c r="DC15" i="7" s="1"/>
  <c r="DD34" i="7" a="1"/>
  <c r="DD34" i="7" s="1"/>
  <c r="AY34" i="7"/>
  <c r="AY21" i="15"/>
  <c r="DD21" i="15" a="1"/>
  <c r="DD21" i="15" s="1"/>
  <c r="AY24" i="19"/>
  <c r="DD24" i="19" a="1"/>
  <c r="DD24" i="19" s="1"/>
  <c r="AX20" i="3"/>
  <c r="DC20" i="3" a="1"/>
  <c r="DC20" i="3" s="1"/>
  <c r="AY33" i="18"/>
  <c r="DD33" i="18" a="1"/>
  <c r="DD33" i="18" s="1"/>
  <c r="AY32" i="14"/>
  <c r="DD32" i="14" a="1"/>
  <c r="DD32" i="14" s="1"/>
  <c r="AY37" i="9"/>
  <c r="DD37" i="9" a="1"/>
  <c r="DD37" i="9" s="1"/>
  <c r="AY22" i="14"/>
  <c r="DD22" i="14" a="1"/>
  <c r="DD22" i="14" s="1"/>
  <c r="AX41" i="20"/>
  <c r="DC41" i="20" a="1"/>
  <c r="DC41" i="20" s="1"/>
  <c r="AY20" i="14"/>
  <c r="DD20" i="14" a="1"/>
  <c r="DD20" i="14" s="1"/>
  <c r="AX38" i="20"/>
  <c r="DC38" i="20" a="1"/>
  <c r="DC38" i="20" s="1"/>
  <c r="AY40" i="8"/>
  <c r="DD40" i="8" a="1"/>
  <c r="DD40" i="8" s="1"/>
  <c r="AX19" i="17"/>
  <c r="DC19" i="17" a="1"/>
  <c r="DC19" i="17" s="1"/>
  <c r="AY28" i="18"/>
  <c r="DD28" i="18" a="1"/>
  <c r="DD28" i="18" s="1"/>
  <c r="AY42" i="12"/>
  <c r="DD42" i="12" a="1"/>
  <c r="DD42" i="12" s="1"/>
  <c r="AX15" i="1"/>
  <c r="DC15" i="1" a="1"/>
  <c r="DC15" i="1" s="1"/>
  <c r="AX19" i="2"/>
  <c r="DC19" i="2" a="1"/>
  <c r="DC19" i="2" s="1"/>
  <c r="AY27" i="16"/>
  <c r="DD27" i="16" a="1"/>
  <c r="DD27" i="16" s="1"/>
  <c r="AY33" i="11"/>
  <c r="DD33" i="11" a="1"/>
  <c r="DD33" i="11" s="1"/>
  <c r="AX21" i="5"/>
  <c r="DC21" i="5" a="1"/>
  <c r="DC21" i="5" s="1"/>
  <c r="AY39" i="20"/>
  <c r="DD39" i="20" a="1"/>
  <c r="DD39" i="20" s="1"/>
  <c r="AX15" i="15"/>
  <c r="DC15" i="15" a="1"/>
  <c r="DC15" i="15" s="1"/>
  <c r="AW47" i="15"/>
  <c r="AY28" i="14"/>
  <c r="DD28" i="14" a="1"/>
  <c r="DD28" i="14" s="1"/>
  <c r="AY42" i="6"/>
  <c r="DD42" i="6" a="1"/>
  <c r="DD42" i="6" s="1"/>
  <c r="AY20" i="10"/>
  <c r="DD20" i="10" a="1"/>
  <c r="DD20" i="10" s="1"/>
  <c r="AX30" i="14"/>
  <c r="DC30" i="14" a="1"/>
  <c r="DC30" i="14" s="1"/>
  <c r="AY42" i="3"/>
  <c r="DD42" i="3" a="1"/>
  <c r="DD42" i="3" s="1"/>
  <c r="AY32" i="17"/>
  <c r="DD32" i="17" a="1"/>
  <c r="DD32" i="17" s="1"/>
  <c r="AY30" i="18"/>
  <c r="DD30" i="18" a="1"/>
  <c r="DD30" i="18" s="1"/>
  <c r="AY32" i="3"/>
  <c r="DD32" i="3" a="1"/>
  <c r="DD32" i="3" s="1"/>
  <c r="AY16" i="20"/>
  <c r="DD16" i="20" a="1"/>
  <c r="DD16" i="20" s="1"/>
  <c r="AY28" i="6"/>
  <c r="DD28" i="6" a="1"/>
  <c r="DD28" i="6" s="1"/>
  <c r="AX37" i="10"/>
  <c r="DC37" i="10" a="1"/>
  <c r="DC37" i="10" s="1"/>
  <c r="AX31" i="18"/>
  <c r="DC31" i="18" a="1"/>
  <c r="DC31" i="18" s="1"/>
  <c r="AX45" i="21"/>
  <c r="DC45" i="21" a="1"/>
  <c r="DC45" i="21" s="1"/>
  <c r="AY40" i="4"/>
  <c r="DD40" i="4" a="1"/>
  <c r="DD40" i="4" s="1"/>
  <c r="AX22" i="18"/>
  <c r="DC22" i="18" a="1"/>
  <c r="DC22" i="18" s="1"/>
  <c r="AX32" i="16"/>
  <c r="DC32" i="16" a="1"/>
  <c r="DC32" i="16" s="1"/>
  <c r="AY39" i="11"/>
  <c r="DD39" i="11" a="1"/>
  <c r="DD39" i="11" s="1"/>
  <c r="AX27" i="17"/>
  <c r="DC27" i="17" a="1"/>
  <c r="DC27" i="17" s="1"/>
  <c r="AY25" i="7"/>
  <c r="DD25" i="7" a="1"/>
  <c r="DD25" i="7" s="1"/>
  <c r="AY42" i="13"/>
  <c r="DD42" i="13" a="1"/>
  <c r="DD42" i="13" s="1"/>
  <c r="AY42" i="21"/>
  <c r="DD42" i="21" a="1"/>
  <c r="DD42" i="21" s="1"/>
  <c r="AX37" i="11"/>
  <c r="DC37" i="11" a="1"/>
  <c r="DC37" i="11" s="1"/>
  <c r="AY31" i="13"/>
  <c r="DD31" i="13" a="1"/>
  <c r="DD31" i="13" s="1"/>
  <c r="AY27" i="11"/>
  <c r="DD27" i="11" a="1"/>
  <c r="DD27" i="11" s="1"/>
  <c r="AY42" i="9"/>
  <c r="DD42" i="9" a="1"/>
  <c r="DD42" i="9" s="1"/>
  <c r="DC38" i="14" a="1"/>
  <c r="DC38" i="14" s="1"/>
  <c r="AX38" i="14"/>
  <c r="AX34" i="4"/>
  <c r="DC34" i="4" a="1"/>
  <c r="DC34" i="4" s="1"/>
  <c r="AY17" i="15"/>
  <c r="DD17" i="15" a="1"/>
  <c r="DD17" i="15" s="1"/>
  <c r="AY22" i="4"/>
  <c r="DD22" i="4" a="1"/>
  <c r="DD22" i="4" s="1"/>
  <c r="AY19" i="16"/>
  <c r="DD19" i="16" a="1"/>
  <c r="DD19" i="16" s="1"/>
  <c r="DD38" i="8" a="1"/>
  <c r="DD38" i="8" s="1"/>
  <c r="AY38" i="8"/>
  <c r="AX19" i="12"/>
  <c r="DC19" i="12" a="1"/>
  <c r="DC19" i="12" s="1"/>
  <c r="DC40" i="11" a="1"/>
  <c r="DC40" i="11" s="1"/>
  <c r="AX40" i="11"/>
  <c r="AY40" i="2"/>
  <c r="DD40" i="2" a="1"/>
  <c r="DD40" i="2" s="1"/>
  <c r="AY36" i="7"/>
  <c r="DD36" i="7" a="1"/>
  <c r="DD36" i="7" s="1"/>
  <c r="AY39" i="12"/>
  <c r="DD39" i="12" a="1"/>
  <c r="DD39" i="12" s="1"/>
  <c r="AY17" i="1"/>
  <c r="DD17" i="1" a="1"/>
  <c r="DD17" i="1" s="1"/>
  <c r="AY27" i="18"/>
  <c r="DD27" i="18" a="1"/>
  <c r="DD27" i="18" s="1"/>
  <c r="AX26" i="5"/>
  <c r="DC26" i="5" a="1"/>
  <c r="DC26" i="5" s="1"/>
  <c r="AX18" i="19"/>
  <c r="DC18" i="19" a="1"/>
  <c r="DC18" i="19" s="1"/>
  <c r="AY37" i="15"/>
  <c r="DD37" i="15" a="1"/>
  <c r="DD37" i="15" s="1"/>
  <c r="AY27" i="20"/>
  <c r="DD27" i="20" a="1"/>
  <c r="DD27" i="20" s="1"/>
  <c r="DC29" i="5" a="1"/>
  <c r="DC29" i="5" s="1"/>
  <c r="AX29" i="5"/>
  <c r="AX27" i="13"/>
  <c r="DC27" i="13" a="1"/>
  <c r="DC27" i="13" s="1"/>
  <c r="AY36" i="9"/>
  <c r="DD36" i="9" a="1"/>
  <c r="DD36" i="9" s="1"/>
  <c r="AY22" i="11"/>
  <c r="DD22" i="11" a="1"/>
  <c r="DD22" i="11" s="1"/>
  <c r="AX29" i="13"/>
  <c r="DC29" i="13" a="1"/>
  <c r="DC29" i="13" s="1"/>
  <c r="DC44" i="3" a="1"/>
  <c r="DC44" i="3" s="1"/>
  <c r="AX44" i="3"/>
  <c r="AX24" i="6"/>
  <c r="DC24" i="6" a="1"/>
  <c r="DC24" i="6" s="1"/>
  <c r="AY45" i="13"/>
  <c r="DD45" i="13" a="1"/>
  <c r="DD45" i="13" s="1"/>
  <c r="AY39" i="7"/>
  <c r="DD39" i="7" a="1"/>
  <c r="DD39" i="7" s="1"/>
  <c r="DC26" i="2" a="1"/>
  <c r="DC26" i="2" s="1"/>
  <c r="AX26" i="2"/>
  <c r="AY39" i="3"/>
  <c r="DD39" i="3" a="1"/>
  <c r="DD39" i="3" s="1"/>
  <c r="DC21" i="3" a="1"/>
  <c r="DC21" i="3" s="1"/>
  <c r="AX21" i="3"/>
  <c r="AY23" i="1"/>
  <c r="DD23" i="1" a="1"/>
  <c r="DD23" i="1" s="1"/>
  <c r="AX16" i="7"/>
  <c r="DC16" i="7" a="1"/>
  <c r="DC16" i="7" s="1"/>
  <c r="AY44" i="1"/>
  <c r="DD44" i="1" a="1"/>
  <c r="DD44" i="1" s="1"/>
  <c r="AY38" i="1"/>
  <c r="DD38" i="1" a="1"/>
  <c r="DD38" i="1" s="1"/>
  <c r="AY20" i="8"/>
  <c r="DD20" i="8" a="1"/>
  <c r="DD20" i="8" s="1"/>
  <c r="AX31" i="11"/>
  <c r="DC31" i="11" a="1"/>
  <c r="DC31" i="11" s="1"/>
  <c r="AX30" i="12"/>
  <c r="DC30" i="12" a="1"/>
  <c r="DC30" i="12" s="1"/>
  <c r="AY34" i="6"/>
  <c r="DD34" i="6" a="1"/>
  <c r="DD34" i="6" s="1"/>
  <c r="AY36" i="17"/>
  <c r="DD36" i="17" a="1"/>
  <c r="DD36" i="17" s="1"/>
  <c r="DD43" i="4" a="1"/>
  <c r="DD43" i="4" s="1"/>
  <c r="AY43" i="4"/>
  <c r="AY18" i="11"/>
  <c r="DD18" i="11" a="1"/>
  <c r="DD18" i="11" s="1"/>
  <c r="AX26" i="18"/>
  <c r="DC26" i="18" a="1"/>
  <c r="DC26" i="18" s="1"/>
  <c r="DC26" i="9" a="1"/>
  <c r="DC26" i="9" s="1"/>
  <c r="AX26" i="9"/>
  <c r="AY25" i="9"/>
  <c r="DD25" i="9" a="1"/>
  <c r="DD25" i="9" s="1"/>
  <c r="AY19" i="10"/>
  <c r="DD19" i="10" a="1"/>
  <c r="DD19" i="10" s="1"/>
  <c r="AY24" i="8"/>
  <c r="DD24" i="8" a="1"/>
  <c r="DD24" i="8" s="1"/>
  <c r="AX17" i="3"/>
  <c r="DC17" i="3" a="1"/>
  <c r="DC17" i="3" s="1"/>
  <c r="AX25" i="6"/>
  <c r="DC25" i="6" a="1"/>
  <c r="DC25" i="6" s="1"/>
  <c r="AX23" i="2"/>
  <c r="DC23" i="2" a="1"/>
  <c r="DC23" i="2" s="1"/>
  <c r="AX36" i="2"/>
  <c r="DC36" i="2" a="1"/>
  <c r="DC36" i="2" s="1"/>
  <c r="AX19" i="4"/>
  <c r="DC19" i="4" a="1"/>
  <c r="DC19" i="4" s="1"/>
  <c r="AY36" i="6"/>
  <c r="DD36" i="6" a="1"/>
  <c r="DD36" i="6" s="1"/>
  <c r="AY32" i="19"/>
  <c r="DD32" i="19" a="1"/>
  <c r="DD32" i="19" s="1"/>
  <c r="AY30" i="1"/>
  <c r="DD30" i="1" a="1"/>
  <c r="DD30" i="1" s="1"/>
  <c r="AY35" i="6"/>
  <c r="DD35" i="6" a="1"/>
  <c r="DD35" i="6" s="1"/>
  <c r="AY31" i="6"/>
  <c r="DD31" i="6" a="1"/>
  <c r="DD31" i="6" s="1"/>
  <c r="AX28" i="21"/>
  <c r="DC28" i="21" a="1"/>
  <c r="DC28" i="21" s="1"/>
  <c r="AY17" i="19"/>
  <c r="DD17" i="19" a="1"/>
  <c r="DD17" i="19" s="1"/>
  <c r="AX44" i="11"/>
  <c r="DC44" i="11" a="1"/>
  <c r="DC44" i="11" s="1"/>
  <c r="AY43" i="14"/>
  <c r="DD43" i="14" a="1"/>
  <c r="DD43" i="14" s="1"/>
  <c r="AW15" i="9"/>
  <c r="DB15" i="9" a="1"/>
  <c r="DB15" i="9" s="1"/>
  <c r="AV47" i="9"/>
  <c r="AY41" i="18"/>
  <c r="DD41" i="18" a="1"/>
  <c r="DD41" i="18" s="1"/>
  <c r="AY28" i="3"/>
  <c r="DD28" i="3" a="1"/>
  <c r="DD28" i="3" s="1"/>
  <c r="AX15" i="2"/>
  <c r="DC15" i="2" a="1"/>
  <c r="DC15" i="2" s="1"/>
  <c r="AY35" i="15"/>
  <c r="DD35" i="15" a="1"/>
  <c r="DD35" i="15" s="1"/>
  <c r="AX23" i="11"/>
  <c r="DC23" i="11" a="1"/>
  <c r="DC23" i="11" s="1"/>
  <c r="AX16" i="12"/>
  <c r="DC16" i="12" a="1"/>
  <c r="DC16" i="12" s="1"/>
  <c r="AX15" i="6"/>
  <c r="DC15" i="6" a="1"/>
  <c r="DC15" i="6" s="1"/>
  <c r="AW47" i="6"/>
  <c r="AY37" i="13"/>
  <c r="DD37" i="13" a="1"/>
  <c r="DD37" i="13" s="1"/>
  <c r="AW15" i="8"/>
  <c r="DB15" i="8" a="1"/>
  <c r="DB15" i="8" s="1"/>
  <c r="AV47" i="8"/>
  <c r="AY36" i="13"/>
  <c r="DD36" i="13" a="1"/>
  <c r="DD36" i="13" s="1"/>
  <c r="AY31" i="10"/>
  <c r="DD31" i="10" a="1"/>
  <c r="DD31" i="10" s="1"/>
  <c r="DB15" i="12" a="1"/>
  <c r="DB15" i="12" s="1"/>
  <c r="AV47" i="12"/>
  <c r="AW15" i="12"/>
  <c r="AY32" i="1"/>
  <c r="DD32" i="1" a="1"/>
  <c r="DD32" i="1" s="1"/>
  <c r="DD25" i="15" a="1"/>
  <c r="DD25" i="15" s="1"/>
  <c r="AY25" i="15"/>
  <c r="AY46" i="19"/>
  <c r="DD46" i="19" a="1"/>
  <c r="DD46" i="19" s="1"/>
  <c r="DD37" i="3" a="1"/>
  <c r="DD37" i="3" s="1"/>
  <c r="AY37" i="3"/>
  <c r="AX16" i="21"/>
  <c r="DC16" i="21" a="1"/>
  <c r="DC16" i="21" s="1"/>
  <c r="AY17" i="18"/>
  <c r="DD17" i="18" a="1"/>
  <c r="DD17" i="18" s="1"/>
  <c r="AY21" i="1"/>
  <c r="DD21" i="1" a="1"/>
  <c r="DD21" i="1" s="1"/>
  <c r="AY32" i="8"/>
  <c r="DD32" i="8" a="1"/>
  <c r="DD32" i="8" s="1"/>
  <c r="AY35" i="20"/>
  <c r="DD35" i="20" a="1"/>
  <c r="DD35" i="20" s="1"/>
  <c r="AX28" i="13"/>
  <c r="DC28" i="13" a="1"/>
  <c r="DC28" i="13" s="1"/>
  <c r="AY18" i="1"/>
  <c r="DD18" i="1" a="1"/>
  <c r="DD18" i="1" s="1"/>
  <c r="AY25" i="21"/>
  <c r="DD25" i="21" a="1"/>
  <c r="DD25" i="21" s="1"/>
  <c r="AY33" i="2"/>
  <c r="DD33" i="2" a="1"/>
  <c r="DD33" i="2" s="1"/>
  <c r="AX38" i="3"/>
  <c r="DC38" i="3" a="1"/>
  <c r="DC38" i="3" s="1"/>
  <c r="AX46" i="8"/>
  <c r="DC46" i="8" a="1"/>
  <c r="DC46" i="8" s="1"/>
  <c r="AY44" i="14"/>
  <c r="DD44" i="14" a="1"/>
  <c r="DD44" i="14" s="1"/>
  <c r="AX33" i="17"/>
  <c r="DC33" i="17" a="1"/>
  <c r="DC33" i="17" s="1"/>
  <c r="AY34" i="21"/>
  <c r="DD34" i="21" a="1"/>
  <c r="DD34" i="21" s="1"/>
  <c r="AY25" i="18"/>
  <c r="DD25" i="18" a="1"/>
  <c r="DD25" i="18" s="1"/>
  <c r="DD17" i="8" a="1"/>
  <c r="DD17" i="8" s="1"/>
  <c r="AY17" i="8"/>
  <c r="AX40" i="7"/>
  <c r="DC40" i="7" a="1"/>
  <c r="DC40" i="7" s="1"/>
  <c r="AY41" i="7"/>
  <c r="DD41" i="7" a="1"/>
  <c r="DD41" i="7" s="1"/>
  <c r="AX37" i="17"/>
  <c r="DC37" i="17" a="1"/>
  <c r="DC37" i="17" s="1"/>
  <c r="AX26" i="8"/>
  <c r="DC26" i="8" a="1"/>
  <c r="DC26" i="8" s="1"/>
  <c r="AY26" i="1"/>
  <c r="DD26" i="1" a="1"/>
  <c r="DD26" i="1" s="1"/>
  <c r="AY36" i="5"/>
  <c r="DD36" i="5" a="1"/>
  <c r="DD36" i="5" s="1"/>
  <c r="AY16" i="8"/>
  <c r="DD16" i="8" a="1"/>
  <c r="DD16" i="8" s="1"/>
  <c r="AX46" i="2"/>
  <c r="DC46" i="2" a="1"/>
  <c r="DC46" i="2" s="1"/>
  <c r="AY27" i="14"/>
  <c r="DD27" i="14" a="1"/>
  <c r="DD27" i="14" s="1"/>
  <c r="AY42" i="18"/>
  <c r="DD42" i="18" a="1"/>
  <c r="DD42" i="18" s="1"/>
  <c r="AX24" i="21"/>
  <c r="DC24" i="21" a="1"/>
  <c r="DC24" i="21" s="1"/>
  <c r="AX36" i="21"/>
  <c r="DC36" i="21" a="1"/>
  <c r="DC36" i="21" s="1"/>
  <c r="AY31" i="4"/>
  <c r="DD31" i="4" a="1"/>
  <c r="DD31" i="4" s="1"/>
  <c r="AX24" i="7"/>
  <c r="DC24" i="7" a="1"/>
  <c r="DC24" i="7" s="1"/>
  <c r="AX34" i="9"/>
  <c r="DC34" i="9" a="1"/>
  <c r="DC34" i="9" s="1"/>
  <c r="AY44" i="2"/>
  <c r="DD44" i="2" a="1"/>
  <c r="DD44" i="2" s="1"/>
  <c r="AY38" i="5"/>
  <c r="DD38" i="5" a="1"/>
  <c r="DD38" i="5" s="1"/>
  <c r="AY39" i="8"/>
  <c r="DD39" i="8" a="1"/>
  <c r="DD39" i="8" s="1"/>
  <c r="AY37" i="5"/>
  <c r="DD37" i="5" a="1"/>
  <c r="DD37" i="5" s="1"/>
  <c r="AY25" i="10"/>
  <c r="DD25" i="10" a="1"/>
  <c r="DD25" i="10" s="1"/>
  <c r="AY45" i="9"/>
  <c r="DD45" i="9" a="1"/>
  <c r="DD45" i="9" s="1"/>
  <c r="AX32" i="20"/>
  <c r="DC32" i="20" a="1"/>
  <c r="DC32" i="20" s="1"/>
  <c r="AX30" i="7"/>
  <c r="DC30" i="7" a="1"/>
  <c r="DC30" i="7" s="1"/>
  <c r="AX31" i="17"/>
  <c r="DC31" i="17" a="1"/>
  <c r="DC31" i="17" s="1"/>
  <c r="AX25" i="14"/>
  <c r="DC25" i="14" a="1"/>
  <c r="DC25" i="14" s="1"/>
  <c r="AX17" i="12"/>
  <c r="DC17" i="12" a="1"/>
  <c r="DC17" i="12" s="1"/>
  <c r="AY42" i="15"/>
  <c r="DD42" i="15" a="1"/>
  <c r="DD42" i="15" s="1"/>
  <c r="AX23" i="18"/>
  <c r="DC23" i="18" a="1"/>
  <c r="DC23" i="18" s="1"/>
  <c r="AY29" i="2"/>
  <c r="DD29" i="2" a="1"/>
  <c r="DD29" i="2" s="1"/>
  <c r="AY33" i="14"/>
  <c r="DD33" i="14" a="1"/>
  <c r="DD33" i="14" s="1"/>
  <c r="DD26" i="12" a="1"/>
  <c r="DD26" i="12" s="1"/>
  <c r="AY26" i="12"/>
  <c r="AW47" i="3"/>
  <c r="AX40" i="14"/>
  <c r="DC40" i="14" a="1"/>
  <c r="DC40" i="14" s="1"/>
  <c r="AX42" i="14"/>
  <c r="DC42" i="14" a="1"/>
  <c r="DC42" i="14" s="1"/>
  <c r="AY28" i="12"/>
  <c r="DD28" i="12" a="1"/>
  <c r="DD28" i="12" s="1"/>
  <c r="AY23" i="12"/>
  <c r="DD23" i="12" a="1"/>
  <c r="DD23" i="12" s="1"/>
  <c r="AY28" i="1"/>
  <c r="DD28" i="1" a="1"/>
  <c r="DD28" i="1" s="1"/>
  <c r="AY25" i="11"/>
  <c r="DD25" i="11" a="1"/>
  <c r="DD25" i="11" s="1"/>
  <c r="AY21" i="7"/>
  <c r="DD21" i="7" a="1"/>
  <c r="DD21" i="7" s="1"/>
  <c r="DC15" i="19" a="1"/>
  <c r="DC15" i="19" s="1"/>
  <c r="AX15" i="19"/>
  <c r="AW47" i="19"/>
  <c r="AY24" i="16"/>
  <c r="DD24" i="16" a="1"/>
  <c r="DD24" i="16" s="1"/>
  <c r="AY45" i="16"/>
  <c r="DD45" i="16" a="1"/>
  <c r="DD45" i="16" s="1"/>
  <c r="AY21" i="6"/>
  <c r="DD21" i="6" a="1"/>
  <c r="DD21" i="6" s="1"/>
  <c r="AY28" i="19"/>
  <c r="DD28" i="19" a="1"/>
  <c r="DD28" i="19" s="1"/>
  <c r="AY20" i="5"/>
  <c r="DD20" i="5" a="1"/>
  <c r="DD20" i="5" s="1"/>
  <c r="AX28" i="8"/>
  <c r="DC28" i="8" a="1"/>
  <c r="DC28" i="8" s="1"/>
  <c r="AX18" i="3"/>
  <c r="DC18" i="3" a="1"/>
  <c r="DC18" i="3" s="1"/>
  <c r="AY28" i="7"/>
  <c r="DD28" i="7" a="1"/>
  <c r="DD28" i="7" s="1"/>
  <c r="AY17" i="21"/>
  <c r="DD17" i="21" a="1"/>
  <c r="DD17" i="21" s="1"/>
  <c r="AY45" i="2"/>
  <c r="DD45" i="2" a="1"/>
  <c r="DD45" i="2" s="1"/>
  <c r="AY16" i="16"/>
  <c r="DD16" i="16" a="1"/>
  <c r="DD16" i="16" s="1"/>
  <c r="AY31" i="9"/>
  <c r="DD31" i="9" a="1"/>
  <c r="DD31" i="9" s="1"/>
  <c r="AY32" i="18"/>
  <c r="DD32" i="18" a="1"/>
  <c r="DD32" i="18" s="1"/>
  <c r="AY44" i="18"/>
  <c r="DD44" i="18" a="1"/>
  <c r="DD44" i="18" s="1"/>
  <c r="AX24" i="12"/>
  <c r="DC24" i="12" a="1"/>
  <c r="DC24" i="12" s="1"/>
  <c r="AX22" i="2"/>
  <c r="DC22" i="2" a="1"/>
  <c r="DC22" i="2" s="1"/>
  <c r="AX26" i="19"/>
  <c r="DC26" i="19" a="1"/>
  <c r="DC26" i="19" s="1"/>
  <c r="DC31" i="8" a="1"/>
  <c r="DC31" i="8" s="1"/>
  <c r="AX31" i="8"/>
  <c r="AY46" i="1"/>
  <c r="DD46" i="1" a="1"/>
  <c r="DD46" i="1" s="1"/>
  <c r="AX42" i="20"/>
  <c r="DC42" i="20" a="1"/>
  <c r="DC42" i="20" s="1"/>
  <c r="AY42" i="17"/>
  <c r="DD42" i="17" a="1"/>
  <c r="DD42" i="17" s="1"/>
  <c r="AY27" i="4"/>
  <c r="DD27" i="4" a="1"/>
  <c r="DD27" i="4" s="1"/>
  <c r="AX43" i="13"/>
  <c r="DC43" i="13" a="1"/>
  <c r="DC43" i="13" s="1"/>
  <c r="AX40" i="15"/>
  <c r="DC40" i="15" a="1"/>
  <c r="DC40" i="15" s="1"/>
  <c r="AY39" i="16"/>
  <c r="DD39" i="16" a="1"/>
  <c r="DD39" i="16" s="1"/>
  <c r="AY38" i="13"/>
  <c r="DD38" i="13" a="1"/>
  <c r="DD38" i="13" s="1"/>
  <c r="AY20" i="12"/>
  <c r="DD20" i="12" a="1"/>
  <c r="DD20" i="12" s="1"/>
  <c r="DC34" i="5" a="1"/>
  <c r="DC34" i="5" s="1"/>
  <c r="AX34" i="5"/>
  <c r="AY18" i="20"/>
  <c r="DD18" i="20" a="1"/>
  <c r="DD18" i="20" s="1"/>
  <c r="AY33" i="7"/>
  <c r="DD33" i="7" a="1"/>
  <c r="DD33" i="7" s="1"/>
  <c r="AY34" i="8"/>
  <c r="DD34" i="8" a="1"/>
  <c r="DD34" i="8" s="1"/>
  <c r="AY43" i="9"/>
  <c r="DD43" i="9" a="1"/>
  <c r="DD43" i="9" s="1"/>
  <c r="AX25" i="17"/>
  <c r="DC25" i="17" a="1"/>
  <c r="DC25" i="17" s="1"/>
  <c r="AY44" i="19"/>
  <c r="DD44" i="19" a="1"/>
  <c r="DD44" i="19" s="1"/>
  <c r="AY43" i="16"/>
  <c r="DD43" i="16" a="1"/>
  <c r="DD43" i="16" s="1"/>
  <c r="AY21" i="17"/>
  <c r="DD21" i="17" a="1"/>
  <c r="DD21" i="17" s="1"/>
  <c r="AY37" i="19"/>
  <c r="DD37" i="19" a="1"/>
  <c r="DD37" i="19" s="1"/>
  <c r="AY37" i="12"/>
  <c r="DD37" i="12" a="1"/>
  <c r="DD37" i="12" s="1"/>
  <c r="AX21" i="14"/>
  <c r="DC21" i="14" a="1"/>
  <c r="DC21" i="14" s="1"/>
  <c r="AY35" i="5"/>
  <c r="DD35" i="5" a="1"/>
  <c r="DD35" i="5" s="1"/>
  <c r="AY23" i="5"/>
  <c r="DD23" i="5" a="1"/>
  <c r="DD23" i="5" s="1"/>
  <c r="AX24" i="20"/>
  <c r="DC24" i="20" a="1"/>
  <c r="DC24" i="20" s="1"/>
  <c r="AY34" i="20"/>
  <c r="DD34" i="20" a="1"/>
  <c r="DD34" i="20" s="1"/>
  <c r="AY21" i="13"/>
  <c r="DD21" i="13" a="1"/>
  <c r="DD21" i="13" s="1"/>
  <c r="AY38" i="15"/>
  <c r="DD38" i="15" a="1"/>
  <c r="DD38" i="15" s="1"/>
  <c r="AY25" i="4"/>
  <c r="DD25" i="4" a="1"/>
  <c r="DD25" i="4" s="1"/>
  <c r="AX41" i="13"/>
  <c r="DC41" i="13" a="1"/>
  <c r="DC41" i="13" s="1"/>
  <c r="AY19" i="11"/>
  <c r="DD19" i="11" a="1"/>
  <c r="DD19" i="11" s="1"/>
  <c r="DD19" i="6" a="1"/>
  <c r="DD19" i="6" s="1"/>
  <c r="AY19" i="6"/>
  <c r="AX17" i="2"/>
  <c r="DC17" i="2" a="1"/>
  <c r="DC17" i="2" s="1"/>
  <c r="AY22" i="19"/>
  <c r="DD22" i="19" a="1"/>
  <c r="DD22" i="19" s="1"/>
  <c r="AX43" i="21"/>
  <c r="DC43" i="21" a="1"/>
  <c r="DC43" i="21" s="1"/>
  <c r="AX34" i="14"/>
  <c r="DC34" i="14" a="1"/>
  <c r="DC34" i="14" s="1"/>
  <c r="AY24" i="1"/>
  <c r="DD24" i="1" a="1"/>
  <c r="DD24" i="1" s="1"/>
  <c r="AY41" i="8"/>
  <c r="DD41" i="8" a="1"/>
  <c r="DD41" i="8" s="1"/>
  <c r="DD27" i="3" a="1"/>
  <c r="DD27" i="3" s="1"/>
  <c r="AY27" i="3"/>
  <c r="AX16" i="11"/>
  <c r="DC16" i="11" a="1"/>
  <c r="DC16" i="11" s="1"/>
  <c r="AY40" i="16"/>
  <c r="DD40" i="16" a="1"/>
  <c r="DD40" i="16" s="1"/>
  <c r="AY36" i="1"/>
  <c r="DD36" i="1" a="1"/>
  <c r="DD36" i="1" s="1"/>
  <c r="AY19" i="15"/>
  <c r="DD19" i="15" a="1"/>
  <c r="DD19" i="15" s="1"/>
  <c r="AY16" i="9"/>
  <c r="DD16" i="9" a="1"/>
  <c r="DD16" i="9" s="1"/>
  <c r="AX45" i="5"/>
  <c r="DC45" i="5" a="1"/>
  <c r="DC45" i="5" s="1"/>
  <c r="AY16" i="3"/>
  <c r="DD16" i="3" a="1"/>
  <c r="DD16" i="3" s="1"/>
  <c r="AY33" i="5"/>
  <c r="DD33" i="5" a="1"/>
  <c r="DD33" i="5" s="1"/>
  <c r="AY33" i="1"/>
  <c r="DD33" i="1" a="1"/>
  <c r="DD33" i="1" s="1"/>
  <c r="AY30" i="11"/>
  <c r="DD30" i="11" a="1"/>
  <c r="DD30" i="11" s="1"/>
  <c r="AY28" i="9"/>
  <c r="DD28" i="9" a="1"/>
  <c r="DD28" i="9" s="1"/>
  <c r="DD21" i="9" a="1"/>
  <c r="DD21" i="9" s="1"/>
  <c r="AY21" i="9"/>
  <c r="AY18" i="14"/>
  <c r="DD18" i="14" a="1"/>
  <c r="DD18" i="14" s="1"/>
  <c r="AX46" i="17"/>
  <c r="DC46" i="17" a="1"/>
  <c r="DC46" i="17" s="1"/>
  <c r="AY29" i="15"/>
  <c r="DD29" i="15" a="1"/>
  <c r="DD29" i="15" s="1"/>
  <c r="AY35" i="10"/>
  <c r="DD35" i="10" a="1"/>
  <c r="DD35" i="10" s="1"/>
  <c r="AX44" i="8"/>
  <c r="DC44" i="8" a="1"/>
  <c r="DC44" i="8" s="1"/>
  <c r="AX31" i="14"/>
  <c r="DC31" i="14" a="1"/>
  <c r="DC31" i="14" s="1"/>
  <c r="DD21" i="16" a="1"/>
  <c r="DD21" i="16" s="1"/>
  <c r="AY21" i="16"/>
  <c r="AY30" i="3"/>
  <c r="DD30" i="3" a="1"/>
  <c r="DD30" i="3" s="1"/>
  <c r="AX29" i="4"/>
  <c r="DC29" i="4" a="1"/>
  <c r="DC29" i="4" s="1"/>
  <c r="AX28" i="20"/>
  <c r="DC28" i="20" a="1"/>
  <c r="DC28" i="20" s="1"/>
  <c r="AX35" i="18"/>
  <c r="DC35" i="18" a="1"/>
  <c r="DC35" i="18" s="1"/>
  <c r="AX39" i="19"/>
  <c r="DC39" i="19" a="1"/>
  <c r="DC39" i="19" s="1"/>
  <c r="AX20" i="20"/>
  <c r="DC20" i="20" a="1"/>
  <c r="DC20" i="20" s="1"/>
  <c r="AX30" i="13"/>
  <c r="DC30" i="13" a="1"/>
  <c r="DC30" i="13" s="1"/>
  <c r="AY40" i="20"/>
  <c r="DD40" i="20" a="1"/>
  <c r="DD40" i="20" s="1"/>
  <c r="AY46" i="6"/>
  <c r="DD46" i="6" a="1"/>
  <c r="DD46" i="6" s="1"/>
  <c r="AY20" i="18"/>
  <c r="DD20" i="18" a="1"/>
  <c r="DD20" i="18" s="1"/>
  <c r="AX32" i="21"/>
  <c r="DC32" i="21" a="1"/>
  <c r="DC32" i="21" s="1"/>
  <c r="AY17" i="17"/>
  <c r="DD17" i="17" a="1"/>
  <c r="DD17" i="17" s="1"/>
  <c r="AX32" i="9"/>
  <c r="DC32" i="9" a="1"/>
  <c r="DC32" i="9" s="1"/>
  <c r="AX34" i="13"/>
  <c r="DC34" i="13" a="1"/>
  <c r="DC34" i="13" s="1"/>
  <c r="AX18" i="21"/>
  <c r="DC18" i="21" a="1"/>
  <c r="DC18" i="21" s="1"/>
  <c r="AX30" i="8"/>
  <c r="DC30" i="8" a="1"/>
  <c r="DC30" i="8" s="1"/>
  <c r="AY39" i="17"/>
  <c r="DD39" i="17" a="1"/>
  <c r="DD39" i="17" s="1"/>
  <c r="AX34" i="2"/>
  <c r="DC34" i="2" a="1"/>
  <c r="DC34" i="2" s="1"/>
  <c r="AW15" i="16"/>
  <c r="DB15" i="16" a="1"/>
  <c r="DB15" i="16" s="1"/>
  <c r="DB10" i="16" s="1"/>
  <c r="DB30" i="16" s="1"/>
  <c r="AV47" i="16"/>
  <c r="AX39" i="5"/>
  <c r="DC39" i="5" a="1"/>
  <c r="DC39" i="5" s="1"/>
  <c r="AY46" i="4"/>
  <c r="DD46" i="4" a="1"/>
  <c r="DD46" i="4" s="1"/>
  <c r="AY43" i="7"/>
  <c r="DD43" i="7" a="1"/>
  <c r="DD43" i="7" s="1"/>
  <c r="AY31" i="1"/>
  <c r="DD31" i="1" a="1"/>
  <c r="DD31" i="1" s="1"/>
  <c r="AY38" i="4"/>
  <c r="DD38" i="4" a="1"/>
  <c r="DD38" i="4" s="1"/>
  <c r="AY32" i="2"/>
  <c r="DD32" i="2" a="1"/>
  <c r="DD32" i="2" s="1"/>
  <c r="AX40" i="18"/>
  <c r="DC40" i="18" a="1"/>
  <c r="DC40" i="18" s="1"/>
  <c r="AY22" i="7"/>
  <c r="DD22" i="7" a="1"/>
  <c r="DD22" i="7" s="1"/>
  <c r="AX24" i="11"/>
  <c r="DC24" i="11" a="1"/>
  <c r="DC24" i="11" s="1"/>
  <c r="AY27" i="8"/>
  <c r="DD27" i="8" a="1"/>
  <c r="DD27" i="8" s="1"/>
  <c r="AY26" i="14"/>
  <c r="DD26" i="14" a="1"/>
  <c r="DD26" i="14" s="1"/>
  <c r="AY38" i="21"/>
  <c r="DD38" i="21" a="1"/>
  <c r="DD38" i="21" s="1"/>
  <c r="AY20" i="2"/>
  <c r="DD20" i="2" a="1"/>
  <c r="DD20" i="2" s="1"/>
  <c r="AX32" i="6"/>
  <c r="DC32" i="6" a="1"/>
  <c r="DC32" i="6" s="1"/>
  <c r="AX29" i="11"/>
  <c r="DC29" i="11" a="1"/>
  <c r="DC29" i="11" s="1"/>
  <c r="AX18" i="7"/>
  <c r="DC18" i="7" a="1"/>
  <c r="DC18" i="7" s="1"/>
  <c r="AX27" i="12"/>
  <c r="DC27" i="12" a="1"/>
  <c r="DC27" i="12" s="1"/>
  <c r="AY22" i="6"/>
  <c r="DD22" i="6" a="1"/>
  <c r="DD22" i="6" s="1"/>
  <c r="AX20" i="21"/>
  <c r="DC20" i="21" a="1"/>
  <c r="DC20" i="21" s="1"/>
  <c r="AY46" i="12"/>
  <c r="DD46" i="12" a="1"/>
  <c r="DD46" i="12" s="1"/>
  <c r="AX24" i="4"/>
  <c r="DC24" i="4" a="1"/>
  <c r="DC24" i="4" s="1"/>
  <c r="AY42" i="8"/>
  <c r="DD42" i="8" a="1"/>
  <c r="DD42" i="8" s="1"/>
  <c r="AX18" i="8"/>
  <c r="DC18" i="8" a="1"/>
  <c r="DC18" i="8" s="1"/>
  <c r="AY46" i="20"/>
  <c r="DD46" i="20" a="1"/>
  <c r="DD46" i="20" s="1"/>
  <c r="AX40" i="5"/>
  <c r="DC40" i="5" a="1"/>
  <c r="DC40" i="5" s="1"/>
  <c r="AY44" i="10"/>
  <c r="DD44" i="10" a="1"/>
  <c r="DD44" i="10" s="1"/>
  <c r="AY27" i="2"/>
  <c r="DD27" i="2" a="1"/>
  <c r="DD27" i="2" s="1"/>
  <c r="AY28" i="16"/>
  <c r="DD28" i="16" a="1"/>
  <c r="DD28" i="16" s="1"/>
  <c r="AY41" i="21"/>
  <c r="DD41" i="21" a="1"/>
  <c r="DD41" i="21" s="1"/>
  <c r="AY39" i="21"/>
  <c r="DD39" i="21" a="1"/>
  <c r="DD39" i="21" s="1"/>
  <c r="AX30" i="2"/>
  <c r="DC30" i="2" a="1"/>
  <c r="DC30" i="2" s="1"/>
  <c r="AX21" i="19"/>
  <c r="DC21" i="19" a="1"/>
  <c r="DC21" i="19" s="1"/>
  <c r="AX45" i="14"/>
  <c r="DC45" i="14" a="1"/>
  <c r="DC45" i="14" s="1"/>
  <c r="AY20" i="7"/>
  <c r="DD20" i="7" a="1"/>
  <c r="DD20" i="7" s="1"/>
  <c r="AY38" i="11"/>
  <c r="DD38" i="11" a="1"/>
  <c r="DD38" i="11" s="1"/>
  <c r="DD23" i="10" a="1"/>
  <c r="DD23" i="10" s="1"/>
  <c r="AY23" i="10"/>
  <c r="AY30" i="20"/>
  <c r="DD30" i="20" a="1"/>
  <c r="DD30" i="20" s="1"/>
  <c r="AY25" i="5"/>
  <c r="DD25" i="5" a="1"/>
  <c r="DD25" i="5" s="1"/>
  <c r="AX25" i="20"/>
  <c r="DC25" i="20" a="1"/>
  <c r="DC25" i="20" s="1"/>
  <c r="AX17" i="6"/>
  <c r="DC17" i="6" a="1"/>
  <c r="DC17" i="6" s="1"/>
  <c r="AX26" i="3"/>
  <c r="DC26" i="3" a="1"/>
  <c r="DC26" i="3" s="1"/>
  <c r="AY23" i="19"/>
  <c r="DD23" i="19" a="1"/>
  <c r="DD23" i="19" s="1"/>
  <c r="AX39" i="4"/>
  <c r="DC39" i="4" a="1"/>
  <c r="DC39" i="4" s="1"/>
  <c r="AY31" i="2"/>
  <c r="DD31" i="2" a="1"/>
  <c r="DD31" i="2" s="1"/>
  <c r="DD22" i="17" a="1"/>
  <c r="DD22" i="17" s="1"/>
  <c r="AY22" i="17"/>
  <c r="DD15" i="20" a="1"/>
  <c r="DD15" i="20" s="1"/>
  <c r="AY15" i="20"/>
  <c r="AX37" i="20"/>
  <c r="DC37" i="20" a="1"/>
  <c r="DC37" i="20" s="1"/>
  <c r="AY43" i="2"/>
  <c r="DD43" i="2" a="1"/>
  <c r="DD43" i="2" s="1"/>
  <c r="AY42" i="11"/>
  <c r="DD42" i="11" a="1"/>
  <c r="DD42" i="11" s="1"/>
  <c r="AY34" i="1"/>
  <c r="DD34" i="1" a="1"/>
  <c r="DD34" i="1" s="1"/>
  <c r="AY16" i="1"/>
  <c r="DD16" i="1" a="1"/>
  <c r="DD16" i="1" s="1"/>
  <c r="AX38" i="16"/>
  <c r="DC38" i="16" a="1"/>
  <c r="DC38" i="16" s="1"/>
  <c r="AY34" i="17"/>
  <c r="DD34" i="17" a="1"/>
  <c r="DD34" i="17" s="1"/>
  <c r="AY39" i="13"/>
  <c r="DD39" i="13" a="1"/>
  <c r="DD39" i="13" s="1"/>
  <c r="AX39" i="10"/>
  <c r="DC39" i="10" a="1"/>
  <c r="DC39" i="10" s="1"/>
  <c r="AX32" i="5"/>
  <c r="DC32" i="5" a="1"/>
  <c r="DC32" i="5" s="1"/>
  <c r="AY28" i="4"/>
  <c r="DD28" i="4" a="1"/>
  <c r="DD28" i="4" s="1"/>
  <c r="AY41" i="19"/>
  <c r="DD41" i="19" a="1"/>
  <c r="DD41" i="19" s="1"/>
  <c r="AY16" i="17"/>
  <c r="DD16" i="17" a="1"/>
  <c r="DD16" i="17" s="1"/>
  <c r="AY43" i="20"/>
  <c r="DD43" i="20" a="1"/>
  <c r="DD43" i="20" s="1"/>
  <c r="AY16" i="18"/>
  <c r="DD16" i="18" a="1"/>
  <c r="DD16" i="18" s="1"/>
  <c r="AY24" i="14"/>
  <c r="DD24" i="14" a="1"/>
  <c r="DD24" i="14" s="1"/>
  <c r="AY22" i="20"/>
  <c r="DD22" i="20" a="1"/>
  <c r="DD22" i="20" s="1"/>
  <c r="AY24" i="5"/>
  <c r="DD24" i="5" a="1"/>
  <c r="DD24" i="5" s="1"/>
  <c r="AY30" i="9"/>
  <c r="DD30" i="9" a="1"/>
  <c r="DD30" i="9" s="1"/>
  <c r="AY41" i="1"/>
  <c r="DD41" i="1" a="1"/>
  <c r="DD41" i="1" s="1"/>
  <c r="AY36" i="16"/>
  <c r="DD36" i="16" a="1"/>
  <c r="DD36" i="16" s="1"/>
  <c r="AX23" i="14"/>
  <c r="DC23" i="14" a="1"/>
  <c r="DC23" i="14" s="1"/>
  <c r="AX45" i="20"/>
  <c r="DC45" i="20" a="1"/>
  <c r="DC45" i="20" s="1"/>
  <c r="AY20" i="11"/>
  <c r="DD20" i="11" a="1"/>
  <c r="DD20" i="11" s="1"/>
  <c r="AX27" i="10"/>
  <c r="DC27" i="10" a="1"/>
  <c r="DC27" i="10" s="1"/>
  <c r="AX29" i="10"/>
  <c r="DC29" i="10" a="1"/>
  <c r="DC29" i="10" s="1"/>
  <c r="AX35" i="21"/>
  <c r="DC35" i="21" a="1"/>
  <c r="DC35" i="21" s="1"/>
  <c r="AY35" i="3"/>
  <c r="DD35" i="3" a="1"/>
  <c r="DD35" i="3" s="1"/>
  <c r="DB15" i="21" a="1"/>
  <c r="DB15" i="21" s="1"/>
  <c r="AW15" i="21"/>
  <c r="AV47" i="21"/>
  <c r="DC37" i="6" a="1"/>
  <c r="DC37" i="6" s="1"/>
  <c r="AX37" i="6"/>
  <c r="AX46" i="16"/>
  <c r="DC46" i="16" a="1"/>
  <c r="DC46" i="16" s="1"/>
  <c r="AY18" i="10"/>
  <c r="DD18" i="10" a="1"/>
  <c r="DD18" i="10" s="1"/>
  <c r="DD26" i="6" a="1"/>
  <c r="DD26" i="6" s="1"/>
  <c r="AY26" i="6"/>
  <c r="AX45" i="3"/>
  <c r="DC45" i="3" a="1"/>
  <c r="DC45" i="3" s="1"/>
  <c r="AX28" i="17"/>
  <c r="DC28" i="17" a="1"/>
  <c r="DC28" i="17" s="1"/>
  <c r="AY44" i="6"/>
  <c r="DD44" i="6" a="1"/>
  <c r="DD44" i="6" s="1"/>
  <c r="AX37" i="16"/>
  <c r="DC37" i="16" a="1"/>
  <c r="DC37" i="16" s="1"/>
  <c r="AY44" i="15"/>
  <c r="DD44" i="15" a="1"/>
  <c r="DD44" i="15" s="1"/>
  <c r="AX21" i="2"/>
  <c r="DC21" i="2" a="1"/>
  <c r="DC21" i="2" s="1"/>
  <c r="AY37" i="1"/>
  <c r="DD37" i="1" a="1"/>
  <c r="DD37" i="1" s="1"/>
  <c r="AY36" i="19"/>
  <c r="DD36" i="19" a="1"/>
  <c r="DD36" i="19" s="1"/>
  <c r="AY18" i="17"/>
  <c r="DD18" i="17" a="1"/>
  <c r="DD18" i="17" s="1"/>
  <c r="AY33" i="15"/>
  <c r="DD33" i="15" a="1"/>
  <c r="DD33" i="15" s="1"/>
  <c r="AY19" i="20"/>
  <c r="DD19" i="20" a="1"/>
  <c r="DD19" i="20" s="1"/>
  <c r="AX23" i="8"/>
  <c r="DC23" i="8" a="1"/>
  <c r="DC23" i="8" s="1"/>
  <c r="AX37" i="21"/>
  <c r="DC37" i="21" a="1"/>
  <c r="DC37" i="21" s="1"/>
  <c r="AY36" i="4"/>
  <c r="DD36" i="4" a="1"/>
  <c r="DD36" i="4" s="1"/>
  <c r="AY29" i="18"/>
  <c r="DD29" i="18" a="1"/>
  <c r="DD29" i="18" s="1"/>
  <c r="AX16" i="10"/>
  <c r="DC16" i="10" a="1"/>
  <c r="DC16" i="10" s="1"/>
  <c r="AY17" i="9"/>
  <c r="DD17" i="9" a="1"/>
  <c r="DD17" i="9" s="1"/>
  <c r="AX18" i="5"/>
  <c r="DC18" i="5" a="1"/>
  <c r="DC18" i="5" s="1"/>
  <c r="AX18" i="9"/>
  <c r="DC18" i="9" a="1"/>
  <c r="DC18" i="9" s="1"/>
  <c r="AX33" i="3"/>
  <c r="DC33" i="3" a="1"/>
  <c r="DC33" i="3" s="1"/>
  <c r="AX22" i="13"/>
  <c r="DC22" i="13" a="1"/>
  <c r="DC22" i="13" s="1"/>
  <c r="AY20" i="17"/>
  <c r="DD20" i="17" a="1"/>
  <c r="DD20" i="17" s="1"/>
  <c r="AY45" i="12"/>
  <c r="DD45" i="12" a="1"/>
  <c r="DD45" i="12" s="1"/>
  <c r="AY22" i="16"/>
  <c r="DD22" i="16" a="1"/>
  <c r="DD22" i="16" s="1"/>
  <c r="AX46" i="18"/>
  <c r="DC46" i="18" a="1"/>
  <c r="DC46" i="18" s="1"/>
  <c r="AX26" i="15"/>
  <c r="DC26" i="15" a="1"/>
  <c r="DC26" i="15" s="1"/>
  <c r="AY43" i="17"/>
  <c r="DD43" i="17" a="1"/>
  <c r="DD43" i="17" s="1"/>
  <c r="AY30" i="16"/>
  <c r="AY38" i="18"/>
  <c r="DD38" i="18" a="1"/>
  <c r="DD38" i="18" s="1"/>
  <c r="AX19" i="21"/>
  <c r="DC19" i="21" a="1"/>
  <c r="DC19" i="21" s="1"/>
  <c r="AX18" i="13"/>
  <c r="DC18" i="13" a="1"/>
  <c r="DC18" i="13" s="1"/>
  <c r="AY39" i="6"/>
  <c r="DD39" i="6" a="1"/>
  <c r="DD39" i="6" s="1"/>
  <c r="AY33" i="12"/>
  <c r="DD33" i="12" a="1"/>
  <c r="DD33" i="12" s="1"/>
  <c r="AX34" i="11"/>
  <c r="DC34" i="11" a="1"/>
  <c r="DC34" i="11" s="1"/>
  <c r="AX25" i="16"/>
  <c r="DC25" i="16" a="1"/>
  <c r="DC25" i="16" s="1"/>
  <c r="AY18" i="6"/>
  <c r="DD18" i="6" a="1"/>
  <c r="DD18" i="6" s="1"/>
  <c r="AX15" i="5"/>
  <c r="DC15" i="5" a="1"/>
  <c r="DC15" i="5" s="1"/>
  <c r="AW47" i="5"/>
  <c r="DC20" i="16" a="1"/>
  <c r="DC20" i="16" s="1"/>
  <c r="AX20" i="16"/>
  <c r="AX35" i="13"/>
  <c r="DC35" i="13" a="1"/>
  <c r="DC35" i="13" s="1"/>
  <c r="AY24" i="17"/>
  <c r="DD24" i="17" a="1"/>
  <c r="DD24" i="17" s="1"/>
  <c r="AY41" i="15"/>
  <c r="DD41" i="15" a="1"/>
  <c r="DD41" i="15" s="1"/>
  <c r="DC19" i="7" a="1"/>
  <c r="DC19" i="7" s="1"/>
  <c r="AX19" i="7"/>
  <c r="AX15" i="13"/>
  <c r="DC15" i="13" a="1"/>
  <c r="DC15" i="13" s="1"/>
  <c r="AW47" i="13"/>
  <c r="AY23" i="21"/>
  <c r="DD23" i="21" a="1"/>
  <c r="DD23" i="21" s="1"/>
  <c r="AW47" i="7" l="1"/>
  <c r="AW47" i="20"/>
  <c r="DB98" i="9"/>
  <c r="DB66" i="9"/>
  <c r="AX27" i="9"/>
  <c r="DC27" i="9" a="1"/>
  <c r="DC27" i="9" s="1"/>
  <c r="AX26" i="20"/>
  <c r="DC26" i="20" a="1"/>
  <c r="DC26" i="20" s="1"/>
  <c r="DB97" i="20"/>
  <c r="DB65" i="20"/>
  <c r="AX16" i="4"/>
  <c r="DC16" i="4" a="1"/>
  <c r="DC16" i="4" s="1"/>
  <c r="DB91" i="19"/>
  <c r="DB59" i="19"/>
  <c r="DB87" i="4"/>
  <c r="DB55" i="4"/>
  <c r="AX20" i="19"/>
  <c r="DC20" i="19" a="1"/>
  <c r="DC20" i="19" s="1"/>
  <c r="DB113" i="1"/>
  <c r="DB81" i="1"/>
  <c r="AX42" i="1"/>
  <c r="DC42" i="1" a="1"/>
  <c r="DC42" i="1" s="1"/>
  <c r="AW47" i="17"/>
  <c r="AW47" i="1"/>
  <c r="DB101" i="16"/>
  <c r="DB69" i="16"/>
  <c r="DB95" i="2"/>
  <c r="DB63" i="2"/>
  <c r="AX24" i="2"/>
  <c r="AX47" i="2" s="1"/>
  <c r="DC24" i="2" a="1"/>
  <c r="DC24" i="2" s="1"/>
  <c r="DB108" i="7"/>
  <c r="DB76" i="7"/>
  <c r="DB98" i="15"/>
  <c r="DB66" i="15"/>
  <c r="AX37" i="7"/>
  <c r="DC37" i="7" a="1"/>
  <c r="DC37" i="7" s="1"/>
  <c r="AX27" i="15"/>
  <c r="DC27" i="15" a="1"/>
  <c r="DC27" i="15" s="1"/>
  <c r="DB120" i="7"/>
  <c r="DB123" i="7" s="1"/>
  <c r="DB116" i="7" s="1"/>
  <c r="DB84" i="7"/>
  <c r="AX45" i="7"/>
  <c r="DC45" i="7" a="1"/>
  <c r="DC45" i="7" s="1"/>
  <c r="DB92" i="21"/>
  <c r="DB60" i="21"/>
  <c r="DC21" i="21" a="1"/>
  <c r="DC21" i="21" s="1"/>
  <c r="AX21" i="21"/>
  <c r="AX25" i="1"/>
  <c r="DC25" i="1" a="1"/>
  <c r="DC25" i="1" s="1"/>
  <c r="AX33" i="20"/>
  <c r="DC33" i="20" a="1"/>
  <c r="DC33" i="20" s="1"/>
  <c r="DB86" i="3"/>
  <c r="DB54" i="3"/>
  <c r="DB104" i="20"/>
  <c r="DB72" i="20"/>
  <c r="AX15" i="3"/>
  <c r="DC15" i="3" a="1"/>
  <c r="DC15" i="3" s="1"/>
  <c r="DB96" i="1"/>
  <c r="DB64" i="1"/>
  <c r="DB67" i="11"/>
  <c r="DB99" i="11"/>
  <c r="AX44" i="7"/>
  <c r="DC44" i="7" a="1"/>
  <c r="DC44" i="7" s="1"/>
  <c r="AX28" i="11"/>
  <c r="DC28" i="11" a="1"/>
  <c r="DC28" i="11" s="1"/>
  <c r="DC9" i="11" s="1"/>
  <c r="DB92" i="10"/>
  <c r="DB60" i="10"/>
  <c r="AX21" i="10"/>
  <c r="DC21" i="10" a="1"/>
  <c r="DC21" i="10" s="1"/>
  <c r="DB106" i="1"/>
  <c r="DB74" i="1"/>
  <c r="AW47" i="10"/>
  <c r="AX35" i="1"/>
  <c r="DC35" i="1" a="1"/>
  <c r="DC35" i="1" s="1"/>
  <c r="DB115" i="7"/>
  <c r="DB83" i="7"/>
  <c r="AX29" i="17"/>
  <c r="DC29" i="17" a="1"/>
  <c r="DC29" i="17" s="1"/>
  <c r="AX29" i="8"/>
  <c r="DC29" i="8" a="1"/>
  <c r="DC29" i="8" s="1"/>
  <c r="DB94" i="4"/>
  <c r="DB62" i="4"/>
  <c r="DB100" i="17"/>
  <c r="DB68" i="17"/>
  <c r="DB100" i="8"/>
  <c r="DB68" i="8"/>
  <c r="AX23" i="4"/>
  <c r="DC23" i="4" a="1"/>
  <c r="DC23" i="4" s="1"/>
  <c r="DB110" i="18"/>
  <c r="DB78" i="18"/>
  <c r="DB97" i="17"/>
  <c r="DB65" i="17"/>
  <c r="DB9" i="11"/>
  <c r="AX39" i="18"/>
  <c r="DC39" i="18" a="1"/>
  <c r="DC39" i="18" s="1"/>
  <c r="DC26" i="17" a="1"/>
  <c r="DC26" i="17" s="1"/>
  <c r="AX26" i="17"/>
  <c r="DB109" i="17"/>
  <c r="DB77" i="17"/>
  <c r="AX38" i="17"/>
  <c r="DC38" i="17" a="1"/>
  <c r="DC38" i="17" s="1"/>
  <c r="DB106" i="9"/>
  <c r="DB74" i="9"/>
  <c r="AX35" i="9"/>
  <c r="DC35" i="9" a="1"/>
  <c r="DC35" i="9" s="1"/>
  <c r="DB63" i="18"/>
  <c r="DB95" i="18"/>
  <c r="AX24" i="18"/>
  <c r="DC24" i="18" a="1"/>
  <c r="DC24" i="18" s="1"/>
  <c r="AX35" i="4"/>
  <c r="DC35" i="4" a="1"/>
  <c r="DC35" i="4" s="1"/>
  <c r="DB106" i="4"/>
  <c r="DB74" i="4"/>
  <c r="DB101" i="6"/>
  <c r="DB69" i="6"/>
  <c r="AX30" i="6"/>
  <c r="DC30" i="6" a="1"/>
  <c r="DC30" i="6" s="1"/>
  <c r="DB110" i="14"/>
  <c r="DB78" i="14"/>
  <c r="DB115" i="12"/>
  <c r="DB83" i="12"/>
  <c r="DC39" i="14" a="1"/>
  <c r="DC39" i="14" s="1"/>
  <c r="AX39" i="14"/>
  <c r="AX47" i="14" s="1"/>
  <c r="DC44" i="12" a="1"/>
  <c r="DC44" i="12" s="1"/>
  <c r="AX44" i="12"/>
  <c r="DD107" i="16"/>
  <c r="DD75" i="16"/>
  <c r="DD101" i="20"/>
  <c r="DD69" i="20"/>
  <c r="DC106" i="13"/>
  <c r="DC74" i="13"/>
  <c r="DD93" i="20"/>
  <c r="DD61" i="20"/>
  <c r="DC110" i="4"/>
  <c r="DC78" i="4"/>
  <c r="DC111" i="5"/>
  <c r="DC79" i="5"/>
  <c r="DD102" i="1"/>
  <c r="DD70" i="1"/>
  <c r="DC89" i="13"/>
  <c r="DC57" i="13"/>
  <c r="DD120" i="12"/>
  <c r="DD123" i="12" s="1"/>
  <c r="DD116" i="12" s="1"/>
  <c r="DD84" i="12"/>
  <c r="DD100" i="18"/>
  <c r="DD68" i="18"/>
  <c r="DC106" i="21"/>
  <c r="DC74" i="21"/>
  <c r="DC120" i="20"/>
  <c r="DC123" i="20" s="1"/>
  <c r="DC116" i="20" s="1"/>
  <c r="DC84" i="20"/>
  <c r="DD101" i="9"/>
  <c r="DD69" i="9"/>
  <c r="DD95" i="14"/>
  <c r="DD63" i="14"/>
  <c r="DD112" i="19"/>
  <c r="DD80" i="19"/>
  <c r="DD110" i="13"/>
  <c r="DD78" i="13"/>
  <c r="DD105" i="1"/>
  <c r="DD73" i="1"/>
  <c r="DD94" i="19"/>
  <c r="DD62" i="19"/>
  <c r="DD96" i="5"/>
  <c r="DD64" i="5"/>
  <c r="DD109" i="11"/>
  <c r="DD77" i="11"/>
  <c r="DC101" i="2"/>
  <c r="DC69" i="2"/>
  <c r="DD99" i="16"/>
  <c r="DD67" i="16"/>
  <c r="DD117" i="20"/>
  <c r="DD85" i="20"/>
  <c r="DD117" i="12"/>
  <c r="DD85" i="12"/>
  <c r="DC98" i="12"/>
  <c r="DC66" i="12"/>
  <c r="DD91" i="2"/>
  <c r="DD59" i="2"/>
  <c r="DD98" i="8"/>
  <c r="DD66" i="8"/>
  <c r="DD103" i="2"/>
  <c r="DD71" i="2"/>
  <c r="DD114" i="7"/>
  <c r="DD82" i="7"/>
  <c r="DC117" i="17"/>
  <c r="DC85" i="17"/>
  <c r="DD101" i="11"/>
  <c r="DD69" i="11"/>
  <c r="DC120" i="5"/>
  <c r="DC123" i="5" s="1"/>
  <c r="DC116" i="5" s="1"/>
  <c r="DC84" i="5"/>
  <c r="DD111" i="16"/>
  <c r="DD79" i="16"/>
  <c r="DD95" i="1"/>
  <c r="DD63" i="1"/>
  <c r="DC88" i="2"/>
  <c r="DC56" i="2"/>
  <c r="DD96" i="4"/>
  <c r="DD64" i="4"/>
  <c r="DD105" i="20"/>
  <c r="DD73" i="20"/>
  <c r="DC92" i="14"/>
  <c r="DC60" i="14"/>
  <c r="DD114" i="16"/>
  <c r="DD82" i="16"/>
  <c r="DD105" i="8"/>
  <c r="DD73" i="8"/>
  <c r="DD91" i="12"/>
  <c r="DD59" i="12"/>
  <c r="DC114" i="13"/>
  <c r="DC82" i="13"/>
  <c r="DD117" i="1"/>
  <c r="DD85" i="1"/>
  <c r="DC95" i="12"/>
  <c r="DC63" i="12"/>
  <c r="DD87" i="16"/>
  <c r="DD55" i="16"/>
  <c r="DC89" i="3"/>
  <c r="DC57" i="3"/>
  <c r="DD92" i="6"/>
  <c r="DD60" i="6"/>
  <c r="DC86" i="19"/>
  <c r="DC54" i="19"/>
  <c r="DD113" i="15"/>
  <c r="DD81" i="15"/>
  <c r="DC101" i="7"/>
  <c r="DC69" i="7"/>
  <c r="DD108" i="5"/>
  <c r="DD76" i="5"/>
  <c r="DD115" i="2"/>
  <c r="DD83" i="2"/>
  <c r="DC107" i="21"/>
  <c r="DC75" i="21"/>
  <c r="DC117" i="2"/>
  <c r="DC85" i="2"/>
  <c r="DC97" i="8"/>
  <c r="DC65" i="8"/>
  <c r="DD115" i="14"/>
  <c r="DD83" i="14"/>
  <c r="DD104" i="2"/>
  <c r="DD72" i="2"/>
  <c r="DC99" i="13"/>
  <c r="DC67" i="13"/>
  <c r="DD88" i="18"/>
  <c r="DD56" i="18"/>
  <c r="DC97" i="9"/>
  <c r="DC65" i="9"/>
  <c r="DC100" i="5"/>
  <c r="DC68" i="5"/>
  <c r="DD109" i="8"/>
  <c r="DD77" i="8"/>
  <c r="DC86" i="15"/>
  <c r="DC54" i="15"/>
  <c r="DD98" i="16"/>
  <c r="DD66" i="16"/>
  <c r="DC86" i="7"/>
  <c r="DC54" i="7"/>
  <c r="DD115" i="13"/>
  <c r="DD83" i="13"/>
  <c r="DC117" i="15"/>
  <c r="DC85" i="15"/>
  <c r="DC110" i="15"/>
  <c r="DC78" i="15"/>
  <c r="DD88" i="4"/>
  <c r="DD56" i="4"/>
  <c r="DD92" i="4"/>
  <c r="DD60" i="4"/>
  <c r="DC100" i="14"/>
  <c r="DC68" i="14"/>
  <c r="DD112" i="12"/>
  <c r="DD80" i="12"/>
  <c r="DD103" i="12"/>
  <c r="DD71" i="12"/>
  <c r="DD106" i="16"/>
  <c r="DD74" i="16"/>
  <c r="DD90" i="3"/>
  <c r="DD58" i="3"/>
  <c r="DC117" i="3"/>
  <c r="DC85" i="3"/>
  <c r="DD109" i="12"/>
  <c r="DD77" i="12"/>
  <c r="DC93" i="15"/>
  <c r="DC61" i="15"/>
  <c r="DC86" i="4"/>
  <c r="DC54" i="4"/>
  <c r="DD88" i="20"/>
  <c r="DD56" i="20"/>
  <c r="DC109" i="6"/>
  <c r="DC77" i="6"/>
  <c r="DD112" i="6"/>
  <c r="DD80" i="6"/>
  <c r="DC117" i="13"/>
  <c r="DC85" i="13"/>
  <c r="DD87" i="19"/>
  <c r="DD55" i="19"/>
  <c r="DC89" i="18"/>
  <c r="DC57" i="18"/>
  <c r="DC113" i="19"/>
  <c r="DC81" i="19"/>
  <c r="DC104" i="4"/>
  <c r="DC72" i="4"/>
  <c r="DC100" i="3"/>
  <c r="DC68" i="3"/>
  <c r="DD100" i="9"/>
  <c r="DD68" i="9"/>
  <c r="DD120" i="18"/>
  <c r="DD123" i="18" s="1"/>
  <c r="DD116" i="18" s="1"/>
  <c r="DD84" i="18"/>
  <c r="DD102" i="5"/>
  <c r="DD70" i="5"/>
  <c r="DC115" i="16"/>
  <c r="DC83" i="16"/>
  <c r="DC120" i="11"/>
  <c r="DC123" i="11" s="1"/>
  <c r="DC116" i="11" s="1"/>
  <c r="DC84" i="11"/>
  <c r="DC105" i="3"/>
  <c r="DC73" i="3"/>
  <c r="DC94" i="3"/>
  <c r="DC62" i="3"/>
  <c r="DC115" i="4"/>
  <c r="DC83" i="4"/>
  <c r="DD109" i="7"/>
  <c r="DD77" i="7"/>
  <c r="DC115" i="21"/>
  <c r="DC83" i="21"/>
  <c r="DD93" i="3"/>
  <c r="DD61" i="3"/>
  <c r="DD95" i="9"/>
  <c r="DD63" i="9"/>
  <c r="DD97" i="6"/>
  <c r="DD65" i="6"/>
  <c r="DD102" i="2"/>
  <c r="DD70" i="2"/>
  <c r="DC86" i="13"/>
  <c r="DC54" i="13"/>
  <c r="DD87" i="1"/>
  <c r="DD55" i="1"/>
  <c r="DC90" i="7"/>
  <c r="DC58" i="7"/>
  <c r="DC105" i="11"/>
  <c r="DC73" i="11"/>
  <c r="DC97" i="15"/>
  <c r="DC65" i="15"/>
  <c r="DC89" i="5"/>
  <c r="DC57" i="5"/>
  <c r="DD104" i="15"/>
  <c r="DD72" i="15"/>
  <c r="DD115" i="6"/>
  <c r="DD83" i="6"/>
  <c r="DD86" i="20"/>
  <c r="DD54" i="20"/>
  <c r="DC105" i="2"/>
  <c r="DC73" i="2"/>
  <c r="DC105" i="13"/>
  <c r="DC73" i="13"/>
  <c r="DD91" i="18"/>
  <c r="DD59" i="18"/>
  <c r="DC91" i="20"/>
  <c r="DC59" i="20"/>
  <c r="DC100" i="4"/>
  <c r="DC68" i="4"/>
  <c r="DD92" i="7"/>
  <c r="DD60" i="7"/>
  <c r="DD99" i="12"/>
  <c r="DD67" i="12"/>
  <c r="DD97" i="12"/>
  <c r="DD65" i="12"/>
  <c r="DD88" i="8"/>
  <c r="DD56" i="8"/>
  <c r="DD96" i="15"/>
  <c r="DD64" i="15"/>
  <c r="DD107" i="13"/>
  <c r="DD75" i="13"/>
  <c r="DC86" i="6"/>
  <c r="DC54" i="6"/>
  <c r="DB86" i="9"/>
  <c r="DB54" i="9"/>
  <c r="DC99" i="21"/>
  <c r="DC67" i="21"/>
  <c r="DD101" i="1"/>
  <c r="DD69" i="1"/>
  <c r="DC107" i="2"/>
  <c r="DC75" i="2"/>
  <c r="DD95" i="8"/>
  <c r="DD63" i="8"/>
  <c r="DC97" i="18"/>
  <c r="DC65" i="18"/>
  <c r="DD105" i="6"/>
  <c r="DD73" i="6"/>
  <c r="DD109" i="1"/>
  <c r="DD77" i="1"/>
  <c r="DD120" i="13"/>
  <c r="DD123" i="13" s="1"/>
  <c r="DD116" i="13" s="1"/>
  <c r="DD84" i="13"/>
  <c r="DD93" i="11"/>
  <c r="DD61" i="11"/>
  <c r="DD98" i="20"/>
  <c r="DD66" i="20"/>
  <c r="DD98" i="18"/>
  <c r="DD66" i="18"/>
  <c r="DD111" i="2"/>
  <c r="DD79" i="2"/>
  <c r="DD90" i="16"/>
  <c r="DD58" i="16"/>
  <c r="DC108" i="11"/>
  <c r="DC76" i="11"/>
  <c r="DC98" i="17"/>
  <c r="DC66" i="17"/>
  <c r="DD111" i="4"/>
  <c r="DD79" i="4"/>
  <c r="DD99" i="6"/>
  <c r="DD67" i="6"/>
  <c r="DD103" i="17"/>
  <c r="DD71" i="17"/>
  <c r="DD91" i="10"/>
  <c r="DD59" i="10"/>
  <c r="DD99" i="18"/>
  <c r="DD67" i="18"/>
  <c r="DD91" i="14"/>
  <c r="DD59" i="14"/>
  <c r="DD103" i="14"/>
  <c r="DD71" i="14"/>
  <c r="DD95" i="19"/>
  <c r="DD63" i="19"/>
  <c r="DD114" i="1"/>
  <c r="DD82" i="1"/>
  <c r="DC109" i="2"/>
  <c r="DC77" i="2"/>
  <c r="DC98" i="7"/>
  <c r="DC66" i="7"/>
  <c r="DD97" i="21"/>
  <c r="DD65" i="21"/>
  <c r="DD112" i="16"/>
  <c r="DD80" i="16"/>
  <c r="DD107" i="12"/>
  <c r="DD75" i="12"/>
  <c r="DD117" i="11"/>
  <c r="DD85" i="11"/>
  <c r="DC101" i="15"/>
  <c r="DC69" i="15"/>
  <c r="DD93" i="8"/>
  <c r="DD61" i="8"/>
  <c r="DC94" i="17"/>
  <c r="DC62" i="17"/>
  <c r="DD93" i="1"/>
  <c r="DD61" i="1"/>
  <c r="DD93" i="5"/>
  <c r="DD61" i="5"/>
  <c r="DD114" i="11"/>
  <c r="DD82" i="11"/>
  <c r="DD92" i="18"/>
  <c r="DD60" i="18"/>
  <c r="DC109" i="9"/>
  <c r="DC77" i="9"/>
  <c r="DD100" i="6"/>
  <c r="DD68" i="6"/>
  <c r="DC95" i="15"/>
  <c r="DC63" i="15"/>
  <c r="DD97" i="11"/>
  <c r="DD65" i="11"/>
  <c r="DD100" i="1"/>
  <c r="DD68" i="1"/>
  <c r="DD94" i="9"/>
  <c r="DD62" i="9"/>
  <c r="DC92" i="11"/>
  <c r="DC60" i="11"/>
  <c r="DD104" i="21"/>
  <c r="DD72" i="21"/>
  <c r="DD107" i="15"/>
  <c r="DD75" i="15"/>
  <c r="DB86" i="18"/>
  <c r="DB54" i="18"/>
  <c r="DD94" i="6"/>
  <c r="DD62" i="6"/>
  <c r="DD91" i="15"/>
  <c r="DD59" i="15"/>
  <c r="DC98" i="10"/>
  <c r="DC66" i="10"/>
  <c r="DC88" i="6"/>
  <c r="DC56" i="6"/>
  <c r="DD110" i="6"/>
  <c r="DD78" i="6"/>
  <c r="DD112" i="1"/>
  <c r="DD80" i="1"/>
  <c r="DC96" i="20"/>
  <c r="DC64" i="20"/>
  <c r="DC91" i="16"/>
  <c r="DC59" i="16"/>
  <c r="DC90" i="21"/>
  <c r="DC58" i="21"/>
  <c r="DD91" i="17"/>
  <c r="DD59" i="17"/>
  <c r="DD107" i="4"/>
  <c r="DD75" i="4"/>
  <c r="DD108" i="1"/>
  <c r="DD76" i="1"/>
  <c r="DD112" i="15"/>
  <c r="DD80" i="15"/>
  <c r="DC108" i="6"/>
  <c r="DC76" i="6"/>
  <c r="DC100" i="10"/>
  <c r="DC68" i="10"/>
  <c r="DC94" i="14"/>
  <c r="DC62" i="14"/>
  <c r="DD87" i="18"/>
  <c r="DD55" i="18"/>
  <c r="DD99" i="4"/>
  <c r="DD67" i="4"/>
  <c r="DD105" i="17"/>
  <c r="DD73" i="17"/>
  <c r="DD113" i="11"/>
  <c r="DD81" i="11"/>
  <c r="DC97" i="3"/>
  <c r="DC65" i="3"/>
  <c r="DD91" i="7"/>
  <c r="DD59" i="7"/>
  <c r="DD110" i="21"/>
  <c r="DD78" i="21"/>
  <c r="DD98" i="2"/>
  <c r="DD66" i="2"/>
  <c r="DC89" i="8"/>
  <c r="DC57" i="8"/>
  <c r="DC91" i="21"/>
  <c r="DC59" i="21"/>
  <c r="DC89" i="7"/>
  <c r="DC57" i="7"/>
  <c r="DD109" i="21"/>
  <c r="DD77" i="21"/>
  <c r="DC95" i="11"/>
  <c r="DC63" i="11"/>
  <c r="DD117" i="4"/>
  <c r="DD85" i="4"/>
  <c r="DC115" i="8"/>
  <c r="DC83" i="8"/>
  <c r="DD89" i="14"/>
  <c r="DD57" i="14"/>
  <c r="DD104" i="1"/>
  <c r="DD72" i="1"/>
  <c r="DD87" i="9"/>
  <c r="DD55" i="9"/>
  <c r="DC87" i="11"/>
  <c r="DC55" i="11"/>
  <c r="DC105" i="14"/>
  <c r="DC73" i="14"/>
  <c r="DD109" i="15"/>
  <c r="DD77" i="15"/>
  <c r="DC95" i="20"/>
  <c r="DC63" i="20"/>
  <c r="DD108" i="12"/>
  <c r="DD76" i="12"/>
  <c r="DD115" i="19"/>
  <c r="DD83" i="19"/>
  <c r="DD104" i="7"/>
  <c r="DD72" i="7"/>
  <c r="DD109" i="13"/>
  <c r="DD77" i="13"/>
  <c r="DD98" i="4"/>
  <c r="DD66" i="4"/>
  <c r="DD115" i="18"/>
  <c r="DD83" i="18"/>
  <c r="DD120" i="2"/>
  <c r="DD123" i="2" s="1"/>
  <c r="DD116" i="2" s="1"/>
  <c r="DD84" i="2"/>
  <c r="DC99" i="8"/>
  <c r="DC67" i="8"/>
  <c r="DD120" i="16"/>
  <c r="DD123" i="16" s="1"/>
  <c r="DD116" i="16" s="1"/>
  <c r="DD84" i="16"/>
  <c r="DD104" i="14"/>
  <c r="DD72" i="14"/>
  <c r="DC88" i="12"/>
  <c r="DC56" i="12"/>
  <c r="DC103" i="20"/>
  <c r="DC71" i="20"/>
  <c r="DD110" i="8"/>
  <c r="DD78" i="8"/>
  <c r="DC105" i="9"/>
  <c r="DC73" i="9"/>
  <c r="DC95" i="21"/>
  <c r="DC63" i="21"/>
  <c r="DD87" i="8"/>
  <c r="DD55" i="8"/>
  <c r="DC108" i="17"/>
  <c r="DC76" i="17"/>
  <c r="DD96" i="18"/>
  <c r="DD64" i="18"/>
  <c r="DC117" i="8"/>
  <c r="DC85" i="8"/>
  <c r="DD96" i="21"/>
  <c r="DD64" i="21"/>
  <c r="DD106" i="20"/>
  <c r="DD74" i="20"/>
  <c r="DC87" i="21"/>
  <c r="DC55" i="21"/>
  <c r="DD103" i="1"/>
  <c r="DD71" i="1"/>
  <c r="DC86" i="2"/>
  <c r="DC54" i="2"/>
  <c r="DC92" i="3"/>
  <c r="DC60" i="3"/>
  <c r="DC109" i="14"/>
  <c r="DC77" i="14"/>
  <c r="DD110" i="20"/>
  <c r="DD78" i="20"/>
  <c r="DC90" i="2"/>
  <c r="DC58" i="2"/>
  <c r="DD97" i="16"/>
  <c r="DD65" i="16"/>
  <c r="DD114" i="10"/>
  <c r="DD82" i="10"/>
  <c r="DD112" i="11"/>
  <c r="DD80" i="11"/>
  <c r="DC110" i="9"/>
  <c r="DC78" i="9"/>
  <c r="DD101" i="4"/>
  <c r="DD69" i="4"/>
  <c r="DC112" i="2"/>
  <c r="DC80" i="2"/>
  <c r="DD103" i="10"/>
  <c r="DD71" i="10"/>
  <c r="DD99" i="15"/>
  <c r="DD67" i="15"/>
  <c r="DC120" i="4"/>
  <c r="DC123" i="4" s="1"/>
  <c r="DC116" i="4" s="1"/>
  <c r="DC84" i="4"/>
  <c r="DD103" i="7"/>
  <c r="DD71" i="7"/>
  <c r="DC101" i="21"/>
  <c r="DC69" i="21"/>
  <c r="DD106" i="12"/>
  <c r="DD74" i="12"/>
  <c r="DC106" i="11"/>
  <c r="DC74" i="11"/>
  <c r="DD107" i="20"/>
  <c r="DD75" i="20"/>
  <c r="DD93" i="21"/>
  <c r="DD61" i="21"/>
  <c r="DD93" i="9"/>
  <c r="DD61" i="9"/>
  <c r="DC106" i="8"/>
  <c r="DC74" i="8"/>
  <c r="DC100" i="20"/>
  <c r="DC68" i="20"/>
  <c r="DD112" i="5"/>
  <c r="DD80" i="5"/>
  <c r="DD102" i="12"/>
  <c r="DD70" i="12"/>
  <c r="DD105" i="16"/>
  <c r="DD73" i="16"/>
  <c r="DC87" i="14"/>
  <c r="DC55" i="14"/>
  <c r="DC114" i="15"/>
  <c r="DC82" i="15"/>
  <c r="DD106" i="2"/>
  <c r="DD74" i="2"/>
  <c r="DC107" i="11"/>
  <c r="DC75" i="11"/>
  <c r="DC93" i="12"/>
  <c r="DC61" i="12"/>
  <c r="DD102" i="20"/>
  <c r="DD70" i="20"/>
  <c r="DC102" i="21"/>
  <c r="DC70" i="21"/>
  <c r="DD114" i="3"/>
  <c r="DD82" i="3"/>
  <c r="DC114" i="6"/>
  <c r="DC82" i="6"/>
  <c r="DD117" i="9"/>
  <c r="DD85" i="9"/>
  <c r="DD94" i="15"/>
  <c r="DD62" i="15"/>
  <c r="DD96" i="12"/>
  <c r="DD64" i="12"/>
  <c r="DC98" i="6"/>
  <c r="DC66" i="6"/>
  <c r="DD100" i="21"/>
  <c r="DD68" i="21"/>
  <c r="DD106" i="17"/>
  <c r="DD74" i="17"/>
  <c r="DD86" i="11"/>
  <c r="DD54" i="11"/>
  <c r="DD95" i="5"/>
  <c r="DD63" i="5"/>
  <c r="DD115" i="10"/>
  <c r="DD83" i="10"/>
  <c r="DD106" i="3"/>
  <c r="DD74" i="3"/>
  <c r="DC108" i="20"/>
  <c r="DC76" i="20"/>
  <c r="DD94" i="21"/>
  <c r="DD62" i="21"/>
  <c r="DC86" i="5"/>
  <c r="DC54" i="5"/>
  <c r="DD104" i="12"/>
  <c r="DD72" i="12"/>
  <c r="DD109" i="18"/>
  <c r="DD77" i="18"/>
  <c r="DC117" i="18"/>
  <c r="DC85" i="18"/>
  <c r="DC93" i="13"/>
  <c r="DC61" i="13"/>
  <c r="DD88" i="9"/>
  <c r="DD56" i="9"/>
  <c r="DC108" i="21"/>
  <c r="DC76" i="21"/>
  <c r="DC92" i="2"/>
  <c r="DC60" i="2"/>
  <c r="DC99" i="17"/>
  <c r="DC67" i="17"/>
  <c r="DD93" i="17"/>
  <c r="DD61" i="17"/>
  <c r="DD110" i="17"/>
  <c r="DD78" i="17"/>
  <c r="DC103" i="9"/>
  <c r="DC71" i="9"/>
  <c r="DD117" i="6"/>
  <c r="DD85" i="6"/>
  <c r="DC110" i="19"/>
  <c r="DC78" i="19"/>
  <c r="DD101" i="3"/>
  <c r="DD69" i="3"/>
  <c r="DD90" i="6"/>
  <c r="DD58" i="6"/>
  <c r="DC102" i="8"/>
  <c r="DC70" i="8"/>
  <c r="DD96" i="11"/>
  <c r="DD64" i="11"/>
  <c r="DC113" i="14"/>
  <c r="DC81" i="14"/>
  <c r="DC87" i="12"/>
  <c r="DC55" i="12"/>
  <c r="DD114" i="14"/>
  <c r="DD82" i="14"/>
  <c r="DD103" i="19"/>
  <c r="DD71" i="19"/>
  <c r="DC94" i="2"/>
  <c r="DC62" i="2"/>
  <c r="DD90" i="10"/>
  <c r="DD58" i="10"/>
  <c r="DD89" i="11"/>
  <c r="DD57" i="11"/>
  <c r="DC101" i="12"/>
  <c r="DC69" i="12"/>
  <c r="DD115" i="1"/>
  <c r="DD83" i="1"/>
  <c r="DD110" i="3"/>
  <c r="DD78" i="3"/>
  <c r="DC95" i="6"/>
  <c r="DC63" i="6"/>
  <c r="DD107" i="9"/>
  <c r="DD75" i="9"/>
  <c r="DD108" i="15"/>
  <c r="DD76" i="15"/>
  <c r="DD88" i="1"/>
  <c r="DD56" i="1"/>
  <c r="DD93" i="4"/>
  <c r="DD61" i="4"/>
  <c r="DD113" i="9"/>
  <c r="DD81" i="9"/>
  <c r="DD113" i="21"/>
  <c r="DD81" i="21"/>
  <c r="DD110" i="11"/>
  <c r="DD78" i="11"/>
  <c r="DC120" i="21"/>
  <c r="DC123" i="21" s="1"/>
  <c r="DC116" i="21" s="1"/>
  <c r="DC84" i="21"/>
  <c r="DD87" i="20"/>
  <c r="DD55" i="20"/>
  <c r="DD113" i="6"/>
  <c r="DD81" i="6"/>
  <c r="DC90" i="17"/>
  <c r="DC58" i="17"/>
  <c r="DC112" i="20"/>
  <c r="DC80" i="20"/>
  <c r="DD104" i="18"/>
  <c r="DD72" i="18"/>
  <c r="DD92" i="15"/>
  <c r="DD60" i="15"/>
  <c r="DD107" i="14"/>
  <c r="DD75" i="14"/>
  <c r="DD115" i="17"/>
  <c r="DD83" i="17"/>
  <c r="DD102" i="16"/>
  <c r="DD70" i="16"/>
  <c r="DC112" i="10"/>
  <c r="DC80" i="10"/>
  <c r="DD94" i="16"/>
  <c r="DD62" i="16"/>
  <c r="DD92" i="12"/>
  <c r="DD60" i="12"/>
  <c r="DD90" i="13"/>
  <c r="DD58" i="13"/>
  <c r="DD104" i="6"/>
  <c r="DD72" i="6"/>
  <c r="DD117" i="7"/>
  <c r="DD85" i="7"/>
  <c r="DD120" i="17"/>
  <c r="DD123" i="17" s="1"/>
  <c r="DD116" i="17" s="1"/>
  <c r="DD84" i="17"/>
  <c r="DD88" i="16"/>
  <c r="DD56" i="16"/>
  <c r="DC86" i="10"/>
  <c r="DC54" i="10"/>
  <c r="DC89" i="4"/>
  <c r="DC57" i="4"/>
  <c r="DD114" i="5"/>
  <c r="DD82" i="5"/>
  <c r="DD102" i="19"/>
  <c r="DD70" i="19"/>
  <c r="DC120" i="6"/>
  <c r="DC123" i="6" s="1"/>
  <c r="DC116" i="6" s="1"/>
  <c r="DC84" i="6"/>
  <c r="DC89" i="15"/>
  <c r="DC57" i="15"/>
  <c r="DC113" i="2"/>
  <c r="DC81" i="2"/>
  <c r="DC111" i="13"/>
  <c r="DC79" i="13"/>
  <c r="DC115" i="9"/>
  <c r="DC83" i="9"/>
  <c r="DD111" i="6"/>
  <c r="DD79" i="6"/>
  <c r="DD100" i="16"/>
  <c r="DD68" i="16"/>
  <c r="DD108" i="14"/>
  <c r="DD76" i="14"/>
  <c r="DC113" i="4"/>
  <c r="DC81" i="4"/>
  <c r="DC120" i="10"/>
  <c r="DC123" i="10" s="1"/>
  <c r="DC116" i="10" s="1"/>
  <c r="DC84" i="10"/>
  <c r="DD88" i="14"/>
  <c r="DD56" i="14"/>
  <c r="DD90" i="9"/>
  <c r="DD58" i="9"/>
  <c r="DD114" i="2"/>
  <c r="DD82" i="2"/>
  <c r="DD113" i="8"/>
  <c r="DD81" i="8"/>
  <c r="DC100" i="11"/>
  <c r="DC68" i="11"/>
  <c r="DD93" i="7"/>
  <c r="DD61" i="7"/>
  <c r="DD109" i="4"/>
  <c r="DD77" i="4"/>
  <c r="DC110" i="5"/>
  <c r="DC78" i="5"/>
  <c r="DD106" i="10"/>
  <c r="DD74" i="10"/>
  <c r="DD104" i="5"/>
  <c r="DD72" i="5"/>
  <c r="DD90" i="15"/>
  <c r="DD58" i="15"/>
  <c r="DC114" i="21"/>
  <c r="DC82" i="21"/>
  <c r="DD90" i="11"/>
  <c r="DD58" i="11"/>
  <c r="DD92" i="13"/>
  <c r="DD60" i="13"/>
  <c r="DD94" i="5"/>
  <c r="DD62" i="5"/>
  <c r="DD108" i="19"/>
  <c r="DD76" i="19"/>
  <c r="DC96" i="17"/>
  <c r="DC64" i="17"/>
  <c r="DD89" i="20"/>
  <c r="DD57" i="20"/>
  <c r="DD110" i="16"/>
  <c r="DD78" i="16"/>
  <c r="DD113" i="17"/>
  <c r="DD81" i="17"/>
  <c r="DC97" i="19"/>
  <c r="DC65" i="19"/>
  <c r="DD103" i="18"/>
  <c r="DD71" i="18"/>
  <c r="DD88" i="21"/>
  <c r="DD56" i="21"/>
  <c r="DD91" i="5"/>
  <c r="DD59" i="5"/>
  <c r="DD95" i="16"/>
  <c r="DD63" i="16"/>
  <c r="DD100" i="2"/>
  <c r="DD68" i="2"/>
  <c r="DC96" i="14"/>
  <c r="DC64" i="14"/>
  <c r="DD120" i="9"/>
  <c r="DD123" i="9" s="1"/>
  <c r="DD116" i="9" s="1"/>
  <c r="DD84" i="9"/>
  <c r="DC95" i="7"/>
  <c r="DC63" i="7"/>
  <c r="DD113" i="18"/>
  <c r="DD81" i="18"/>
  <c r="DD107" i="5"/>
  <c r="DD75" i="5"/>
  <c r="DD112" i="7"/>
  <c r="DD80" i="7"/>
  <c r="DD105" i="21"/>
  <c r="DD73" i="21"/>
  <c r="DD103" i="8"/>
  <c r="DD71" i="8"/>
  <c r="DB86" i="8"/>
  <c r="DB54" i="8"/>
  <c r="DD99" i="3"/>
  <c r="DD67" i="3"/>
  <c r="DC111" i="11"/>
  <c r="DC79" i="11"/>
  <c r="DC92" i="5"/>
  <c r="DC60" i="5"/>
  <c r="DD88" i="5"/>
  <c r="DD56" i="5"/>
  <c r="DD89" i="16"/>
  <c r="DD57" i="16"/>
  <c r="DD111" i="3"/>
  <c r="DD79" i="3"/>
  <c r="DD98" i="1"/>
  <c r="DD66" i="1"/>
  <c r="DD91" i="9"/>
  <c r="DD59" i="9"/>
  <c r="DD106" i="19"/>
  <c r="DD74" i="19"/>
  <c r="DD97" i="7"/>
  <c r="DD65" i="7"/>
  <c r="DC97" i="10"/>
  <c r="DC65" i="10"/>
  <c r="DD107" i="8"/>
  <c r="DD75" i="8"/>
  <c r="DC89" i="2"/>
  <c r="DC57" i="2"/>
  <c r="DD94" i="20"/>
  <c r="DD62" i="20"/>
  <c r="DC99" i="10"/>
  <c r="DC67" i="10"/>
  <c r="DC114" i="8"/>
  <c r="DC82" i="8"/>
  <c r="DD87" i="6"/>
  <c r="DD55" i="6"/>
  <c r="DD107" i="10"/>
  <c r="DD75" i="10"/>
  <c r="DD104" i="9"/>
  <c r="DD72" i="9"/>
  <c r="DD104" i="16"/>
  <c r="DD72" i="16"/>
  <c r="DD105" i="12"/>
  <c r="DD73" i="12"/>
  <c r="DD101" i="5"/>
  <c r="DD69" i="5"/>
  <c r="DD90" i="19"/>
  <c r="DD58" i="19"/>
  <c r="DC96" i="19"/>
  <c r="DC64" i="19"/>
  <c r="DC112" i="3"/>
  <c r="DC80" i="3"/>
  <c r="DD114" i="18"/>
  <c r="DD82" i="18"/>
  <c r="DD110" i="2"/>
  <c r="DD78" i="2"/>
  <c r="DC106" i="14"/>
  <c r="DC74" i="14"/>
  <c r="DD102" i="15"/>
  <c r="DD70" i="15"/>
  <c r="DD115" i="20"/>
  <c r="DD83" i="20"/>
  <c r="DC112" i="4"/>
  <c r="DC80" i="4"/>
  <c r="DD87" i="13"/>
  <c r="DD55" i="13"/>
  <c r="DD93" i="10"/>
  <c r="DD61" i="10"/>
  <c r="DC104" i="13"/>
  <c r="DC72" i="13"/>
  <c r="DD109" i="10"/>
  <c r="DD77" i="10"/>
  <c r="DC103" i="4"/>
  <c r="DC71" i="4"/>
  <c r="DD117" i="5"/>
  <c r="DD85" i="5"/>
  <c r="DC117" i="14"/>
  <c r="DC85" i="14"/>
  <c r="DC90" i="14"/>
  <c r="DC58" i="14"/>
  <c r="DC86" i="17"/>
  <c r="DC54" i="17"/>
  <c r="DC109" i="16"/>
  <c r="DC77" i="16"/>
  <c r="DD89" i="6"/>
  <c r="DD57" i="6"/>
  <c r="DD93" i="16"/>
  <c r="DD61" i="16"/>
  <c r="DC104" i="3"/>
  <c r="DC72" i="3"/>
  <c r="DC87" i="10"/>
  <c r="DC55" i="10"/>
  <c r="DC94" i="8"/>
  <c r="DC62" i="8"/>
  <c r="DD89" i="17"/>
  <c r="DD57" i="17"/>
  <c r="DD115" i="15"/>
  <c r="DD83" i="15"/>
  <c r="DC120" i="3"/>
  <c r="DC123" i="3" s="1"/>
  <c r="DC116" i="3" s="1"/>
  <c r="DC84" i="3"/>
  <c r="DD89" i="10"/>
  <c r="DD57" i="10"/>
  <c r="DB86" i="21"/>
  <c r="DB54" i="21"/>
  <c r="DC101" i="8"/>
  <c r="DC69" i="8"/>
  <c r="DD88" i="17"/>
  <c r="DD56" i="17"/>
  <c r="DD111" i="20"/>
  <c r="DD79" i="20"/>
  <c r="DC106" i="18"/>
  <c r="DC74" i="18"/>
  <c r="DD92" i="9"/>
  <c r="DD60" i="9"/>
  <c r="DD98" i="3"/>
  <c r="DD66" i="3"/>
  <c r="DD99" i="1"/>
  <c r="DD67" i="1"/>
  <c r="DC111" i="14"/>
  <c r="DC79" i="14"/>
  <c r="DD108" i="3"/>
  <c r="DD76" i="3"/>
  <c r="DC94" i="11"/>
  <c r="DC62" i="11"/>
  <c r="DC115" i="11"/>
  <c r="DC83" i="11"/>
  <c r="DD102" i="6"/>
  <c r="DD70" i="6"/>
  <c r="DD107" i="6"/>
  <c r="DD75" i="6"/>
  <c r="DC96" i="6"/>
  <c r="DC64" i="6"/>
  <c r="DD96" i="9"/>
  <c r="DD64" i="9"/>
  <c r="DC102" i="11"/>
  <c r="DC70" i="11"/>
  <c r="DC87" i="7"/>
  <c r="DC55" i="7"/>
  <c r="DC98" i="13"/>
  <c r="DC66" i="13"/>
  <c r="DC89" i="19"/>
  <c r="DC57" i="19"/>
  <c r="DD110" i="12"/>
  <c r="DD78" i="12"/>
  <c r="DC90" i="12"/>
  <c r="DC58" i="12"/>
  <c r="DD88" i="15"/>
  <c r="DD56" i="15"/>
  <c r="DD98" i="11"/>
  <c r="DD66" i="11"/>
  <c r="DD113" i="13"/>
  <c r="DD81" i="13"/>
  <c r="DC103" i="16"/>
  <c r="DC71" i="16"/>
  <c r="DC102" i="18"/>
  <c r="DC70" i="18"/>
  <c r="DD103" i="3"/>
  <c r="DD71" i="3"/>
  <c r="DD113" i="3"/>
  <c r="DD81" i="3"/>
  <c r="DD99" i="14"/>
  <c r="DD67" i="14"/>
  <c r="DC86" i="1"/>
  <c r="DC54" i="1"/>
  <c r="DD111" i="8"/>
  <c r="DD79" i="8"/>
  <c r="DD93" i="14"/>
  <c r="DD61" i="14"/>
  <c r="DC86" i="14"/>
  <c r="DC54" i="14"/>
  <c r="DD117" i="21"/>
  <c r="DD85" i="21"/>
  <c r="DC107" i="3"/>
  <c r="DC75" i="3"/>
  <c r="DC100" i="19"/>
  <c r="DC68" i="19"/>
  <c r="DD97" i="13"/>
  <c r="DD65" i="13"/>
  <c r="DD104" i="19"/>
  <c r="DD72" i="19"/>
  <c r="DC112" i="14"/>
  <c r="DC80" i="14"/>
  <c r="DD100" i="12"/>
  <c r="DD68" i="12"/>
  <c r="DD112" i="17"/>
  <c r="DD80" i="17"/>
  <c r="DD108" i="8"/>
  <c r="DD76" i="8"/>
  <c r="DC104" i="8"/>
  <c r="DC72" i="8"/>
  <c r="DD96" i="13"/>
  <c r="DD64" i="13"/>
  <c r="DD111" i="9"/>
  <c r="DD79" i="9"/>
  <c r="DC97" i="4"/>
  <c r="DC65" i="4"/>
  <c r="DD96" i="2"/>
  <c r="DD64" i="2"/>
  <c r="DD92" i="8"/>
  <c r="DD60" i="8"/>
  <c r="DC96" i="3"/>
  <c r="DC64" i="3"/>
  <c r="DC99" i="2"/>
  <c r="DC67" i="2"/>
  <c r="DC91" i="4"/>
  <c r="DC59" i="4"/>
  <c r="DD102" i="7"/>
  <c r="DD70" i="7"/>
  <c r="DC92" i="20"/>
  <c r="DC60" i="20"/>
  <c r="DD112" i="9"/>
  <c r="DD80" i="9"/>
  <c r="DC103" i="5"/>
  <c r="DC71" i="5"/>
  <c r="DD112" i="21"/>
  <c r="DD80" i="21"/>
  <c r="DD87" i="17"/>
  <c r="DD55" i="17"/>
  <c r="DC92" i="19"/>
  <c r="DC60" i="19"/>
  <c r="DC95" i="4"/>
  <c r="DC63" i="4"/>
  <c r="DC103" i="6"/>
  <c r="DC71" i="6"/>
  <c r="DC111" i="18"/>
  <c r="DC79" i="18"/>
  <c r="DD92" i="16"/>
  <c r="DD60" i="16"/>
  <c r="DD100" i="15"/>
  <c r="DD68" i="15"/>
  <c r="DD99" i="9"/>
  <c r="DD67" i="9"/>
  <c r="DD87" i="3"/>
  <c r="DD55" i="3"/>
  <c r="DD107" i="1"/>
  <c r="DD75" i="1"/>
  <c r="DD112" i="8"/>
  <c r="DD80" i="8"/>
  <c r="DD93" i="19"/>
  <c r="DD61" i="19"/>
  <c r="DC112" i="13"/>
  <c r="DC80" i="13"/>
  <c r="DD106" i="5"/>
  <c r="DD74" i="5"/>
  <c r="DD92" i="17"/>
  <c r="DD60" i="17"/>
  <c r="DD114" i="9"/>
  <c r="DD82" i="9"/>
  <c r="DC111" i="15"/>
  <c r="DC79" i="15"/>
  <c r="DC113" i="20"/>
  <c r="DC81" i="20"/>
  <c r="DC93" i="2"/>
  <c r="DC61" i="2"/>
  <c r="DD102" i="9"/>
  <c r="DD70" i="9"/>
  <c r="DD99" i="7"/>
  <c r="DD67" i="7"/>
  <c r="DD99" i="19"/>
  <c r="DD67" i="19"/>
  <c r="DC94" i="18"/>
  <c r="DC62" i="18"/>
  <c r="DC102" i="17"/>
  <c r="DC70" i="17"/>
  <c r="DD96" i="10"/>
  <c r="DD64" i="10"/>
  <c r="DD109" i="5"/>
  <c r="DD77" i="5"/>
  <c r="DD102" i="4"/>
  <c r="DD70" i="4"/>
  <c r="DD98" i="14"/>
  <c r="DD66" i="14"/>
  <c r="DD97" i="1"/>
  <c r="DD65" i="1"/>
  <c r="DC111" i="7"/>
  <c r="DC79" i="7"/>
  <c r="DC104" i="17"/>
  <c r="DC72" i="17"/>
  <c r="DC109" i="3"/>
  <c r="DC77" i="3"/>
  <c r="DD89" i="1"/>
  <c r="DD57" i="1"/>
  <c r="DD92" i="1"/>
  <c r="DD60" i="1"/>
  <c r="DD117" i="19"/>
  <c r="DD85" i="19"/>
  <c r="DB86" i="12"/>
  <c r="DB54" i="12"/>
  <c r="DD108" i="13"/>
  <c r="DD76" i="13"/>
  <c r="DD112" i="18"/>
  <c r="DD80" i="18"/>
  <c r="DD114" i="4"/>
  <c r="DD82" i="4"/>
  <c r="DC97" i="2"/>
  <c r="DC65" i="2"/>
  <c r="DC115" i="3"/>
  <c r="DC83" i="3"/>
  <c r="DD104" i="11"/>
  <c r="DD72" i="11"/>
  <c r="DD105" i="7"/>
  <c r="DD73" i="7"/>
  <c r="DC114" i="12"/>
  <c r="DC82" i="12"/>
  <c r="DD96" i="8"/>
  <c r="DD64" i="8"/>
  <c r="DC90" i="18"/>
  <c r="DC58" i="18"/>
  <c r="DD91" i="6"/>
  <c r="DD59" i="6"/>
  <c r="DC103" i="11"/>
  <c r="DC71" i="11"/>
  <c r="DD90" i="1"/>
  <c r="DD58" i="1"/>
  <c r="DC111" i="12"/>
  <c r="DC79" i="12"/>
  <c r="DD101" i="10"/>
  <c r="DD69" i="10"/>
  <c r="DD105" i="18"/>
  <c r="DD73" i="18"/>
  <c r="DD95" i="3"/>
  <c r="DD63" i="3"/>
  <c r="DC105" i="19"/>
  <c r="DC73" i="19"/>
  <c r="DD99" i="5"/>
  <c r="DD67" i="5"/>
  <c r="DC103" i="15"/>
  <c r="DC71" i="15"/>
  <c r="DC101" i="19"/>
  <c r="DC69" i="19"/>
  <c r="DC89" i="12"/>
  <c r="DC57" i="12"/>
  <c r="DD114" i="19"/>
  <c r="DD82" i="19"/>
  <c r="DD88" i="11"/>
  <c r="DD56" i="11"/>
  <c r="DD111" i="21"/>
  <c r="DD79" i="21"/>
  <c r="DD111" i="19"/>
  <c r="DD79" i="19"/>
  <c r="DD100" i="7"/>
  <c r="DD68" i="7"/>
  <c r="DD95" i="13"/>
  <c r="DD63" i="13"/>
  <c r="DD95" i="10"/>
  <c r="DD63" i="10"/>
  <c r="DD120" i="19"/>
  <c r="DD123" i="19" s="1"/>
  <c r="DD116" i="19" s="1"/>
  <c r="DD84" i="19"/>
  <c r="DD120" i="1"/>
  <c r="DD123" i="1" s="1"/>
  <c r="DD116" i="1" s="1"/>
  <c r="DD84" i="1"/>
  <c r="DD102" i="3"/>
  <c r="DD70" i="3"/>
  <c r="DD88" i="10"/>
  <c r="DD56" i="10"/>
  <c r="DC104" i="10"/>
  <c r="DC72" i="10"/>
  <c r="DD98" i="19"/>
  <c r="DD66" i="19"/>
  <c r="DD87" i="15"/>
  <c r="DD55" i="15"/>
  <c r="DD120" i="8"/>
  <c r="DD123" i="8" s="1"/>
  <c r="DD116" i="8" s="1"/>
  <c r="DD84" i="8"/>
  <c r="DD101" i="17"/>
  <c r="DD69" i="17"/>
  <c r="DC87" i="5"/>
  <c r="DC55" i="5"/>
  <c r="DD120" i="15"/>
  <c r="DD123" i="15" s="1"/>
  <c r="DD116" i="15" s="1"/>
  <c r="DD84" i="15"/>
  <c r="DD108" i="2"/>
  <c r="DD76" i="2"/>
  <c r="DC113" i="10"/>
  <c r="DC81" i="10"/>
  <c r="DD113" i="7"/>
  <c r="DD81" i="7"/>
  <c r="DD91" i="1"/>
  <c r="DD59" i="1"/>
  <c r="DD95" i="17"/>
  <c r="DD63" i="17"/>
  <c r="DD114" i="20"/>
  <c r="DD82" i="20"/>
  <c r="DC120" i="14"/>
  <c r="DC123" i="14" s="1"/>
  <c r="DC116" i="14" s="1"/>
  <c r="DC84" i="14"/>
  <c r="DD91" i="11"/>
  <c r="DD59" i="11"/>
  <c r="DC110" i="10"/>
  <c r="DC78" i="10"/>
  <c r="DD93" i="6"/>
  <c r="DD61" i="6"/>
  <c r="DD97" i="14"/>
  <c r="DD65" i="14"/>
  <c r="DC96" i="16"/>
  <c r="DC64" i="16"/>
  <c r="DD114" i="17"/>
  <c r="DD82" i="17"/>
  <c r="DC89" i="9"/>
  <c r="DC57" i="9"/>
  <c r="DD90" i="20"/>
  <c r="DD58" i="20"/>
  <c r="DD107" i="19"/>
  <c r="DD75" i="19"/>
  <c r="DC108" i="16"/>
  <c r="DC76" i="16"/>
  <c r="DC117" i="16"/>
  <c r="DC85" i="16"/>
  <c r="DD94" i="10"/>
  <c r="DD62" i="10"/>
  <c r="DB86" i="16"/>
  <c r="DB54" i="16"/>
  <c r="DC89" i="21"/>
  <c r="DC57" i="21"/>
  <c r="DC103" i="21"/>
  <c r="DC71" i="21"/>
  <c r="DC101" i="13"/>
  <c r="DC69" i="13"/>
  <c r="DC99" i="20"/>
  <c r="DC67" i="20"/>
  <c r="DC102" i="14"/>
  <c r="DC70" i="14"/>
  <c r="DC105" i="5"/>
  <c r="DC73" i="5"/>
  <c r="DD94" i="12"/>
  <c r="DD62" i="12"/>
  <c r="DD102" i="10"/>
  <c r="DD70" i="10"/>
  <c r="DD106" i="15"/>
  <c r="DD74" i="15"/>
  <c r="DD88" i="19"/>
  <c r="DD56" i="19"/>
  <c r="DD106" i="6"/>
  <c r="DD74" i="6"/>
  <c r="DC90" i="4"/>
  <c r="DC58" i="4"/>
  <c r="DC88" i="3"/>
  <c r="DC56" i="3"/>
  <c r="DD107" i="17"/>
  <c r="DD75" i="17"/>
  <c r="DD91" i="8"/>
  <c r="DD59" i="8"/>
  <c r="DD94" i="1"/>
  <c r="DD62" i="1"/>
  <c r="DD110" i="7"/>
  <c r="DD78" i="7"/>
  <c r="DC100" i="13"/>
  <c r="DC68" i="13"/>
  <c r="DC97" i="5"/>
  <c r="DC65" i="5"/>
  <c r="DD107" i="7"/>
  <c r="DD75" i="7"/>
  <c r="DC105" i="4"/>
  <c r="DC73" i="4"/>
  <c r="DD102" i="13"/>
  <c r="DD70" i="13"/>
  <c r="DD96" i="7"/>
  <c r="DD64" i="7"/>
  <c r="DC93" i="18"/>
  <c r="DC61" i="18"/>
  <c r="DC108" i="10"/>
  <c r="DC76" i="10"/>
  <c r="DD101" i="18"/>
  <c r="DD69" i="18"/>
  <c r="DC101" i="14"/>
  <c r="DC69" i="14"/>
  <c r="DD113" i="12"/>
  <c r="DD81" i="12"/>
  <c r="DC109" i="20"/>
  <c r="DC77" i="20"/>
  <c r="DD108" i="9"/>
  <c r="DD76" i="9"/>
  <c r="DC91" i="3"/>
  <c r="DC59" i="3"/>
  <c r="DC113" i="5"/>
  <c r="DC81" i="5"/>
  <c r="DC105" i="15"/>
  <c r="DC73" i="15"/>
  <c r="DC98" i="21"/>
  <c r="DC66" i="21"/>
  <c r="DD90" i="8"/>
  <c r="DD58" i="8"/>
  <c r="DC113" i="16"/>
  <c r="DC81" i="16"/>
  <c r="DC111" i="17"/>
  <c r="DC79" i="17"/>
  <c r="DD115" i="5"/>
  <c r="DD83" i="5"/>
  <c r="DD91" i="13"/>
  <c r="DD59" i="13"/>
  <c r="DD98" i="5"/>
  <c r="DD66" i="5"/>
  <c r="DD108" i="18"/>
  <c r="DD76" i="18"/>
  <c r="DD110" i="1"/>
  <c r="DD78" i="1"/>
  <c r="DC105" i="10"/>
  <c r="DC73" i="10"/>
  <c r="DC111" i="10"/>
  <c r="DC79" i="10"/>
  <c r="DD103" i="13"/>
  <c r="DD71" i="13"/>
  <c r="DD94" i="13"/>
  <c r="DD62" i="13"/>
  <c r="DD117" i="10"/>
  <c r="DD85" i="10"/>
  <c r="DD94" i="7"/>
  <c r="DD62" i="7"/>
  <c r="DC108" i="4"/>
  <c r="DC76" i="4"/>
  <c r="DC109" i="19"/>
  <c r="DC77" i="19"/>
  <c r="DD87" i="2"/>
  <c r="DD55" i="2"/>
  <c r="DC107" i="18"/>
  <c r="DC75" i="18"/>
  <c r="DC90" i="5"/>
  <c r="DC58" i="5"/>
  <c r="DD106" i="7"/>
  <c r="DD74" i="7"/>
  <c r="DD111" i="1"/>
  <c r="DD79" i="1"/>
  <c r="DC88" i="7"/>
  <c r="DC56" i="7"/>
  <c r="DD88" i="13"/>
  <c r="DD56" i="13"/>
  <c r="AX47" i="3"/>
  <c r="AX47" i="11"/>
  <c r="DD20" i="16" a="1"/>
  <c r="DD20" i="16" s="1"/>
  <c r="AY20" i="16"/>
  <c r="AZ29" i="18"/>
  <c r="DE29" i="18" a="1"/>
  <c r="DE29" i="18" s="1"/>
  <c r="AZ20" i="17"/>
  <c r="DE20" i="17" a="1"/>
  <c r="DE20" i="17" s="1"/>
  <c r="AZ37" i="1"/>
  <c r="DE37" i="1" a="1"/>
  <c r="DE37" i="1" s="1"/>
  <c r="AZ44" i="6"/>
  <c r="DE44" i="6" a="1"/>
  <c r="DE44" i="6" s="1"/>
  <c r="AZ24" i="14"/>
  <c r="DE24" i="14" a="1"/>
  <c r="DE24" i="14" s="1"/>
  <c r="AZ41" i="19"/>
  <c r="DE41" i="19" a="1"/>
  <c r="DE41" i="19" s="1"/>
  <c r="AZ39" i="13"/>
  <c r="DE39" i="13" a="1"/>
  <c r="DE39" i="13" s="1"/>
  <c r="AZ34" i="1"/>
  <c r="DE34" i="1" a="1"/>
  <c r="DE34" i="1" s="1"/>
  <c r="DE15" i="20" a="1"/>
  <c r="DE15" i="20" s="1"/>
  <c r="AZ15" i="20"/>
  <c r="DC15" i="16" a="1"/>
  <c r="DC15" i="16" s="1"/>
  <c r="DC10" i="16" s="1"/>
  <c r="DC30" i="16" s="1"/>
  <c r="AX15" i="16"/>
  <c r="AW47" i="16"/>
  <c r="AY18" i="21"/>
  <c r="DD18" i="21" a="1"/>
  <c r="DD18" i="21" s="1"/>
  <c r="AY32" i="21"/>
  <c r="DD32" i="21" a="1"/>
  <c r="DD32" i="21" s="1"/>
  <c r="AY30" i="13"/>
  <c r="DD30" i="13" a="1"/>
  <c r="DD30" i="13" s="1"/>
  <c r="AY28" i="20"/>
  <c r="DD28" i="20" a="1"/>
  <c r="DD28" i="20" s="1"/>
  <c r="AY31" i="14"/>
  <c r="DD31" i="14" a="1"/>
  <c r="DD31" i="14" s="1"/>
  <c r="AZ23" i="12"/>
  <c r="DE23" i="12" a="1"/>
  <c r="DE23" i="12" s="1"/>
  <c r="AZ26" i="12"/>
  <c r="DE26" i="12" a="1"/>
  <c r="DE26" i="12" s="1"/>
  <c r="AZ17" i="8"/>
  <c r="DE17" i="8" a="1"/>
  <c r="DE17" i="8" s="1"/>
  <c r="AZ25" i="15"/>
  <c r="DE25" i="15" a="1"/>
  <c r="DE25" i="15" s="1"/>
  <c r="AZ31" i="10"/>
  <c r="DE31" i="10" a="1"/>
  <c r="DE31" i="10" s="1"/>
  <c r="AZ35" i="15"/>
  <c r="DE35" i="15" a="1"/>
  <c r="DE35" i="15" s="1"/>
  <c r="AZ17" i="19"/>
  <c r="DE17" i="19" a="1"/>
  <c r="DE17" i="19" s="1"/>
  <c r="AZ35" i="6"/>
  <c r="DE35" i="6" a="1"/>
  <c r="DE35" i="6" s="1"/>
  <c r="AY19" i="4"/>
  <c r="DD19" i="4" a="1"/>
  <c r="DD19" i="4" s="1"/>
  <c r="AY17" i="3"/>
  <c r="DD17" i="3" a="1"/>
  <c r="DD17" i="3" s="1"/>
  <c r="AZ36" i="17"/>
  <c r="DE36" i="17" a="1"/>
  <c r="DE36" i="17" s="1"/>
  <c r="AZ20" i="8"/>
  <c r="DE20" i="8" a="1"/>
  <c r="DE20" i="8" s="1"/>
  <c r="AZ23" i="1"/>
  <c r="DE23" i="1" a="1"/>
  <c r="DE23" i="1" s="1"/>
  <c r="DE39" i="7" a="1"/>
  <c r="DE39" i="7" s="1"/>
  <c r="AZ39" i="7"/>
  <c r="AY29" i="13"/>
  <c r="DD29" i="13" a="1"/>
  <c r="DD29" i="13" s="1"/>
  <c r="AY26" i="5"/>
  <c r="DD26" i="5" a="1"/>
  <c r="DD26" i="5" s="1"/>
  <c r="AZ36" i="7"/>
  <c r="DE36" i="7" a="1"/>
  <c r="DE36" i="7" s="1"/>
  <c r="AY34" i="4"/>
  <c r="DD34" i="4" a="1"/>
  <c r="DD34" i="4" s="1"/>
  <c r="AZ31" i="13"/>
  <c r="DE31" i="13" a="1"/>
  <c r="DE31" i="13" s="1"/>
  <c r="AZ25" i="7"/>
  <c r="DE25" i="7" a="1"/>
  <c r="DE25" i="7" s="1"/>
  <c r="AY22" i="18"/>
  <c r="DD22" i="18" a="1"/>
  <c r="DD22" i="18" s="1"/>
  <c r="AY37" i="10"/>
  <c r="DD37" i="10" a="1"/>
  <c r="DD37" i="10" s="1"/>
  <c r="AZ30" i="18"/>
  <c r="DE30" i="18" a="1"/>
  <c r="DE30" i="18" s="1"/>
  <c r="AY30" i="14"/>
  <c r="DD30" i="14" a="1"/>
  <c r="DD30" i="14" s="1"/>
  <c r="AZ42" i="12"/>
  <c r="DE42" i="12" a="1"/>
  <c r="DE42" i="12" s="1"/>
  <c r="AY38" i="20"/>
  <c r="DD38" i="20" a="1"/>
  <c r="DD38" i="20" s="1"/>
  <c r="AZ37" i="9"/>
  <c r="DE37" i="9" a="1"/>
  <c r="DE37" i="9" s="1"/>
  <c r="AY20" i="3"/>
  <c r="DD20" i="3" a="1"/>
  <c r="DD20" i="3" s="1"/>
  <c r="AZ43" i="1"/>
  <c r="DE43" i="1" a="1"/>
  <c r="DE43" i="1" s="1"/>
  <c r="AY38" i="2"/>
  <c r="DD38" i="2" a="1"/>
  <c r="DD38" i="2" s="1"/>
  <c r="AY27" i="7"/>
  <c r="DD27" i="7" a="1"/>
  <c r="DD27" i="7" s="1"/>
  <c r="AY27" i="21"/>
  <c r="DD27" i="21" a="1"/>
  <c r="DD27" i="21" s="1"/>
  <c r="AZ19" i="8"/>
  <c r="DE19" i="8" a="1"/>
  <c r="DE19" i="8" s="1"/>
  <c r="AY42" i="16"/>
  <c r="DD42" i="16" a="1"/>
  <c r="DD42" i="16" s="1"/>
  <c r="AY40" i="17"/>
  <c r="DD40" i="17" a="1"/>
  <c r="DD40" i="17" s="1"/>
  <c r="DE44" i="5" a="1"/>
  <c r="DE44" i="5" s="1"/>
  <c r="AZ44" i="5"/>
  <c r="AZ20" i="13"/>
  <c r="DE20" i="13" a="1"/>
  <c r="DE20" i="13" s="1"/>
  <c r="AZ27" i="5"/>
  <c r="DE27" i="5" a="1"/>
  <c r="DE27" i="5" s="1"/>
  <c r="AZ37" i="18"/>
  <c r="DE37" i="18" a="1"/>
  <c r="DE37" i="18" s="1"/>
  <c r="DE43" i="11" a="1"/>
  <c r="DE43" i="11" s="1"/>
  <c r="AZ43" i="11"/>
  <c r="AY34" i="10"/>
  <c r="DD34" i="10" a="1"/>
  <c r="DD34" i="10" s="1"/>
  <c r="AY40" i="10"/>
  <c r="DD40" i="10" a="1"/>
  <c r="DD40" i="10" s="1"/>
  <c r="AZ32" i="13"/>
  <c r="DE32" i="13" a="1"/>
  <c r="DE32" i="13" s="1"/>
  <c r="AZ23" i="13"/>
  <c r="DE23" i="13" a="1"/>
  <c r="DE23" i="13" s="1"/>
  <c r="AZ46" i="10"/>
  <c r="DE46" i="10" a="1"/>
  <c r="DE46" i="10" s="1"/>
  <c r="DE23" i="7" a="1"/>
  <c r="DE23" i="7" s="1"/>
  <c r="AZ23" i="7"/>
  <c r="AY37" i="4"/>
  <c r="DD37" i="4" a="1"/>
  <c r="DD37" i="4" s="1"/>
  <c r="AY38" i="19"/>
  <c r="DD38" i="19" a="1"/>
  <c r="DD38" i="19" s="1"/>
  <c r="AZ16" i="2"/>
  <c r="DE16" i="2" a="1"/>
  <c r="DE16" i="2" s="1"/>
  <c r="AY36" i="18"/>
  <c r="DD36" i="18" a="1"/>
  <c r="DD36" i="18" s="1"/>
  <c r="AY19" i="5"/>
  <c r="DD19" i="5" a="1"/>
  <c r="DD19" i="5" s="1"/>
  <c r="AZ35" i="7"/>
  <c r="DE35" i="7" a="1"/>
  <c r="DE35" i="7" s="1"/>
  <c r="AZ40" i="1"/>
  <c r="DE40" i="1" a="1"/>
  <c r="DE40" i="1" s="1"/>
  <c r="AZ23" i="6"/>
  <c r="DE23" i="6" a="1"/>
  <c r="DE23" i="6" s="1"/>
  <c r="AZ42" i="7"/>
  <c r="DE42" i="7" a="1"/>
  <c r="DE42" i="7" s="1"/>
  <c r="AY25" i="16"/>
  <c r="DD25" i="16" a="1"/>
  <c r="DD25" i="16" s="1"/>
  <c r="AZ19" i="20"/>
  <c r="DE19" i="20" a="1"/>
  <c r="DE19" i="20" s="1"/>
  <c r="AY34" i="11"/>
  <c r="DD34" i="11" a="1"/>
  <c r="DD34" i="11" s="1"/>
  <c r="AZ36" i="4"/>
  <c r="DE36" i="4" a="1"/>
  <c r="DE36" i="4" s="1"/>
  <c r="AZ41" i="15"/>
  <c r="DE41" i="15" a="1"/>
  <c r="DE41" i="15" s="1"/>
  <c r="AZ26" i="6"/>
  <c r="DE26" i="6" a="1"/>
  <c r="DE26" i="6" s="1"/>
  <c r="AY29" i="10"/>
  <c r="DD29" i="10" a="1"/>
  <c r="DD29" i="10" s="1"/>
  <c r="AY23" i="14"/>
  <c r="DD23" i="14" a="1"/>
  <c r="DD23" i="14" s="1"/>
  <c r="AZ23" i="19"/>
  <c r="DE23" i="19" a="1"/>
  <c r="DE23" i="19" s="1"/>
  <c r="AZ25" i="5"/>
  <c r="DE25" i="5" a="1"/>
  <c r="DE25" i="5" s="1"/>
  <c r="AZ38" i="11"/>
  <c r="DE38" i="11" a="1"/>
  <c r="DE38" i="11" s="1"/>
  <c r="AY30" i="2"/>
  <c r="DD30" i="2" a="1"/>
  <c r="DD30" i="2" s="1"/>
  <c r="AZ28" i="16"/>
  <c r="DE28" i="16" a="1"/>
  <c r="DE28" i="16" s="1"/>
  <c r="AZ46" i="20"/>
  <c r="DE46" i="20" a="1"/>
  <c r="DE46" i="20" s="1"/>
  <c r="DE46" i="12" a="1"/>
  <c r="DE46" i="12" s="1"/>
  <c r="AZ46" i="12"/>
  <c r="AY27" i="12"/>
  <c r="DD27" i="12" a="1"/>
  <c r="DD27" i="12" s="1"/>
  <c r="AZ20" i="2"/>
  <c r="DE20" i="2" a="1"/>
  <c r="DE20" i="2" s="1"/>
  <c r="AZ27" i="8"/>
  <c r="DE27" i="8" a="1"/>
  <c r="DE27" i="8" s="1"/>
  <c r="AZ32" i="2"/>
  <c r="DE32" i="2" a="1"/>
  <c r="DE32" i="2" s="1"/>
  <c r="AZ43" i="7"/>
  <c r="DE43" i="7" a="1"/>
  <c r="DE43" i="7" s="1"/>
  <c r="AY46" i="17"/>
  <c r="DD46" i="17" a="1"/>
  <c r="DD46" i="17" s="1"/>
  <c r="AZ30" i="11"/>
  <c r="DE30" i="11" a="1"/>
  <c r="DE30" i="11" s="1"/>
  <c r="AY45" i="5"/>
  <c r="DD45" i="5" a="1"/>
  <c r="DD45" i="5" s="1"/>
  <c r="AZ40" i="16"/>
  <c r="DE40" i="16" a="1"/>
  <c r="DE40" i="16" s="1"/>
  <c r="AZ24" i="1"/>
  <c r="DE24" i="1" a="1"/>
  <c r="DE24" i="1" s="1"/>
  <c r="AY17" i="2"/>
  <c r="DD17" i="2" a="1"/>
  <c r="DD17" i="2" s="1"/>
  <c r="AZ25" i="4"/>
  <c r="DE25" i="4" a="1"/>
  <c r="DE25" i="4" s="1"/>
  <c r="AZ34" i="20"/>
  <c r="DE34" i="20" a="1"/>
  <c r="DE34" i="20" s="1"/>
  <c r="AY21" i="14"/>
  <c r="DD21" i="14" a="1"/>
  <c r="DD21" i="14" s="1"/>
  <c r="AZ43" i="16"/>
  <c r="DE43" i="16" a="1"/>
  <c r="DE43" i="16" s="1"/>
  <c r="AZ34" i="8"/>
  <c r="DE34" i="8" a="1"/>
  <c r="DE34" i="8" s="1"/>
  <c r="DE20" i="12" a="1"/>
  <c r="DE20" i="12" s="1"/>
  <c r="AZ20" i="12"/>
  <c r="AY43" i="13"/>
  <c r="DD43" i="13" a="1"/>
  <c r="DD43" i="13" s="1"/>
  <c r="AZ46" i="1"/>
  <c r="DE46" i="1" a="1"/>
  <c r="DE46" i="1" s="1"/>
  <c r="AY24" i="12"/>
  <c r="DD24" i="12" a="1"/>
  <c r="DD24" i="12" s="1"/>
  <c r="DE16" i="16" a="1"/>
  <c r="DE16" i="16" s="1"/>
  <c r="AZ16" i="16"/>
  <c r="AY18" i="3"/>
  <c r="DD18" i="3" a="1"/>
  <c r="DD18" i="3" s="1"/>
  <c r="AZ21" i="6"/>
  <c r="DE21" i="6" a="1"/>
  <c r="DE21" i="6" s="1"/>
  <c r="AZ42" i="15"/>
  <c r="DE42" i="15" a="1"/>
  <c r="DE42" i="15" s="1"/>
  <c r="AY30" i="7"/>
  <c r="DD30" i="7" a="1"/>
  <c r="DD30" i="7" s="1"/>
  <c r="AZ37" i="5"/>
  <c r="DE37" i="5" a="1"/>
  <c r="DE37" i="5" s="1"/>
  <c r="AZ44" i="2"/>
  <c r="DE44" i="2" a="1"/>
  <c r="DE44" i="2" s="1"/>
  <c r="AY36" i="21"/>
  <c r="DD36" i="21" a="1"/>
  <c r="DD36" i="21" s="1"/>
  <c r="AY46" i="2"/>
  <c r="DD46" i="2" a="1"/>
  <c r="DD46" i="2" s="1"/>
  <c r="AY26" i="8"/>
  <c r="DD26" i="8" a="1"/>
  <c r="DD26" i="8" s="1"/>
  <c r="AZ44" i="14"/>
  <c r="DE44" i="14" a="1"/>
  <c r="DE44" i="14" s="1"/>
  <c r="AZ33" i="2"/>
  <c r="DE33" i="2" a="1"/>
  <c r="DE33" i="2" s="1"/>
  <c r="AY28" i="13"/>
  <c r="DD28" i="13" a="1"/>
  <c r="DD28" i="13" s="1"/>
  <c r="AZ17" i="18"/>
  <c r="DE17" i="18" a="1"/>
  <c r="DE17" i="18" s="1"/>
  <c r="AY21" i="3"/>
  <c r="DD21" i="3" a="1"/>
  <c r="DD21" i="3" s="1"/>
  <c r="DD38" i="14" a="1"/>
  <c r="DD38" i="14" s="1"/>
  <c r="AY38" i="14"/>
  <c r="AY15" i="15"/>
  <c r="DD15" i="15" a="1"/>
  <c r="DD15" i="15" s="1"/>
  <c r="AX47" i="15"/>
  <c r="AZ27" i="16"/>
  <c r="DE27" i="16" a="1"/>
  <c r="DE27" i="16" s="1"/>
  <c r="AY15" i="7"/>
  <c r="DD15" i="7" a="1"/>
  <c r="DD15" i="7" s="1"/>
  <c r="AX47" i="7"/>
  <c r="AZ44" i="13"/>
  <c r="DE44" i="13" a="1"/>
  <c r="DE44" i="13" s="1"/>
  <c r="AY46" i="15"/>
  <c r="DD46" i="15" a="1"/>
  <c r="DD46" i="15" s="1"/>
  <c r="AY39" i="15"/>
  <c r="DD39" i="15" a="1"/>
  <c r="DD39" i="15" s="1"/>
  <c r="AZ17" i="4"/>
  <c r="DE17" i="4" a="1"/>
  <c r="DE17" i="4" s="1"/>
  <c r="AZ21" i="4"/>
  <c r="DE21" i="4" a="1"/>
  <c r="DE21" i="4" s="1"/>
  <c r="AY29" i="14"/>
  <c r="DD29" i="14" a="1"/>
  <c r="DD29" i="14" s="1"/>
  <c r="AZ41" i="12"/>
  <c r="DE41" i="12" a="1"/>
  <c r="DE41" i="12" s="1"/>
  <c r="AZ32" i="12"/>
  <c r="DE32" i="12" a="1"/>
  <c r="DE32" i="12" s="1"/>
  <c r="AZ35" i="16"/>
  <c r="DE35" i="16" a="1"/>
  <c r="DE35" i="16" s="1"/>
  <c r="AZ19" i="3"/>
  <c r="DE19" i="3" a="1"/>
  <c r="DE19" i="3" s="1"/>
  <c r="AY46" i="3"/>
  <c r="DD46" i="3" a="1"/>
  <c r="DD46" i="3" s="1"/>
  <c r="AZ38" i="12"/>
  <c r="DE38" i="12" a="1"/>
  <c r="DE38" i="12" s="1"/>
  <c r="DD15" i="4" a="1"/>
  <c r="DD15" i="4" s="1"/>
  <c r="AY15" i="4"/>
  <c r="AZ17" i="20"/>
  <c r="DE17" i="20" a="1"/>
  <c r="DE17" i="20" s="1"/>
  <c r="AY38" i="6"/>
  <c r="DD38" i="6" a="1"/>
  <c r="DD38" i="6" s="1"/>
  <c r="AZ41" i="6"/>
  <c r="DE41" i="6" a="1"/>
  <c r="DE41" i="6" s="1"/>
  <c r="AY46" i="13"/>
  <c r="DD46" i="13" a="1"/>
  <c r="DD46" i="13" s="1"/>
  <c r="AZ16" i="19"/>
  <c r="DE16" i="19" a="1"/>
  <c r="DE16" i="19" s="1"/>
  <c r="AY18" i="18"/>
  <c r="DD18" i="18" a="1"/>
  <c r="DD18" i="18" s="1"/>
  <c r="AY42" i="19"/>
  <c r="DD42" i="19" a="1"/>
  <c r="DD42" i="19" s="1"/>
  <c r="AY33" i="4"/>
  <c r="DD33" i="4" a="1"/>
  <c r="DD33" i="4" s="1"/>
  <c r="AY29" i="3"/>
  <c r="DD29" i="3" a="1"/>
  <c r="DD29" i="3" s="1"/>
  <c r="AZ29" i="9"/>
  <c r="DE29" i="9" a="1"/>
  <c r="DE29" i="9" s="1"/>
  <c r="AZ45" i="18"/>
  <c r="DE45" i="18" a="1"/>
  <c r="DE45" i="18" s="1"/>
  <c r="AZ31" i="5"/>
  <c r="DE31" i="5" a="1"/>
  <c r="DE31" i="5" s="1"/>
  <c r="AY44" i="16"/>
  <c r="DD44" i="16" a="1"/>
  <c r="DD44" i="16" s="1"/>
  <c r="AY45" i="11"/>
  <c r="DD45" i="11" a="1"/>
  <c r="DD45" i="11" s="1"/>
  <c r="AZ43" i="3"/>
  <c r="DE43" i="3" a="1"/>
  <c r="DE43" i="3" s="1"/>
  <c r="AY43" i="6"/>
  <c r="DD43" i="6" a="1"/>
  <c r="DD43" i="6" s="1"/>
  <c r="DE46" i="9" a="1"/>
  <c r="DE46" i="9" s="1"/>
  <c r="AZ46" i="9"/>
  <c r="AY23" i="3"/>
  <c r="DD23" i="3" a="1"/>
  <c r="DD23" i="3" s="1"/>
  <c r="AY44" i="4"/>
  <c r="DD44" i="4" a="1"/>
  <c r="DD44" i="4" s="1"/>
  <c r="AZ38" i="7"/>
  <c r="DE38" i="7" a="1"/>
  <c r="DE38" i="7" s="1"/>
  <c r="AY44" i="21"/>
  <c r="DD44" i="21" a="1"/>
  <c r="DD44" i="21" s="1"/>
  <c r="AZ22" i="3"/>
  <c r="DE22" i="3" a="1"/>
  <c r="DE22" i="3" s="1"/>
  <c r="AZ17" i="13"/>
  <c r="DE17" i="13" a="1"/>
  <c r="DE17" i="13" s="1"/>
  <c r="AY19" i="7"/>
  <c r="DD19" i="7" a="1"/>
  <c r="DD19" i="7" s="1"/>
  <c r="AY15" i="5"/>
  <c r="DD15" i="5" a="1"/>
  <c r="DD15" i="5" s="1"/>
  <c r="AX47" i="5"/>
  <c r="AZ17" i="9"/>
  <c r="DE17" i="9" a="1"/>
  <c r="DE17" i="9" s="1"/>
  <c r="AY21" i="2"/>
  <c r="DD21" i="2" a="1"/>
  <c r="DD21" i="2" s="1"/>
  <c r="AY28" i="17"/>
  <c r="DD28" i="17" a="1"/>
  <c r="DD28" i="17" s="1"/>
  <c r="DE28" i="4" a="1"/>
  <c r="DE28" i="4" s="1"/>
  <c r="AZ28" i="4"/>
  <c r="AZ34" i="17"/>
  <c r="DE34" i="17" a="1"/>
  <c r="DE34" i="17" s="1"/>
  <c r="DE22" i="17" a="1"/>
  <c r="DE22" i="17" s="1"/>
  <c r="AZ22" i="17"/>
  <c r="AY34" i="2"/>
  <c r="DD34" i="2" a="1"/>
  <c r="DD34" i="2" s="1"/>
  <c r="AY34" i="13"/>
  <c r="DD34" i="13" a="1"/>
  <c r="DD34" i="13" s="1"/>
  <c r="AZ20" i="18"/>
  <c r="DE20" i="18" a="1"/>
  <c r="DE20" i="18" s="1"/>
  <c r="AY20" i="20"/>
  <c r="DD20" i="20" a="1"/>
  <c r="DD20" i="20" s="1"/>
  <c r="AY29" i="4"/>
  <c r="DD29" i="4" a="1"/>
  <c r="DD29" i="4" s="1"/>
  <c r="AZ19" i="6"/>
  <c r="DE19" i="6" a="1"/>
  <c r="DE19" i="6" s="1"/>
  <c r="AY31" i="8"/>
  <c r="DD31" i="8" a="1"/>
  <c r="DD31" i="8" s="1"/>
  <c r="DE21" i="7" a="1"/>
  <c r="DE21" i="7" s="1"/>
  <c r="AZ21" i="7"/>
  <c r="AZ28" i="12"/>
  <c r="DE28" i="12" a="1"/>
  <c r="DE28" i="12" s="1"/>
  <c r="AZ36" i="13"/>
  <c r="DE36" i="13" a="1"/>
  <c r="DE36" i="13" s="1"/>
  <c r="AY15" i="6"/>
  <c r="DD15" i="6" a="1"/>
  <c r="DD15" i="6" s="1"/>
  <c r="AX47" i="6"/>
  <c r="AX15" i="9"/>
  <c r="DC15" i="9" a="1"/>
  <c r="DC15" i="9" s="1"/>
  <c r="AW47" i="9"/>
  <c r="AY28" i="21"/>
  <c r="DD28" i="21" a="1"/>
  <c r="DD28" i="21" s="1"/>
  <c r="DE30" i="1" a="1"/>
  <c r="DE30" i="1" s="1"/>
  <c r="AZ30" i="1"/>
  <c r="AY36" i="2"/>
  <c r="DD36" i="2" a="1"/>
  <c r="DD36" i="2" s="1"/>
  <c r="AZ24" i="8"/>
  <c r="DE24" i="8" a="1"/>
  <c r="DE24" i="8" s="1"/>
  <c r="AY26" i="18"/>
  <c r="DD26" i="18" a="1"/>
  <c r="DD26" i="18" s="1"/>
  <c r="AZ34" i="6"/>
  <c r="DE34" i="6" a="1"/>
  <c r="DE34" i="6" s="1"/>
  <c r="AZ38" i="1"/>
  <c r="DE38" i="1" a="1"/>
  <c r="DE38" i="1" s="1"/>
  <c r="AZ45" i="13"/>
  <c r="DE45" i="13" a="1"/>
  <c r="DE45" i="13" s="1"/>
  <c r="AZ22" i="11"/>
  <c r="DE22" i="11" a="1"/>
  <c r="DE22" i="11" s="1"/>
  <c r="AZ27" i="20"/>
  <c r="DE27" i="20" a="1"/>
  <c r="DE27" i="20" s="1"/>
  <c r="AZ27" i="18"/>
  <c r="DE27" i="18" a="1"/>
  <c r="DE27" i="18" s="1"/>
  <c r="AZ40" i="2"/>
  <c r="DE40" i="2" a="1"/>
  <c r="DE40" i="2" s="1"/>
  <c r="AZ19" i="16"/>
  <c r="DE19" i="16" a="1"/>
  <c r="DE19" i="16" s="1"/>
  <c r="AY37" i="11"/>
  <c r="DD37" i="11" a="1"/>
  <c r="DD37" i="11" s="1"/>
  <c r="AY27" i="17"/>
  <c r="DD27" i="17" a="1"/>
  <c r="DD27" i="17" s="1"/>
  <c r="AZ40" i="4"/>
  <c r="DE40" i="4" a="1"/>
  <c r="DE40" i="4" s="1"/>
  <c r="AZ28" i="6"/>
  <c r="DE28" i="6" a="1"/>
  <c r="DE28" i="6" s="1"/>
  <c r="AZ32" i="17"/>
  <c r="DE32" i="17" a="1"/>
  <c r="DE32" i="17" s="1"/>
  <c r="AZ20" i="10"/>
  <c r="DE20" i="10" a="1"/>
  <c r="DE20" i="10" s="1"/>
  <c r="AZ28" i="18"/>
  <c r="DE28" i="18" a="1"/>
  <c r="DE28" i="18" s="1"/>
  <c r="AZ20" i="14"/>
  <c r="DE20" i="14" a="1"/>
  <c r="DE20" i="14" s="1"/>
  <c r="AZ32" i="14"/>
  <c r="DE32" i="14" a="1"/>
  <c r="DE32" i="14" s="1"/>
  <c r="DE24" i="19" a="1"/>
  <c r="DE24" i="19" s="1"/>
  <c r="AZ24" i="19"/>
  <c r="DE36" i="14" a="1"/>
  <c r="DE36" i="14" s="1"/>
  <c r="AZ36" i="14"/>
  <c r="AZ26" i="21"/>
  <c r="DE26" i="21" a="1"/>
  <c r="DE26" i="21" s="1"/>
  <c r="AZ41" i="16"/>
  <c r="DE41" i="16" a="1"/>
  <c r="DE41" i="16" s="1"/>
  <c r="AZ36" i="12"/>
  <c r="DE36" i="12" a="1"/>
  <c r="DE36" i="12" s="1"/>
  <c r="AZ46" i="11"/>
  <c r="DE46" i="11" a="1"/>
  <c r="DE46" i="11" s="1"/>
  <c r="AY30" i="15"/>
  <c r="DD30" i="15" a="1"/>
  <c r="DD30" i="15" s="1"/>
  <c r="AZ22" i="8"/>
  <c r="DE22" i="8" a="1"/>
  <c r="DE22" i="8" s="1"/>
  <c r="AY23" i="17"/>
  <c r="DD23" i="17" a="1"/>
  <c r="DD23" i="17" s="1"/>
  <c r="AZ22" i="1"/>
  <c r="DE22" i="1" a="1"/>
  <c r="DE22" i="1" s="1"/>
  <c r="DE22" i="5" a="1"/>
  <c r="DE22" i="5" s="1"/>
  <c r="AZ22" i="5"/>
  <c r="AZ17" i="16"/>
  <c r="DE17" i="16" a="1"/>
  <c r="DE17" i="16" s="1"/>
  <c r="AZ21" i="18"/>
  <c r="DE21" i="18" a="1"/>
  <c r="DE21" i="18" s="1"/>
  <c r="AY38" i="9"/>
  <c r="DD38" i="9" a="1"/>
  <c r="DD38" i="9" s="1"/>
  <c r="AZ29" i="6"/>
  <c r="DE29" i="6" a="1"/>
  <c r="DE29" i="6" s="1"/>
  <c r="AY24" i="15"/>
  <c r="DD24" i="15" a="1"/>
  <c r="DD24" i="15" s="1"/>
  <c r="AZ26" i="11"/>
  <c r="DE26" i="11" a="1"/>
  <c r="DE26" i="11" s="1"/>
  <c r="DE29" i="1" a="1"/>
  <c r="DE29" i="1" s="1"/>
  <c r="AZ29" i="1"/>
  <c r="AZ23" i="9"/>
  <c r="DE23" i="9" a="1"/>
  <c r="DE23" i="9" s="1"/>
  <c r="AY21" i="11"/>
  <c r="DD21" i="11" a="1"/>
  <c r="DD21" i="11" s="1"/>
  <c r="AZ33" i="21"/>
  <c r="DE33" i="21" a="1"/>
  <c r="DE33" i="21" s="1"/>
  <c r="AZ36" i="15"/>
  <c r="DE36" i="15" a="1"/>
  <c r="DE36" i="15" s="1"/>
  <c r="AZ17" i="14"/>
  <c r="DE17" i="14" a="1"/>
  <c r="DE17" i="14" s="1"/>
  <c r="DE24" i="9" a="1"/>
  <c r="DE24" i="9" s="1"/>
  <c r="AZ24" i="9"/>
  <c r="AY26" i="15"/>
  <c r="DD26" i="15" a="1"/>
  <c r="DD26" i="15" s="1"/>
  <c r="AZ23" i="21"/>
  <c r="DE23" i="21" a="1"/>
  <c r="DE23" i="21" s="1"/>
  <c r="AZ38" i="18"/>
  <c r="DE38" i="18" a="1"/>
  <c r="DE38" i="18" s="1"/>
  <c r="AY37" i="21"/>
  <c r="DD37" i="21" a="1"/>
  <c r="DD37" i="21" s="1"/>
  <c r="DC15" i="21" a="1"/>
  <c r="DC15" i="21" s="1"/>
  <c r="AW47" i="21"/>
  <c r="AX15" i="21"/>
  <c r="AZ16" i="18"/>
  <c r="DE16" i="18" a="1"/>
  <c r="DE16" i="18" s="1"/>
  <c r="AZ42" i="11"/>
  <c r="DE42" i="11" a="1"/>
  <c r="DE42" i="11" s="1"/>
  <c r="AZ24" i="17"/>
  <c r="DE24" i="17" a="1"/>
  <c r="DE24" i="17" s="1"/>
  <c r="AY27" i="10"/>
  <c r="DD27" i="10" a="1"/>
  <c r="DD27" i="10" s="1"/>
  <c r="AZ36" i="16"/>
  <c r="DE36" i="16" a="1"/>
  <c r="DE36" i="16" s="1"/>
  <c r="AY26" i="3"/>
  <c r="DD26" i="3" a="1"/>
  <c r="DD26" i="3" s="1"/>
  <c r="AZ20" i="7"/>
  <c r="DE20" i="7" a="1"/>
  <c r="DE20" i="7" s="1"/>
  <c r="AZ39" i="21"/>
  <c r="DE39" i="21" a="1"/>
  <c r="DE39" i="21" s="1"/>
  <c r="AZ27" i="2"/>
  <c r="DE27" i="2" a="1"/>
  <c r="DE27" i="2" s="1"/>
  <c r="AY18" i="8"/>
  <c r="DD18" i="8" a="1"/>
  <c r="DD18" i="8" s="1"/>
  <c r="AY20" i="21"/>
  <c r="DD20" i="21" a="1"/>
  <c r="DD20" i="21" s="1"/>
  <c r="AY18" i="7"/>
  <c r="DD18" i="7" a="1"/>
  <c r="DD18" i="7" s="1"/>
  <c r="AZ38" i="21"/>
  <c r="DE38" i="21" a="1"/>
  <c r="DE38" i="21" s="1"/>
  <c r="AY24" i="11"/>
  <c r="DD24" i="11" a="1"/>
  <c r="DD24" i="11" s="1"/>
  <c r="AZ46" i="4"/>
  <c r="DE46" i="4" a="1"/>
  <c r="DE46" i="4" s="1"/>
  <c r="AY44" i="8"/>
  <c r="DD44" i="8" a="1"/>
  <c r="DD44" i="8" s="1"/>
  <c r="AZ18" i="14"/>
  <c r="DE18" i="14" a="1"/>
  <c r="DE18" i="14" s="1"/>
  <c r="AZ33" i="1"/>
  <c r="DE33" i="1" a="1"/>
  <c r="DE33" i="1" s="1"/>
  <c r="AZ16" i="9"/>
  <c r="DE16" i="9" a="1"/>
  <c r="DE16" i="9" s="1"/>
  <c r="DD16" i="11" a="1"/>
  <c r="DD16" i="11" s="1"/>
  <c r="AY16" i="11"/>
  <c r="AY34" i="14"/>
  <c r="DD34" i="14" a="1"/>
  <c r="DD34" i="14" s="1"/>
  <c r="AZ38" i="15"/>
  <c r="DE38" i="15" a="1"/>
  <c r="DE38" i="15" s="1"/>
  <c r="AY24" i="20"/>
  <c r="DD24" i="20" a="1"/>
  <c r="DD24" i="20" s="1"/>
  <c r="AZ37" i="12"/>
  <c r="DE37" i="12" a="1"/>
  <c r="DE37" i="12" s="1"/>
  <c r="AZ44" i="19"/>
  <c r="DE44" i="19" a="1"/>
  <c r="DE44" i="19" s="1"/>
  <c r="AZ33" i="7"/>
  <c r="DE33" i="7" a="1"/>
  <c r="DE33" i="7" s="1"/>
  <c r="DE38" i="13" a="1"/>
  <c r="DE38" i="13" s="1"/>
  <c r="AZ38" i="13"/>
  <c r="DE27" i="4" a="1"/>
  <c r="DE27" i="4" s="1"/>
  <c r="AZ27" i="4"/>
  <c r="AZ44" i="18"/>
  <c r="DE44" i="18" a="1"/>
  <c r="DE44" i="18" s="1"/>
  <c r="AZ45" i="2"/>
  <c r="DE45" i="2" a="1"/>
  <c r="DE45" i="2" s="1"/>
  <c r="AY28" i="8"/>
  <c r="DD28" i="8" a="1"/>
  <c r="DD28" i="8" s="1"/>
  <c r="AZ45" i="16"/>
  <c r="DE45" i="16" a="1"/>
  <c r="DE45" i="16" s="1"/>
  <c r="AZ33" i="14"/>
  <c r="DE33" i="14" a="1"/>
  <c r="DE33" i="14" s="1"/>
  <c r="AY17" i="12"/>
  <c r="DD17" i="12" a="1"/>
  <c r="DD17" i="12" s="1"/>
  <c r="AY32" i="20"/>
  <c r="DD32" i="20" a="1"/>
  <c r="DD32" i="20" s="1"/>
  <c r="AZ39" i="8"/>
  <c r="DE39" i="8" a="1"/>
  <c r="DE39" i="8" s="1"/>
  <c r="DD34" i="9" a="1"/>
  <c r="DD34" i="9" s="1"/>
  <c r="AY34" i="9"/>
  <c r="AY24" i="21"/>
  <c r="DD24" i="21" a="1"/>
  <c r="DD24" i="21" s="1"/>
  <c r="AZ16" i="8"/>
  <c r="DE16" i="8" a="1"/>
  <c r="DE16" i="8" s="1"/>
  <c r="AY37" i="17"/>
  <c r="DD37" i="17" a="1"/>
  <c r="DD37" i="17" s="1"/>
  <c r="AZ25" i="18"/>
  <c r="DE25" i="18" a="1"/>
  <c r="DE25" i="18" s="1"/>
  <c r="DD46" i="8" a="1"/>
  <c r="DD46" i="8" s="1"/>
  <c r="AY46" i="8"/>
  <c r="AZ25" i="21"/>
  <c r="DE25" i="21" a="1"/>
  <c r="DE25" i="21" s="1"/>
  <c r="AZ35" i="20"/>
  <c r="DE35" i="20" a="1"/>
  <c r="DE35" i="20" s="1"/>
  <c r="AY16" i="21"/>
  <c r="DD16" i="21" a="1"/>
  <c r="DD16" i="21" s="1"/>
  <c r="AZ32" i="1"/>
  <c r="DE32" i="1" a="1"/>
  <c r="DE32" i="1" s="1"/>
  <c r="AY15" i="2"/>
  <c r="DD15" i="2" a="1"/>
  <c r="DD15" i="2" s="1"/>
  <c r="AY40" i="11"/>
  <c r="DD40" i="11" a="1"/>
  <c r="DD40" i="11" s="1"/>
  <c r="AZ39" i="20"/>
  <c r="DE39" i="20" a="1"/>
  <c r="DE39" i="20" s="1"/>
  <c r="AY19" i="2"/>
  <c r="DD19" i="2" a="1"/>
  <c r="DD19" i="2" s="1"/>
  <c r="AZ26" i="16"/>
  <c r="DE26" i="16" a="1"/>
  <c r="DE26" i="16" s="1"/>
  <c r="AZ43" i="10"/>
  <c r="DE43" i="10" a="1"/>
  <c r="DE43" i="10" s="1"/>
  <c r="AZ41" i="11"/>
  <c r="DE41" i="11" a="1"/>
  <c r="DE41" i="11" s="1"/>
  <c r="AY39" i="9"/>
  <c r="DD39" i="9" a="1"/>
  <c r="DD39" i="9" s="1"/>
  <c r="AZ30" i="4"/>
  <c r="DE30" i="4" a="1"/>
  <c r="DE30" i="4" s="1"/>
  <c r="AY41" i="2"/>
  <c r="DD41" i="2" a="1"/>
  <c r="DD41" i="2" s="1"/>
  <c r="AZ32" i="10"/>
  <c r="DE32" i="10" a="1"/>
  <c r="DE32" i="10" s="1"/>
  <c r="AZ28" i="15"/>
  <c r="DE28" i="15" a="1"/>
  <c r="DE28" i="15" s="1"/>
  <c r="AY45" i="4"/>
  <c r="DD45" i="4" a="1"/>
  <c r="DD45" i="4" s="1"/>
  <c r="AZ32" i="7"/>
  <c r="DE32" i="7" a="1"/>
  <c r="DE32" i="7" s="1"/>
  <c r="AY30" i="21"/>
  <c r="DD30" i="21" a="1"/>
  <c r="DD30" i="21" s="1"/>
  <c r="AZ35" i="12"/>
  <c r="DE35" i="12" a="1"/>
  <c r="DE35" i="12" s="1"/>
  <c r="AY35" i="11"/>
  <c r="DD35" i="11" a="1"/>
  <c r="DD35" i="11" s="1"/>
  <c r="AZ36" i="20"/>
  <c r="DE36" i="20" a="1"/>
  <c r="DE36" i="20" s="1"/>
  <c r="AZ22" i="21"/>
  <c r="DE22" i="21" a="1"/>
  <c r="DE22" i="21" s="1"/>
  <c r="AZ22" i="9"/>
  <c r="DE22" i="9" a="1"/>
  <c r="DE22" i="9" s="1"/>
  <c r="AY35" i="8"/>
  <c r="DD35" i="8" a="1"/>
  <c r="DD35" i="8" s="1"/>
  <c r="AY29" i="20"/>
  <c r="DD29" i="20" a="1"/>
  <c r="DD29" i="20" s="1"/>
  <c r="AZ41" i="5"/>
  <c r="DE41" i="5" a="1"/>
  <c r="DE41" i="5" s="1"/>
  <c r="AZ31" i="12"/>
  <c r="DE31" i="12" a="1"/>
  <c r="DE31" i="12" s="1"/>
  <c r="AZ34" i="16"/>
  <c r="DE34" i="16" a="1"/>
  <c r="DE34" i="16" s="1"/>
  <c r="AY16" i="14"/>
  <c r="DD16" i="14" a="1"/>
  <c r="DD16" i="14" s="1"/>
  <c r="AY43" i="15"/>
  <c r="DD43" i="15" a="1"/>
  <c r="DD43" i="15" s="1"/>
  <c r="AZ35" i="2"/>
  <c r="DE35" i="2" a="1"/>
  <c r="DE35" i="2" s="1"/>
  <c r="AY36" i="11"/>
  <c r="DD36" i="11" a="1"/>
  <c r="DD36" i="11" s="1"/>
  <c r="AY22" i="12"/>
  <c r="DD22" i="12" a="1"/>
  <c r="DD22" i="12" s="1"/>
  <c r="AZ31" i="20"/>
  <c r="DE31" i="20" a="1"/>
  <c r="DE31" i="20" s="1"/>
  <c r="AY31" i="21"/>
  <c r="DD31" i="21" a="1"/>
  <c r="DD31" i="21" s="1"/>
  <c r="AZ23" i="15"/>
  <c r="DE23" i="15" a="1"/>
  <c r="DE23" i="15" s="1"/>
  <c r="DE25" i="12" a="1"/>
  <c r="DE25" i="12" s="1"/>
  <c r="AZ25" i="12"/>
  <c r="AY27" i="6"/>
  <c r="DD27" i="6" a="1"/>
  <c r="DD27" i="6" s="1"/>
  <c r="AZ29" i="21"/>
  <c r="DE29" i="21" a="1"/>
  <c r="DE29" i="21" s="1"/>
  <c r="AZ35" i="17"/>
  <c r="DE35" i="17" a="1"/>
  <c r="DE35" i="17" s="1"/>
  <c r="AZ20" i="15"/>
  <c r="DE20" i="15" a="1"/>
  <c r="DE20" i="15" s="1"/>
  <c r="AY18" i="9"/>
  <c r="DD18" i="9" a="1"/>
  <c r="DD18" i="9" s="1"/>
  <c r="AY18" i="5"/>
  <c r="DD18" i="5" a="1"/>
  <c r="DD18" i="5" s="1"/>
  <c r="AY46" i="18"/>
  <c r="DD46" i="18" a="1"/>
  <c r="DD46" i="18" s="1"/>
  <c r="AZ18" i="6"/>
  <c r="DE18" i="6" a="1"/>
  <c r="DE18" i="6" s="1"/>
  <c r="AZ30" i="16"/>
  <c r="AY33" i="3"/>
  <c r="DD33" i="3" a="1"/>
  <c r="DD33" i="3" s="1"/>
  <c r="AY23" i="8"/>
  <c r="DD23" i="8" a="1"/>
  <c r="DD23" i="8" s="1"/>
  <c r="AZ44" i="15"/>
  <c r="DE44" i="15" a="1"/>
  <c r="DE44" i="15" s="1"/>
  <c r="AY45" i="3"/>
  <c r="DD45" i="3" a="1"/>
  <c r="DD45" i="3" s="1"/>
  <c r="AZ18" i="10"/>
  <c r="DE18" i="10" a="1"/>
  <c r="DE18" i="10" s="1"/>
  <c r="DE24" i="5" a="1"/>
  <c r="DE24" i="5" s="1"/>
  <c r="AZ24" i="5"/>
  <c r="AZ39" i="17"/>
  <c r="DE39" i="17" a="1"/>
  <c r="DE39" i="17" s="1"/>
  <c r="AY32" i="9"/>
  <c r="DD32" i="9" a="1"/>
  <c r="DD32" i="9" s="1"/>
  <c r="AZ46" i="6"/>
  <c r="DE46" i="6" a="1"/>
  <c r="DE46" i="6" s="1"/>
  <c r="AY39" i="19"/>
  <c r="DD39" i="19" a="1"/>
  <c r="DD39" i="19" s="1"/>
  <c r="AZ30" i="3"/>
  <c r="DE30" i="3" a="1"/>
  <c r="DE30" i="3" s="1"/>
  <c r="AZ21" i="9"/>
  <c r="DE21" i="9" a="1"/>
  <c r="DE21" i="9" s="1"/>
  <c r="AZ27" i="3"/>
  <c r="DE27" i="3" a="1"/>
  <c r="DE27" i="3" s="1"/>
  <c r="AZ25" i="11"/>
  <c r="DE25" i="11" a="1"/>
  <c r="DE25" i="11" s="1"/>
  <c r="AY42" i="14"/>
  <c r="DD42" i="14" a="1"/>
  <c r="DD42" i="14" s="1"/>
  <c r="AZ37" i="3"/>
  <c r="DE37" i="3" a="1"/>
  <c r="DE37" i="3" s="1"/>
  <c r="AX15" i="12"/>
  <c r="DC15" i="12" a="1"/>
  <c r="DC15" i="12" s="1"/>
  <c r="AW47" i="12"/>
  <c r="AY16" i="12"/>
  <c r="DD16" i="12" a="1"/>
  <c r="DD16" i="12" s="1"/>
  <c r="AZ43" i="14"/>
  <c r="DE43" i="14" a="1"/>
  <c r="DE43" i="14" s="1"/>
  <c r="AZ32" i="19"/>
  <c r="DE32" i="19" a="1"/>
  <c r="DE32" i="19" s="1"/>
  <c r="AY23" i="2"/>
  <c r="DD23" i="2" a="1"/>
  <c r="DD23" i="2" s="1"/>
  <c r="AZ19" i="10"/>
  <c r="DE19" i="10" a="1"/>
  <c r="DE19" i="10" s="1"/>
  <c r="AZ18" i="11"/>
  <c r="DE18" i="11" a="1"/>
  <c r="DE18" i="11" s="1"/>
  <c r="DD30" i="12" a="1"/>
  <c r="DD30" i="12" s="1"/>
  <c r="AY30" i="12"/>
  <c r="AZ44" i="1"/>
  <c r="DE44" i="1" a="1"/>
  <c r="DE44" i="1" s="1"/>
  <c r="AZ39" i="3"/>
  <c r="DE39" i="3" a="1"/>
  <c r="DE39" i="3" s="1"/>
  <c r="AY24" i="6"/>
  <c r="DD24" i="6" a="1"/>
  <c r="DD24" i="6" s="1"/>
  <c r="AZ36" i="9"/>
  <c r="DE36" i="9" a="1"/>
  <c r="DE36" i="9" s="1"/>
  <c r="AZ37" i="15"/>
  <c r="DE37" i="15" a="1"/>
  <c r="DE37" i="15" s="1"/>
  <c r="AZ17" i="1"/>
  <c r="DE17" i="1" a="1"/>
  <c r="DE17" i="1" s="1"/>
  <c r="AZ22" i="4"/>
  <c r="DE22" i="4" a="1"/>
  <c r="DE22" i="4" s="1"/>
  <c r="AZ42" i="9"/>
  <c r="DE42" i="9" a="1"/>
  <c r="DE42" i="9" s="1"/>
  <c r="AZ42" i="21"/>
  <c r="DE42" i="21" a="1"/>
  <c r="DE42" i="21" s="1"/>
  <c r="AZ39" i="11"/>
  <c r="DE39" i="11" a="1"/>
  <c r="DE39" i="11" s="1"/>
  <c r="AY45" i="21"/>
  <c r="DD45" i="21" a="1"/>
  <c r="DD45" i="21" s="1"/>
  <c r="AZ16" i="20"/>
  <c r="DE16" i="20" a="1"/>
  <c r="DE16" i="20" s="1"/>
  <c r="DE42" i="6" a="1"/>
  <c r="DE42" i="6" s="1"/>
  <c r="AZ42" i="6"/>
  <c r="AY19" i="17"/>
  <c r="DD19" i="17" a="1"/>
  <c r="DD19" i="17" s="1"/>
  <c r="AY41" i="20"/>
  <c r="DD41" i="20" a="1"/>
  <c r="DD41" i="20" s="1"/>
  <c r="AZ33" i="18"/>
  <c r="DE33" i="18" a="1"/>
  <c r="DE33" i="18" s="1"/>
  <c r="AZ21" i="15"/>
  <c r="DE21" i="15" a="1"/>
  <c r="DE21" i="15" s="1"/>
  <c r="AZ44" i="17"/>
  <c r="DE44" i="17" a="1"/>
  <c r="DE44" i="17" s="1"/>
  <c r="AZ31" i="16"/>
  <c r="DE31" i="16" a="1"/>
  <c r="DE31" i="16" s="1"/>
  <c r="AY41" i="10"/>
  <c r="DD41" i="10" a="1"/>
  <c r="DD41" i="10" s="1"/>
  <c r="AZ23" i="16"/>
  <c r="DE23" i="16" a="1"/>
  <c r="DE23" i="16" s="1"/>
  <c r="DE21" i="12" a="1"/>
  <c r="DE21" i="12" s="1"/>
  <c r="AZ21" i="12"/>
  <c r="AZ19" i="13"/>
  <c r="DE19" i="13" a="1"/>
  <c r="DE19" i="13" s="1"/>
  <c r="AZ33" i="6"/>
  <c r="DE33" i="6" a="1"/>
  <c r="DE33" i="6" s="1"/>
  <c r="AZ46" i="7"/>
  <c r="DE46" i="7" a="1"/>
  <c r="DE46" i="7" s="1"/>
  <c r="AZ45" i="17"/>
  <c r="DE45" i="17" a="1"/>
  <c r="DE45" i="17" s="1"/>
  <c r="AZ37" i="8"/>
  <c r="DE37" i="8" a="1"/>
  <c r="DE37" i="8" s="1"/>
  <c r="AY15" i="10"/>
  <c r="DD15" i="10" a="1"/>
  <c r="DD15" i="10" s="1"/>
  <c r="AX47" i="10"/>
  <c r="AY18" i="4"/>
  <c r="DD18" i="4" a="1"/>
  <c r="DD18" i="4" s="1"/>
  <c r="AZ43" i="5"/>
  <c r="DE43" i="5" a="1"/>
  <c r="DE43" i="5" s="1"/>
  <c r="AZ31" i="19"/>
  <c r="DE31" i="19" a="1"/>
  <c r="DE31" i="19" s="1"/>
  <c r="AY45" i="6"/>
  <c r="DD45" i="6" a="1"/>
  <c r="DD45" i="6" s="1"/>
  <c r="AY18" i="15"/>
  <c r="DD18" i="15" a="1"/>
  <c r="DD18" i="15" s="1"/>
  <c r="AY42" i="2"/>
  <c r="DD42" i="2" a="1"/>
  <c r="DD42" i="2" s="1"/>
  <c r="AY40" i="13"/>
  <c r="DD40" i="13" a="1"/>
  <c r="DD40" i="13" s="1"/>
  <c r="AY44" i="9"/>
  <c r="DD44" i="9" a="1"/>
  <c r="DD44" i="9" s="1"/>
  <c r="AZ40" i="6"/>
  <c r="DE40" i="6" a="1"/>
  <c r="DE40" i="6" s="1"/>
  <c r="AZ29" i="16"/>
  <c r="DE29" i="16" a="1"/>
  <c r="DE29" i="16" s="1"/>
  <c r="AZ37" i="14"/>
  <c r="DE37" i="14" a="1"/>
  <c r="DE37" i="14" s="1"/>
  <c r="AY42" i="4"/>
  <c r="DD42" i="4" a="1"/>
  <c r="DD42" i="4" s="1"/>
  <c r="AY45" i="10"/>
  <c r="DD45" i="10" a="1"/>
  <c r="DD45" i="10" s="1"/>
  <c r="AZ15" i="11"/>
  <c r="DE15" i="11" a="1"/>
  <c r="DE15" i="11" s="1"/>
  <c r="DD15" i="17" a="1"/>
  <c r="DD15" i="17" s="1"/>
  <c r="AY15" i="17"/>
  <c r="AZ45" i="12"/>
  <c r="DE45" i="12" a="1"/>
  <c r="DE45" i="12" s="1"/>
  <c r="AY37" i="16"/>
  <c r="DD37" i="16" a="1"/>
  <c r="DD37" i="16" s="1"/>
  <c r="AY19" i="21"/>
  <c r="DD19" i="21" a="1"/>
  <c r="DD19" i="21" s="1"/>
  <c r="AZ33" i="15"/>
  <c r="DE33" i="15" a="1"/>
  <c r="DE33" i="15" s="1"/>
  <c r="AZ33" i="12"/>
  <c r="DE33" i="12" a="1"/>
  <c r="DE33" i="12" s="1"/>
  <c r="AY22" i="13"/>
  <c r="DD22" i="13" a="1"/>
  <c r="DD22" i="13" s="1"/>
  <c r="AZ39" i="6"/>
  <c r="DE39" i="6" a="1"/>
  <c r="DE39" i="6" s="1"/>
  <c r="AZ22" i="16"/>
  <c r="DE22" i="16" a="1"/>
  <c r="DE22" i="16" s="1"/>
  <c r="AY16" i="10"/>
  <c r="DD16" i="10" a="1"/>
  <c r="DD16" i="10" s="1"/>
  <c r="AZ18" i="17"/>
  <c r="DE18" i="17" a="1"/>
  <c r="DE18" i="17" s="1"/>
  <c r="AZ43" i="20"/>
  <c r="DE43" i="20" a="1"/>
  <c r="DE43" i="20" s="1"/>
  <c r="AY32" i="5"/>
  <c r="DD32" i="5" a="1"/>
  <c r="DD32" i="5" s="1"/>
  <c r="AY38" i="16"/>
  <c r="DD38" i="16" a="1"/>
  <c r="DD38" i="16" s="1"/>
  <c r="AZ43" i="2"/>
  <c r="DE43" i="2" a="1"/>
  <c r="DE43" i="2" s="1"/>
  <c r="AY15" i="13"/>
  <c r="DD15" i="13" a="1"/>
  <c r="DD15" i="13" s="1"/>
  <c r="AX47" i="13"/>
  <c r="AY35" i="13"/>
  <c r="DD35" i="13" a="1"/>
  <c r="DD35" i="13" s="1"/>
  <c r="AZ35" i="3"/>
  <c r="DE35" i="3" a="1"/>
  <c r="DE35" i="3" s="1"/>
  <c r="AZ20" i="11"/>
  <c r="DE20" i="11" a="1"/>
  <c r="DE20" i="11" s="1"/>
  <c r="AZ41" i="1"/>
  <c r="DE41" i="1" a="1"/>
  <c r="DE41" i="1" s="1"/>
  <c r="AZ31" i="2"/>
  <c r="DE31" i="2" a="1"/>
  <c r="DE31" i="2" s="1"/>
  <c r="AY17" i="6"/>
  <c r="DD17" i="6" a="1"/>
  <c r="DD17" i="6" s="1"/>
  <c r="AZ30" i="20"/>
  <c r="DE30" i="20" a="1"/>
  <c r="DE30" i="20" s="1"/>
  <c r="AY45" i="14"/>
  <c r="DD45" i="14" a="1"/>
  <c r="DD45" i="14" s="1"/>
  <c r="AZ41" i="21"/>
  <c r="DE41" i="21" a="1"/>
  <c r="DE41" i="21" s="1"/>
  <c r="DE44" i="10" a="1"/>
  <c r="DE44" i="10" s="1"/>
  <c r="AZ44" i="10"/>
  <c r="AZ42" i="8"/>
  <c r="DE42" i="8" a="1"/>
  <c r="DE42" i="8" s="1"/>
  <c r="AY29" i="11"/>
  <c r="DD29" i="11" a="1"/>
  <c r="DD29" i="11" s="1"/>
  <c r="AZ22" i="7"/>
  <c r="DE22" i="7" a="1"/>
  <c r="DE22" i="7" s="1"/>
  <c r="AZ38" i="4"/>
  <c r="DE38" i="4" a="1"/>
  <c r="DE38" i="4" s="1"/>
  <c r="AY39" i="5"/>
  <c r="DD39" i="5" a="1"/>
  <c r="DD39" i="5" s="1"/>
  <c r="AZ21" i="16"/>
  <c r="DE21" i="16" a="1"/>
  <c r="DE21" i="16" s="1"/>
  <c r="AZ35" i="10"/>
  <c r="DE35" i="10" a="1"/>
  <c r="DE35" i="10" s="1"/>
  <c r="AZ33" i="5"/>
  <c r="DE33" i="5" a="1"/>
  <c r="DE33" i="5" s="1"/>
  <c r="AZ19" i="15"/>
  <c r="DE19" i="15" a="1"/>
  <c r="DE19" i="15" s="1"/>
  <c r="AY43" i="21"/>
  <c r="DD43" i="21" a="1"/>
  <c r="DD43" i="21" s="1"/>
  <c r="DE19" i="11" a="1"/>
  <c r="DE19" i="11" s="1"/>
  <c r="AZ19" i="11"/>
  <c r="AZ21" i="13"/>
  <c r="DE21" i="13" a="1"/>
  <c r="DE21" i="13" s="1"/>
  <c r="AZ23" i="5"/>
  <c r="DE23" i="5" a="1"/>
  <c r="DE23" i="5" s="1"/>
  <c r="AZ37" i="19"/>
  <c r="DE37" i="19" a="1"/>
  <c r="DE37" i="19" s="1"/>
  <c r="AY25" i="17"/>
  <c r="DD25" i="17" a="1"/>
  <c r="DD25" i="17" s="1"/>
  <c r="AZ18" i="20"/>
  <c r="DE18" i="20" a="1"/>
  <c r="DE18" i="20" s="1"/>
  <c r="AZ39" i="16"/>
  <c r="DE39" i="16" a="1"/>
  <c r="DE39" i="16" s="1"/>
  <c r="AZ42" i="17"/>
  <c r="DE42" i="17" a="1"/>
  <c r="DE42" i="17" s="1"/>
  <c r="AY26" i="19"/>
  <c r="DD26" i="19" a="1"/>
  <c r="DD26" i="19" s="1"/>
  <c r="AZ32" i="18"/>
  <c r="DE32" i="18" a="1"/>
  <c r="DE32" i="18" s="1"/>
  <c r="AZ17" i="21"/>
  <c r="DE17" i="21" a="1"/>
  <c r="DE17" i="21" s="1"/>
  <c r="AZ20" i="5"/>
  <c r="DE20" i="5" a="1"/>
  <c r="DE20" i="5" s="1"/>
  <c r="AZ24" i="16"/>
  <c r="DE24" i="16" a="1"/>
  <c r="DE24" i="16" s="1"/>
  <c r="AZ29" i="2"/>
  <c r="DE29" i="2" a="1"/>
  <c r="DE29" i="2" s="1"/>
  <c r="AY25" i="14"/>
  <c r="DD25" i="14" a="1"/>
  <c r="DD25" i="14" s="1"/>
  <c r="AZ45" i="9"/>
  <c r="DE45" i="9" a="1"/>
  <c r="DE45" i="9" s="1"/>
  <c r="AY24" i="7"/>
  <c r="DD24" i="7" a="1"/>
  <c r="DD24" i="7" s="1"/>
  <c r="AZ42" i="18"/>
  <c r="DE42" i="18" a="1"/>
  <c r="DE42" i="18" s="1"/>
  <c r="DE36" i="5" a="1"/>
  <c r="DE36" i="5" s="1"/>
  <c r="AZ36" i="5"/>
  <c r="AZ41" i="7"/>
  <c r="DE41" i="7" a="1"/>
  <c r="DE41" i="7" s="1"/>
  <c r="AZ34" i="21"/>
  <c r="DE34" i="21" a="1"/>
  <c r="DE34" i="21" s="1"/>
  <c r="AZ32" i="8"/>
  <c r="DE32" i="8" a="1"/>
  <c r="DE32" i="8" s="1"/>
  <c r="AX15" i="8"/>
  <c r="DC15" i="8" a="1"/>
  <c r="DC15" i="8" s="1"/>
  <c r="AW47" i="8"/>
  <c r="AZ28" i="3"/>
  <c r="DE28" i="3" a="1"/>
  <c r="DE28" i="3" s="1"/>
  <c r="AZ43" i="4"/>
  <c r="DE43" i="4" a="1"/>
  <c r="DE43" i="4" s="1"/>
  <c r="AY26" i="2"/>
  <c r="DD26" i="2" a="1"/>
  <c r="DD26" i="2" s="1"/>
  <c r="AY44" i="3"/>
  <c r="DD44" i="3" a="1"/>
  <c r="DD44" i="3" s="1"/>
  <c r="DD21" i="5" a="1"/>
  <c r="DD21" i="5" s="1"/>
  <c r="AY21" i="5"/>
  <c r="AZ34" i="7"/>
  <c r="DE34" i="7" a="1"/>
  <c r="DE34" i="7" s="1"/>
  <c r="AZ17" i="5"/>
  <c r="DE17" i="5" a="1"/>
  <c r="DE17" i="5" s="1"/>
  <c r="AZ18" i="16"/>
  <c r="DE18" i="16" a="1"/>
  <c r="DE18" i="16" s="1"/>
  <c r="AZ40" i="3"/>
  <c r="DE40" i="3" a="1"/>
  <c r="DE40" i="3" s="1"/>
  <c r="AZ27" i="1"/>
  <c r="DE27" i="1" a="1"/>
  <c r="DE27" i="1" s="1"/>
  <c r="AZ20" i="9"/>
  <c r="DE20" i="9" a="1"/>
  <c r="DE20" i="9" s="1"/>
  <c r="AZ35" i="19"/>
  <c r="DE35" i="19" a="1"/>
  <c r="DE35" i="19" s="1"/>
  <c r="AZ26" i="7"/>
  <c r="DE26" i="7" a="1"/>
  <c r="DE26" i="7" s="1"/>
  <c r="DD26" i="10" a="1"/>
  <c r="DD26" i="10" s="1"/>
  <c r="AY26" i="10"/>
  <c r="AZ36" i="8"/>
  <c r="DE36" i="8" a="1"/>
  <c r="DE36" i="8" s="1"/>
  <c r="AY18" i="2"/>
  <c r="DD18" i="2" a="1"/>
  <c r="DD18" i="2" s="1"/>
  <c r="AZ23" i="20"/>
  <c r="DE23" i="20" a="1"/>
  <c r="DE23" i="20" s="1"/>
  <c r="DD28" i="10" a="1"/>
  <c r="DD28" i="10" s="1"/>
  <c r="AY28" i="10"/>
  <c r="AY43" i="8"/>
  <c r="DD43" i="8" a="1"/>
  <c r="DD43" i="8" s="1"/>
  <c r="AZ16" i="6"/>
  <c r="DE16" i="6" a="1"/>
  <c r="DE16" i="6" s="1"/>
  <c r="AZ36" i="10"/>
  <c r="DE36" i="10" a="1"/>
  <c r="DE36" i="10" s="1"/>
  <c r="AZ33" i="9"/>
  <c r="DE33" i="9" a="1"/>
  <c r="DE33" i="9" s="1"/>
  <c r="AZ33" i="16"/>
  <c r="DE33" i="16" a="1"/>
  <c r="DE33" i="16" s="1"/>
  <c r="AZ34" i="12"/>
  <c r="DE34" i="12" a="1"/>
  <c r="DE34" i="12" s="1"/>
  <c r="AZ30" i="5"/>
  <c r="DE30" i="5" a="1"/>
  <c r="DE30" i="5" s="1"/>
  <c r="AZ19" i="19"/>
  <c r="DE19" i="19" a="1"/>
  <c r="DE19" i="19" s="1"/>
  <c r="AY25" i="19"/>
  <c r="DD25" i="19" a="1"/>
  <c r="DD25" i="19" s="1"/>
  <c r="AY41" i="3"/>
  <c r="DD41" i="3" a="1"/>
  <c r="DD41" i="3" s="1"/>
  <c r="AZ43" i="18"/>
  <c r="DE43" i="18" a="1"/>
  <c r="DE43" i="18" s="1"/>
  <c r="AZ39" i="2"/>
  <c r="DE39" i="2" a="1"/>
  <c r="DE39" i="2" s="1"/>
  <c r="AY35" i="14"/>
  <c r="DD35" i="14" a="1"/>
  <c r="DD35" i="14" s="1"/>
  <c r="AZ31" i="15"/>
  <c r="DE31" i="15" a="1"/>
  <c r="DE31" i="15" s="1"/>
  <c r="AZ44" i="20"/>
  <c r="DE44" i="20" a="1"/>
  <c r="DE44" i="20" s="1"/>
  <c r="AY41" i="4"/>
  <c r="DD41" i="4" a="1"/>
  <c r="DD41" i="4" s="1"/>
  <c r="DE16" i="15" a="1"/>
  <c r="DE16" i="15" s="1"/>
  <c r="AZ16" i="15"/>
  <c r="DE45" i="8" a="1"/>
  <c r="DE45" i="8" s="1"/>
  <c r="AZ45" i="8"/>
  <c r="AZ30" i="17"/>
  <c r="DE30" i="17" a="1"/>
  <c r="DE30" i="17" s="1"/>
  <c r="AZ16" i="13"/>
  <c r="DE16" i="13" a="1"/>
  <c r="DE16" i="13" s="1"/>
  <c r="AZ22" i="10"/>
  <c r="DE22" i="10" a="1"/>
  <c r="DE22" i="10" s="1"/>
  <c r="AY33" i="13"/>
  <c r="DD33" i="13" a="1"/>
  <c r="DD33" i="13" s="1"/>
  <c r="AZ38" i="10"/>
  <c r="DE38" i="10" a="1"/>
  <c r="DE38" i="10" s="1"/>
  <c r="AY32" i="4"/>
  <c r="DD32" i="4" a="1"/>
  <c r="DD32" i="4" s="1"/>
  <c r="AZ46" i="5"/>
  <c r="DE46" i="5" a="1"/>
  <c r="DE46" i="5" s="1"/>
  <c r="AY46" i="14"/>
  <c r="DD46" i="14" a="1"/>
  <c r="DD46" i="14" s="1"/>
  <c r="DE19" i="9" a="1"/>
  <c r="DE19" i="9" s="1"/>
  <c r="AZ19" i="9"/>
  <c r="AZ43" i="17"/>
  <c r="DE43" i="17" a="1"/>
  <c r="DE43" i="17" s="1"/>
  <c r="AZ36" i="19"/>
  <c r="DE36" i="19" a="1"/>
  <c r="DE36" i="19" s="1"/>
  <c r="DD46" i="16" a="1"/>
  <c r="DD46" i="16" s="1"/>
  <c r="AY46" i="16"/>
  <c r="AZ22" i="20"/>
  <c r="DE22" i="20" a="1"/>
  <c r="DE22" i="20" s="1"/>
  <c r="AZ16" i="1"/>
  <c r="DE16" i="1" a="1"/>
  <c r="DE16" i="1" s="1"/>
  <c r="AZ23" i="10"/>
  <c r="DE23" i="10" a="1"/>
  <c r="DE23" i="10" s="1"/>
  <c r="AY30" i="8"/>
  <c r="DD30" i="8" a="1"/>
  <c r="DD30" i="8" s="1"/>
  <c r="AZ17" i="17"/>
  <c r="DE17" i="17" a="1"/>
  <c r="DE17" i="17" s="1"/>
  <c r="AZ40" i="20"/>
  <c r="DE40" i="20" a="1"/>
  <c r="DE40" i="20" s="1"/>
  <c r="AY35" i="18"/>
  <c r="DD35" i="18" a="1"/>
  <c r="DD35" i="18" s="1"/>
  <c r="AY34" i="5"/>
  <c r="DD34" i="5" a="1"/>
  <c r="DD34" i="5" s="1"/>
  <c r="AZ28" i="1"/>
  <c r="DE28" i="1" a="1"/>
  <c r="DE28" i="1" s="1"/>
  <c r="AY40" i="14"/>
  <c r="DD40" i="14" a="1"/>
  <c r="DD40" i="14" s="1"/>
  <c r="AY23" i="11"/>
  <c r="DD23" i="11" a="1"/>
  <c r="DD23" i="11" s="1"/>
  <c r="AY44" i="11"/>
  <c r="DD44" i="11" a="1"/>
  <c r="DD44" i="11" s="1"/>
  <c r="AZ31" i="6"/>
  <c r="DE31" i="6" a="1"/>
  <c r="DE31" i="6" s="1"/>
  <c r="AZ36" i="6"/>
  <c r="DE36" i="6" a="1"/>
  <c r="DE36" i="6" s="1"/>
  <c r="AY25" i="6"/>
  <c r="DD25" i="6" a="1"/>
  <c r="DD25" i="6" s="1"/>
  <c r="AZ25" i="9"/>
  <c r="DE25" i="9" a="1"/>
  <c r="DE25" i="9" s="1"/>
  <c r="AY31" i="11"/>
  <c r="DD31" i="11" a="1"/>
  <c r="DD31" i="11" s="1"/>
  <c r="DD16" i="7" a="1"/>
  <c r="DD16" i="7" s="1"/>
  <c r="AY16" i="7"/>
  <c r="AY27" i="13"/>
  <c r="DD27" i="13" a="1"/>
  <c r="DD27" i="13" s="1"/>
  <c r="AY18" i="19"/>
  <c r="DD18" i="19" a="1"/>
  <c r="DD18" i="19" s="1"/>
  <c r="AZ39" i="12"/>
  <c r="DE39" i="12" a="1"/>
  <c r="DE39" i="12" s="1"/>
  <c r="DD19" i="12" a="1"/>
  <c r="DD19" i="12" s="1"/>
  <c r="AY19" i="12"/>
  <c r="AZ17" i="15"/>
  <c r="DE17" i="15" a="1"/>
  <c r="DE17" i="15" s="1"/>
  <c r="AZ27" i="11"/>
  <c r="DE27" i="11" a="1"/>
  <c r="DE27" i="11" s="1"/>
  <c r="AZ42" i="13"/>
  <c r="DE42" i="13" a="1"/>
  <c r="DE42" i="13" s="1"/>
  <c r="AY32" i="16"/>
  <c r="DD32" i="16" a="1"/>
  <c r="DD32" i="16" s="1"/>
  <c r="AY31" i="18"/>
  <c r="DD31" i="18" a="1"/>
  <c r="DD31" i="18" s="1"/>
  <c r="AZ32" i="3"/>
  <c r="DE32" i="3" a="1"/>
  <c r="DE32" i="3" s="1"/>
  <c r="AZ42" i="3"/>
  <c r="DE42" i="3" a="1"/>
  <c r="DE42" i="3" s="1"/>
  <c r="AZ28" i="14"/>
  <c r="DE28" i="14" a="1"/>
  <c r="DE28" i="14" s="1"/>
  <c r="AY15" i="1"/>
  <c r="DD15" i="1" a="1"/>
  <c r="DD15" i="1" s="1"/>
  <c r="AX47" i="1"/>
  <c r="AZ40" i="8"/>
  <c r="DE40" i="8" a="1"/>
  <c r="DE40" i="8" s="1"/>
  <c r="AZ22" i="14"/>
  <c r="DE22" i="14" a="1"/>
  <c r="DE22" i="14" s="1"/>
  <c r="AY42" i="5"/>
  <c r="DD42" i="5" a="1"/>
  <c r="DD42" i="5" s="1"/>
  <c r="AY34" i="15"/>
  <c r="DD34" i="15" a="1"/>
  <c r="DD34" i="15" s="1"/>
  <c r="AY15" i="14"/>
  <c r="DD15" i="14" a="1"/>
  <c r="DD15" i="14" s="1"/>
  <c r="AZ46" i="21"/>
  <c r="DE46" i="21" a="1"/>
  <c r="DE46" i="21" s="1"/>
  <c r="AY36" i="3"/>
  <c r="DD36" i="3" a="1"/>
  <c r="DD36" i="3" s="1"/>
  <c r="AY29" i="19"/>
  <c r="DD29" i="19" a="1"/>
  <c r="DD29" i="19" s="1"/>
  <c r="AZ26" i="13"/>
  <c r="DE26" i="13" a="1"/>
  <c r="DE26" i="13" s="1"/>
  <c r="AZ33" i="19"/>
  <c r="DE33" i="19" a="1"/>
  <c r="DE33" i="19" s="1"/>
  <c r="AY41" i="14"/>
  <c r="DD41" i="14" a="1"/>
  <c r="DD41" i="14" s="1"/>
  <c r="AZ29" i="12"/>
  <c r="DE29" i="12" a="1"/>
  <c r="DE29" i="12" s="1"/>
  <c r="AZ41" i="17"/>
  <c r="DE41" i="17" a="1"/>
  <c r="DE41" i="17" s="1"/>
  <c r="DE39" i="1" a="1"/>
  <c r="DE39" i="1" s="1"/>
  <c r="AZ39" i="1"/>
  <c r="AY33" i="8"/>
  <c r="DD33" i="8" a="1"/>
  <c r="DD33" i="8" s="1"/>
  <c r="AZ25" i="13"/>
  <c r="DE25" i="13" a="1"/>
  <c r="DE25" i="13" s="1"/>
  <c r="AZ40" i="9"/>
  <c r="DE40" i="9" a="1"/>
  <c r="DE40" i="9" s="1"/>
  <c r="AY26" i="4"/>
  <c r="DD26" i="4" a="1"/>
  <c r="DD26" i="4" s="1"/>
  <c r="AZ25" i="2"/>
  <c r="DE25" i="2" a="1"/>
  <c r="DE25" i="2" s="1"/>
  <c r="AZ21" i="8"/>
  <c r="DE21" i="8" a="1"/>
  <c r="DE21" i="8" s="1"/>
  <c r="AY25" i="3"/>
  <c r="DD25" i="3" a="1"/>
  <c r="DD25" i="3" s="1"/>
  <c r="AY28" i="2"/>
  <c r="DD28" i="2" a="1"/>
  <c r="DD28" i="2" s="1"/>
  <c r="AY20" i="4"/>
  <c r="DD20" i="4" a="1"/>
  <c r="DD20" i="4" s="1"/>
  <c r="DE31" i="7" a="1"/>
  <c r="DE31" i="7" s="1"/>
  <c r="AZ31" i="7"/>
  <c r="AY21" i="20"/>
  <c r="DD21" i="20" a="1"/>
  <c r="DD21" i="20" s="1"/>
  <c r="AZ41" i="9"/>
  <c r="DE41" i="9" a="1"/>
  <c r="DE41" i="9" s="1"/>
  <c r="AY17" i="7"/>
  <c r="DD17" i="7" a="1"/>
  <c r="DD17" i="7" s="1"/>
  <c r="AY19" i="14"/>
  <c r="DD19" i="14" a="1"/>
  <c r="DD19" i="14" s="1"/>
  <c r="AZ20" i="1"/>
  <c r="DE20" i="1" a="1"/>
  <c r="DE20" i="1" s="1"/>
  <c r="AY18" i="13"/>
  <c r="DD18" i="13" a="1"/>
  <c r="DD18" i="13" s="1"/>
  <c r="AZ16" i="17"/>
  <c r="DE16" i="17" a="1"/>
  <c r="DE16" i="17" s="1"/>
  <c r="AY39" i="10"/>
  <c r="DD39" i="10" a="1"/>
  <c r="DD39" i="10" s="1"/>
  <c r="AY37" i="20"/>
  <c r="DD37" i="20" a="1"/>
  <c r="DD37" i="20" s="1"/>
  <c r="AY37" i="6"/>
  <c r="DD37" i="6" a="1"/>
  <c r="DD37" i="6" s="1"/>
  <c r="AY35" i="21"/>
  <c r="DD35" i="21" a="1"/>
  <c r="DD35" i="21" s="1"/>
  <c r="AY45" i="20"/>
  <c r="DD45" i="20" a="1"/>
  <c r="DD45" i="20" s="1"/>
  <c r="AZ30" i="9"/>
  <c r="DE30" i="9" a="1"/>
  <c r="DE30" i="9" s="1"/>
  <c r="AX47" i="20"/>
  <c r="AY39" i="4"/>
  <c r="DD39" i="4" a="1"/>
  <c r="DD39" i="4" s="1"/>
  <c r="AY25" i="20"/>
  <c r="DD25" i="20" a="1"/>
  <c r="DD25" i="20" s="1"/>
  <c r="AY21" i="19"/>
  <c r="DD21" i="19" a="1"/>
  <c r="DD21" i="19" s="1"/>
  <c r="AY40" i="5"/>
  <c r="DD40" i="5" a="1"/>
  <c r="DD40" i="5" s="1"/>
  <c r="AY24" i="4"/>
  <c r="DD24" i="4" a="1"/>
  <c r="DD24" i="4" s="1"/>
  <c r="AZ22" i="6"/>
  <c r="DE22" i="6" a="1"/>
  <c r="DE22" i="6" s="1"/>
  <c r="DD32" i="6" a="1"/>
  <c r="DD32" i="6" s="1"/>
  <c r="AY32" i="6"/>
  <c r="AZ26" i="14"/>
  <c r="DE26" i="14" a="1"/>
  <c r="DE26" i="14" s="1"/>
  <c r="AY40" i="18"/>
  <c r="DD40" i="18" a="1"/>
  <c r="DD40" i="18" s="1"/>
  <c r="AZ31" i="1"/>
  <c r="DE31" i="1" a="1"/>
  <c r="DE31" i="1" s="1"/>
  <c r="AZ29" i="15"/>
  <c r="DE29" i="15" a="1"/>
  <c r="DE29" i="15" s="1"/>
  <c r="AZ28" i="9"/>
  <c r="DE28" i="9" a="1"/>
  <c r="DE28" i="9" s="1"/>
  <c r="AZ16" i="3"/>
  <c r="DE16" i="3" a="1"/>
  <c r="DE16" i="3" s="1"/>
  <c r="AZ36" i="1"/>
  <c r="DE36" i="1" a="1"/>
  <c r="DE36" i="1" s="1"/>
  <c r="DE41" i="8" a="1"/>
  <c r="DE41" i="8" s="1"/>
  <c r="AZ41" i="8"/>
  <c r="AZ22" i="19"/>
  <c r="DE22" i="19" a="1"/>
  <c r="DE22" i="19" s="1"/>
  <c r="AY41" i="13"/>
  <c r="DD41" i="13" a="1"/>
  <c r="DD41" i="13" s="1"/>
  <c r="AZ35" i="5"/>
  <c r="DE35" i="5" a="1"/>
  <c r="DE35" i="5" s="1"/>
  <c r="AZ21" i="17"/>
  <c r="DE21" i="17" a="1"/>
  <c r="DE21" i="17" s="1"/>
  <c r="AZ43" i="9"/>
  <c r="DE43" i="9" a="1"/>
  <c r="DE43" i="9" s="1"/>
  <c r="AY40" i="15"/>
  <c r="DD40" i="15" a="1"/>
  <c r="DD40" i="15" s="1"/>
  <c r="AY42" i="20"/>
  <c r="DD42" i="20" a="1"/>
  <c r="DD42" i="20" s="1"/>
  <c r="AY22" i="2"/>
  <c r="DD22" i="2" a="1"/>
  <c r="DD22" i="2" s="1"/>
  <c r="AZ31" i="9"/>
  <c r="DE31" i="9" a="1"/>
  <c r="DE31" i="9" s="1"/>
  <c r="AZ28" i="7"/>
  <c r="DE28" i="7" a="1"/>
  <c r="DE28" i="7" s="1"/>
  <c r="AZ28" i="19"/>
  <c r="DE28" i="19" a="1"/>
  <c r="DE28" i="19" s="1"/>
  <c r="DD15" i="19" a="1"/>
  <c r="DD15" i="19" s="1"/>
  <c r="AX47" i="19"/>
  <c r="AY15" i="19"/>
  <c r="AY23" i="18"/>
  <c r="DD23" i="18" a="1"/>
  <c r="DD23" i="18" s="1"/>
  <c r="AY31" i="17"/>
  <c r="DD31" i="17" a="1"/>
  <c r="DD31" i="17" s="1"/>
  <c r="AZ25" i="10"/>
  <c r="DE25" i="10" a="1"/>
  <c r="DE25" i="10" s="1"/>
  <c r="DE38" i="5" a="1"/>
  <c r="DE38" i="5" s="1"/>
  <c r="AZ38" i="5"/>
  <c r="AZ31" i="4"/>
  <c r="DE31" i="4" a="1"/>
  <c r="DE31" i="4" s="1"/>
  <c r="AZ27" i="14"/>
  <c r="DE27" i="14" a="1"/>
  <c r="DE27" i="14" s="1"/>
  <c r="AZ26" i="1"/>
  <c r="DE26" i="1" a="1"/>
  <c r="DE26" i="1" s="1"/>
  <c r="AY40" i="7"/>
  <c r="DD40" i="7" a="1"/>
  <c r="DD40" i="7" s="1"/>
  <c r="AY33" i="17"/>
  <c r="DD33" i="17" a="1"/>
  <c r="DD33" i="17" s="1"/>
  <c r="AY38" i="3"/>
  <c r="DD38" i="3" a="1"/>
  <c r="DD38" i="3" s="1"/>
  <c r="AZ18" i="1"/>
  <c r="DE18" i="1" a="1"/>
  <c r="DE18" i="1" s="1"/>
  <c r="AZ21" i="1"/>
  <c r="DE21" i="1" a="1"/>
  <c r="DE21" i="1" s="1"/>
  <c r="AZ46" i="19"/>
  <c r="DE46" i="19" a="1"/>
  <c r="DE46" i="19" s="1"/>
  <c r="AZ37" i="13"/>
  <c r="DE37" i="13" a="1"/>
  <c r="DE37" i="13" s="1"/>
  <c r="AZ41" i="18"/>
  <c r="DE41" i="18" a="1"/>
  <c r="DE41" i="18" s="1"/>
  <c r="AY26" i="9"/>
  <c r="DD26" i="9" a="1"/>
  <c r="DD26" i="9" s="1"/>
  <c r="AY29" i="5"/>
  <c r="DD29" i="5" a="1"/>
  <c r="DD29" i="5" s="1"/>
  <c r="AZ38" i="8"/>
  <c r="DE38" i="8" a="1"/>
  <c r="DE38" i="8" s="1"/>
  <c r="AZ33" i="11"/>
  <c r="DE33" i="11" a="1"/>
  <c r="DE33" i="11" s="1"/>
  <c r="AY43" i="12"/>
  <c r="DD43" i="12" a="1"/>
  <c r="DD43" i="12" s="1"/>
  <c r="AZ25" i="8"/>
  <c r="DE25" i="8" a="1"/>
  <c r="DE25" i="8" s="1"/>
  <c r="AY19" i="18"/>
  <c r="DD19" i="18" a="1"/>
  <c r="DD19" i="18" s="1"/>
  <c r="AZ20" i="6"/>
  <c r="DE20" i="6" a="1"/>
  <c r="DE20" i="6" s="1"/>
  <c r="AY32" i="11"/>
  <c r="DD32" i="11" a="1"/>
  <c r="DD32" i="11" s="1"/>
  <c r="AZ19" i="1"/>
  <c r="DE19" i="1" a="1"/>
  <c r="DE19" i="1" s="1"/>
  <c r="AY40" i="12"/>
  <c r="DD40" i="12" a="1"/>
  <c r="DD40" i="12" s="1"/>
  <c r="AZ30" i="10"/>
  <c r="DE30" i="10" a="1"/>
  <c r="DE30" i="10" s="1"/>
  <c r="AZ34" i="18"/>
  <c r="DE34" i="18" a="1"/>
  <c r="DE34" i="18" s="1"/>
  <c r="AZ24" i="3"/>
  <c r="DE24" i="3" a="1"/>
  <c r="DE24" i="3" s="1"/>
  <c r="AY34" i="19"/>
  <c r="DD34" i="19" a="1"/>
  <c r="DD34" i="19" s="1"/>
  <c r="AZ28" i="5"/>
  <c r="DE28" i="5" a="1"/>
  <c r="DE28" i="5" s="1"/>
  <c r="AY32" i="15"/>
  <c r="DD32" i="15" a="1"/>
  <c r="DD32" i="15" s="1"/>
  <c r="AY30" i="19"/>
  <c r="DD30" i="19" a="1"/>
  <c r="DD30" i="19" s="1"/>
  <c r="DD22" i="15" a="1"/>
  <c r="DD22" i="15" s="1"/>
  <c r="AY22" i="15"/>
  <c r="AY18" i="12"/>
  <c r="DD18" i="12" a="1"/>
  <c r="DD18" i="12" s="1"/>
  <c r="AZ43" i="19"/>
  <c r="DE43" i="19" a="1"/>
  <c r="DE43" i="19" s="1"/>
  <c r="AZ17" i="11"/>
  <c r="DE17" i="11" a="1"/>
  <c r="DE17" i="11" s="1"/>
  <c r="AZ40" i="21"/>
  <c r="DE40" i="21" a="1"/>
  <c r="DE40" i="21" s="1"/>
  <c r="AZ40" i="19"/>
  <c r="DE40" i="19" a="1"/>
  <c r="DE40" i="19" s="1"/>
  <c r="AZ29" i="7"/>
  <c r="DE29" i="7" a="1"/>
  <c r="DE29" i="7" s="1"/>
  <c r="AZ24" i="13"/>
  <c r="DE24" i="13" a="1"/>
  <c r="DE24" i="13" s="1"/>
  <c r="AZ24" i="10"/>
  <c r="DE24" i="10" a="1"/>
  <c r="DE24" i="10" s="1"/>
  <c r="AZ45" i="19"/>
  <c r="DE45" i="19" a="1"/>
  <c r="DE45" i="19" s="1"/>
  <c r="AZ45" i="1"/>
  <c r="DE45" i="1" a="1"/>
  <c r="DE45" i="1" s="1"/>
  <c r="AZ31" i="3"/>
  <c r="DE31" i="3" a="1"/>
  <c r="DE31" i="3" s="1"/>
  <c r="AZ17" i="10"/>
  <c r="DE17" i="10" a="1"/>
  <c r="DE17" i="10" s="1"/>
  <c r="AY33" i="10"/>
  <c r="DD33" i="10" a="1"/>
  <c r="DD33" i="10" s="1"/>
  <c r="AZ27" i="19"/>
  <c r="DE27" i="19" a="1"/>
  <c r="DE27" i="19" s="1"/>
  <c r="AY34" i="3"/>
  <c r="DD34" i="3" a="1"/>
  <c r="DD34" i="3" s="1"/>
  <c r="DC15" i="18" a="1"/>
  <c r="DC15" i="18" s="1"/>
  <c r="AX15" i="18"/>
  <c r="AW47" i="18"/>
  <c r="AY16" i="5"/>
  <c r="DD16" i="5" a="1"/>
  <c r="DD16" i="5" s="1"/>
  <c r="AZ45" i="15"/>
  <c r="DE45" i="15" a="1"/>
  <c r="DE45" i="15" s="1"/>
  <c r="AZ37" i="2"/>
  <c r="DE37" i="2" a="1"/>
  <c r="DE37" i="2" s="1"/>
  <c r="AY42" i="10"/>
  <c r="DD42" i="10" a="1"/>
  <c r="DD42" i="10" s="1"/>
  <c r="AX47" i="17" l="1"/>
  <c r="AX47" i="4"/>
  <c r="DC98" i="9"/>
  <c r="DC66" i="9"/>
  <c r="DD27" i="9" a="1"/>
  <c r="DD27" i="9" s="1"/>
  <c r="AY27" i="9"/>
  <c r="DC113" i="1"/>
  <c r="DC81" i="1"/>
  <c r="AY42" i="1"/>
  <c r="DD42" i="1" a="1"/>
  <c r="DD42" i="1" s="1"/>
  <c r="DC87" i="4"/>
  <c r="DC55" i="4"/>
  <c r="DD16" i="4" a="1"/>
  <c r="DD16" i="4" s="1"/>
  <c r="AY16" i="4"/>
  <c r="DC91" i="19"/>
  <c r="DC59" i="19"/>
  <c r="DD20" i="19" a="1"/>
  <c r="DD20" i="19" s="1"/>
  <c r="AY20" i="19"/>
  <c r="DC97" i="20"/>
  <c r="DC65" i="20"/>
  <c r="DD26" i="20" a="1"/>
  <c r="DD26" i="20" s="1"/>
  <c r="AY26" i="20"/>
  <c r="DC69" i="16"/>
  <c r="DC101" i="16"/>
  <c r="DC84" i="7"/>
  <c r="DC120" i="7"/>
  <c r="DC123" i="7" s="1"/>
  <c r="DC116" i="7" s="1"/>
  <c r="AY45" i="7"/>
  <c r="DD45" i="7" a="1"/>
  <c r="DD45" i="7" s="1"/>
  <c r="DC98" i="15"/>
  <c r="DC66" i="15"/>
  <c r="DC95" i="2"/>
  <c r="DC63" i="2"/>
  <c r="DD27" i="15" a="1"/>
  <c r="DD27" i="15" s="1"/>
  <c r="AY27" i="15"/>
  <c r="AY24" i="2"/>
  <c r="DD24" i="2" a="1"/>
  <c r="DD24" i="2" s="1"/>
  <c r="DC76" i="7"/>
  <c r="DC108" i="7"/>
  <c r="AY37" i="7"/>
  <c r="DD37" i="7" a="1"/>
  <c r="DD37" i="7" s="1"/>
  <c r="DC104" i="20"/>
  <c r="DC72" i="20"/>
  <c r="AY33" i="20"/>
  <c r="DD33" i="20" a="1"/>
  <c r="DD33" i="20" s="1"/>
  <c r="DC86" i="3"/>
  <c r="DC54" i="3"/>
  <c r="DC64" i="1"/>
  <c r="DC96" i="1"/>
  <c r="AY15" i="3"/>
  <c r="AY47" i="3" s="1"/>
  <c r="DD15" i="3" a="1"/>
  <c r="DD15" i="3" s="1"/>
  <c r="AY25" i="1"/>
  <c r="DD25" i="1" a="1"/>
  <c r="DD25" i="1" s="1"/>
  <c r="AY21" i="21"/>
  <c r="DD21" i="21" a="1"/>
  <c r="DD21" i="21" s="1"/>
  <c r="DC60" i="21"/>
  <c r="DC92" i="21"/>
  <c r="DC106" i="1"/>
  <c r="DC74" i="1"/>
  <c r="AY26" i="17"/>
  <c r="DD26" i="17" a="1"/>
  <c r="DD26" i="17" s="1"/>
  <c r="AY35" i="1"/>
  <c r="DD35" i="1" a="1"/>
  <c r="DD35" i="1" s="1"/>
  <c r="DC67" i="11"/>
  <c r="DC99" i="11"/>
  <c r="DC65" i="17"/>
  <c r="DC97" i="17"/>
  <c r="DC62" i="4"/>
  <c r="DC94" i="4"/>
  <c r="DC68" i="8"/>
  <c r="DC100" i="8"/>
  <c r="AY28" i="11"/>
  <c r="AY47" i="11" s="1"/>
  <c r="DD28" i="11" a="1"/>
  <c r="DD28" i="11" s="1"/>
  <c r="DC110" i="18"/>
  <c r="DC78" i="18"/>
  <c r="AY23" i="4"/>
  <c r="DD23" i="4" a="1"/>
  <c r="DD23" i="4" s="1"/>
  <c r="DD29" i="8" a="1"/>
  <c r="DD29" i="8" s="1"/>
  <c r="AY29" i="8"/>
  <c r="DC83" i="7"/>
  <c r="DC115" i="7"/>
  <c r="DD39" i="18" a="1"/>
  <c r="DD39" i="18" s="1"/>
  <c r="AY39" i="18"/>
  <c r="DC68" i="17"/>
  <c r="DC100" i="17"/>
  <c r="AY44" i="7"/>
  <c r="DD44" i="7" a="1"/>
  <c r="DD44" i="7" s="1"/>
  <c r="AY29" i="17"/>
  <c r="DD29" i="17" a="1"/>
  <c r="DD29" i="17" s="1"/>
  <c r="DC92" i="10"/>
  <c r="DC60" i="10"/>
  <c r="DD21" i="10" a="1"/>
  <c r="DD21" i="10" s="1"/>
  <c r="AY21" i="10"/>
  <c r="DC109" i="17"/>
  <c r="DC77" i="17"/>
  <c r="DD38" i="17" a="1"/>
  <c r="DD38" i="17" s="1"/>
  <c r="AY38" i="17"/>
  <c r="DC63" i="18"/>
  <c r="DC95" i="18"/>
  <c r="DC83" i="12"/>
  <c r="DC115" i="12"/>
  <c r="AY30" i="6"/>
  <c r="DD30" i="6" a="1"/>
  <c r="DD30" i="6" s="1"/>
  <c r="AY24" i="18"/>
  <c r="DD24" i="18" a="1"/>
  <c r="DD24" i="18" s="1"/>
  <c r="DD44" i="12" a="1"/>
  <c r="DD44" i="12" s="1"/>
  <c r="AY44" i="12"/>
  <c r="DD39" i="14" a="1"/>
  <c r="DD39" i="14" s="1"/>
  <c r="AY39" i="14"/>
  <c r="DC101" i="6"/>
  <c r="DC69" i="6"/>
  <c r="DC110" i="14"/>
  <c r="DC78" i="14"/>
  <c r="DC106" i="9"/>
  <c r="DC74" i="9"/>
  <c r="AY35" i="9"/>
  <c r="DD35" i="9" a="1"/>
  <c r="DD35" i="9" s="1"/>
  <c r="DC106" i="4"/>
  <c r="DC74" i="4"/>
  <c r="AY35" i="4"/>
  <c r="DD35" i="4" a="1"/>
  <c r="DD35" i="4" s="1"/>
  <c r="DD93" i="15"/>
  <c r="DD61" i="15"/>
  <c r="DD112" i="13"/>
  <c r="DD80" i="13"/>
  <c r="DD87" i="7"/>
  <c r="DD55" i="7"/>
  <c r="DD103" i="15"/>
  <c r="DD71" i="15"/>
  <c r="DE92" i="1"/>
  <c r="DE60" i="1"/>
  <c r="DD87" i="5"/>
  <c r="DD55" i="5"/>
  <c r="DD93" i="2"/>
  <c r="DD61" i="2"/>
  <c r="DE93" i="19"/>
  <c r="DE61" i="19"/>
  <c r="DE99" i="9"/>
  <c r="DE67" i="9"/>
  <c r="DD111" i="5"/>
  <c r="DD79" i="5"/>
  <c r="DD105" i="15"/>
  <c r="DD73" i="15"/>
  <c r="DE105" i="21"/>
  <c r="DE73" i="21"/>
  <c r="DE100" i="2"/>
  <c r="DE68" i="2"/>
  <c r="DE89" i="20"/>
  <c r="DE57" i="20"/>
  <c r="DE104" i="5"/>
  <c r="DE72" i="5"/>
  <c r="DE113" i="8"/>
  <c r="DE81" i="8"/>
  <c r="DE91" i="11"/>
  <c r="DE59" i="11"/>
  <c r="DE100" i="16"/>
  <c r="DE68" i="16"/>
  <c r="DD104" i="10"/>
  <c r="DD72" i="10"/>
  <c r="DE120" i="19"/>
  <c r="DE123" i="19" s="1"/>
  <c r="DE116" i="19" s="1"/>
  <c r="DE84" i="19"/>
  <c r="DE111" i="19"/>
  <c r="DE79" i="19"/>
  <c r="DD89" i="12"/>
  <c r="DD57" i="12"/>
  <c r="DE99" i="5"/>
  <c r="DE67" i="5"/>
  <c r="DE101" i="10"/>
  <c r="DE69" i="10"/>
  <c r="DE91" i="6"/>
  <c r="DE59" i="6"/>
  <c r="DE104" i="11"/>
  <c r="DE72" i="11"/>
  <c r="DE112" i="18"/>
  <c r="DE80" i="18"/>
  <c r="DE89" i="1"/>
  <c r="DE57" i="1"/>
  <c r="DE97" i="1"/>
  <c r="DE65" i="1"/>
  <c r="DE96" i="10"/>
  <c r="DE64" i="10"/>
  <c r="DD86" i="19"/>
  <c r="DD54" i="19"/>
  <c r="DD108" i="6"/>
  <c r="DD76" i="6"/>
  <c r="DD89" i="13"/>
  <c r="DD57" i="13"/>
  <c r="DE112" i="9"/>
  <c r="DE80" i="9"/>
  <c r="DD99" i="2"/>
  <c r="DD67" i="2"/>
  <c r="DD97" i="4"/>
  <c r="DD65" i="4"/>
  <c r="DE104" i="19"/>
  <c r="DE72" i="19"/>
  <c r="DE103" i="3"/>
  <c r="DE71" i="3"/>
  <c r="DE98" i="11"/>
  <c r="DE66" i="11"/>
  <c r="DD89" i="19"/>
  <c r="DD57" i="19"/>
  <c r="DE96" i="9"/>
  <c r="DE64" i="9"/>
  <c r="DD115" i="11"/>
  <c r="DD83" i="11"/>
  <c r="DD105" i="5"/>
  <c r="DD73" i="5"/>
  <c r="DD101" i="8"/>
  <c r="DD69" i="8"/>
  <c r="DE109" i="10"/>
  <c r="DE77" i="10"/>
  <c r="DE101" i="17"/>
  <c r="DE69" i="17"/>
  <c r="DE115" i="20"/>
  <c r="DE83" i="20"/>
  <c r="DE110" i="2"/>
  <c r="DE78" i="2"/>
  <c r="DE90" i="19"/>
  <c r="DE58" i="19"/>
  <c r="DE104" i="9"/>
  <c r="DE72" i="9"/>
  <c r="DE107" i="8"/>
  <c r="DE75" i="8"/>
  <c r="DE91" i="9"/>
  <c r="DE59" i="9"/>
  <c r="DE88" i="5"/>
  <c r="DE56" i="5"/>
  <c r="DD97" i="2"/>
  <c r="DD65" i="2"/>
  <c r="DE114" i="2"/>
  <c r="DE82" i="2"/>
  <c r="DE89" i="17"/>
  <c r="DE57" i="17"/>
  <c r="DD93" i="13"/>
  <c r="DD61" i="13"/>
  <c r="DD108" i="16"/>
  <c r="DD76" i="16"/>
  <c r="DE108" i="8"/>
  <c r="DE76" i="8"/>
  <c r="DE90" i="13"/>
  <c r="DE58" i="13"/>
  <c r="DE102" i="16"/>
  <c r="DE70" i="16"/>
  <c r="DD112" i="20"/>
  <c r="DD80" i="20"/>
  <c r="DD120" i="21"/>
  <c r="DD123" i="21" s="1"/>
  <c r="DD116" i="21" s="1"/>
  <c r="DD84" i="21"/>
  <c r="DE93" i="4"/>
  <c r="DE61" i="4"/>
  <c r="DD95" i="6"/>
  <c r="DD63" i="6"/>
  <c r="DE89" i="11"/>
  <c r="DE57" i="11"/>
  <c r="DE95" i="5"/>
  <c r="DE63" i="5"/>
  <c r="DE96" i="12"/>
  <c r="DE64" i="12"/>
  <c r="DD86" i="2"/>
  <c r="DD54" i="2"/>
  <c r="DE96" i="21"/>
  <c r="DE64" i="21"/>
  <c r="DE87" i="8"/>
  <c r="DE55" i="8"/>
  <c r="DD103" i="20"/>
  <c r="DD71" i="20"/>
  <c r="DD99" i="8"/>
  <c r="DD67" i="8"/>
  <c r="DD95" i="20"/>
  <c r="DD63" i="20"/>
  <c r="DE87" i="9"/>
  <c r="DE55" i="9"/>
  <c r="DE117" i="4"/>
  <c r="DE85" i="4"/>
  <c r="DD91" i="21"/>
  <c r="DD59" i="21"/>
  <c r="DE91" i="7"/>
  <c r="DE59" i="7"/>
  <c r="DD98" i="10"/>
  <c r="DD66" i="10"/>
  <c r="DE100" i="1"/>
  <c r="DE68" i="1"/>
  <c r="DE93" i="5"/>
  <c r="DE61" i="5"/>
  <c r="DD90" i="7"/>
  <c r="DD58" i="7"/>
  <c r="DE109" i="7"/>
  <c r="DE77" i="7"/>
  <c r="DD115" i="16"/>
  <c r="DD83" i="16"/>
  <c r="DD100" i="3"/>
  <c r="DD68" i="3"/>
  <c r="DE87" i="19"/>
  <c r="DE55" i="19"/>
  <c r="DE88" i="20"/>
  <c r="DE56" i="20"/>
  <c r="DD86" i="7"/>
  <c r="DD54" i="7"/>
  <c r="DD109" i="14"/>
  <c r="DD77" i="14"/>
  <c r="DE117" i="12"/>
  <c r="DE85" i="12"/>
  <c r="DE112" i="19"/>
  <c r="DE80" i="19"/>
  <c r="DE91" i="17"/>
  <c r="DE59" i="17"/>
  <c r="DD111" i="15"/>
  <c r="DD79" i="15"/>
  <c r="DE102" i="9"/>
  <c r="DE70" i="9"/>
  <c r="DD95" i="4"/>
  <c r="DD63" i="4"/>
  <c r="DE120" i="1"/>
  <c r="DE123" i="1" s="1"/>
  <c r="DE116" i="1" s="1"/>
  <c r="DE84" i="1"/>
  <c r="DD103" i="11"/>
  <c r="DD71" i="11"/>
  <c r="DE120" i="15"/>
  <c r="DE123" i="15" s="1"/>
  <c r="DE116" i="15" s="1"/>
  <c r="DE84" i="15"/>
  <c r="DE99" i="19"/>
  <c r="DE67" i="19"/>
  <c r="DE106" i="5"/>
  <c r="DE74" i="5"/>
  <c r="DD113" i="5"/>
  <c r="DD81" i="5"/>
  <c r="DE90" i="9"/>
  <c r="DE58" i="9"/>
  <c r="DE103" i="8"/>
  <c r="DE71" i="8"/>
  <c r="DD96" i="17"/>
  <c r="DD64" i="17"/>
  <c r="DE106" i="10"/>
  <c r="DE74" i="10"/>
  <c r="DD88" i="6"/>
  <c r="DD56" i="6"/>
  <c r="DE111" i="6"/>
  <c r="DE79" i="6"/>
  <c r="DE114" i="5"/>
  <c r="DE82" i="5"/>
  <c r="DE108" i="3"/>
  <c r="DE76" i="3"/>
  <c r="DE92" i="9"/>
  <c r="DE60" i="9"/>
  <c r="DE89" i="10"/>
  <c r="DE57" i="10"/>
  <c r="DD104" i="3"/>
  <c r="DD72" i="3"/>
  <c r="DD89" i="5"/>
  <c r="DD57" i="5"/>
  <c r="DE100" i="21"/>
  <c r="DE68" i="21"/>
  <c r="DE94" i="15"/>
  <c r="DE62" i="15"/>
  <c r="DD93" i="12"/>
  <c r="DD61" i="12"/>
  <c r="DD114" i="15"/>
  <c r="DD82" i="15"/>
  <c r="DE112" i="5"/>
  <c r="DE80" i="5"/>
  <c r="DE93" i="21"/>
  <c r="DE61" i="21"/>
  <c r="DD101" i="21"/>
  <c r="DD69" i="21"/>
  <c r="DE103" i="10"/>
  <c r="DE71" i="10"/>
  <c r="DE112" i="11"/>
  <c r="DE80" i="11"/>
  <c r="DE110" i="20"/>
  <c r="DE78" i="20"/>
  <c r="DE109" i="13"/>
  <c r="DE77" i="13"/>
  <c r="DD97" i="15"/>
  <c r="DD65" i="15"/>
  <c r="DE104" i="21"/>
  <c r="DE72" i="21"/>
  <c r="DE97" i="11"/>
  <c r="DE65" i="11"/>
  <c r="DD109" i="9"/>
  <c r="DD77" i="9"/>
  <c r="DE93" i="1"/>
  <c r="DE61" i="1"/>
  <c r="DE117" i="11"/>
  <c r="DE85" i="11"/>
  <c r="DE99" i="18"/>
  <c r="DE67" i="18"/>
  <c r="DE111" i="4"/>
  <c r="DE79" i="4"/>
  <c r="DE111" i="2"/>
  <c r="DE79" i="2"/>
  <c r="DE120" i="13"/>
  <c r="DE123" i="13" s="1"/>
  <c r="DE116" i="13" s="1"/>
  <c r="DE84" i="13"/>
  <c r="DE95" i="8"/>
  <c r="DE63" i="8"/>
  <c r="DE99" i="12"/>
  <c r="DE67" i="12"/>
  <c r="DD100" i="4"/>
  <c r="DD68" i="4"/>
  <c r="DD105" i="2"/>
  <c r="DD73" i="2"/>
  <c r="DE117" i="9"/>
  <c r="DE85" i="9"/>
  <c r="DE90" i="3"/>
  <c r="DE58" i="3"/>
  <c r="DD100" i="14"/>
  <c r="DD68" i="14"/>
  <c r="DD110" i="15"/>
  <c r="DD78" i="15"/>
  <c r="DD92" i="3"/>
  <c r="DD60" i="3"/>
  <c r="DE115" i="14"/>
  <c r="DE83" i="14"/>
  <c r="DE115" i="2"/>
  <c r="DE83" i="2"/>
  <c r="DE92" i="6"/>
  <c r="DE60" i="6"/>
  <c r="DE117" i="1"/>
  <c r="DE85" i="1"/>
  <c r="DE114" i="16"/>
  <c r="DE82" i="16"/>
  <c r="DD88" i="2"/>
  <c r="DD56" i="2"/>
  <c r="DE101" i="11"/>
  <c r="DE69" i="11"/>
  <c r="DE98" i="8"/>
  <c r="DE66" i="8"/>
  <c r="DE117" i="20"/>
  <c r="DE85" i="20"/>
  <c r="DE96" i="5"/>
  <c r="DE64" i="5"/>
  <c r="DE97" i="6"/>
  <c r="DE65" i="6"/>
  <c r="DD105" i="11"/>
  <c r="DD73" i="11"/>
  <c r="DE94" i="6"/>
  <c r="DE62" i="6"/>
  <c r="DD107" i="18"/>
  <c r="DD75" i="18"/>
  <c r="DD111" i="10"/>
  <c r="DD79" i="10"/>
  <c r="DE98" i="5"/>
  <c r="DE66" i="5"/>
  <c r="DD113" i="16"/>
  <c r="DD81" i="16"/>
  <c r="DD109" i="2"/>
  <c r="DD77" i="2"/>
  <c r="DD109" i="20"/>
  <c r="DD77" i="20"/>
  <c r="DD108" i="10"/>
  <c r="DD76" i="10"/>
  <c r="DD105" i="4"/>
  <c r="DD73" i="4"/>
  <c r="DD88" i="3"/>
  <c r="DD56" i="3"/>
  <c r="DE106" i="15"/>
  <c r="DE74" i="15"/>
  <c r="DE97" i="12"/>
  <c r="DE65" i="12"/>
  <c r="DD101" i="13"/>
  <c r="DD69" i="13"/>
  <c r="DC86" i="16"/>
  <c r="DC54" i="16"/>
  <c r="DD113" i="10"/>
  <c r="DD81" i="10"/>
  <c r="DD96" i="20"/>
  <c r="DD64" i="20"/>
  <c r="DD90" i="12"/>
  <c r="DD58" i="12"/>
  <c r="DE114" i="19"/>
  <c r="DE82" i="19"/>
  <c r="DD97" i="9"/>
  <c r="DD65" i="9"/>
  <c r="DD113" i="20"/>
  <c r="DD81" i="20"/>
  <c r="DE100" i="15"/>
  <c r="DE68" i="15"/>
  <c r="DE110" i="1"/>
  <c r="DE78" i="1"/>
  <c r="DD117" i="16"/>
  <c r="DD85" i="16"/>
  <c r="DD99" i="10"/>
  <c r="DD67" i="10"/>
  <c r="DE112" i="7"/>
  <c r="DE80" i="7"/>
  <c r="DE95" i="16"/>
  <c r="DE63" i="16"/>
  <c r="DD97" i="19"/>
  <c r="DD65" i="19"/>
  <c r="DE93" i="7"/>
  <c r="DE61" i="7"/>
  <c r="DE106" i="3"/>
  <c r="DE74" i="3"/>
  <c r="DD120" i="10"/>
  <c r="DD123" i="10" s="1"/>
  <c r="DD116" i="10" s="1"/>
  <c r="DD84" i="10"/>
  <c r="DD113" i="2"/>
  <c r="DD81" i="2"/>
  <c r="DD103" i="9"/>
  <c r="DD71" i="9"/>
  <c r="DE88" i="10"/>
  <c r="DE56" i="10"/>
  <c r="DE95" i="10"/>
  <c r="DE63" i="10"/>
  <c r="DE111" i="21"/>
  <c r="DE79" i="21"/>
  <c r="DD105" i="19"/>
  <c r="DD73" i="19"/>
  <c r="DD111" i="12"/>
  <c r="DD79" i="12"/>
  <c r="DD90" i="18"/>
  <c r="DD58" i="18"/>
  <c r="DE109" i="8"/>
  <c r="DE77" i="8"/>
  <c r="DE108" i="13"/>
  <c r="DE76" i="13"/>
  <c r="DD109" i="3"/>
  <c r="DD77" i="3"/>
  <c r="DE98" i="14"/>
  <c r="DE66" i="14"/>
  <c r="DD102" i="17"/>
  <c r="DD70" i="17"/>
  <c r="DE112" i="8"/>
  <c r="DE80" i="8"/>
  <c r="DD103" i="6"/>
  <c r="DD71" i="6"/>
  <c r="DE101" i="9"/>
  <c r="DE69" i="9"/>
  <c r="DD108" i="20"/>
  <c r="DD76" i="20"/>
  <c r="DE91" i="1"/>
  <c r="DE59" i="1"/>
  <c r="DD92" i="20"/>
  <c r="DD60" i="20"/>
  <c r="DD96" i="3"/>
  <c r="DD64" i="3"/>
  <c r="DE111" i="9"/>
  <c r="DE79" i="9"/>
  <c r="DE112" i="17"/>
  <c r="DE80" i="17"/>
  <c r="DE97" i="13"/>
  <c r="DE65" i="13"/>
  <c r="DE117" i="21"/>
  <c r="DE85" i="21"/>
  <c r="DD86" i="1"/>
  <c r="DD54" i="1"/>
  <c r="DD102" i="18"/>
  <c r="DD70" i="18"/>
  <c r="DE88" i="15"/>
  <c r="DE56" i="15"/>
  <c r="DD98" i="13"/>
  <c r="DD66" i="13"/>
  <c r="DD96" i="6"/>
  <c r="DD64" i="6"/>
  <c r="DD94" i="11"/>
  <c r="DD62" i="11"/>
  <c r="DD106" i="18"/>
  <c r="DD74" i="18"/>
  <c r="DE94" i="10"/>
  <c r="DE62" i="10"/>
  <c r="DD117" i="14"/>
  <c r="DD85" i="14"/>
  <c r="DD104" i="13"/>
  <c r="DD72" i="13"/>
  <c r="DE102" i="15"/>
  <c r="DE70" i="15"/>
  <c r="DE114" i="18"/>
  <c r="DE82" i="18"/>
  <c r="DE101" i="5"/>
  <c r="DE69" i="5"/>
  <c r="DE107" i="10"/>
  <c r="DE75" i="10"/>
  <c r="DE94" i="20"/>
  <c r="DE62" i="20"/>
  <c r="DE98" i="1"/>
  <c r="DE66" i="1"/>
  <c r="DE105" i="7"/>
  <c r="DE73" i="7"/>
  <c r="DE114" i="4"/>
  <c r="DE82" i="4"/>
  <c r="DE90" i="11"/>
  <c r="DE58" i="11"/>
  <c r="DE115" i="10"/>
  <c r="DE83" i="10"/>
  <c r="DD109" i="16"/>
  <c r="DD77" i="16"/>
  <c r="DD87" i="10"/>
  <c r="DD55" i="10"/>
  <c r="DE104" i="12"/>
  <c r="DE72" i="12"/>
  <c r="DE120" i="12"/>
  <c r="DE123" i="12" s="1"/>
  <c r="DE116" i="12" s="1"/>
  <c r="DE84" i="12"/>
  <c r="DE120" i="17"/>
  <c r="DE123" i="17" s="1"/>
  <c r="DE116" i="17" s="1"/>
  <c r="DE84" i="17"/>
  <c r="DE115" i="17"/>
  <c r="DE83" i="17"/>
  <c r="DD90" i="17"/>
  <c r="DD58" i="17"/>
  <c r="DE110" i="11"/>
  <c r="DE78" i="11"/>
  <c r="DE88" i="1"/>
  <c r="DE56" i="1"/>
  <c r="DE110" i="3"/>
  <c r="DE78" i="3"/>
  <c r="DE90" i="10"/>
  <c r="DE58" i="10"/>
  <c r="DE114" i="14"/>
  <c r="DE82" i="14"/>
  <c r="DE103" i="1"/>
  <c r="DE71" i="1"/>
  <c r="DD95" i="21"/>
  <c r="DD63" i="21"/>
  <c r="DD88" i="12"/>
  <c r="DD56" i="12"/>
  <c r="DE120" i="2"/>
  <c r="DE123" i="2" s="1"/>
  <c r="DE116" i="2" s="1"/>
  <c r="DE84" i="2"/>
  <c r="DE104" i="7"/>
  <c r="DE72" i="7"/>
  <c r="DE109" i="15"/>
  <c r="DE77" i="15"/>
  <c r="DE104" i="1"/>
  <c r="DE72" i="1"/>
  <c r="DD95" i="11"/>
  <c r="DD63" i="11"/>
  <c r="DD89" i="8"/>
  <c r="DD57" i="8"/>
  <c r="DE95" i="17"/>
  <c r="DE63" i="17"/>
  <c r="DC86" i="21"/>
  <c r="DC54" i="21"/>
  <c r="DE107" i="14"/>
  <c r="DE75" i="14"/>
  <c r="DC86" i="9"/>
  <c r="DC54" i="9"/>
  <c r="DE99" i="4"/>
  <c r="DE67" i="4"/>
  <c r="DE88" i="13"/>
  <c r="DE56" i="13"/>
  <c r="DD114" i="6"/>
  <c r="DD82" i="6"/>
  <c r="DE102" i="5"/>
  <c r="DE70" i="5"/>
  <c r="DD104" i="4"/>
  <c r="DD72" i="4"/>
  <c r="DD117" i="13"/>
  <c r="DD85" i="13"/>
  <c r="DE98" i="16"/>
  <c r="DE66" i="16"/>
  <c r="DE94" i="7"/>
  <c r="DE62" i="7"/>
  <c r="DE110" i="7"/>
  <c r="DE78" i="7"/>
  <c r="DE95" i="14"/>
  <c r="DE63" i="14"/>
  <c r="DE100" i="18"/>
  <c r="DE68" i="18"/>
  <c r="DE107" i="1"/>
  <c r="DE75" i="1"/>
  <c r="DE102" i="1"/>
  <c r="DE70" i="1"/>
  <c r="DE93" i="6"/>
  <c r="DE61" i="6"/>
  <c r="DD92" i="19"/>
  <c r="DD60" i="19"/>
  <c r="DE120" i="8"/>
  <c r="DE123" i="8" s="1"/>
  <c r="DE116" i="8" s="1"/>
  <c r="DE84" i="8"/>
  <c r="DD97" i="10"/>
  <c r="DD65" i="10"/>
  <c r="DE120" i="9"/>
  <c r="DE123" i="9" s="1"/>
  <c r="DE116" i="9" s="1"/>
  <c r="DE84" i="9"/>
  <c r="DE91" i="5"/>
  <c r="DE59" i="5"/>
  <c r="DE113" i="17"/>
  <c r="DE81" i="17"/>
  <c r="DE108" i="19"/>
  <c r="DE76" i="19"/>
  <c r="DD114" i="21"/>
  <c r="DD82" i="21"/>
  <c r="DE92" i="16"/>
  <c r="DE60" i="16"/>
  <c r="DE112" i="21"/>
  <c r="DE80" i="21"/>
  <c r="DE102" i="2"/>
  <c r="DE70" i="2"/>
  <c r="DD106" i="13"/>
  <c r="DD74" i="13"/>
  <c r="DD113" i="4"/>
  <c r="DD81" i="4"/>
  <c r="DD115" i="9"/>
  <c r="DD83" i="9"/>
  <c r="DD89" i="15"/>
  <c r="DD57" i="15"/>
  <c r="DD89" i="4"/>
  <c r="DD57" i="4"/>
  <c r="DE92" i="12"/>
  <c r="DE60" i="12"/>
  <c r="DD113" i="14"/>
  <c r="DD81" i="14"/>
  <c r="DE101" i="3"/>
  <c r="DE69" i="3"/>
  <c r="DE110" i="17"/>
  <c r="DE78" i="17"/>
  <c r="DD120" i="3"/>
  <c r="DD123" i="3" s="1"/>
  <c r="DD116" i="3" s="1"/>
  <c r="DD84" i="3"/>
  <c r="DD89" i="9"/>
  <c r="DD57" i="9"/>
  <c r="DD102" i="21"/>
  <c r="DD70" i="21"/>
  <c r="DD87" i="14"/>
  <c r="DD55" i="14"/>
  <c r="DD100" i="20"/>
  <c r="DD68" i="20"/>
  <c r="DE107" i="20"/>
  <c r="DE75" i="20"/>
  <c r="DE103" i="7"/>
  <c r="DE71" i="7"/>
  <c r="DD112" i="2"/>
  <c r="DD80" i="2"/>
  <c r="DE114" i="10"/>
  <c r="DE82" i="10"/>
  <c r="DD117" i="8"/>
  <c r="DD85" i="8"/>
  <c r="DD108" i="21"/>
  <c r="DD76" i="21"/>
  <c r="DD92" i="11"/>
  <c r="DD60" i="11"/>
  <c r="DD95" i="15"/>
  <c r="DD63" i="15"/>
  <c r="DE92" i="18"/>
  <c r="DE60" i="18"/>
  <c r="DD94" i="17"/>
  <c r="DD62" i="17"/>
  <c r="DE107" i="12"/>
  <c r="DE75" i="12"/>
  <c r="DE91" i="10"/>
  <c r="DE59" i="10"/>
  <c r="DD98" i="17"/>
  <c r="DD66" i="17"/>
  <c r="DE98" i="18"/>
  <c r="DE66" i="18"/>
  <c r="DE109" i="1"/>
  <c r="DE77" i="1"/>
  <c r="DD107" i="2"/>
  <c r="DD75" i="2"/>
  <c r="DD91" i="20"/>
  <c r="DD59" i="20"/>
  <c r="DE88" i="9"/>
  <c r="DE56" i="9"/>
  <c r="DE106" i="16"/>
  <c r="DE74" i="16"/>
  <c r="DE92" i="4"/>
  <c r="DE60" i="4"/>
  <c r="DD117" i="15"/>
  <c r="DD85" i="15"/>
  <c r="DE88" i="18"/>
  <c r="DE56" i="18"/>
  <c r="DD97" i="8"/>
  <c r="DD65" i="8"/>
  <c r="DE108" i="5"/>
  <c r="DE76" i="5"/>
  <c r="DD89" i="3"/>
  <c r="DD57" i="3"/>
  <c r="DD114" i="13"/>
  <c r="DD82" i="13"/>
  <c r="DD92" i="14"/>
  <c r="DD60" i="14"/>
  <c r="DE95" i="1"/>
  <c r="DE63" i="1"/>
  <c r="DD117" i="17"/>
  <c r="DD85" i="17"/>
  <c r="DE91" i="2"/>
  <c r="DE59" i="2"/>
  <c r="DE99" i="16"/>
  <c r="DE67" i="16"/>
  <c r="DE94" i="19"/>
  <c r="DE62" i="19"/>
  <c r="DE112" i="15"/>
  <c r="DE80" i="15"/>
  <c r="DE90" i="20"/>
  <c r="DE58" i="20"/>
  <c r="DE111" i="1"/>
  <c r="DE79" i="1"/>
  <c r="DE87" i="2"/>
  <c r="DE55" i="2"/>
  <c r="DE117" i="10"/>
  <c r="DE85" i="10"/>
  <c r="DD105" i="10"/>
  <c r="DD73" i="10"/>
  <c r="DE91" i="13"/>
  <c r="DE59" i="13"/>
  <c r="DE90" i="8"/>
  <c r="DE58" i="8"/>
  <c r="DE114" i="1"/>
  <c r="DE82" i="1"/>
  <c r="DE113" i="12"/>
  <c r="DE81" i="12"/>
  <c r="DD93" i="18"/>
  <c r="DD61" i="18"/>
  <c r="DE107" i="7"/>
  <c r="DE75" i="7"/>
  <c r="DE94" i="1"/>
  <c r="DE62" i="1"/>
  <c r="DD90" i="4"/>
  <c r="DD58" i="4"/>
  <c r="DE102" i="10"/>
  <c r="DE70" i="10"/>
  <c r="DE94" i="12"/>
  <c r="DE62" i="12"/>
  <c r="DD103" i="21"/>
  <c r="DD71" i="21"/>
  <c r="DE86" i="20"/>
  <c r="DE54" i="20"/>
  <c r="DD105" i="3"/>
  <c r="DD73" i="3"/>
  <c r="DE102" i="3"/>
  <c r="DE70" i="3"/>
  <c r="DE95" i="13"/>
  <c r="DE63" i="13"/>
  <c r="DE88" i="11"/>
  <c r="DE56" i="11"/>
  <c r="DD101" i="19"/>
  <c r="DD69" i="19"/>
  <c r="DE95" i="3"/>
  <c r="DE63" i="3"/>
  <c r="DE90" i="1"/>
  <c r="DE58" i="1"/>
  <c r="DE96" i="8"/>
  <c r="DE64" i="8"/>
  <c r="DD100" i="5"/>
  <c r="DD68" i="5"/>
  <c r="DE117" i="19"/>
  <c r="DE85" i="19"/>
  <c r="DD104" i="17"/>
  <c r="DD72" i="17"/>
  <c r="DE102" i="4"/>
  <c r="DE70" i="4"/>
  <c r="DD94" i="18"/>
  <c r="DD62" i="18"/>
  <c r="DD120" i="20"/>
  <c r="DD123" i="20" s="1"/>
  <c r="DD116" i="20" s="1"/>
  <c r="DD84" i="20"/>
  <c r="DD110" i="10"/>
  <c r="DD78" i="10"/>
  <c r="DD90" i="14"/>
  <c r="DD58" i="14"/>
  <c r="DE92" i="8"/>
  <c r="DE60" i="8"/>
  <c r="DE96" i="13"/>
  <c r="DE64" i="13"/>
  <c r="DE100" i="12"/>
  <c r="DE68" i="12"/>
  <c r="DD100" i="19"/>
  <c r="DD68" i="19"/>
  <c r="DE99" i="14"/>
  <c r="DE67" i="14"/>
  <c r="DD103" i="16"/>
  <c r="DD71" i="16"/>
  <c r="DE107" i="6"/>
  <c r="DE75" i="6"/>
  <c r="DD111" i="14"/>
  <c r="DD79" i="14"/>
  <c r="DE111" i="20"/>
  <c r="DE79" i="20"/>
  <c r="DE87" i="1"/>
  <c r="DE55" i="1"/>
  <c r="DE107" i="19"/>
  <c r="DE75" i="19"/>
  <c r="DE117" i="5"/>
  <c r="DE85" i="5"/>
  <c r="DE93" i="10"/>
  <c r="DE61" i="10"/>
  <c r="DD112" i="3"/>
  <c r="DD80" i="3"/>
  <c r="DE105" i="12"/>
  <c r="DE73" i="12"/>
  <c r="DE87" i="6"/>
  <c r="DE55" i="6"/>
  <c r="DD89" i="2"/>
  <c r="DD57" i="2"/>
  <c r="DE97" i="7"/>
  <c r="DE65" i="7"/>
  <c r="DE111" i="3"/>
  <c r="DE79" i="3"/>
  <c r="DE99" i="3"/>
  <c r="DE67" i="3"/>
  <c r="DE107" i="5"/>
  <c r="DE75" i="5"/>
  <c r="DD103" i="5"/>
  <c r="DD71" i="5"/>
  <c r="DE93" i="16"/>
  <c r="DE61" i="16"/>
  <c r="DE104" i="15"/>
  <c r="DE72" i="15"/>
  <c r="DE117" i="7"/>
  <c r="DE85" i="7"/>
  <c r="DE94" i="16"/>
  <c r="DE62" i="16"/>
  <c r="DE92" i="15"/>
  <c r="DE60" i="15"/>
  <c r="DE113" i="21"/>
  <c r="DE81" i="21"/>
  <c r="DE108" i="15"/>
  <c r="DE76" i="15"/>
  <c r="DE115" i="1"/>
  <c r="DE83" i="1"/>
  <c r="DD94" i="2"/>
  <c r="DD62" i="2"/>
  <c r="DD87" i="12"/>
  <c r="DD55" i="12"/>
  <c r="DD87" i="21"/>
  <c r="DD55" i="21"/>
  <c r="DE96" i="18"/>
  <c r="DE64" i="18"/>
  <c r="DE104" i="14"/>
  <c r="DE72" i="14"/>
  <c r="DE115" i="18"/>
  <c r="DE83" i="18"/>
  <c r="DE115" i="19"/>
  <c r="DE83" i="19"/>
  <c r="DD105" i="14"/>
  <c r="DD73" i="14"/>
  <c r="DE89" i="14"/>
  <c r="DE57" i="14"/>
  <c r="DE109" i="21"/>
  <c r="DE77" i="21"/>
  <c r="DE98" i="2"/>
  <c r="DE66" i="2"/>
  <c r="DD97" i="3"/>
  <c r="DD65" i="3"/>
  <c r="DE113" i="11"/>
  <c r="DE81" i="11"/>
  <c r="DE95" i="9"/>
  <c r="DE63" i="9"/>
  <c r="DE95" i="19"/>
  <c r="DE63" i="19"/>
  <c r="DE92" i="7"/>
  <c r="DE60" i="7"/>
  <c r="DE93" i="3"/>
  <c r="DE61" i="3"/>
  <c r="DD115" i="4"/>
  <c r="DD83" i="4"/>
  <c r="DE114" i="3"/>
  <c r="DE82" i="3"/>
  <c r="DE120" i="18"/>
  <c r="DE123" i="18" s="1"/>
  <c r="DE116" i="18" s="1"/>
  <c r="DE84" i="18"/>
  <c r="DD113" i="19"/>
  <c r="DD81" i="19"/>
  <c r="DE112" i="6"/>
  <c r="DE80" i="6"/>
  <c r="DD86" i="4"/>
  <c r="DD54" i="4"/>
  <c r="DE105" i="1"/>
  <c r="DE73" i="1"/>
  <c r="DE115" i="6"/>
  <c r="DE83" i="6"/>
  <c r="DE87" i="3"/>
  <c r="DE55" i="3"/>
  <c r="DE93" i="14"/>
  <c r="DE61" i="14"/>
  <c r="DE87" i="15"/>
  <c r="DE55" i="15"/>
  <c r="DD92" i="5"/>
  <c r="DD60" i="5"/>
  <c r="DE113" i="18"/>
  <c r="DE81" i="18"/>
  <c r="DD96" i="14"/>
  <c r="DD64" i="14"/>
  <c r="DE88" i="21"/>
  <c r="DE56" i="21"/>
  <c r="DE110" i="16"/>
  <c r="DE78" i="16"/>
  <c r="DE94" i="5"/>
  <c r="DE62" i="5"/>
  <c r="DE90" i="15"/>
  <c r="DE58" i="15"/>
  <c r="DD110" i="5"/>
  <c r="DD78" i="5"/>
  <c r="DD100" i="11"/>
  <c r="DD68" i="11"/>
  <c r="DD120" i="14"/>
  <c r="DD123" i="14" s="1"/>
  <c r="DD116" i="14" s="1"/>
  <c r="DD84" i="14"/>
  <c r="DE112" i="1"/>
  <c r="DE80" i="1"/>
  <c r="DE108" i="14"/>
  <c r="DE76" i="14"/>
  <c r="DD120" i="6"/>
  <c r="DD123" i="6" s="1"/>
  <c r="DD116" i="6" s="1"/>
  <c r="DD84" i="6"/>
  <c r="DE113" i="6"/>
  <c r="DE81" i="6"/>
  <c r="DE96" i="11"/>
  <c r="DE64" i="11"/>
  <c r="DD110" i="19"/>
  <c r="DD78" i="19"/>
  <c r="DE115" i="15"/>
  <c r="DE83" i="15"/>
  <c r="DE89" i="6"/>
  <c r="DE57" i="6"/>
  <c r="DE91" i="15"/>
  <c r="DE59" i="15"/>
  <c r="DD98" i="6"/>
  <c r="DD66" i="6"/>
  <c r="DD107" i="11"/>
  <c r="DD75" i="11"/>
  <c r="DE105" i="16"/>
  <c r="DE73" i="16"/>
  <c r="DD106" i="8"/>
  <c r="DD74" i="8"/>
  <c r="DD106" i="11"/>
  <c r="DD74" i="11"/>
  <c r="DD120" i="4"/>
  <c r="DD123" i="4" s="1"/>
  <c r="DD116" i="4" s="1"/>
  <c r="DD84" i="4"/>
  <c r="DE101" i="4"/>
  <c r="DE69" i="4"/>
  <c r="DE97" i="16"/>
  <c r="DE65" i="16"/>
  <c r="DD111" i="11"/>
  <c r="DD79" i="11"/>
  <c r="DD105" i="9"/>
  <c r="DD73" i="9"/>
  <c r="DE109" i="18"/>
  <c r="DE77" i="18"/>
  <c r="DE88" i="14"/>
  <c r="DE56" i="14"/>
  <c r="DE94" i="9"/>
  <c r="DE62" i="9"/>
  <c r="DE88" i="16"/>
  <c r="DE56" i="16"/>
  <c r="DE93" i="8"/>
  <c r="DE61" i="8"/>
  <c r="DE112" i="16"/>
  <c r="DE80" i="16"/>
  <c r="DE103" i="14"/>
  <c r="DE71" i="14"/>
  <c r="DE103" i="17"/>
  <c r="DE71" i="17"/>
  <c r="DD108" i="11"/>
  <c r="DD76" i="11"/>
  <c r="DE98" i="20"/>
  <c r="DE66" i="20"/>
  <c r="DE105" i="6"/>
  <c r="DE73" i="6"/>
  <c r="DD86" i="6"/>
  <c r="DD54" i="6"/>
  <c r="DD102" i="8"/>
  <c r="DD70" i="8"/>
  <c r="DE91" i="18"/>
  <c r="DE59" i="18"/>
  <c r="DD99" i="17"/>
  <c r="DD67" i="17"/>
  <c r="DE109" i="12"/>
  <c r="DE77" i="12"/>
  <c r="DE103" i="12"/>
  <c r="DE71" i="12"/>
  <c r="DE115" i="13"/>
  <c r="DE83" i="13"/>
  <c r="DD86" i="15"/>
  <c r="DD54" i="15"/>
  <c r="DD99" i="13"/>
  <c r="DD67" i="13"/>
  <c r="DD117" i="2"/>
  <c r="DD85" i="2"/>
  <c r="DD101" i="7"/>
  <c r="DD69" i="7"/>
  <c r="DE105" i="20"/>
  <c r="DE73" i="20"/>
  <c r="DE111" i="16"/>
  <c r="DE79" i="16"/>
  <c r="DE114" i="7"/>
  <c r="DE82" i="7"/>
  <c r="DD98" i="12"/>
  <c r="DD66" i="12"/>
  <c r="DD101" i="2"/>
  <c r="DD69" i="2"/>
  <c r="DD94" i="14"/>
  <c r="DD62" i="14"/>
  <c r="DD96" i="16"/>
  <c r="DD64" i="16"/>
  <c r="DE106" i="7"/>
  <c r="DE74" i="7"/>
  <c r="DD109" i="19"/>
  <c r="DD77" i="19"/>
  <c r="DE94" i="13"/>
  <c r="DE62" i="13"/>
  <c r="DD98" i="21"/>
  <c r="DD66" i="21"/>
  <c r="DD91" i="3"/>
  <c r="DD59" i="3"/>
  <c r="DD101" i="14"/>
  <c r="DD69" i="14"/>
  <c r="DE96" i="7"/>
  <c r="DE64" i="7"/>
  <c r="DD97" i="5"/>
  <c r="DD65" i="5"/>
  <c r="DE91" i="8"/>
  <c r="DE59" i="8"/>
  <c r="DE106" i="6"/>
  <c r="DE74" i="6"/>
  <c r="DE96" i="15"/>
  <c r="DE64" i="15"/>
  <c r="DD102" i="14"/>
  <c r="DD70" i="14"/>
  <c r="DD89" i="21"/>
  <c r="DD57" i="21"/>
  <c r="DD91" i="16"/>
  <c r="DD59" i="16"/>
  <c r="DC86" i="18"/>
  <c r="DC54" i="18"/>
  <c r="DE99" i="7"/>
  <c r="DE67" i="7"/>
  <c r="DD111" i="18"/>
  <c r="DD79" i="18"/>
  <c r="DD86" i="14"/>
  <c r="DD54" i="14"/>
  <c r="DE98" i="19"/>
  <c r="DE66" i="19"/>
  <c r="DE105" i="18"/>
  <c r="DE73" i="18"/>
  <c r="DD111" i="7"/>
  <c r="DD79" i="7"/>
  <c r="DD106" i="21"/>
  <c r="DD74" i="21"/>
  <c r="DE87" i="17"/>
  <c r="DE55" i="17"/>
  <c r="DD88" i="7"/>
  <c r="DD56" i="7"/>
  <c r="DD91" i="4"/>
  <c r="DD59" i="4"/>
  <c r="DE96" i="2"/>
  <c r="DE64" i="2"/>
  <c r="DD104" i="8"/>
  <c r="DD72" i="8"/>
  <c r="DD112" i="14"/>
  <c r="DD80" i="14"/>
  <c r="DD107" i="3"/>
  <c r="DD75" i="3"/>
  <c r="DE113" i="3"/>
  <c r="DE81" i="3"/>
  <c r="DE113" i="13"/>
  <c r="DE81" i="13"/>
  <c r="DE110" i="12"/>
  <c r="DE78" i="12"/>
  <c r="DD102" i="11"/>
  <c r="DD70" i="11"/>
  <c r="DE102" i="6"/>
  <c r="DE70" i="6"/>
  <c r="DE99" i="1"/>
  <c r="DE67" i="1"/>
  <c r="DE88" i="17"/>
  <c r="DE56" i="17"/>
  <c r="DE93" i="20"/>
  <c r="DE61" i="20"/>
  <c r="DE114" i="17"/>
  <c r="DE82" i="17"/>
  <c r="DD103" i="4"/>
  <c r="DD71" i="4"/>
  <c r="DE87" i="13"/>
  <c r="DE55" i="13"/>
  <c r="DD112" i="4"/>
  <c r="DD80" i="4"/>
  <c r="DD106" i="14"/>
  <c r="DD74" i="14"/>
  <c r="DD96" i="19"/>
  <c r="DD64" i="19"/>
  <c r="DE104" i="16"/>
  <c r="DE72" i="16"/>
  <c r="DD114" i="8"/>
  <c r="DD82" i="8"/>
  <c r="DE106" i="19"/>
  <c r="DE74" i="19"/>
  <c r="DE89" i="16"/>
  <c r="DE57" i="16"/>
  <c r="DD115" i="3"/>
  <c r="DD83" i="3"/>
  <c r="DD86" i="13"/>
  <c r="DD54" i="13"/>
  <c r="DE114" i="20"/>
  <c r="DE82" i="20"/>
  <c r="DE110" i="6"/>
  <c r="DE78" i="6"/>
  <c r="DD90" i="21"/>
  <c r="DD58" i="21"/>
  <c r="DD86" i="17"/>
  <c r="DD54" i="17"/>
  <c r="DD86" i="10"/>
  <c r="DD54" i="10"/>
  <c r="DE104" i="6"/>
  <c r="DE72" i="6"/>
  <c r="DD112" i="10"/>
  <c r="DD80" i="10"/>
  <c r="DE104" i="18"/>
  <c r="DE72" i="18"/>
  <c r="DE87" i="20"/>
  <c r="DE55" i="20"/>
  <c r="DE113" i="9"/>
  <c r="DE81" i="9"/>
  <c r="DE107" i="9"/>
  <c r="DE75" i="9"/>
  <c r="DE103" i="19"/>
  <c r="DE71" i="19"/>
  <c r="DE106" i="20"/>
  <c r="DE74" i="20"/>
  <c r="DD108" i="17"/>
  <c r="DD76" i="17"/>
  <c r="DE110" i="8"/>
  <c r="DE78" i="8"/>
  <c r="DE120" i="16"/>
  <c r="DE123" i="16" s="1"/>
  <c r="DE116" i="16" s="1"/>
  <c r="DE84" i="16"/>
  <c r="DE108" i="12"/>
  <c r="DE76" i="12"/>
  <c r="DD115" i="8"/>
  <c r="DD83" i="8"/>
  <c r="DD89" i="7"/>
  <c r="DD57" i="7"/>
  <c r="DE110" i="21"/>
  <c r="DE78" i="21"/>
  <c r="DE107" i="16"/>
  <c r="DE75" i="16"/>
  <c r="DE87" i="18"/>
  <c r="DE55" i="18"/>
  <c r="DE101" i="1"/>
  <c r="DE69" i="1"/>
  <c r="DE93" i="17"/>
  <c r="DE61" i="17"/>
  <c r="DD86" i="5"/>
  <c r="DD54" i="5"/>
  <c r="DD115" i="21"/>
  <c r="DD83" i="21"/>
  <c r="DD94" i="3"/>
  <c r="DD62" i="3"/>
  <c r="DD120" i="11"/>
  <c r="DD123" i="11" s="1"/>
  <c r="DD116" i="11" s="1"/>
  <c r="DD84" i="11"/>
  <c r="DE100" i="9"/>
  <c r="DE68" i="9"/>
  <c r="DD89" i="18"/>
  <c r="DD57" i="18"/>
  <c r="DD109" i="6"/>
  <c r="DD77" i="6"/>
  <c r="DE87" i="16"/>
  <c r="DE55" i="16"/>
  <c r="DE91" i="12"/>
  <c r="DE59" i="12"/>
  <c r="DE114" i="11"/>
  <c r="DE82" i="11"/>
  <c r="DE115" i="5"/>
  <c r="DE83" i="5"/>
  <c r="DE110" i="13"/>
  <c r="DE78" i="13"/>
  <c r="DE108" i="1"/>
  <c r="DE76" i="1"/>
  <c r="DE114" i="9"/>
  <c r="DE82" i="9"/>
  <c r="DE102" i="7"/>
  <c r="DE70" i="7"/>
  <c r="DE100" i="7"/>
  <c r="DE68" i="7"/>
  <c r="DD114" i="12"/>
  <c r="DD82" i="12"/>
  <c r="DE108" i="2"/>
  <c r="DE76" i="2"/>
  <c r="DE109" i="5"/>
  <c r="DE77" i="5"/>
  <c r="DE92" i="17"/>
  <c r="DE60" i="17"/>
  <c r="DE97" i="14"/>
  <c r="DE65" i="14"/>
  <c r="DD110" i="4"/>
  <c r="DD78" i="4"/>
  <c r="DE111" i="8"/>
  <c r="DE79" i="8"/>
  <c r="DC86" i="8"/>
  <c r="DC54" i="8"/>
  <c r="DD95" i="7"/>
  <c r="DD63" i="7"/>
  <c r="DE103" i="18"/>
  <c r="DE71" i="18"/>
  <c r="DE92" i="13"/>
  <c r="DE60" i="13"/>
  <c r="DE109" i="4"/>
  <c r="DE77" i="4"/>
  <c r="DE101" i="20"/>
  <c r="DE69" i="20"/>
  <c r="DE86" i="11"/>
  <c r="DE54" i="11"/>
  <c r="DD111" i="13"/>
  <c r="DD79" i="13"/>
  <c r="DE102" i="19"/>
  <c r="DE70" i="19"/>
  <c r="DD101" i="12"/>
  <c r="DD69" i="12"/>
  <c r="DC86" i="12"/>
  <c r="DC54" i="12"/>
  <c r="DE98" i="3"/>
  <c r="DE66" i="3"/>
  <c r="DE117" i="6"/>
  <c r="DE85" i="6"/>
  <c r="DD94" i="8"/>
  <c r="DD62" i="8"/>
  <c r="DD117" i="18"/>
  <c r="DD85" i="18"/>
  <c r="DE106" i="17"/>
  <c r="DE74" i="17"/>
  <c r="DE102" i="20"/>
  <c r="DE70" i="20"/>
  <c r="DE106" i="2"/>
  <c r="DE74" i="2"/>
  <c r="DE102" i="12"/>
  <c r="DE70" i="12"/>
  <c r="DE93" i="9"/>
  <c r="DE61" i="9"/>
  <c r="DE106" i="12"/>
  <c r="DE74" i="12"/>
  <c r="DE99" i="15"/>
  <c r="DE67" i="15"/>
  <c r="DD110" i="9"/>
  <c r="DD78" i="9"/>
  <c r="DD90" i="2"/>
  <c r="DD58" i="2"/>
  <c r="DE98" i="4"/>
  <c r="DE66" i="4"/>
  <c r="DD87" i="11"/>
  <c r="DD55" i="11"/>
  <c r="DE94" i="21"/>
  <c r="DE62" i="21"/>
  <c r="DE107" i="15"/>
  <c r="DE75" i="15"/>
  <c r="DE100" i="6"/>
  <c r="DE68" i="6"/>
  <c r="DD101" i="15"/>
  <c r="DD69" i="15"/>
  <c r="DE97" i="21"/>
  <c r="DE65" i="21"/>
  <c r="DE91" i="14"/>
  <c r="DE59" i="14"/>
  <c r="DE99" i="6"/>
  <c r="DE67" i="6"/>
  <c r="DE90" i="16"/>
  <c r="DE58" i="16"/>
  <c r="DE93" i="11"/>
  <c r="DE61" i="11"/>
  <c r="DD97" i="18"/>
  <c r="DD65" i="18"/>
  <c r="DD99" i="21"/>
  <c r="DD67" i="21"/>
  <c r="DE107" i="13"/>
  <c r="DE75" i="13"/>
  <c r="DE90" i="6"/>
  <c r="DE58" i="6"/>
  <c r="DD105" i="13"/>
  <c r="DD73" i="13"/>
  <c r="DE105" i="17"/>
  <c r="DE73" i="17"/>
  <c r="DD92" i="2"/>
  <c r="DD60" i="2"/>
  <c r="DD117" i="3"/>
  <c r="DD85" i="3"/>
  <c r="DE112" i="12"/>
  <c r="DE80" i="12"/>
  <c r="DE88" i="4"/>
  <c r="DE56" i="4"/>
  <c r="DE104" i="2"/>
  <c r="DE72" i="2"/>
  <c r="DD107" i="21"/>
  <c r="DD75" i="21"/>
  <c r="DE113" i="15"/>
  <c r="DE81" i="15"/>
  <c r="DD95" i="12"/>
  <c r="DD63" i="12"/>
  <c r="DE105" i="8"/>
  <c r="DE73" i="8"/>
  <c r="DE96" i="4"/>
  <c r="DE64" i="4"/>
  <c r="DD120" i="5"/>
  <c r="DD123" i="5" s="1"/>
  <c r="DD116" i="5" s="1"/>
  <c r="DD84" i="5"/>
  <c r="DE103" i="2"/>
  <c r="DE71" i="2"/>
  <c r="DE109" i="11"/>
  <c r="DE77" i="11"/>
  <c r="DD100" i="10"/>
  <c r="DD68" i="10"/>
  <c r="DE107" i="4"/>
  <c r="DE75" i="4"/>
  <c r="DE113" i="7"/>
  <c r="DE81" i="7"/>
  <c r="DD90" i="5"/>
  <c r="DD58" i="5"/>
  <c r="DD108" i="4"/>
  <c r="DD76" i="4"/>
  <c r="DE103" i="13"/>
  <c r="DE71" i="13"/>
  <c r="DE108" i="18"/>
  <c r="DE76" i="18"/>
  <c r="DD111" i="17"/>
  <c r="DD79" i="17"/>
  <c r="DD98" i="7"/>
  <c r="DD66" i="7"/>
  <c r="DE108" i="9"/>
  <c r="DE76" i="9"/>
  <c r="DE101" i="18"/>
  <c r="DE69" i="18"/>
  <c r="DE102" i="13"/>
  <c r="DE70" i="13"/>
  <c r="DD100" i="13"/>
  <c r="DD68" i="13"/>
  <c r="DE107" i="17"/>
  <c r="DE75" i="17"/>
  <c r="DE88" i="19"/>
  <c r="DE56" i="19"/>
  <c r="DE88" i="8"/>
  <c r="DE56" i="8"/>
  <c r="DD99" i="20"/>
  <c r="DD67" i="20"/>
  <c r="AZ16" i="5"/>
  <c r="DE16" i="5" a="1"/>
  <c r="DE16" i="5" s="1"/>
  <c r="BA21" i="17"/>
  <c r="DF21" i="17" a="1"/>
  <c r="DF21" i="17" s="1"/>
  <c r="BA22" i="19"/>
  <c r="DF22" i="19" a="1"/>
  <c r="DF22" i="19" s="1"/>
  <c r="BA26" i="14"/>
  <c r="DF26" i="14" a="1"/>
  <c r="DF26" i="14" s="1"/>
  <c r="AZ40" i="5"/>
  <c r="DE40" i="5" a="1"/>
  <c r="DE40" i="5" s="1"/>
  <c r="BA39" i="1"/>
  <c r="DF39" i="1" a="1"/>
  <c r="DF39" i="1" s="1"/>
  <c r="AZ33" i="10"/>
  <c r="DE33" i="10" a="1"/>
  <c r="DE33" i="10" s="1"/>
  <c r="BA45" i="19"/>
  <c r="DF45" i="19" a="1"/>
  <c r="DF45" i="19" s="1"/>
  <c r="BA40" i="19"/>
  <c r="DF40" i="19" a="1"/>
  <c r="DF40" i="19" s="1"/>
  <c r="AZ18" i="12"/>
  <c r="DE18" i="12" a="1"/>
  <c r="DE18" i="12" s="1"/>
  <c r="BA28" i="5"/>
  <c r="DF28" i="5" a="1"/>
  <c r="DF28" i="5" s="1"/>
  <c r="BA30" i="10"/>
  <c r="DF30" i="10" a="1"/>
  <c r="DF30" i="10" s="1"/>
  <c r="BA20" i="6"/>
  <c r="DF20" i="6" a="1"/>
  <c r="DF20" i="6" s="1"/>
  <c r="DF33" i="11" a="1"/>
  <c r="DF33" i="11" s="1"/>
  <c r="BA33" i="11"/>
  <c r="BA41" i="18"/>
  <c r="DF41" i="18" a="1"/>
  <c r="DF41" i="18" s="1"/>
  <c r="BA18" i="1"/>
  <c r="DF18" i="1" a="1"/>
  <c r="DF18" i="1" s="1"/>
  <c r="BA26" i="1"/>
  <c r="DF26" i="1" a="1"/>
  <c r="DF26" i="1" s="1"/>
  <c r="BA25" i="10"/>
  <c r="DF25" i="10" a="1"/>
  <c r="DF25" i="10" s="1"/>
  <c r="BA41" i="8"/>
  <c r="DF41" i="8" a="1"/>
  <c r="DF41" i="8" s="1"/>
  <c r="AZ32" i="6"/>
  <c r="DE32" i="6" a="1"/>
  <c r="DE32" i="6" s="1"/>
  <c r="AZ37" i="6"/>
  <c r="DE37" i="6" a="1"/>
  <c r="DE37" i="6" s="1"/>
  <c r="AZ18" i="13"/>
  <c r="DE18" i="13" a="1"/>
  <c r="DE18" i="13" s="1"/>
  <c r="BA41" i="9"/>
  <c r="DF41" i="9" a="1"/>
  <c r="DF41" i="9" s="1"/>
  <c r="AZ28" i="2"/>
  <c r="DE28" i="2" a="1"/>
  <c r="DE28" i="2" s="1"/>
  <c r="AZ26" i="4"/>
  <c r="DE26" i="4" a="1"/>
  <c r="DE26" i="4" s="1"/>
  <c r="BA33" i="19"/>
  <c r="DF33" i="19" a="1"/>
  <c r="DF33" i="19" s="1"/>
  <c r="BA32" i="3"/>
  <c r="DF32" i="3" a="1"/>
  <c r="DF32" i="3" s="1"/>
  <c r="BA27" i="11"/>
  <c r="DF27" i="11" a="1"/>
  <c r="DF27" i="11" s="1"/>
  <c r="AZ18" i="19"/>
  <c r="DE18" i="19" a="1"/>
  <c r="DE18" i="19" s="1"/>
  <c r="BA25" i="9"/>
  <c r="DF25" i="9" a="1"/>
  <c r="DF25" i="9" s="1"/>
  <c r="AZ44" i="11"/>
  <c r="DE44" i="11" a="1"/>
  <c r="DE44" i="11" s="1"/>
  <c r="DE34" i="5" a="1"/>
  <c r="DE34" i="5" s="1"/>
  <c r="AZ34" i="5"/>
  <c r="AZ30" i="8"/>
  <c r="DE30" i="8" a="1"/>
  <c r="DE30" i="8" s="1"/>
  <c r="BA38" i="10"/>
  <c r="DF38" i="10" a="1"/>
  <c r="DF38" i="10" s="1"/>
  <c r="BA30" i="17"/>
  <c r="DF30" i="17" a="1"/>
  <c r="DF30" i="17" s="1"/>
  <c r="BA44" i="20"/>
  <c r="DF44" i="20" a="1"/>
  <c r="DF44" i="20" s="1"/>
  <c r="DF39" i="2" a="1"/>
  <c r="DF39" i="2" s="1"/>
  <c r="BA39" i="2"/>
  <c r="BA19" i="19"/>
  <c r="DF19" i="19" a="1"/>
  <c r="DF19" i="19" s="1"/>
  <c r="BA33" i="9"/>
  <c r="DF33" i="9" a="1"/>
  <c r="DF33" i="9" s="1"/>
  <c r="BA36" i="8"/>
  <c r="DF36" i="8" a="1"/>
  <c r="DF36" i="8" s="1"/>
  <c r="BA20" i="9"/>
  <c r="DF20" i="9" a="1"/>
  <c r="DF20" i="9" s="1"/>
  <c r="BA17" i="5"/>
  <c r="DF17" i="5" a="1"/>
  <c r="DF17" i="5" s="1"/>
  <c r="AZ26" i="2"/>
  <c r="DE26" i="2" a="1"/>
  <c r="DE26" i="2" s="1"/>
  <c r="BA19" i="11"/>
  <c r="DF19" i="11" a="1"/>
  <c r="DF19" i="11" s="1"/>
  <c r="BA44" i="10"/>
  <c r="DF44" i="10" a="1"/>
  <c r="DF44" i="10" s="1"/>
  <c r="BA43" i="2"/>
  <c r="DF43" i="2" a="1"/>
  <c r="DF43" i="2" s="1"/>
  <c r="BA18" i="17"/>
  <c r="DF18" i="17" a="1"/>
  <c r="DF18" i="17" s="1"/>
  <c r="AZ22" i="13"/>
  <c r="DE22" i="13" a="1"/>
  <c r="DE22" i="13" s="1"/>
  <c r="AZ37" i="16"/>
  <c r="DE37" i="16" a="1"/>
  <c r="DE37" i="16" s="1"/>
  <c r="BA15" i="11"/>
  <c r="DF15" i="11" a="1"/>
  <c r="DF15" i="11" s="1"/>
  <c r="BA29" i="16"/>
  <c r="DF29" i="16" a="1"/>
  <c r="DF29" i="16" s="1"/>
  <c r="AZ40" i="13"/>
  <c r="DE40" i="13" a="1"/>
  <c r="DE40" i="13" s="1"/>
  <c r="BA31" i="19"/>
  <c r="DF31" i="19" a="1"/>
  <c r="DF31" i="19" s="1"/>
  <c r="AY15" i="12"/>
  <c r="DD15" i="12" a="1"/>
  <c r="DD15" i="12" s="1"/>
  <c r="AX47" i="12"/>
  <c r="BA27" i="3"/>
  <c r="DF27" i="3" a="1"/>
  <c r="DF27" i="3" s="1"/>
  <c r="BA46" i="6"/>
  <c r="DF46" i="6" a="1"/>
  <c r="DF46" i="6" s="1"/>
  <c r="AZ23" i="8"/>
  <c r="DE23" i="8" a="1"/>
  <c r="DE23" i="8" s="1"/>
  <c r="AZ46" i="18"/>
  <c r="DE46" i="18" a="1"/>
  <c r="DE46" i="18" s="1"/>
  <c r="BA35" i="17"/>
  <c r="DF35" i="17" a="1"/>
  <c r="DF35" i="17" s="1"/>
  <c r="BA31" i="20"/>
  <c r="DF31" i="20" a="1"/>
  <c r="DF31" i="20" s="1"/>
  <c r="BA35" i="2"/>
  <c r="DF35" i="2" a="1"/>
  <c r="DF35" i="2" s="1"/>
  <c r="DF31" i="12" a="1"/>
  <c r="DF31" i="12" s="1"/>
  <c r="BA31" i="12"/>
  <c r="BA22" i="9"/>
  <c r="DF22" i="9" a="1"/>
  <c r="DF22" i="9" s="1"/>
  <c r="BA35" i="12"/>
  <c r="DF35" i="12" a="1"/>
  <c r="DF35" i="12" s="1"/>
  <c r="BA28" i="15"/>
  <c r="DF28" i="15" a="1"/>
  <c r="DF28" i="15" s="1"/>
  <c r="AZ39" i="9"/>
  <c r="DE39" i="9" a="1"/>
  <c r="DE39" i="9" s="1"/>
  <c r="AZ19" i="2"/>
  <c r="DE19" i="2" a="1"/>
  <c r="DE19" i="2" s="1"/>
  <c r="BA38" i="13"/>
  <c r="DF38" i="13" a="1"/>
  <c r="DF38" i="13" s="1"/>
  <c r="DD15" i="21" a="1"/>
  <c r="DD15" i="21" s="1"/>
  <c r="AY15" i="21"/>
  <c r="AX47" i="21"/>
  <c r="BA23" i="21"/>
  <c r="DF23" i="21" a="1"/>
  <c r="DF23" i="21" s="1"/>
  <c r="BA36" i="15"/>
  <c r="DF36" i="15" a="1"/>
  <c r="DF36" i="15" s="1"/>
  <c r="BA29" i="6"/>
  <c r="DF29" i="6" a="1"/>
  <c r="DF29" i="6" s="1"/>
  <c r="AZ30" i="15"/>
  <c r="DE30" i="15" a="1"/>
  <c r="DE30" i="15" s="1"/>
  <c r="BA26" i="21"/>
  <c r="DF26" i="21" a="1"/>
  <c r="DF26" i="21" s="1"/>
  <c r="BA20" i="14"/>
  <c r="DF20" i="14" a="1"/>
  <c r="DF20" i="14" s="1"/>
  <c r="BA28" i="6"/>
  <c r="DF28" i="6" a="1"/>
  <c r="DF28" i="6" s="1"/>
  <c r="BA19" i="16"/>
  <c r="DF19" i="16" a="1"/>
  <c r="DF19" i="16" s="1"/>
  <c r="BA22" i="11"/>
  <c r="DF22" i="11" a="1"/>
  <c r="DF22" i="11" s="1"/>
  <c r="AZ26" i="18"/>
  <c r="DE26" i="18" a="1"/>
  <c r="DE26" i="18" s="1"/>
  <c r="AZ28" i="21"/>
  <c r="DE28" i="21" a="1"/>
  <c r="DE28" i="21" s="1"/>
  <c r="BA36" i="13"/>
  <c r="DF36" i="13" a="1"/>
  <c r="DF36" i="13" s="1"/>
  <c r="DF19" i="6" a="1"/>
  <c r="DF19" i="6" s="1"/>
  <c r="BA19" i="6"/>
  <c r="AZ34" i="13"/>
  <c r="DE34" i="13" a="1"/>
  <c r="DE34" i="13" s="1"/>
  <c r="BA34" i="17"/>
  <c r="DF34" i="17" a="1"/>
  <c r="DF34" i="17" s="1"/>
  <c r="AZ15" i="5"/>
  <c r="DE15" i="5" a="1"/>
  <c r="DE15" i="5" s="1"/>
  <c r="AY47" i="5"/>
  <c r="AZ44" i="21"/>
  <c r="DE44" i="21" a="1"/>
  <c r="DE44" i="21" s="1"/>
  <c r="AZ23" i="3"/>
  <c r="DE23" i="3" a="1"/>
  <c r="DE23" i="3" s="1"/>
  <c r="AZ45" i="11"/>
  <c r="DE45" i="11" a="1"/>
  <c r="DE45" i="11" s="1"/>
  <c r="BA29" i="9"/>
  <c r="DF29" i="9" a="1"/>
  <c r="DF29" i="9" s="1"/>
  <c r="AZ18" i="18"/>
  <c r="DE18" i="18" a="1"/>
  <c r="DE18" i="18" s="1"/>
  <c r="AZ38" i="6"/>
  <c r="DE38" i="6" a="1"/>
  <c r="DE38" i="6" s="1"/>
  <c r="AZ38" i="14"/>
  <c r="DE38" i="14" a="1"/>
  <c r="DE38" i="14" s="1"/>
  <c r="BA46" i="12"/>
  <c r="DF46" i="12" a="1"/>
  <c r="DF46" i="12" s="1"/>
  <c r="BA45" i="15"/>
  <c r="DF45" i="15" a="1"/>
  <c r="DF45" i="15" s="1"/>
  <c r="DD15" i="18" a="1"/>
  <c r="DD15" i="18" s="1"/>
  <c r="AX47" i="18"/>
  <c r="AY15" i="18"/>
  <c r="AZ42" i="5"/>
  <c r="DE42" i="5" a="1"/>
  <c r="DE42" i="5" s="1"/>
  <c r="BA45" i="8"/>
  <c r="DF45" i="8" a="1"/>
  <c r="DF45" i="8" s="1"/>
  <c r="AZ26" i="10"/>
  <c r="DE26" i="10" a="1"/>
  <c r="DE26" i="10" s="1"/>
  <c r="BA32" i="8"/>
  <c r="DF32" i="8" a="1"/>
  <c r="DF32" i="8" s="1"/>
  <c r="BA41" i="7"/>
  <c r="DF41" i="7" a="1"/>
  <c r="DF41" i="7" s="1"/>
  <c r="BA24" i="16"/>
  <c r="DF24" i="16" a="1"/>
  <c r="DF24" i="16" s="1"/>
  <c r="AZ26" i="19"/>
  <c r="DE26" i="19" a="1"/>
  <c r="DE26" i="19" s="1"/>
  <c r="AZ25" i="17"/>
  <c r="DE25" i="17" a="1"/>
  <c r="DE25" i="17" s="1"/>
  <c r="BA35" i="10"/>
  <c r="DF35" i="10" a="1"/>
  <c r="DF35" i="10" s="1"/>
  <c r="BA22" i="7"/>
  <c r="DF22" i="7" a="1"/>
  <c r="DF22" i="7" s="1"/>
  <c r="AZ17" i="6"/>
  <c r="DE17" i="6" a="1"/>
  <c r="DE17" i="6" s="1"/>
  <c r="BA35" i="3"/>
  <c r="DF35" i="3" a="1"/>
  <c r="DF35" i="3" s="1"/>
  <c r="BA37" i="8"/>
  <c r="DF37" i="8" a="1"/>
  <c r="DF37" i="8" s="1"/>
  <c r="BA19" i="13"/>
  <c r="DF19" i="13" a="1"/>
  <c r="DF19" i="13" s="1"/>
  <c r="DF31" i="16" a="1"/>
  <c r="DF31" i="16" s="1"/>
  <c r="BA31" i="16"/>
  <c r="AZ41" i="20"/>
  <c r="DE41" i="20" a="1"/>
  <c r="DE41" i="20" s="1"/>
  <c r="AZ45" i="21"/>
  <c r="DE45" i="21" a="1"/>
  <c r="DE45" i="21" s="1"/>
  <c r="BA22" i="4"/>
  <c r="DF22" i="4" a="1"/>
  <c r="DF22" i="4" s="1"/>
  <c r="AZ24" i="6"/>
  <c r="DE24" i="6" a="1"/>
  <c r="DE24" i="6" s="1"/>
  <c r="BA18" i="11"/>
  <c r="DF18" i="11" a="1"/>
  <c r="DF18" i="11" s="1"/>
  <c r="DE15" i="2" a="1"/>
  <c r="DE15" i="2" s="1"/>
  <c r="AY47" i="2"/>
  <c r="AZ15" i="2"/>
  <c r="BA25" i="21"/>
  <c r="DF25" i="21" a="1"/>
  <c r="DF25" i="21" s="1"/>
  <c r="BA16" i="8"/>
  <c r="DF16" i="8" a="1"/>
  <c r="DF16" i="8" s="1"/>
  <c r="AZ32" i="20"/>
  <c r="DE32" i="20" a="1"/>
  <c r="DE32" i="20" s="1"/>
  <c r="AZ28" i="8"/>
  <c r="DE28" i="8" a="1"/>
  <c r="DE28" i="8" s="1"/>
  <c r="AZ24" i="20"/>
  <c r="DE24" i="20" a="1"/>
  <c r="DE24" i="20" s="1"/>
  <c r="BA16" i="9"/>
  <c r="DF16" i="9" a="1"/>
  <c r="DF16" i="9" s="1"/>
  <c r="DF46" i="4" a="1"/>
  <c r="DF46" i="4" s="1"/>
  <c r="BA46" i="4"/>
  <c r="AZ20" i="21"/>
  <c r="DE20" i="21" a="1"/>
  <c r="DE20" i="21" s="1"/>
  <c r="DF20" i="7" a="1"/>
  <c r="DF20" i="7" s="1"/>
  <c r="BA20" i="7"/>
  <c r="AZ27" i="10"/>
  <c r="DE27" i="10" a="1"/>
  <c r="DE27" i="10" s="1"/>
  <c r="BA36" i="14"/>
  <c r="DF36" i="14" a="1"/>
  <c r="DF36" i="14" s="1"/>
  <c r="BA28" i="4"/>
  <c r="DF28" i="4" a="1"/>
  <c r="DF28" i="4" s="1"/>
  <c r="AZ21" i="2"/>
  <c r="DE21" i="2" a="1"/>
  <c r="DE21" i="2" s="1"/>
  <c r="BA46" i="9"/>
  <c r="DF46" i="9" a="1"/>
  <c r="DF46" i="9" s="1"/>
  <c r="AZ46" i="3"/>
  <c r="DE46" i="3" a="1"/>
  <c r="DE46" i="3" s="1"/>
  <c r="BA41" i="12"/>
  <c r="DF41" i="12" a="1"/>
  <c r="DF41" i="12" s="1"/>
  <c r="BA17" i="4"/>
  <c r="DF17" i="4" a="1"/>
  <c r="DF17" i="4" s="1"/>
  <c r="BA33" i="2"/>
  <c r="DF33" i="2" a="1"/>
  <c r="DF33" i="2" s="1"/>
  <c r="AZ36" i="21"/>
  <c r="DE36" i="21" a="1"/>
  <c r="DE36" i="21" s="1"/>
  <c r="BA42" i="15"/>
  <c r="DF42" i="15" a="1"/>
  <c r="DF42" i="15" s="1"/>
  <c r="AZ24" i="12"/>
  <c r="DE24" i="12" a="1"/>
  <c r="DE24" i="12" s="1"/>
  <c r="BA34" i="8"/>
  <c r="DF34" i="8" a="1"/>
  <c r="DF34" i="8" s="1"/>
  <c r="BA25" i="4"/>
  <c r="DF25" i="4" a="1"/>
  <c r="DF25" i="4" s="1"/>
  <c r="AZ45" i="5"/>
  <c r="DE45" i="5" a="1"/>
  <c r="DE45" i="5" s="1"/>
  <c r="BA32" i="2"/>
  <c r="DF32" i="2" a="1"/>
  <c r="DF32" i="2" s="1"/>
  <c r="BA38" i="11"/>
  <c r="DF38" i="11" a="1"/>
  <c r="DF38" i="11" s="1"/>
  <c r="DE29" i="10" a="1"/>
  <c r="DE29" i="10" s="1"/>
  <c r="AZ29" i="10"/>
  <c r="BA36" i="4"/>
  <c r="DF36" i="4" a="1"/>
  <c r="DF36" i="4" s="1"/>
  <c r="BA42" i="7"/>
  <c r="DF42" i="7" a="1"/>
  <c r="DF42" i="7" s="1"/>
  <c r="AZ19" i="5"/>
  <c r="DE19" i="5" a="1"/>
  <c r="DE19" i="5" s="1"/>
  <c r="DE37" i="4" a="1"/>
  <c r="DE37" i="4" s="1"/>
  <c r="AZ37" i="4"/>
  <c r="BA32" i="13"/>
  <c r="DF32" i="13" a="1"/>
  <c r="DF32" i="13" s="1"/>
  <c r="BA37" i="18"/>
  <c r="DF37" i="18" a="1"/>
  <c r="DF37" i="18" s="1"/>
  <c r="AZ40" i="17"/>
  <c r="DE40" i="17" a="1"/>
  <c r="DE40" i="17" s="1"/>
  <c r="AZ27" i="7"/>
  <c r="DE27" i="7" a="1"/>
  <c r="DE27" i="7" s="1"/>
  <c r="BA37" i="9"/>
  <c r="DF37" i="9" a="1"/>
  <c r="DF37" i="9" s="1"/>
  <c r="BA30" i="18"/>
  <c r="DF30" i="18" a="1"/>
  <c r="DF30" i="18" s="1"/>
  <c r="BA31" i="13"/>
  <c r="DF31" i="13" a="1"/>
  <c r="DF31" i="13" s="1"/>
  <c r="AZ29" i="13"/>
  <c r="DE29" i="13" a="1"/>
  <c r="DE29" i="13" s="1"/>
  <c r="BA36" i="17"/>
  <c r="DF36" i="17" a="1"/>
  <c r="DF36" i="17" s="1"/>
  <c r="BA17" i="19"/>
  <c r="DF17" i="19" a="1"/>
  <c r="DF17" i="19" s="1"/>
  <c r="BA17" i="8"/>
  <c r="DF17" i="8" a="1"/>
  <c r="DF17" i="8" s="1"/>
  <c r="AZ28" i="20"/>
  <c r="DE28" i="20" a="1"/>
  <c r="DE28" i="20" s="1"/>
  <c r="DD15" i="16" a="1"/>
  <c r="DD15" i="16" s="1"/>
  <c r="DD10" i="16" s="1"/>
  <c r="DD30" i="16" s="1"/>
  <c r="AY15" i="16"/>
  <c r="AX47" i="16"/>
  <c r="BA39" i="13"/>
  <c r="DF39" i="13" a="1"/>
  <c r="DF39" i="13" s="1"/>
  <c r="BA37" i="1"/>
  <c r="DF37" i="1" a="1"/>
  <c r="DF37" i="1" s="1"/>
  <c r="DE22" i="15" a="1"/>
  <c r="DE22" i="15" s="1"/>
  <c r="AZ22" i="15"/>
  <c r="DF28" i="19" a="1"/>
  <c r="DF28" i="19" s="1"/>
  <c r="BA28" i="19"/>
  <c r="AZ42" i="20"/>
  <c r="DE42" i="20" a="1"/>
  <c r="DE42" i="20" s="1"/>
  <c r="BA35" i="5"/>
  <c r="DF35" i="5" a="1"/>
  <c r="DF35" i="5" s="1"/>
  <c r="BA29" i="15"/>
  <c r="DF29" i="15" a="1"/>
  <c r="DF29" i="15" s="1"/>
  <c r="BA17" i="10"/>
  <c r="DF17" i="10" a="1"/>
  <c r="DF17" i="10" s="1"/>
  <c r="BA24" i="10"/>
  <c r="DF24" i="10" a="1"/>
  <c r="DF24" i="10" s="1"/>
  <c r="BA40" i="21"/>
  <c r="DF40" i="21" a="1"/>
  <c r="DF40" i="21" s="1"/>
  <c r="AZ34" i="19"/>
  <c r="DE34" i="19" a="1"/>
  <c r="DE34" i="19" s="1"/>
  <c r="AZ40" i="12"/>
  <c r="DE40" i="12" a="1"/>
  <c r="DE40" i="12" s="1"/>
  <c r="AZ19" i="18"/>
  <c r="DE19" i="18" a="1"/>
  <c r="DE19" i="18" s="1"/>
  <c r="DF38" i="8" a="1"/>
  <c r="DF38" i="8" s="1"/>
  <c r="BA38" i="8"/>
  <c r="BA37" i="13"/>
  <c r="DF37" i="13" a="1"/>
  <c r="DF37" i="13" s="1"/>
  <c r="AZ38" i="3"/>
  <c r="DE38" i="3" a="1"/>
  <c r="DE38" i="3" s="1"/>
  <c r="BA27" i="14"/>
  <c r="DF27" i="14" a="1"/>
  <c r="DF27" i="14" s="1"/>
  <c r="AZ31" i="17"/>
  <c r="DE31" i="17" a="1"/>
  <c r="DE31" i="17" s="1"/>
  <c r="BA30" i="9"/>
  <c r="DF30" i="9" a="1"/>
  <c r="DF30" i="9" s="1"/>
  <c r="AZ37" i="20"/>
  <c r="DE37" i="20" a="1"/>
  <c r="DE37" i="20" s="1"/>
  <c r="BA20" i="1"/>
  <c r="DF20" i="1" a="1"/>
  <c r="DF20" i="1" s="1"/>
  <c r="AZ21" i="20"/>
  <c r="DE21" i="20" a="1"/>
  <c r="DE21" i="20" s="1"/>
  <c r="AZ25" i="3"/>
  <c r="DE25" i="3" a="1"/>
  <c r="DE25" i="3" s="1"/>
  <c r="BA40" i="9"/>
  <c r="DF40" i="9" a="1"/>
  <c r="DF40" i="9" s="1"/>
  <c r="BA41" i="17"/>
  <c r="DF41" i="17" a="1"/>
  <c r="DF41" i="17" s="1"/>
  <c r="DF26" i="13" a="1"/>
  <c r="DF26" i="13" s="1"/>
  <c r="BA26" i="13"/>
  <c r="BA46" i="21"/>
  <c r="DF46" i="21" a="1"/>
  <c r="DF46" i="21" s="1"/>
  <c r="AZ15" i="1"/>
  <c r="DE15" i="1" a="1"/>
  <c r="DE15" i="1" s="1"/>
  <c r="AZ31" i="18"/>
  <c r="DE31" i="18" a="1"/>
  <c r="DE31" i="18" s="1"/>
  <c r="BA17" i="15"/>
  <c r="DF17" i="15" a="1"/>
  <c r="DF17" i="15" s="1"/>
  <c r="DE27" i="13" a="1"/>
  <c r="DE27" i="13" s="1"/>
  <c r="AZ27" i="13"/>
  <c r="AZ25" i="6"/>
  <c r="DE25" i="6" a="1"/>
  <c r="DE25" i="6" s="1"/>
  <c r="AZ23" i="11"/>
  <c r="DE23" i="11" a="1"/>
  <c r="DE23" i="11" s="1"/>
  <c r="AZ35" i="18"/>
  <c r="DE35" i="18" a="1"/>
  <c r="DE35" i="18" s="1"/>
  <c r="BA23" i="10"/>
  <c r="DF23" i="10" a="1"/>
  <c r="DF23" i="10" s="1"/>
  <c r="AZ46" i="14"/>
  <c r="DE46" i="14" a="1"/>
  <c r="DE46" i="14" s="1"/>
  <c r="AZ33" i="13"/>
  <c r="DE33" i="13" a="1"/>
  <c r="DE33" i="13" s="1"/>
  <c r="BA31" i="15"/>
  <c r="DF31" i="15" a="1"/>
  <c r="DF31" i="15" s="1"/>
  <c r="BA43" i="18"/>
  <c r="DF43" i="18" a="1"/>
  <c r="DF43" i="18" s="1"/>
  <c r="BA30" i="5"/>
  <c r="DF30" i="5" a="1"/>
  <c r="DF30" i="5" s="1"/>
  <c r="DF36" i="10" a="1"/>
  <c r="DF36" i="10" s="1"/>
  <c r="BA36" i="10"/>
  <c r="BA23" i="20"/>
  <c r="DF23" i="20" a="1"/>
  <c r="DF23" i="20" s="1"/>
  <c r="BA27" i="1"/>
  <c r="DF27" i="1" a="1"/>
  <c r="DF27" i="1" s="1"/>
  <c r="BA34" i="7"/>
  <c r="DF34" i="7" a="1"/>
  <c r="DF34" i="7" s="1"/>
  <c r="DF43" i="4" a="1"/>
  <c r="DF43" i="4" s="1"/>
  <c r="BA43" i="4"/>
  <c r="BA36" i="5"/>
  <c r="DF36" i="5" a="1"/>
  <c r="DF36" i="5" s="1"/>
  <c r="AZ38" i="16"/>
  <c r="DE38" i="16" a="1"/>
  <c r="DE38" i="16" s="1"/>
  <c r="AZ16" i="10"/>
  <c r="DE16" i="10" a="1"/>
  <c r="DE16" i="10" s="1"/>
  <c r="DF33" i="12" a="1"/>
  <c r="DF33" i="12" s="1"/>
  <c r="BA33" i="12"/>
  <c r="BA45" i="12"/>
  <c r="DF45" i="12" a="1"/>
  <c r="DF45" i="12" s="1"/>
  <c r="AZ45" i="10"/>
  <c r="DE45" i="10" a="1"/>
  <c r="DE45" i="10" s="1"/>
  <c r="BA40" i="6"/>
  <c r="DF40" i="6" a="1"/>
  <c r="DF40" i="6" s="1"/>
  <c r="AZ42" i="2"/>
  <c r="DE42" i="2" a="1"/>
  <c r="DE42" i="2" s="1"/>
  <c r="BA43" i="5"/>
  <c r="DF43" i="5" a="1"/>
  <c r="DF43" i="5" s="1"/>
  <c r="BA21" i="12"/>
  <c r="DF21" i="12" a="1"/>
  <c r="DF21" i="12" s="1"/>
  <c r="BA37" i="3"/>
  <c r="DF37" i="3" a="1"/>
  <c r="DF37" i="3" s="1"/>
  <c r="BA21" i="9"/>
  <c r="DF21" i="9" a="1"/>
  <c r="DF21" i="9" s="1"/>
  <c r="AZ32" i="9"/>
  <c r="DE32" i="9" a="1"/>
  <c r="DE32" i="9" s="1"/>
  <c r="BA18" i="10"/>
  <c r="DF18" i="10" a="1"/>
  <c r="DF18" i="10" s="1"/>
  <c r="DE33" i="3" a="1"/>
  <c r="DE33" i="3" s="1"/>
  <c r="AZ33" i="3"/>
  <c r="AZ18" i="5"/>
  <c r="DE18" i="5" a="1"/>
  <c r="DE18" i="5" s="1"/>
  <c r="BA29" i="21"/>
  <c r="DF29" i="21" a="1"/>
  <c r="DF29" i="21" s="1"/>
  <c r="BA23" i="15"/>
  <c r="DF23" i="15" a="1"/>
  <c r="DF23" i="15" s="1"/>
  <c r="AZ22" i="12"/>
  <c r="DE22" i="12" a="1"/>
  <c r="DE22" i="12" s="1"/>
  <c r="AZ43" i="15"/>
  <c r="DE43" i="15" a="1"/>
  <c r="DE43" i="15" s="1"/>
  <c r="DF41" i="5" a="1"/>
  <c r="DF41" i="5" s="1"/>
  <c r="BA41" i="5"/>
  <c r="BA22" i="21"/>
  <c r="DF22" i="21" a="1"/>
  <c r="DF22" i="21" s="1"/>
  <c r="AZ30" i="21"/>
  <c r="DE30" i="21" a="1"/>
  <c r="DE30" i="21" s="1"/>
  <c r="DF32" i="10" a="1"/>
  <c r="DF32" i="10" s="1"/>
  <c r="BA32" i="10"/>
  <c r="BA41" i="11"/>
  <c r="DF41" i="11" a="1"/>
  <c r="DF41" i="11" s="1"/>
  <c r="BA39" i="20"/>
  <c r="DF39" i="20" a="1"/>
  <c r="DF39" i="20" s="1"/>
  <c r="AZ46" i="8"/>
  <c r="DE46" i="8" a="1"/>
  <c r="DE46" i="8" s="1"/>
  <c r="AZ26" i="15"/>
  <c r="DE26" i="15" a="1"/>
  <c r="DE26" i="15" s="1"/>
  <c r="BA33" i="21"/>
  <c r="DF33" i="21" a="1"/>
  <c r="DF33" i="21" s="1"/>
  <c r="BA26" i="11"/>
  <c r="DF26" i="11" a="1"/>
  <c r="DF26" i="11" s="1"/>
  <c r="AZ38" i="9"/>
  <c r="DE38" i="9" a="1"/>
  <c r="DE38" i="9" s="1"/>
  <c r="BA22" i="1"/>
  <c r="DF22" i="1" a="1"/>
  <c r="DF22" i="1" s="1"/>
  <c r="DF46" i="11" a="1"/>
  <c r="DF46" i="11" s="1"/>
  <c r="BA46" i="11"/>
  <c r="BA28" i="18"/>
  <c r="DF28" i="18" a="1"/>
  <c r="DF28" i="18" s="1"/>
  <c r="BA40" i="4"/>
  <c r="DF40" i="4" a="1"/>
  <c r="DF40" i="4" s="1"/>
  <c r="BA40" i="2"/>
  <c r="DF40" i="2" a="1"/>
  <c r="DF40" i="2" s="1"/>
  <c r="BA45" i="13"/>
  <c r="DF45" i="13" a="1"/>
  <c r="DF45" i="13" s="1"/>
  <c r="BA24" i="8"/>
  <c r="DF24" i="8" a="1"/>
  <c r="DF24" i="8" s="1"/>
  <c r="BA28" i="12"/>
  <c r="DF28" i="12" a="1"/>
  <c r="DF28" i="12" s="1"/>
  <c r="AZ29" i="4"/>
  <c r="DE29" i="4" a="1"/>
  <c r="DE29" i="4" s="1"/>
  <c r="AZ34" i="2"/>
  <c r="DE34" i="2" a="1"/>
  <c r="DE34" i="2" s="1"/>
  <c r="AZ19" i="7"/>
  <c r="DE19" i="7" a="1"/>
  <c r="DE19" i="7" s="1"/>
  <c r="BA38" i="7"/>
  <c r="DF38" i="7" a="1"/>
  <c r="DF38" i="7" s="1"/>
  <c r="AZ44" i="16"/>
  <c r="DE44" i="16" a="1"/>
  <c r="DE44" i="16" s="1"/>
  <c r="AZ29" i="3"/>
  <c r="DE29" i="3" a="1"/>
  <c r="DE29" i="3" s="1"/>
  <c r="BA16" i="19"/>
  <c r="DF16" i="19" a="1"/>
  <c r="DF16" i="19" s="1"/>
  <c r="BA17" i="20"/>
  <c r="DF17" i="20" a="1"/>
  <c r="DF17" i="20" s="1"/>
  <c r="AZ15" i="7"/>
  <c r="DE15" i="7" a="1"/>
  <c r="DE15" i="7" s="1"/>
  <c r="BA23" i="7"/>
  <c r="DF23" i="7" a="1"/>
  <c r="DF23" i="7" s="1"/>
  <c r="BA39" i="7"/>
  <c r="DF39" i="7" a="1"/>
  <c r="DF39" i="7" s="1"/>
  <c r="BA28" i="7"/>
  <c r="DF28" i="7" a="1"/>
  <c r="DF28" i="7" s="1"/>
  <c r="AZ40" i="15"/>
  <c r="DE40" i="15" a="1"/>
  <c r="DE40" i="15" s="1"/>
  <c r="BA36" i="1"/>
  <c r="DF36" i="1" a="1"/>
  <c r="DF36" i="1" s="1"/>
  <c r="DF31" i="1" a="1"/>
  <c r="DF31" i="1" s="1"/>
  <c r="BA31" i="1"/>
  <c r="BA22" i="6"/>
  <c r="DF22" i="6" a="1"/>
  <c r="DF22" i="6" s="1"/>
  <c r="AZ21" i="19"/>
  <c r="DE21" i="19" a="1"/>
  <c r="DE21" i="19" s="1"/>
  <c r="BA31" i="7"/>
  <c r="DF31" i="7" a="1"/>
  <c r="DF31" i="7" s="1"/>
  <c r="AZ19" i="12"/>
  <c r="DE19" i="12" a="1"/>
  <c r="DE19" i="12" s="1"/>
  <c r="AZ16" i="7"/>
  <c r="DE16" i="7" a="1"/>
  <c r="DE16" i="7" s="1"/>
  <c r="DF16" i="15" a="1"/>
  <c r="DF16" i="15" s="1"/>
  <c r="BA16" i="15"/>
  <c r="AZ21" i="5"/>
  <c r="DE21" i="5" a="1"/>
  <c r="DE21" i="5" s="1"/>
  <c r="BA45" i="9"/>
  <c r="DF45" i="9" a="1"/>
  <c r="DF45" i="9" s="1"/>
  <c r="BA20" i="5"/>
  <c r="DF20" i="5" a="1"/>
  <c r="DF20" i="5" s="1"/>
  <c r="BA42" i="17"/>
  <c r="DF42" i="17" a="1"/>
  <c r="DF42" i="17" s="1"/>
  <c r="BA37" i="19"/>
  <c r="DF37" i="19" a="1"/>
  <c r="DF37" i="19" s="1"/>
  <c r="AZ43" i="21"/>
  <c r="DE43" i="21" a="1"/>
  <c r="DE43" i="21" s="1"/>
  <c r="BA21" i="16"/>
  <c r="DF21" i="16" a="1"/>
  <c r="DF21" i="16" s="1"/>
  <c r="BA41" i="21"/>
  <c r="DF41" i="21" a="1"/>
  <c r="DF41" i="21" s="1"/>
  <c r="BA31" i="2"/>
  <c r="DF31" i="2" a="1"/>
  <c r="DF31" i="2" s="1"/>
  <c r="AZ35" i="13"/>
  <c r="DE35" i="13" a="1"/>
  <c r="DE35" i="13" s="1"/>
  <c r="BA45" i="17"/>
  <c r="DF45" i="17" a="1"/>
  <c r="DF45" i="17" s="1"/>
  <c r="BA44" i="17"/>
  <c r="DF44" i="17" a="1"/>
  <c r="DF44" i="17" s="1"/>
  <c r="AZ19" i="17"/>
  <c r="DE19" i="17" a="1"/>
  <c r="DE19" i="17" s="1"/>
  <c r="BA39" i="11"/>
  <c r="DF39" i="11" a="1"/>
  <c r="DF39" i="11" s="1"/>
  <c r="DF17" i="1" a="1"/>
  <c r="DF17" i="1" s="1"/>
  <c r="BA17" i="1"/>
  <c r="BA39" i="3"/>
  <c r="DF39" i="3" a="1"/>
  <c r="DF39" i="3" s="1"/>
  <c r="BA19" i="10"/>
  <c r="DF19" i="10" a="1"/>
  <c r="DF19" i="10" s="1"/>
  <c r="BA43" i="14"/>
  <c r="DF43" i="14" a="1"/>
  <c r="DF43" i="14" s="1"/>
  <c r="BA32" i="1"/>
  <c r="DF32" i="1" a="1"/>
  <c r="DF32" i="1" s="1"/>
  <c r="AZ24" i="21"/>
  <c r="DE24" i="21" a="1"/>
  <c r="DE24" i="21" s="1"/>
  <c r="DE17" i="12" a="1"/>
  <c r="DE17" i="12" s="1"/>
  <c r="AZ17" i="12"/>
  <c r="BA45" i="2"/>
  <c r="DF45" i="2" a="1"/>
  <c r="DF45" i="2" s="1"/>
  <c r="BA33" i="7"/>
  <c r="DF33" i="7" a="1"/>
  <c r="DF33" i="7" s="1"/>
  <c r="BA38" i="15"/>
  <c r="DF38" i="15" a="1"/>
  <c r="DF38" i="15" s="1"/>
  <c r="BA33" i="1"/>
  <c r="DF33" i="1" a="1"/>
  <c r="DF33" i="1" s="1"/>
  <c r="AZ24" i="11"/>
  <c r="DE24" i="11" a="1"/>
  <c r="DE24" i="11" s="1"/>
  <c r="AZ18" i="8"/>
  <c r="DE18" i="8" a="1"/>
  <c r="DE18" i="8" s="1"/>
  <c r="BA24" i="17"/>
  <c r="DF24" i="17" a="1"/>
  <c r="DF24" i="17" s="1"/>
  <c r="BA24" i="9"/>
  <c r="DF24" i="9" a="1"/>
  <c r="DF24" i="9" s="1"/>
  <c r="BA24" i="19"/>
  <c r="DF24" i="19" a="1"/>
  <c r="DF24" i="19" s="1"/>
  <c r="AY15" i="9"/>
  <c r="DD15" i="9" a="1"/>
  <c r="DD15" i="9" s="1"/>
  <c r="AX47" i="9"/>
  <c r="BA21" i="7"/>
  <c r="DF21" i="7" a="1"/>
  <c r="DF21" i="7" s="1"/>
  <c r="BA19" i="3"/>
  <c r="DF19" i="3" a="1"/>
  <c r="DF19" i="3" s="1"/>
  <c r="AZ29" i="14"/>
  <c r="DE29" i="14" a="1"/>
  <c r="DE29" i="14" s="1"/>
  <c r="AZ39" i="15"/>
  <c r="DE39" i="15" a="1"/>
  <c r="DE39" i="15" s="1"/>
  <c r="AZ21" i="3"/>
  <c r="DE21" i="3" a="1"/>
  <c r="DE21" i="3" s="1"/>
  <c r="BA44" i="14"/>
  <c r="DF44" i="14" a="1"/>
  <c r="DF44" i="14" s="1"/>
  <c r="BA44" i="2"/>
  <c r="DF44" i="2" a="1"/>
  <c r="DF44" i="2" s="1"/>
  <c r="BA21" i="6"/>
  <c r="DF21" i="6" a="1"/>
  <c r="DF21" i="6" s="1"/>
  <c r="BA46" i="1"/>
  <c r="DF46" i="1" a="1"/>
  <c r="DF46" i="1" s="1"/>
  <c r="BA43" i="16"/>
  <c r="DF43" i="16" a="1"/>
  <c r="DF43" i="16" s="1"/>
  <c r="DE17" i="2" a="1"/>
  <c r="DE17" i="2" s="1"/>
  <c r="AZ17" i="2"/>
  <c r="BA30" i="11"/>
  <c r="DF30" i="11" a="1"/>
  <c r="DF30" i="11" s="1"/>
  <c r="BA27" i="8"/>
  <c r="DF27" i="8" a="1"/>
  <c r="DF27" i="8" s="1"/>
  <c r="BA46" i="20"/>
  <c r="DF46" i="20" a="1"/>
  <c r="DF46" i="20" s="1"/>
  <c r="BA25" i="5"/>
  <c r="DF25" i="5" a="1"/>
  <c r="DF25" i="5" s="1"/>
  <c r="BA26" i="6"/>
  <c r="DF26" i="6" a="1"/>
  <c r="DF26" i="6" s="1"/>
  <c r="AZ34" i="11"/>
  <c r="DE34" i="11" a="1"/>
  <c r="DE34" i="11" s="1"/>
  <c r="DF23" i="6" a="1"/>
  <c r="DF23" i="6" s="1"/>
  <c r="BA23" i="6"/>
  <c r="AZ36" i="18"/>
  <c r="DE36" i="18" a="1"/>
  <c r="DE36" i="18" s="1"/>
  <c r="AZ40" i="10"/>
  <c r="DE40" i="10" a="1"/>
  <c r="DE40" i="10" s="1"/>
  <c r="BA27" i="5"/>
  <c r="DF27" i="5" a="1"/>
  <c r="DF27" i="5" s="1"/>
  <c r="AZ42" i="16"/>
  <c r="DE42" i="16" a="1"/>
  <c r="DE42" i="16" s="1"/>
  <c r="AZ38" i="2"/>
  <c r="DE38" i="2" a="1"/>
  <c r="DE38" i="2" s="1"/>
  <c r="AZ38" i="20"/>
  <c r="DE38" i="20" a="1"/>
  <c r="DE38" i="20" s="1"/>
  <c r="AZ37" i="10"/>
  <c r="DE37" i="10" a="1"/>
  <c r="DE37" i="10" s="1"/>
  <c r="AZ34" i="4"/>
  <c r="DE34" i="4" a="1"/>
  <c r="DE34" i="4" s="1"/>
  <c r="AZ17" i="3"/>
  <c r="DE17" i="3" a="1"/>
  <c r="DE17" i="3" s="1"/>
  <c r="BA35" i="15"/>
  <c r="DF35" i="15" a="1"/>
  <c r="DF35" i="15" s="1"/>
  <c r="BA26" i="12"/>
  <c r="DF26" i="12" a="1"/>
  <c r="DF26" i="12" s="1"/>
  <c r="AZ30" i="13"/>
  <c r="DE30" i="13" a="1"/>
  <c r="DE30" i="13" s="1"/>
  <c r="BA41" i="19"/>
  <c r="DF41" i="19" a="1"/>
  <c r="DF41" i="19" s="1"/>
  <c r="BA20" i="17"/>
  <c r="DF20" i="17" a="1"/>
  <c r="DF20" i="17" s="1"/>
  <c r="AZ34" i="3"/>
  <c r="DE34" i="3" a="1"/>
  <c r="DE34" i="3" s="1"/>
  <c r="BA31" i="3"/>
  <c r="DF31" i="3" a="1"/>
  <c r="DF31" i="3" s="1"/>
  <c r="BA24" i="13"/>
  <c r="DF24" i="13" a="1"/>
  <c r="DF24" i="13" s="1"/>
  <c r="BA17" i="11"/>
  <c r="DF17" i="11" a="1"/>
  <c r="DF17" i="11" s="1"/>
  <c r="AZ30" i="19"/>
  <c r="DE30" i="19" a="1"/>
  <c r="DE30" i="19" s="1"/>
  <c r="BA24" i="3"/>
  <c r="DF24" i="3" a="1"/>
  <c r="DF24" i="3" s="1"/>
  <c r="BA19" i="1"/>
  <c r="DF19" i="1" a="1"/>
  <c r="DF19" i="1" s="1"/>
  <c r="BA25" i="8"/>
  <c r="DF25" i="8" a="1"/>
  <c r="DF25" i="8" s="1"/>
  <c r="DE29" i="5" a="1"/>
  <c r="DE29" i="5" s="1"/>
  <c r="AZ29" i="5"/>
  <c r="BA46" i="19"/>
  <c r="DF46" i="19" a="1"/>
  <c r="DF46" i="19" s="1"/>
  <c r="AZ33" i="17"/>
  <c r="DE33" i="17" a="1"/>
  <c r="DE33" i="17" s="1"/>
  <c r="BA31" i="4"/>
  <c r="DF31" i="4" a="1"/>
  <c r="DF31" i="4" s="1"/>
  <c r="AZ23" i="18"/>
  <c r="DE23" i="18" a="1"/>
  <c r="DE23" i="18" s="1"/>
  <c r="AZ45" i="20"/>
  <c r="DE45" i="20" a="1"/>
  <c r="DE45" i="20" s="1"/>
  <c r="AZ39" i="10"/>
  <c r="DE39" i="10" a="1"/>
  <c r="DE39" i="10" s="1"/>
  <c r="AZ19" i="14"/>
  <c r="DE19" i="14" a="1"/>
  <c r="DE19" i="14" s="1"/>
  <c r="BA21" i="8"/>
  <c r="DF21" i="8" a="1"/>
  <c r="DF21" i="8" s="1"/>
  <c r="BA25" i="13"/>
  <c r="DF25" i="13" a="1"/>
  <c r="DF25" i="13" s="1"/>
  <c r="BA29" i="12"/>
  <c r="DF29" i="12" a="1"/>
  <c r="DF29" i="12" s="1"/>
  <c r="AZ29" i="19"/>
  <c r="DE29" i="19" a="1"/>
  <c r="DE29" i="19" s="1"/>
  <c r="DF28" i="14" a="1"/>
  <c r="DF28" i="14" s="1"/>
  <c r="BA28" i="14"/>
  <c r="AZ32" i="16"/>
  <c r="DE32" i="16" a="1"/>
  <c r="DE32" i="16" s="1"/>
  <c r="BA36" i="6"/>
  <c r="DF36" i="6" a="1"/>
  <c r="DF36" i="6" s="1"/>
  <c r="AZ40" i="14"/>
  <c r="DE40" i="14" a="1"/>
  <c r="DE40" i="14" s="1"/>
  <c r="BA40" i="20"/>
  <c r="DF40" i="20" a="1"/>
  <c r="DF40" i="20" s="1"/>
  <c r="BA16" i="1"/>
  <c r="DF16" i="1" a="1"/>
  <c r="DF16" i="1" s="1"/>
  <c r="BA36" i="19"/>
  <c r="DF36" i="19" a="1"/>
  <c r="DF36" i="19" s="1"/>
  <c r="BA46" i="5"/>
  <c r="DF46" i="5" a="1"/>
  <c r="DF46" i="5" s="1"/>
  <c r="BA22" i="10"/>
  <c r="DF22" i="10" a="1"/>
  <c r="DF22" i="10" s="1"/>
  <c r="AZ41" i="3"/>
  <c r="DE41" i="3" a="1"/>
  <c r="DE41" i="3" s="1"/>
  <c r="BA34" i="12"/>
  <c r="DF34" i="12" a="1"/>
  <c r="DF34" i="12" s="1"/>
  <c r="BA16" i="6"/>
  <c r="DF16" i="6" a="1"/>
  <c r="DF16" i="6" s="1"/>
  <c r="AZ18" i="2"/>
  <c r="DE18" i="2" a="1"/>
  <c r="DE18" i="2" s="1"/>
  <c r="BA26" i="7"/>
  <c r="DF26" i="7" a="1"/>
  <c r="DF26" i="7" s="1"/>
  <c r="BA40" i="3"/>
  <c r="DF40" i="3" a="1"/>
  <c r="DF40" i="3" s="1"/>
  <c r="BA28" i="3"/>
  <c r="DF28" i="3" a="1"/>
  <c r="DF28" i="3" s="1"/>
  <c r="AZ32" i="5"/>
  <c r="DE32" i="5" a="1"/>
  <c r="DE32" i="5" s="1"/>
  <c r="BA22" i="16"/>
  <c r="DF22" i="16" a="1"/>
  <c r="DF22" i="16" s="1"/>
  <c r="BA33" i="15"/>
  <c r="DF33" i="15" a="1"/>
  <c r="DF33" i="15" s="1"/>
  <c r="DE15" i="17" a="1"/>
  <c r="DE15" i="17" s="1"/>
  <c r="AZ15" i="17"/>
  <c r="AZ42" i="4"/>
  <c r="DE42" i="4" a="1"/>
  <c r="DE42" i="4" s="1"/>
  <c r="AZ44" i="9"/>
  <c r="DE44" i="9" a="1"/>
  <c r="DE44" i="9" s="1"/>
  <c r="AZ18" i="15"/>
  <c r="DE18" i="15" a="1"/>
  <c r="DE18" i="15" s="1"/>
  <c r="AZ18" i="4"/>
  <c r="DE18" i="4" a="1"/>
  <c r="DE18" i="4" s="1"/>
  <c r="BA42" i="6"/>
  <c r="DF42" i="6" a="1"/>
  <c r="DF42" i="6" s="1"/>
  <c r="AZ42" i="14"/>
  <c r="DE42" i="14" a="1"/>
  <c r="DE42" i="14" s="1"/>
  <c r="BA30" i="3"/>
  <c r="DF30" i="3" a="1"/>
  <c r="DF30" i="3" s="1"/>
  <c r="BA39" i="17"/>
  <c r="DF39" i="17" a="1"/>
  <c r="DF39" i="17" s="1"/>
  <c r="AZ45" i="3"/>
  <c r="DE45" i="3" a="1"/>
  <c r="DE45" i="3" s="1"/>
  <c r="BA30" i="16"/>
  <c r="AZ18" i="9"/>
  <c r="DE18" i="9" a="1"/>
  <c r="DE18" i="9" s="1"/>
  <c r="AZ31" i="21"/>
  <c r="DE31" i="21" a="1"/>
  <c r="DE31" i="21" s="1"/>
  <c r="AZ16" i="14"/>
  <c r="DE16" i="14" a="1"/>
  <c r="DE16" i="14" s="1"/>
  <c r="AZ29" i="20"/>
  <c r="DE29" i="20" a="1"/>
  <c r="DE29" i="20" s="1"/>
  <c r="BA36" i="20"/>
  <c r="DF36" i="20" a="1"/>
  <c r="DF36" i="20" s="1"/>
  <c r="DF32" i="7" a="1"/>
  <c r="DF32" i="7" s="1"/>
  <c r="BA32" i="7"/>
  <c r="AZ41" i="2"/>
  <c r="DE41" i="2" a="1"/>
  <c r="DE41" i="2" s="1"/>
  <c r="BA43" i="10"/>
  <c r="DF43" i="10" a="1"/>
  <c r="DF43" i="10" s="1"/>
  <c r="AZ34" i="9"/>
  <c r="DE34" i="9" a="1"/>
  <c r="DE34" i="9" s="1"/>
  <c r="AZ37" i="21"/>
  <c r="DE37" i="21" a="1"/>
  <c r="DE37" i="21" s="1"/>
  <c r="AZ21" i="11"/>
  <c r="DE21" i="11" a="1"/>
  <c r="DE21" i="11" s="1"/>
  <c r="AZ24" i="15"/>
  <c r="DE24" i="15" a="1"/>
  <c r="DE24" i="15" s="1"/>
  <c r="BA21" i="18"/>
  <c r="DF21" i="18" a="1"/>
  <c r="DF21" i="18" s="1"/>
  <c r="AZ23" i="17"/>
  <c r="DE23" i="17" a="1"/>
  <c r="DE23" i="17" s="1"/>
  <c r="BA36" i="12"/>
  <c r="DF36" i="12" a="1"/>
  <c r="DF36" i="12" s="1"/>
  <c r="BA20" i="10"/>
  <c r="DF20" i="10" a="1"/>
  <c r="DF20" i="10" s="1"/>
  <c r="AZ27" i="17"/>
  <c r="DE27" i="17" a="1"/>
  <c r="DE27" i="17" s="1"/>
  <c r="BA27" i="18"/>
  <c r="DF27" i="18" a="1"/>
  <c r="DF27" i="18" s="1"/>
  <c r="BA38" i="1"/>
  <c r="DF38" i="1" a="1"/>
  <c r="DF38" i="1" s="1"/>
  <c r="AZ36" i="2"/>
  <c r="DE36" i="2" a="1"/>
  <c r="DE36" i="2" s="1"/>
  <c r="AZ20" i="20"/>
  <c r="DE20" i="20" a="1"/>
  <c r="DE20" i="20" s="1"/>
  <c r="BA17" i="13"/>
  <c r="DF17" i="13" a="1"/>
  <c r="DF17" i="13" s="1"/>
  <c r="AZ43" i="6"/>
  <c r="DE43" i="6" a="1"/>
  <c r="DE43" i="6" s="1"/>
  <c r="BA31" i="5"/>
  <c r="DF31" i="5" a="1"/>
  <c r="DF31" i="5" s="1"/>
  <c r="AZ33" i="4"/>
  <c r="DE33" i="4" a="1"/>
  <c r="DE33" i="4" s="1"/>
  <c r="AZ46" i="13"/>
  <c r="DE46" i="13" a="1"/>
  <c r="DE46" i="13" s="1"/>
  <c r="AZ15" i="4"/>
  <c r="DE15" i="4" a="1"/>
  <c r="DE15" i="4" s="1"/>
  <c r="BA27" i="16"/>
  <c r="DF27" i="16" a="1"/>
  <c r="DF27" i="16" s="1"/>
  <c r="DF15" i="20" a="1"/>
  <c r="DF15" i="20" s="1"/>
  <c r="BA15" i="20"/>
  <c r="BA38" i="5"/>
  <c r="DF38" i="5" a="1"/>
  <c r="DF38" i="5" s="1"/>
  <c r="DE15" i="19" a="1"/>
  <c r="DE15" i="19" s="1"/>
  <c r="AZ15" i="19"/>
  <c r="AY47" i="19"/>
  <c r="BA31" i="9"/>
  <c r="DF31" i="9" a="1"/>
  <c r="DF31" i="9" s="1"/>
  <c r="BA43" i="9"/>
  <c r="DF43" i="9" a="1"/>
  <c r="DF43" i="9" s="1"/>
  <c r="AZ41" i="13"/>
  <c r="DE41" i="13" a="1"/>
  <c r="DE41" i="13" s="1"/>
  <c r="BA16" i="3"/>
  <c r="DF16" i="3" a="1"/>
  <c r="DF16" i="3" s="1"/>
  <c r="AZ40" i="18"/>
  <c r="DE40" i="18" a="1"/>
  <c r="DE40" i="18" s="1"/>
  <c r="AZ24" i="4"/>
  <c r="DE24" i="4" a="1"/>
  <c r="DE24" i="4" s="1"/>
  <c r="AZ25" i="20"/>
  <c r="DE25" i="20" a="1"/>
  <c r="DE25" i="20" s="1"/>
  <c r="AZ15" i="14"/>
  <c r="DE15" i="14" a="1"/>
  <c r="DE15" i="14" s="1"/>
  <c r="AY47" i="14"/>
  <c r="BA22" i="14"/>
  <c r="DF22" i="14" a="1"/>
  <c r="DF22" i="14" s="1"/>
  <c r="BA42" i="18"/>
  <c r="DF42" i="18" a="1"/>
  <c r="DF42" i="18" s="1"/>
  <c r="AZ25" i="14"/>
  <c r="DE25" i="14" a="1"/>
  <c r="DE25" i="14" s="1"/>
  <c r="BA17" i="21"/>
  <c r="DF17" i="21" a="1"/>
  <c r="DF17" i="21" s="1"/>
  <c r="BA39" i="16"/>
  <c r="DF39" i="16" a="1"/>
  <c r="DF39" i="16" s="1"/>
  <c r="BA23" i="5"/>
  <c r="DF23" i="5" a="1"/>
  <c r="DF23" i="5" s="1"/>
  <c r="BA19" i="15"/>
  <c r="DF19" i="15" a="1"/>
  <c r="DF19" i="15" s="1"/>
  <c r="AZ39" i="5"/>
  <c r="DE39" i="5" a="1"/>
  <c r="DE39" i="5" s="1"/>
  <c r="AZ29" i="11"/>
  <c r="DE29" i="11" a="1"/>
  <c r="DE29" i="11" s="1"/>
  <c r="AZ45" i="14"/>
  <c r="DE45" i="14" a="1"/>
  <c r="DE45" i="14" s="1"/>
  <c r="BA41" i="1"/>
  <c r="DF41" i="1" a="1"/>
  <c r="DF41" i="1" s="1"/>
  <c r="BA46" i="7"/>
  <c r="DF46" i="7" a="1"/>
  <c r="DF46" i="7" s="1"/>
  <c r="BA23" i="16"/>
  <c r="DF23" i="16" a="1"/>
  <c r="DF23" i="16" s="1"/>
  <c r="BA21" i="15"/>
  <c r="DF21" i="15" a="1"/>
  <c r="DF21" i="15" s="1"/>
  <c r="BA42" i="21"/>
  <c r="DF42" i="21" a="1"/>
  <c r="DF42" i="21" s="1"/>
  <c r="BA37" i="15"/>
  <c r="DF37" i="15" a="1"/>
  <c r="DF37" i="15" s="1"/>
  <c r="BA44" i="1"/>
  <c r="DF44" i="1" a="1"/>
  <c r="DF44" i="1" s="1"/>
  <c r="AZ23" i="2"/>
  <c r="DE23" i="2" a="1"/>
  <c r="DE23" i="2" s="1"/>
  <c r="AZ16" i="12"/>
  <c r="DE16" i="12" a="1"/>
  <c r="DE16" i="12" s="1"/>
  <c r="AZ16" i="21"/>
  <c r="DE16" i="21" a="1"/>
  <c r="DE16" i="21" s="1"/>
  <c r="BA25" i="18"/>
  <c r="DF25" i="18" a="1"/>
  <c r="DF25" i="18" s="1"/>
  <c r="BA33" i="14"/>
  <c r="DF33" i="14" a="1"/>
  <c r="DF33" i="14" s="1"/>
  <c r="BA44" i="18"/>
  <c r="DF44" i="18" a="1"/>
  <c r="DF44" i="18" s="1"/>
  <c r="BA44" i="19"/>
  <c r="DF44" i="19" a="1"/>
  <c r="DF44" i="19" s="1"/>
  <c r="AZ34" i="14"/>
  <c r="DE34" i="14" a="1"/>
  <c r="DE34" i="14" s="1"/>
  <c r="DF18" i="14" a="1"/>
  <c r="DF18" i="14" s="1"/>
  <c r="BA18" i="14"/>
  <c r="BA38" i="21"/>
  <c r="DF38" i="21" a="1"/>
  <c r="DF38" i="21" s="1"/>
  <c r="BA27" i="2"/>
  <c r="DF27" i="2" a="1"/>
  <c r="DF27" i="2" s="1"/>
  <c r="AZ26" i="3"/>
  <c r="DE26" i="3" a="1"/>
  <c r="DE26" i="3" s="1"/>
  <c r="BA42" i="11"/>
  <c r="DF42" i="11" a="1"/>
  <c r="DF42" i="11" s="1"/>
  <c r="BA30" i="1"/>
  <c r="DF30" i="1" a="1"/>
  <c r="DF30" i="1" s="1"/>
  <c r="DF22" i="17" a="1"/>
  <c r="DF22" i="17" s="1"/>
  <c r="BA22" i="17"/>
  <c r="BA17" i="9"/>
  <c r="DF17" i="9" a="1"/>
  <c r="DF17" i="9" s="1"/>
  <c r="BA35" i="16"/>
  <c r="DF35" i="16" a="1"/>
  <c r="DF35" i="16" s="1"/>
  <c r="BA21" i="4"/>
  <c r="DF21" i="4" a="1"/>
  <c r="DF21" i="4" s="1"/>
  <c r="AZ46" i="15"/>
  <c r="DE46" i="15" a="1"/>
  <c r="DE46" i="15" s="1"/>
  <c r="BA17" i="18"/>
  <c r="DF17" i="18" a="1"/>
  <c r="DF17" i="18" s="1"/>
  <c r="AZ26" i="8"/>
  <c r="DE26" i="8" a="1"/>
  <c r="DE26" i="8" s="1"/>
  <c r="DF37" i="5" a="1"/>
  <c r="DF37" i="5" s="1"/>
  <c r="BA37" i="5"/>
  <c r="AZ18" i="3"/>
  <c r="DE18" i="3" a="1"/>
  <c r="DE18" i="3" s="1"/>
  <c r="AZ43" i="13"/>
  <c r="DE43" i="13" a="1"/>
  <c r="DE43" i="13" s="1"/>
  <c r="AZ21" i="14"/>
  <c r="DE21" i="14" a="1"/>
  <c r="DE21" i="14" s="1"/>
  <c r="BA24" i="1"/>
  <c r="DF24" i="1" a="1"/>
  <c r="DF24" i="1" s="1"/>
  <c r="AZ46" i="17"/>
  <c r="DE46" i="17" a="1"/>
  <c r="DE46" i="17" s="1"/>
  <c r="BA20" i="2"/>
  <c r="DF20" i="2" a="1"/>
  <c r="DF20" i="2" s="1"/>
  <c r="BA28" i="16"/>
  <c r="DF28" i="16" a="1"/>
  <c r="DF28" i="16" s="1"/>
  <c r="BA23" i="19"/>
  <c r="DF23" i="19" a="1"/>
  <c r="DF23" i="19" s="1"/>
  <c r="BA41" i="15"/>
  <c r="DF41" i="15" a="1"/>
  <c r="DF41" i="15" s="1"/>
  <c r="BA19" i="20"/>
  <c r="DF19" i="20" a="1"/>
  <c r="DF19" i="20" s="1"/>
  <c r="BA40" i="1"/>
  <c r="DF40" i="1" a="1"/>
  <c r="DF40" i="1" s="1"/>
  <c r="DF16" i="2" a="1"/>
  <c r="DF16" i="2" s="1"/>
  <c r="BA16" i="2"/>
  <c r="BA46" i="10"/>
  <c r="DF46" i="10" a="1"/>
  <c r="DF46" i="10" s="1"/>
  <c r="AZ34" i="10"/>
  <c r="DE34" i="10" a="1"/>
  <c r="DE34" i="10" s="1"/>
  <c r="BA20" i="13"/>
  <c r="DF20" i="13" a="1"/>
  <c r="DF20" i="13" s="1"/>
  <c r="BA19" i="8"/>
  <c r="DF19" i="8" a="1"/>
  <c r="DF19" i="8" s="1"/>
  <c r="BA43" i="1"/>
  <c r="DF43" i="1" a="1"/>
  <c r="DF43" i="1" s="1"/>
  <c r="BA42" i="12"/>
  <c r="DF42" i="12" a="1"/>
  <c r="DF42" i="12" s="1"/>
  <c r="AZ22" i="18"/>
  <c r="DE22" i="18" a="1"/>
  <c r="DE22" i="18" s="1"/>
  <c r="BA36" i="7"/>
  <c r="DF36" i="7" a="1"/>
  <c r="DF36" i="7" s="1"/>
  <c r="BA23" i="1"/>
  <c r="DF23" i="1" a="1"/>
  <c r="DF23" i="1" s="1"/>
  <c r="AZ19" i="4"/>
  <c r="DE19" i="4" a="1"/>
  <c r="DE19" i="4" s="1"/>
  <c r="BA31" i="10"/>
  <c r="DF31" i="10" a="1"/>
  <c r="DF31" i="10" s="1"/>
  <c r="BA23" i="12"/>
  <c r="DF23" i="12" a="1"/>
  <c r="DF23" i="12" s="1"/>
  <c r="AZ32" i="21"/>
  <c r="DE32" i="21" a="1"/>
  <c r="DE32" i="21" s="1"/>
  <c r="BA24" i="14"/>
  <c r="DF24" i="14" a="1"/>
  <c r="DF24" i="14" s="1"/>
  <c r="BA29" i="18"/>
  <c r="DF29" i="18" a="1"/>
  <c r="DF29" i="18" s="1"/>
  <c r="AZ42" i="10"/>
  <c r="DE42" i="10" a="1"/>
  <c r="DE42" i="10" s="1"/>
  <c r="BA27" i="19"/>
  <c r="DF27" i="19" a="1"/>
  <c r="DF27" i="19" s="1"/>
  <c r="BA45" i="1"/>
  <c r="DF45" i="1" a="1"/>
  <c r="DF45" i="1" s="1"/>
  <c r="BA29" i="7"/>
  <c r="DF29" i="7" a="1"/>
  <c r="DF29" i="7" s="1"/>
  <c r="BA43" i="19"/>
  <c r="DF43" i="19" a="1"/>
  <c r="DF43" i="19" s="1"/>
  <c r="AZ32" i="15"/>
  <c r="DE32" i="15" a="1"/>
  <c r="DE32" i="15" s="1"/>
  <c r="BA34" i="18"/>
  <c r="DF34" i="18" a="1"/>
  <c r="DF34" i="18" s="1"/>
  <c r="AZ32" i="11"/>
  <c r="DE32" i="11" a="1"/>
  <c r="DE32" i="11" s="1"/>
  <c r="AZ43" i="12"/>
  <c r="DE43" i="12" a="1"/>
  <c r="DE43" i="12" s="1"/>
  <c r="AZ26" i="9"/>
  <c r="DE26" i="9" a="1"/>
  <c r="DE26" i="9" s="1"/>
  <c r="BA21" i="1"/>
  <c r="DF21" i="1" a="1"/>
  <c r="DF21" i="1" s="1"/>
  <c r="AZ40" i="7"/>
  <c r="DE40" i="7" a="1"/>
  <c r="DE40" i="7" s="1"/>
  <c r="AZ35" i="21"/>
  <c r="DE35" i="21" a="1"/>
  <c r="DE35" i="21" s="1"/>
  <c r="BA16" i="17"/>
  <c r="DF16" i="17" a="1"/>
  <c r="DF16" i="17" s="1"/>
  <c r="AZ17" i="7"/>
  <c r="DE17" i="7" a="1"/>
  <c r="DE17" i="7" s="1"/>
  <c r="AZ20" i="4"/>
  <c r="DE20" i="4" a="1"/>
  <c r="DE20" i="4" s="1"/>
  <c r="BA25" i="2"/>
  <c r="DF25" i="2" a="1"/>
  <c r="DF25" i="2" s="1"/>
  <c r="AZ33" i="8"/>
  <c r="DE33" i="8" a="1"/>
  <c r="DE33" i="8" s="1"/>
  <c r="AZ41" i="14"/>
  <c r="DE41" i="14" a="1"/>
  <c r="DE41" i="14" s="1"/>
  <c r="AZ36" i="3"/>
  <c r="DE36" i="3" a="1"/>
  <c r="DE36" i="3" s="1"/>
  <c r="BA42" i="3"/>
  <c r="DF42" i="3" a="1"/>
  <c r="DF42" i="3" s="1"/>
  <c r="BA42" i="13"/>
  <c r="DF42" i="13" a="1"/>
  <c r="DF42" i="13" s="1"/>
  <c r="BA39" i="12"/>
  <c r="DF39" i="12" a="1"/>
  <c r="DF39" i="12" s="1"/>
  <c r="AZ31" i="11"/>
  <c r="DE31" i="11" a="1"/>
  <c r="DE31" i="11" s="1"/>
  <c r="BA31" i="6"/>
  <c r="DF31" i="6" a="1"/>
  <c r="DF31" i="6" s="1"/>
  <c r="BA28" i="1"/>
  <c r="DF28" i="1" a="1"/>
  <c r="DF28" i="1" s="1"/>
  <c r="BA17" i="17"/>
  <c r="DF17" i="17" a="1"/>
  <c r="DF17" i="17" s="1"/>
  <c r="BA22" i="20"/>
  <c r="DF22" i="20" a="1"/>
  <c r="DF22" i="20" s="1"/>
  <c r="BA43" i="17"/>
  <c r="DF43" i="17" a="1"/>
  <c r="DF43" i="17" s="1"/>
  <c r="AZ32" i="4"/>
  <c r="DE32" i="4" a="1"/>
  <c r="DE32" i="4" s="1"/>
  <c r="BA16" i="13"/>
  <c r="DF16" i="13" a="1"/>
  <c r="DF16" i="13" s="1"/>
  <c r="AZ41" i="4"/>
  <c r="DE41" i="4" a="1"/>
  <c r="DE41" i="4" s="1"/>
  <c r="DE35" i="14" a="1"/>
  <c r="DE35" i="14" s="1"/>
  <c r="AZ35" i="14"/>
  <c r="AZ25" i="19"/>
  <c r="DE25" i="19" a="1"/>
  <c r="DE25" i="19" s="1"/>
  <c r="BA33" i="16"/>
  <c r="DF33" i="16" a="1"/>
  <c r="DF33" i="16" s="1"/>
  <c r="AZ43" i="8"/>
  <c r="DE43" i="8" a="1"/>
  <c r="DE43" i="8" s="1"/>
  <c r="BA35" i="19"/>
  <c r="DF35" i="19" a="1"/>
  <c r="DF35" i="19" s="1"/>
  <c r="BA18" i="16"/>
  <c r="DF18" i="16" a="1"/>
  <c r="DF18" i="16" s="1"/>
  <c r="AZ44" i="3"/>
  <c r="DE44" i="3" a="1"/>
  <c r="DE44" i="3" s="1"/>
  <c r="AZ15" i="13"/>
  <c r="DE15" i="13" a="1"/>
  <c r="DE15" i="13" s="1"/>
  <c r="AY47" i="13"/>
  <c r="BA43" i="20"/>
  <c r="DF43" i="20" a="1"/>
  <c r="DF43" i="20" s="1"/>
  <c r="BA39" i="6"/>
  <c r="DF39" i="6" a="1"/>
  <c r="DF39" i="6" s="1"/>
  <c r="AZ19" i="21"/>
  <c r="DE19" i="21" a="1"/>
  <c r="DE19" i="21" s="1"/>
  <c r="BA37" i="14"/>
  <c r="DF37" i="14" a="1"/>
  <c r="DF37" i="14" s="1"/>
  <c r="AZ45" i="6"/>
  <c r="DE45" i="6" a="1"/>
  <c r="DE45" i="6" s="1"/>
  <c r="AZ30" i="12"/>
  <c r="DE30" i="12" a="1"/>
  <c r="DE30" i="12" s="1"/>
  <c r="BA25" i="11"/>
  <c r="DF25" i="11" a="1"/>
  <c r="DF25" i="11" s="1"/>
  <c r="AZ39" i="19"/>
  <c r="DE39" i="19" a="1"/>
  <c r="DE39" i="19" s="1"/>
  <c r="BA44" i="15"/>
  <c r="DF44" i="15" a="1"/>
  <c r="DF44" i="15" s="1"/>
  <c r="BA18" i="6"/>
  <c r="DF18" i="6" a="1"/>
  <c r="DF18" i="6" s="1"/>
  <c r="BA20" i="15"/>
  <c r="DF20" i="15" a="1"/>
  <c r="DF20" i="15" s="1"/>
  <c r="AZ27" i="6"/>
  <c r="DE27" i="6" a="1"/>
  <c r="DE27" i="6" s="1"/>
  <c r="AZ36" i="11"/>
  <c r="DE36" i="11" a="1"/>
  <c r="DE36" i="11" s="1"/>
  <c r="BA34" i="16"/>
  <c r="DF34" i="16" a="1"/>
  <c r="DF34" i="16" s="1"/>
  <c r="DE35" i="8" a="1"/>
  <c r="DE35" i="8" s="1"/>
  <c r="AZ35" i="8"/>
  <c r="AZ35" i="11"/>
  <c r="DE35" i="11" a="1"/>
  <c r="DE35" i="11" s="1"/>
  <c r="AZ45" i="4"/>
  <c r="DE45" i="4" a="1"/>
  <c r="DE45" i="4" s="1"/>
  <c r="BA30" i="4"/>
  <c r="DF30" i="4" a="1"/>
  <c r="DF30" i="4" s="1"/>
  <c r="BA26" i="16"/>
  <c r="DF26" i="16" a="1"/>
  <c r="DF26" i="16" s="1"/>
  <c r="DE40" i="11" a="1"/>
  <c r="DE40" i="11" s="1"/>
  <c r="AZ40" i="11"/>
  <c r="BA27" i="4"/>
  <c r="DF27" i="4" a="1"/>
  <c r="DF27" i="4" s="1"/>
  <c r="AZ16" i="11"/>
  <c r="DE16" i="11" a="1"/>
  <c r="DE16" i="11" s="1"/>
  <c r="BA38" i="18"/>
  <c r="DF38" i="18" a="1"/>
  <c r="DF38" i="18" s="1"/>
  <c r="BA17" i="14"/>
  <c r="DF17" i="14" a="1"/>
  <c r="DF17" i="14" s="1"/>
  <c r="BA23" i="9"/>
  <c r="DF23" i="9" a="1"/>
  <c r="DF23" i="9" s="1"/>
  <c r="BA17" i="16"/>
  <c r="DF17" i="16" a="1"/>
  <c r="DF17" i="16" s="1"/>
  <c r="BA22" i="8"/>
  <c r="DF22" i="8" a="1"/>
  <c r="DF22" i="8" s="1"/>
  <c r="BA41" i="16"/>
  <c r="DF41" i="16" a="1"/>
  <c r="DF41" i="16" s="1"/>
  <c r="BA32" i="14"/>
  <c r="DF32" i="14" a="1"/>
  <c r="DF32" i="14" s="1"/>
  <c r="BA32" i="17"/>
  <c r="DF32" i="17" a="1"/>
  <c r="DF32" i="17" s="1"/>
  <c r="AZ37" i="11"/>
  <c r="DE37" i="11" a="1"/>
  <c r="DE37" i="11" s="1"/>
  <c r="BA27" i="20"/>
  <c r="DF27" i="20" a="1"/>
  <c r="DF27" i="20" s="1"/>
  <c r="BA34" i="6"/>
  <c r="DF34" i="6" a="1"/>
  <c r="DF34" i="6" s="1"/>
  <c r="AZ15" i="6"/>
  <c r="DE15" i="6" a="1"/>
  <c r="DE15" i="6" s="1"/>
  <c r="AY47" i="6"/>
  <c r="AZ31" i="8"/>
  <c r="DE31" i="8" a="1"/>
  <c r="DE31" i="8" s="1"/>
  <c r="BA20" i="18"/>
  <c r="DF20" i="18" a="1"/>
  <c r="DF20" i="18" s="1"/>
  <c r="BA22" i="3"/>
  <c r="DF22" i="3" a="1"/>
  <c r="DF22" i="3" s="1"/>
  <c r="AZ44" i="4"/>
  <c r="DE44" i="4" a="1"/>
  <c r="DE44" i="4" s="1"/>
  <c r="BA43" i="3"/>
  <c r="DF43" i="3" a="1"/>
  <c r="DF43" i="3" s="1"/>
  <c r="BA45" i="18"/>
  <c r="DF45" i="18" a="1"/>
  <c r="DF45" i="18" s="1"/>
  <c r="AZ42" i="19"/>
  <c r="DE42" i="19" a="1"/>
  <c r="DE42" i="19" s="1"/>
  <c r="BA41" i="6"/>
  <c r="DF41" i="6" a="1"/>
  <c r="DF41" i="6" s="1"/>
  <c r="BA16" i="16"/>
  <c r="DF16" i="16" a="1"/>
  <c r="DF16" i="16" s="1"/>
  <c r="DF20" i="12" a="1"/>
  <c r="DF20" i="12" s="1"/>
  <c r="BA20" i="12"/>
  <c r="DF43" i="11" a="1"/>
  <c r="DF43" i="11" s="1"/>
  <c r="BA43" i="11"/>
  <c r="BA44" i="5"/>
  <c r="DF44" i="5" a="1"/>
  <c r="DF44" i="5" s="1"/>
  <c r="DE20" i="16" a="1"/>
  <c r="DE20" i="16" s="1"/>
  <c r="AZ20" i="16"/>
  <c r="BA37" i="2"/>
  <c r="DF37" i="2" a="1"/>
  <c r="DF37" i="2" s="1"/>
  <c r="AZ22" i="2"/>
  <c r="DE22" i="2" a="1"/>
  <c r="DE22" i="2" s="1"/>
  <c r="BA28" i="9"/>
  <c r="DF28" i="9" a="1"/>
  <c r="DF28" i="9" s="1"/>
  <c r="AZ39" i="4"/>
  <c r="DE39" i="4" a="1"/>
  <c r="DE39" i="4" s="1"/>
  <c r="AZ34" i="15"/>
  <c r="DE34" i="15" a="1"/>
  <c r="DE34" i="15" s="1"/>
  <c r="BA40" i="8"/>
  <c r="DF40" i="8" a="1"/>
  <c r="DF40" i="8" s="1"/>
  <c r="AZ46" i="16"/>
  <c r="DE46" i="16" a="1"/>
  <c r="DE46" i="16" s="1"/>
  <c r="BA19" i="9"/>
  <c r="DF19" i="9" a="1"/>
  <c r="DF19" i="9" s="1"/>
  <c r="AZ28" i="10"/>
  <c r="DE28" i="10" a="1"/>
  <c r="DE28" i="10" s="1"/>
  <c r="AY15" i="8"/>
  <c r="DD15" i="8" a="1"/>
  <c r="DD15" i="8" s="1"/>
  <c r="AX47" i="8"/>
  <c r="BA34" i="21"/>
  <c r="DF34" i="21" a="1"/>
  <c r="DF34" i="21" s="1"/>
  <c r="AZ24" i="7"/>
  <c r="DE24" i="7" a="1"/>
  <c r="DE24" i="7" s="1"/>
  <c r="BA29" i="2"/>
  <c r="DF29" i="2" a="1"/>
  <c r="DF29" i="2" s="1"/>
  <c r="BA32" i="18"/>
  <c r="DF32" i="18" a="1"/>
  <c r="DF32" i="18" s="1"/>
  <c r="BA18" i="20"/>
  <c r="DF18" i="20" a="1"/>
  <c r="DF18" i="20" s="1"/>
  <c r="BA21" i="13"/>
  <c r="DF21" i="13" a="1"/>
  <c r="DF21" i="13" s="1"/>
  <c r="DF33" i="5" a="1"/>
  <c r="DF33" i="5" s="1"/>
  <c r="BA33" i="5"/>
  <c r="BA38" i="4"/>
  <c r="DF38" i="4" a="1"/>
  <c r="DF38" i="4" s="1"/>
  <c r="BA42" i="8"/>
  <c r="DF42" i="8" a="1"/>
  <c r="DF42" i="8" s="1"/>
  <c r="BA30" i="20"/>
  <c r="DF30" i="20" a="1"/>
  <c r="DF30" i="20" s="1"/>
  <c r="BA20" i="11"/>
  <c r="DF20" i="11" a="1"/>
  <c r="DF20" i="11" s="1"/>
  <c r="AZ15" i="10"/>
  <c r="DE15" i="10" a="1"/>
  <c r="DE15" i="10" s="1"/>
  <c r="AY47" i="10"/>
  <c r="BA33" i="6"/>
  <c r="DF33" i="6" a="1"/>
  <c r="DF33" i="6" s="1"/>
  <c r="AZ41" i="10"/>
  <c r="DE41" i="10" a="1"/>
  <c r="DE41" i="10" s="1"/>
  <c r="BA33" i="18"/>
  <c r="DF33" i="18" a="1"/>
  <c r="DF33" i="18" s="1"/>
  <c r="BA16" i="20"/>
  <c r="DF16" i="20" a="1"/>
  <c r="DF16" i="20" s="1"/>
  <c r="BA42" i="9"/>
  <c r="DF42" i="9" a="1"/>
  <c r="DF42" i="9" s="1"/>
  <c r="BA36" i="9"/>
  <c r="DF36" i="9" a="1"/>
  <c r="DF36" i="9" s="1"/>
  <c r="BA32" i="19"/>
  <c r="DF32" i="19" a="1"/>
  <c r="DF32" i="19" s="1"/>
  <c r="BA24" i="5"/>
  <c r="DF24" i="5" a="1"/>
  <c r="DF24" i="5" s="1"/>
  <c r="BA25" i="12"/>
  <c r="DF25" i="12" a="1"/>
  <c r="DF25" i="12" s="1"/>
  <c r="BA35" i="20"/>
  <c r="DF35" i="20" a="1"/>
  <c r="DF35" i="20" s="1"/>
  <c r="AZ37" i="17"/>
  <c r="DE37" i="17" a="1"/>
  <c r="DE37" i="17" s="1"/>
  <c r="BA39" i="8"/>
  <c r="DF39" i="8" a="1"/>
  <c r="DF39" i="8" s="1"/>
  <c r="BA45" i="16"/>
  <c r="DF45" i="16" a="1"/>
  <c r="DF45" i="16" s="1"/>
  <c r="BA37" i="12"/>
  <c r="DF37" i="12" a="1"/>
  <c r="DF37" i="12" s="1"/>
  <c r="DE44" i="8" a="1"/>
  <c r="DE44" i="8" s="1"/>
  <c r="AZ44" i="8"/>
  <c r="DE18" i="7" a="1"/>
  <c r="DE18" i="7" s="1"/>
  <c r="AZ18" i="7"/>
  <c r="BA39" i="21"/>
  <c r="DF39" i="21" a="1"/>
  <c r="DF39" i="21" s="1"/>
  <c r="DF36" i="16" a="1"/>
  <c r="DF36" i="16" s="1"/>
  <c r="BA36" i="16"/>
  <c r="BA16" i="18"/>
  <c r="DF16" i="18" a="1"/>
  <c r="DF16" i="18" s="1"/>
  <c r="BA29" i="1"/>
  <c r="DF29" i="1" a="1"/>
  <c r="DF29" i="1" s="1"/>
  <c r="BA22" i="5"/>
  <c r="DF22" i="5" a="1"/>
  <c r="DF22" i="5" s="1"/>
  <c r="AZ28" i="17"/>
  <c r="DE28" i="17" a="1"/>
  <c r="DE28" i="17" s="1"/>
  <c r="DF38" i="12" a="1"/>
  <c r="DF38" i="12" s="1"/>
  <c r="BA38" i="12"/>
  <c r="BA32" i="12"/>
  <c r="DF32" i="12" a="1"/>
  <c r="DF32" i="12" s="1"/>
  <c r="BA44" i="13"/>
  <c r="DF44" i="13" a="1"/>
  <c r="DF44" i="13" s="1"/>
  <c r="AZ15" i="15"/>
  <c r="DE15" i="15" a="1"/>
  <c r="DE15" i="15" s="1"/>
  <c r="AY47" i="15"/>
  <c r="AZ28" i="13"/>
  <c r="DE28" i="13" a="1"/>
  <c r="DE28" i="13" s="1"/>
  <c r="AZ46" i="2"/>
  <c r="DE46" i="2" a="1"/>
  <c r="DE46" i="2" s="1"/>
  <c r="AZ30" i="7"/>
  <c r="DE30" i="7" a="1"/>
  <c r="DE30" i="7" s="1"/>
  <c r="BA34" i="20"/>
  <c r="DF34" i="20" a="1"/>
  <c r="DF34" i="20" s="1"/>
  <c r="BA40" i="16"/>
  <c r="DF40" i="16" a="1"/>
  <c r="DF40" i="16" s="1"/>
  <c r="BA43" i="7"/>
  <c r="DF43" i="7" a="1"/>
  <c r="DF43" i="7" s="1"/>
  <c r="AZ27" i="12"/>
  <c r="DE27" i="12" a="1"/>
  <c r="DE27" i="12" s="1"/>
  <c r="AZ30" i="2"/>
  <c r="DE30" i="2" a="1"/>
  <c r="DE30" i="2" s="1"/>
  <c r="DE23" i="14" a="1"/>
  <c r="DE23" i="14" s="1"/>
  <c r="AZ23" i="14"/>
  <c r="AZ25" i="16"/>
  <c r="DE25" i="16" a="1"/>
  <c r="DE25" i="16" s="1"/>
  <c r="BA35" i="7"/>
  <c r="DF35" i="7" a="1"/>
  <c r="DF35" i="7" s="1"/>
  <c r="AZ38" i="19"/>
  <c r="DE38" i="19" a="1"/>
  <c r="DE38" i="19" s="1"/>
  <c r="BA23" i="13"/>
  <c r="DF23" i="13" a="1"/>
  <c r="DF23" i="13" s="1"/>
  <c r="AZ27" i="21"/>
  <c r="DE27" i="21" a="1"/>
  <c r="DE27" i="21" s="1"/>
  <c r="AZ20" i="3"/>
  <c r="DE20" i="3" a="1"/>
  <c r="DE20" i="3" s="1"/>
  <c r="AZ30" i="14"/>
  <c r="DE30" i="14" a="1"/>
  <c r="DE30" i="14" s="1"/>
  <c r="BA25" i="7"/>
  <c r="DF25" i="7" a="1"/>
  <c r="DF25" i="7" s="1"/>
  <c r="AZ26" i="5"/>
  <c r="DE26" i="5" a="1"/>
  <c r="DE26" i="5" s="1"/>
  <c r="BA20" i="8"/>
  <c r="DF20" i="8" a="1"/>
  <c r="DF20" i="8" s="1"/>
  <c r="BA35" i="6"/>
  <c r="DF35" i="6" a="1"/>
  <c r="DF35" i="6" s="1"/>
  <c r="BA25" i="15"/>
  <c r="DF25" i="15" a="1"/>
  <c r="DF25" i="15" s="1"/>
  <c r="AZ31" i="14"/>
  <c r="DE31" i="14" a="1"/>
  <c r="DE31" i="14" s="1"/>
  <c r="AZ18" i="21"/>
  <c r="DE18" i="21" a="1"/>
  <c r="DE18" i="21" s="1"/>
  <c r="BA34" i="1"/>
  <c r="DF34" i="1" a="1"/>
  <c r="DF34" i="1" s="1"/>
  <c r="BA44" i="6"/>
  <c r="DF44" i="6" a="1"/>
  <c r="DF44" i="6" s="1"/>
  <c r="AY47" i="1" l="1"/>
  <c r="AY47" i="7"/>
  <c r="AZ27" i="9"/>
  <c r="DE27" i="9" a="1"/>
  <c r="DE27" i="9" s="1"/>
  <c r="DD98" i="9"/>
  <c r="DD66" i="9"/>
  <c r="AZ26" i="20"/>
  <c r="DE26" i="20" a="1"/>
  <c r="DE26" i="20" s="1"/>
  <c r="DD97" i="20"/>
  <c r="DD65" i="20"/>
  <c r="DD55" i="4"/>
  <c r="DD87" i="4"/>
  <c r="AZ16" i="4"/>
  <c r="DE16" i="4" a="1"/>
  <c r="DE16" i="4" s="1"/>
  <c r="AZ20" i="19"/>
  <c r="DE20" i="19" a="1"/>
  <c r="DE20" i="19" s="1"/>
  <c r="DD113" i="1"/>
  <c r="DD81" i="1"/>
  <c r="AY47" i="4"/>
  <c r="DD59" i="19"/>
  <c r="DD91" i="19"/>
  <c r="AZ42" i="1"/>
  <c r="DE42" i="1" a="1"/>
  <c r="DE42" i="1" s="1"/>
  <c r="AY47" i="20"/>
  <c r="DD101" i="16"/>
  <c r="DD69" i="16"/>
  <c r="DE37" i="7" a="1"/>
  <c r="DE37" i="7" s="1"/>
  <c r="AZ37" i="7"/>
  <c r="DD95" i="2"/>
  <c r="DD63" i="2"/>
  <c r="DD120" i="7"/>
  <c r="DD123" i="7" s="1"/>
  <c r="DD116" i="7" s="1"/>
  <c r="DD84" i="7"/>
  <c r="AZ24" i="2"/>
  <c r="DE24" i="2" a="1"/>
  <c r="DE24" i="2" s="1"/>
  <c r="DE45" i="7" a="1"/>
  <c r="DE45" i="7" s="1"/>
  <c r="AZ45" i="7"/>
  <c r="AZ27" i="15"/>
  <c r="DE27" i="15" a="1"/>
  <c r="DE27" i="15" s="1"/>
  <c r="DD108" i="7"/>
  <c r="DD76" i="7"/>
  <c r="DD98" i="15"/>
  <c r="DD66" i="15"/>
  <c r="AY47" i="17"/>
  <c r="DD92" i="21"/>
  <c r="DD60" i="21"/>
  <c r="AZ21" i="21"/>
  <c r="DE21" i="21" a="1"/>
  <c r="DE21" i="21" s="1"/>
  <c r="DD96" i="1"/>
  <c r="DD64" i="1"/>
  <c r="DD104" i="20"/>
  <c r="DD72" i="20"/>
  <c r="AZ25" i="1"/>
  <c r="DE25" i="1" a="1"/>
  <c r="DE25" i="1" s="1"/>
  <c r="AZ33" i="20"/>
  <c r="DE33" i="20" a="1"/>
  <c r="DE33" i="20" s="1"/>
  <c r="DD86" i="3"/>
  <c r="DD54" i="3"/>
  <c r="AZ15" i="3"/>
  <c r="AZ47" i="3" s="1"/>
  <c r="DE15" i="3" a="1"/>
  <c r="DE15" i="3" s="1"/>
  <c r="DD100" i="17"/>
  <c r="DD68" i="17"/>
  <c r="DE29" i="17" a="1"/>
  <c r="DE29" i="17" s="1"/>
  <c r="AZ29" i="17"/>
  <c r="DE28" i="11" a="1"/>
  <c r="DE28" i="11" s="1"/>
  <c r="DE9" i="11" s="1"/>
  <c r="AZ28" i="11"/>
  <c r="AZ47" i="11" s="1"/>
  <c r="DD115" i="7"/>
  <c r="DD83" i="7"/>
  <c r="AZ29" i="8"/>
  <c r="DE29" i="8" a="1"/>
  <c r="DE29" i="8" s="1"/>
  <c r="DD106" i="1"/>
  <c r="DD74" i="1"/>
  <c r="DD99" i="11"/>
  <c r="DD67" i="11"/>
  <c r="DE44" i="7" a="1"/>
  <c r="DE44" i="7" s="1"/>
  <c r="AZ44" i="7"/>
  <c r="DD68" i="8"/>
  <c r="DD100" i="8"/>
  <c r="AZ35" i="1"/>
  <c r="DE35" i="1" a="1"/>
  <c r="DE35" i="1" s="1"/>
  <c r="AZ21" i="10"/>
  <c r="AZ47" i="10" s="1"/>
  <c r="DE21" i="10" a="1"/>
  <c r="DE21" i="10" s="1"/>
  <c r="DD94" i="4"/>
  <c r="DD62" i="4"/>
  <c r="DD97" i="17"/>
  <c r="DD65" i="17"/>
  <c r="DD92" i="10"/>
  <c r="DD60" i="10"/>
  <c r="AZ23" i="4"/>
  <c r="DE23" i="4" a="1"/>
  <c r="DE23" i="4" s="1"/>
  <c r="DE26" i="17" a="1"/>
  <c r="DE26" i="17" s="1"/>
  <c r="AZ26" i="17"/>
  <c r="DE39" i="18" a="1"/>
  <c r="DE39" i="18" s="1"/>
  <c r="AZ39" i="18"/>
  <c r="DD9" i="11"/>
  <c r="DD110" i="18"/>
  <c r="DD78" i="18"/>
  <c r="AZ38" i="17"/>
  <c r="DE38" i="17" a="1"/>
  <c r="DE38" i="17" s="1"/>
  <c r="DD77" i="17"/>
  <c r="DD109" i="17"/>
  <c r="DD74" i="4"/>
  <c r="DD106" i="4"/>
  <c r="DD95" i="18"/>
  <c r="DD63" i="18"/>
  <c r="AZ35" i="4"/>
  <c r="DE35" i="4" a="1"/>
  <c r="DE35" i="4" s="1"/>
  <c r="AZ24" i="18"/>
  <c r="DE24" i="18" a="1"/>
  <c r="DE24" i="18" s="1"/>
  <c r="DD69" i="6"/>
  <c r="DD101" i="6"/>
  <c r="DE30" i="6" a="1"/>
  <c r="DE30" i="6" s="1"/>
  <c r="AZ30" i="6"/>
  <c r="AZ47" i="6" s="1"/>
  <c r="DD74" i="9"/>
  <c r="DD106" i="9"/>
  <c r="DE39" i="14" a="1"/>
  <c r="DE39" i="14" s="1"/>
  <c r="AZ39" i="14"/>
  <c r="AZ35" i="9"/>
  <c r="DE35" i="9" a="1"/>
  <c r="DE35" i="9" s="1"/>
  <c r="DD78" i="14"/>
  <c r="DD110" i="14"/>
  <c r="AZ44" i="12"/>
  <c r="DE44" i="12" a="1"/>
  <c r="DE44" i="12" s="1"/>
  <c r="DD115" i="12"/>
  <c r="DD83" i="12"/>
  <c r="DF114" i="7"/>
  <c r="DF82" i="7"/>
  <c r="DF112" i="16"/>
  <c r="DF80" i="16"/>
  <c r="DF106" i="6"/>
  <c r="DF74" i="6"/>
  <c r="DF113" i="8"/>
  <c r="DF81" i="8"/>
  <c r="DF93" i="8"/>
  <c r="DF61" i="8"/>
  <c r="DE86" i="13"/>
  <c r="DE54" i="13"/>
  <c r="DF96" i="2"/>
  <c r="DF64" i="2"/>
  <c r="DF91" i="8"/>
  <c r="DF59" i="8"/>
  <c r="DF106" i="7"/>
  <c r="DF74" i="7"/>
  <c r="DE101" i="2"/>
  <c r="DE69" i="2"/>
  <c r="DF109" i="4"/>
  <c r="DF77" i="4"/>
  <c r="DF103" i="17"/>
  <c r="DF71" i="17"/>
  <c r="DF109" i="18"/>
  <c r="DF77" i="18"/>
  <c r="DE98" i="6"/>
  <c r="DE66" i="6"/>
  <c r="DE120" i="6"/>
  <c r="DE123" i="6" s="1"/>
  <c r="DE116" i="6" s="1"/>
  <c r="DE84" i="6"/>
  <c r="DE114" i="8"/>
  <c r="DE82" i="8"/>
  <c r="DF93" i="20"/>
  <c r="DF61" i="20"/>
  <c r="DE107" i="3"/>
  <c r="DE75" i="3"/>
  <c r="DE111" i="7"/>
  <c r="DE79" i="7"/>
  <c r="DF100" i="7"/>
  <c r="DF68" i="7"/>
  <c r="DF94" i="12"/>
  <c r="DF62" i="12"/>
  <c r="DF90" i="8"/>
  <c r="DF58" i="8"/>
  <c r="DF94" i="19"/>
  <c r="DF62" i="19"/>
  <c r="DF92" i="4"/>
  <c r="DF60" i="4"/>
  <c r="DF115" i="19"/>
  <c r="DF83" i="19"/>
  <c r="DF108" i="15"/>
  <c r="DF76" i="15"/>
  <c r="DE110" i="5"/>
  <c r="DE78" i="5"/>
  <c r="DF93" i="14"/>
  <c r="DF61" i="14"/>
  <c r="DF99" i="3"/>
  <c r="DF67" i="3"/>
  <c r="DF117" i="5"/>
  <c r="DF85" i="5"/>
  <c r="DE86" i="15"/>
  <c r="DE54" i="15"/>
  <c r="DF87" i="18"/>
  <c r="DF55" i="18"/>
  <c r="DE108" i="17"/>
  <c r="DE76" i="17"/>
  <c r="DF103" i="19"/>
  <c r="DF71" i="19"/>
  <c r="DF104" i="18"/>
  <c r="DF72" i="18"/>
  <c r="DD86" i="8"/>
  <c r="DD54" i="8"/>
  <c r="DF111" i="8"/>
  <c r="DF79" i="8"/>
  <c r="DE93" i="2"/>
  <c r="DE61" i="2"/>
  <c r="DE113" i="19"/>
  <c r="DE81" i="19"/>
  <c r="DF93" i="3"/>
  <c r="DF61" i="3"/>
  <c r="DE106" i="8"/>
  <c r="DE74" i="8"/>
  <c r="DF110" i="6"/>
  <c r="DF78" i="6"/>
  <c r="DF87" i="2"/>
  <c r="DF55" i="2"/>
  <c r="DF108" i="5"/>
  <c r="DF76" i="5"/>
  <c r="DF93" i="17"/>
  <c r="DF61" i="17"/>
  <c r="DE111" i="18"/>
  <c r="DE79" i="18"/>
  <c r="DF102" i="9"/>
  <c r="DF70" i="9"/>
  <c r="DF86" i="20"/>
  <c r="DF54" i="20"/>
  <c r="DE104" i="4"/>
  <c r="DE72" i="4"/>
  <c r="DF88" i="13"/>
  <c r="DF56" i="13"/>
  <c r="DF98" i="18"/>
  <c r="DF66" i="18"/>
  <c r="DE94" i="17"/>
  <c r="DE62" i="17"/>
  <c r="DE108" i="21"/>
  <c r="DE76" i="21"/>
  <c r="DE112" i="2"/>
  <c r="DE80" i="2"/>
  <c r="DE87" i="14"/>
  <c r="DE55" i="14"/>
  <c r="DE89" i="9"/>
  <c r="DE57" i="9"/>
  <c r="DF101" i="3"/>
  <c r="DF69" i="3"/>
  <c r="DE89" i="15"/>
  <c r="DE57" i="15"/>
  <c r="DE86" i="17"/>
  <c r="DE54" i="17"/>
  <c r="DE100" i="3"/>
  <c r="DE68" i="3"/>
  <c r="DE105" i="2"/>
  <c r="DE73" i="2"/>
  <c r="DF120" i="13"/>
  <c r="DF123" i="13" s="1"/>
  <c r="DF116" i="13" s="1"/>
  <c r="DF84" i="13"/>
  <c r="DF104" i="21"/>
  <c r="DF72" i="21"/>
  <c r="DF112" i="11"/>
  <c r="DF80" i="11"/>
  <c r="DF100" i="21"/>
  <c r="DF68" i="21"/>
  <c r="DE103" i="9"/>
  <c r="DE71" i="9"/>
  <c r="DF114" i="5"/>
  <c r="DF82" i="5"/>
  <c r="DF120" i="12"/>
  <c r="DF123" i="12" s="1"/>
  <c r="DF116" i="12" s="1"/>
  <c r="DF84" i="12"/>
  <c r="DF107" i="5"/>
  <c r="DF75" i="5"/>
  <c r="DF94" i="20"/>
  <c r="DF62" i="20"/>
  <c r="DF102" i="15"/>
  <c r="DF70" i="15"/>
  <c r="DE106" i="18"/>
  <c r="DE74" i="18"/>
  <c r="DF88" i="15"/>
  <c r="DF56" i="15"/>
  <c r="DE93" i="15"/>
  <c r="DE61" i="15"/>
  <c r="DE99" i="20"/>
  <c r="DE67" i="20"/>
  <c r="DE100" i="13"/>
  <c r="DE68" i="13"/>
  <c r="DE98" i="7"/>
  <c r="DE66" i="7"/>
  <c r="DF96" i="4"/>
  <c r="DF64" i="4"/>
  <c r="DE107" i="21"/>
  <c r="DE75" i="21"/>
  <c r="DE117" i="3"/>
  <c r="DE85" i="3"/>
  <c r="DF107" i="14"/>
  <c r="DF75" i="14"/>
  <c r="DE103" i="20"/>
  <c r="DE71" i="20"/>
  <c r="DE86" i="2"/>
  <c r="DE54" i="2"/>
  <c r="DF117" i="12"/>
  <c r="DF85" i="12"/>
  <c r="DF100" i="9"/>
  <c r="DF68" i="9"/>
  <c r="DF90" i="6"/>
  <c r="DF58" i="6"/>
  <c r="DE110" i="9"/>
  <c r="DE78" i="9"/>
  <c r="DE117" i="18"/>
  <c r="DE85" i="18"/>
  <c r="DF94" i="13"/>
  <c r="DF62" i="13"/>
  <c r="DF91" i="12"/>
  <c r="DF59" i="12"/>
  <c r="DF105" i="1"/>
  <c r="DF73" i="1"/>
  <c r="DF111" i="16"/>
  <c r="DF79" i="16"/>
  <c r="DE97" i="5"/>
  <c r="DE65" i="5"/>
  <c r="DE96" i="16"/>
  <c r="DE64" i="16"/>
  <c r="DE101" i="7"/>
  <c r="DE69" i="7"/>
  <c r="DE115" i="8"/>
  <c r="DE83" i="8"/>
  <c r="DF100" i="2"/>
  <c r="DF68" i="2"/>
  <c r="DF105" i="6"/>
  <c r="DF73" i="6"/>
  <c r="DF101" i="4"/>
  <c r="DF69" i="4"/>
  <c r="DF105" i="16"/>
  <c r="DF73" i="16"/>
  <c r="DE110" i="19"/>
  <c r="DE78" i="19"/>
  <c r="DF104" i="16"/>
  <c r="DF72" i="16"/>
  <c r="DF88" i="17"/>
  <c r="DF56" i="17"/>
  <c r="DE112" i="14"/>
  <c r="DE80" i="14"/>
  <c r="DF92" i="1"/>
  <c r="DF60" i="1"/>
  <c r="DF120" i="1"/>
  <c r="DF123" i="1" s="1"/>
  <c r="DF116" i="1" s="1"/>
  <c r="DF84" i="1"/>
  <c r="DF102" i="10"/>
  <c r="DF70" i="10"/>
  <c r="DF91" i="13"/>
  <c r="DF59" i="13"/>
  <c r="DF99" i="16"/>
  <c r="DF67" i="16"/>
  <c r="DE97" i="8"/>
  <c r="DE65" i="8"/>
  <c r="DF101" i="1"/>
  <c r="DF69" i="1"/>
  <c r="DF115" i="18"/>
  <c r="DF83" i="18"/>
  <c r="DF113" i="21"/>
  <c r="DF81" i="21"/>
  <c r="DF90" i="15"/>
  <c r="DF58" i="15"/>
  <c r="DF111" i="3"/>
  <c r="DF79" i="3"/>
  <c r="DF107" i="19"/>
  <c r="DF75" i="19"/>
  <c r="DF100" i="12"/>
  <c r="DF68" i="12"/>
  <c r="DE104" i="17"/>
  <c r="DE72" i="17"/>
  <c r="DF90" i="1"/>
  <c r="DF58" i="1"/>
  <c r="DF95" i="13"/>
  <c r="DF63" i="13"/>
  <c r="DF91" i="17"/>
  <c r="DF59" i="17"/>
  <c r="DF106" i="15"/>
  <c r="DF74" i="15"/>
  <c r="DE109" i="20"/>
  <c r="DE77" i="20"/>
  <c r="DF97" i="6"/>
  <c r="DF65" i="6"/>
  <c r="DF101" i="11"/>
  <c r="DF69" i="11"/>
  <c r="DF92" i="6"/>
  <c r="DF60" i="6"/>
  <c r="DE110" i="15"/>
  <c r="DE78" i="15"/>
  <c r="DF95" i="19"/>
  <c r="DF63" i="19"/>
  <c r="DE89" i="8"/>
  <c r="DE57" i="8"/>
  <c r="DF104" i="7"/>
  <c r="DF72" i="7"/>
  <c r="DF103" i="1"/>
  <c r="DF71" i="1"/>
  <c r="DF120" i="17"/>
  <c r="DF123" i="17" s="1"/>
  <c r="DF116" i="17" s="1"/>
  <c r="DF84" i="17"/>
  <c r="DF113" i="17"/>
  <c r="DF81" i="17"/>
  <c r="DE92" i="5"/>
  <c r="DE60" i="5"/>
  <c r="DE90" i="12"/>
  <c r="DE58" i="12"/>
  <c r="DF93" i="6"/>
  <c r="DF61" i="6"/>
  <c r="DE111" i="15"/>
  <c r="DE79" i="15"/>
  <c r="DF117" i="11"/>
  <c r="DF85" i="11"/>
  <c r="DF112" i="5"/>
  <c r="DF80" i="5"/>
  <c r="DE92" i="20"/>
  <c r="DE60" i="20"/>
  <c r="DE102" i="17"/>
  <c r="DE70" i="17"/>
  <c r="DF111" i="21"/>
  <c r="DF79" i="21"/>
  <c r="DF106" i="5"/>
  <c r="DF74" i="5"/>
  <c r="DF108" i="1"/>
  <c r="DF76" i="1"/>
  <c r="DE108" i="4"/>
  <c r="DE76" i="4"/>
  <c r="DE100" i="10"/>
  <c r="DE68" i="10"/>
  <c r="DF117" i="4"/>
  <c r="DF85" i="4"/>
  <c r="DE120" i="21"/>
  <c r="DE123" i="21" s="1"/>
  <c r="DE116" i="21" s="1"/>
  <c r="DE84" i="21"/>
  <c r="DF108" i="8"/>
  <c r="DF76" i="8"/>
  <c r="DF106" i="10"/>
  <c r="DF74" i="10"/>
  <c r="DF120" i="8"/>
  <c r="DF123" i="8" s="1"/>
  <c r="DF116" i="8" s="1"/>
  <c r="DF84" i="8"/>
  <c r="DE86" i="5"/>
  <c r="DE54" i="5"/>
  <c r="DF107" i="13"/>
  <c r="DF75" i="13"/>
  <c r="DF90" i="16"/>
  <c r="DF58" i="16"/>
  <c r="DE101" i="15"/>
  <c r="DE69" i="15"/>
  <c r="DF102" i="12"/>
  <c r="DF70" i="12"/>
  <c r="DD86" i="12"/>
  <c r="DD54" i="12"/>
  <c r="DF86" i="11"/>
  <c r="DF54" i="11"/>
  <c r="DF114" i="2"/>
  <c r="DF82" i="2"/>
  <c r="DF88" i="5"/>
  <c r="DF56" i="5"/>
  <c r="DF90" i="19"/>
  <c r="DF58" i="19"/>
  <c r="DF109" i="10"/>
  <c r="DF77" i="10"/>
  <c r="DF96" i="9"/>
  <c r="DF64" i="9"/>
  <c r="DF112" i="9"/>
  <c r="DF80" i="9"/>
  <c r="DF112" i="8"/>
  <c r="DF80" i="8"/>
  <c r="DF112" i="18"/>
  <c r="DF80" i="18"/>
  <c r="DF99" i="5"/>
  <c r="DF67" i="5"/>
  <c r="DE104" i="10"/>
  <c r="DE72" i="10"/>
  <c r="DF93" i="19"/>
  <c r="DF61" i="19"/>
  <c r="DF98" i="20"/>
  <c r="DF66" i="20"/>
  <c r="DE99" i="13"/>
  <c r="DE67" i="13"/>
  <c r="DF89" i="20"/>
  <c r="DF57" i="20"/>
  <c r="DE101" i="12"/>
  <c r="DE69" i="12"/>
  <c r="DE102" i="14"/>
  <c r="DE70" i="14"/>
  <c r="DE98" i="21"/>
  <c r="DE66" i="21"/>
  <c r="DE98" i="12"/>
  <c r="DE66" i="12"/>
  <c r="DF109" i="12"/>
  <c r="DF77" i="12"/>
  <c r="DF91" i="11"/>
  <c r="DF59" i="11"/>
  <c r="DF114" i="11"/>
  <c r="DF82" i="11"/>
  <c r="DF103" i="14"/>
  <c r="DF71" i="14"/>
  <c r="DE87" i="11"/>
  <c r="DE55" i="11"/>
  <c r="DF91" i="15"/>
  <c r="DF59" i="15"/>
  <c r="DF89" i="16"/>
  <c r="DF57" i="16"/>
  <c r="DF87" i="13"/>
  <c r="DF55" i="13"/>
  <c r="DF110" i="12"/>
  <c r="DF78" i="12"/>
  <c r="DE88" i="7"/>
  <c r="DE56" i="7"/>
  <c r="DF105" i="18"/>
  <c r="DF73" i="18"/>
  <c r="DF100" i="18"/>
  <c r="DF68" i="18"/>
  <c r="DE93" i="18"/>
  <c r="DE61" i="18"/>
  <c r="DF111" i="1"/>
  <c r="DF79" i="1"/>
  <c r="DE92" i="14"/>
  <c r="DE60" i="14"/>
  <c r="DF106" i="16"/>
  <c r="DF74" i="16"/>
  <c r="DF109" i="21"/>
  <c r="DF77" i="21"/>
  <c r="DE87" i="12"/>
  <c r="DE55" i="12"/>
  <c r="DF112" i="1"/>
  <c r="DF80" i="1"/>
  <c r="DE96" i="14"/>
  <c r="DE64" i="14"/>
  <c r="DF98" i="16"/>
  <c r="DF66" i="16"/>
  <c r="DF104" i="15"/>
  <c r="DF72" i="15"/>
  <c r="DF105" i="12"/>
  <c r="DF73" i="12"/>
  <c r="DF107" i="6"/>
  <c r="DF75" i="6"/>
  <c r="DE110" i="10"/>
  <c r="DE78" i="10"/>
  <c r="DE111" i="10"/>
  <c r="DE79" i="10"/>
  <c r="DF115" i="13"/>
  <c r="DF83" i="13"/>
  <c r="DE99" i="17"/>
  <c r="DE67" i="17"/>
  <c r="DF108" i="12"/>
  <c r="DF76" i="12"/>
  <c r="DF106" i="20"/>
  <c r="DF74" i="20"/>
  <c r="DF107" i="9"/>
  <c r="DF75" i="9"/>
  <c r="DE112" i="10"/>
  <c r="DE80" i="10"/>
  <c r="DF104" i="5"/>
  <c r="DF72" i="5"/>
  <c r="DE99" i="10"/>
  <c r="DE67" i="10"/>
  <c r="DE105" i="15"/>
  <c r="DE73" i="15"/>
  <c r="DF108" i="2"/>
  <c r="DF76" i="2"/>
  <c r="DF120" i="18"/>
  <c r="DF123" i="18" s="1"/>
  <c r="DF116" i="18" s="1"/>
  <c r="DF84" i="18"/>
  <c r="DF91" i="18"/>
  <c r="DF59" i="18"/>
  <c r="DF114" i="20"/>
  <c r="DF82" i="20"/>
  <c r="DE86" i="14"/>
  <c r="DE54" i="14"/>
  <c r="DF87" i="3"/>
  <c r="DF55" i="3"/>
  <c r="DF102" i="5"/>
  <c r="DF70" i="5"/>
  <c r="DE91" i="20"/>
  <c r="DE59" i="20"/>
  <c r="DE98" i="17"/>
  <c r="DE66" i="17"/>
  <c r="DF92" i="18"/>
  <c r="DF60" i="18"/>
  <c r="DE105" i="9"/>
  <c r="DE73" i="9"/>
  <c r="DE113" i="14"/>
  <c r="DE81" i="14"/>
  <c r="DE115" i="9"/>
  <c r="DE83" i="9"/>
  <c r="DF88" i="1"/>
  <c r="DF56" i="1"/>
  <c r="DE86" i="7"/>
  <c r="DE54" i="7"/>
  <c r="DE115" i="16"/>
  <c r="DE83" i="16"/>
  <c r="DE100" i="4"/>
  <c r="DE68" i="4"/>
  <c r="DF111" i="2"/>
  <c r="DF79" i="2"/>
  <c r="DF93" i="1"/>
  <c r="DF61" i="1"/>
  <c r="DE97" i="15"/>
  <c r="DE65" i="15"/>
  <c r="DE114" i="15"/>
  <c r="DE82" i="15"/>
  <c r="DE89" i="5"/>
  <c r="DE57" i="5"/>
  <c r="DF92" i="9"/>
  <c r="DF60" i="9"/>
  <c r="DE113" i="2"/>
  <c r="DE81" i="2"/>
  <c r="DE104" i="13"/>
  <c r="DE72" i="13"/>
  <c r="DE94" i="11"/>
  <c r="DE62" i="11"/>
  <c r="DE102" i="18"/>
  <c r="DE70" i="18"/>
  <c r="DF97" i="13"/>
  <c r="DF65" i="13"/>
  <c r="DF109" i="8"/>
  <c r="DF77" i="8"/>
  <c r="DF88" i="8"/>
  <c r="DF56" i="8"/>
  <c r="DF102" i="13"/>
  <c r="DF70" i="13"/>
  <c r="DE111" i="17"/>
  <c r="DE79" i="17"/>
  <c r="DE90" i="5"/>
  <c r="DE58" i="5"/>
  <c r="DF109" i="11"/>
  <c r="DF77" i="11"/>
  <c r="DF105" i="8"/>
  <c r="DF73" i="8"/>
  <c r="DF104" i="2"/>
  <c r="DF72" i="2"/>
  <c r="DF117" i="9"/>
  <c r="DF85" i="9"/>
  <c r="DE98" i="10"/>
  <c r="DE66" i="10"/>
  <c r="DF87" i="9"/>
  <c r="DF55" i="9"/>
  <c r="DF87" i="8"/>
  <c r="DF55" i="8"/>
  <c r="DE109" i="14"/>
  <c r="DE77" i="14"/>
  <c r="DE120" i="11"/>
  <c r="DE123" i="11" s="1"/>
  <c r="DE116" i="11" s="1"/>
  <c r="DE84" i="11"/>
  <c r="DF99" i="15"/>
  <c r="DF67" i="15"/>
  <c r="DF106" i="2"/>
  <c r="DF74" i="2"/>
  <c r="DE94" i="8"/>
  <c r="DE62" i="8"/>
  <c r="DF96" i="15"/>
  <c r="DF64" i="15"/>
  <c r="DF92" i="13"/>
  <c r="DF60" i="13"/>
  <c r="DE107" i="11"/>
  <c r="DE75" i="11"/>
  <c r="DF96" i="11"/>
  <c r="DF64" i="11"/>
  <c r="DF106" i="19"/>
  <c r="DF74" i="19"/>
  <c r="DE96" i="19"/>
  <c r="DE64" i="19"/>
  <c r="DF99" i="1"/>
  <c r="DF67" i="1"/>
  <c r="DF113" i="13"/>
  <c r="DF81" i="13"/>
  <c r="DE104" i="8"/>
  <c r="DE72" i="8"/>
  <c r="DF87" i="17"/>
  <c r="DF55" i="17"/>
  <c r="DE97" i="9"/>
  <c r="DE65" i="9"/>
  <c r="DE103" i="15"/>
  <c r="DE71" i="15"/>
  <c r="DF98" i="19"/>
  <c r="DF66" i="19"/>
  <c r="DF95" i="14"/>
  <c r="DF63" i="14"/>
  <c r="DE90" i="4"/>
  <c r="DE58" i="4"/>
  <c r="DF113" i="12"/>
  <c r="DF81" i="12"/>
  <c r="DE105" i="10"/>
  <c r="DE73" i="10"/>
  <c r="DF90" i="20"/>
  <c r="DF58" i="20"/>
  <c r="DF91" i="2"/>
  <c r="DF59" i="2"/>
  <c r="DE114" i="13"/>
  <c r="DE82" i="13"/>
  <c r="DF88" i="18"/>
  <c r="DF56" i="18"/>
  <c r="DF88" i="9"/>
  <c r="DF56" i="9"/>
  <c r="DF113" i="11"/>
  <c r="DF81" i="11"/>
  <c r="DF104" i="14"/>
  <c r="DF72" i="14"/>
  <c r="DE94" i="2"/>
  <c r="DE62" i="2"/>
  <c r="DF92" i="15"/>
  <c r="DF60" i="15"/>
  <c r="DE120" i="14"/>
  <c r="DE123" i="14" s="1"/>
  <c r="DE116" i="14" s="1"/>
  <c r="DE84" i="14"/>
  <c r="DF94" i="5"/>
  <c r="DF62" i="5"/>
  <c r="DF113" i="18"/>
  <c r="DF81" i="18"/>
  <c r="DF103" i="7"/>
  <c r="DF71" i="7"/>
  <c r="DF93" i="16"/>
  <c r="DF61" i="16"/>
  <c r="DF97" i="7"/>
  <c r="DF65" i="7"/>
  <c r="DE112" i="3"/>
  <c r="DE80" i="3"/>
  <c r="DF87" i="1"/>
  <c r="DF55" i="1"/>
  <c r="DE103" i="16"/>
  <c r="DE71" i="16"/>
  <c r="DF96" i="13"/>
  <c r="DF64" i="13"/>
  <c r="DE120" i="20"/>
  <c r="DE123" i="20" s="1"/>
  <c r="DE116" i="20" s="1"/>
  <c r="DE84" i="20"/>
  <c r="DF117" i="19"/>
  <c r="DF85" i="19"/>
  <c r="DF95" i="3"/>
  <c r="DF63" i="3"/>
  <c r="DF102" i="3"/>
  <c r="DF70" i="3"/>
  <c r="DF112" i="19"/>
  <c r="DF80" i="19"/>
  <c r="DE88" i="3"/>
  <c r="DE56" i="3"/>
  <c r="DE109" i="2"/>
  <c r="DE77" i="2"/>
  <c r="DE107" i="18"/>
  <c r="DE75" i="18"/>
  <c r="DF96" i="5"/>
  <c r="DF64" i="5"/>
  <c r="DF115" i="2"/>
  <c r="DF83" i="2"/>
  <c r="DE100" i="14"/>
  <c r="DE68" i="14"/>
  <c r="DF95" i="9"/>
  <c r="DF63" i="9"/>
  <c r="DE95" i="11"/>
  <c r="DE63" i="11"/>
  <c r="DF120" i="2"/>
  <c r="DF123" i="2" s="1"/>
  <c r="DF116" i="2" s="1"/>
  <c r="DF84" i="2"/>
  <c r="DF114" i="14"/>
  <c r="DF82" i="14"/>
  <c r="DF110" i="11"/>
  <c r="DF78" i="11"/>
  <c r="DE106" i="13"/>
  <c r="DE74" i="13"/>
  <c r="DF92" i="16"/>
  <c r="DF60" i="16"/>
  <c r="DF91" i="5"/>
  <c r="DF59" i="5"/>
  <c r="DF99" i="7"/>
  <c r="DF67" i="7"/>
  <c r="DF103" i="10"/>
  <c r="DF71" i="10"/>
  <c r="DF104" i="12"/>
  <c r="DF72" i="12"/>
  <c r="DF114" i="4"/>
  <c r="DF82" i="4"/>
  <c r="DF107" i="10"/>
  <c r="DF75" i="10"/>
  <c r="DF112" i="17"/>
  <c r="DF80" i="17"/>
  <c r="DF91" i="1"/>
  <c r="DF59" i="1"/>
  <c r="DF98" i="14"/>
  <c r="DF66" i="14"/>
  <c r="DE90" i="18"/>
  <c r="DE58" i="18"/>
  <c r="DF95" i="10"/>
  <c r="DF63" i="10"/>
  <c r="DE113" i="20"/>
  <c r="DE81" i="20"/>
  <c r="DF110" i="13"/>
  <c r="DF78" i="13"/>
  <c r="DF89" i="11"/>
  <c r="DF57" i="11"/>
  <c r="DE112" i="20"/>
  <c r="DE80" i="20"/>
  <c r="DF106" i="3"/>
  <c r="DF74" i="3"/>
  <c r="DE96" i="17"/>
  <c r="DE64" i="17"/>
  <c r="DF112" i="7"/>
  <c r="DF80" i="7"/>
  <c r="DD86" i="18"/>
  <c r="DD54" i="18"/>
  <c r="DF105" i="17"/>
  <c r="DF73" i="17"/>
  <c r="DE99" i="21"/>
  <c r="DE67" i="21"/>
  <c r="DF99" i="6"/>
  <c r="DF67" i="6"/>
  <c r="DF100" i="6"/>
  <c r="DF68" i="6"/>
  <c r="DD86" i="21"/>
  <c r="DD54" i="21"/>
  <c r="DF102" i="19"/>
  <c r="DF70" i="19"/>
  <c r="DE108" i="16"/>
  <c r="DE76" i="16"/>
  <c r="DF115" i="10"/>
  <c r="DF83" i="10"/>
  <c r="DF91" i="9"/>
  <c r="DF59" i="9"/>
  <c r="DE101" i="8"/>
  <c r="DE69" i="8"/>
  <c r="DE89" i="19"/>
  <c r="DE57" i="19"/>
  <c r="DF104" i="19"/>
  <c r="DF72" i="19"/>
  <c r="DE89" i="13"/>
  <c r="DE57" i="13"/>
  <c r="DF96" i="10"/>
  <c r="DF64" i="10"/>
  <c r="DE89" i="12"/>
  <c r="DE57" i="12"/>
  <c r="DF110" i="1"/>
  <c r="DF78" i="1"/>
  <c r="DF92" i="17"/>
  <c r="DF60" i="17"/>
  <c r="DF115" i="6"/>
  <c r="DF83" i="6"/>
  <c r="DE95" i="7"/>
  <c r="DE63" i="7"/>
  <c r="DF94" i="9"/>
  <c r="DF62" i="9"/>
  <c r="DF89" i="6"/>
  <c r="DF57" i="6"/>
  <c r="DF108" i="14"/>
  <c r="DF76" i="14"/>
  <c r="DE103" i="4"/>
  <c r="DE71" i="4"/>
  <c r="DF93" i="5"/>
  <c r="DF61" i="5"/>
  <c r="DF110" i="21"/>
  <c r="DF78" i="21"/>
  <c r="DF120" i="16"/>
  <c r="DF123" i="16" s="1"/>
  <c r="DF116" i="16" s="1"/>
  <c r="DF84" i="16"/>
  <c r="DF96" i="12"/>
  <c r="DF64" i="12"/>
  <c r="DF113" i="9"/>
  <c r="DF81" i="9"/>
  <c r="DF104" i="6"/>
  <c r="DF72" i="6"/>
  <c r="DF90" i="9"/>
  <c r="DF58" i="9"/>
  <c r="DE110" i="4"/>
  <c r="DE78" i="4"/>
  <c r="DF87" i="16"/>
  <c r="DF55" i="16"/>
  <c r="DF114" i="3"/>
  <c r="DF82" i="3"/>
  <c r="DE102" i="8"/>
  <c r="DE70" i="8"/>
  <c r="DF89" i="14"/>
  <c r="DF57" i="14"/>
  <c r="DE96" i="20"/>
  <c r="DE64" i="20"/>
  <c r="DE112" i="13"/>
  <c r="DE80" i="13"/>
  <c r="DE86" i="19"/>
  <c r="DE54" i="19"/>
  <c r="DE86" i="4"/>
  <c r="DE54" i="4"/>
  <c r="DE114" i="6"/>
  <c r="DE82" i="6"/>
  <c r="DE107" i="2"/>
  <c r="DE75" i="2"/>
  <c r="DF91" i="10"/>
  <c r="DF59" i="10"/>
  <c r="DE95" i="15"/>
  <c r="DE63" i="15"/>
  <c r="DF107" i="20"/>
  <c r="DF75" i="20"/>
  <c r="DE102" i="21"/>
  <c r="DE70" i="21"/>
  <c r="DE120" i="3"/>
  <c r="DE123" i="3" s="1"/>
  <c r="DE116" i="3" s="1"/>
  <c r="DE84" i="3"/>
  <c r="DF113" i="6"/>
  <c r="DF81" i="6"/>
  <c r="DE113" i="4"/>
  <c r="DE81" i="4"/>
  <c r="DE88" i="2"/>
  <c r="DE56" i="2"/>
  <c r="DF92" i="7"/>
  <c r="DF60" i="7"/>
  <c r="DF102" i="1"/>
  <c r="DF70" i="1"/>
  <c r="DF88" i="20"/>
  <c r="DF56" i="20"/>
  <c r="DF109" i="7"/>
  <c r="DF77" i="7"/>
  <c r="DF99" i="12"/>
  <c r="DF67" i="12"/>
  <c r="DF111" i="4"/>
  <c r="DF79" i="4"/>
  <c r="DE109" i="9"/>
  <c r="DE77" i="9"/>
  <c r="DE117" i="8"/>
  <c r="DE85" i="8"/>
  <c r="DE101" i="21"/>
  <c r="DE69" i="21"/>
  <c r="DE93" i="12"/>
  <c r="DE61" i="12"/>
  <c r="DF108" i="3"/>
  <c r="DF76" i="3"/>
  <c r="DF111" i="6"/>
  <c r="DF79" i="6"/>
  <c r="DE87" i="10"/>
  <c r="DE55" i="10"/>
  <c r="DF105" i="7"/>
  <c r="DF73" i="7"/>
  <c r="DF101" i="5"/>
  <c r="DF69" i="5"/>
  <c r="DE117" i="14"/>
  <c r="DE85" i="14"/>
  <c r="DE96" i="6"/>
  <c r="DE64" i="6"/>
  <c r="DF88" i="19"/>
  <c r="DF56" i="19"/>
  <c r="DF101" i="18"/>
  <c r="DF69" i="18"/>
  <c r="DF108" i="18"/>
  <c r="DF76" i="18"/>
  <c r="DF113" i="7"/>
  <c r="DF81" i="7"/>
  <c r="DF103" i="2"/>
  <c r="DF71" i="2"/>
  <c r="DE95" i="12"/>
  <c r="DE63" i="12"/>
  <c r="DF88" i="4"/>
  <c r="DF56" i="4"/>
  <c r="DE92" i="2"/>
  <c r="DE60" i="2"/>
  <c r="DE95" i="20"/>
  <c r="DE63" i="20"/>
  <c r="DF96" i="21"/>
  <c r="DF64" i="21"/>
  <c r="DF120" i="15"/>
  <c r="DF123" i="15" s="1"/>
  <c r="DF116" i="15" s="1"/>
  <c r="DF84" i="15"/>
  <c r="DE109" i="6"/>
  <c r="DE77" i="6"/>
  <c r="DE94" i="3"/>
  <c r="DE62" i="3"/>
  <c r="DF109" i="13"/>
  <c r="DF77" i="13"/>
  <c r="DF106" i="12"/>
  <c r="DF74" i="12"/>
  <c r="DF102" i="20"/>
  <c r="DF70" i="20"/>
  <c r="DF117" i="6"/>
  <c r="DF85" i="6"/>
  <c r="DF110" i="2"/>
  <c r="DF78" i="2"/>
  <c r="DF104" i="11"/>
  <c r="DF72" i="11"/>
  <c r="DF107" i="16"/>
  <c r="DF75" i="16"/>
  <c r="DF98" i="4"/>
  <c r="DF66" i="4"/>
  <c r="DE91" i="16"/>
  <c r="DE59" i="16"/>
  <c r="DE106" i="11"/>
  <c r="DE74" i="11"/>
  <c r="DF114" i="17"/>
  <c r="DF82" i="17"/>
  <c r="DE106" i="21"/>
  <c r="DE74" i="21"/>
  <c r="DE114" i="12"/>
  <c r="DE82" i="12"/>
  <c r="DF114" i="19"/>
  <c r="DF82" i="19"/>
  <c r="DE103" i="21"/>
  <c r="DE71" i="21"/>
  <c r="DF94" i="1"/>
  <c r="DF62" i="1"/>
  <c r="DF114" i="1"/>
  <c r="DF82" i="1"/>
  <c r="DF117" i="10"/>
  <c r="DF85" i="10"/>
  <c r="DF112" i="15"/>
  <c r="DF80" i="15"/>
  <c r="DE117" i="17"/>
  <c r="DE85" i="17"/>
  <c r="DE89" i="3"/>
  <c r="DE57" i="3"/>
  <c r="DE117" i="15"/>
  <c r="DE85" i="15"/>
  <c r="DE97" i="3"/>
  <c r="DE65" i="3"/>
  <c r="DE105" i="14"/>
  <c r="DE73" i="14"/>
  <c r="DF96" i="18"/>
  <c r="DF64" i="18"/>
  <c r="DF115" i="1"/>
  <c r="DF83" i="1"/>
  <c r="DF94" i="16"/>
  <c r="DF62" i="16"/>
  <c r="DE100" i="11"/>
  <c r="DE68" i="11"/>
  <c r="DF110" i="16"/>
  <c r="DF78" i="16"/>
  <c r="DF109" i="5"/>
  <c r="DF77" i="5"/>
  <c r="DE103" i="5"/>
  <c r="DE71" i="5"/>
  <c r="DE89" i="2"/>
  <c r="DE57" i="2"/>
  <c r="DF93" i="10"/>
  <c r="DF61" i="10"/>
  <c r="DF111" i="20"/>
  <c r="DF79" i="20"/>
  <c r="DF92" i="8"/>
  <c r="DF60" i="8"/>
  <c r="DE94" i="18"/>
  <c r="DE62" i="18"/>
  <c r="DE101" i="19"/>
  <c r="DE69" i="19"/>
  <c r="DE105" i="3"/>
  <c r="DE73" i="3"/>
  <c r="DE101" i="13"/>
  <c r="DE69" i="13"/>
  <c r="DE105" i="4"/>
  <c r="DE73" i="4"/>
  <c r="DE113" i="16"/>
  <c r="DE81" i="16"/>
  <c r="DF117" i="20"/>
  <c r="DF85" i="20"/>
  <c r="DF114" i="16"/>
  <c r="DF82" i="16"/>
  <c r="DF115" i="14"/>
  <c r="DF83" i="14"/>
  <c r="DF90" i="3"/>
  <c r="DF58" i="3"/>
  <c r="DF95" i="17"/>
  <c r="DF63" i="17"/>
  <c r="DF104" i="1"/>
  <c r="DF72" i="1"/>
  <c r="DF90" i="10"/>
  <c r="DF58" i="10"/>
  <c r="DE90" i="17"/>
  <c r="DE58" i="17"/>
  <c r="DF102" i="2"/>
  <c r="DF70" i="2"/>
  <c r="DE114" i="21"/>
  <c r="DE82" i="21"/>
  <c r="DF120" i="9"/>
  <c r="DF123" i="9" s="1"/>
  <c r="DF116" i="9" s="1"/>
  <c r="DF84" i="9"/>
  <c r="DF102" i="7"/>
  <c r="DF70" i="7"/>
  <c r="DF107" i="1"/>
  <c r="DF75" i="1"/>
  <c r="DF110" i="7"/>
  <c r="DF78" i="7"/>
  <c r="DE104" i="3"/>
  <c r="DE72" i="3"/>
  <c r="DE86" i="1"/>
  <c r="DE54" i="1"/>
  <c r="DF111" i="9"/>
  <c r="DF79" i="9"/>
  <c r="DE108" i="20"/>
  <c r="DE76" i="20"/>
  <c r="DE109" i="3"/>
  <c r="DE77" i="3"/>
  <c r="DE111" i="12"/>
  <c r="DE79" i="12"/>
  <c r="DF88" i="10"/>
  <c r="DF56" i="10"/>
  <c r="DF91" i="7"/>
  <c r="DF59" i="7"/>
  <c r="DE95" i="6"/>
  <c r="DE63" i="6"/>
  <c r="DE88" i="6"/>
  <c r="DE56" i="6"/>
  <c r="DE97" i="19"/>
  <c r="DE65" i="19"/>
  <c r="DF103" i="8"/>
  <c r="DF71" i="8"/>
  <c r="DE113" i="5"/>
  <c r="DE81" i="5"/>
  <c r="DE105" i="13"/>
  <c r="DE73" i="13"/>
  <c r="DE97" i="18"/>
  <c r="DE65" i="18"/>
  <c r="DF91" i="14"/>
  <c r="DF59" i="14"/>
  <c r="DF107" i="15"/>
  <c r="DF75" i="15"/>
  <c r="DE111" i="13"/>
  <c r="DE79" i="13"/>
  <c r="DE93" i="13"/>
  <c r="DE61" i="13"/>
  <c r="DF90" i="11"/>
  <c r="DF58" i="11"/>
  <c r="DF107" i="8"/>
  <c r="DF75" i="8"/>
  <c r="DF115" i="20"/>
  <c r="DF83" i="20"/>
  <c r="DF98" i="11"/>
  <c r="DF66" i="11"/>
  <c r="DE97" i="4"/>
  <c r="DE65" i="4"/>
  <c r="DE108" i="6"/>
  <c r="DE76" i="6"/>
  <c r="DF97" i="1"/>
  <c r="DF65" i="1"/>
  <c r="DF91" i="6"/>
  <c r="DF59" i="6"/>
  <c r="DF111" i="19"/>
  <c r="DF79" i="19"/>
  <c r="DE111" i="5"/>
  <c r="DE79" i="5"/>
  <c r="DE87" i="5"/>
  <c r="DE55" i="5"/>
  <c r="DE117" i="2"/>
  <c r="DE85" i="2"/>
  <c r="DE120" i="4"/>
  <c r="DE123" i="4" s="1"/>
  <c r="DE116" i="4" s="1"/>
  <c r="DE84" i="4"/>
  <c r="DE101" i="14"/>
  <c r="DE69" i="14"/>
  <c r="DE108" i="11"/>
  <c r="DE76" i="11"/>
  <c r="DF102" i="6"/>
  <c r="DF70" i="6"/>
  <c r="DE94" i="14"/>
  <c r="DE62" i="14"/>
  <c r="DF103" i="12"/>
  <c r="DF71" i="12"/>
  <c r="DF100" i="1"/>
  <c r="DF68" i="1"/>
  <c r="DF110" i="8"/>
  <c r="DF78" i="8"/>
  <c r="DF95" i="5"/>
  <c r="DF63" i="5"/>
  <c r="DF87" i="20"/>
  <c r="DF55" i="20"/>
  <c r="DE117" i="16"/>
  <c r="DE85" i="16"/>
  <c r="DF99" i="9"/>
  <c r="DF67" i="9"/>
  <c r="DF115" i="5"/>
  <c r="DF83" i="5"/>
  <c r="DF112" i="6"/>
  <c r="DF80" i="6"/>
  <c r="DE115" i="4"/>
  <c r="DE83" i="4"/>
  <c r="DE111" i="11"/>
  <c r="DE79" i="11"/>
  <c r="DE90" i="21"/>
  <c r="DE58" i="21"/>
  <c r="DE106" i="14"/>
  <c r="DE74" i="14"/>
  <c r="DE95" i="4"/>
  <c r="DE63" i="4"/>
  <c r="DF114" i="9"/>
  <c r="DF82" i="9"/>
  <c r="DE117" i="13"/>
  <c r="DE85" i="13"/>
  <c r="DF109" i="1"/>
  <c r="DF77" i="1"/>
  <c r="DF107" i="12"/>
  <c r="DF75" i="12"/>
  <c r="DE92" i="11"/>
  <c r="DE60" i="11"/>
  <c r="DF114" i="10"/>
  <c r="DF82" i="10"/>
  <c r="DE100" i="20"/>
  <c r="DE68" i="20"/>
  <c r="DF110" i="17"/>
  <c r="DF78" i="17"/>
  <c r="DE89" i="4"/>
  <c r="DE57" i="4"/>
  <c r="DF99" i="14"/>
  <c r="DF67" i="14"/>
  <c r="DE100" i="5"/>
  <c r="DE68" i="5"/>
  <c r="DF94" i="6"/>
  <c r="DF62" i="6"/>
  <c r="DE88" i="12"/>
  <c r="DE56" i="12"/>
  <c r="DF87" i="15"/>
  <c r="DF55" i="15"/>
  <c r="DF87" i="19"/>
  <c r="DF55" i="19"/>
  <c r="DE90" i="7"/>
  <c r="DE58" i="7"/>
  <c r="DF95" i="8"/>
  <c r="DF63" i="8"/>
  <c r="DF99" i="18"/>
  <c r="DF67" i="18"/>
  <c r="DF97" i="11"/>
  <c r="DF65" i="11"/>
  <c r="DF110" i="20"/>
  <c r="DF78" i="20"/>
  <c r="DF93" i="21"/>
  <c r="DF61" i="21"/>
  <c r="DF94" i="15"/>
  <c r="DF62" i="15"/>
  <c r="DF89" i="10"/>
  <c r="DF57" i="10"/>
  <c r="DF92" i="12"/>
  <c r="DF60" i="12"/>
  <c r="DE120" i="10"/>
  <c r="DE123" i="10" s="1"/>
  <c r="DE116" i="10" s="1"/>
  <c r="DE84" i="10"/>
  <c r="DE109" i="16"/>
  <c r="DE77" i="16"/>
  <c r="DF98" i="1"/>
  <c r="DF66" i="1"/>
  <c r="DF114" i="18"/>
  <c r="DF82" i="18"/>
  <c r="DF94" i="10"/>
  <c r="DF62" i="10"/>
  <c r="DF99" i="19"/>
  <c r="DF67" i="19"/>
  <c r="DF107" i="17"/>
  <c r="DF75" i="17"/>
  <c r="DF108" i="9"/>
  <c r="DF76" i="9"/>
  <c r="DF103" i="13"/>
  <c r="DF71" i="13"/>
  <c r="DF107" i="4"/>
  <c r="DF75" i="4"/>
  <c r="DE120" i="5"/>
  <c r="DE123" i="5" s="1"/>
  <c r="DE116" i="5" s="1"/>
  <c r="DE84" i="5"/>
  <c r="DF113" i="15"/>
  <c r="DF81" i="15"/>
  <c r="DF112" i="12"/>
  <c r="DF80" i="12"/>
  <c r="DF99" i="4"/>
  <c r="DF67" i="4"/>
  <c r="DE91" i="21"/>
  <c r="DE59" i="21"/>
  <c r="DE99" i="8"/>
  <c r="DE67" i="8"/>
  <c r="DF102" i="16"/>
  <c r="DF70" i="16"/>
  <c r="DE89" i="18"/>
  <c r="DE57" i="18"/>
  <c r="DE115" i="21"/>
  <c r="DE83" i="21"/>
  <c r="DE90" i="2"/>
  <c r="DE58" i="2"/>
  <c r="DF93" i="9"/>
  <c r="DF61" i="9"/>
  <c r="DF106" i="17"/>
  <c r="DF74" i="17"/>
  <c r="DF98" i="3"/>
  <c r="DF66" i="3"/>
  <c r="DE105" i="5"/>
  <c r="DE73" i="5"/>
  <c r="DF96" i="7"/>
  <c r="DF64" i="7"/>
  <c r="DF101" i="20"/>
  <c r="DF69" i="20"/>
  <c r="DE109" i="19"/>
  <c r="DE77" i="19"/>
  <c r="DF105" i="21"/>
  <c r="DF73" i="21"/>
  <c r="DF88" i="14"/>
  <c r="DF56" i="14"/>
  <c r="DF115" i="15"/>
  <c r="DF83" i="15"/>
  <c r="DF113" i="3"/>
  <c r="DF81" i="3"/>
  <c r="DE89" i="21"/>
  <c r="DE57" i="21"/>
  <c r="DE91" i="3"/>
  <c r="DE59" i="3"/>
  <c r="DF105" i="20"/>
  <c r="DF73" i="20"/>
  <c r="DE89" i="7"/>
  <c r="DE57" i="7"/>
  <c r="DE86" i="10"/>
  <c r="DE54" i="10"/>
  <c r="DF103" i="18"/>
  <c r="DF71" i="18"/>
  <c r="DE86" i="6"/>
  <c r="DE54" i="6"/>
  <c r="DF88" i="16"/>
  <c r="DF56" i="16"/>
  <c r="DF97" i="16"/>
  <c r="DF65" i="16"/>
  <c r="DE115" i="3"/>
  <c r="DE83" i="3"/>
  <c r="DE112" i="4"/>
  <c r="DE80" i="4"/>
  <c r="DE102" i="11"/>
  <c r="DE70" i="11"/>
  <c r="DE91" i="4"/>
  <c r="DE59" i="4"/>
  <c r="DE103" i="11"/>
  <c r="DE71" i="11"/>
  <c r="DE113" i="10"/>
  <c r="DE81" i="10"/>
  <c r="DF107" i="7"/>
  <c r="DF75" i="7"/>
  <c r="DF95" i="1"/>
  <c r="DF63" i="1"/>
  <c r="DF98" i="2"/>
  <c r="DF66" i="2"/>
  <c r="DE87" i="21"/>
  <c r="DE55" i="21"/>
  <c r="DF117" i="7"/>
  <c r="DF85" i="7"/>
  <c r="DF88" i="21"/>
  <c r="DF56" i="21"/>
  <c r="DF87" i="6"/>
  <c r="DF55" i="6"/>
  <c r="DE111" i="14"/>
  <c r="DE79" i="14"/>
  <c r="DE100" i="19"/>
  <c r="DE68" i="19"/>
  <c r="DE90" i="14"/>
  <c r="DE58" i="14"/>
  <c r="DF102" i="4"/>
  <c r="DF70" i="4"/>
  <c r="DF96" i="8"/>
  <c r="DF64" i="8"/>
  <c r="DF88" i="11"/>
  <c r="DF56" i="11"/>
  <c r="DF97" i="12"/>
  <c r="DF65" i="12"/>
  <c r="DE108" i="10"/>
  <c r="DE76" i="10"/>
  <c r="DF98" i="5"/>
  <c r="DF66" i="5"/>
  <c r="DE105" i="11"/>
  <c r="DE73" i="11"/>
  <c r="DF98" i="8"/>
  <c r="DF66" i="8"/>
  <c r="DF117" i="1"/>
  <c r="DF85" i="1"/>
  <c r="DE92" i="3"/>
  <c r="DE60" i="3"/>
  <c r="DD86" i="9"/>
  <c r="DD54" i="9"/>
  <c r="DF109" i="15"/>
  <c r="DF77" i="15"/>
  <c r="DE95" i="21"/>
  <c r="DE63" i="21"/>
  <c r="DF110" i="3"/>
  <c r="DF78" i="3"/>
  <c r="DF115" i="17"/>
  <c r="DF83" i="17"/>
  <c r="DF112" i="21"/>
  <c r="DF80" i="21"/>
  <c r="DF108" i="19"/>
  <c r="DF76" i="19"/>
  <c r="DE87" i="7"/>
  <c r="DE55" i="7"/>
  <c r="DE92" i="19"/>
  <c r="DE60" i="19"/>
  <c r="DF94" i="7"/>
  <c r="DF62" i="7"/>
  <c r="DE98" i="13"/>
  <c r="DE66" i="13"/>
  <c r="DF117" i="21"/>
  <c r="DF85" i="21"/>
  <c r="DE96" i="3"/>
  <c r="DE64" i="3"/>
  <c r="DF101" i="9"/>
  <c r="DF69" i="9"/>
  <c r="DF108" i="13"/>
  <c r="DF76" i="13"/>
  <c r="DE105" i="19"/>
  <c r="DE73" i="19"/>
  <c r="DF100" i="15"/>
  <c r="DF68" i="15"/>
  <c r="DD86" i="16"/>
  <c r="DD54" i="16"/>
  <c r="DF93" i="4"/>
  <c r="DF61" i="4"/>
  <c r="DF90" i="13"/>
  <c r="DF58" i="13"/>
  <c r="DF93" i="7"/>
  <c r="DF61" i="7"/>
  <c r="DF95" i="16"/>
  <c r="DF63" i="16"/>
  <c r="DE97" i="10"/>
  <c r="DE65" i="10"/>
  <c r="DF93" i="11"/>
  <c r="DF61" i="11"/>
  <c r="DF97" i="21"/>
  <c r="DF65" i="21"/>
  <c r="DF94" i="21"/>
  <c r="DF62" i="21"/>
  <c r="DF100" i="16"/>
  <c r="DF68" i="16"/>
  <c r="DF89" i="17"/>
  <c r="DF57" i="17"/>
  <c r="DE97" i="2"/>
  <c r="DE65" i="2"/>
  <c r="DF104" i="9"/>
  <c r="DF72" i="9"/>
  <c r="DF101" i="17"/>
  <c r="DF69" i="17"/>
  <c r="DE115" i="11"/>
  <c r="DE83" i="11"/>
  <c r="DF103" i="3"/>
  <c r="DF71" i="3"/>
  <c r="DE99" i="2"/>
  <c r="DE67" i="2"/>
  <c r="DE103" i="6"/>
  <c r="DE71" i="6"/>
  <c r="DF89" i="1"/>
  <c r="DF57" i="1"/>
  <c r="DF101" i="10"/>
  <c r="DF69" i="10"/>
  <c r="DF120" i="19"/>
  <c r="DF123" i="19" s="1"/>
  <c r="DF116" i="19" s="1"/>
  <c r="DF84" i="19"/>
  <c r="DF97" i="14"/>
  <c r="DF65" i="14"/>
  <c r="BB25" i="12"/>
  <c r="DG25" i="12" a="1"/>
  <c r="DG25" i="12" s="1"/>
  <c r="DF39" i="4" a="1"/>
  <c r="DF39" i="4" s="1"/>
  <c r="BA39" i="4"/>
  <c r="BA30" i="14"/>
  <c r="DF30" i="14" a="1"/>
  <c r="DF30" i="14" s="1"/>
  <c r="BB40" i="16"/>
  <c r="DG40" i="16" a="1"/>
  <c r="DG40" i="16" s="1"/>
  <c r="BA37" i="17"/>
  <c r="DF37" i="17" a="1"/>
  <c r="DF37" i="17" s="1"/>
  <c r="BB32" i="19"/>
  <c r="DG32" i="19" a="1"/>
  <c r="DG32" i="19" s="1"/>
  <c r="BB33" i="18"/>
  <c r="DG33" i="18" a="1"/>
  <c r="DG33" i="18" s="1"/>
  <c r="BB40" i="8"/>
  <c r="DG40" i="8" a="1"/>
  <c r="DG40" i="8" s="1"/>
  <c r="BA42" i="19"/>
  <c r="DF42" i="19" a="1"/>
  <c r="DF42" i="19" s="1"/>
  <c r="BB22" i="3"/>
  <c r="DG22" i="3" a="1"/>
  <c r="DG22" i="3" s="1"/>
  <c r="BA31" i="14"/>
  <c r="DF31" i="14" a="1"/>
  <c r="DF31" i="14" s="1"/>
  <c r="BA26" i="5"/>
  <c r="DF26" i="5" a="1"/>
  <c r="DF26" i="5" s="1"/>
  <c r="BA27" i="21"/>
  <c r="DF27" i="21" a="1"/>
  <c r="DF27" i="21" s="1"/>
  <c r="BA25" i="16"/>
  <c r="DF25" i="16" a="1"/>
  <c r="DF25" i="16" s="1"/>
  <c r="BA27" i="12"/>
  <c r="DF27" i="12" a="1"/>
  <c r="DF27" i="12" s="1"/>
  <c r="BA30" i="7"/>
  <c r="DF30" i="7" a="1"/>
  <c r="DF30" i="7" s="1"/>
  <c r="DG36" i="16" a="1"/>
  <c r="DG36" i="16" s="1"/>
  <c r="BB36" i="16"/>
  <c r="BB20" i="11"/>
  <c r="DG20" i="11" a="1"/>
  <c r="DG20" i="11" s="1"/>
  <c r="BB29" i="2"/>
  <c r="DG29" i="2" a="1"/>
  <c r="DG29" i="2" s="1"/>
  <c r="BB20" i="12"/>
  <c r="DG20" i="12" a="1"/>
  <c r="DG20" i="12" s="1"/>
  <c r="BB34" i="6"/>
  <c r="DG34" i="6" a="1"/>
  <c r="DG34" i="6" s="1"/>
  <c r="BB32" i="14"/>
  <c r="DG32" i="14" a="1"/>
  <c r="DG32" i="14" s="1"/>
  <c r="BA16" i="11"/>
  <c r="DF16" i="11" a="1"/>
  <c r="DF16" i="11" s="1"/>
  <c r="BB30" i="4"/>
  <c r="DG30" i="4" a="1"/>
  <c r="DG30" i="4" s="1"/>
  <c r="BB34" i="16"/>
  <c r="DG34" i="16" a="1"/>
  <c r="DG34" i="16" s="1"/>
  <c r="BB20" i="15"/>
  <c r="DG20" i="15" a="1"/>
  <c r="DG20" i="15" s="1"/>
  <c r="BA39" i="19"/>
  <c r="DF39" i="19" a="1"/>
  <c r="DF39" i="19" s="1"/>
  <c r="DG18" i="16" a="1"/>
  <c r="DG18" i="16" s="1"/>
  <c r="BB18" i="16"/>
  <c r="BB33" i="16"/>
  <c r="DG33" i="16" a="1"/>
  <c r="DG33" i="16" s="1"/>
  <c r="BB16" i="13"/>
  <c r="DG16" i="13" a="1"/>
  <c r="DG16" i="13" s="1"/>
  <c r="BB17" i="17"/>
  <c r="DG17" i="17" a="1"/>
  <c r="DG17" i="17" s="1"/>
  <c r="BB39" i="12"/>
  <c r="DG39" i="12" a="1"/>
  <c r="DG39" i="12" s="1"/>
  <c r="BA41" i="14"/>
  <c r="DF41" i="14" a="1"/>
  <c r="DF41" i="14" s="1"/>
  <c r="BA17" i="7"/>
  <c r="DF17" i="7" a="1"/>
  <c r="DF17" i="7" s="1"/>
  <c r="BB21" i="1"/>
  <c r="DG21" i="1" a="1"/>
  <c r="DG21" i="1" s="1"/>
  <c r="BB34" i="18"/>
  <c r="DG34" i="18" a="1"/>
  <c r="DG34" i="18" s="1"/>
  <c r="BB45" i="1"/>
  <c r="DG45" i="1" a="1"/>
  <c r="DG45" i="1" s="1"/>
  <c r="BB29" i="18"/>
  <c r="DG29" i="18" a="1"/>
  <c r="DG29" i="18" s="1"/>
  <c r="BB31" i="10"/>
  <c r="DG31" i="10" a="1"/>
  <c r="DG31" i="10" s="1"/>
  <c r="BA22" i="18"/>
  <c r="DF22" i="18" a="1"/>
  <c r="DF22" i="18" s="1"/>
  <c r="BB20" i="13"/>
  <c r="DG20" i="13" a="1"/>
  <c r="DG20" i="13" s="1"/>
  <c r="BB40" i="1"/>
  <c r="DG40" i="1" a="1"/>
  <c r="DG40" i="1" s="1"/>
  <c r="BB28" i="16"/>
  <c r="DG28" i="16" a="1"/>
  <c r="DG28" i="16" s="1"/>
  <c r="BA21" i="14"/>
  <c r="DF21" i="14" a="1"/>
  <c r="DF21" i="14" s="1"/>
  <c r="BA26" i="8"/>
  <c r="DF26" i="8" a="1"/>
  <c r="DF26" i="8" s="1"/>
  <c r="BB35" i="16"/>
  <c r="DG35" i="16" a="1"/>
  <c r="DG35" i="16" s="1"/>
  <c r="BA40" i="18"/>
  <c r="DF40" i="18" a="1"/>
  <c r="DF40" i="18" s="1"/>
  <c r="BB31" i="9"/>
  <c r="DG31" i="9" a="1"/>
  <c r="DG31" i="9" s="1"/>
  <c r="BB28" i="3"/>
  <c r="DG28" i="3" a="1"/>
  <c r="DG28" i="3" s="1"/>
  <c r="DG16" i="6" a="1"/>
  <c r="DG16" i="6" s="1"/>
  <c r="BB16" i="6"/>
  <c r="BB46" i="5"/>
  <c r="DG46" i="5" a="1"/>
  <c r="DG46" i="5" s="1"/>
  <c r="BA40" i="14"/>
  <c r="DF40" i="14" a="1"/>
  <c r="DF40" i="14" s="1"/>
  <c r="BA29" i="19"/>
  <c r="DF29" i="19" a="1"/>
  <c r="DF29" i="19" s="1"/>
  <c r="BA19" i="14"/>
  <c r="DF19" i="14" a="1"/>
  <c r="DF19" i="14" s="1"/>
  <c r="BB31" i="4"/>
  <c r="DG31" i="4" a="1"/>
  <c r="DG31" i="4" s="1"/>
  <c r="BB25" i="8"/>
  <c r="DG25" i="8" a="1"/>
  <c r="DG25" i="8" s="1"/>
  <c r="BB17" i="11"/>
  <c r="DG17" i="11" a="1"/>
  <c r="DG17" i="11" s="1"/>
  <c r="BB26" i="12"/>
  <c r="DG26" i="12" a="1"/>
  <c r="DG26" i="12" s="1"/>
  <c r="BA37" i="10"/>
  <c r="DF37" i="10" a="1"/>
  <c r="DF37" i="10" s="1"/>
  <c r="BB27" i="5"/>
  <c r="DG27" i="5" a="1"/>
  <c r="DG27" i="5" s="1"/>
  <c r="BA34" i="11"/>
  <c r="DF34" i="11" a="1"/>
  <c r="DF34" i="11" s="1"/>
  <c r="BB27" i="8"/>
  <c r="DG27" i="8" a="1"/>
  <c r="DG27" i="8" s="1"/>
  <c r="BB46" i="1"/>
  <c r="DG46" i="1" a="1"/>
  <c r="DG46" i="1" s="1"/>
  <c r="BA21" i="3"/>
  <c r="DF21" i="3" a="1"/>
  <c r="DF21" i="3" s="1"/>
  <c r="AZ15" i="9"/>
  <c r="DE15" i="9" a="1"/>
  <c r="DE15" i="9" s="1"/>
  <c r="AY47" i="9"/>
  <c r="BB38" i="15"/>
  <c r="DG38" i="15" a="1"/>
  <c r="DG38" i="15" s="1"/>
  <c r="BA24" i="21"/>
  <c r="DF24" i="21" a="1"/>
  <c r="DF24" i="21" s="1"/>
  <c r="BB39" i="3"/>
  <c r="DG39" i="3" a="1"/>
  <c r="DG39" i="3" s="1"/>
  <c r="BB44" i="17"/>
  <c r="DG44" i="17" a="1"/>
  <c r="DG44" i="17" s="1"/>
  <c r="BB41" i="21"/>
  <c r="DG41" i="21" a="1"/>
  <c r="DG41" i="21" s="1"/>
  <c r="BB37" i="19"/>
  <c r="DG37" i="19" a="1"/>
  <c r="DG37" i="19" s="1"/>
  <c r="BA16" i="7"/>
  <c r="DF16" i="7" a="1"/>
  <c r="DF16" i="7" s="1"/>
  <c r="BA21" i="19"/>
  <c r="DF21" i="19" a="1"/>
  <c r="DF21" i="19" s="1"/>
  <c r="BB23" i="7"/>
  <c r="DG23" i="7" a="1"/>
  <c r="DG23" i="7" s="1"/>
  <c r="BB46" i="11"/>
  <c r="DG46" i="11" a="1"/>
  <c r="DG46" i="11" s="1"/>
  <c r="DG41" i="5" a="1"/>
  <c r="DG41" i="5" s="1"/>
  <c r="BB41" i="5"/>
  <c r="BB46" i="21"/>
  <c r="DG46" i="21" a="1"/>
  <c r="DG46" i="21" s="1"/>
  <c r="BA25" i="3"/>
  <c r="DF25" i="3" a="1"/>
  <c r="DF25" i="3" s="1"/>
  <c r="BB30" i="9"/>
  <c r="DG30" i="9" a="1"/>
  <c r="DG30" i="9" s="1"/>
  <c r="BB37" i="13"/>
  <c r="DG37" i="13" a="1"/>
  <c r="DG37" i="13" s="1"/>
  <c r="BA34" i="19"/>
  <c r="DF34" i="19" a="1"/>
  <c r="DF34" i="19" s="1"/>
  <c r="BB29" i="15"/>
  <c r="DG29" i="15" a="1"/>
  <c r="DG29" i="15" s="1"/>
  <c r="BA37" i="4"/>
  <c r="DF37" i="4" a="1"/>
  <c r="DF37" i="4" s="1"/>
  <c r="BA29" i="10"/>
  <c r="DF29" i="10" a="1"/>
  <c r="DF29" i="10" s="1"/>
  <c r="BB46" i="4"/>
  <c r="DG46" i="4" a="1"/>
  <c r="DG46" i="4" s="1"/>
  <c r="BB22" i="4"/>
  <c r="DG22" i="4" a="1"/>
  <c r="DG22" i="4" s="1"/>
  <c r="BB19" i="13"/>
  <c r="DG19" i="13" a="1"/>
  <c r="DG19" i="13" s="1"/>
  <c r="BB22" i="7"/>
  <c r="DG22" i="7" a="1"/>
  <c r="DG22" i="7" s="1"/>
  <c r="BB24" i="16"/>
  <c r="DG24" i="16" a="1"/>
  <c r="DG24" i="16" s="1"/>
  <c r="BA26" i="10"/>
  <c r="DF26" i="10" a="1"/>
  <c r="DF26" i="10" s="1"/>
  <c r="BB22" i="11"/>
  <c r="DG22" i="11" a="1"/>
  <c r="DG22" i="11" s="1"/>
  <c r="BB26" i="21"/>
  <c r="DG26" i="21" a="1"/>
  <c r="DG26" i="21" s="1"/>
  <c r="BB23" i="21"/>
  <c r="DG23" i="21" a="1"/>
  <c r="DG23" i="21" s="1"/>
  <c r="BB31" i="12"/>
  <c r="DG31" i="12" a="1"/>
  <c r="DG31" i="12" s="1"/>
  <c r="BB29" i="16"/>
  <c r="DG29" i="16" a="1"/>
  <c r="DG29" i="16" s="1"/>
  <c r="BB22" i="5"/>
  <c r="DG22" i="5" a="1"/>
  <c r="DG22" i="5" s="1"/>
  <c r="BB42" i="9"/>
  <c r="DG42" i="9" a="1"/>
  <c r="DG42" i="9" s="1"/>
  <c r="BA18" i="7"/>
  <c r="DF18" i="7" a="1"/>
  <c r="DF18" i="7" s="1"/>
  <c r="DG44" i="13" a="1"/>
  <c r="DG44" i="13" s="1"/>
  <c r="BB44" i="13"/>
  <c r="BA28" i="17"/>
  <c r="DF28" i="17" a="1"/>
  <c r="DF28" i="17" s="1"/>
  <c r="BB37" i="12"/>
  <c r="DG37" i="12" a="1"/>
  <c r="DG37" i="12" s="1"/>
  <c r="BB36" i="9"/>
  <c r="DG36" i="9" a="1"/>
  <c r="DG36" i="9" s="1"/>
  <c r="BA41" i="10"/>
  <c r="DF41" i="10" a="1"/>
  <c r="DF41" i="10" s="1"/>
  <c r="BB45" i="18"/>
  <c r="DG45" i="18" a="1"/>
  <c r="DG45" i="18" s="1"/>
  <c r="BB20" i="18"/>
  <c r="DG20" i="18" a="1"/>
  <c r="DG20" i="18" s="1"/>
  <c r="BB43" i="20"/>
  <c r="DG43" i="20" a="1"/>
  <c r="DG43" i="20" s="1"/>
  <c r="BB30" i="1"/>
  <c r="DG30" i="1" a="1"/>
  <c r="DG30" i="1" s="1"/>
  <c r="BB38" i="21"/>
  <c r="DG38" i="21" a="1"/>
  <c r="DG38" i="21" s="1"/>
  <c r="BB44" i="18"/>
  <c r="DG44" i="18" a="1"/>
  <c r="DG44" i="18" s="1"/>
  <c r="BA16" i="12"/>
  <c r="DF16" i="12" a="1"/>
  <c r="DF16" i="12" s="1"/>
  <c r="BB42" i="21"/>
  <c r="DG42" i="21" a="1"/>
  <c r="DG42" i="21" s="1"/>
  <c r="BB41" i="1"/>
  <c r="DG41" i="1" a="1"/>
  <c r="DG41" i="1" s="1"/>
  <c r="BB19" i="15"/>
  <c r="DG19" i="15" a="1"/>
  <c r="DG19" i="15" s="1"/>
  <c r="BA25" i="14"/>
  <c r="DF25" i="14" a="1"/>
  <c r="DF25" i="14" s="1"/>
  <c r="BA33" i="4"/>
  <c r="DF33" i="4" a="1"/>
  <c r="DF33" i="4" s="1"/>
  <c r="BB17" i="13"/>
  <c r="DG17" i="13" a="1"/>
  <c r="DG17" i="13" s="1"/>
  <c r="BB27" i="18"/>
  <c r="DG27" i="18" a="1"/>
  <c r="DG27" i="18" s="1"/>
  <c r="BA23" i="17"/>
  <c r="DF23" i="17" a="1"/>
  <c r="DF23" i="17" s="1"/>
  <c r="BA37" i="21"/>
  <c r="DF37" i="21" a="1"/>
  <c r="DF37" i="21" s="1"/>
  <c r="BA41" i="2"/>
  <c r="DF41" i="2" a="1"/>
  <c r="DF41" i="2" s="1"/>
  <c r="BA16" i="14"/>
  <c r="DF16" i="14" a="1"/>
  <c r="DF16" i="14" s="1"/>
  <c r="BA18" i="9"/>
  <c r="DF18" i="9" a="1"/>
  <c r="DF18" i="9" s="1"/>
  <c r="BB30" i="3"/>
  <c r="DG30" i="3" a="1"/>
  <c r="DG30" i="3" s="1"/>
  <c r="BA18" i="15"/>
  <c r="DF18" i="15" a="1"/>
  <c r="DF18" i="15" s="1"/>
  <c r="BB17" i="1"/>
  <c r="DG17" i="1" a="1"/>
  <c r="DG17" i="1" s="1"/>
  <c r="BA29" i="3"/>
  <c r="DF29" i="3" a="1"/>
  <c r="DF29" i="3" s="1"/>
  <c r="BA34" i="2"/>
  <c r="DF34" i="2" a="1"/>
  <c r="DF34" i="2" s="1"/>
  <c r="BB45" i="13"/>
  <c r="DG45" i="13" a="1"/>
  <c r="DG45" i="13" s="1"/>
  <c r="BB33" i="21"/>
  <c r="DG33" i="21" a="1"/>
  <c r="DG33" i="21" s="1"/>
  <c r="BB41" i="11"/>
  <c r="DG41" i="11" a="1"/>
  <c r="DG41" i="11" s="1"/>
  <c r="BB29" i="21"/>
  <c r="DG29" i="21" a="1"/>
  <c r="DG29" i="21" s="1"/>
  <c r="BA32" i="9"/>
  <c r="DF32" i="9" a="1"/>
  <c r="DF32" i="9" s="1"/>
  <c r="BB43" i="5"/>
  <c r="DG43" i="5" a="1"/>
  <c r="DG43" i="5" s="1"/>
  <c r="BB45" i="12"/>
  <c r="DG45" i="12" a="1"/>
  <c r="DG45" i="12" s="1"/>
  <c r="BB36" i="5"/>
  <c r="DG36" i="5" a="1"/>
  <c r="DG36" i="5" s="1"/>
  <c r="BB23" i="20"/>
  <c r="DG23" i="20" a="1"/>
  <c r="DG23" i="20" s="1"/>
  <c r="BB31" i="15"/>
  <c r="DG31" i="15" a="1"/>
  <c r="DG31" i="15" s="1"/>
  <c r="BA35" i="18"/>
  <c r="DF35" i="18" a="1"/>
  <c r="DF35" i="18" s="1"/>
  <c r="BB17" i="15"/>
  <c r="DG17" i="15" a="1"/>
  <c r="DG17" i="15" s="1"/>
  <c r="BB26" i="13"/>
  <c r="DG26" i="13" a="1"/>
  <c r="DG26" i="13" s="1"/>
  <c r="DG38" i="8" a="1"/>
  <c r="DG38" i="8" s="1"/>
  <c r="BB38" i="8"/>
  <c r="BA28" i="20"/>
  <c r="DF28" i="20" a="1"/>
  <c r="DF28" i="20" s="1"/>
  <c r="BA29" i="13"/>
  <c r="DF29" i="13" a="1"/>
  <c r="DF29" i="13" s="1"/>
  <c r="BA27" i="7"/>
  <c r="DF27" i="7" a="1"/>
  <c r="DF27" i="7" s="1"/>
  <c r="BB25" i="4"/>
  <c r="DG25" i="4" a="1"/>
  <c r="DG25" i="4" s="1"/>
  <c r="BA36" i="21"/>
  <c r="DF36" i="21" a="1"/>
  <c r="DF36" i="21" s="1"/>
  <c r="BA46" i="3"/>
  <c r="DF46" i="3" a="1"/>
  <c r="DF46" i="3" s="1"/>
  <c r="BB36" i="14"/>
  <c r="DG36" i="14" a="1"/>
  <c r="DG36" i="14" s="1"/>
  <c r="DF32" i="20" a="1"/>
  <c r="DF32" i="20" s="1"/>
  <c r="BA32" i="20"/>
  <c r="DE15" i="18" a="1"/>
  <c r="DE15" i="18" s="1"/>
  <c r="AY47" i="18"/>
  <c r="AZ15" i="18"/>
  <c r="BB46" i="12"/>
  <c r="DG46" i="12" a="1"/>
  <c r="DG46" i="12" s="1"/>
  <c r="BB29" i="9"/>
  <c r="DG29" i="9" a="1"/>
  <c r="DG29" i="9" s="1"/>
  <c r="BA39" i="9"/>
  <c r="DF39" i="9" a="1"/>
  <c r="DF39" i="9" s="1"/>
  <c r="BA46" i="18"/>
  <c r="DF46" i="18" a="1"/>
  <c r="DF46" i="18" s="1"/>
  <c r="BB18" i="17"/>
  <c r="DG18" i="17" a="1"/>
  <c r="DG18" i="17" s="1"/>
  <c r="BA26" i="2"/>
  <c r="DF26" i="2" a="1"/>
  <c r="DF26" i="2" s="1"/>
  <c r="BB33" i="9"/>
  <c r="DG33" i="9" a="1"/>
  <c r="DG33" i="9" s="1"/>
  <c r="BB30" i="17"/>
  <c r="DG30" i="17" a="1"/>
  <c r="DG30" i="17" s="1"/>
  <c r="BA44" i="11"/>
  <c r="DF44" i="11" a="1"/>
  <c r="DF44" i="11" s="1"/>
  <c r="BB32" i="3"/>
  <c r="DG32" i="3" a="1"/>
  <c r="DG32" i="3" s="1"/>
  <c r="DF28" i="2" a="1"/>
  <c r="DF28" i="2" s="1"/>
  <c r="BA28" i="2"/>
  <c r="BA32" i="6"/>
  <c r="DF32" i="6" a="1"/>
  <c r="DF32" i="6" s="1"/>
  <c r="BB18" i="1"/>
  <c r="DG18" i="1" a="1"/>
  <c r="DG18" i="1" s="1"/>
  <c r="BB30" i="10"/>
  <c r="DG30" i="10" a="1"/>
  <c r="DG30" i="10" s="1"/>
  <c r="BB45" i="19"/>
  <c r="DG45" i="19" a="1"/>
  <c r="DG45" i="19" s="1"/>
  <c r="BB26" i="14"/>
  <c r="DG26" i="14" a="1"/>
  <c r="DG26" i="14" s="1"/>
  <c r="BB35" i="6"/>
  <c r="DG35" i="6" a="1"/>
  <c r="DG35" i="6" s="1"/>
  <c r="BA28" i="13"/>
  <c r="DF28" i="13" a="1"/>
  <c r="DF28" i="13" s="1"/>
  <c r="BB24" i="5"/>
  <c r="DG24" i="5" a="1"/>
  <c r="DG24" i="5" s="1"/>
  <c r="BB16" i="20"/>
  <c r="DG16" i="20" a="1"/>
  <c r="DG16" i="20" s="1"/>
  <c r="BA15" i="15"/>
  <c r="DF15" i="15" a="1"/>
  <c r="DF15" i="15" s="1"/>
  <c r="AZ47" i="15"/>
  <c r="BB16" i="18"/>
  <c r="DG16" i="18" a="1"/>
  <c r="DG16" i="18" s="1"/>
  <c r="BB35" i="20"/>
  <c r="DG35" i="20" a="1"/>
  <c r="DG35" i="20" s="1"/>
  <c r="BA28" i="10"/>
  <c r="DF28" i="10" a="1"/>
  <c r="DF28" i="10" s="1"/>
  <c r="BA34" i="15"/>
  <c r="DF34" i="15" a="1"/>
  <c r="DF34" i="15" s="1"/>
  <c r="BB37" i="2"/>
  <c r="DG37" i="2" a="1"/>
  <c r="DG37" i="2" s="1"/>
  <c r="BB44" i="6"/>
  <c r="DG44" i="6" a="1"/>
  <c r="DG44" i="6" s="1"/>
  <c r="BB25" i="15"/>
  <c r="DG25" i="15" a="1"/>
  <c r="DG25" i="15" s="1"/>
  <c r="BB25" i="7"/>
  <c r="DG25" i="7" a="1"/>
  <c r="DG25" i="7" s="1"/>
  <c r="BB23" i="13"/>
  <c r="DG23" i="13" a="1"/>
  <c r="DG23" i="13" s="1"/>
  <c r="BB43" i="7"/>
  <c r="DG43" i="7" a="1"/>
  <c r="DG43" i="7" s="1"/>
  <c r="BA46" i="2"/>
  <c r="DF46" i="2" a="1"/>
  <c r="DF46" i="2" s="1"/>
  <c r="BB30" i="20"/>
  <c r="DG30" i="20" a="1"/>
  <c r="DG30" i="20" s="1"/>
  <c r="BB21" i="13"/>
  <c r="DG21" i="13" a="1"/>
  <c r="DG21" i="13" s="1"/>
  <c r="BA24" i="7"/>
  <c r="DF24" i="7" a="1"/>
  <c r="DF24" i="7" s="1"/>
  <c r="DF20" i="16" a="1"/>
  <c r="DF20" i="16" s="1"/>
  <c r="BA20" i="16"/>
  <c r="BB27" i="20"/>
  <c r="DG27" i="20" a="1"/>
  <c r="DG27" i="20" s="1"/>
  <c r="BB41" i="16"/>
  <c r="DG41" i="16" a="1"/>
  <c r="DG41" i="16" s="1"/>
  <c r="DG23" i="9" a="1"/>
  <c r="DG23" i="9" s="1"/>
  <c r="BB23" i="9"/>
  <c r="BB27" i="4"/>
  <c r="DG27" i="4" a="1"/>
  <c r="DG27" i="4" s="1"/>
  <c r="BA45" i="4"/>
  <c r="DF45" i="4" a="1"/>
  <c r="DF45" i="4" s="1"/>
  <c r="DF36" i="11" a="1"/>
  <c r="DF36" i="11" s="1"/>
  <c r="BA36" i="11"/>
  <c r="BB18" i="6"/>
  <c r="DG18" i="6" a="1"/>
  <c r="DG18" i="6" s="1"/>
  <c r="BB25" i="11"/>
  <c r="DG25" i="11" a="1"/>
  <c r="DG25" i="11" s="1"/>
  <c r="BB37" i="14"/>
  <c r="DG37" i="14" a="1"/>
  <c r="DG37" i="14" s="1"/>
  <c r="BB35" i="19"/>
  <c r="DG35" i="19" a="1"/>
  <c r="DG35" i="19" s="1"/>
  <c r="BA25" i="19"/>
  <c r="DF25" i="19" a="1"/>
  <c r="DF25" i="19" s="1"/>
  <c r="BA32" i="4"/>
  <c r="DF32" i="4" a="1"/>
  <c r="DF32" i="4" s="1"/>
  <c r="BB28" i="1"/>
  <c r="DG28" i="1" a="1"/>
  <c r="DG28" i="1" s="1"/>
  <c r="BB42" i="13"/>
  <c r="DG42" i="13" a="1"/>
  <c r="DG42" i="13" s="1"/>
  <c r="BA33" i="8"/>
  <c r="DF33" i="8" a="1"/>
  <c r="DF33" i="8" s="1"/>
  <c r="BB16" i="17"/>
  <c r="DG16" i="17" a="1"/>
  <c r="DG16" i="17" s="1"/>
  <c r="BA26" i="9"/>
  <c r="DF26" i="9" a="1"/>
  <c r="DF26" i="9" s="1"/>
  <c r="BA32" i="15"/>
  <c r="DF32" i="15" a="1"/>
  <c r="DF32" i="15" s="1"/>
  <c r="BB27" i="19"/>
  <c r="DG27" i="19" a="1"/>
  <c r="DG27" i="19" s="1"/>
  <c r="BB24" i="14"/>
  <c r="DG24" i="14" a="1"/>
  <c r="DG24" i="14" s="1"/>
  <c r="BA19" i="4"/>
  <c r="DF19" i="4" a="1"/>
  <c r="DF19" i="4" s="1"/>
  <c r="BB42" i="12"/>
  <c r="DG42" i="12" a="1"/>
  <c r="DG42" i="12" s="1"/>
  <c r="BA34" i="10"/>
  <c r="DF34" i="10" a="1"/>
  <c r="DF34" i="10" s="1"/>
  <c r="BB19" i="20"/>
  <c r="DG19" i="20" a="1"/>
  <c r="DG19" i="20" s="1"/>
  <c r="BB20" i="2"/>
  <c r="DG20" i="2" a="1"/>
  <c r="DG20" i="2" s="1"/>
  <c r="BA43" i="13"/>
  <c r="DF43" i="13" a="1"/>
  <c r="DF43" i="13" s="1"/>
  <c r="BB17" i="18"/>
  <c r="DG17" i="18" a="1"/>
  <c r="DG17" i="18" s="1"/>
  <c r="BB17" i="9"/>
  <c r="DG17" i="9" a="1"/>
  <c r="DG17" i="9" s="1"/>
  <c r="BB18" i="14"/>
  <c r="DG18" i="14" a="1"/>
  <c r="DG18" i="14" s="1"/>
  <c r="BA15" i="14"/>
  <c r="DF15" i="14" a="1"/>
  <c r="DF15" i="14" s="1"/>
  <c r="BB16" i="3"/>
  <c r="DG16" i="3" a="1"/>
  <c r="DG16" i="3" s="1"/>
  <c r="DF15" i="19" a="1"/>
  <c r="DF15" i="19" s="1"/>
  <c r="BA15" i="19"/>
  <c r="AZ47" i="19"/>
  <c r="BB27" i="16"/>
  <c r="DG27" i="16" a="1"/>
  <c r="DG27" i="16" s="1"/>
  <c r="BB32" i="7"/>
  <c r="DG32" i="7" a="1"/>
  <c r="DG32" i="7" s="1"/>
  <c r="BB33" i="15"/>
  <c r="DG33" i="15" a="1"/>
  <c r="DG33" i="15" s="1"/>
  <c r="DG40" i="3" a="1"/>
  <c r="DG40" i="3" s="1"/>
  <c r="BB40" i="3"/>
  <c r="BB34" i="12"/>
  <c r="DG34" i="12" a="1"/>
  <c r="DG34" i="12" s="1"/>
  <c r="BB36" i="19"/>
  <c r="DG36" i="19" a="1"/>
  <c r="DG36" i="19" s="1"/>
  <c r="BB36" i="6"/>
  <c r="DG36" i="6" a="1"/>
  <c r="DG36" i="6" s="1"/>
  <c r="BB29" i="12"/>
  <c r="DG29" i="12" a="1"/>
  <c r="DG29" i="12" s="1"/>
  <c r="BA39" i="10"/>
  <c r="DF39" i="10" a="1"/>
  <c r="DF39" i="10" s="1"/>
  <c r="BA33" i="17"/>
  <c r="DF33" i="17" a="1"/>
  <c r="DF33" i="17" s="1"/>
  <c r="BB19" i="1"/>
  <c r="DG19" i="1" a="1"/>
  <c r="DG19" i="1" s="1"/>
  <c r="BB24" i="13"/>
  <c r="DG24" i="13" a="1"/>
  <c r="DG24" i="13" s="1"/>
  <c r="BB20" i="17"/>
  <c r="DG20" i="17" a="1"/>
  <c r="DG20" i="17" s="1"/>
  <c r="BB35" i="15"/>
  <c r="DG35" i="15" a="1"/>
  <c r="DG35" i="15" s="1"/>
  <c r="BA38" i="20"/>
  <c r="DF38" i="20" a="1"/>
  <c r="DF38" i="20" s="1"/>
  <c r="BA40" i="10"/>
  <c r="DF40" i="10" a="1"/>
  <c r="DF40" i="10" s="1"/>
  <c r="BB26" i="6"/>
  <c r="DG26" i="6" a="1"/>
  <c r="DG26" i="6" s="1"/>
  <c r="DG30" i="11" a="1"/>
  <c r="DG30" i="11" s="1"/>
  <c r="BB30" i="11"/>
  <c r="BB21" i="6"/>
  <c r="DG21" i="6" a="1"/>
  <c r="DG21" i="6" s="1"/>
  <c r="DF39" i="15" a="1"/>
  <c r="DF39" i="15" s="1"/>
  <c r="BA39" i="15"/>
  <c r="BB24" i="19"/>
  <c r="DG24" i="19" a="1"/>
  <c r="DG24" i="19" s="1"/>
  <c r="BA18" i="8"/>
  <c r="DF18" i="8" a="1"/>
  <c r="DF18" i="8" s="1"/>
  <c r="BB33" i="7"/>
  <c r="DG33" i="7" a="1"/>
  <c r="DG33" i="7" s="1"/>
  <c r="BB32" i="1"/>
  <c r="DG32" i="1" a="1"/>
  <c r="DG32" i="1" s="1"/>
  <c r="BB45" i="17"/>
  <c r="DG45" i="17" a="1"/>
  <c r="DG45" i="17" s="1"/>
  <c r="BB42" i="17"/>
  <c r="DG42" i="17" a="1"/>
  <c r="DG42" i="17" s="1"/>
  <c r="BA21" i="5"/>
  <c r="DF21" i="5" a="1"/>
  <c r="DF21" i="5" s="1"/>
  <c r="BA19" i="12"/>
  <c r="DF19" i="12" a="1"/>
  <c r="DF19" i="12" s="1"/>
  <c r="BB22" i="6"/>
  <c r="DG22" i="6" a="1"/>
  <c r="DG22" i="6" s="1"/>
  <c r="BA40" i="15"/>
  <c r="DF40" i="15" a="1"/>
  <c r="DF40" i="15" s="1"/>
  <c r="BB32" i="10"/>
  <c r="DG32" i="10" a="1"/>
  <c r="DG32" i="10" s="1"/>
  <c r="BB33" i="12"/>
  <c r="DG33" i="12" a="1"/>
  <c r="DG33" i="12" s="1"/>
  <c r="BB43" i="4"/>
  <c r="DG43" i="4" a="1"/>
  <c r="DG43" i="4" s="1"/>
  <c r="BB36" i="10"/>
  <c r="DG36" i="10" a="1"/>
  <c r="DG36" i="10" s="1"/>
  <c r="BA21" i="20"/>
  <c r="DF21" i="20" a="1"/>
  <c r="DF21" i="20" s="1"/>
  <c r="BA31" i="17"/>
  <c r="DF31" i="17" a="1"/>
  <c r="DF31" i="17" s="1"/>
  <c r="BB40" i="21"/>
  <c r="DG40" i="21" a="1"/>
  <c r="DG40" i="21" s="1"/>
  <c r="BB35" i="5"/>
  <c r="DG35" i="5" a="1"/>
  <c r="DG35" i="5" s="1"/>
  <c r="BB37" i="1"/>
  <c r="DG37" i="1" a="1"/>
  <c r="DG37" i="1" s="1"/>
  <c r="BA45" i="21"/>
  <c r="DF45" i="21" a="1"/>
  <c r="DF45" i="21" s="1"/>
  <c r="BB37" i="8"/>
  <c r="DG37" i="8" a="1"/>
  <c r="DG37" i="8" s="1"/>
  <c r="BB35" i="10"/>
  <c r="DG35" i="10" a="1"/>
  <c r="DG35" i="10" s="1"/>
  <c r="BB45" i="8"/>
  <c r="DG45" i="8" a="1"/>
  <c r="DG45" i="8" s="1"/>
  <c r="BA15" i="5"/>
  <c r="DF15" i="5" a="1"/>
  <c r="DF15" i="5" s="1"/>
  <c r="AZ47" i="5"/>
  <c r="BB36" i="13"/>
  <c r="DG36" i="13" a="1"/>
  <c r="DG36" i="13" s="1"/>
  <c r="BB19" i="16"/>
  <c r="DG19" i="16" a="1"/>
  <c r="DG19" i="16" s="1"/>
  <c r="BA30" i="15"/>
  <c r="DF30" i="15" a="1"/>
  <c r="DF30" i="15" s="1"/>
  <c r="DE15" i="21" a="1"/>
  <c r="DE15" i="21" s="1"/>
  <c r="AZ15" i="21"/>
  <c r="AY47" i="21"/>
  <c r="AZ15" i="12"/>
  <c r="DE15" i="12" a="1"/>
  <c r="DE15" i="12" s="1"/>
  <c r="AY47" i="12"/>
  <c r="BB16" i="16"/>
  <c r="DG16" i="16" a="1"/>
  <c r="DG16" i="16" s="1"/>
  <c r="BB43" i="3"/>
  <c r="DG43" i="3" a="1"/>
  <c r="DG43" i="3" s="1"/>
  <c r="BA31" i="8"/>
  <c r="DF31" i="8" a="1"/>
  <c r="DF31" i="8" s="1"/>
  <c r="BA40" i="11"/>
  <c r="DF40" i="11" a="1"/>
  <c r="DF40" i="11" s="1"/>
  <c r="DF35" i="14" a="1"/>
  <c r="DF35" i="14" s="1"/>
  <c r="BA35" i="14"/>
  <c r="DG42" i="11" a="1"/>
  <c r="DG42" i="11" s="1"/>
  <c r="BB42" i="11"/>
  <c r="BB33" i="14"/>
  <c r="DG33" i="14" a="1"/>
  <c r="DG33" i="14" s="1"/>
  <c r="BA23" i="2"/>
  <c r="DF23" i="2" a="1"/>
  <c r="DF23" i="2" s="1"/>
  <c r="BB21" i="15"/>
  <c r="DG21" i="15" a="1"/>
  <c r="DG21" i="15" s="1"/>
  <c r="BA45" i="14"/>
  <c r="DF45" i="14" a="1"/>
  <c r="DF45" i="14" s="1"/>
  <c r="BB23" i="5"/>
  <c r="DG23" i="5" a="1"/>
  <c r="DG23" i="5" s="1"/>
  <c r="BB42" i="18"/>
  <c r="DG42" i="18" a="1"/>
  <c r="DG42" i="18" s="1"/>
  <c r="BB31" i="5"/>
  <c r="DG31" i="5" a="1"/>
  <c r="DG31" i="5" s="1"/>
  <c r="BA20" i="20"/>
  <c r="DF20" i="20" a="1"/>
  <c r="DF20" i="20" s="1"/>
  <c r="BA27" i="17"/>
  <c r="DF27" i="17" a="1"/>
  <c r="DF27" i="17" s="1"/>
  <c r="BB21" i="18"/>
  <c r="DG21" i="18" a="1"/>
  <c r="DG21" i="18" s="1"/>
  <c r="BA34" i="9"/>
  <c r="DF34" i="9" a="1"/>
  <c r="DF34" i="9" s="1"/>
  <c r="BB30" i="16"/>
  <c r="BA42" i="14"/>
  <c r="DF42" i="14" a="1"/>
  <c r="DF42" i="14" s="1"/>
  <c r="BA44" i="9"/>
  <c r="DF44" i="9" a="1"/>
  <c r="DF44" i="9" s="1"/>
  <c r="BA17" i="2"/>
  <c r="DF17" i="2" a="1"/>
  <c r="DF17" i="2" s="1"/>
  <c r="BB31" i="1"/>
  <c r="DG31" i="1" a="1"/>
  <c r="DG31" i="1" s="1"/>
  <c r="BA15" i="7"/>
  <c r="DF15" i="7" a="1"/>
  <c r="DF15" i="7" s="1"/>
  <c r="BA44" i="16"/>
  <c r="DF44" i="16" a="1"/>
  <c r="DF44" i="16" s="1"/>
  <c r="BA29" i="4"/>
  <c r="DF29" i="4" a="1"/>
  <c r="DF29" i="4" s="1"/>
  <c r="BB40" i="2"/>
  <c r="DG40" i="2" a="1"/>
  <c r="DG40" i="2" s="1"/>
  <c r="BB22" i="1"/>
  <c r="DG22" i="1" a="1"/>
  <c r="DG22" i="1" s="1"/>
  <c r="BA26" i="15"/>
  <c r="DF26" i="15" a="1"/>
  <c r="DF26" i="15" s="1"/>
  <c r="BA43" i="15"/>
  <c r="DF43" i="15" a="1"/>
  <c r="DF43" i="15" s="1"/>
  <c r="BA18" i="5"/>
  <c r="DF18" i="5" a="1"/>
  <c r="DF18" i="5" s="1"/>
  <c r="BB21" i="9"/>
  <c r="DG21" i="9" a="1"/>
  <c r="DG21" i="9" s="1"/>
  <c r="BA42" i="2"/>
  <c r="DF42" i="2" a="1"/>
  <c r="DF42" i="2" s="1"/>
  <c r="BA33" i="13"/>
  <c r="DF33" i="13" a="1"/>
  <c r="DF33" i="13" s="1"/>
  <c r="BA23" i="11"/>
  <c r="DF23" i="11" a="1"/>
  <c r="DF23" i="11" s="1"/>
  <c r="BA31" i="18"/>
  <c r="DF31" i="18" a="1"/>
  <c r="DF31" i="18" s="1"/>
  <c r="BB17" i="8"/>
  <c r="DG17" i="8" a="1"/>
  <c r="DG17" i="8" s="1"/>
  <c r="BB31" i="13"/>
  <c r="DG31" i="13" a="1"/>
  <c r="DG31" i="13" s="1"/>
  <c r="BA40" i="17"/>
  <c r="DF40" i="17" a="1"/>
  <c r="DF40" i="17" s="1"/>
  <c r="BA19" i="5"/>
  <c r="DF19" i="5" a="1"/>
  <c r="DF19" i="5" s="1"/>
  <c r="BB38" i="11"/>
  <c r="DG38" i="11" a="1"/>
  <c r="DG38" i="11" s="1"/>
  <c r="BB34" i="8"/>
  <c r="DG34" i="8" a="1"/>
  <c r="DG34" i="8" s="1"/>
  <c r="BB33" i="2"/>
  <c r="DG33" i="2" a="1"/>
  <c r="DG33" i="2" s="1"/>
  <c r="BB46" i="9"/>
  <c r="DG46" i="9" a="1"/>
  <c r="DG46" i="9" s="1"/>
  <c r="BA27" i="10"/>
  <c r="DF27" i="10" a="1"/>
  <c r="DF27" i="10" s="1"/>
  <c r="BB16" i="9"/>
  <c r="DG16" i="9" a="1"/>
  <c r="DG16" i="9" s="1"/>
  <c r="BB16" i="8"/>
  <c r="DG16" i="8" a="1"/>
  <c r="DG16" i="8" s="1"/>
  <c r="BA38" i="14"/>
  <c r="DF38" i="14" a="1"/>
  <c r="DF38" i="14" s="1"/>
  <c r="BA45" i="11"/>
  <c r="DF45" i="11" a="1"/>
  <c r="DF45" i="11" s="1"/>
  <c r="BB28" i="15"/>
  <c r="DG28" i="15" a="1"/>
  <c r="DG28" i="15" s="1"/>
  <c r="DG35" i="2" a="1"/>
  <c r="DG35" i="2" s="1"/>
  <c r="BB35" i="2"/>
  <c r="BA23" i="8"/>
  <c r="DF23" i="8" a="1"/>
  <c r="DF23" i="8" s="1"/>
  <c r="BB15" i="11"/>
  <c r="DG15" i="11" a="1"/>
  <c r="DG15" i="11" s="1"/>
  <c r="BB43" i="2"/>
  <c r="DG43" i="2" a="1"/>
  <c r="DG43" i="2" s="1"/>
  <c r="BB17" i="5"/>
  <c r="DG17" i="5" a="1"/>
  <c r="DG17" i="5" s="1"/>
  <c r="BB19" i="19"/>
  <c r="DG19" i="19" a="1"/>
  <c r="DG19" i="19" s="1"/>
  <c r="BB38" i="10"/>
  <c r="DG38" i="10" a="1"/>
  <c r="DG38" i="10" s="1"/>
  <c r="BB25" i="9"/>
  <c r="DG25" i="9" a="1"/>
  <c r="DG25" i="9" s="1"/>
  <c r="BB41" i="9"/>
  <c r="DG41" i="9" a="1"/>
  <c r="DG41" i="9" s="1"/>
  <c r="BB41" i="8"/>
  <c r="DG41" i="8" a="1"/>
  <c r="DG41" i="8" s="1"/>
  <c r="BB41" i="18"/>
  <c r="DG41" i="18" a="1"/>
  <c r="DG41" i="18" s="1"/>
  <c r="BB28" i="5"/>
  <c r="DG28" i="5" a="1"/>
  <c r="DG28" i="5" s="1"/>
  <c r="BA33" i="10"/>
  <c r="DF33" i="10" a="1"/>
  <c r="DF33" i="10" s="1"/>
  <c r="BB22" i="19"/>
  <c r="DG22" i="19" a="1"/>
  <c r="DG22" i="19" s="1"/>
  <c r="DF23" i="14" a="1"/>
  <c r="DF23" i="14" s="1"/>
  <c r="BA23" i="14"/>
  <c r="BB39" i="21"/>
  <c r="DG39" i="21" a="1"/>
  <c r="DG39" i="21" s="1"/>
  <c r="BB33" i="6"/>
  <c r="DG33" i="6" a="1"/>
  <c r="DG33" i="6" s="1"/>
  <c r="BA38" i="19"/>
  <c r="DF38" i="19" a="1"/>
  <c r="DF38" i="19" s="1"/>
  <c r="BB42" i="8"/>
  <c r="DG42" i="8" a="1"/>
  <c r="DG42" i="8" s="1"/>
  <c r="BB18" i="20"/>
  <c r="DG18" i="20" a="1"/>
  <c r="DG18" i="20" s="1"/>
  <c r="BB34" i="21"/>
  <c r="DG34" i="21" a="1"/>
  <c r="DG34" i="21" s="1"/>
  <c r="BA37" i="11"/>
  <c r="DF37" i="11" a="1"/>
  <c r="DF37" i="11" s="1"/>
  <c r="BB22" i="8"/>
  <c r="DG22" i="8" a="1"/>
  <c r="DG22" i="8" s="1"/>
  <c r="BB17" i="14"/>
  <c r="DG17" i="14" a="1"/>
  <c r="DG17" i="14" s="1"/>
  <c r="BA35" i="11"/>
  <c r="DF35" i="11" a="1"/>
  <c r="DF35" i="11" s="1"/>
  <c r="BB44" i="15"/>
  <c r="DG44" i="15" a="1"/>
  <c r="DG44" i="15" s="1"/>
  <c r="BA30" i="12"/>
  <c r="DF30" i="12" a="1"/>
  <c r="DF30" i="12" s="1"/>
  <c r="BA15" i="13"/>
  <c r="DF15" i="13" a="1"/>
  <c r="DF15" i="13" s="1"/>
  <c r="AZ47" i="13"/>
  <c r="BB43" i="17"/>
  <c r="DG43" i="17" a="1"/>
  <c r="DG43" i="17" s="1"/>
  <c r="BB31" i="6"/>
  <c r="DG31" i="6" a="1"/>
  <c r="DG31" i="6" s="1"/>
  <c r="BB42" i="3"/>
  <c r="DG42" i="3" a="1"/>
  <c r="DG42" i="3" s="1"/>
  <c r="BB25" i="2"/>
  <c r="DG25" i="2" a="1"/>
  <c r="DG25" i="2" s="1"/>
  <c r="BA35" i="21"/>
  <c r="DF35" i="21" a="1"/>
  <c r="DF35" i="21" s="1"/>
  <c r="BA43" i="12"/>
  <c r="DF43" i="12" a="1"/>
  <c r="DF43" i="12" s="1"/>
  <c r="BB43" i="19"/>
  <c r="DG43" i="19" a="1"/>
  <c r="DG43" i="19" s="1"/>
  <c r="BA32" i="21"/>
  <c r="DF32" i="21" a="1"/>
  <c r="DF32" i="21" s="1"/>
  <c r="BB23" i="1"/>
  <c r="DG23" i="1" a="1"/>
  <c r="DG23" i="1" s="1"/>
  <c r="BB43" i="1"/>
  <c r="DG43" i="1" a="1"/>
  <c r="DG43" i="1" s="1"/>
  <c r="BB46" i="10"/>
  <c r="DG46" i="10" a="1"/>
  <c r="DG46" i="10" s="1"/>
  <c r="BB41" i="15"/>
  <c r="DG41" i="15" a="1"/>
  <c r="DG41" i="15" s="1"/>
  <c r="BA46" i="17"/>
  <c r="DF46" i="17" a="1"/>
  <c r="DF46" i="17" s="1"/>
  <c r="BA18" i="3"/>
  <c r="DF18" i="3" a="1"/>
  <c r="DF18" i="3" s="1"/>
  <c r="BA46" i="15"/>
  <c r="DF46" i="15" a="1"/>
  <c r="DF46" i="15" s="1"/>
  <c r="BA25" i="20"/>
  <c r="DF25" i="20" a="1"/>
  <c r="DF25" i="20" s="1"/>
  <c r="DF41" i="13" a="1"/>
  <c r="DF41" i="13" s="1"/>
  <c r="BA41" i="13"/>
  <c r="BB22" i="16"/>
  <c r="DG22" i="16" a="1"/>
  <c r="DG22" i="16" s="1"/>
  <c r="DG26" i="7" a="1"/>
  <c r="DG26" i="7" s="1"/>
  <c r="BB26" i="7"/>
  <c r="BA41" i="3"/>
  <c r="DF41" i="3" a="1"/>
  <c r="DF41" i="3" s="1"/>
  <c r="BB16" i="1"/>
  <c r="DG16" i="1" a="1"/>
  <c r="DG16" i="1" s="1"/>
  <c r="BA32" i="16"/>
  <c r="DF32" i="16" a="1"/>
  <c r="DF32" i="16" s="1"/>
  <c r="DG25" i="13" a="1"/>
  <c r="DG25" i="13" s="1"/>
  <c r="BB25" i="13"/>
  <c r="BA45" i="20"/>
  <c r="DF45" i="20" a="1"/>
  <c r="DF45" i="20" s="1"/>
  <c r="BB46" i="19"/>
  <c r="DG46" i="19" a="1"/>
  <c r="DG46" i="19" s="1"/>
  <c r="BB24" i="3"/>
  <c r="DG24" i="3" a="1"/>
  <c r="DG24" i="3" s="1"/>
  <c r="BB31" i="3"/>
  <c r="DG31" i="3" a="1"/>
  <c r="DG31" i="3" s="1"/>
  <c r="BB41" i="19"/>
  <c r="DG41" i="19" a="1"/>
  <c r="DG41" i="19" s="1"/>
  <c r="BA17" i="3"/>
  <c r="DF17" i="3" a="1"/>
  <c r="DF17" i="3" s="1"/>
  <c r="BA38" i="2"/>
  <c r="DF38" i="2" a="1"/>
  <c r="DF38" i="2" s="1"/>
  <c r="BA36" i="18"/>
  <c r="DF36" i="18" a="1"/>
  <c r="DF36" i="18" s="1"/>
  <c r="BB25" i="5"/>
  <c r="DG25" i="5" a="1"/>
  <c r="DG25" i="5" s="1"/>
  <c r="BB44" i="2"/>
  <c r="DG44" i="2" a="1"/>
  <c r="DG44" i="2" s="1"/>
  <c r="BA29" i="14"/>
  <c r="DF29" i="14" a="1"/>
  <c r="DF29" i="14" s="1"/>
  <c r="BB24" i="9"/>
  <c r="DG24" i="9" a="1"/>
  <c r="DG24" i="9" s="1"/>
  <c r="BA24" i="11"/>
  <c r="DF24" i="11" a="1"/>
  <c r="DF24" i="11" s="1"/>
  <c r="BB45" i="2"/>
  <c r="DG45" i="2" a="1"/>
  <c r="DG45" i="2" s="1"/>
  <c r="BB43" i="14"/>
  <c r="DG43" i="14" a="1"/>
  <c r="DG43" i="14" s="1"/>
  <c r="BB39" i="11"/>
  <c r="DG39" i="11" a="1"/>
  <c r="DG39" i="11" s="1"/>
  <c r="BA35" i="13"/>
  <c r="DF35" i="13" a="1"/>
  <c r="DF35" i="13" s="1"/>
  <c r="BB21" i="16"/>
  <c r="DG21" i="16" a="1"/>
  <c r="DG21" i="16" s="1"/>
  <c r="BB20" i="5"/>
  <c r="DG20" i="5" a="1"/>
  <c r="DG20" i="5" s="1"/>
  <c r="BB28" i="7"/>
  <c r="DG28" i="7" a="1"/>
  <c r="DG28" i="7" s="1"/>
  <c r="BA33" i="3"/>
  <c r="DF33" i="3" a="1"/>
  <c r="DF33" i="3" s="1"/>
  <c r="BB41" i="17"/>
  <c r="DG41" i="17" a="1"/>
  <c r="DG41" i="17" s="1"/>
  <c r="DG20" i="1" a="1"/>
  <c r="DG20" i="1" s="1"/>
  <c r="BB20" i="1"/>
  <c r="BB27" i="14"/>
  <c r="DG27" i="14" a="1"/>
  <c r="DG27" i="14" s="1"/>
  <c r="BA19" i="18"/>
  <c r="DF19" i="18" a="1"/>
  <c r="DF19" i="18" s="1"/>
  <c r="BB24" i="10"/>
  <c r="DG24" i="10" a="1"/>
  <c r="DG24" i="10" s="1"/>
  <c r="BA42" i="20"/>
  <c r="DF42" i="20" a="1"/>
  <c r="DF42" i="20" s="1"/>
  <c r="BB39" i="13"/>
  <c r="DG39" i="13" a="1"/>
  <c r="DG39" i="13" s="1"/>
  <c r="BB20" i="7"/>
  <c r="DG20" i="7" a="1"/>
  <c r="DG20" i="7" s="1"/>
  <c r="BB18" i="11"/>
  <c r="DG18" i="11" a="1"/>
  <c r="DG18" i="11" s="1"/>
  <c r="BA41" i="20"/>
  <c r="DF41" i="20" a="1"/>
  <c r="DF41" i="20" s="1"/>
  <c r="BB35" i="3"/>
  <c r="DG35" i="3" a="1"/>
  <c r="DG35" i="3" s="1"/>
  <c r="BA25" i="17"/>
  <c r="DF25" i="17" a="1"/>
  <c r="DF25" i="17" s="1"/>
  <c r="BB41" i="7"/>
  <c r="DG41" i="7" a="1"/>
  <c r="DG41" i="7" s="1"/>
  <c r="BB34" i="17"/>
  <c r="DG34" i="17" a="1"/>
  <c r="DG34" i="17" s="1"/>
  <c r="BA28" i="21"/>
  <c r="DF28" i="21" a="1"/>
  <c r="DF28" i="21" s="1"/>
  <c r="BB28" i="6"/>
  <c r="DG28" i="6" a="1"/>
  <c r="DG28" i="6" s="1"/>
  <c r="BB29" i="6"/>
  <c r="DG29" i="6" a="1"/>
  <c r="DG29" i="6" s="1"/>
  <c r="DG31" i="19" a="1"/>
  <c r="DG31" i="19" s="1"/>
  <c r="BB31" i="19"/>
  <c r="BB39" i="2"/>
  <c r="DG39" i="2" a="1"/>
  <c r="DG39" i="2" s="1"/>
  <c r="BB33" i="11"/>
  <c r="DG33" i="11" a="1"/>
  <c r="DG33" i="11" s="1"/>
  <c r="BB45" i="16"/>
  <c r="DG45" i="16" a="1"/>
  <c r="DG45" i="16" s="1"/>
  <c r="BB19" i="9"/>
  <c r="DG19" i="9" a="1"/>
  <c r="DG19" i="9" s="1"/>
  <c r="DG34" i="1" a="1"/>
  <c r="DG34" i="1" s="1"/>
  <c r="BB34" i="1"/>
  <c r="BB29" i="1"/>
  <c r="DG29" i="1" a="1"/>
  <c r="DG29" i="1" s="1"/>
  <c r="BA46" i="16"/>
  <c r="DF46" i="16" a="1"/>
  <c r="DF46" i="16" s="1"/>
  <c r="BB44" i="5"/>
  <c r="DG44" i="5" a="1"/>
  <c r="DG44" i="5" s="1"/>
  <c r="BB41" i="6"/>
  <c r="DG41" i="6" a="1"/>
  <c r="DG41" i="6" s="1"/>
  <c r="BA44" i="4"/>
  <c r="DF44" i="4" a="1"/>
  <c r="DF44" i="4" s="1"/>
  <c r="BA35" i="8"/>
  <c r="DF35" i="8" a="1"/>
  <c r="DF35" i="8" s="1"/>
  <c r="BA19" i="21"/>
  <c r="DF19" i="21" a="1"/>
  <c r="DF19" i="21" s="1"/>
  <c r="BB16" i="2"/>
  <c r="DG16" i="2" a="1"/>
  <c r="DG16" i="2" s="1"/>
  <c r="BB37" i="5"/>
  <c r="DG37" i="5" a="1"/>
  <c r="DG37" i="5" s="1"/>
  <c r="BA26" i="3"/>
  <c r="DF26" i="3" a="1"/>
  <c r="DF26" i="3" s="1"/>
  <c r="BA34" i="14"/>
  <c r="DF34" i="14" a="1"/>
  <c r="DF34" i="14" s="1"/>
  <c r="BB25" i="18"/>
  <c r="DG25" i="18" a="1"/>
  <c r="DG25" i="18" s="1"/>
  <c r="BB44" i="1"/>
  <c r="DG44" i="1" a="1"/>
  <c r="DG44" i="1" s="1"/>
  <c r="BB23" i="16"/>
  <c r="DG23" i="16" a="1"/>
  <c r="DG23" i="16" s="1"/>
  <c r="BA29" i="11"/>
  <c r="DF29" i="11" a="1"/>
  <c r="DF29" i="11" s="1"/>
  <c r="BB39" i="16"/>
  <c r="DG39" i="16" a="1"/>
  <c r="DG39" i="16" s="1"/>
  <c r="BB38" i="5"/>
  <c r="DG38" i="5" a="1"/>
  <c r="DG38" i="5" s="1"/>
  <c r="BA15" i="4"/>
  <c r="DF15" i="4" a="1"/>
  <c r="DF15" i="4" s="1"/>
  <c r="BA43" i="6"/>
  <c r="DF43" i="6" a="1"/>
  <c r="DF43" i="6" s="1"/>
  <c r="BA36" i="2"/>
  <c r="DF36" i="2" a="1"/>
  <c r="DF36" i="2" s="1"/>
  <c r="BB20" i="10"/>
  <c r="DG20" i="10" a="1"/>
  <c r="DG20" i="10" s="1"/>
  <c r="BA24" i="15"/>
  <c r="DF24" i="15" a="1"/>
  <c r="DF24" i="15" s="1"/>
  <c r="BB36" i="20"/>
  <c r="DG36" i="20" a="1"/>
  <c r="DG36" i="20" s="1"/>
  <c r="BA31" i="21"/>
  <c r="DF31" i="21" a="1"/>
  <c r="DF31" i="21" s="1"/>
  <c r="BA45" i="3"/>
  <c r="DF45" i="3" a="1"/>
  <c r="DF45" i="3" s="1"/>
  <c r="BB42" i="6"/>
  <c r="DG42" i="6" a="1"/>
  <c r="DG42" i="6" s="1"/>
  <c r="BA42" i="4"/>
  <c r="DF42" i="4" a="1"/>
  <c r="DF42" i="4" s="1"/>
  <c r="DG28" i="14" a="1"/>
  <c r="DG28" i="14" s="1"/>
  <c r="BB28" i="14"/>
  <c r="BA29" i="5"/>
  <c r="DF29" i="5" a="1"/>
  <c r="DF29" i="5" s="1"/>
  <c r="BB23" i="6"/>
  <c r="DG23" i="6" a="1"/>
  <c r="DG23" i="6" s="1"/>
  <c r="BB21" i="7"/>
  <c r="DG21" i="7" a="1"/>
  <c r="DG21" i="7" s="1"/>
  <c r="BA17" i="12"/>
  <c r="DF17" i="12" a="1"/>
  <c r="DF17" i="12" s="1"/>
  <c r="DG16" i="15" a="1"/>
  <c r="DG16" i="15" s="1"/>
  <c r="BB16" i="15"/>
  <c r="BB17" i="20"/>
  <c r="DG17" i="20" a="1"/>
  <c r="DG17" i="20" s="1"/>
  <c r="BB38" i="7"/>
  <c r="DG38" i="7" a="1"/>
  <c r="DG38" i="7" s="1"/>
  <c r="BB28" i="12"/>
  <c r="DG28" i="12" a="1"/>
  <c r="DG28" i="12" s="1"/>
  <c r="BB40" i="4"/>
  <c r="DG40" i="4" a="1"/>
  <c r="DG40" i="4" s="1"/>
  <c r="BA38" i="9"/>
  <c r="DF38" i="9" a="1"/>
  <c r="DF38" i="9" s="1"/>
  <c r="BA46" i="8"/>
  <c r="DF46" i="8" a="1"/>
  <c r="DF46" i="8" s="1"/>
  <c r="BA30" i="21"/>
  <c r="DF30" i="21" a="1"/>
  <c r="DF30" i="21" s="1"/>
  <c r="BA22" i="12"/>
  <c r="DF22" i="12" a="1"/>
  <c r="DF22" i="12" s="1"/>
  <c r="BB37" i="3"/>
  <c r="DG37" i="3" a="1"/>
  <c r="DG37" i="3" s="1"/>
  <c r="BB40" i="6"/>
  <c r="DG40" i="6" a="1"/>
  <c r="DG40" i="6" s="1"/>
  <c r="BA16" i="10"/>
  <c r="DF16" i="10" a="1"/>
  <c r="DF16" i="10" s="1"/>
  <c r="BB34" i="7"/>
  <c r="DG34" i="7" a="1"/>
  <c r="DG34" i="7" s="1"/>
  <c r="BB30" i="5"/>
  <c r="DG30" i="5" a="1"/>
  <c r="DG30" i="5" s="1"/>
  <c r="BA46" i="14"/>
  <c r="DF46" i="14" a="1"/>
  <c r="DF46" i="14" s="1"/>
  <c r="BA25" i="6"/>
  <c r="DF25" i="6" a="1"/>
  <c r="DF25" i="6" s="1"/>
  <c r="BB28" i="19"/>
  <c r="DG28" i="19" a="1"/>
  <c r="DG28" i="19" s="1"/>
  <c r="BB17" i="19"/>
  <c r="DG17" i="19" a="1"/>
  <c r="DG17" i="19" s="1"/>
  <c r="BB30" i="18"/>
  <c r="DG30" i="18" a="1"/>
  <c r="DG30" i="18" s="1"/>
  <c r="BB37" i="18"/>
  <c r="DG37" i="18" a="1"/>
  <c r="DG37" i="18" s="1"/>
  <c r="DG42" i="7" a="1"/>
  <c r="DG42" i="7" s="1"/>
  <c r="BB42" i="7"/>
  <c r="BB32" i="2"/>
  <c r="DG32" i="2" a="1"/>
  <c r="DG32" i="2" s="1"/>
  <c r="BA24" i="12"/>
  <c r="DF24" i="12" a="1"/>
  <c r="DF24" i="12" s="1"/>
  <c r="BB17" i="4"/>
  <c r="DG17" i="4" a="1"/>
  <c r="DG17" i="4" s="1"/>
  <c r="BA21" i="2"/>
  <c r="DF21" i="2" a="1"/>
  <c r="DF21" i="2" s="1"/>
  <c r="BA24" i="20"/>
  <c r="DF24" i="20" a="1"/>
  <c r="DF24" i="20" s="1"/>
  <c r="BB25" i="21"/>
  <c r="DG25" i="21" a="1"/>
  <c r="DG25" i="21" s="1"/>
  <c r="BB31" i="16"/>
  <c r="DG31" i="16" a="1"/>
  <c r="DG31" i="16" s="1"/>
  <c r="BB45" i="15"/>
  <c r="DG45" i="15" a="1"/>
  <c r="DG45" i="15" s="1"/>
  <c r="BA38" i="6"/>
  <c r="DF38" i="6" a="1"/>
  <c r="DF38" i="6" s="1"/>
  <c r="BA23" i="3"/>
  <c r="DF23" i="3" a="1"/>
  <c r="DF23" i="3" s="1"/>
  <c r="BB38" i="13"/>
  <c r="DG38" i="13" a="1"/>
  <c r="DG38" i="13" s="1"/>
  <c r="BB35" i="12"/>
  <c r="DG35" i="12" a="1"/>
  <c r="DG35" i="12" s="1"/>
  <c r="BB31" i="20"/>
  <c r="DG31" i="20" a="1"/>
  <c r="DG31" i="20" s="1"/>
  <c r="BB46" i="6"/>
  <c r="DG46" i="6" a="1"/>
  <c r="DG46" i="6" s="1"/>
  <c r="BA37" i="16"/>
  <c r="DF37" i="16" a="1"/>
  <c r="DF37" i="16" s="1"/>
  <c r="BB44" i="10"/>
  <c r="DG44" i="10" a="1"/>
  <c r="DG44" i="10" s="1"/>
  <c r="BB20" i="9"/>
  <c r="DG20" i="9" a="1"/>
  <c r="DG20" i="9" s="1"/>
  <c r="DF30" i="8" a="1"/>
  <c r="DF30" i="8" s="1"/>
  <c r="BA30" i="8"/>
  <c r="BA18" i="19"/>
  <c r="DF18" i="19" a="1"/>
  <c r="DF18" i="19" s="1"/>
  <c r="BB33" i="19"/>
  <c r="DG33" i="19" a="1"/>
  <c r="DG33" i="19" s="1"/>
  <c r="BA18" i="13"/>
  <c r="DF18" i="13" a="1"/>
  <c r="DF18" i="13" s="1"/>
  <c r="BB25" i="10"/>
  <c r="DG25" i="10" a="1"/>
  <c r="DG25" i="10" s="1"/>
  <c r="BA18" i="12"/>
  <c r="DF18" i="12" a="1"/>
  <c r="DF18" i="12" s="1"/>
  <c r="BB39" i="1"/>
  <c r="DG39" i="1" a="1"/>
  <c r="DG39" i="1" s="1"/>
  <c r="BB21" i="17"/>
  <c r="DG21" i="17" a="1"/>
  <c r="DG21" i="17" s="1"/>
  <c r="BB28" i="9"/>
  <c r="DG28" i="9" a="1"/>
  <c r="DG28" i="9" s="1"/>
  <c r="BA18" i="21"/>
  <c r="DF18" i="21" a="1"/>
  <c r="DF18" i="21" s="1"/>
  <c r="BB20" i="8"/>
  <c r="DG20" i="8" a="1"/>
  <c r="DG20" i="8" s="1"/>
  <c r="BA20" i="3"/>
  <c r="DF20" i="3" a="1"/>
  <c r="DF20" i="3" s="1"/>
  <c r="BB35" i="7"/>
  <c r="DG35" i="7" a="1"/>
  <c r="DG35" i="7" s="1"/>
  <c r="BA30" i="2"/>
  <c r="DF30" i="2" a="1"/>
  <c r="DF30" i="2" s="1"/>
  <c r="BB34" i="20"/>
  <c r="DG34" i="20" a="1"/>
  <c r="DG34" i="20" s="1"/>
  <c r="BB38" i="12"/>
  <c r="DG38" i="12" a="1"/>
  <c r="DG38" i="12" s="1"/>
  <c r="BA44" i="8"/>
  <c r="DF44" i="8" a="1"/>
  <c r="DF44" i="8" s="1"/>
  <c r="BA15" i="10"/>
  <c r="DF15" i="10" a="1"/>
  <c r="DF15" i="10" s="1"/>
  <c r="BB38" i="4"/>
  <c r="DG38" i="4" a="1"/>
  <c r="DG38" i="4" s="1"/>
  <c r="BB32" i="18"/>
  <c r="DG32" i="18" a="1"/>
  <c r="DG32" i="18" s="1"/>
  <c r="BB43" i="11"/>
  <c r="DG43" i="11" a="1"/>
  <c r="DG43" i="11" s="1"/>
  <c r="BA15" i="6"/>
  <c r="DF15" i="6" a="1"/>
  <c r="DF15" i="6" s="1"/>
  <c r="BB32" i="17"/>
  <c r="DG32" i="17" a="1"/>
  <c r="DG32" i="17" s="1"/>
  <c r="BB17" i="16"/>
  <c r="DG17" i="16" a="1"/>
  <c r="DG17" i="16" s="1"/>
  <c r="BB38" i="18"/>
  <c r="DG38" i="18" a="1"/>
  <c r="DG38" i="18" s="1"/>
  <c r="BB26" i="16"/>
  <c r="DG26" i="16" a="1"/>
  <c r="DG26" i="16" s="1"/>
  <c r="BA27" i="6"/>
  <c r="DF27" i="6" a="1"/>
  <c r="DF27" i="6" s="1"/>
  <c r="BA45" i="6"/>
  <c r="DF45" i="6" a="1"/>
  <c r="DF45" i="6" s="1"/>
  <c r="BA44" i="3"/>
  <c r="DF44" i="3" a="1"/>
  <c r="DF44" i="3" s="1"/>
  <c r="BA43" i="8"/>
  <c r="DF43" i="8" a="1"/>
  <c r="DF43" i="8" s="1"/>
  <c r="BA41" i="4"/>
  <c r="DF41" i="4" a="1"/>
  <c r="DF41" i="4" s="1"/>
  <c r="BB22" i="20"/>
  <c r="DG22" i="20" a="1"/>
  <c r="DG22" i="20" s="1"/>
  <c r="BA31" i="11"/>
  <c r="DF31" i="11" a="1"/>
  <c r="DF31" i="11" s="1"/>
  <c r="BA36" i="3"/>
  <c r="DF36" i="3" a="1"/>
  <c r="DF36" i="3" s="1"/>
  <c r="DF20" i="4" a="1"/>
  <c r="DF20" i="4" s="1"/>
  <c r="BA20" i="4"/>
  <c r="BA40" i="7"/>
  <c r="DF40" i="7" a="1"/>
  <c r="DF40" i="7" s="1"/>
  <c r="BA32" i="11"/>
  <c r="DF32" i="11" a="1"/>
  <c r="DF32" i="11" s="1"/>
  <c r="BB29" i="7"/>
  <c r="DG29" i="7" a="1"/>
  <c r="DG29" i="7" s="1"/>
  <c r="BA42" i="10"/>
  <c r="DF42" i="10" a="1"/>
  <c r="DF42" i="10" s="1"/>
  <c r="BB23" i="12"/>
  <c r="DG23" i="12" a="1"/>
  <c r="DG23" i="12" s="1"/>
  <c r="BB36" i="7"/>
  <c r="DG36" i="7" a="1"/>
  <c r="DG36" i="7" s="1"/>
  <c r="BB19" i="8"/>
  <c r="DG19" i="8" a="1"/>
  <c r="DG19" i="8" s="1"/>
  <c r="BB23" i="19"/>
  <c r="DG23" i="19" a="1"/>
  <c r="DG23" i="19" s="1"/>
  <c r="BB24" i="1"/>
  <c r="DG24" i="1" a="1"/>
  <c r="DG24" i="1" s="1"/>
  <c r="BB21" i="4"/>
  <c r="DG21" i="4" a="1"/>
  <c r="DG21" i="4" s="1"/>
  <c r="DG22" i="17" a="1"/>
  <c r="DG22" i="17" s="1"/>
  <c r="BB22" i="17"/>
  <c r="BA24" i="4"/>
  <c r="DF24" i="4" a="1"/>
  <c r="DF24" i="4" s="1"/>
  <c r="BB43" i="9"/>
  <c r="DG43" i="9" a="1"/>
  <c r="DG43" i="9" s="1"/>
  <c r="BA32" i="5"/>
  <c r="DF32" i="5" a="1"/>
  <c r="DF32" i="5" s="1"/>
  <c r="BA18" i="2"/>
  <c r="DF18" i="2" a="1"/>
  <c r="DF18" i="2" s="1"/>
  <c r="BB22" i="10"/>
  <c r="DG22" i="10" a="1"/>
  <c r="DG22" i="10" s="1"/>
  <c r="BB40" i="20"/>
  <c r="DG40" i="20" a="1"/>
  <c r="DG40" i="20" s="1"/>
  <c r="BB21" i="8"/>
  <c r="DG21" i="8" a="1"/>
  <c r="DG21" i="8" s="1"/>
  <c r="BA23" i="18"/>
  <c r="DF23" i="18" a="1"/>
  <c r="DF23" i="18" s="1"/>
  <c r="BA30" i="19"/>
  <c r="DF30" i="19" a="1"/>
  <c r="DF30" i="19" s="1"/>
  <c r="BA34" i="3"/>
  <c r="DF34" i="3" a="1"/>
  <c r="DF34" i="3" s="1"/>
  <c r="BA30" i="13"/>
  <c r="DF30" i="13" a="1"/>
  <c r="DF30" i="13" s="1"/>
  <c r="BA34" i="4"/>
  <c r="DF34" i="4" a="1"/>
  <c r="DF34" i="4" s="1"/>
  <c r="BA42" i="16"/>
  <c r="DF42" i="16" a="1"/>
  <c r="DF42" i="16" s="1"/>
  <c r="BB46" i="20"/>
  <c r="DG46" i="20" a="1"/>
  <c r="DG46" i="20" s="1"/>
  <c r="BB43" i="16"/>
  <c r="DG43" i="16" a="1"/>
  <c r="DG43" i="16" s="1"/>
  <c r="BB44" i="14"/>
  <c r="DG44" i="14" a="1"/>
  <c r="DG44" i="14" s="1"/>
  <c r="BB19" i="3"/>
  <c r="DG19" i="3" a="1"/>
  <c r="DG19" i="3" s="1"/>
  <c r="BB24" i="17"/>
  <c r="DG24" i="17" a="1"/>
  <c r="DG24" i="17" s="1"/>
  <c r="BB33" i="1"/>
  <c r="DG33" i="1" a="1"/>
  <c r="DG33" i="1" s="1"/>
  <c r="BB19" i="10"/>
  <c r="DG19" i="10" a="1"/>
  <c r="DG19" i="10" s="1"/>
  <c r="BA19" i="17"/>
  <c r="DF19" i="17" a="1"/>
  <c r="DF19" i="17" s="1"/>
  <c r="BB31" i="2"/>
  <c r="DG31" i="2" a="1"/>
  <c r="DG31" i="2" s="1"/>
  <c r="BA43" i="21"/>
  <c r="DF43" i="21" a="1"/>
  <c r="DF43" i="21" s="1"/>
  <c r="BB45" i="9"/>
  <c r="DG45" i="9" a="1"/>
  <c r="DG45" i="9" s="1"/>
  <c r="BB31" i="7"/>
  <c r="DG31" i="7" a="1"/>
  <c r="DG31" i="7" s="1"/>
  <c r="BB36" i="1"/>
  <c r="DG36" i="1" a="1"/>
  <c r="DG36" i="1" s="1"/>
  <c r="BB39" i="7"/>
  <c r="DG39" i="7" a="1"/>
  <c r="DG39" i="7" s="1"/>
  <c r="BA27" i="13"/>
  <c r="DF27" i="13" a="1"/>
  <c r="DF27" i="13" s="1"/>
  <c r="BA15" i="1"/>
  <c r="DF15" i="1" a="1"/>
  <c r="DF15" i="1" s="1"/>
  <c r="AZ47" i="1"/>
  <c r="BB40" i="9"/>
  <c r="DG40" i="9" a="1"/>
  <c r="DG40" i="9" s="1"/>
  <c r="BA37" i="20"/>
  <c r="DF37" i="20" a="1"/>
  <c r="DF37" i="20" s="1"/>
  <c r="BA38" i="3"/>
  <c r="DF38" i="3" a="1"/>
  <c r="DF38" i="3" s="1"/>
  <c r="BA40" i="12"/>
  <c r="DF40" i="12" a="1"/>
  <c r="DF40" i="12" s="1"/>
  <c r="BB17" i="10"/>
  <c r="DG17" i="10" a="1"/>
  <c r="DG17" i="10" s="1"/>
  <c r="DE15" i="16" a="1"/>
  <c r="DE15" i="16" s="1"/>
  <c r="DE10" i="16" s="1"/>
  <c r="DE30" i="16" s="1"/>
  <c r="AZ15" i="16"/>
  <c r="AY47" i="16"/>
  <c r="BA15" i="2"/>
  <c r="DF15" i="2" a="1"/>
  <c r="DF15" i="2" s="1"/>
  <c r="AZ47" i="2"/>
  <c r="BA24" i="6"/>
  <c r="DF24" i="6" a="1"/>
  <c r="DF24" i="6" s="1"/>
  <c r="DF17" i="6" a="1"/>
  <c r="DF17" i="6" s="1"/>
  <c r="BA17" i="6"/>
  <c r="BA26" i="19"/>
  <c r="DF26" i="19" a="1"/>
  <c r="DF26" i="19" s="1"/>
  <c r="BB32" i="8"/>
  <c r="DG32" i="8" a="1"/>
  <c r="DG32" i="8" s="1"/>
  <c r="BA42" i="5"/>
  <c r="DF42" i="5" a="1"/>
  <c r="DF42" i="5" s="1"/>
  <c r="BA34" i="13"/>
  <c r="DF34" i="13" a="1"/>
  <c r="DF34" i="13" s="1"/>
  <c r="BA26" i="18"/>
  <c r="DF26" i="18" a="1"/>
  <c r="DF26" i="18" s="1"/>
  <c r="BB20" i="14"/>
  <c r="DG20" i="14" a="1"/>
  <c r="DG20" i="14" s="1"/>
  <c r="BB36" i="15"/>
  <c r="DG36" i="15" a="1"/>
  <c r="DG36" i="15" s="1"/>
  <c r="BA40" i="13"/>
  <c r="DF40" i="13" a="1"/>
  <c r="DF40" i="13" s="1"/>
  <c r="BA34" i="5"/>
  <c r="DF34" i="5" a="1"/>
  <c r="DF34" i="5" s="1"/>
  <c r="BB32" i="12"/>
  <c r="DG32" i="12" a="1"/>
  <c r="DG32" i="12" s="1"/>
  <c r="BB39" i="8"/>
  <c r="DG39" i="8" a="1"/>
  <c r="DG39" i="8" s="1"/>
  <c r="BB33" i="5"/>
  <c r="DG33" i="5" a="1"/>
  <c r="DG33" i="5" s="1"/>
  <c r="AZ15" i="8"/>
  <c r="DE15" i="8" a="1"/>
  <c r="DE15" i="8" s="1"/>
  <c r="AY47" i="8"/>
  <c r="BA22" i="2"/>
  <c r="DF22" i="2" a="1"/>
  <c r="DF22" i="2" s="1"/>
  <c r="BB39" i="6"/>
  <c r="DG39" i="6" a="1"/>
  <c r="DG39" i="6" s="1"/>
  <c r="BB27" i="2"/>
  <c r="DG27" i="2" a="1"/>
  <c r="DG27" i="2" s="1"/>
  <c r="BB44" i="19"/>
  <c r="DG44" i="19" a="1"/>
  <c r="DG44" i="19" s="1"/>
  <c r="BA16" i="21"/>
  <c r="DF16" i="21" a="1"/>
  <c r="DF16" i="21" s="1"/>
  <c r="BB37" i="15"/>
  <c r="DG37" i="15" a="1"/>
  <c r="DG37" i="15" s="1"/>
  <c r="BB46" i="7"/>
  <c r="DG46" i="7" a="1"/>
  <c r="DG46" i="7" s="1"/>
  <c r="BA39" i="5"/>
  <c r="DF39" i="5" a="1"/>
  <c r="DF39" i="5" s="1"/>
  <c r="BB17" i="21"/>
  <c r="DG17" i="21" a="1"/>
  <c r="DG17" i="21" s="1"/>
  <c r="BB22" i="14"/>
  <c r="DG22" i="14" a="1"/>
  <c r="DG22" i="14" s="1"/>
  <c r="DG15" i="20" a="1"/>
  <c r="DG15" i="20" s="1"/>
  <c r="BB15" i="20"/>
  <c r="BA46" i="13"/>
  <c r="DF46" i="13" a="1"/>
  <c r="DF46" i="13" s="1"/>
  <c r="BB38" i="1"/>
  <c r="DG38" i="1" a="1"/>
  <c r="DG38" i="1" s="1"/>
  <c r="BB36" i="12"/>
  <c r="DG36" i="12" a="1"/>
  <c r="DG36" i="12" s="1"/>
  <c r="BA21" i="11"/>
  <c r="DF21" i="11" a="1"/>
  <c r="DF21" i="11" s="1"/>
  <c r="DG43" i="10" a="1"/>
  <c r="DG43" i="10" s="1"/>
  <c r="BB43" i="10"/>
  <c r="BA29" i="20"/>
  <c r="DF29" i="20" a="1"/>
  <c r="DF29" i="20" s="1"/>
  <c r="BB39" i="17"/>
  <c r="DG39" i="17" a="1"/>
  <c r="DG39" i="17" s="1"/>
  <c r="BA18" i="4"/>
  <c r="DF18" i="4" a="1"/>
  <c r="DF18" i="4" s="1"/>
  <c r="DF15" i="17" a="1"/>
  <c r="DF15" i="17" s="1"/>
  <c r="BA15" i="17"/>
  <c r="BB16" i="19"/>
  <c r="DG16" i="19" a="1"/>
  <c r="DG16" i="19" s="1"/>
  <c r="BA19" i="7"/>
  <c r="DF19" i="7" a="1"/>
  <c r="DF19" i="7" s="1"/>
  <c r="BB24" i="8"/>
  <c r="DG24" i="8" a="1"/>
  <c r="DG24" i="8" s="1"/>
  <c r="BB28" i="18"/>
  <c r="DG28" i="18" a="1"/>
  <c r="DG28" i="18" s="1"/>
  <c r="BB26" i="11"/>
  <c r="DG26" i="11" a="1"/>
  <c r="DG26" i="11" s="1"/>
  <c r="BB39" i="20"/>
  <c r="DG39" i="20" a="1"/>
  <c r="DG39" i="20" s="1"/>
  <c r="BB22" i="21"/>
  <c r="DG22" i="21" a="1"/>
  <c r="DG22" i="21" s="1"/>
  <c r="BB23" i="15"/>
  <c r="DG23" i="15" a="1"/>
  <c r="DG23" i="15" s="1"/>
  <c r="BB18" i="10"/>
  <c r="DG18" i="10" a="1"/>
  <c r="DG18" i="10" s="1"/>
  <c r="BB21" i="12"/>
  <c r="DG21" i="12" a="1"/>
  <c r="DG21" i="12" s="1"/>
  <c r="BA45" i="10"/>
  <c r="DF45" i="10" a="1"/>
  <c r="DF45" i="10" s="1"/>
  <c r="BA38" i="16"/>
  <c r="DF38" i="16" a="1"/>
  <c r="DF38" i="16" s="1"/>
  <c r="BB27" i="1"/>
  <c r="DG27" i="1" a="1"/>
  <c r="DG27" i="1" s="1"/>
  <c r="BB43" i="18"/>
  <c r="DG43" i="18" a="1"/>
  <c r="DG43" i="18" s="1"/>
  <c r="BB23" i="10"/>
  <c r="DG23" i="10" a="1"/>
  <c r="DG23" i="10" s="1"/>
  <c r="DF22" i="15" a="1"/>
  <c r="DF22" i="15" s="1"/>
  <c r="BA22" i="15"/>
  <c r="BB36" i="17"/>
  <c r="DG36" i="17" a="1"/>
  <c r="DG36" i="17" s="1"/>
  <c r="BB37" i="9"/>
  <c r="DG37" i="9" a="1"/>
  <c r="DG37" i="9" s="1"/>
  <c r="BB32" i="13"/>
  <c r="DG32" i="13" a="1"/>
  <c r="DG32" i="13" s="1"/>
  <c r="BB36" i="4"/>
  <c r="DG36" i="4" a="1"/>
  <c r="DG36" i="4" s="1"/>
  <c r="BA45" i="5"/>
  <c r="DF45" i="5" a="1"/>
  <c r="DF45" i="5" s="1"/>
  <c r="BB42" i="15"/>
  <c r="DG42" i="15" a="1"/>
  <c r="DG42" i="15" s="1"/>
  <c r="BB41" i="12"/>
  <c r="DG41" i="12" a="1"/>
  <c r="DG41" i="12" s="1"/>
  <c r="BB28" i="4"/>
  <c r="DG28" i="4" a="1"/>
  <c r="DG28" i="4" s="1"/>
  <c r="BA20" i="21"/>
  <c r="DF20" i="21" a="1"/>
  <c r="DF20" i="21" s="1"/>
  <c r="BA28" i="8"/>
  <c r="DF28" i="8" a="1"/>
  <c r="DF28" i="8" s="1"/>
  <c r="BA18" i="18"/>
  <c r="DF18" i="18" a="1"/>
  <c r="DF18" i="18" s="1"/>
  <c r="BA44" i="21"/>
  <c r="DF44" i="21" a="1"/>
  <c r="DF44" i="21" s="1"/>
  <c r="DG19" i="6" a="1"/>
  <c r="DG19" i="6" s="1"/>
  <c r="BB19" i="6"/>
  <c r="BA19" i="2"/>
  <c r="DF19" i="2" a="1"/>
  <c r="DF19" i="2" s="1"/>
  <c r="BB22" i="9"/>
  <c r="DG22" i="9" a="1"/>
  <c r="DG22" i="9" s="1"/>
  <c r="BB35" i="17"/>
  <c r="DG35" i="17" a="1"/>
  <c r="DG35" i="17" s="1"/>
  <c r="BB27" i="3"/>
  <c r="DG27" i="3" a="1"/>
  <c r="DG27" i="3" s="1"/>
  <c r="BA22" i="13"/>
  <c r="DF22" i="13" a="1"/>
  <c r="DF22" i="13" s="1"/>
  <c r="BB19" i="11"/>
  <c r="DG19" i="11" a="1"/>
  <c r="DG19" i="11" s="1"/>
  <c r="BB36" i="8"/>
  <c r="DG36" i="8" a="1"/>
  <c r="DG36" i="8" s="1"/>
  <c r="BB44" i="20"/>
  <c r="DG44" i="20" a="1"/>
  <c r="DG44" i="20" s="1"/>
  <c r="DG27" i="11" a="1"/>
  <c r="DG27" i="11" s="1"/>
  <c r="BB27" i="11"/>
  <c r="BA26" i="4"/>
  <c r="DF26" i="4" a="1"/>
  <c r="DF26" i="4" s="1"/>
  <c r="BA37" i="6"/>
  <c r="DF37" i="6" a="1"/>
  <c r="DF37" i="6" s="1"/>
  <c r="BB26" i="1"/>
  <c r="DG26" i="1" a="1"/>
  <c r="DG26" i="1" s="1"/>
  <c r="BB20" i="6"/>
  <c r="DG20" i="6" a="1"/>
  <c r="DG20" i="6" s="1"/>
  <c r="BB40" i="19"/>
  <c r="DG40" i="19" a="1"/>
  <c r="DG40" i="19" s="1"/>
  <c r="BA40" i="5"/>
  <c r="DF40" i="5" a="1"/>
  <c r="DF40" i="5" s="1"/>
  <c r="BA16" i="5"/>
  <c r="DF16" i="5" a="1"/>
  <c r="DF16" i="5" s="1"/>
  <c r="AZ47" i="20" l="1"/>
  <c r="DE98" i="9"/>
  <c r="DE66" i="9"/>
  <c r="BA27" i="9"/>
  <c r="DF27" i="9" a="1"/>
  <c r="DF27" i="9" s="1"/>
  <c r="DE87" i="4"/>
  <c r="DE55" i="4"/>
  <c r="BA16" i="4"/>
  <c r="DF16" i="4" a="1"/>
  <c r="DF16" i="4" s="1"/>
  <c r="BA42" i="1"/>
  <c r="DF42" i="1" a="1"/>
  <c r="DF42" i="1" s="1"/>
  <c r="DE91" i="19"/>
  <c r="DE59" i="19"/>
  <c r="DE97" i="20"/>
  <c r="DE65" i="20"/>
  <c r="DE113" i="1"/>
  <c r="DE81" i="1"/>
  <c r="BA20" i="19"/>
  <c r="DF20" i="19" a="1"/>
  <c r="DF20" i="19" s="1"/>
  <c r="DF26" i="20" a="1"/>
  <c r="DF26" i="20" s="1"/>
  <c r="BA26" i="20"/>
  <c r="BA47" i="20" s="1"/>
  <c r="AZ47" i="4"/>
  <c r="DE101" i="16"/>
  <c r="DE69" i="16"/>
  <c r="DE63" i="2"/>
  <c r="DE95" i="2"/>
  <c r="BA24" i="2"/>
  <c r="BA47" i="2" s="1"/>
  <c r="DF24" i="2" a="1"/>
  <c r="DF24" i="2" s="1"/>
  <c r="DE98" i="15"/>
  <c r="DE66" i="15"/>
  <c r="BA27" i="15"/>
  <c r="DF27" i="15" a="1"/>
  <c r="DF27" i="15" s="1"/>
  <c r="DF45" i="7" a="1"/>
  <c r="DF45" i="7" s="1"/>
  <c r="BA45" i="7"/>
  <c r="BA37" i="7"/>
  <c r="DF37" i="7" a="1"/>
  <c r="DF37" i="7" s="1"/>
  <c r="DE120" i="7"/>
  <c r="DE123" i="7" s="1"/>
  <c r="DE116" i="7" s="1"/>
  <c r="DE84" i="7"/>
  <c r="DE76" i="7"/>
  <c r="DE108" i="7"/>
  <c r="DF15" i="3" a="1"/>
  <c r="DF15" i="3" s="1"/>
  <c r="BA15" i="3"/>
  <c r="DE104" i="20"/>
  <c r="DE72" i="20"/>
  <c r="DE92" i="21"/>
  <c r="DE60" i="21"/>
  <c r="BA33" i="20"/>
  <c r="DF33" i="20" a="1"/>
  <c r="DF33" i="20" s="1"/>
  <c r="BA21" i="21"/>
  <c r="DF21" i="21" a="1"/>
  <c r="DF21" i="21" s="1"/>
  <c r="DE96" i="1"/>
  <c r="DE64" i="1"/>
  <c r="BA25" i="1"/>
  <c r="DF25" i="1" a="1"/>
  <c r="DF25" i="1" s="1"/>
  <c r="DE86" i="3"/>
  <c r="DE54" i="3"/>
  <c r="DE65" i="17"/>
  <c r="DE97" i="17"/>
  <c r="DE115" i="7"/>
  <c r="DE83" i="7"/>
  <c r="DF44" i="7" a="1"/>
  <c r="DF44" i="7" s="1"/>
  <c r="BA44" i="7"/>
  <c r="DE94" i="4"/>
  <c r="DE62" i="4"/>
  <c r="DE60" i="10"/>
  <c r="DE92" i="10"/>
  <c r="BA28" i="11"/>
  <c r="DF28" i="11" a="1"/>
  <c r="DF28" i="11" s="1"/>
  <c r="BA23" i="4"/>
  <c r="DF23" i="4" a="1"/>
  <c r="DF23" i="4" s="1"/>
  <c r="BA21" i="10"/>
  <c r="DF21" i="10" a="1"/>
  <c r="DF21" i="10" s="1"/>
  <c r="DE99" i="11"/>
  <c r="DE67" i="11"/>
  <c r="BA26" i="17"/>
  <c r="DF26" i="17" a="1"/>
  <c r="DF26" i="17" s="1"/>
  <c r="AZ47" i="17"/>
  <c r="DE74" i="1"/>
  <c r="DE106" i="1"/>
  <c r="BA29" i="17"/>
  <c r="DF29" i="17" a="1"/>
  <c r="DF29" i="17" s="1"/>
  <c r="AZ47" i="7"/>
  <c r="BA35" i="1"/>
  <c r="DF35" i="1" a="1"/>
  <c r="DF35" i="1" s="1"/>
  <c r="DE68" i="17"/>
  <c r="DE100" i="17"/>
  <c r="BA39" i="18"/>
  <c r="DF39" i="18" a="1"/>
  <c r="DF39" i="18" s="1"/>
  <c r="DE100" i="8"/>
  <c r="DE68" i="8"/>
  <c r="DE110" i="18"/>
  <c r="DE78" i="18"/>
  <c r="BA29" i="8"/>
  <c r="DF29" i="8" a="1"/>
  <c r="DF29" i="8" s="1"/>
  <c r="DE77" i="17"/>
  <c r="DE109" i="17"/>
  <c r="BA38" i="17"/>
  <c r="DF38" i="17" a="1"/>
  <c r="DF38" i="17" s="1"/>
  <c r="DE110" i="14"/>
  <c r="DE78" i="14"/>
  <c r="BA24" i="18"/>
  <c r="DF24" i="18" a="1"/>
  <c r="DF24" i="18" s="1"/>
  <c r="DF39" i="14" a="1"/>
  <c r="DF39" i="14" s="1"/>
  <c r="BA39" i="14"/>
  <c r="AZ47" i="14"/>
  <c r="DE115" i="12"/>
  <c r="DE83" i="12"/>
  <c r="DE106" i="4"/>
  <c r="DE74" i="4"/>
  <c r="DE95" i="18"/>
  <c r="DE63" i="18"/>
  <c r="DF44" i="12" a="1"/>
  <c r="DF44" i="12" s="1"/>
  <c r="BA44" i="12"/>
  <c r="BA35" i="4"/>
  <c r="DF35" i="4" a="1"/>
  <c r="DF35" i="4" s="1"/>
  <c r="BA30" i="6"/>
  <c r="DF30" i="6" a="1"/>
  <c r="DF30" i="6" s="1"/>
  <c r="DE101" i="6"/>
  <c r="DE69" i="6"/>
  <c r="DE106" i="9"/>
  <c r="DE74" i="9"/>
  <c r="BA35" i="9"/>
  <c r="DF35" i="9" a="1"/>
  <c r="DF35" i="9" s="1"/>
  <c r="DF9" i="11"/>
  <c r="DF87" i="21"/>
  <c r="DF55" i="21"/>
  <c r="DF99" i="8"/>
  <c r="DF67" i="8"/>
  <c r="DF90" i="7"/>
  <c r="DF58" i="7"/>
  <c r="DF117" i="13"/>
  <c r="DF85" i="13"/>
  <c r="DF86" i="2"/>
  <c r="DF54" i="2"/>
  <c r="DF90" i="17"/>
  <c r="DF58" i="17"/>
  <c r="DG93" i="10"/>
  <c r="DG61" i="10"/>
  <c r="DG114" i="11"/>
  <c r="DG82" i="11"/>
  <c r="DF86" i="4"/>
  <c r="DF54" i="4"/>
  <c r="DF97" i="4"/>
  <c r="DF65" i="4"/>
  <c r="DG93" i="9"/>
  <c r="DG61" i="9"/>
  <c r="DF91" i="21"/>
  <c r="DF59" i="21"/>
  <c r="DG107" i="17"/>
  <c r="DG75" i="17"/>
  <c r="DG89" i="10"/>
  <c r="DG57" i="10"/>
  <c r="DG87" i="19"/>
  <c r="DG55" i="19"/>
  <c r="DE86" i="8"/>
  <c r="DE54" i="8"/>
  <c r="DG107" i="12"/>
  <c r="DG75" i="12"/>
  <c r="DG117" i="7"/>
  <c r="DG85" i="7"/>
  <c r="DG98" i="2"/>
  <c r="DG66" i="2"/>
  <c r="DF98" i="13"/>
  <c r="DF66" i="13"/>
  <c r="DG120" i="9"/>
  <c r="DG123" i="9" s="1"/>
  <c r="DG116" i="9" s="1"/>
  <c r="DG84" i="9"/>
  <c r="DG90" i="10"/>
  <c r="DG58" i="10"/>
  <c r="DG115" i="14"/>
  <c r="DG83" i="14"/>
  <c r="DF105" i="4"/>
  <c r="DF73" i="4"/>
  <c r="DF94" i="18"/>
  <c r="DF62" i="18"/>
  <c r="DF89" i="2"/>
  <c r="DF57" i="2"/>
  <c r="DF91" i="4"/>
  <c r="DF59" i="4"/>
  <c r="DG103" i="18"/>
  <c r="DG71" i="18"/>
  <c r="DG99" i="14"/>
  <c r="DG67" i="14"/>
  <c r="DG109" i="5"/>
  <c r="DG77" i="5"/>
  <c r="DG94" i="16"/>
  <c r="DG62" i="16"/>
  <c r="DF97" i="3"/>
  <c r="DF65" i="3"/>
  <c r="DF106" i="8"/>
  <c r="DF74" i="8"/>
  <c r="DF117" i="16"/>
  <c r="DF85" i="16"/>
  <c r="DG120" i="16"/>
  <c r="DG123" i="16" s="1"/>
  <c r="DG116" i="16" s="1"/>
  <c r="DG84" i="16"/>
  <c r="DG100" i="6"/>
  <c r="DG68" i="6"/>
  <c r="DF112" i="20"/>
  <c r="DF80" i="20"/>
  <c r="DF113" i="20"/>
  <c r="DF81" i="20"/>
  <c r="DF106" i="13"/>
  <c r="DF74" i="13"/>
  <c r="DF95" i="11"/>
  <c r="DF63" i="11"/>
  <c r="DG96" i="5"/>
  <c r="DG64" i="5"/>
  <c r="DG112" i="19"/>
  <c r="DG80" i="19"/>
  <c r="DF120" i="20"/>
  <c r="DF123" i="20" s="1"/>
  <c r="DF116" i="20" s="1"/>
  <c r="DF84" i="20"/>
  <c r="DF112" i="3"/>
  <c r="DF80" i="3"/>
  <c r="DF96" i="20"/>
  <c r="DF64" i="20"/>
  <c r="DF101" i="12"/>
  <c r="DF69" i="12"/>
  <c r="DG88" i="14"/>
  <c r="DG56" i="14"/>
  <c r="DG89" i="20"/>
  <c r="DG57" i="20"/>
  <c r="DG110" i="21"/>
  <c r="DG78" i="21"/>
  <c r="DG99" i="5"/>
  <c r="DG67" i="5"/>
  <c r="DG88" i="5"/>
  <c r="DG56" i="5"/>
  <c r="DG87" i="8"/>
  <c r="DG55" i="8"/>
  <c r="DG104" i="2"/>
  <c r="DG72" i="2"/>
  <c r="DF111" i="17"/>
  <c r="DF79" i="17"/>
  <c r="DF94" i="11"/>
  <c r="DF62" i="11"/>
  <c r="DF89" i="5"/>
  <c r="DF57" i="5"/>
  <c r="DG111" i="2"/>
  <c r="DG79" i="2"/>
  <c r="DF106" i="14"/>
  <c r="DF74" i="14"/>
  <c r="DG120" i="8"/>
  <c r="DG123" i="8" s="1"/>
  <c r="DG116" i="8" s="1"/>
  <c r="DG84" i="8"/>
  <c r="DF120" i="21"/>
  <c r="DF123" i="21" s="1"/>
  <c r="DF116" i="21" s="1"/>
  <c r="DF84" i="21"/>
  <c r="DG111" i="21"/>
  <c r="DG79" i="21"/>
  <c r="DG114" i="4"/>
  <c r="DG82" i="4"/>
  <c r="DG93" i="6"/>
  <c r="DG61" i="6"/>
  <c r="DF89" i="8"/>
  <c r="DF57" i="8"/>
  <c r="DG92" i="6"/>
  <c r="DG60" i="6"/>
  <c r="DF109" i="20"/>
  <c r="DF77" i="20"/>
  <c r="DG90" i="1"/>
  <c r="DG58" i="1"/>
  <c r="DG107" i="6"/>
  <c r="DG75" i="6"/>
  <c r="DG104" i="15"/>
  <c r="DG72" i="15"/>
  <c r="DF86" i="19"/>
  <c r="DF54" i="19"/>
  <c r="DG88" i="9"/>
  <c r="DG56" i="9"/>
  <c r="DG90" i="20"/>
  <c r="DG58" i="20"/>
  <c r="DG95" i="14"/>
  <c r="DG63" i="14"/>
  <c r="DG87" i="17"/>
  <c r="DG55" i="17"/>
  <c r="DF103" i="4"/>
  <c r="DF71" i="4"/>
  <c r="DG96" i="11"/>
  <c r="DG64" i="11"/>
  <c r="DG98" i="4"/>
  <c r="DG66" i="4"/>
  <c r="DF117" i="2"/>
  <c r="DF85" i="2"/>
  <c r="DG96" i="7"/>
  <c r="DG64" i="7"/>
  <c r="DF105" i="15"/>
  <c r="DF73" i="15"/>
  <c r="DG100" i="9"/>
  <c r="DG68" i="9"/>
  <c r="DF103" i="20"/>
  <c r="DF71" i="20"/>
  <c r="DG109" i="8"/>
  <c r="DG77" i="8"/>
  <c r="DF105" i="11"/>
  <c r="DF73" i="11"/>
  <c r="DF90" i="14"/>
  <c r="DF58" i="14"/>
  <c r="DG106" i="16"/>
  <c r="DG74" i="16"/>
  <c r="DG111" i="1"/>
  <c r="DG79" i="1"/>
  <c r="DG100" i="18"/>
  <c r="DG68" i="18"/>
  <c r="DF88" i="7"/>
  <c r="DF56" i="7"/>
  <c r="DG87" i="13"/>
  <c r="DG55" i="13"/>
  <c r="DF110" i="19"/>
  <c r="DF78" i="19"/>
  <c r="DF87" i="11"/>
  <c r="DF55" i="11"/>
  <c r="DG91" i="12"/>
  <c r="DG59" i="12"/>
  <c r="DF101" i="7"/>
  <c r="DF69" i="7"/>
  <c r="DF97" i="5"/>
  <c r="DF65" i="5"/>
  <c r="DG111" i="8"/>
  <c r="DG79" i="8"/>
  <c r="DG111" i="16"/>
  <c r="DG79" i="16"/>
  <c r="DF115" i="21"/>
  <c r="DF83" i="21"/>
  <c r="DG110" i="20"/>
  <c r="DG78" i="20"/>
  <c r="DG115" i="19"/>
  <c r="DG83" i="19"/>
  <c r="DF93" i="13"/>
  <c r="DF61" i="13"/>
  <c r="DG99" i="4"/>
  <c r="DG67" i="4"/>
  <c r="DF109" i="16"/>
  <c r="DF77" i="16"/>
  <c r="DG99" i="18"/>
  <c r="DG67" i="18"/>
  <c r="DG86" i="20"/>
  <c r="DG54" i="20"/>
  <c r="DF111" i="13"/>
  <c r="DF79" i="13"/>
  <c r="DF108" i="20"/>
  <c r="DF76" i="20"/>
  <c r="DG100" i="7"/>
  <c r="DG68" i="7"/>
  <c r="DF114" i="8"/>
  <c r="DF82" i="8"/>
  <c r="DG103" i="17"/>
  <c r="DG71" i="17"/>
  <c r="DG109" i="12"/>
  <c r="DG77" i="12"/>
  <c r="DF91" i="3"/>
  <c r="DF59" i="3"/>
  <c r="DG96" i="10"/>
  <c r="DG64" i="10"/>
  <c r="DG117" i="6"/>
  <c r="DG85" i="6"/>
  <c r="DF94" i="3"/>
  <c r="DF62" i="3"/>
  <c r="DG96" i="21"/>
  <c r="DG64" i="21"/>
  <c r="DF95" i="12"/>
  <c r="DF63" i="12"/>
  <c r="DG101" i="18"/>
  <c r="DG69" i="18"/>
  <c r="DF117" i="14"/>
  <c r="DF85" i="14"/>
  <c r="DG111" i="6"/>
  <c r="DG79" i="6"/>
  <c r="DF117" i="8"/>
  <c r="DF85" i="8"/>
  <c r="DG109" i="7"/>
  <c r="DG77" i="7"/>
  <c r="DG92" i="7"/>
  <c r="DG60" i="7"/>
  <c r="DF113" i="4"/>
  <c r="DF81" i="4"/>
  <c r="DG107" i="20"/>
  <c r="DG75" i="20"/>
  <c r="DF107" i="2"/>
  <c r="DF75" i="2"/>
  <c r="DG91" i="1"/>
  <c r="DG59" i="1"/>
  <c r="DG112" i="15"/>
  <c r="DG80" i="15"/>
  <c r="DF103" i="21"/>
  <c r="DF71" i="21"/>
  <c r="DF106" i="21"/>
  <c r="DF74" i="21"/>
  <c r="DG114" i="17"/>
  <c r="DG82" i="17"/>
  <c r="DG106" i="2"/>
  <c r="DG74" i="2"/>
  <c r="DG102" i="1"/>
  <c r="DG70" i="1"/>
  <c r="DF98" i="17"/>
  <c r="DF66" i="17"/>
  <c r="DG94" i="5"/>
  <c r="DG62" i="5"/>
  <c r="DG104" i="14"/>
  <c r="DG72" i="14"/>
  <c r="DF111" i="11"/>
  <c r="DF79" i="11"/>
  <c r="DG90" i="16"/>
  <c r="DG58" i="16"/>
  <c r="DG87" i="3"/>
  <c r="DG55" i="3"/>
  <c r="DF91" i="16"/>
  <c r="DF59" i="16"/>
  <c r="DF86" i="15"/>
  <c r="DF54" i="15"/>
  <c r="DG106" i="6"/>
  <c r="DG74" i="6"/>
  <c r="DG89" i="1"/>
  <c r="DG57" i="1"/>
  <c r="DF115" i="11"/>
  <c r="DF83" i="11"/>
  <c r="DG89" i="17"/>
  <c r="DG57" i="17"/>
  <c r="DG107" i="14"/>
  <c r="DG75" i="14"/>
  <c r="DF98" i="7"/>
  <c r="DF66" i="7"/>
  <c r="DG97" i="13"/>
  <c r="DG65" i="13"/>
  <c r="DG94" i="20"/>
  <c r="DG62" i="20"/>
  <c r="DF103" i="9"/>
  <c r="DF71" i="9"/>
  <c r="DG120" i="13"/>
  <c r="DG123" i="13" s="1"/>
  <c r="DG116" i="13" s="1"/>
  <c r="DG84" i="13"/>
  <c r="DF89" i="15"/>
  <c r="DF57" i="15"/>
  <c r="DF112" i="2"/>
  <c r="DF80" i="2"/>
  <c r="DG88" i="13"/>
  <c r="DG56" i="13"/>
  <c r="DG112" i="1"/>
  <c r="DG80" i="1"/>
  <c r="DG109" i="21"/>
  <c r="DG77" i="21"/>
  <c r="DG120" i="18"/>
  <c r="DG123" i="18" s="1"/>
  <c r="DG116" i="18" s="1"/>
  <c r="DG84" i="18"/>
  <c r="DF99" i="17"/>
  <c r="DF67" i="17"/>
  <c r="DG93" i="5"/>
  <c r="DG61" i="5"/>
  <c r="DG97" i="21"/>
  <c r="DG65" i="21"/>
  <c r="DG93" i="7"/>
  <c r="DG61" i="7"/>
  <c r="DF100" i="10"/>
  <c r="DF68" i="10"/>
  <c r="DG108" i="13"/>
  <c r="DG76" i="13"/>
  <c r="DF92" i="19"/>
  <c r="DF60" i="19"/>
  <c r="DG112" i="21"/>
  <c r="DG80" i="21"/>
  <c r="DG109" i="15"/>
  <c r="DG77" i="15"/>
  <c r="DG87" i="6"/>
  <c r="DG55" i="6"/>
  <c r="DG107" i="8"/>
  <c r="DG75" i="8"/>
  <c r="DG92" i="12"/>
  <c r="DG60" i="12"/>
  <c r="DG110" i="17"/>
  <c r="DG78" i="17"/>
  <c r="DG91" i="6"/>
  <c r="DG59" i="6"/>
  <c r="DF90" i="2"/>
  <c r="DF58" i="2"/>
  <c r="DG107" i="4"/>
  <c r="DG75" i="4"/>
  <c r="DG94" i="15"/>
  <c r="DG62" i="15"/>
  <c r="DG104" i="5"/>
  <c r="DG72" i="5"/>
  <c r="DF105" i="13"/>
  <c r="DF73" i="13"/>
  <c r="DG90" i="8"/>
  <c r="DG58" i="8"/>
  <c r="DF107" i="3"/>
  <c r="DF75" i="3"/>
  <c r="DF98" i="6"/>
  <c r="DF66" i="6"/>
  <c r="DG98" i="11"/>
  <c r="DG66" i="11"/>
  <c r="DF93" i="15"/>
  <c r="DF61" i="15"/>
  <c r="DF100" i="20"/>
  <c r="DF68" i="20"/>
  <c r="DG109" i="1"/>
  <c r="DG77" i="1"/>
  <c r="DG93" i="14"/>
  <c r="DG61" i="14"/>
  <c r="DG108" i="15"/>
  <c r="DG76" i="15"/>
  <c r="DG110" i="6"/>
  <c r="DG78" i="6"/>
  <c r="DF88" i="6"/>
  <c r="DF56" i="6"/>
  <c r="DE86" i="16"/>
  <c r="DE54" i="16"/>
  <c r="DG110" i="7"/>
  <c r="DG78" i="7"/>
  <c r="DF114" i="21"/>
  <c r="DF82" i="21"/>
  <c r="DG104" i="1"/>
  <c r="DG72" i="1"/>
  <c r="DG114" i="16"/>
  <c r="DG82" i="16"/>
  <c r="DF101" i="13"/>
  <c r="DF69" i="13"/>
  <c r="DG92" i="8"/>
  <c r="DG60" i="8"/>
  <c r="DF103" i="5"/>
  <c r="DF71" i="5"/>
  <c r="DG93" i="17"/>
  <c r="DG61" i="17"/>
  <c r="DG109" i="4"/>
  <c r="DG77" i="4"/>
  <c r="DF101" i="8"/>
  <c r="DF69" i="8"/>
  <c r="DG115" i="1"/>
  <c r="DG83" i="1"/>
  <c r="DG108" i="5"/>
  <c r="DG76" i="5"/>
  <c r="DF115" i="4"/>
  <c r="DF83" i="4"/>
  <c r="DG100" i="1"/>
  <c r="DG68" i="1"/>
  <c r="DG104" i="11"/>
  <c r="DG72" i="11"/>
  <c r="DG99" i="6"/>
  <c r="DG67" i="6"/>
  <c r="DG112" i="7"/>
  <c r="DG80" i="7"/>
  <c r="DG89" i="11"/>
  <c r="DG57" i="11"/>
  <c r="DG95" i="10"/>
  <c r="DG63" i="10"/>
  <c r="DG112" i="17"/>
  <c r="DG80" i="17"/>
  <c r="DG110" i="11"/>
  <c r="DG78" i="11"/>
  <c r="DG95" i="9"/>
  <c r="DG63" i="9"/>
  <c r="DF107" i="18"/>
  <c r="DF75" i="18"/>
  <c r="DG102" i="3"/>
  <c r="DG70" i="3"/>
  <c r="DG115" i="15"/>
  <c r="DG83" i="15"/>
  <c r="DG93" i="8"/>
  <c r="DG61" i="8"/>
  <c r="DG113" i="8"/>
  <c r="DG81" i="8"/>
  <c r="DG112" i="18"/>
  <c r="DG80" i="18"/>
  <c r="DG96" i="9"/>
  <c r="DG64" i="9"/>
  <c r="DG114" i="2"/>
  <c r="DG82" i="2"/>
  <c r="DG99" i="15"/>
  <c r="DG67" i="15"/>
  <c r="DG87" i="9"/>
  <c r="DG55" i="9"/>
  <c r="DG105" i="8"/>
  <c r="DG73" i="8"/>
  <c r="DG102" i="13"/>
  <c r="DG70" i="13"/>
  <c r="DF104" i="13"/>
  <c r="DF72" i="13"/>
  <c r="DF114" i="15"/>
  <c r="DF82" i="15"/>
  <c r="DF100" i="4"/>
  <c r="DF68" i="4"/>
  <c r="DE86" i="12"/>
  <c r="DE54" i="12"/>
  <c r="DF102" i="17"/>
  <c r="DF70" i="17"/>
  <c r="DG104" i="12"/>
  <c r="DG72" i="12"/>
  <c r="DF90" i="12"/>
  <c r="DF58" i="12"/>
  <c r="DG120" i="17"/>
  <c r="DG123" i="17" s="1"/>
  <c r="DG116" i="17" s="1"/>
  <c r="DG84" i="17"/>
  <c r="DG95" i="19"/>
  <c r="DG63" i="19"/>
  <c r="DG106" i="15"/>
  <c r="DG74" i="15"/>
  <c r="DF104" i="17"/>
  <c r="DF72" i="17"/>
  <c r="DG107" i="19"/>
  <c r="DG75" i="19"/>
  <c r="DG103" i="7"/>
  <c r="DG71" i="7"/>
  <c r="DG88" i="18"/>
  <c r="DG56" i="18"/>
  <c r="DF105" i="10"/>
  <c r="DF73" i="10"/>
  <c r="DG98" i="19"/>
  <c r="DG66" i="19"/>
  <c r="DF104" i="8"/>
  <c r="DF72" i="8"/>
  <c r="DF96" i="19"/>
  <c r="DF64" i="19"/>
  <c r="DG89" i="6"/>
  <c r="DG57" i="6"/>
  <c r="DF95" i="7"/>
  <c r="DF63" i="7"/>
  <c r="DG114" i="7"/>
  <c r="DG82" i="7"/>
  <c r="DG96" i="15"/>
  <c r="DG64" i="15"/>
  <c r="DF99" i="10"/>
  <c r="DF67" i="10"/>
  <c r="DG117" i="12"/>
  <c r="DG85" i="12"/>
  <c r="DG112" i="5"/>
  <c r="DG80" i="5"/>
  <c r="DF92" i="3"/>
  <c r="DF60" i="3"/>
  <c r="DG98" i="5"/>
  <c r="DG66" i="5"/>
  <c r="DG88" i="11"/>
  <c r="DG56" i="11"/>
  <c r="DF100" i="19"/>
  <c r="DF68" i="19"/>
  <c r="DG99" i="3"/>
  <c r="DG67" i="3"/>
  <c r="DF97" i="8"/>
  <c r="DF65" i="8"/>
  <c r="DG91" i="13"/>
  <c r="DG59" i="13"/>
  <c r="DG120" i="1"/>
  <c r="DG123" i="1" s="1"/>
  <c r="DG116" i="1" s="1"/>
  <c r="DG84" i="1"/>
  <c r="DF112" i="14"/>
  <c r="DF80" i="14"/>
  <c r="DG104" i="16"/>
  <c r="DG72" i="16"/>
  <c r="DG91" i="15"/>
  <c r="DG59" i="15"/>
  <c r="DG100" i="2"/>
  <c r="DG68" i="2"/>
  <c r="DF98" i="12"/>
  <c r="DF66" i="12"/>
  <c r="DF102" i="14"/>
  <c r="DF70" i="14"/>
  <c r="DG104" i="18"/>
  <c r="DG72" i="18"/>
  <c r="DF101" i="14"/>
  <c r="DF69" i="14"/>
  <c r="DG90" i="6"/>
  <c r="DG58" i="6"/>
  <c r="DF93" i="2"/>
  <c r="DF61" i="2"/>
  <c r="DF111" i="5"/>
  <c r="DF79" i="5"/>
  <c r="DG108" i="9"/>
  <c r="DG76" i="9"/>
  <c r="DF110" i="5"/>
  <c r="DF78" i="5"/>
  <c r="DF87" i="5"/>
  <c r="DF55" i="5"/>
  <c r="DG97" i="1"/>
  <c r="DG65" i="1"/>
  <c r="DG115" i="20"/>
  <c r="DG83" i="20"/>
  <c r="DG98" i="3"/>
  <c r="DG66" i="3"/>
  <c r="DG112" i="12"/>
  <c r="DG80" i="12"/>
  <c r="DG103" i="13"/>
  <c r="DG71" i="13"/>
  <c r="DG94" i="10"/>
  <c r="DG62" i="10"/>
  <c r="DF120" i="10"/>
  <c r="DF123" i="10" s="1"/>
  <c r="DF116" i="10" s="1"/>
  <c r="DF84" i="10"/>
  <c r="DG93" i="21"/>
  <c r="DG61" i="21"/>
  <c r="DG95" i="8"/>
  <c r="DG63" i="8"/>
  <c r="DF86" i="17"/>
  <c r="DF54" i="17"/>
  <c r="DG110" i="8"/>
  <c r="DG78" i="8"/>
  <c r="DG107" i="15"/>
  <c r="DG75" i="15"/>
  <c r="DF113" i="5"/>
  <c r="DF81" i="5"/>
  <c r="DF95" i="6"/>
  <c r="DF63" i="6"/>
  <c r="DG88" i="10"/>
  <c r="DG56" i="10"/>
  <c r="DG111" i="9"/>
  <c r="DG79" i="9"/>
  <c r="DG92" i="4"/>
  <c r="DG60" i="4"/>
  <c r="DG107" i="7"/>
  <c r="DG75" i="7"/>
  <c r="DF103" i="11"/>
  <c r="DF71" i="11"/>
  <c r="DF102" i="11"/>
  <c r="DF70" i="11"/>
  <c r="DF115" i="3"/>
  <c r="DF83" i="3"/>
  <c r="DG97" i="16"/>
  <c r="DG65" i="16"/>
  <c r="DG105" i="20"/>
  <c r="DG73" i="20"/>
  <c r="DG91" i="8"/>
  <c r="DG59" i="8"/>
  <c r="DG92" i="17"/>
  <c r="DG60" i="17"/>
  <c r="DF89" i="13"/>
  <c r="DF57" i="13"/>
  <c r="DG91" i="9"/>
  <c r="DG59" i="9"/>
  <c r="DG102" i="20"/>
  <c r="DG70" i="20"/>
  <c r="DF109" i="6"/>
  <c r="DF77" i="6"/>
  <c r="DF95" i="20"/>
  <c r="DF63" i="20"/>
  <c r="DG103" i="2"/>
  <c r="DG71" i="2"/>
  <c r="DG88" i="19"/>
  <c r="DG56" i="19"/>
  <c r="DG101" i="5"/>
  <c r="DG69" i="5"/>
  <c r="DG108" i="3"/>
  <c r="DG76" i="3"/>
  <c r="DF109" i="9"/>
  <c r="DF77" i="9"/>
  <c r="DG88" i="20"/>
  <c r="DG56" i="20"/>
  <c r="DG94" i="6"/>
  <c r="DG62" i="6"/>
  <c r="DG113" i="6"/>
  <c r="DG81" i="6"/>
  <c r="DF114" i="6"/>
  <c r="DF82" i="6"/>
  <c r="DG96" i="13"/>
  <c r="DG64" i="13"/>
  <c r="DG97" i="7"/>
  <c r="DG65" i="7"/>
  <c r="DF117" i="15"/>
  <c r="DF85" i="15"/>
  <c r="DG117" i="10"/>
  <c r="DG85" i="10"/>
  <c r="DG96" i="2"/>
  <c r="DG64" i="2"/>
  <c r="DF94" i="14"/>
  <c r="DF62" i="14"/>
  <c r="DF88" i="2"/>
  <c r="DF56" i="2"/>
  <c r="DF91" i="20"/>
  <c r="DF59" i="20"/>
  <c r="DF120" i="14"/>
  <c r="DF123" i="14" s="1"/>
  <c r="DF116" i="14" s="1"/>
  <c r="DF84" i="14"/>
  <c r="DF102" i="8"/>
  <c r="DF70" i="8"/>
  <c r="DG107" i="13"/>
  <c r="DG75" i="13"/>
  <c r="DG101" i="11"/>
  <c r="DG69" i="11"/>
  <c r="DG94" i="9"/>
  <c r="DG62" i="9"/>
  <c r="DG87" i="20"/>
  <c r="DG55" i="20"/>
  <c r="DG97" i="14"/>
  <c r="DG65" i="14"/>
  <c r="DF103" i="6"/>
  <c r="DF71" i="6"/>
  <c r="DG101" i="17"/>
  <c r="DG69" i="17"/>
  <c r="DF117" i="3"/>
  <c r="DF85" i="3"/>
  <c r="DF100" i="13"/>
  <c r="DF68" i="13"/>
  <c r="DG88" i="15"/>
  <c r="DG56" i="15"/>
  <c r="DG107" i="5"/>
  <c r="DG75" i="5"/>
  <c r="DG100" i="21"/>
  <c r="DG68" i="21"/>
  <c r="DF105" i="2"/>
  <c r="DF73" i="2"/>
  <c r="DG101" i="3"/>
  <c r="DG69" i="3"/>
  <c r="DF108" i="21"/>
  <c r="DF76" i="21"/>
  <c r="DF104" i="4"/>
  <c r="DF72" i="4"/>
  <c r="DG113" i="21"/>
  <c r="DG81" i="21"/>
  <c r="DG101" i="1"/>
  <c r="DG69" i="1"/>
  <c r="DF112" i="10"/>
  <c r="DF80" i="10"/>
  <c r="DG100" i="16"/>
  <c r="DG68" i="16"/>
  <c r="DG93" i="11"/>
  <c r="DG61" i="11"/>
  <c r="DG90" i="13"/>
  <c r="DG58" i="13"/>
  <c r="DF108" i="4"/>
  <c r="DF76" i="4"/>
  <c r="DG101" i="9"/>
  <c r="DG69" i="9"/>
  <c r="DG117" i="11"/>
  <c r="DG85" i="11"/>
  <c r="DF87" i="7"/>
  <c r="DF55" i="7"/>
  <c r="DG115" i="17"/>
  <c r="DG83" i="17"/>
  <c r="DG102" i="2"/>
  <c r="DG70" i="2"/>
  <c r="DG95" i="17"/>
  <c r="DG63" i="17"/>
  <c r="DG117" i="20"/>
  <c r="DG85" i="20"/>
  <c r="DF105" i="3"/>
  <c r="DF73" i="3"/>
  <c r="DG111" i="20"/>
  <c r="DG79" i="20"/>
  <c r="DF86" i="6"/>
  <c r="DF54" i="6"/>
  <c r="DG110" i="16"/>
  <c r="DG78" i="16"/>
  <c r="DG96" i="18"/>
  <c r="DG64" i="18"/>
  <c r="DG87" i="2"/>
  <c r="DG55" i="2"/>
  <c r="DG112" i="6"/>
  <c r="DG80" i="6"/>
  <c r="DG110" i="2"/>
  <c r="DG78" i="2"/>
  <c r="DF99" i="21"/>
  <c r="DF67" i="21"/>
  <c r="DF96" i="17"/>
  <c r="DF64" i="17"/>
  <c r="DG91" i="7"/>
  <c r="DG59" i="7"/>
  <c r="DF90" i="18"/>
  <c r="DF58" i="18"/>
  <c r="DF104" i="3"/>
  <c r="DF72" i="3"/>
  <c r="DG91" i="5"/>
  <c r="DG59" i="5"/>
  <c r="DG114" i="14"/>
  <c r="DG82" i="14"/>
  <c r="DF100" i="14"/>
  <c r="DF68" i="14"/>
  <c r="DF109" i="2"/>
  <c r="DF77" i="2"/>
  <c r="DG95" i="3"/>
  <c r="DG63" i="3"/>
  <c r="DF103" i="16"/>
  <c r="DF71" i="16"/>
  <c r="DG93" i="16"/>
  <c r="DG61" i="16"/>
  <c r="DF108" i="11"/>
  <c r="DF76" i="11"/>
  <c r="DF109" i="19"/>
  <c r="DF77" i="19"/>
  <c r="DG93" i="19"/>
  <c r="DG61" i="19"/>
  <c r="DG112" i="8"/>
  <c r="DG80" i="8"/>
  <c r="DG109" i="10"/>
  <c r="DG77" i="10"/>
  <c r="DG86" i="11"/>
  <c r="DG54" i="11"/>
  <c r="DF120" i="11"/>
  <c r="DF123" i="11" s="1"/>
  <c r="DF116" i="11" s="1"/>
  <c r="DF84" i="11"/>
  <c r="DF98" i="10"/>
  <c r="DF66" i="10"/>
  <c r="DG109" i="11"/>
  <c r="DG77" i="11"/>
  <c r="DG88" i="8"/>
  <c r="DG56" i="8"/>
  <c r="DF113" i="2"/>
  <c r="DF81" i="2"/>
  <c r="DF97" i="15"/>
  <c r="DF65" i="15"/>
  <c r="DF115" i="16"/>
  <c r="DF83" i="16"/>
  <c r="DG113" i="11"/>
  <c r="DG81" i="11"/>
  <c r="DG106" i="10"/>
  <c r="DG74" i="10"/>
  <c r="DG108" i="1"/>
  <c r="DG76" i="1"/>
  <c r="DF92" i="20"/>
  <c r="DF60" i="20"/>
  <c r="DG103" i="10"/>
  <c r="DG71" i="10"/>
  <c r="DF92" i="5"/>
  <c r="DF60" i="5"/>
  <c r="DG103" i="1"/>
  <c r="DG71" i="1"/>
  <c r="DG97" i="6"/>
  <c r="DG65" i="6"/>
  <c r="DG91" i="17"/>
  <c r="DG59" i="17"/>
  <c r="DF110" i="10"/>
  <c r="DF78" i="10"/>
  <c r="DG105" i="12"/>
  <c r="DG73" i="12"/>
  <c r="DG98" i="16"/>
  <c r="DG66" i="16"/>
  <c r="DF86" i="14"/>
  <c r="DF54" i="14"/>
  <c r="DF114" i="13"/>
  <c r="DF82" i="13"/>
  <c r="DG113" i="12"/>
  <c r="DG81" i="12"/>
  <c r="DF103" i="15"/>
  <c r="DF71" i="15"/>
  <c r="DG113" i="13"/>
  <c r="DG81" i="13"/>
  <c r="DG106" i="19"/>
  <c r="DG74" i="19"/>
  <c r="DG112" i="16"/>
  <c r="DG80" i="16"/>
  <c r="DG92" i="13"/>
  <c r="DG60" i="13"/>
  <c r="DG115" i="6"/>
  <c r="DG83" i="6"/>
  <c r="DG106" i="20"/>
  <c r="DG74" i="20"/>
  <c r="DF117" i="18"/>
  <c r="DF85" i="18"/>
  <c r="DG115" i="13"/>
  <c r="DG83" i="13"/>
  <c r="DG117" i="1"/>
  <c r="DG85" i="1"/>
  <c r="DF108" i="10"/>
  <c r="DF76" i="10"/>
  <c r="DG96" i="8"/>
  <c r="DG64" i="8"/>
  <c r="DF111" i="14"/>
  <c r="DF79" i="14"/>
  <c r="DG102" i="9"/>
  <c r="DG70" i="9"/>
  <c r="DF92" i="14"/>
  <c r="DF60" i="14"/>
  <c r="DF93" i="18"/>
  <c r="DF61" i="18"/>
  <c r="DG105" i="18"/>
  <c r="DG73" i="18"/>
  <c r="DG110" i="12"/>
  <c r="DG78" i="12"/>
  <c r="DG105" i="16"/>
  <c r="DG73" i="16"/>
  <c r="DG103" i="14"/>
  <c r="DG71" i="14"/>
  <c r="DG91" i="11"/>
  <c r="DG59" i="11"/>
  <c r="DF96" i="16"/>
  <c r="DF64" i="16"/>
  <c r="DG93" i="3"/>
  <c r="DG61" i="3"/>
  <c r="DG103" i="19"/>
  <c r="DG71" i="19"/>
  <c r="DG107" i="1"/>
  <c r="DG75" i="1"/>
  <c r="DG113" i="15"/>
  <c r="DG81" i="15"/>
  <c r="DG103" i="12"/>
  <c r="DG71" i="12"/>
  <c r="DG91" i="14"/>
  <c r="DG59" i="14"/>
  <c r="DG103" i="8"/>
  <c r="DG71" i="8"/>
  <c r="DF111" i="12"/>
  <c r="DF79" i="12"/>
  <c r="DG114" i="9"/>
  <c r="DG82" i="9"/>
  <c r="DG95" i="1"/>
  <c r="DG63" i="1"/>
  <c r="DG94" i="12"/>
  <c r="DG62" i="12"/>
  <c r="DF111" i="7"/>
  <c r="DF79" i="7"/>
  <c r="DG93" i="20"/>
  <c r="DG61" i="20"/>
  <c r="DF120" i="6"/>
  <c r="DF123" i="6" s="1"/>
  <c r="DF116" i="6" s="1"/>
  <c r="DF84" i="6"/>
  <c r="DG109" i="18"/>
  <c r="DG77" i="18"/>
  <c r="DF86" i="10"/>
  <c r="DF54" i="10"/>
  <c r="DF101" i="2"/>
  <c r="DF69" i="2"/>
  <c r="DF89" i="21"/>
  <c r="DF57" i="21"/>
  <c r="DG110" i="1"/>
  <c r="DG78" i="1"/>
  <c r="DG104" i="19"/>
  <c r="DG72" i="19"/>
  <c r="DG115" i="10"/>
  <c r="DG83" i="10"/>
  <c r="DG106" i="12"/>
  <c r="DG74" i="12"/>
  <c r="DG120" i="15"/>
  <c r="DG123" i="15" s="1"/>
  <c r="DG116" i="15" s="1"/>
  <c r="DG84" i="15"/>
  <c r="DF92" i="2"/>
  <c r="DF60" i="2"/>
  <c r="DG99" i="19"/>
  <c r="DG67" i="19"/>
  <c r="DG105" i="7"/>
  <c r="DG73" i="7"/>
  <c r="DF93" i="12"/>
  <c r="DF61" i="12"/>
  <c r="DG111" i="4"/>
  <c r="DG79" i="4"/>
  <c r="DF100" i="5"/>
  <c r="DF68" i="5"/>
  <c r="DF120" i="3"/>
  <c r="DF123" i="3" s="1"/>
  <c r="DF116" i="3" s="1"/>
  <c r="DF84" i="3"/>
  <c r="DF95" i="15"/>
  <c r="DF63" i="15"/>
  <c r="DG105" i="1"/>
  <c r="DG73" i="1"/>
  <c r="DF89" i="3"/>
  <c r="DF57" i="3"/>
  <c r="DG114" i="1"/>
  <c r="DG82" i="1"/>
  <c r="DG114" i="19"/>
  <c r="DG82" i="19"/>
  <c r="DG113" i="3"/>
  <c r="DG81" i="3"/>
  <c r="DF115" i="9"/>
  <c r="DF83" i="9"/>
  <c r="DF105" i="9"/>
  <c r="DF73" i="9"/>
  <c r="DG102" i="5"/>
  <c r="DG70" i="5"/>
  <c r="DG92" i="15"/>
  <c r="DG60" i="15"/>
  <c r="DG114" i="3"/>
  <c r="DG82" i="3"/>
  <c r="DF107" i="11"/>
  <c r="DF75" i="11"/>
  <c r="DG95" i="5"/>
  <c r="DG63" i="5"/>
  <c r="DG120" i="19"/>
  <c r="DG123" i="19" s="1"/>
  <c r="DG116" i="19" s="1"/>
  <c r="DG84" i="19"/>
  <c r="DG104" i="9"/>
  <c r="DG72" i="9"/>
  <c r="DF107" i="21"/>
  <c r="DF75" i="21"/>
  <c r="DF99" i="20"/>
  <c r="DF67" i="20"/>
  <c r="DF106" i="18"/>
  <c r="DF74" i="18"/>
  <c r="DG120" i="12"/>
  <c r="DG123" i="12" s="1"/>
  <c r="DG116" i="12" s="1"/>
  <c r="DG84" i="12"/>
  <c r="DG112" i="11"/>
  <c r="DG80" i="11"/>
  <c r="DF100" i="3"/>
  <c r="DF68" i="3"/>
  <c r="DF89" i="9"/>
  <c r="DF57" i="9"/>
  <c r="DF94" i="17"/>
  <c r="DF62" i="17"/>
  <c r="DF96" i="14"/>
  <c r="DF64" i="14"/>
  <c r="DF87" i="12"/>
  <c r="DF55" i="12"/>
  <c r="DG114" i="20"/>
  <c r="DG82" i="20"/>
  <c r="DG107" i="9"/>
  <c r="DG75" i="9"/>
  <c r="DF89" i="7"/>
  <c r="DF57" i="7"/>
  <c r="DG102" i="12"/>
  <c r="DG70" i="12"/>
  <c r="DF97" i="10"/>
  <c r="DF65" i="10"/>
  <c r="DG93" i="4"/>
  <c r="DG61" i="4"/>
  <c r="DG100" i="15"/>
  <c r="DG68" i="15"/>
  <c r="DF96" i="3"/>
  <c r="DF64" i="3"/>
  <c r="DG94" i="7"/>
  <c r="DG62" i="7"/>
  <c r="DG110" i="3"/>
  <c r="DG78" i="3"/>
  <c r="DG89" i="16"/>
  <c r="DG57" i="16"/>
  <c r="DF110" i="4"/>
  <c r="DF78" i="4"/>
  <c r="DF89" i="4"/>
  <c r="DF57" i="4"/>
  <c r="DF108" i="6"/>
  <c r="DF76" i="6"/>
  <c r="DG114" i="18"/>
  <c r="DG82" i="18"/>
  <c r="DF92" i="11"/>
  <c r="DF60" i="11"/>
  <c r="DG102" i="7"/>
  <c r="DG70" i="7"/>
  <c r="DF113" i="16"/>
  <c r="DF81" i="16"/>
  <c r="DG113" i="7"/>
  <c r="DG81" i="7"/>
  <c r="DG87" i="15"/>
  <c r="DG55" i="15"/>
  <c r="DF100" i="11"/>
  <c r="DF68" i="11"/>
  <c r="DF105" i="14"/>
  <c r="DF73" i="14"/>
  <c r="DF90" i="21"/>
  <c r="DF58" i="21"/>
  <c r="DG115" i="5"/>
  <c r="DG83" i="5"/>
  <c r="DG90" i="9"/>
  <c r="DG58" i="9"/>
  <c r="DG105" i="17"/>
  <c r="DG73" i="17"/>
  <c r="DG106" i="3"/>
  <c r="DG74" i="3"/>
  <c r="DG110" i="13"/>
  <c r="DG78" i="13"/>
  <c r="DG98" i="14"/>
  <c r="DG66" i="14"/>
  <c r="DG99" i="7"/>
  <c r="DG67" i="7"/>
  <c r="DG92" i="16"/>
  <c r="DG60" i="16"/>
  <c r="DG120" i="2"/>
  <c r="DG123" i="2" s="1"/>
  <c r="DG116" i="2" s="1"/>
  <c r="DG84" i="2"/>
  <c r="DG115" i="2"/>
  <c r="DG83" i="2"/>
  <c r="DF88" i="3"/>
  <c r="DF56" i="3"/>
  <c r="DG117" i="19"/>
  <c r="DG85" i="19"/>
  <c r="DG87" i="1"/>
  <c r="DG55" i="1"/>
  <c r="DF86" i="13"/>
  <c r="DF54" i="13"/>
  <c r="DF106" i="11"/>
  <c r="DF74" i="11"/>
  <c r="DG105" i="21"/>
  <c r="DG73" i="21"/>
  <c r="DG104" i="6"/>
  <c r="DG72" i="6"/>
  <c r="DF104" i="10"/>
  <c r="DF72" i="10"/>
  <c r="DG112" i="9"/>
  <c r="DG80" i="9"/>
  <c r="DG90" i="19"/>
  <c r="DG58" i="19"/>
  <c r="DF94" i="8"/>
  <c r="DF62" i="8"/>
  <c r="DF109" i="14"/>
  <c r="DF77" i="14"/>
  <c r="DG117" i="9"/>
  <c r="DG85" i="9"/>
  <c r="DF90" i="5"/>
  <c r="DF58" i="5"/>
  <c r="DF102" i="18"/>
  <c r="DF70" i="18"/>
  <c r="DG92" i="9"/>
  <c r="DG60" i="9"/>
  <c r="DG93" i="1"/>
  <c r="DG61" i="1"/>
  <c r="DE86" i="21"/>
  <c r="DE54" i="21"/>
  <c r="DF86" i="5"/>
  <c r="DF54" i="5"/>
  <c r="DG108" i="8"/>
  <c r="DG76" i="8"/>
  <c r="DG106" i="5"/>
  <c r="DG74" i="5"/>
  <c r="DG107" i="10"/>
  <c r="DG75" i="10"/>
  <c r="DF111" i="15"/>
  <c r="DF79" i="15"/>
  <c r="DG113" i="17"/>
  <c r="DG81" i="17"/>
  <c r="DG104" i="7"/>
  <c r="DG72" i="7"/>
  <c r="DF111" i="10"/>
  <c r="DF79" i="10"/>
  <c r="DG95" i="13"/>
  <c r="DG63" i="13"/>
  <c r="DG100" i="12"/>
  <c r="DG68" i="12"/>
  <c r="DG89" i="14"/>
  <c r="DG57" i="14"/>
  <c r="DG91" i="2"/>
  <c r="DG59" i="2"/>
  <c r="DF90" i="4"/>
  <c r="DF58" i="4"/>
  <c r="DF97" i="9"/>
  <c r="DF65" i="9"/>
  <c r="DG99" i="1"/>
  <c r="DG67" i="1"/>
  <c r="DG108" i="14"/>
  <c r="DG76" i="14"/>
  <c r="DF120" i="4"/>
  <c r="DF123" i="4" s="1"/>
  <c r="DF116" i="4" s="1"/>
  <c r="DF84" i="4"/>
  <c r="DG98" i="20"/>
  <c r="DG66" i="20"/>
  <c r="DG101" i="20"/>
  <c r="DG69" i="20"/>
  <c r="DG94" i="13"/>
  <c r="DG62" i="13"/>
  <c r="DG108" i="2"/>
  <c r="DG76" i="2"/>
  <c r="DG87" i="18"/>
  <c r="DG55" i="18"/>
  <c r="DF99" i="2"/>
  <c r="DF67" i="2"/>
  <c r="DF110" i="9"/>
  <c r="DF78" i="9"/>
  <c r="DE86" i="18"/>
  <c r="DE54" i="18"/>
  <c r="DE86" i="9"/>
  <c r="DE54" i="9"/>
  <c r="DG98" i="8"/>
  <c r="DG66" i="8"/>
  <c r="DG97" i="12"/>
  <c r="DG65" i="12"/>
  <c r="DG102" i="4"/>
  <c r="DG70" i="4"/>
  <c r="DG117" i="5"/>
  <c r="DG85" i="5"/>
  <c r="DF111" i="18"/>
  <c r="DF79" i="18"/>
  <c r="DG99" i="16"/>
  <c r="DG67" i="16"/>
  <c r="DG102" i="10"/>
  <c r="DG70" i="10"/>
  <c r="DG92" i="1"/>
  <c r="DG60" i="1"/>
  <c r="DG88" i="17"/>
  <c r="DG56" i="17"/>
  <c r="DG101" i="4"/>
  <c r="DG69" i="4"/>
  <c r="DG105" i="6"/>
  <c r="DG73" i="6"/>
  <c r="DF98" i="21"/>
  <c r="DF66" i="21"/>
  <c r="DF113" i="19"/>
  <c r="DF81" i="19"/>
  <c r="DF108" i="17"/>
  <c r="DF76" i="17"/>
  <c r="DG96" i="12"/>
  <c r="DG64" i="12"/>
  <c r="DG88" i="21"/>
  <c r="DG56" i="21"/>
  <c r="DG106" i="17"/>
  <c r="DG74" i="17"/>
  <c r="DG114" i="10"/>
  <c r="DG82" i="10"/>
  <c r="DF86" i="1"/>
  <c r="DF54" i="1"/>
  <c r="DG90" i="3"/>
  <c r="DG58" i="3"/>
  <c r="DF101" i="19"/>
  <c r="DF69" i="19"/>
  <c r="DG111" i="19"/>
  <c r="DG79" i="19"/>
  <c r="DG90" i="11"/>
  <c r="DG58" i="11"/>
  <c r="DF89" i="18"/>
  <c r="DF57" i="18"/>
  <c r="DF120" i="5"/>
  <c r="DF123" i="5" s="1"/>
  <c r="DF116" i="5" s="1"/>
  <c r="DF84" i="5"/>
  <c r="DG98" i="1"/>
  <c r="DG66" i="1"/>
  <c r="DG97" i="11"/>
  <c r="DG65" i="11"/>
  <c r="DF105" i="5"/>
  <c r="DF73" i="5"/>
  <c r="DF97" i="18"/>
  <c r="DF65" i="18"/>
  <c r="DF97" i="19"/>
  <c r="DF65" i="19"/>
  <c r="DF109" i="3"/>
  <c r="DF77" i="3"/>
  <c r="DF95" i="4"/>
  <c r="DF63" i="4"/>
  <c r="DG94" i="19"/>
  <c r="DG62" i="19"/>
  <c r="DF113" i="10"/>
  <c r="DF81" i="10"/>
  <c r="DF112" i="4"/>
  <c r="DF80" i="4"/>
  <c r="DG88" i="16"/>
  <c r="DG56" i="16"/>
  <c r="DF115" i="8"/>
  <c r="DF83" i="8"/>
  <c r="DG106" i="7"/>
  <c r="DG74" i="7"/>
  <c r="DG99" i="9"/>
  <c r="DG67" i="9"/>
  <c r="DF89" i="12"/>
  <c r="DF57" i="12"/>
  <c r="DF89" i="19"/>
  <c r="DF57" i="19"/>
  <c r="DF108" i="16"/>
  <c r="DF76" i="16"/>
  <c r="DG109" i="13"/>
  <c r="DG77" i="13"/>
  <c r="DG102" i="16"/>
  <c r="DG70" i="16"/>
  <c r="DG88" i="4"/>
  <c r="DG56" i="4"/>
  <c r="DG108" i="18"/>
  <c r="DG76" i="18"/>
  <c r="DF96" i="6"/>
  <c r="DF64" i="6"/>
  <c r="DF87" i="10"/>
  <c r="DF55" i="10"/>
  <c r="DF101" i="21"/>
  <c r="DF69" i="21"/>
  <c r="DG99" i="12"/>
  <c r="DG67" i="12"/>
  <c r="DF88" i="12"/>
  <c r="DF56" i="12"/>
  <c r="DF102" i="21"/>
  <c r="DF70" i="21"/>
  <c r="DG91" i="10"/>
  <c r="DG59" i="10"/>
  <c r="DG102" i="19"/>
  <c r="DG70" i="19"/>
  <c r="DF112" i="13"/>
  <c r="DF80" i="13"/>
  <c r="DF117" i="17"/>
  <c r="DF85" i="17"/>
  <c r="DG94" i="1"/>
  <c r="DG62" i="1"/>
  <c r="DF114" i="12"/>
  <c r="DF82" i="12"/>
  <c r="DG102" i="6"/>
  <c r="DG70" i="6"/>
  <c r="DF86" i="7"/>
  <c r="DF54" i="7"/>
  <c r="DF113" i="14"/>
  <c r="DF81" i="14"/>
  <c r="DG92" i="18"/>
  <c r="DG60" i="18"/>
  <c r="DG113" i="18"/>
  <c r="DG81" i="18"/>
  <c r="DF94" i="2"/>
  <c r="DF62" i="2"/>
  <c r="DG87" i="16"/>
  <c r="DG55" i="16"/>
  <c r="DF101" i="15"/>
  <c r="DF69" i="15"/>
  <c r="DF110" i="15"/>
  <c r="DF78" i="15"/>
  <c r="DG111" i="3"/>
  <c r="DG79" i="3"/>
  <c r="DF99" i="13"/>
  <c r="DF67" i="13"/>
  <c r="DG101" i="10"/>
  <c r="DG69" i="10"/>
  <c r="DG103" i="3"/>
  <c r="DG71" i="3"/>
  <c r="DF97" i="2"/>
  <c r="DF65" i="2"/>
  <c r="DG96" i="4"/>
  <c r="DG64" i="4"/>
  <c r="DG102" i="15"/>
  <c r="DG70" i="15"/>
  <c r="DG114" i="5"/>
  <c r="DG82" i="5"/>
  <c r="DG104" i="21"/>
  <c r="DG72" i="21"/>
  <c r="DG88" i="1"/>
  <c r="DG56" i="1"/>
  <c r="DF87" i="14"/>
  <c r="DF55" i="14"/>
  <c r="DG98" i="18"/>
  <c r="DG66" i="18"/>
  <c r="DG90" i="15"/>
  <c r="DG58" i="15"/>
  <c r="DG115" i="18"/>
  <c r="DG83" i="18"/>
  <c r="DG91" i="18"/>
  <c r="DG59" i="18"/>
  <c r="DG108" i="12"/>
  <c r="DG76" i="12"/>
  <c r="DG113" i="9"/>
  <c r="DG81" i="9"/>
  <c r="DG94" i="21"/>
  <c r="DG62" i="21"/>
  <c r="DG95" i="16"/>
  <c r="DG63" i="16"/>
  <c r="DG117" i="4"/>
  <c r="DG85" i="4"/>
  <c r="DF105" i="19"/>
  <c r="DF73" i="19"/>
  <c r="DG117" i="21"/>
  <c r="DG85" i="21"/>
  <c r="DG108" i="19"/>
  <c r="DG76" i="19"/>
  <c r="DF95" i="21"/>
  <c r="DF63" i="21"/>
  <c r="DG107" i="16"/>
  <c r="DG75" i="16"/>
  <c r="BA47" i="11"/>
  <c r="BA47" i="3"/>
  <c r="BB26" i="4"/>
  <c r="DG26" i="4" a="1"/>
  <c r="DG26" i="4" s="1"/>
  <c r="BB45" i="5"/>
  <c r="DG45" i="5" a="1"/>
  <c r="DG45" i="5" s="1"/>
  <c r="BC27" i="1"/>
  <c r="DH27" i="1" a="1"/>
  <c r="DH27" i="1" s="1"/>
  <c r="BC26" i="11"/>
  <c r="DH26" i="11" a="1"/>
  <c r="DH26" i="11" s="1"/>
  <c r="BC19" i="6"/>
  <c r="DH19" i="6" a="1"/>
  <c r="DH19" i="6" s="1"/>
  <c r="BB29" i="20"/>
  <c r="DG29" i="20" a="1"/>
  <c r="DG29" i="20" s="1"/>
  <c r="BC38" i="1"/>
  <c r="DH38" i="1" a="1"/>
  <c r="DH38" i="1" s="1"/>
  <c r="BC33" i="5"/>
  <c r="DH33" i="5" a="1"/>
  <c r="DH33" i="5" s="1"/>
  <c r="BB40" i="13"/>
  <c r="DG40" i="13" a="1"/>
  <c r="DG40" i="13" s="1"/>
  <c r="BB34" i="13"/>
  <c r="DG34" i="13" a="1"/>
  <c r="DG34" i="13" s="1"/>
  <c r="BB37" i="20"/>
  <c r="DG37" i="20" a="1"/>
  <c r="DG37" i="20" s="1"/>
  <c r="BC19" i="8"/>
  <c r="DH19" i="8" a="1"/>
  <c r="DH19" i="8" s="1"/>
  <c r="BC29" i="7"/>
  <c r="DH29" i="7" a="1"/>
  <c r="DH29" i="7" s="1"/>
  <c r="BB36" i="3"/>
  <c r="DG36" i="3" a="1"/>
  <c r="DG36" i="3" s="1"/>
  <c r="BB43" i="8"/>
  <c r="DG43" i="8" a="1"/>
  <c r="DG43" i="8" s="1"/>
  <c r="BB27" i="6"/>
  <c r="DG27" i="6" a="1"/>
  <c r="DG27" i="6" s="1"/>
  <c r="BC32" i="17"/>
  <c r="DH32" i="17" a="1"/>
  <c r="DH32" i="17" s="1"/>
  <c r="BC38" i="12"/>
  <c r="DH38" i="12" a="1"/>
  <c r="DH38" i="12" s="1"/>
  <c r="BB20" i="3"/>
  <c r="DG20" i="3" a="1"/>
  <c r="DG20" i="3" s="1"/>
  <c r="BC25" i="10"/>
  <c r="DH25" i="10" a="1"/>
  <c r="DH25" i="10" s="1"/>
  <c r="BC46" i="6"/>
  <c r="DH46" i="6" a="1"/>
  <c r="DH46" i="6" s="1"/>
  <c r="BB23" i="3"/>
  <c r="DG23" i="3" a="1"/>
  <c r="DG23" i="3" s="1"/>
  <c r="BC25" i="21"/>
  <c r="DH25" i="21" a="1"/>
  <c r="DH25" i="21" s="1"/>
  <c r="BB24" i="12"/>
  <c r="DG24" i="12" a="1"/>
  <c r="DG24" i="12" s="1"/>
  <c r="BC30" i="18"/>
  <c r="DH30" i="18" a="1"/>
  <c r="DH30" i="18" s="1"/>
  <c r="BB46" i="14"/>
  <c r="DG46" i="14" a="1"/>
  <c r="DG46" i="14" s="1"/>
  <c r="BC40" i="6"/>
  <c r="DH40" i="6" a="1"/>
  <c r="DH40" i="6" s="1"/>
  <c r="BB46" i="8"/>
  <c r="DG46" i="8" a="1"/>
  <c r="DG46" i="8" s="1"/>
  <c r="BC38" i="7"/>
  <c r="DH38" i="7" a="1"/>
  <c r="DH38" i="7" s="1"/>
  <c r="BC21" i="7"/>
  <c r="DH21" i="7" a="1"/>
  <c r="DH21" i="7" s="1"/>
  <c r="BB42" i="4"/>
  <c r="DG42" i="4" a="1"/>
  <c r="DG42" i="4" s="1"/>
  <c r="BC36" i="20"/>
  <c r="DH36" i="20" a="1"/>
  <c r="DH36" i="20" s="1"/>
  <c r="BB36" i="2"/>
  <c r="DG36" i="2" a="1"/>
  <c r="DG36" i="2" s="1"/>
  <c r="DH25" i="13" a="1"/>
  <c r="DH25" i="13" s="1"/>
  <c r="BC25" i="13"/>
  <c r="BC26" i="7"/>
  <c r="DH26" i="7" a="1"/>
  <c r="DH26" i="7" s="1"/>
  <c r="BC41" i="15"/>
  <c r="DH41" i="15" a="1"/>
  <c r="DH41" i="15" s="1"/>
  <c r="BB32" i="21"/>
  <c r="DG32" i="21" a="1"/>
  <c r="DG32" i="21" s="1"/>
  <c r="BB35" i="21"/>
  <c r="DG35" i="21" a="1"/>
  <c r="DG35" i="21" s="1"/>
  <c r="BC43" i="17"/>
  <c r="DH43" i="17" a="1"/>
  <c r="DH43" i="17" s="1"/>
  <c r="BB23" i="14"/>
  <c r="DG23" i="14" a="1"/>
  <c r="DG23" i="14" s="1"/>
  <c r="BC16" i="8"/>
  <c r="DH16" i="8" a="1"/>
  <c r="DH16" i="8" s="1"/>
  <c r="BC33" i="2"/>
  <c r="DH33" i="2" a="1"/>
  <c r="DH33" i="2" s="1"/>
  <c r="BB40" i="17"/>
  <c r="DG40" i="17" a="1"/>
  <c r="DG40" i="17" s="1"/>
  <c r="BB23" i="11"/>
  <c r="DG23" i="11" a="1"/>
  <c r="DG23" i="11" s="1"/>
  <c r="BB18" i="5"/>
  <c r="DG18" i="5" a="1"/>
  <c r="DG18" i="5" s="1"/>
  <c r="BC40" i="2"/>
  <c r="DH40" i="2" a="1"/>
  <c r="DH40" i="2" s="1"/>
  <c r="BC16" i="16"/>
  <c r="DH16" i="16" a="1"/>
  <c r="DH16" i="16" s="1"/>
  <c r="BB30" i="15"/>
  <c r="DG30" i="15" a="1"/>
  <c r="DG30" i="15" s="1"/>
  <c r="DG20" i="16" a="1"/>
  <c r="DG20" i="16" s="1"/>
  <c r="BB20" i="16"/>
  <c r="BB28" i="13"/>
  <c r="DG28" i="13" a="1"/>
  <c r="DG28" i="13" s="1"/>
  <c r="BC30" i="10"/>
  <c r="DH30" i="10" a="1"/>
  <c r="DH30" i="10" s="1"/>
  <c r="BC32" i="3"/>
  <c r="DH32" i="3" a="1"/>
  <c r="DH32" i="3" s="1"/>
  <c r="BB26" i="2"/>
  <c r="DG26" i="2" a="1"/>
  <c r="DG26" i="2" s="1"/>
  <c r="BC25" i="4"/>
  <c r="DH25" i="4" a="1"/>
  <c r="DH25" i="4" s="1"/>
  <c r="BC31" i="15"/>
  <c r="DH31" i="15" a="1"/>
  <c r="DH31" i="15" s="1"/>
  <c r="DH43" i="5" a="1"/>
  <c r="DH43" i="5" s="1"/>
  <c r="BC43" i="5"/>
  <c r="BC33" i="21"/>
  <c r="DH33" i="21" a="1"/>
  <c r="DH33" i="21" s="1"/>
  <c r="BC17" i="1"/>
  <c r="DH17" i="1" a="1"/>
  <c r="DH17" i="1" s="1"/>
  <c r="BB16" i="14"/>
  <c r="DG16" i="14" a="1"/>
  <c r="DG16" i="14" s="1"/>
  <c r="BC27" i="18"/>
  <c r="DH27" i="18" a="1"/>
  <c r="DH27" i="18" s="1"/>
  <c r="BC19" i="15"/>
  <c r="DH19" i="15" a="1"/>
  <c r="DH19" i="15" s="1"/>
  <c r="BC44" i="18"/>
  <c r="DH44" i="18" a="1"/>
  <c r="DH44" i="18" s="1"/>
  <c r="BC20" i="18"/>
  <c r="DH20" i="18" a="1"/>
  <c r="DH20" i="18" s="1"/>
  <c r="BC37" i="12"/>
  <c r="DH37" i="12" a="1"/>
  <c r="DH37" i="12" s="1"/>
  <c r="BC42" i="9"/>
  <c r="DH42" i="9" a="1"/>
  <c r="DH42" i="9" s="1"/>
  <c r="BC23" i="21"/>
  <c r="DH23" i="21" a="1"/>
  <c r="DH23" i="21" s="1"/>
  <c r="BC24" i="16"/>
  <c r="DH24" i="16" a="1"/>
  <c r="DH24" i="16" s="1"/>
  <c r="BC46" i="4"/>
  <c r="DH46" i="4" a="1"/>
  <c r="DH46" i="4" s="1"/>
  <c r="BB34" i="19"/>
  <c r="DG34" i="19" a="1"/>
  <c r="DG34" i="19" s="1"/>
  <c r="BC46" i="21"/>
  <c r="DH46" i="21" a="1"/>
  <c r="DH46" i="21" s="1"/>
  <c r="BC37" i="19"/>
  <c r="DH37" i="19" a="1"/>
  <c r="DH37" i="19" s="1"/>
  <c r="BB24" i="21"/>
  <c r="DG24" i="21" a="1"/>
  <c r="DG24" i="21" s="1"/>
  <c r="BC16" i="6"/>
  <c r="DH16" i="6" a="1"/>
  <c r="DH16" i="6" s="1"/>
  <c r="BB18" i="18"/>
  <c r="DG18" i="18" a="1"/>
  <c r="DG18" i="18" s="1"/>
  <c r="BB16" i="5"/>
  <c r="DG16" i="5" a="1"/>
  <c r="DG16" i="5" s="1"/>
  <c r="BC26" i="1"/>
  <c r="DH26" i="1" a="1"/>
  <c r="DH26" i="1" s="1"/>
  <c r="BC44" i="20"/>
  <c r="DH44" i="20" a="1"/>
  <c r="DH44" i="20" s="1"/>
  <c r="BC27" i="3"/>
  <c r="DH27" i="3" a="1"/>
  <c r="DH27" i="3" s="1"/>
  <c r="BC41" i="12"/>
  <c r="DH41" i="12" a="1"/>
  <c r="DH41" i="12" s="1"/>
  <c r="BC32" i="13"/>
  <c r="DH32" i="13" a="1"/>
  <c r="DH32" i="13" s="1"/>
  <c r="BC23" i="10"/>
  <c r="DH23" i="10" a="1"/>
  <c r="DH23" i="10" s="1"/>
  <c r="BB45" i="10"/>
  <c r="DG45" i="10" a="1"/>
  <c r="DG45" i="10" s="1"/>
  <c r="BC22" i="21"/>
  <c r="DH22" i="21" a="1"/>
  <c r="DH22" i="21" s="1"/>
  <c r="BC24" i="8"/>
  <c r="DH24" i="8" a="1"/>
  <c r="DH24" i="8" s="1"/>
  <c r="BC43" i="10"/>
  <c r="DH43" i="10" a="1"/>
  <c r="DH43" i="10" s="1"/>
  <c r="BC22" i="14"/>
  <c r="DH22" i="14" a="1"/>
  <c r="DH22" i="14" s="1"/>
  <c r="BC37" i="15"/>
  <c r="DH37" i="15" a="1"/>
  <c r="DH37" i="15" s="1"/>
  <c r="BC39" i="6"/>
  <c r="DH39" i="6" a="1"/>
  <c r="DH39" i="6" s="1"/>
  <c r="BC39" i="7"/>
  <c r="DH39" i="7" a="1"/>
  <c r="DH39" i="7" s="1"/>
  <c r="BB43" i="21"/>
  <c r="DG43" i="21" a="1"/>
  <c r="DG43" i="21" s="1"/>
  <c r="BC33" i="1"/>
  <c r="DH33" i="1" a="1"/>
  <c r="DH33" i="1" s="1"/>
  <c r="BC43" i="16"/>
  <c r="DH43" i="16" a="1"/>
  <c r="DH43" i="16" s="1"/>
  <c r="BB30" i="13"/>
  <c r="DG30" i="13" a="1"/>
  <c r="DG30" i="13" s="1"/>
  <c r="BC21" i="8"/>
  <c r="DH21" i="8" a="1"/>
  <c r="DH21" i="8" s="1"/>
  <c r="BB32" i="5"/>
  <c r="DG32" i="5" a="1"/>
  <c r="DG32" i="5" s="1"/>
  <c r="BC38" i="4"/>
  <c r="DH38" i="4" a="1"/>
  <c r="DH38" i="4" s="1"/>
  <c r="BC44" i="1"/>
  <c r="DH44" i="1" a="1"/>
  <c r="DH44" i="1" s="1"/>
  <c r="BC37" i="5"/>
  <c r="DH37" i="5" a="1"/>
  <c r="DH37" i="5" s="1"/>
  <c r="BB44" i="4"/>
  <c r="DG44" i="4" a="1"/>
  <c r="DG44" i="4" s="1"/>
  <c r="BC29" i="1"/>
  <c r="DH29" i="1" a="1"/>
  <c r="DH29" i="1" s="1"/>
  <c r="DH33" i="11" a="1"/>
  <c r="DH33" i="11" s="1"/>
  <c r="BC33" i="11"/>
  <c r="BC28" i="6"/>
  <c r="DH28" i="6" a="1"/>
  <c r="DH28" i="6" s="1"/>
  <c r="BC41" i="7"/>
  <c r="DH41" i="7" a="1"/>
  <c r="DH41" i="7" s="1"/>
  <c r="BC18" i="11"/>
  <c r="DH18" i="11" a="1"/>
  <c r="DH18" i="11" s="1"/>
  <c r="BC24" i="10"/>
  <c r="DH24" i="10" a="1"/>
  <c r="DH24" i="10" s="1"/>
  <c r="BC41" i="17"/>
  <c r="DH41" i="17" a="1"/>
  <c r="DH41" i="17" s="1"/>
  <c r="BC39" i="11"/>
  <c r="DH39" i="11" a="1"/>
  <c r="DH39" i="11" s="1"/>
  <c r="BC24" i="9"/>
  <c r="DH24" i="9" a="1"/>
  <c r="DH24" i="9" s="1"/>
  <c r="BB36" i="18"/>
  <c r="DG36" i="18" a="1"/>
  <c r="DG36" i="18" s="1"/>
  <c r="BC31" i="3"/>
  <c r="DH31" i="3" a="1"/>
  <c r="DH31" i="3" s="1"/>
  <c r="BC44" i="15"/>
  <c r="DH44" i="15" a="1"/>
  <c r="DH44" i="15" s="1"/>
  <c r="BC22" i="8"/>
  <c r="DH22" i="8" a="1"/>
  <c r="DH22" i="8" s="1"/>
  <c r="BC42" i="8"/>
  <c r="DH42" i="8" a="1"/>
  <c r="DH42" i="8" s="1"/>
  <c r="BC41" i="18"/>
  <c r="DH41" i="18" a="1"/>
  <c r="DH41" i="18" s="1"/>
  <c r="BC25" i="9"/>
  <c r="DH25" i="9" a="1"/>
  <c r="DH25" i="9" s="1"/>
  <c r="BC43" i="2"/>
  <c r="DH43" i="2" a="1"/>
  <c r="DH43" i="2" s="1"/>
  <c r="DH31" i="1" a="1"/>
  <c r="DH31" i="1" s="1"/>
  <c r="BC31" i="1"/>
  <c r="BC30" i="16"/>
  <c r="BB27" i="17"/>
  <c r="DG27" i="17" a="1"/>
  <c r="DG27" i="17" s="1"/>
  <c r="BC23" i="5"/>
  <c r="DH23" i="5" a="1"/>
  <c r="DH23" i="5" s="1"/>
  <c r="BC33" i="14"/>
  <c r="DH33" i="14" a="1"/>
  <c r="DH33" i="14" s="1"/>
  <c r="DH45" i="8" a="1"/>
  <c r="DH45" i="8" s="1"/>
  <c r="BC45" i="8"/>
  <c r="BB45" i="21"/>
  <c r="DG45" i="21" a="1"/>
  <c r="DG45" i="21" s="1"/>
  <c r="BC40" i="21"/>
  <c r="DH40" i="21" a="1"/>
  <c r="DH40" i="21" s="1"/>
  <c r="BC43" i="4"/>
  <c r="DH43" i="4" a="1"/>
  <c r="DH43" i="4" s="1"/>
  <c r="BC22" i="6"/>
  <c r="DH22" i="6" a="1"/>
  <c r="DH22" i="6" s="1"/>
  <c r="BB18" i="8"/>
  <c r="DG18" i="8" a="1"/>
  <c r="DG18" i="8" s="1"/>
  <c r="BC21" i="6"/>
  <c r="DH21" i="6" a="1"/>
  <c r="DH21" i="6" s="1"/>
  <c r="BB38" i="20"/>
  <c r="DG38" i="20" a="1"/>
  <c r="DG38" i="20" s="1"/>
  <c r="BC19" i="1"/>
  <c r="DH19" i="1" a="1"/>
  <c r="DH19" i="1" s="1"/>
  <c r="BC36" i="6"/>
  <c r="DH36" i="6" a="1"/>
  <c r="DH36" i="6" s="1"/>
  <c r="BC33" i="15"/>
  <c r="DH33" i="15" a="1"/>
  <c r="DH33" i="15" s="1"/>
  <c r="BC17" i="9"/>
  <c r="DH17" i="9" a="1"/>
  <c r="DH17" i="9" s="1"/>
  <c r="BC19" i="20"/>
  <c r="DH19" i="20" a="1"/>
  <c r="DH19" i="20" s="1"/>
  <c r="BC24" i="14"/>
  <c r="DH24" i="14" a="1"/>
  <c r="DH24" i="14" s="1"/>
  <c r="BC16" i="17"/>
  <c r="DH16" i="17" a="1"/>
  <c r="DH16" i="17" s="1"/>
  <c r="BB32" i="4"/>
  <c r="DG32" i="4" a="1"/>
  <c r="DG32" i="4" s="1"/>
  <c r="BC25" i="11"/>
  <c r="DH25" i="11" a="1"/>
  <c r="DH25" i="11" s="1"/>
  <c r="BC27" i="4"/>
  <c r="DH27" i="4" a="1"/>
  <c r="DH27" i="4" s="1"/>
  <c r="BB46" i="2"/>
  <c r="DG46" i="2" a="1"/>
  <c r="DG46" i="2" s="1"/>
  <c r="BC25" i="7"/>
  <c r="DH25" i="7" a="1"/>
  <c r="DH25" i="7" s="1"/>
  <c r="BB34" i="15"/>
  <c r="DG34" i="15" a="1"/>
  <c r="DG34" i="15" s="1"/>
  <c r="BC29" i="9"/>
  <c r="DH29" i="9" a="1"/>
  <c r="DH29" i="9" s="1"/>
  <c r="BC41" i="5"/>
  <c r="DH41" i="5" a="1"/>
  <c r="DH41" i="5" s="1"/>
  <c r="BB34" i="11"/>
  <c r="DG34" i="11" a="1"/>
  <c r="DG34" i="11" s="1"/>
  <c r="BB19" i="14"/>
  <c r="DG19" i="14" a="1"/>
  <c r="DG19" i="14" s="1"/>
  <c r="BC35" i="16"/>
  <c r="DH35" i="16" a="1"/>
  <c r="DH35" i="16" s="1"/>
  <c r="BC40" i="1"/>
  <c r="DH40" i="1" a="1"/>
  <c r="DH40" i="1" s="1"/>
  <c r="BC29" i="18"/>
  <c r="DH29" i="18" a="1"/>
  <c r="DH29" i="18" s="1"/>
  <c r="BB17" i="7"/>
  <c r="DG17" i="7" a="1"/>
  <c r="DG17" i="7" s="1"/>
  <c r="BC16" i="13"/>
  <c r="DH16" i="13" a="1"/>
  <c r="DH16" i="13" s="1"/>
  <c r="BB39" i="19"/>
  <c r="DG39" i="19" a="1"/>
  <c r="DG39" i="19" s="1"/>
  <c r="BB16" i="11"/>
  <c r="DG16" i="11" a="1"/>
  <c r="DG16" i="11" s="1"/>
  <c r="BC20" i="12"/>
  <c r="DH20" i="12" a="1"/>
  <c r="DH20" i="12" s="1"/>
  <c r="BB30" i="7"/>
  <c r="DG30" i="7" a="1"/>
  <c r="DG30" i="7" s="1"/>
  <c r="BB26" i="5"/>
  <c r="DG26" i="5" a="1"/>
  <c r="DG26" i="5" s="1"/>
  <c r="BC40" i="8"/>
  <c r="DH40" i="8" a="1"/>
  <c r="DH40" i="8" s="1"/>
  <c r="BC40" i="16"/>
  <c r="DH40" i="16" a="1"/>
  <c r="DH40" i="16" s="1"/>
  <c r="BC39" i="17"/>
  <c r="DH39" i="17" a="1"/>
  <c r="DH39" i="17" s="1"/>
  <c r="BC32" i="8"/>
  <c r="DH32" i="8" a="1"/>
  <c r="DH32" i="8" s="1"/>
  <c r="BB18" i="4"/>
  <c r="DG18" i="4" a="1"/>
  <c r="DG18" i="4" s="1"/>
  <c r="BC39" i="8"/>
  <c r="DH39" i="8" a="1"/>
  <c r="DH39" i="8" s="1"/>
  <c r="BC36" i="15"/>
  <c r="DH36" i="15" a="1"/>
  <c r="DH36" i="15" s="1"/>
  <c r="BB42" i="5"/>
  <c r="DG42" i="5" a="1"/>
  <c r="DG42" i="5" s="1"/>
  <c r="BB24" i="6"/>
  <c r="DG24" i="6" a="1"/>
  <c r="DG24" i="6" s="1"/>
  <c r="BC17" i="10"/>
  <c r="DH17" i="10" a="1"/>
  <c r="DH17" i="10" s="1"/>
  <c r="BC40" i="9"/>
  <c r="DH40" i="9" a="1"/>
  <c r="DH40" i="9" s="1"/>
  <c r="BC21" i="4"/>
  <c r="DH21" i="4" a="1"/>
  <c r="DH21" i="4" s="1"/>
  <c r="BC36" i="7"/>
  <c r="DH36" i="7" a="1"/>
  <c r="DH36" i="7" s="1"/>
  <c r="BB32" i="11"/>
  <c r="DG32" i="11" a="1"/>
  <c r="DG32" i="11" s="1"/>
  <c r="BB31" i="11"/>
  <c r="DG31" i="11" a="1"/>
  <c r="DG31" i="11" s="1"/>
  <c r="BB44" i="3"/>
  <c r="DG44" i="3" a="1"/>
  <c r="DG44" i="3" s="1"/>
  <c r="BC26" i="16"/>
  <c r="DH26" i="16" a="1"/>
  <c r="DH26" i="16" s="1"/>
  <c r="BC34" i="20"/>
  <c r="DH34" i="20" a="1"/>
  <c r="DH34" i="20" s="1"/>
  <c r="BC20" i="8"/>
  <c r="DH20" i="8" a="1"/>
  <c r="DH20" i="8" s="1"/>
  <c r="BC21" i="17"/>
  <c r="DH21" i="17" a="1"/>
  <c r="DH21" i="17" s="1"/>
  <c r="BB18" i="13"/>
  <c r="DG18" i="13" a="1"/>
  <c r="DG18" i="13" s="1"/>
  <c r="BC20" i="9"/>
  <c r="DH20" i="9" a="1"/>
  <c r="DH20" i="9" s="1"/>
  <c r="BC31" i="20"/>
  <c r="DH31" i="20" a="1"/>
  <c r="DH31" i="20" s="1"/>
  <c r="BB38" i="6"/>
  <c r="DG38" i="6" a="1"/>
  <c r="DG38" i="6" s="1"/>
  <c r="BB24" i="20"/>
  <c r="DG24" i="20" a="1"/>
  <c r="DG24" i="20" s="1"/>
  <c r="BC32" i="2"/>
  <c r="DH32" i="2" a="1"/>
  <c r="DH32" i="2" s="1"/>
  <c r="BC17" i="19"/>
  <c r="DH17" i="19" a="1"/>
  <c r="DH17" i="19" s="1"/>
  <c r="BC30" i="5"/>
  <c r="DH30" i="5" a="1"/>
  <c r="DH30" i="5" s="1"/>
  <c r="BC37" i="3"/>
  <c r="DH37" i="3" a="1"/>
  <c r="DH37" i="3" s="1"/>
  <c r="BB38" i="9"/>
  <c r="DG38" i="9" a="1"/>
  <c r="DG38" i="9" s="1"/>
  <c r="BC17" i="20"/>
  <c r="DH17" i="20" a="1"/>
  <c r="DH17" i="20" s="1"/>
  <c r="BC23" i="6"/>
  <c r="DH23" i="6" a="1"/>
  <c r="DH23" i="6" s="1"/>
  <c r="BC42" i="6"/>
  <c r="DH42" i="6" a="1"/>
  <c r="DH42" i="6" s="1"/>
  <c r="BB43" i="6"/>
  <c r="DG43" i="6" a="1"/>
  <c r="DG43" i="6" s="1"/>
  <c r="BC34" i="1"/>
  <c r="DH34" i="1" a="1"/>
  <c r="DH34" i="1" s="1"/>
  <c r="BB46" i="15"/>
  <c r="DG46" i="15" a="1"/>
  <c r="DG46" i="15" s="1"/>
  <c r="BC46" i="10"/>
  <c r="DH46" i="10" a="1"/>
  <c r="DH46" i="10" s="1"/>
  <c r="BC25" i="2"/>
  <c r="DH25" i="2" a="1"/>
  <c r="DH25" i="2" s="1"/>
  <c r="BC28" i="15"/>
  <c r="DH28" i="15" a="1"/>
  <c r="DH28" i="15" s="1"/>
  <c r="BC16" i="9"/>
  <c r="DH16" i="9" a="1"/>
  <c r="DH16" i="9" s="1"/>
  <c r="BC34" i="8"/>
  <c r="DH34" i="8" a="1"/>
  <c r="DH34" i="8" s="1"/>
  <c r="BC31" i="13"/>
  <c r="DH31" i="13" a="1"/>
  <c r="DH31" i="13" s="1"/>
  <c r="DG33" i="13" a="1"/>
  <c r="DG33" i="13" s="1"/>
  <c r="BB33" i="13"/>
  <c r="BB43" i="15"/>
  <c r="DG43" i="15" a="1"/>
  <c r="DG43" i="15" s="1"/>
  <c r="BB29" i="4"/>
  <c r="DG29" i="4" a="1"/>
  <c r="DG29" i="4" s="1"/>
  <c r="BC42" i="11"/>
  <c r="DH42" i="11" a="1"/>
  <c r="DH42" i="11" s="1"/>
  <c r="BB40" i="11"/>
  <c r="DG40" i="11" a="1"/>
  <c r="DG40" i="11" s="1"/>
  <c r="BC19" i="16"/>
  <c r="DH19" i="16" a="1"/>
  <c r="DH19" i="16" s="1"/>
  <c r="BC30" i="11"/>
  <c r="DH30" i="11" a="1"/>
  <c r="DH30" i="11" s="1"/>
  <c r="BC16" i="3"/>
  <c r="DH16" i="3" a="1"/>
  <c r="DH16" i="3" s="1"/>
  <c r="BC23" i="9"/>
  <c r="DH23" i="9" a="1"/>
  <c r="DH23" i="9" s="1"/>
  <c r="BB15" i="15"/>
  <c r="DG15" i="15" a="1"/>
  <c r="DG15" i="15" s="1"/>
  <c r="BA47" i="15"/>
  <c r="BC35" i="6"/>
  <c r="DH35" i="6" a="1"/>
  <c r="DH35" i="6" s="1"/>
  <c r="BC18" i="1"/>
  <c r="DH18" i="1" a="1"/>
  <c r="DH18" i="1" s="1"/>
  <c r="BB44" i="11"/>
  <c r="DG44" i="11" a="1"/>
  <c r="DG44" i="11" s="1"/>
  <c r="BC18" i="17"/>
  <c r="DH18" i="17" a="1"/>
  <c r="DH18" i="17" s="1"/>
  <c r="BC36" i="14"/>
  <c r="DH36" i="14" a="1"/>
  <c r="DH36" i="14" s="1"/>
  <c r="BB27" i="7"/>
  <c r="DG27" i="7" a="1"/>
  <c r="DG27" i="7" s="1"/>
  <c r="BC26" i="13"/>
  <c r="DH26" i="13" a="1"/>
  <c r="DH26" i="13" s="1"/>
  <c r="BC23" i="20"/>
  <c r="DH23" i="20" a="1"/>
  <c r="DH23" i="20" s="1"/>
  <c r="BB32" i="9"/>
  <c r="DG32" i="9" a="1"/>
  <c r="DG32" i="9" s="1"/>
  <c r="BC45" i="13"/>
  <c r="DH45" i="13" a="1"/>
  <c r="DH45" i="13" s="1"/>
  <c r="BB18" i="15"/>
  <c r="DG18" i="15" a="1"/>
  <c r="DG18" i="15" s="1"/>
  <c r="BB41" i="2"/>
  <c r="DG41" i="2" a="1"/>
  <c r="DG41" i="2" s="1"/>
  <c r="BC17" i="13"/>
  <c r="DH17" i="13" a="1"/>
  <c r="DH17" i="13" s="1"/>
  <c r="BC41" i="1"/>
  <c r="DH41" i="1" a="1"/>
  <c r="DH41" i="1" s="1"/>
  <c r="BC38" i="21"/>
  <c r="DH38" i="21" a="1"/>
  <c r="DH38" i="21" s="1"/>
  <c r="BC45" i="18"/>
  <c r="DH45" i="18" a="1"/>
  <c r="DH45" i="18" s="1"/>
  <c r="BB28" i="17"/>
  <c r="DG28" i="17" a="1"/>
  <c r="DG28" i="17" s="1"/>
  <c r="BC22" i="5"/>
  <c r="DH22" i="5" a="1"/>
  <c r="DH22" i="5" s="1"/>
  <c r="BC26" i="21"/>
  <c r="DH26" i="21" a="1"/>
  <c r="DH26" i="21" s="1"/>
  <c r="BC22" i="7"/>
  <c r="DH22" i="7" a="1"/>
  <c r="DH22" i="7" s="1"/>
  <c r="BB29" i="10"/>
  <c r="DG29" i="10" a="1"/>
  <c r="DG29" i="10" s="1"/>
  <c r="BC37" i="13"/>
  <c r="DH37" i="13" a="1"/>
  <c r="DH37" i="13" s="1"/>
  <c r="BB21" i="19"/>
  <c r="DG21" i="19" a="1"/>
  <c r="DG21" i="19" s="1"/>
  <c r="BC41" i="21"/>
  <c r="DH41" i="21" a="1"/>
  <c r="DH41" i="21" s="1"/>
  <c r="BC38" i="15"/>
  <c r="DH38" i="15" a="1"/>
  <c r="DH38" i="15" s="1"/>
  <c r="BB21" i="11"/>
  <c r="DG21" i="11" a="1"/>
  <c r="DG21" i="11" s="1"/>
  <c r="BC32" i="12"/>
  <c r="DH32" i="12" a="1"/>
  <c r="DH32" i="12" s="1"/>
  <c r="BC40" i="19"/>
  <c r="DH40" i="19" a="1"/>
  <c r="DH40" i="19" s="1"/>
  <c r="DG40" i="5" a="1"/>
  <c r="DG40" i="5" s="1"/>
  <c r="BB40" i="5"/>
  <c r="BB37" i="6"/>
  <c r="DG37" i="6" a="1"/>
  <c r="DG37" i="6" s="1"/>
  <c r="BC36" i="8"/>
  <c r="DH36" i="8" a="1"/>
  <c r="DH36" i="8" s="1"/>
  <c r="BC35" i="17"/>
  <c r="DH35" i="17" a="1"/>
  <c r="DH35" i="17" s="1"/>
  <c r="BB44" i="21"/>
  <c r="DG44" i="21" a="1"/>
  <c r="DG44" i="21" s="1"/>
  <c r="BB28" i="8"/>
  <c r="DG28" i="8" a="1"/>
  <c r="DG28" i="8" s="1"/>
  <c r="BC42" i="15"/>
  <c r="DH42" i="15" a="1"/>
  <c r="DH42" i="15" s="1"/>
  <c r="BC37" i="9"/>
  <c r="DH37" i="9" a="1"/>
  <c r="DH37" i="9" s="1"/>
  <c r="BC43" i="18"/>
  <c r="DH43" i="18" a="1"/>
  <c r="DH43" i="18" s="1"/>
  <c r="BC21" i="12"/>
  <c r="DH21" i="12" a="1"/>
  <c r="DH21" i="12" s="1"/>
  <c r="BC39" i="20"/>
  <c r="DH39" i="20" a="1"/>
  <c r="DH39" i="20" s="1"/>
  <c r="BB19" i="7"/>
  <c r="DG19" i="7" a="1"/>
  <c r="DG19" i="7" s="1"/>
  <c r="BC17" i="21"/>
  <c r="DH17" i="21" a="1"/>
  <c r="DH17" i="21" s="1"/>
  <c r="BB16" i="21"/>
  <c r="DG16" i="21" a="1"/>
  <c r="DG16" i="21" s="1"/>
  <c r="BB22" i="2"/>
  <c r="DG22" i="2" a="1"/>
  <c r="DG22" i="2" s="1"/>
  <c r="BC36" i="1"/>
  <c r="DH36" i="1" a="1"/>
  <c r="DH36" i="1" s="1"/>
  <c r="BC31" i="2"/>
  <c r="DH31" i="2" a="1"/>
  <c r="DH31" i="2" s="1"/>
  <c r="BC24" i="17"/>
  <c r="DH24" i="17" a="1"/>
  <c r="DH24" i="17" s="1"/>
  <c r="BC46" i="20"/>
  <c r="DH46" i="20" a="1"/>
  <c r="DH46" i="20" s="1"/>
  <c r="BB34" i="3"/>
  <c r="DG34" i="3" a="1"/>
  <c r="DG34" i="3" s="1"/>
  <c r="BC40" i="20"/>
  <c r="DH40" i="20" a="1"/>
  <c r="DH40" i="20" s="1"/>
  <c r="BB15" i="6"/>
  <c r="DG15" i="6" a="1"/>
  <c r="DG15" i="6" s="1"/>
  <c r="BA47" i="6"/>
  <c r="BC42" i="7"/>
  <c r="DH42" i="7" a="1"/>
  <c r="DH42" i="7" s="1"/>
  <c r="DH16" i="15" a="1"/>
  <c r="DH16" i="15" s="1"/>
  <c r="BC16" i="15"/>
  <c r="BC39" i="16"/>
  <c r="DH39" i="16" a="1"/>
  <c r="DH39" i="16" s="1"/>
  <c r="BC25" i="18"/>
  <c r="DH25" i="18" a="1"/>
  <c r="DH25" i="18" s="1"/>
  <c r="BC16" i="2"/>
  <c r="DH16" i="2" a="1"/>
  <c r="DH16" i="2" s="1"/>
  <c r="BC41" i="6"/>
  <c r="DH41" i="6" a="1"/>
  <c r="DH41" i="6" s="1"/>
  <c r="BC39" i="2"/>
  <c r="DH39" i="2" a="1"/>
  <c r="DH39" i="2" s="1"/>
  <c r="BB28" i="21"/>
  <c r="DG28" i="21" a="1"/>
  <c r="DG28" i="21" s="1"/>
  <c r="BB25" i="17"/>
  <c r="DG25" i="17" a="1"/>
  <c r="DG25" i="17" s="1"/>
  <c r="BC20" i="7"/>
  <c r="DH20" i="7" a="1"/>
  <c r="DH20" i="7" s="1"/>
  <c r="BB19" i="18"/>
  <c r="DG19" i="18" a="1"/>
  <c r="DG19" i="18" s="1"/>
  <c r="DG33" i="3" a="1"/>
  <c r="DG33" i="3" s="1"/>
  <c r="BB33" i="3"/>
  <c r="BC20" i="5"/>
  <c r="DH20" i="5" a="1"/>
  <c r="DH20" i="5" s="1"/>
  <c r="BC43" i="14"/>
  <c r="DH43" i="14" a="1"/>
  <c r="DH43" i="14" s="1"/>
  <c r="BB29" i="14"/>
  <c r="DG29" i="14" a="1"/>
  <c r="DG29" i="14" s="1"/>
  <c r="BB38" i="2"/>
  <c r="DG38" i="2" a="1"/>
  <c r="DG38" i="2" s="1"/>
  <c r="BC24" i="3"/>
  <c r="DH24" i="3" a="1"/>
  <c r="DH24" i="3" s="1"/>
  <c r="BB32" i="16"/>
  <c r="DG32" i="16" a="1"/>
  <c r="DG32" i="16" s="1"/>
  <c r="BC22" i="16"/>
  <c r="DH22" i="16" a="1"/>
  <c r="DH22" i="16" s="1"/>
  <c r="BB37" i="11"/>
  <c r="DG37" i="11" a="1"/>
  <c r="DG37" i="11" s="1"/>
  <c r="BB38" i="19"/>
  <c r="DG38" i="19" a="1"/>
  <c r="DG38" i="19" s="1"/>
  <c r="BC22" i="19"/>
  <c r="DH22" i="19" a="1"/>
  <c r="DH22" i="19" s="1"/>
  <c r="BC41" i="8"/>
  <c r="DH41" i="8" a="1"/>
  <c r="DH41" i="8" s="1"/>
  <c r="BC38" i="10"/>
  <c r="DH38" i="10" a="1"/>
  <c r="DH38" i="10" s="1"/>
  <c r="BB17" i="2"/>
  <c r="DG17" i="2" a="1"/>
  <c r="DG17" i="2" s="1"/>
  <c r="BB20" i="20"/>
  <c r="DG20" i="20" a="1"/>
  <c r="DG20" i="20" s="1"/>
  <c r="BB45" i="14"/>
  <c r="DG45" i="14" a="1"/>
  <c r="DG45" i="14" s="1"/>
  <c r="BA15" i="12"/>
  <c r="DF15" i="12" a="1"/>
  <c r="DF15" i="12" s="1"/>
  <c r="AZ47" i="12"/>
  <c r="BB31" i="17"/>
  <c r="DG31" i="17" a="1"/>
  <c r="DG31" i="17" s="1"/>
  <c r="BC33" i="12"/>
  <c r="DH33" i="12" a="1"/>
  <c r="DH33" i="12" s="1"/>
  <c r="BB19" i="12"/>
  <c r="DG19" i="12" a="1"/>
  <c r="DG19" i="12" s="1"/>
  <c r="BC45" i="17"/>
  <c r="DH45" i="17" a="1"/>
  <c r="DH45" i="17" s="1"/>
  <c r="BC24" i="19"/>
  <c r="DH24" i="19" a="1"/>
  <c r="DH24" i="19" s="1"/>
  <c r="BC35" i="15"/>
  <c r="DH35" i="15" a="1"/>
  <c r="DH35" i="15" s="1"/>
  <c r="BB33" i="17"/>
  <c r="DG33" i="17" a="1"/>
  <c r="DG33" i="17" s="1"/>
  <c r="BC36" i="19"/>
  <c r="DH36" i="19" a="1"/>
  <c r="DH36" i="19" s="1"/>
  <c r="BC32" i="7"/>
  <c r="DH32" i="7" a="1"/>
  <c r="DH32" i="7" s="1"/>
  <c r="BC17" i="18"/>
  <c r="DH17" i="18" a="1"/>
  <c r="DH17" i="18" s="1"/>
  <c r="BB34" i="10"/>
  <c r="DG34" i="10" a="1"/>
  <c r="DG34" i="10" s="1"/>
  <c r="BC27" i="19"/>
  <c r="DH27" i="19" a="1"/>
  <c r="DH27" i="19" s="1"/>
  <c r="BB33" i="8"/>
  <c r="DG33" i="8" a="1"/>
  <c r="DG33" i="8" s="1"/>
  <c r="BB25" i="19"/>
  <c r="DG25" i="19" a="1"/>
  <c r="DG25" i="19" s="1"/>
  <c r="BC18" i="6"/>
  <c r="DH18" i="6" a="1"/>
  <c r="DH18" i="6" s="1"/>
  <c r="BB24" i="7"/>
  <c r="DG24" i="7" a="1"/>
  <c r="DG24" i="7" s="1"/>
  <c r="BC43" i="7"/>
  <c r="DH43" i="7" a="1"/>
  <c r="DH43" i="7" s="1"/>
  <c r="BC25" i="15"/>
  <c r="DH25" i="15" a="1"/>
  <c r="DH25" i="15" s="1"/>
  <c r="BB28" i="10"/>
  <c r="DG28" i="10" a="1"/>
  <c r="DG28" i="10" s="1"/>
  <c r="BC46" i="12"/>
  <c r="DH46" i="12" a="1"/>
  <c r="DH46" i="12" s="1"/>
  <c r="BC44" i="13"/>
  <c r="DH44" i="13" a="1"/>
  <c r="DH44" i="13" s="1"/>
  <c r="BB21" i="3"/>
  <c r="DG21" i="3" a="1"/>
  <c r="DG21" i="3" s="1"/>
  <c r="BC27" i="5"/>
  <c r="DH27" i="5" a="1"/>
  <c r="DH27" i="5" s="1"/>
  <c r="BC17" i="11"/>
  <c r="DH17" i="11" a="1"/>
  <c r="DH17" i="11" s="1"/>
  <c r="BB29" i="19"/>
  <c r="DG29" i="19" a="1"/>
  <c r="DG29" i="19" s="1"/>
  <c r="BC28" i="3"/>
  <c r="DH28" i="3" a="1"/>
  <c r="DH28" i="3" s="1"/>
  <c r="BB26" i="8"/>
  <c r="DG26" i="8" a="1"/>
  <c r="DG26" i="8" s="1"/>
  <c r="BC20" i="13"/>
  <c r="DH20" i="13" a="1"/>
  <c r="DH20" i="13" s="1"/>
  <c r="BC45" i="1"/>
  <c r="DH45" i="1" a="1"/>
  <c r="DH45" i="1" s="1"/>
  <c r="BB41" i="14"/>
  <c r="DG41" i="14" a="1"/>
  <c r="DG41" i="14" s="1"/>
  <c r="BC33" i="16"/>
  <c r="DH33" i="16" a="1"/>
  <c r="DH33" i="16" s="1"/>
  <c r="BC20" i="15"/>
  <c r="DH20" i="15" a="1"/>
  <c r="DH20" i="15" s="1"/>
  <c r="BC29" i="2"/>
  <c r="DH29" i="2" a="1"/>
  <c r="DH29" i="2" s="1"/>
  <c r="BB27" i="12"/>
  <c r="DG27" i="12" a="1"/>
  <c r="DG27" i="12" s="1"/>
  <c r="BB31" i="14"/>
  <c r="DG31" i="14" a="1"/>
  <c r="DG31" i="14" s="1"/>
  <c r="BC33" i="18"/>
  <c r="DH33" i="18" a="1"/>
  <c r="DH33" i="18" s="1"/>
  <c r="BB30" i="14"/>
  <c r="DG30" i="14" a="1"/>
  <c r="DG30" i="14" s="1"/>
  <c r="BB40" i="12"/>
  <c r="DG40" i="12" a="1"/>
  <c r="DG40" i="12" s="1"/>
  <c r="BC43" i="9"/>
  <c r="DH43" i="9" a="1"/>
  <c r="DH43" i="9" s="1"/>
  <c r="BC24" i="1"/>
  <c r="DH24" i="1" a="1"/>
  <c r="DH24" i="1" s="1"/>
  <c r="BC23" i="12"/>
  <c r="DH23" i="12" a="1"/>
  <c r="DH23" i="12" s="1"/>
  <c r="BB40" i="7"/>
  <c r="DG40" i="7" a="1"/>
  <c r="DG40" i="7" s="1"/>
  <c r="BC22" i="20"/>
  <c r="DH22" i="20" a="1"/>
  <c r="DH22" i="20" s="1"/>
  <c r="BB45" i="6"/>
  <c r="DG45" i="6" a="1"/>
  <c r="DG45" i="6" s="1"/>
  <c r="BC38" i="18"/>
  <c r="DH38" i="18" a="1"/>
  <c r="DH38" i="18" s="1"/>
  <c r="BB15" i="10"/>
  <c r="DG15" i="10" a="1"/>
  <c r="DG15" i="10" s="1"/>
  <c r="BA47" i="10"/>
  <c r="BB30" i="2"/>
  <c r="DG30" i="2" a="1"/>
  <c r="DG30" i="2" s="1"/>
  <c r="BB18" i="21"/>
  <c r="DG18" i="21" a="1"/>
  <c r="DG18" i="21" s="1"/>
  <c r="DH39" i="1" a="1"/>
  <c r="DH39" i="1" s="1"/>
  <c r="BC39" i="1"/>
  <c r="BC33" i="19"/>
  <c r="DH33" i="19" a="1"/>
  <c r="DH33" i="19" s="1"/>
  <c r="BC44" i="10"/>
  <c r="DH44" i="10" a="1"/>
  <c r="DH44" i="10" s="1"/>
  <c r="BC35" i="12"/>
  <c r="DH35" i="12" a="1"/>
  <c r="DH35" i="12" s="1"/>
  <c r="BC45" i="15"/>
  <c r="DH45" i="15" a="1"/>
  <c r="DH45" i="15" s="1"/>
  <c r="DG21" i="2" a="1"/>
  <c r="DG21" i="2" s="1"/>
  <c r="BB21" i="2"/>
  <c r="BC28" i="19"/>
  <c r="DH28" i="19" a="1"/>
  <c r="DH28" i="19" s="1"/>
  <c r="DH34" i="7" a="1"/>
  <c r="DH34" i="7" s="1"/>
  <c r="BC34" i="7"/>
  <c r="BB22" i="12"/>
  <c r="DG22" i="12" a="1"/>
  <c r="DG22" i="12" s="1"/>
  <c r="BC40" i="4"/>
  <c r="DH40" i="4" a="1"/>
  <c r="DH40" i="4" s="1"/>
  <c r="BB29" i="5"/>
  <c r="DG29" i="5" a="1"/>
  <c r="DG29" i="5" s="1"/>
  <c r="BB45" i="3"/>
  <c r="DG45" i="3" a="1"/>
  <c r="DG45" i="3" s="1"/>
  <c r="BB24" i="15"/>
  <c r="DG24" i="15" a="1"/>
  <c r="DG24" i="15" s="1"/>
  <c r="BC31" i="19"/>
  <c r="DH31" i="19" a="1"/>
  <c r="DH31" i="19" s="1"/>
  <c r="DG41" i="13" a="1"/>
  <c r="DG41" i="13" s="1"/>
  <c r="BB41" i="13"/>
  <c r="BB18" i="3"/>
  <c r="DG18" i="3" a="1"/>
  <c r="DG18" i="3" s="1"/>
  <c r="BC43" i="1"/>
  <c r="DH43" i="1" a="1"/>
  <c r="DH43" i="1" s="1"/>
  <c r="BC43" i="19"/>
  <c r="DH43" i="19" a="1"/>
  <c r="DH43" i="19" s="1"/>
  <c r="BC42" i="3"/>
  <c r="DH42" i="3" a="1"/>
  <c r="DH42" i="3" s="1"/>
  <c r="BC15" i="11"/>
  <c r="DH15" i="11" a="1"/>
  <c r="DH15" i="11" s="1"/>
  <c r="BB45" i="11"/>
  <c r="DG45" i="11" a="1"/>
  <c r="DG45" i="11" s="1"/>
  <c r="BB27" i="10"/>
  <c r="DG27" i="10" a="1"/>
  <c r="DG27" i="10" s="1"/>
  <c r="BC38" i="11"/>
  <c r="DH38" i="11" a="1"/>
  <c r="DH38" i="11" s="1"/>
  <c r="BC17" i="8"/>
  <c r="DH17" i="8" a="1"/>
  <c r="DH17" i="8" s="1"/>
  <c r="DG42" i="2" a="1"/>
  <c r="DG42" i="2" s="1"/>
  <c r="BB42" i="2"/>
  <c r="BB26" i="15"/>
  <c r="DG26" i="15" a="1"/>
  <c r="DG26" i="15" s="1"/>
  <c r="BB44" i="16"/>
  <c r="DG44" i="16" a="1"/>
  <c r="DG44" i="16" s="1"/>
  <c r="BB31" i="8"/>
  <c r="DG31" i="8" a="1"/>
  <c r="DG31" i="8" s="1"/>
  <c r="BC36" i="13"/>
  <c r="DH36" i="13" a="1"/>
  <c r="DH36" i="13" s="1"/>
  <c r="BB36" i="11"/>
  <c r="DG36" i="11" a="1"/>
  <c r="DG36" i="11" s="1"/>
  <c r="BC16" i="20"/>
  <c r="DH16" i="20" a="1"/>
  <c r="DH16" i="20" s="1"/>
  <c r="BC26" i="14"/>
  <c r="DH26" i="14" a="1"/>
  <c r="DH26" i="14" s="1"/>
  <c r="BB32" i="6"/>
  <c r="DG32" i="6" a="1"/>
  <c r="DG32" i="6" s="1"/>
  <c r="BC30" i="17"/>
  <c r="DH30" i="17" a="1"/>
  <c r="DH30" i="17" s="1"/>
  <c r="DF15" i="18" a="1"/>
  <c r="DF15" i="18" s="1"/>
  <c r="BA15" i="18"/>
  <c r="AZ47" i="18"/>
  <c r="BB46" i="3"/>
  <c r="DG46" i="3" a="1"/>
  <c r="DG46" i="3" s="1"/>
  <c r="DG29" i="13" a="1"/>
  <c r="DG29" i="13" s="1"/>
  <c r="BB29" i="13"/>
  <c r="BC17" i="15"/>
  <c r="DH17" i="15" a="1"/>
  <c r="DH17" i="15" s="1"/>
  <c r="BC36" i="5"/>
  <c r="DH36" i="5" a="1"/>
  <c r="DH36" i="5" s="1"/>
  <c r="BC29" i="21"/>
  <c r="DH29" i="21" a="1"/>
  <c r="DH29" i="21" s="1"/>
  <c r="BB34" i="2"/>
  <c r="DG34" i="2" a="1"/>
  <c r="DG34" i="2" s="1"/>
  <c r="BC30" i="3"/>
  <c r="DH30" i="3" a="1"/>
  <c r="DH30" i="3" s="1"/>
  <c r="BB37" i="21"/>
  <c r="DG37" i="21" a="1"/>
  <c r="DG37" i="21" s="1"/>
  <c r="BB33" i="4"/>
  <c r="DG33" i="4" a="1"/>
  <c r="DG33" i="4" s="1"/>
  <c r="BC42" i="21"/>
  <c r="DH42" i="21" a="1"/>
  <c r="DH42" i="21" s="1"/>
  <c r="BC30" i="1"/>
  <c r="DH30" i="1" a="1"/>
  <c r="DH30" i="1" s="1"/>
  <c r="BB41" i="10"/>
  <c r="DG41" i="10" a="1"/>
  <c r="DG41" i="10" s="1"/>
  <c r="BC29" i="16"/>
  <c r="DH29" i="16" a="1"/>
  <c r="DH29" i="16" s="1"/>
  <c r="BC22" i="11"/>
  <c r="DH22" i="11" a="1"/>
  <c r="DH22" i="11" s="1"/>
  <c r="BC19" i="13"/>
  <c r="DH19" i="13" a="1"/>
  <c r="DH19" i="13" s="1"/>
  <c r="BB37" i="4"/>
  <c r="DG37" i="4" a="1"/>
  <c r="DG37" i="4" s="1"/>
  <c r="BC30" i="9"/>
  <c r="DH30" i="9" a="1"/>
  <c r="DH30" i="9" s="1"/>
  <c r="BC46" i="11"/>
  <c r="DH46" i="11" a="1"/>
  <c r="DH46" i="11" s="1"/>
  <c r="BB16" i="7"/>
  <c r="DG16" i="7" a="1"/>
  <c r="DG16" i="7" s="1"/>
  <c r="BC44" i="17"/>
  <c r="DH44" i="17" a="1"/>
  <c r="DH44" i="17" s="1"/>
  <c r="BC18" i="16"/>
  <c r="DH18" i="16" a="1"/>
  <c r="DH18" i="16" s="1"/>
  <c r="BB39" i="4"/>
  <c r="DG39" i="4" a="1"/>
  <c r="DG39" i="4" s="1"/>
  <c r="BC22" i="9"/>
  <c r="DH22" i="9" a="1"/>
  <c r="DH22" i="9" s="1"/>
  <c r="DH15" i="20" a="1"/>
  <c r="DH15" i="20" s="1"/>
  <c r="BC15" i="20"/>
  <c r="BB39" i="5"/>
  <c r="DG39" i="5" a="1"/>
  <c r="DG39" i="5" s="1"/>
  <c r="BB15" i="2"/>
  <c r="DG15" i="2" a="1"/>
  <c r="DG15" i="2" s="1"/>
  <c r="BB15" i="1"/>
  <c r="DG15" i="1" a="1"/>
  <c r="DG15" i="1" s="1"/>
  <c r="BC31" i="7"/>
  <c r="DH31" i="7" a="1"/>
  <c r="DH31" i="7" s="1"/>
  <c r="BB19" i="17"/>
  <c r="DG19" i="17" a="1"/>
  <c r="DG19" i="17" s="1"/>
  <c r="BC19" i="3"/>
  <c r="DH19" i="3" a="1"/>
  <c r="DH19" i="3" s="1"/>
  <c r="BB42" i="16"/>
  <c r="DG42" i="16" a="1"/>
  <c r="DG42" i="16" s="1"/>
  <c r="BB30" i="19"/>
  <c r="DG30" i="19" a="1"/>
  <c r="DG30" i="19" s="1"/>
  <c r="BC22" i="10"/>
  <c r="DH22" i="10" a="1"/>
  <c r="DH22" i="10" s="1"/>
  <c r="BB20" i="4"/>
  <c r="DG20" i="4" a="1"/>
  <c r="DG20" i="4" s="1"/>
  <c r="BC43" i="11"/>
  <c r="DH43" i="11" a="1"/>
  <c r="DH43" i="11" s="1"/>
  <c r="BC28" i="14"/>
  <c r="DH28" i="14" a="1"/>
  <c r="DH28" i="14" s="1"/>
  <c r="DG15" i="4" a="1"/>
  <c r="DG15" i="4" s="1"/>
  <c r="BB15" i="4"/>
  <c r="BB29" i="11"/>
  <c r="DG29" i="11" a="1"/>
  <c r="DG29" i="11" s="1"/>
  <c r="BB34" i="14"/>
  <c r="DG34" i="14" a="1"/>
  <c r="DG34" i="14" s="1"/>
  <c r="BB19" i="21"/>
  <c r="DG19" i="21" a="1"/>
  <c r="DG19" i="21" s="1"/>
  <c r="BC44" i="5"/>
  <c r="DH44" i="5" a="1"/>
  <c r="DH44" i="5" s="1"/>
  <c r="BC19" i="9"/>
  <c r="DH19" i="9" a="1"/>
  <c r="DH19" i="9" s="1"/>
  <c r="BC34" i="17"/>
  <c r="DH34" i="17" a="1"/>
  <c r="DH34" i="17" s="1"/>
  <c r="BC35" i="3"/>
  <c r="DH35" i="3" a="1"/>
  <c r="DH35" i="3" s="1"/>
  <c r="BC39" i="13"/>
  <c r="DH39" i="13" a="1"/>
  <c r="DH39" i="13" s="1"/>
  <c r="BC27" i="14"/>
  <c r="DH27" i="14" a="1"/>
  <c r="DH27" i="14" s="1"/>
  <c r="BC28" i="7"/>
  <c r="DH28" i="7" a="1"/>
  <c r="DH28" i="7" s="1"/>
  <c r="DH21" i="16" a="1"/>
  <c r="DH21" i="16" s="1"/>
  <c r="BC21" i="16"/>
  <c r="BC45" i="2"/>
  <c r="DH45" i="2" a="1"/>
  <c r="DH45" i="2" s="1"/>
  <c r="BC44" i="2"/>
  <c r="DH44" i="2" a="1"/>
  <c r="DH44" i="2" s="1"/>
  <c r="BB17" i="3"/>
  <c r="DG17" i="3" a="1"/>
  <c r="DG17" i="3" s="1"/>
  <c r="BC46" i="19"/>
  <c r="DH46" i="19" a="1"/>
  <c r="DH46" i="19" s="1"/>
  <c r="BC16" i="1"/>
  <c r="DH16" i="1" a="1"/>
  <c r="DH16" i="1" s="1"/>
  <c r="BB15" i="13"/>
  <c r="DG15" i="13" a="1"/>
  <c r="DG15" i="13" s="1"/>
  <c r="BA47" i="13"/>
  <c r="BB35" i="11"/>
  <c r="DG35" i="11" a="1"/>
  <c r="DG35" i="11" s="1"/>
  <c r="BC34" i="21"/>
  <c r="DH34" i="21" a="1"/>
  <c r="DH34" i="21" s="1"/>
  <c r="BC33" i="6"/>
  <c r="DH33" i="6" a="1"/>
  <c r="DH33" i="6" s="1"/>
  <c r="BB33" i="10"/>
  <c r="DG33" i="10" a="1"/>
  <c r="DG33" i="10" s="1"/>
  <c r="BC41" i="9"/>
  <c r="DH41" i="9" a="1"/>
  <c r="DH41" i="9" s="1"/>
  <c r="BC19" i="19"/>
  <c r="DH19" i="19" a="1"/>
  <c r="DH19" i="19" s="1"/>
  <c r="BB44" i="9"/>
  <c r="DG44" i="9" a="1"/>
  <c r="DG44" i="9" s="1"/>
  <c r="BB34" i="9"/>
  <c r="DG34" i="9" a="1"/>
  <c r="DG34" i="9" s="1"/>
  <c r="BC31" i="5"/>
  <c r="DH31" i="5" a="1"/>
  <c r="DH31" i="5" s="1"/>
  <c r="BC21" i="15"/>
  <c r="DH21" i="15" a="1"/>
  <c r="DH21" i="15" s="1"/>
  <c r="DF15" i="21" a="1"/>
  <c r="DF15" i="21" s="1"/>
  <c r="BA15" i="21"/>
  <c r="AZ47" i="21"/>
  <c r="BC35" i="10"/>
  <c r="DH35" i="10" a="1"/>
  <c r="DH35" i="10" s="1"/>
  <c r="BC37" i="1"/>
  <c r="DH37" i="1" a="1"/>
  <c r="DH37" i="1" s="1"/>
  <c r="BB21" i="20"/>
  <c r="DG21" i="20" a="1"/>
  <c r="DG21" i="20" s="1"/>
  <c r="BC32" i="10"/>
  <c r="DH32" i="10" a="1"/>
  <c r="DH32" i="10" s="1"/>
  <c r="BB21" i="5"/>
  <c r="DG21" i="5" a="1"/>
  <c r="DG21" i="5" s="1"/>
  <c r="BC32" i="1"/>
  <c r="DH32" i="1" a="1"/>
  <c r="DH32" i="1" s="1"/>
  <c r="BC26" i="6"/>
  <c r="DH26" i="6" a="1"/>
  <c r="DH26" i="6" s="1"/>
  <c r="BC20" i="17"/>
  <c r="DH20" i="17" a="1"/>
  <c r="DH20" i="17" s="1"/>
  <c r="BB39" i="10"/>
  <c r="DG39" i="10" a="1"/>
  <c r="DG39" i="10" s="1"/>
  <c r="BC34" i="12"/>
  <c r="DH34" i="12" a="1"/>
  <c r="DH34" i="12" s="1"/>
  <c r="BC27" i="16"/>
  <c r="DH27" i="16" a="1"/>
  <c r="DH27" i="16" s="1"/>
  <c r="BB15" i="14"/>
  <c r="DG15" i="14" a="1"/>
  <c r="DG15" i="14" s="1"/>
  <c r="BB43" i="13"/>
  <c r="DG43" i="13" a="1"/>
  <c r="DG43" i="13" s="1"/>
  <c r="BC42" i="12"/>
  <c r="DH42" i="12" a="1"/>
  <c r="DH42" i="12" s="1"/>
  <c r="BB32" i="15"/>
  <c r="DG32" i="15" a="1"/>
  <c r="DG32" i="15" s="1"/>
  <c r="BC42" i="13"/>
  <c r="DH42" i="13" a="1"/>
  <c r="DH42" i="13" s="1"/>
  <c r="DH35" i="19" a="1"/>
  <c r="DH35" i="19" s="1"/>
  <c r="BC35" i="19"/>
  <c r="BC41" i="16"/>
  <c r="DH41" i="16" a="1"/>
  <c r="DH41" i="16" s="1"/>
  <c r="BC21" i="13"/>
  <c r="DH21" i="13" a="1"/>
  <c r="DH21" i="13" s="1"/>
  <c r="BC44" i="6"/>
  <c r="DH44" i="6" a="1"/>
  <c r="DH44" i="6" s="1"/>
  <c r="BC35" i="20"/>
  <c r="DH35" i="20" a="1"/>
  <c r="DH35" i="20" s="1"/>
  <c r="BB28" i="2"/>
  <c r="DG28" i="2" a="1"/>
  <c r="DG28" i="2" s="1"/>
  <c r="BB46" i="18"/>
  <c r="DG46" i="18" a="1"/>
  <c r="DG46" i="18" s="1"/>
  <c r="BC46" i="1"/>
  <c r="DH46" i="1" a="1"/>
  <c r="DH46" i="1" s="1"/>
  <c r="BB37" i="10"/>
  <c r="DG37" i="10" a="1"/>
  <c r="DG37" i="10" s="1"/>
  <c r="BC25" i="8"/>
  <c r="DH25" i="8" a="1"/>
  <c r="DH25" i="8" s="1"/>
  <c r="BB40" i="14"/>
  <c r="DG40" i="14" a="1"/>
  <c r="DG40" i="14" s="1"/>
  <c r="BC31" i="9"/>
  <c r="DH31" i="9" a="1"/>
  <c r="DH31" i="9" s="1"/>
  <c r="BB21" i="14"/>
  <c r="DG21" i="14" a="1"/>
  <c r="DG21" i="14" s="1"/>
  <c r="BB22" i="18"/>
  <c r="DG22" i="18" a="1"/>
  <c r="DG22" i="18" s="1"/>
  <c r="BC34" i="18"/>
  <c r="DH34" i="18" a="1"/>
  <c r="DH34" i="18" s="1"/>
  <c r="BC39" i="12"/>
  <c r="DH39" i="12" a="1"/>
  <c r="DH39" i="12" s="1"/>
  <c r="BC34" i="16"/>
  <c r="DH34" i="16" a="1"/>
  <c r="DH34" i="16" s="1"/>
  <c r="BC32" i="14"/>
  <c r="DH32" i="14" a="1"/>
  <c r="DH32" i="14" s="1"/>
  <c r="BC20" i="11"/>
  <c r="DH20" i="11" a="1"/>
  <c r="DH20" i="11" s="1"/>
  <c r="BB25" i="16"/>
  <c r="DG25" i="16" a="1"/>
  <c r="DG25" i="16" s="1"/>
  <c r="BC22" i="3"/>
  <c r="DH22" i="3" a="1"/>
  <c r="DH22" i="3" s="1"/>
  <c r="BC32" i="19"/>
  <c r="DH32" i="19" a="1"/>
  <c r="DH32" i="19" s="1"/>
  <c r="DG46" i="13" a="1"/>
  <c r="DG46" i="13" s="1"/>
  <c r="BB46" i="13"/>
  <c r="BC19" i="11"/>
  <c r="DH19" i="11" a="1"/>
  <c r="DH19" i="11" s="1"/>
  <c r="BC44" i="19"/>
  <c r="DH44" i="19" a="1"/>
  <c r="DH44" i="19" s="1"/>
  <c r="BC27" i="11"/>
  <c r="DH27" i="11" a="1"/>
  <c r="DH27" i="11" s="1"/>
  <c r="DG22" i="15" a="1"/>
  <c r="DG22" i="15" s="1"/>
  <c r="BB22" i="15"/>
  <c r="BC36" i="12"/>
  <c r="DH36" i="12" a="1"/>
  <c r="DH36" i="12" s="1"/>
  <c r="BA15" i="8"/>
  <c r="DF15" i="8" a="1"/>
  <c r="DF15" i="8" s="1"/>
  <c r="AZ47" i="8"/>
  <c r="BB34" i="5"/>
  <c r="DG34" i="5" a="1"/>
  <c r="DG34" i="5" s="1"/>
  <c r="BB26" i="18"/>
  <c r="DG26" i="18" a="1"/>
  <c r="DG26" i="18" s="1"/>
  <c r="BB26" i="19"/>
  <c r="DG26" i="19" a="1"/>
  <c r="DG26" i="19" s="1"/>
  <c r="BB38" i="3"/>
  <c r="DG38" i="3" a="1"/>
  <c r="DG38" i="3" s="1"/>
  <c r="BB24" i="4"/>
  <c r="DG24" i="4" a="1"/>
  <c r="DG24" i="4" s="1"/>
  <c r="BC23" i="19"/>
  <c r="DH23" i="19" a="1"/>
  <c r="DH23" i="19" s="1"/>
  <c r="BB42" i="10"/>
  <c r="DG42" i="10" a="1"/>
  <c r="DG42" i="10" s="1"/>
  <c r="BB41" i="4"/>
  <c r="DG41" i="4" a="1"/>
  <c r="DG41" i="4" s="1"/>
  <c r="BC17" i="16"/>
  <c r="DH17" i="16" a="1"/>
  <c r="DH17" i="16" s="1"/>
  <c r="BB44" i="8"/>
  <c r="DG44" i="8" a="1"/>
  <c r="DG44" i="8" s="1"/>
  <c r="BC35" i="7"/>
  <c r="DH35" i="7" a="1"/>
  <c r="DH35" i="7" s="1"/>
  <c r="BC28" i="9"/>
  <c r="DH28" i="9" a="1"/>
  <c r="DH28" i="9" s="1"/>
  <c r="BB18" i="12"/>
  <c r="DG18" i="12" a="1"/>
  <c r="DG18" i="12" s="1"/>
  <c r="BB18" i="19"/>
  <c r="DG18" i="19" a="1"/>
  <c r="DG18" i="19" s="1"/>
  <c r="BB37" i="16"/>
  <c r="DG37" i="16" a="1"/>
  <c r="DG37" i="16" s="1"/>
  <c r="BC38" i="13"/>
  <c r="DH38" i="13" a="1"/>
  <c r="DH38" i="13" s="1"/>
  <c r="BC31" i="16"/>
  <c r="DH31" i="16" a="1"/>
  <c r="DH31" i="16" s="1"/>
  <c r="BC17" i="4"/>
  <c r="DH17" i="4" a="1"/>
  <c r="DH17" i="4" s="1"/>
  <c r="BC37" i="18"/>
  <c r="DH37" i="18" a="1"/>
  <c r="DH37" i="18" s="1"/>
  <c r="BB25" i="6"/>
  <c r="DG25" i="6" a="1"/>
  <c r="DG25" i="6" s="1"/>
  <c r="BB16" i="10"/>
  <c r="DG16" i="10" a="1"/>
  <c r="DG16" i="10" s="1"/>
  <c r="BB30" i="21"/>
  <c r="DG30" i="21" a="1"/>
  <c r="DG30" i="21" s="1"/>
  <c r="BC28" i="12"/>
  <c r="DH28" i="12" a="1"/>
  <c r="DH28" i="12" s="1"/>
  <c r="BB17" i="12"/>
  <c r="DG17" i="12" a="1"/>
  <c r="DG17" i="12" s="1"/>
  <c r="BB31" i="21"/>
  <c r="DG31" i="21" a="1"/>
  <c r="DG31" i="21" s="1"/>
  <c r="BC20" i="10"/>
  <c r="DH20" i="10" a="1"/>
  <c r="DH20" i="10" s="1"/>
  <c r="BC20" i="1"/>
  <c r="DH20" i="1" a="1"/>
  <c r="DH20" i="1" s="1"/>
  <c r="BB46" i="17"/>
  <c r="DG46" i="17" a="1"/>
  <c r="DG46" i="17" s="1"/>
  <c r="DH23" i="1" a="1"/>
  <c r="DH23" i="1" s="1"/>
  <c r="BC23" i="1"/>
  <c r="BB43" i="12"/>
  <c r="DG43" i="12" a="1"/>
  <c r="DG43" i="12" s="1"/>
  <c r="BC31" i="6"/>
  <c r="DH31" i="6" a="1"/>
  <c r="DH31" i="6" s="1"/>
  <c r="BB23" i="8"/>
  <c r="DG23" i="8" a="1"/>
  <c r="DG23" i="8" s="1"/>
  <c r="BB38" i="14"/>
  <c r="DG38" i="14" a="1"/>
  <c r="DG38" i="14" s="1"/>
  <c r="BC46" i="9"/>
  <c r="DH46" i="9" a="1"/>
  <c r="DH46" i="9" s="1"/>
  <c r="DG19" i="5" a="1"/>
  <c r="DG19" i="5" s="1"/>
  <c r="BB19" i="5"/>
  <c r="BB31" i="18"/>
  <c r="DG31" i="18" a="1"/>
  <c r="DG31" i="18" s="1"/>
  <c r="BC21" i="9"/>
  <c r="DH21" i="9" a="1"/>
  <c r="DH21" i="9" s="1"/>
  <c r="BC22" i="1"/>
  <c r="DH22" i="1" a="1"/>
  <c r="DH22" i="1" s="1"/>
  <c r="BC43" i="3"/>
  <c r="DH43" i="3" a="1"/>
  <c r="DH43" i="3" s="1"/>
  <c r="BB39" i="15"/>
  <c r="DG39" i="15" a="1"/>
  <c r="DG39" i="15" s="1"/>
  <c r="BC40" i="3"/>
  <c r="DH40" i="3" a="1"/>
  <c r="DH40" i="3" s="1"/>
  <c r="BC24" i="5"/>
  <c r="DH24" i="5" a="1"/>
  <c r="DH24" i="5" s="1"/>
  <c r="BC45" i="19"/>
  <c r="DH45" i="19" a="1"/>
  <c r="DH45" i="19" s="1"/>
  <c r="BC33" i="9"/>
  <c r="DH33" i="9" a="1"/>
  <c r="DH33" i="9" s="1"/>
  <c r="BB36" i="21"/>
  <c r="DG36" i="21" a="1"/>
  <c r="DG36" i="21" s="1"/>
  <c r="BB28" i="20"/>
  <c r="DG28" i="20" a="1"/>
  <c r="DG28" i="20" s="1"/>
  <c r="BB35" i="18"/>
  <c r="DG35" i="18" a="1"/>
  <c r="DG35" i="18" s="1"/>
  <c r="BC45" i="12"/>
  <c r="DH45" i="12" a="1"/>
  <c r="DH45" i="12" s="1"/>
  <c r="BC41" i="11"/>
  <c r="DH41" i="11" a="1"/>
  <c r="DH41" i="11" s="1"/>
  <c r="BB29" i="3"/>
  <c r="DG29" i="3" a="1"/>
  <c r="DG29" i="3" s="1"/>
  <c r="DG18" i="9" a="1"/>
  <c r="DG18" i="9" s="1"/>
  <c r="BB18" i="9"/>
  <c r="BB23" i="17"/>
  <c r="DG23" i="17" a="1"/>
  <c r="DG23" i="17" s="1"/>
  <c r="BB25" i="14"/>
  <c r="DG25" i="14" a="1"/>
  <c r="DG25" i="14" s="1"/>
  <c r="BB16" i="12"/>
  <c r="DG16" i="12" a="1"/>
  <c r="DG16" i="12" s="1"/>
  <c r="BC43" i="20"/>
  <c r="DH43" i="20" a="1"/>
  <c r="DH43" i="20" s="1"/>
  <c r="BC36" i="9"/>
  <c r="DH36" i="9" a="1"/>
  <c r="DH36" i="9" s="1"/>
  <c r="BB18" i="7"/>
  <c r="DG18" i="7" a="1"/>
  <c r="DG18" i="7" s="1"/>
  <c r="BC31" i="12"/>
  <c r="DH31" i="12" a="1"/>
  <c r="DH31" i="12" s="1"/>
  <c r="BB26" i="10"/>
  <c r="DG26" i="10" a="1"/>
  <c r="DG26" i="10" s="1"/>
  <c r="BC22" i="4"/>
  <c r="DH22" i="4" a="1"/>
  <c r="DH22" i="4" s="1"/>
  <c r="DH29" i="15" a="1"/>
  <c r="DH29" i="15" s="1"/>
  <c r="BC29" i="15"/>
  <c r="BB25" i="3"/>
  <c r="DG25" i="3" a="1"/>
  <c r="DG25" i="3" s="1"/>
  <c r="BC23" i="7"/>
  <c r="DH23" i="7" a="1"/>
  <c r="DH23" i="7" s="1"/>
  <c r="BC39" i="3"/>
  <c r="DH39" i="3" a="1"/>
  <c r="DH39" i="3" s="1"/>
  <c r="BC36" i="16"/>
  <c r="DH36" i="16" a="1"/>
  <c r="DH36" i="16" s="1"/>
  <c r="BC20" i="14"/>
  <c r="DH20" i="14" a="1"/>
  <c r="DH20" i="14" s="1"/>
  <c r="BB20" i="21"/>
  <c r="DG20" i="21" a="1"/>
  <c r="DG20" i="21" s="1"/>
  <c r="BC36" i="17"/>
  <c r="DH36" i="17" a="1"/>
  <c r="DH36" i="17" s="1"/>
  <c r="DH18" i="10" a="1"/>
  <c r="DH18" i="10" s="1"/>
  <c r="BC18" i="10"/>
  <c r="BC16" i="19"/>
  <c r="DH16" i="19" a="1"/>
  <c r="DH16" i="19" s="1"/>
  <c r="BC20" i="6"/>
  <c r="DH20" i="6" a="1"/>
  <c r="DH20" i="6" s="1"/>
  <c r="BB22" i="13"/>
  <c r="DG22" i="13" a="1"/>
  <c r="DG22" i="13" s="1"/>
  <c r="BB19" i="2"/>
  <c r="DG19" i="2" a="1"/>
  <c r="DG19" i="2" s="1"/>
  <c r="BC28" i="4"/>
  <c r="DH28" i="4" a="1"/>
  <c r="DH28" i="4" s="1"/>
  <c r="BC36" i="4"/>
  <c r="DH36" i="4" a="1"/>
  <c r="DH36" i="4" s="1"/>
  <c r="BB38" i="16"/>
  <c r="DG38" i="16" a="1"/>
  <c r="DG38" i="16" s="1"/>
  <c r="BC23" i="15"/>
  <c r="DH23" i="15" a="1"/>
  <c r="DH23" i="15" s="1"/>
  <c r="BC28" i="18"/>
  <c r="DH28" i="18" a="1"/>
  <c r="DH28" i="18" s="1"/>
  <c r="DG15" i="17" a="1"/>
  <c r="DG15" i="17" s="1"/>
  <c r="BB15" i="17"/>
  <c r="BC46" i="7"/>
  <c r="DH46" i="7" a="1"/>
  <c r="DH46" i="7" s="1"/>
  <c r="BC27" i="2"/>
  <c r="DH27" i="2" a="1"/>
  <c r="DH27" i="2" s="1"/>
  <c r="BB17" i="6"/>
  <c r="DG17" i="6" a="1"/>
  <c r="DG17" i="6" s="1"/>
  <c r="DF15" i="16" a="1"/>
  <c r="DF15" i="16" s="1"/>
  <c r="DF10" i="16" s="1"/>
  <c r="DF30" i="16" s="1"/>
  <c r="BA15" i="16"/>
  <c r="AZ47" i="16"/>
  <c r="BB27" i="13"/>
  <c r="DG27" i="13" a="1"/>
  <c r="DG27" i="13" s="1"/>
  <c r="BC45" i="9"/>
  <c r="DH45" i="9" a="1"/>
  <c r="DH45" i="9" s="1"/>
  <c r="BC19" i="10"/>
  <c r="DH19" i="10" a="1"/>
  <c r="DH19" i="10" s="1"/>
  <c r="BC44" i="14"/>
  <c r="DH44" i="14" a="1"/>
  <c r="DH44" i="14" s="1"/>
  <c r="BB34" i="4"/>
  <c r="DG34" i="4" a="1"/>
  <c r="DG34" i="4" s="1"/>
  <c r="BB23" i="18"/>
  <c r="DG23" i="18" a="1"/>
  <c r="DG23" i="18" s="1"/>
  <c r="BB18" i="2"/>
  <c r="DG18" i="2" a="1"/>
  <c r="DG18" i="2" s="1"/>
  <c r="DH22" i="17" a="1"/>
  <c r="DH22" i="17" s="1"/>
  <c r="BC22" i="17"/>
  <c r="BC32" i="18"/>
  <c r="DH32" i="18" a="1"/>
  <c r="DH32" i="18" s="1"/>
  <c r="BB30" i="8"/>
  <c r="DG30" i="8" a="1"/>
  <c r="DG30" i="8" s="1"/>
  <c r="BC38" i="5"/>
  <c r="DH38" i="5" a="1"/>
  <c r="DH38" i="5" s="1"/>
  <c r="BC23" i="16"/>
  <c r="DH23" i="16" a="1"/>
  <c r="DH23" i="16" s="1"/>
  <c r="BB26" i="3"/>
  <c r="DG26" i="3" a="1"/>
  <c r="DG26" i="3" s="1"/>
  <c r="BB35" i="8"/>
  <c r="DG35" i="8" a="1"/>
  <c r="DG35" i="8" s="1"/>
  <c r="BB46" i="16"/>
  <c r="DG46" i="16" a="1"/>
  <c r="DG46" i="16" s="1"/>
  <c r="BC45" i="16"/>
  <c r="DH45" i="16" a="1"/>
  <c r="DH45" i="16" s="1"/>
  <c r="DH29" i="6" a="1"/>
  <c r="DH29" i="6" s="1"/>
  <c r="BC29" i="6"/>
  <c r="BB41" i="20"/>
  <c r="DG41" i="20" a="1"/>
  <c r="DG41" i="20" s="1"/>
  <c r="BB42" i="20"/>
  <c r="DG42" i="20" a="1"/>
  <c r="DG42" i="20" s="1"/>
  <c r="BB35" i="13"/>
  <c r="DG35" i="13" a="1"/>
  <c r="DG35" i="13" s="1"/>
  <c r="BB24" i="11"/>
  <c r="DG24" i="11" a="1"/>
  <c r="DG24" i="11" s="1"/>
  <c r="BC25" i="5"/>
  <c r="DH25" i="5" a="1"/>
  <c r="DH25" i="5" s="1"/>
  <c r="DH41" i="19" a="1"/>
  <c r="DH41" i="19" s="1"/>
  <c r="BC41" i="19"/>
  <c r="BB45" i="20"/>
  <c r="DG45" i="20" a="1"/>
  <c r="DG45" i="20" s="1"/>
  <c r="BB41" i="3"/>
  <c r="DG41" i="3" a="1"/>
  <c r="DG41" i="3" s="1"/>
  <c r="BB25" i="20"/>
  <c r="DG25" i="20" a="1"/>
  <c r="DG25" i="20" s="1"/>
  <c r="BB30" i="12"/>
  <c r="DG30" i="12" a="1"/>
  <c r="DG30" i="12" s="1"/>
  <c r="BC17" i="14"/>
  <c r="DH17" i="14" a="1"/>
  <c r="DH17" i="14" s="1"/>
  <c r="BC18" i="20"/>
  <c r="DH18" i="20" a="1"/>
  <c r="DH18" i="20" s="1"/>
  <c r="BC39" i="21"/>
  <c r="DH39" i="21" a="1"/>
  <c r="DH39" i="21" s="1"/>
  <c r="BC28" i="5"/>
  <c r="DH28" i="5" a="1"/>
  <c r="DH28" i="5" s="1"/>
  <c r="BC17" i="5"/>
  <c r="DH17" i="5" a="1"/>
  <c r="DH17" i="5" s="1"/>
  <c r="BC35" i="2"/>
  <c r="DH35" i="2" a="1"/>
  <c r="DH35" i="2" s="1"/>
  <c r="BB15" i="7"/>
  <c r="DG15" i="7" a="1"/>
  <c r="DG15" i="7" s="1"/>
  <c r="BA47" i="7"/>
  <c r="DG42" i="14" a="1"/>
  <c r="DG42" i="14" s="1"/>
  <c r="BB42" i="14"/>
  <c r="BC21" i="18"/>
  <c r="DH21" i="18" a="1"/>
  <c r="DH21" i="18" s="1"/>
  <c r="BC42" i="18"/>
  <c r="DH42" i="18" a="1"/>
  <c r="DH42" i="18" s="1"/>
  <c r="DG23" i="2" a="1"/>
  <c r="DG23" i="2" s="1"/>
  <c r="BB23" i="2"/>
  <c r="BB35" i="14"/>
  <c r="DG35" i="14" a="1"/>
  <c r="DG35" i="14" s="1"/>
  <c r="BB15" i="5"/>
  <c r="DG15" i="5" a="1"/>
  <c r="DG15" i="5" s="1"/>
  <c r="BA47" i="5"/>
  <c r="BC37" i="8"/>
  <c r="DH37" i="8" a="1"/>
  <c r="DH37" i="8" s="1"/>
  <c r="BC35" i="5"/>
  <c r="DH35" i="5" a="1"/>
  <c r="DH35" i="5" s="1"/>
  <c r="BC36" i="10"/>
  <c r="DH36" i="10" a="1"/>
  <c r="DH36" i="10" s="1"/>
  <c r="BB40" i="15"/>
  <c r="DG40" i="15" a="1"/>
  <c r="DG40" i="15" s="1"/>
  <c r="BC42" i="17"/>
  <c r="DH42" i="17" a="1"/>
  <c r="DH42" i="17" s="1"/>
  <c r="BC33" i="7"/>
  <c r="DH33" i="7" a="1"/>
  <c r="DH33" i="7" s="1"/>
  <c r="BB40" i="10"/>
  <c r="DG40" i="10" a="1"/>
  <c r="DG40" i="10" s="1"/>
  <c r="BC24" i="13"/>
  <c r="DH24" i="13" a="1"/>
  <c r="DH24" i="13" s="1"/>
  <c r="BC29" i="12"/>
  <c r="DH29" i="12" a="1"/>
  <c r="DH29" i="12" s="1"/>
  <c r="DG15" i="19" a="1"/>
  <c r="DG15" i="19" s="1"/>
  <c r="BB15" i="19"/>
  <c r="BA47" i="19"/>
  <c r="BC18" i="14"/>
  <c r="DH18" i="14" a="1"/>
  <c r="DH18" i="14" s="1"/>
  <c r="BC20" i="2"/>
  <c r="DH20" i="2" a="1"/>
  <c r="DH20" i="2" s="1"/>
  <c r="BB19" i="4"/>
  <c r="DG19" i="4" a="1"/>
  <c r="DG19" i="4" s="1"/>
  <c r="BB26" i="9"/>
  <c r="DG26" i="9" a="1"/>
  <c r="DG26" i="9" s="1"/>
  <c r="BC28" i="1"/>
  <c r="DH28" i="1" a="1"/>
  <c r="DH28" i="1" s="1"/>
  <c r="BC37" i="14"/>
  <c r="DH37" i="14" a="1"/>
  <c r="DH37" i="14" s="1"/>
  <c r="BB45" i="4"/>
  <c r="DG45" i="4" a="1"/>
  <c r="DG45" i="4" s="1"/>
  <c r="BC27" i="20"/>
  <c r="DH27" i="20" a="1"/>
  <c r="DH27" i="20" s="1"/>
  <c r="BC30" i="20"/>
  <c r="DH30" i="20" a="1"/>
  <c r="DH30" i="20" s="1"/>
  <c r="DH23" i="13" a="1"/>
  <c r="DH23" i="13" s="1"/>
  <c r="BC23" i="13"/>
  <c r="BC37" i="2"/>
  <c r="DH37" i="2" a="1"/>
  <c r="DH37" i="2" s="1"/>
  <c r="BC16" i="18"/>
  <c r="DH16" i="18" a="1"/>
  <c r="DH16" i="18" s="1"/>
  <c r="BB39" i="9"/>
  <c r="DG39" i="9" a="1"/>
  <c r="DG39" i="9" s="1"/>
  <c r="BB32" i="20"/>
  <c r="DG32" i="20" a="1"/>
  <c r="DG32" i="20" s="1"/>
  <c r="BC38" i="8"/>
  <c r="DH38" i="8" a="1"/>
  <c r="DH38" i="8" s="1"/>
  <c r="BA15" i="9"/>
  <c r="DF15" i="9" a="1"/>
  <c r="DF15" i="9" s="1"/>
  <c r="AZ47" i="9"/>
  <c r="BC27" i="8"/>
  <c r="DH27" i="8" a="1"/>
  <c r="DH27" i="8" s="1"/>
  <c r="BC26" i="12"/>
  <c r="DH26" i="12" a="1"/>
  <c r="DH26" i="12" s="1"/>
  <c r="BC31" i="4"/>
  <c r="DH31" i="4" a="1"/>
  <c r="DH31" i="4" s="1"/>
  <c r="BC46" i="5"/>
  <c r="DH46" i="5" a="1"/>
  <c r="DH46" i="5" s="1"/>
  <c r="BB40" i="18"/>
  <c r="DG40" i="18" a="1"/>
  <c r="DG40" i="18" s="1"/>
  <c r="BC28" i="16"/>
  <c r="DH28" i="16" a="1"/>
  <c r="DH28" i="16" s="1"/>
  <c r="BC31" i="10"/>
  <c r="DH31" i="10" a="1"/>
  <c r="DH31" i="10" s="1"/>
  <c r="BC21" i="1"/>
  <c r="DH21" i="1" a="1"/>
  <c r="DH21" i="1" s="1"/>
  <c r="BC17" i="17"/>
  <c r="DH17" i="17" a="1"/>
  <c r="DH17" i="17" s="1"/>
  <c r="BC30" i="4"/>
  <c r="DH30" i="4" a="1"/>
  <c r="DH30" i="4" s="1"/>
  <c r="BC34" i="6"/>
  <c r="DH34" i="6" a="1"/>
  <c r="DH34" i="6" s="1"/>
  <c r="BB27" i="21"/>
  <c r="DG27" i="21" a="1"/>
  <c r="DG27" i="21" s="1"/>
  <c r="BB42" i="19"/>
  <c r="DG42" i="19" a="1"/>
  <c r="DG42" i="19" s="1"/>
  <c r="BB37" i="17"/>
  <c r="DG37" i="17" a="1"/>
  <c r="DG37" i="17" s="1"/>
  <c r="BC25" i="12"/>
  <c r="DH25" i="12" a="1"/>
  <c r="DH25" i="12" s="1"/>
  <c r="BA47" i="1" l="1"/>
  <c r="DF98" i="9"/>
  <c r="DF66" i="9"/>
  <c r="BB27" i="9"/>
  <c r="DG27" i="9" a="1"/>
  <c r="DG27" i="9" s="1"/>
  <c r="DF97" i="20"/>
  <c r="DF65" i="20"/>
  <c r="DF59" i="19"/>
  <c r="DF91" i="19"/>
  <c r="DF81" i="1"/>
  <c r="DF113" i="1"/>
  <c r="BA47" i="4"/>
  <c r="DG20" i="19" a="1"/>
  <c r="DG20" i="19" s="1"/>
  <c r="BB20" i="19"/>
  <c r="BB42" i="1"/>
  <c r="DG42" i="1" a="1"/>
  <c r="DG42" i="1" s="1"/>
  <c r="DF87" i="4"/>
  <c r="DF55" i="4"/>
  <c r="BB16" i="4"/>
  <c r="DG16" i="4" a="1"/>
  <c r="DG16" i="4" s="1"/>
  <c r="DG26" i="20" a="1"/>
  <c r="DG26" i="20" s="1"/>
  <c r="BB26" i="20"/>
  <c r="DF101" i="16"/>
  <c r="DF69" i="16"/>
  <c r="DF98" i="15"/>
  <c r="DF66" i="15"/>
  <c r="DG27" i="15" a="1"/>
  <c r="DG27" i="15" s="1"/>
  <c r="BB27" i="15"/>
  <c r="DF108" i="7"/>
  <c r="DF76" i="7"/>
  <c r="DF63" i="2"/>
  <c r="DF95" i="2"/>
  <c r="BB37" i="7"/>
  <c r="DG37" i="7" a="1"/>
  <c r="DG37" i="7" s="1"/>
  <c r="BB24" i="2"/>
  <c r="DG24" i="2" a="1"/>
  <c r="DG24" i="2" s="1"/>
  <c r="DG45" i="7" a="1"/>
  <c r="DG45" i="7" s="1"/>
  <c r="BB45" i="7"/>
  <c r="DF120" i="7"/>
  <c r="DF123" i="7" s="1"/>
  <c r="DF116" i="7" s="1"/>
  <c r="DF84" i="7"/>
  <c r="BA47" i="17"/>
  <c r="DF104" i="20"/>
  <c r="DF72" i="20"/>
  <c r="BB33" i="20"/>
  <c r="DG33" i="20" a="1"/>
  <c r="DG33" i="20" s="1"/>
  <c r="DF96" i="1"/>
  <c r="DF64" i="1"/>
  <c r="DG25" i="1" a="1"/>
  <c r="DG25" i="1" s="1"/>
  <c r="BB25" i="1"/>
  <c r="DF92" i="21"/>
  <c r="DF60" i="21"/>
  <c r="BB15" i="3"/>
  <c r="DG15" i="3" a="1"/>
  <c r="DG15" i="3" s="1"/>
  <c r="BB21" i="21"/>
  <c r="DG21" i="21" a="1"/>
  <c r="DG21" i="21" s="1"/>
  <c r="DF86" i="3"/>
  <c r="DF54" i="3"/>
  <c r="DG39" i="18" a="1"/>
  <c r="DG39" i="18" s="1"/>
  <c r="BB39" i="18"/>
  <c r="BB21" i="10"/>
  <c r="DG21" i="10" a="1"/>
  <c r="DG21" i="10" s="1"/>
  <c r="DF60" i="10"/>
  <c r="DF92" i="10"/>
  <c r="DF68" i="8"/>
  <c r="DF100" i="8"/>
  <c r="DF94" i="4"/>
  <c r="DF62" i="4"/>
  <c r="BB44" i="7"/>
  <c r="DG44" i="7" a="1"/>
  <c r="DG44" i="7" s="1"/>
  <c r="BB29" i="17"/>
  <c r="DG29" i="17" a="1"/>
  <c r="DG29" i="17" s="1"/>
  <c r="BB29" i="8"/>
  <c r="DG29" i="8" a="1"/>
  <c r="DG29" i="8" s="1"/>
  <c r="BB23" i="4"/>
  <c r="DG23" i="4" a="1"/>
  <c r="DG23" i="4" s="1"/>
  <c r="DF115" i="7"/>
  <c r="DF83" i="7"/>
  <c r="DF106" i="1"/>
  <c r="DF74" i="1"/>
  <c r="DF97" i="17"/>
  <c r="DF65" i="17"/>
  <c r="DF99" i="11"/>
  <c r="DF67" i="11"/>
  <c r="BB35" i="1"/>
  <c r="DG35" i="1" a="1"/>
  <c r="DG35" i="1" s="1"/>
  <c r="BB26" i="17"/>
  <c r="DG26" i="17" a="1"/>
  <c r="DG26" i="17" s="1"/>
  <c r="BB28" i="11"/>
  <c r="BB47" i="11" s="1"/>
  <c r="DG28" i="11" a="1"/>
  <c r="DG28" i="11" s="1"/>
  <c r="DF110" i="18"/>
  <c r="DF78" i="18"/>
  <c r="DF100" i="17"/>
  <c r="DF68" i="17"/>
  <c r="DF77" i="17"/>
  <c r="DF109" i="17"/>
  <c r="BB38" i="17"/>
  <c r="DG38" i="17" a="1"/>
  <c r="DG38" i="17" s="1"/>
  <c r="BB35" i="9"/>
  <c r="DG35" i="9" a="1"/>
  <c r="DG35" i="9" s="1"/>
  <c r="BB35" i="4"/>
  <c r="DG35" i="4" a="1"/>
  <c r="DG35" i="4" s="1"/>
  <c r="BB44" i="12"/>
  <c r="DG44" i="12" a="1"/>
  <c r="DG44" i="12" s="1"/>
  <c r="DF115" i="12"/>
  <c r="DF83" i="12"/>
  <c r="DF78" i="14"/>
  <c r="DF110" i="14"/>
  <c r="DF95" i="18"/>
  <c r="DF63" i="18"/>
  <c r="DF101" i="6"/>
  <c r="DF69" i="6"/>
  <c r="BB24" i="18"/>
  <c r="DG24" i="18" a="1"/>
  <c r="DG24" i="18" s="1"/>
  <c r="DG30" i="6" a="1"/>
  <c r="DG30" i="6" s="1"/>
  <c r="BB30" i="6"/>
  <c r="DG39" i="14" a="1"/>
  <c r="DG39" i="14" s="1"/>
  <c r="BB39" i="14"/>
  <c r="BB47" i="14" s="1"/>
  <c r="BA47" i="14"/>
  <c r="DF106" i="9"/>
  <c r="DF74" i="9"/>
  <c r="DF106" i="4"/>
  <c r="DF74" i="4"/>
  <c r="DH101" i="4"/>
  <c r="DH69" i="4"/>
  <c r="DG105" i="4"/>
  <c r="DG73" i="4"/>
  <c r="DH87" i="19"/>
  <c r="DH55" i="19"/>
  <c r="DH109" i="8"/>
  <c r="DH77" i="8"/>
  <c r="DH99" i="16"/>
  <c r="DH67" i="16"/>
  <c r="DH100" i="12"/>
  <c r="DH68" i="12"/>
  <c r="DH108" i="8"/>
  <c r="DH76" i="8"/>
  <c r="DG94" i="2"/>
  <c r="DG62" i="2"/>
  <c r="DH99" i="5"/>
  <c r="DH67" i="5"/>
  <c r="DH120" i="16"/>
  <c r="DH123" i="16" s="1"/>
  <c r="DH116" i="16" s="1"/>
  <c r="DH84" i="16"/>
  <c r="DG103" i="20"/>
  <c r="DG71" i="20"/>
  <c r="DH108" i="14"/>
  <c r="DH76" i="14"/>
  <c r="DH91" i="2"/>
  <c r="DH59" i="2"/>
  <c r="DH113" i="18"/>
  <c r="DH81" i="18"/>
  <c r="DH112" i="19"/>
  <c r="DH80" i="19"/>
  <c r="DH93" i="17"/>
  <c r="DH61" i="17"/>
  <c r="DH89" i="10"/>
  <c r="DH57" i="10"/>
  <c r="DG90" i="5"/>
  <c r="DG58" i="5"/>
  <c r="DH106" i="19"/>
  <c r="DH74" i="19"/>
  <c r="DG110" i="10"/>
  <c r="DG78" i="10"/>
  <c r="DG92" i="5"/>
  <c r="DG60" i="5"/>
  <c r="DH106" i="10"/>
  <c r="DH74" i="10"/>
  <c r="DG88" i="3"/>
  <c r="DG56" i="3"/>
  <c r="DH99" i="7"/>
  <c r="DH67" i="7"/>
  <c r="DH105" i="17"/>
  <c r="DH73" i="17"/>
  <c r="DG105" i="14"/>
  <c r="DG73" i="14"/>
  <c r="DG100" i="13"/>
  <c r="DG68" i="13"/>
  <c r="DG103" i="6"/>
  <c r="DG71" i="6"/>
  <c r="DG97" i="15"/>
  <c r="DG65" i="15"/>
  <c r="DG98" i="10"/>
  <c r="DG66" i="10"/>
  <c r="DH114" i="19"/>
  <c r="DH82" i="19"/>
  <c r="DH102" i="19"/>
  <c r="DH70" i="19"/>
  <c r="DH111" i="4"/>
  <c r="DH79" i="4"/>
  <c r="DH104" i="19"/>
  <c r="DH72" i="19"/>
  <c r="DG91" i="20"/>
  <c r="DG59" i="20"/>
  <c r="DH112" i="8"/>
  <c r="DH80" i="8"/>
  <c r="DG109" i="2"/>
  <c r="DG77" i="2"/>
  <c r="DG99" i="21"/>
  <c r="DG67" i="21"/>
  <c r="DH96" i="18"/>
  <c r="DH64" i="18"/>
  <c r="DH94" i="9"/>
  <c r="DH62" i="9"/>
  <c r="DG111" i="11"/>
  <c r="DG79" i="11"/>
  <c r="DH99" i="15"/>
  <c r="DH67" i="15"/>
  <c r="DH117" i="10"/>
  <c r="DH85" i="10"/>
  <c r="DG109" i="9"/>
  <c r="DG77" i="9"/>
  <c r="DH103" i="2"/>
  <c r="DH71" i="2"/>
  <c r="DH91" i="9"/>
  <c r="DH59" i="9"/>
  <c r="DH105" i="20"/>
  <c r="DH73" i="20"/>
  <c r="DG103" i="11"/>
  <c r="DG71" i="11"/>
  <c r="DH88" i="10"/>
  <c r="DH56" i="10"/>
  <c r="DH110" i="8"/>
  <c r="DH78" i="8"/>
  <c r="DH110" i="17"/>
  <c r="DH78" i="17"/>
  <c r="DG101" i="7"/>
  <c r="DG69" i="7"/>
  <c r="DH87" i="13"/>
  <c r="DH55" i="13"/>
  <c r="DH106" i="16"/>
  <c r="DH74" i="16"/>
  <c r="DH96" i="7"/>
  <c r="DH64" i="7"/>
  <c r="DG103" i="4"/>
  <c r="DG71" i="4"/>
  <c r="DH88" i="9"/>
  <c r="DH56" i="9"/>
  <c r="DG109" i="20"/>
  <c r="DG77" i="20"/>
  <c r="DH93" i="6"/>
  <c r="DH61" i="6"/>
  <c r="DH112" i="18"/>
  <c r="DH80" i="18"/>
  <c r="DH102" i="3"/>
  <c r="DH70" i="3"/>
  <c r="DH112" i="7"/>
  <c r="DH80" i="7"/>
  <c r="DG115" i="4"/>
  <c r="DG83" i="4"/>
  <c r="DH109" i="4"/>
  <c r="DH77" i="4"/>
  <c r="DH114" i="16"/>
  <c r="DH82" i="16"/>
  <c r="DH110" i="6"/>
  <c r="DH78" i="6"/>
  <c r="DH95" i="8"/>
  <c r="DH63" i="8"/>
  <c r="DH103" i="13"/>
  <c r="DH71" i="13"/>
  <c r="DH115" i="20"/>
  <c r="DH83" i="20"/>
  <c r="DH87" i="6"/>
  <c r="DH55" i="6"/>
  <c r="DH117" i="21"/>
  <c r="DH85" i="21"/>
  <c r="DH94" i="21"/>
  <c r="DH62" i="21"/>
  <c r="DH115" i="18"/>
  <c r="DH83" i="18"/>
  <c r="DH88" i="1"/>
  <c r="DH56" i="1"/>
  <c r="DH96" i="4"/>
  <c r="DH64" i="4"/>
  <c r="DG99" i="13"/>
  <c r="DG67" i="13"/>
  <c r="DH111" i="2"/>
  <c r="DH79" i="2"/>
  <c r="DH104" i="2"/>
  <c r="DH72" i="2"/>
  <c r="DG106" i="21"/>
  <c r="DG74" i="21"/>
  <c r="DH92" i="7"/>
  <c r="DH60" i="7"/>
  <c r="DG117" i="14"/>
  <c r="DG85" i="14"/>
  <c r="DG94" i="3"/>
  <c r="DG62" i="3"/>
  <c r="DG91" i="3"/>
  <c r="DG59" i="3"/>
  <c r="DG114" i="8"/>
  <c r="DG82" i="8"/>
  <c r="DG108" i="20"/>
  <c r="DG76" i="20"/>
  <c r="DH109" i="1"/>
  <c r="DH77" i="1"/>
  <c r="DH98" i="1"/>
  <c r="DH66" i="1"/>
  <c r="DG106" i="14"/>
  <c r="DG74" i="14"/>
  <c r="DH102" i="10"/>
  <c r="DH70" i="10"/>
  <c r="DH106" i="5"/>
  <c r="DH74" i="5"/>
  <c r="DG106" i="13"/>
  <c r="DG74" i="13"/>
  <c r="DH88" i="17"/>
  <c r="DH56" i="17"/>
  <c r="DH98" i="8"/>
  <c r="DH66" i="8"/>
  <c r="DH95" i="13"/>
  <c r="DH63" i="13"/>
  <c r="DH106" i="2"/>
  <c r="DH74" i="2"/>
  <c r="DG96" i="20"/>
  <c r="DG64" i="20"/>
  <c r="DG113" i="20"/>
  <c r="DG81" i="20"/>
  <c r="DH109" i="5"/>
  <c r="DH77" i="5"/>
  <c r="DG89" i="2"/>
  <c r="DG57" i="2"/>
  <c r="DH90" i="10"/>
  <c r="DH58" i="10"/>
  <c r="DF86" i="16"/>
  <c r="DF54" i="16"/>
  <c r="DH107" i="4"/>
  <c r="DH75" i="4"/>
  <c r="DG93" i="13"/>
  <c r="DG61" i="13"/>
  <c r="DH107" i="17"/>
  <c r="DH75" i="17"/>
  <c r="DH110" i="3"/>
  <c r="DH78" i="3"/>
  <c r="DG89" i="7"/>
  <c r="DG57" i="7"/>
  <c r="DG96" i="14"/>
  <c r="DG64" i="14"/>
  <c r="DH112" i="11"/>
  <c r="DH80" i="11"/>
  <c r="DG107" i="21"/>
  <c r="DG75" i="21"/>
  <c r="DH111" i="3"/>
  <c r="DH79" i="3"/>
  <c r="DH93" i="1"/>
  <c r="DH61" i="1"/>
  <c r="DH117" i="9"/>
  <c r="DH85" i="9"/>
  <c r="DG114" i="12"/>
  <c r="DG82" i="12"/>
  <c r="DH99" i="12"/>
  <c r="DH67" i="12"/>
  <c r="DH108" i="18"/>
  <c r="DH76" i="18"/>
  <c r="DG108" i="16"/>
  <c r="DG76" i="16"/>
  <c r="DH106" i="7"/>
  <c r="DH74" i="7"/>
  <c r="DG112" i="4"/>
  <c r="DG80" i="4"/>
  <c r="DG109" i="3"/>
  <c r="DG77" i="3"/>
  <c r="DH91" i="11"/>
  <c r="DH59" i="11"/>
  <c r="DH105" i="18"/>
  <c r="DH73" i="18"/>
  <c r="DG111" i="14"/>
  <c r="DG79" i="14"/>
  <c r="DG117" i="18"/>
  <c r="DG85" i="18"/>
  <c r="DH113" i="13"/>
  <c r="DH81" i="13"/>
  <c r="DG105" i="9"/>
  <c r="DG73" i="9"/>
  <c r="DG104" i="10"/>
  <c r="DG72" i="10"/>
  <c r="DH114" i="11"/>
  <c r="DH82" i="11"/>
  <c r="DG113" i="16"/>
  <c r="DG81" i="16"/>
  <c r="DH101" i="9"/>
  <c r="DH69" i="9"/>
  <c r="DH100" i="16"/>
  <c r="DH68" i="16"/>
  <c r="DG104" i="4"/>
  <c r="DG72" i="4"/>
  <c r="DH100" i="21"/>
  <c r="DH68" i="21"/>
  <c r="DG117" i="3"/>
  <c r="DG85" i="3"/>
  <c r="DG92" i="2"/>
  <c r="DG60" i="2"/>
  <c r="DG86" i="10"/>
  <c r="DG54" i="10"/>
  <c r="DG111" i="7"/>
  <c r="DG79" i="7"/>
  <c r="DG111" i="12"/>
  <c r="DG79" i="12"/>
  <c r="DG98" i="12"/>
  <c r="DG66" i="12"/>
  <c r="DH104" i="16"/>
  <c r="DH72" i="16"/>
  <c r="DG97" i="8"/>
  <c r="DG65" i="8"/>
  <c r="DH98" i="5"/>
  <c r="DH66" i="5"/>
  <c r="DG99" i="10"/>
  <c r="DG67" i="10"/>
  <c r="DH89" i="6"/>
  <c r="DH57" i="6"/>
  <c r="DG105" i="10"/>
  <c r="DG73" i="10"/>
  <c r="DG104" i="17"/>
  <c r="DG72" i="17"/>
  <c r="DG90" i="12"/>
  <c r="DG58" i="12"/>
  <c r="DG104" i="3"/>
  <c r="DG72" i="3"/>
  <c r="DG86" i="6"/>
  <c r="DG54" i="6"/>
  <c r="DH95" i="17"/>
  <c r="DH63" i="17"/>
  <c r="DG87" i="21"/>
  <c r="DG55" i="21"/>
  <c r="DH92" i="12"/>
  <c r="DH60" i="12"/>
  <c r="DG99" i="8"/>
  <c r="DG67" i="8"/>
  <c r="DG108" i="6"/>
  <c r="DG76" i="6"/>
  <c r="DG92" i="11"/>
  <c r="DG60" i="11"/>
  <c r="DH108" i="13"/>
  <c r="DH76" i="13"/>
  <c r="DH93" i="5"/>
  <c r="DH61" i="5"/>
  <c r="DH112" i="1"/>
  <c r="DH80" i="1"/>
  <c r="DH120" i="13"/>
  <c r="DH123" i="13" s="1"/>
  <c r="DH116" i="13" s="1"/>
  <c r="DH84" i="13"/>
  <c r="DG98" i="7"/>
  <c r="DG66" i="7"/>
  <c r="DH89" i="1"/>
  <c r="DH57" i="1"/>
  <c r="DG104" i="13"/>
  <c r="DG72" i="13"/>
  <c r="DH120" i="8"/>
  <c r="DH123" i="8" s="1"/>
  <c r="DH116" i="8" s="1"/>
  <c r="DH84" i="8"/>
  <c r="DH96" i="13"/>
  <c r="DH64" i="13"/>
  <c r="DH87" i="18"/>
  <c r="DH55" i="18"/>
  <c r="DH102" i="4"/>
  <c r="DH70" i="4"/>
  <c r="DH104" i="7"/>
  <c r="DH72" i="7"/>
  <c r="DH103" i="18"/>
  <c r="DH71" i="18"/>
  <c r="DG97" i="10"/>
  <c r="DG65" i="10"/>
  <c r="DG98" i="21"/>
  <c r="DG66" i="21"/>
  <c r="DG111" i="18"/>
  <c r="DG79" i="18"/>
  <c r="DH94" i="13"/>
  <c r="DH62" i="13"/>
  <c r="DG111" i="15"/>
  <c r="DG79" i="15"/>
  <c r="DH110" i="21"/>
  <c r="DH78" i="21"/>
  <c r="DH96" i="5"/>
  <c r="DH64" i="5"/>
  <c r="DG117" i="16"/>
  <c r="DG85" i="16"/>
  <c r="DG110" i="9"/>
  <c r="DG78" i="9"/>
  <c r="DH101" i="20"/>
  <c r="DH69" i="20"/>
  <c r="DH99" i="1"/>
  <c r="DH67" i="1"/>
  <c r="DH89" i="14"/>
  <c r="DH57" i="14"/>
  <c r="DG86" i="5"/>
  <c r="DG54" i="5"/>
  <c r="DH92" i="18"/>
  <c r="DH60" i="18"/>
  <c r="DG88" i="6"/>
  <c r="DG56" i="6"/>
  <c r="DG86" i="17"/>
  <c r="DG54" i="17"/>
  <c r="DH100" i="15"/>
  <c r="DH68" i="15"/>
  <c r="DF86" i="8"/>
  <c r="DF54" i="8"/>
  <c r="DG93" i="15"/>
  <c r="DG61" i="15"/>
  <c r="DG117" i="13"/>
  <c r="DG85" i="13"/>
  <c r="DG86" i="14"/>
  <c r="DG54" i="14"/>
  <c r="DH91" i="17"/>
  <c r="DH59" i="17"/>
  <c r="DH103" i="10"/>
  <c r="DH71" i="10"/>
  <c r="DG86" i="13"/>
  <c r="DG54" i="13"/>
  <c r="DH115" i="2"/>
  <c r="DH83" i="2"/>
  <c r="DH98" i="14"/>
  <c r="DH66" i="14"/>
  <c r="DH90" i="9"/>
  <c r="DH58" i="9"/>
  <c r="DG100" i="11"/>
  <c r="DG68" i="11"/>
  <c r="DG86" i="1"/>
  <c r="DG54" i="1"/>
  <c r="DH86" i="20"/>
  <c r="DH54" i="20"/>
  <c r="DH97" i="14"/>
  <c r="DH65" i="14"/>
  <c r="DH107" i="13"/>
  <c r="DH75" i="13"/>
  <c r="DG120" i="11"/>
  <c r="DG123" i="11" s="1"/>
  <c r="DG116" i="11" s="1"/>
  <c r="DG84" i="11"/>
  <c r="DH114" i="1"/>
  <c r="DH82" i="1"/>
  <c r="DG95" i="15"/>
  <c r="DG63" i="15"/>
  <c r="DG93" i="12"/>
  <c r="DG61" i="12"/>
  <c r="DH120" i="15"/>
  <c r="DH123" i="15" s="1"/>
  <c r="DH116" i="15" s="1"/>
  <c r="DH84" i="15"/>
  <c r="DH93" i="19"/>
  <c r="DH61" i="19"/>
  <c r="DH93" i="16"/>
  <c r="DH61" i="16"/>
  <c r="DG100" i="14"/>
  <c r="DG68" i="14"/>
  <c r="DG90" i="18"/>
  <c r="DG58" i="18"/>
  <c r="DH110" i="2"/>
  <c r="DH78" i="2"/>
  <c r="DH110" i="16"/>
  <c r="DH78" i="16"/>
  <c r="DH87" i="3"/>
  <c r="DH55" i="3"/>
  <c r="DH113" i="11"/>
  <c r="DH81" i="11"/>
  <c r="DH102" i="13"/>
  <c r="DH70" i="13"/>
  <c r="DG117" i="15"/>
  <c r="DG85" i="15"/>
  <c r="DH113" i="6"/>
  <c r="DH81" i="6"/>
  <c r="DH108" i="3"/>
  <c r="DH76" i="3"/>
  <c r="DG95" i="20"/>
  <c r="DG63" i="20"/>
  <c r="DG89" i="13"/>
  <c r="DG57" i="13"/>
  <c r="DH97" i="16"/>
  <c r="DH65" i="16"/>
  <c r="DH107" i="7"/>
  <c r="DH75" i="7"/>
  <c r="DG95" i="6"/>
  <c r="DG63" i="6"/>
  <c r="DH111" i="16"/>
  <c r="DH79" i="16"/>
  <c r="DH91" i="12"/>
  <c r="DH59" i="12"/>
  <c r="DG88" i="7"/>
  <c r="DG56" i="7"/>
  <c r="DG90" i="14"/>
  <c r="DG58" i="14"/>
  <c r="DH112" i="5"/>
  <c r="DH80" i="5"/>
  <c r="DG117" i="2"/>
  <c r="DG85" i="2"/>
  <c r="DH87" i="17"/>
  <c r="DH55" i="17"/>
  <c r="DH104" i="15"/>
  <c r="DH72" i="15"/>
  <c r="DH92" i="6"/>
  <c r="DH60" i="6"/>
  <c r="DH114" i="4"/>
  <c r="DH82" i="4"/>
  <c r="DH104" i="14"/>
  <c r="DH72" i="14"/>
  <c r="DH113" i="8"/>
  <c r="DH81" i="8"/>
  <c r="DG107" i="18"/>
  <c r="DG75" i="18"/>
  <c r="DH112" i="17"/>
  <c r="DH80" i="17"/>
  <c r="DH99" i="6"/>
  <c r="DH67" i="6"/>
  <c r="DH108" i="5"/>
  <c r="DH76" i="5"/>
  <c r="DG103" i="5"/>
  <c r="DG71" i="5"/>
  <c r="DH104" i="1"/>
  <c r="DH72" i="1"/>
  <c r="DH108" i="15"/>
  <c r="DH76" i="15"/>
  <c r="DH93" i="21"/>
  <c r="DH61" i="21"/>
  <c r="DH112" i="12"/>
  <c r="DH80" i="12"/>
  <c r="DH97" i="1"/>
  <c r="DH65" i="1"/>
  <c r="DG95" i="21"/>
  <c r="DG63" i="21"/>
  <c r="DG105" i="19"/>
  <c r="DG73" i="19"/>
  <c r="DH113" i="9"/>
  <c r="DH81" i="9"/>
  <c r="DH90" i="15"/>
  <c r="DH58" i="15"/>
  <c r="DH104" i="21"/>
  <c r="DH72" i="21"/>
  <c r="DG97" i="2"/>
  <c r="DG65" i="2"/>
  <c r="DG89" i="5"/>
  <c r="DG57" i="5"/>
  <c r="DH87" i="8"/>
  <c r="DH55" i="8"/>
  <c r="DG103" i="21"/>
  <c r="DG71" i="21"/>
  <c r="DG107" i="2"/>
  <c r="DG75" i="2"/>
  <c r="DH109" i="7"/>
  <c r="DH77" i="7"/>
  <c r="DH101" i="18"/>
  <c r="DH69" i="18"/>
  <c r="DH117" i="6"/>
  <c r="DH85" i="6"/>
  <c r="DH109" i="12"/>
  <c r="DH77" i="12"/>
  <c r="DG107" i="3"/>
  <c r="DG75" i="3"/>
  <c r="DG105" i="13"/>
  <c r="DG73" i="13"/>
  <c r="DG100" i="20"/>
  <c r="DG68" i="20"/>
  <c r="DG120" i="5"/>
  <c r="DG123" i="5" s="1"/>
  <c r="DG116" i="5" s="1"/>
  <c r="DG84" i="5"/>
  <c r="DG97" i="9"/>
  <c r="DG65" i="9"/>
  <c r="DH96" i="12"/>
  <c r="DH64" i="12"/>
  <c r="DH105" i="6"/>
  <c r="DH73" i="6"/>
  <c r="DH92" i="1"/>
  <c r="DH60" i="1"/>
  <c r="DH117" i="5"/>
  <c r="DH85" i="5"/>
  <c r="DG111" i="10"/>
  <c r="DG79" i="10"/>
  <c r="DH107" i="10"/>
  <c r="DH75" i="10"/>
  <c r="DH88" i="5"/>
  <c r="DH56" i="5"/>
  <c r="DH89" i="20"/>
  <c r="DH57" i="20"/>
  <c r="DG112" i="3"/>
  <c r="DG80" i="3"/>
  <c r="DG95" i="11"/>
  <c r="DG63" i="11"/>
  <c r="DG112" i="20"/>
  <c r="DG80" i="20"/>
  <c r="DG106" i="8"/>
  <c r="DG74" i="8"/>
  <c r="DG101" i="8"/>
  <c r="DG69" i="8"/>
  <c r="DG94" i="18"/>
  <c r="DG62" i="18"/>
  <c r="DH120" i="9"/>
  <c r="DH123" i="9" s="1"/>
  <c r="DH116" i="9" s="1"/>
  <c r="DH84" i="9"/>
  <c r="DH99" i="18"/>
  <c r="DH67" i="18"/>
  <c r="DH99" i="4"/>
  <c r="DH67" i="4"/>
  <c r="DH91" i="6"/>
  <c r="DH59" i="6"/>
  <c r="DG91" i="21"/>
  <c r="DG59" i="21"/>
  <c r="DH93" i="4"/>
  <c r="DH61" i="4"/>
  <c r="DH107" i="9"/>
  <c r="DH75" i="9"/>
  <c r="DG94" i="17"/>
  <c r="DG62" i="17"/>
  <c r="DH120" i="12"/>
  <c r="DH123" i="12" s="1"/>
  <c r="DH116" i="12" s="1"/>
  <c r="DH84" i="12"/>
  <c r="DH104" i="9"/>
  <c r="DH72" i="9"/>
  <c r="DG110" i="15"/>
  <c r="DG78" i="15"/>
  <c r="DH92" i="9"/>
  <c r="DH60" i="9"/>
  <c r="DG109" i="14"/>
  <c r="DG77" i="14"/>
  <c r="DH91" i="10"/>
  <c r="DH59" i="10"/>
  <c r="DG101" i="21"/>
  <c r="DG69" i="21"/>
  <c r="DH88" i="4"/>
  <c r="DH56" i="4"/>
  <c r="DG89" i="19"/>
  <c r="DG57" i="19"/>
  <c r="DG115" i="8"/>
  <c r="DG83" i="8"/>
  <c r="DG113" i="10"/>
  <c r="DG81" i="10"/>
  <c r="DG97" i="19"/>
  <c r="DG65" i="19"/>
  <c r="DH98" i="11"/>
  <c r="DH66" i="11"/>
  <c r="DH103" i="19"/>
  <c r="DH71" i="19"/>
  <c r="DH103" i="14"/>
  <c r="DH71" i="14"/>
  <c r="DG93" i="18"/>
  <c r="DG61" i="18"/>
  <c r="DH96" i="8"/>
  <c r="DH64" i="8"/>
  <c r="DG99" i="2"/>
  <c r="DG67" i="2"/>
  <c r="DH92" i="13"/>
  <c r="DH60" i="13"/>
  <c r="DG103" i="15"/>
  <c r="DG71" i="15"/>
  <c r="DG115" i="9"/>
  <c r="DG83" i="9"/>
  <c r="DH104" i="6"/>
  <c r="DH72" i="6"/>
  <c r="DG91" i="4"/>
  <c r="DG59" i="4"/>
  <c r="DH90" i="3"/>
  <c r="DH58" i="3"/>
  <c r="DH93" i="9"/>
  <c r="DH61" i="9"/>
  <c r="DH115" i="17"/>
  <c r="DH83" i="17"/>
  <c r="DG108" i="4"/>
  <c r="DG76" i="4"/>
  <c r="DG112" i="10"/>
  <c r="DG80" i="10"/>
  <c r="DG108" i="21"/>
  <c r="DG76" i="21"/>
  <c r="DH107" i="5"/>
  <c r="DH75" i="5"/>
  <c r="DG113" i="2"/>
  <c r="DG81" i="2"/>
  <c r="DH110" i="1"/>
  <c r="DH78" i="1"/>
  <c r="DH109" i="18"/>
  <c r="DH77" i="18"/>
  <c r="DH94" i="12"/>
  <c r="DH62" i="12"/>
  <c r="DG101" i="14"/>
  <c r="DG69" i="14"/>
  <c r="DH100" i="2"/>
  <c r="DH68" i="2"/>
  <c r="DG112" i="14"/>
  <c r="DG80" i="14"/>
  <c r="DH99" i="3"/>
  <c r="DH67" i="3"/>
  <c r="DG92" i="3"/>
  <c r="DG60" i="3"/>
  <c r="DH96" i="15"/>
  <c r="DH64" i="15"/>
  <c r="DG96" i="19"/>
  <c r="DG64" i="19"/>
  <c r="DH88" i="18"/>
  <c r="DH56" i="18"/>
  <c r="DH106" i="15"/>
  <c r="DH74" i="15"/>
  <c r="DH104" i="12"/>
  <c r="DH72" i="12"/>
  <c r="DH111" i="20"/>
  <c r="DH79" i="20"/>
  <c r="DH102" i="2"/>
  <c r="DH70" i="2"/>
  <c r="DH88" i="21"/>
  <c r="DH56" i="21"/>
  <c r="DH114" i="18"/>
  <c r="DH82" i="18"/>
  <c r="DG115" i="21"/>
  <c r="DG83" i="21"/>
  <c r="DH109" i="15"/>
  <c r="DH77" i="15"/>
  <c r="DG100" i="10"/>
  <c r="DG68" i="10"/>
  <c r="DG99" i="17"/>
  <c r="DG67" i="17"/>
  <c r="DH88" i="13"/>
  <c r="DH56" i="13"/>
  <c r="DG103" i="9"/>
  <c r="DG71" i="9"/>
  <c r="DH107" i="14"/>
  <c r="DH75" i="14"/>
  <c r="DH106" i="6"/>
  <c r="DH74" i="6"/>
  <c r="DH102" i="1"/>
  <c r="DH70" i="1"/>
  <c r="DG91" i="16"/>
  <c r="DG59" i="16"/>
  <c r="DF86" i="9"/>
  <c r="DF54" i="9"/>
  <c r="DH98" i="16"/>
  <c r="DH66" i="16"/>
  <c r="DH97" i="6"/>
  <c r="DH65" i="6"/>
  <c r="DG92" i="20"/>
  <c r="DG60" i="20"/>
  <c r="DF86" i="21"/>
  <c r="DF54" i="21"/>
  <c r="DH87" i="1"/>
  <c r="DH55" i="1"/>
  <c r="DH120" i="2"/>
  <c r="DH123" i="2" s="1"/>
  <c r="DH116" i="2" s="1"/>
  <c r="DH84" i="2"/>
  <c r="DH110" i="13"/>
  <c r="DH78" i="13"/>
  <c r="DH115" i="5"/>
  <c r="DH83" i="5"/>
  <c r="DH87" i="20"/>
  <c r="DH55" i="20"/>
  <c r="DG102" i="8"/>
  <c r="DG70" i="8"/>
  <c r="DH88" i="8"/>
  <c r="DH56" i="8"/>
  <c r="DH86" i="11"/>
  <c r="DH54" i="11"/>
  <c r="DG89" i="3"/>
  <c r="DG57" i="3"/>
  <c r="DG120" i="3"/>
  <c r="DG123" i="3" s="1"/>
  <c r="DG116" i="3" s="1"/>
  <c r="DG84" i="3"/>
  <c r="DH106" i="12"/>
  <c r="DH74" i="12"/>
  <c r="DG89" i="21"/>
  <c r="DG57" i="21"/>
  <c r="DF86" i="12"/>
  <c r="DF54" i="12"/>
  <c r="DG88" i="2"/>
  <c r="DG56" i="2"/>
  <c r="DG109" i="19"/>
  <c r="DG77" i="19"/>
  <c r="DG103" i="16"/>
  <c r="DG71" i="16"/>
  <c r="DH114" i="14"/>
  <c r="DH82" i="14"/>
  <c r="DH91" i="7"/>
  <c r="DH59" i="7"/>
  <c r="DH112" i="6"/>
  <c r="DH80" i="6"/>
  <c r="DG111" i="5"/>
  <c r="DG79" i="5"/>
  <c r="DH101" i="11"/>
  <c r="DH69" i="11"/>
  <c r="DG100" i="4"/>
  <c r="DG68" i="4"/>
  <c r="DH105" i="8"/>
  <c r="DH73" i="8"/>
  <c r="DH96" i="2"/>
  <c r="DH64" i="2"/>
  <c r="DH105" i="1"/>
  <c r="DH73" i="1"/>
  <c r="DH94" i="6"/>
  <c r="DH62" i="6"/>
  <c r="DH101" i="5"/>
  <c r="DH69" i="5"/>
  <c r="DG109" i="6"/>
  <c r="DG77" i="6"/>
  <c r="DH92" i="17"/>
  <c r="DH60" i="17"/>
  <c r="DG115" i="3"/>
  <c r="DG83" i="3"/>
  <c r="DH92" i="4"/>
  <c r="DH60" i="4"/>
  <c r="DG113" i="5"/>
  <c r="DG81" i="5"/>
  <c r="DG89" i="4"/>
  <c r="DG57" i="4"/>
  <c r="DH111" i="8"/>
  <c r="DH79" i="8"/>
  <c r="DG87" i="11"/>
  <c r="DG55" i="11"/>
  <c r="DH100" i="18"/>
  <c r="DH68" i="18"/>
  <c r="DH100" i="9"/>
  <c r="DH68" i="9"/>
  <c r="DH98" i="4"/>
  <c r="DH66" i="4"/>
  <c r="DH95" i="14"/>
  <c r="DH63" i="14"/>
  <c r="DH107" i="6"/>
  <c r="DH75" i="6"/>
  <c r="DG89" i="8"/>
  <c r="DG57" i="8"/>
  <c r="DH111" i="21"/>
  <c r="DH79" i="21"/>
  <c r="DH94" i="5"/>
  <c r="DH62" i="5"/>
  <c r="DH114" i="2"/>
  <c r="DH82" i="2"/>
  <c r="DH93" i="8"/>
  <c r="DH61" i="8"/>
  <c r="DH95" i="9"/>
  <c r="DH63" i="9"/>
  <c r="DH95" i="10"/>
  <c r="DH63" i="10"/>
  <c r="DH115" i="1"/>
  <c r="DH83" i="1"/>
  <c r="DH92" i="8"/>
  <c r="DH60" i="8"/>
  <c r="DG114" i="21"/>
  <c r="DG82" i="21"/>
  <c r="DH93" i="14"/>
  <c r="DH61" i="14"/>
  <c r="DG120" i="10"/>
  <c r="DG123" i="10" s="1"/>
  <c r="DG116" i="10" s="1"/>
  <c r="DG84" i="10"/>
  <c r="DG87" i="5"/>
  <c r="DG55" i="5"/>
  <c r="DH108" i="19"/>
  <c r="DH76" i="19"/>
  <c r="DH117" i="4"/>
  <c r="DH85" i="4"/>
  <c r="DH108" i="12"/>
  <c r="DH76" i="12"/>
  <c r="DH98" i="18"/>
  <c r="DH66" i="18"/>
  <c r="DH103" i="3"/>
  <c r="DH71" i="3"/>
  <c r="DG101" i="15"/>
  <c r="DG69" i="15"/>
  <c r="DG94" i="11"/>
  <c r="DG62" i="11"/>
  <c r="DG94" i="14"/>
  <c r="DG62" i="14"/>
  <c r="DH112" i="15"/>
  <c r="DH80" i="15"/>
  <c r="DH107" i="20"/>
  <c r="DH75" i="20"/>
  <c r="DG117" i="8"/>
  <c r="DG85" i="8"/>
  <c r="DG95" i="12"/>
  <c r="DG63" i="12"/>
  <c r="DH96" i="10"/>
  <c r="DH64" i="10"/>
  <c r="DH103" i="17"/>
  <c r="DH71" i="17"/>
  <c r="DH100" i="7"/>
  <c r="DH68" i="7"/>
  <c r="DG111" i="13"/>
  <c r="DG79" i="13"/>
  <c r="DH90" i="6"/>
  <c r="DH58" i="6"/>
  <c r="DG97" i="4"/>
  <c r="DG65" i="4"/>
  <c r="DH94" i="1"/>
  <c r="DH62" i="1"/>
  <c r="DG120" i="20"/>
  <c r="DG123" i="20" s="1"/>
  <c r="DG116" i="20" s="1"/>
  <c r="DG84" i="20"/>
  <c r="DH94" i="15"/>
  <c r="DH62" i="15"/>
  <c r="DH94" i="7"/>
  <c r="DH62" i="7"/>
  <c r="DG106" i="18"/>
  <c r="DG74" i="18"/>
  <c r="DH120" i="19"/>
  <c r="DH123" i="19" s="1"/>
  <c r="DH116" i="19" s="1"/>
  <c r="DH84" i="19"/>
  <c r="DH114" i="3"/>
  <c r="DH82" i="3"/>
  <c r="DG102" i="18"/>
  <c r="DG70" i="18"/>
  <c r="DG94" i="8"/>
  <c r="DG62" i="8"/>
  <c r="DG117" i="17"/>
  <c r="DG85" i="17"/>
  <c r="DG102" i="21"/>
  <c r="DG70" i="21"/>
  <c r="DG87" i="10"/>
  <c r="DG55" i="10"/>
  <c r="DH102" i="16"/>
  <c r="DH70" i="16"/>
  <c r="DG89" i="12"/>
  <c r="DG57" i="12"/>
  <c r="DH88" i="16"/>
  <c r="DH56" i="16"/>
  <c r="DH94" i="19"/>
  <c r="DH62" i="19"/>
  <c r="DG97" i="18"/>
  <c r="DG65" i="18"/>
  <c r="DH107" i="12"/>
  <c r="DH75" i="12"/>
  <c r="DH115" i="19"/>
  <c r="DH83" i="19"/>
  <c r="DH93" i="3"/>
  <c r="DH61" i="3"/>
  <c r="DH105" i="16"/>
  <c r="DH73" i="16"/>
  <c r="DG92" i="14"/>
  <c r="DG60" i="14"/>
  <c r="DG108" i="10"/>
  <c r="DG76" i="10"/>
  <c r="DH106" i="20"/>
  <c r="DH74" i="20"/>
  <c r="DH112" i="16"/>
  <c r="DH80" i="16"/>
  <c r="DH113" i="12"/>
  <c r="DH81" i="12"/>
  <c r="DH92" i="15"/>
  <c r="DH60" i="15"/>
  <c r="DH90" i="19"/>
  <c r="DH58" i="19"/>
  <c r="DH105" i="21"/>
  <c r="DH73" i="21"/>
  <c r="DH93" i="10"/>
  <c r="DH61" i="10"/>
  <c r="DG90" i="17"/>
  <c r="DG58" i="17"/>
  <c r="DG86" i="2"/>
  <c r="DG54" i="2"/>
  <c r="DG110" i="4"/>
  <c r="DG78" i="4"/>
  <c r="DG87" i="7"/>
  <c r="DG55" i="7"/>
  <c r="DH90" i="13"/>
  <c r="DH58" i="13"/>
  <c r="DH101" i="1"/>
  <c r="DH69" i="1"/>
  <c r="DH101" i="3"/>
  <c r="DH69" i="3"/>
  <c r="DH88" i="15"/>
  <c r="DH56" i="15"/>
  <c r="DF86" i="18"/>
  <c r="DF54" i="18"/>
  <c r="DH105" i="7"/>
  <c r="DH73" i="7"/>
  <c r="DG120" i="6"/>
  <c r="DG123" i="6" s="1"/>
  <c r="DG116" i="6" s="1"/>
  <c r="DG84" i="6"/>
  <c r="DH95" i="1"/>
  <c r="DH63" i="1"/>
  <c r="DH104" i="18"/>
  <c r="DH72" i="18"/>
  <c r="DH120" i="1"/>
  <c r="DH123" i="1" s="1"/>
  <c r="DH116" i="1" s="1"/>
  <c r="DH84" i="1"/>
  <c r="DG100" i="19"/>
  <c r="DG68" i="19"/>
  <c r="DH115" i="13"/>
  <c r="DH83" i="13"/>
  <c r="DH114" i="7"/>
  <c r="DH82" i="7"/>
  <c r="DG104" i="8"/>
  <c r="DG72" i="8"/>
  <c r="DH103" i="7"/>
  <c r="DH71" i="7"/>
  <c r="DH95" i="19"/>
  <c r="DH63" i="19"/>
  <c r="DG102" i="17"/>
  <c r="DG70" i="17"/>
  <c r="DH87" i="15"/>
  <c r="DH55" i="15"/>
  <c r="DG105" i="3"/>
  <c r="DG73" i="3"/>
  <c r="DH107" i="1"/>
  <c r="DH75" i="1"/>
  <c r="DG90" i="7"/>
  <c r="DG58" i="7"/>
  <c r="DH108" i="9"/>
  <c r="DH76" i="9"/>
  <c r="DH106" i="17"/>
  <c r="DH74" i="17"/>
  <c r="DH111" i="19"/>
  <c r="DH79" i="19"/>
  <c r="DH112" i="21"/>
  <c r="DH80" i="21"/>
  <c r="DH93" i="7"/>
  <c r="DH61" i="7"/>
  <c r="DH120" i="18"/>
  <c r="DH123" i="18" s="1"/>
  <c r="DH116" i="18" s="1"/>
  <c r="DH84" i="18"/>
  <c r="DG112" i="2"/>
  <c r="DG80" i="2"/>
  <c r="DH94" i="20"/>
  <c r="DH62" i="20"/>
  <c r="DH89" i="17"/>
  <c r="DH57" i="17"/>
  <c r="DH104" i="11"/>
  <c r="DH72" i="11"/>
  <c r="DH114" i="5"/>
  <c r="DH82" i="5"/>
  <c r="DH98" i="2"/>
  <c r="DH66" i="2"/>
  <c r="DG113" i="14"/>
  <c r="DG81" i="14"/>
  <c r="DG97" i="3"/>
  <c r="DG65" i="3"/>
  <c r="DH91" i="14"/>
  <c r="DH59" i="14"/>
  <c r="DH108" i="2"/>
  <c r="DH76" i="2"/>
  <c r="DG120" i="4"/>
  <c r="DG123" i="4" s="1"/>
  <c r="DG116" i="4" s="1"/>
  <c r="DG84" i="4"/>
  <c r="DG90" i="4"/>
  <c r="DG58" i="4"/>
  <c r="DG86" i="19"/>
  <c r="DG54" i="19"/>
  <c r="DH100" i="6"/>
  <c r="DH68" i="6"/>
  <c r="DH117" i="7"/>
  <c r="DH85" i="7"/>
  <c r="DG89" i="9"/>
  <c r="DG57" i="9"/>
  <c r="DH105" i="12"/>
  <c r="DH73" i="12"/>
  <c r="DH103" i="1"/>
  <c r="DH71" i="1"/>
  <c r="DH108" i="1"/>
  <c r="DH76" i="1"/>
  <c r="DH117" i="19"/>
  <c r="DH85" i="19"/>
  <c r="DH106" i="3"/>
  <c r="DH74" i="3"/>
  <c r="DG90" i="21"/>
  <c r="DG58" i="21"/>
  <c r="DG86" i="4"/>
  <c r="DG54" i="4"/>
  <c r="DH101" i="17"/>
  <c r="DH69" i="17"/>
  <c r="DG107" i="11"/>
  <c r="DG75" i="11"/>
  <c r="DG115" i="16"/>
  <c r="DG83" i="16"/>
  <c r="DH109" i="11"/>
  <c r="DH77" i="11"/>
  <c r="DH113" i="3"/>
  <c r="DH81" i="3"/>
  <c r="DG100" i="5"/>
  <c r="DG68" i="5"/>
  <c r="DH99" i="19"/>
  <c r="DH67" i="19"/>
  <c r="DH115" i="10"/>
  <c r="DH83" i="10"/>
  <c r="DG101" i="2"/>
  <c r="DG69" i="2"/>
  <c r="DG120" i="14"/>
  <c r="DG123" i="14" s="1"/>
  <c r="DG116" i="14" s="1"/>
  <c r="DG84" i="14"/>
  <c r="DH109" i="10"/>
  <c r="DH77" i="10"/>
  <c r="DG108" i="11"/>
  <c r="DG76" i="11"/>
  <c r="DH95" i="3"/>
  <c r="DH63" i="3"/>
  <c r="DH91" i="5"/>
  <c r="DH59" i="5"/>
  <c r="DG96" i="17"/>
  <c r="DG64" i="17"/>
  <c r="DH87" i="2"/>
  <c r="DH55" i="2"/>
  <c r="DH113" i="7"/>
  <c r="DH81" i="7"/>
  <c r="DG86" i="15"/>
  <c r="DG54" i="15"/>
  <c r="DH90" i="16"/>
  <c r="DH58" i="16"/>
  <c r="DG114" i="15"/>
  <c r="DG82" i="15"/>
  <c r="DH87" i="9"/>
  <c r="DH55" i="9"/>
  <c r="DG114" i="6"/>
  <c r="DG82" i="6"/>
  <c r="DH88" i="20"/>
  <c r="DH56" i="20"/>
  <c r="DH88" i="19"/>
  <c r="DH56" i="19"/>
  <c r="DH102" i="20"/>
  <c r="DH70" i="20"/>
  <c r="DH91" i="8"/>
  <c r="DH59" i="8"/>
  <c r="DG102" i="11"/>
  <c r="DG70" i="11"/>
  <c r="DH111" i="9"/>
  <c r="DH79" i="9"/>
  <c r="DH107" i="15"/>
  <c r="DH75" i="15"/>
  <c r="DH103" i="8"/>
  <c r="DH71" i="8"/>
  <c r="DG97" i="5"/>
  <c r="DG65" i="5"/>
  <c r="DG110" i="19"/>
  <c r="DG78" i="19"/>
  <c r="DH111" i="1"/>
  <c r="DH79" i="1"/>
  <c r="DG105" i="11"/>
  <c r="DG73" i="11"/>
  <c r="DG105" i="15"/>
  <c r="DG73" i="15"/>
  <c r="DH96" i="11"/>
  <c r="DH64" i="11"/>
  <c r="DH90" i="20"/>
  <c r="DH58" i="20"/>
  <c r="DH90" i="1"/>
  <c r="DH58" i="1"/>
  <c r="DG120" i="21"/>
  <c r="DG123" i="21" s="1"/>
  <c r="DG116" i="21" s="1"/>
  <c r="DG84" i="21"/>
  <c r="DG98" i="17"/>
  <c r="DG66" i="17"/>
  <c r="DH96" i="9"/>
  <c r="DH64" i="9"/>
  <c r="DH115" i="15"/>
  <c r="DH83" i="15"/>
  <c r="DH110" i="11"/>
  <c r="DH78" i="11"/>
  <c r="DH89" i="11"/>
  <c r="DH57" i="11"/>
  <c r="DH100" i="1"/>
  <c r="DH68" i="1"/>
  <c r="DG101" i="13"/>
  <c r="DG69" i="13"/>
  <c r="DH110" i="7"/>
  <c r="DH78" i="7"/>
  <c r="DH114" i="10"/>
  <c r="DH82" i="10"/>
  <c r="DH94" i="10"/>
  <c r="DH62" i="10"/>
  <c r="DH98" i="3"/>
  <c r="DH66" i="3"/>
  <c r="DG89" i="18"/>
  <c r="DG57" i="18"/>
  <c r="DH95" i="16"/>
  <c r="DH63" i="16"/>
  <c r="DH91" i="18"/>
  <c r="DH59" i="18"/>
  <c r="DG87" i="14"/>
  <c r="DG55" i="14"/>
  <c r="DH102" i="15"/>
  <c r="DH70" i="15"/>
  <c r="DH101" i="10"/>
  <c r="DH69" i="10"/>
  <c r="DH87" i="16"/>
  <c r="DH55" i="16"/>
  <c r="DG111" i="17"/>
  <c r="DG79" i="17"/>
  <c r="DH114" i="17"/>
  <c r="DH82" i="17"/>
  <c r="DH97" i="7"/>
  <c r="DH65" i="7"/>
  <c r="DG113" i="4"/>
  <c r="DG81" i="4"/>
  <c r="DH111" i="6"/>
  <c r="DH79" i="6"/>
  <c r="DH96" i="21"/>
  <c r="DH64" i="21"/>
  <c r="DG98" i="6"/>
  <c r="DG66" i="6"/>
  <c r="DH90" i="8"/>
  <c r="DH58" i="8"/>
  <c r="DH104" i="5"/>
  <c r="DH72" i="5"/>
  <c r="DH97" i="11"/>
  <c r="DH65" i="11"/>
  <c r="DH98" i="20"/>
  <c r="DH66" i="20"/>
  <c r="DG108" i="17"/>
  <c r="DG76" i="17"/>
  <c r="DH88" i="14"/>
  <c r="DH56" i="14"/>
  <c r="DG98" i="13"/>
  <c r="DG66" i="13"/>
  <c r="DH114" i="20"/>
  <c r="DH82" i="20"/>
  <c r="DG113" i="19"/>
  <c r="DG81" i="19"/>
  <c r="DH97" i="12"/>
  <c r="DH65" i="12"/>
  <c r="DH113" i="17"/>
  <c r="DH81" i="17"/>
  <c r="DG86" i="7"/>
  <c r="DG54" i="7"/>
  <c r="DG101" i="12"/>
  <c r="DG69" i="12"/>
  <c r="DH94" i="16"/>
  <c r="DH62" i="16"/>
  <c r="DH115" i="14"/>
  <c r="DH83" i="14"/>
  <c r="DG109" i="16"/>
  <c r="DG77" i="16"/>
  <c r="DG90" i="2"/>
  <c r="DG58" i="2"/>
  <c r="DH107" i="16"/>
  <c r="DH75" i="16"/>
  <c r="DG96" i="3"/>
  <c r="DG64" i="3"/>
  <c r="DH102" i="12"/>
  <c r="DH70" i="12"/>
  <c r="DG87" i="12"/>
  <c r="DG55" i="12"/>
  <c r="DG100" i="3"/>
  <c r="DG68" i="3"/>
  <c r="DG99" i="20"/>
  <c r="DG67" i="20"/>
  <c r="DH95" i="5"/>
  <c r="DH63" i="5"/>
  <c r="DH102" i="6"/>
  <c r="DH70" i="6"/>
  <c r="DH91" i="1"/>
  <c r="DH59" i="1"/>
  <c r="DG88" i="12"/>
  <c r="DG56" i="12"/>
  <c r="DG96" i="6"/>
  <c r="DG64" i="6"/>
  <c r="DH109" i="13"/>
  <c r="DH77" i="13"/>
  <c r="DH99" i="9"/>
  <c r="DH67" i="9"/>
  <c r="DG95" i="4"/>
  <c r="DG63" i="4"/>
  <c r="DG105" i="5"/>
  <c r="DG73" i="5"/>
  <c r="DH90" i="11"/>
  <c r="DH58" i="11"/>
  <c r="DG96" i="16"/>
  <c r="DG64" i="16"/>
  <c r="DH110" i="12"/>
  <c r="DH78" i="12"/>
  <c r="DH102" i="9"/>
  <c r="DH70" i="9"/>
  <c r="DH117" i="1"/>
  <c r="DH85" i="1"/>
  <c r="DH115" i="6"/>
  <c r="DH83" i="6"/>
  <c r="DG114" i="13"/>
  <c r="DG82" i="13"/>
  <c r="DH102" i="5"/>
  <c r="DH70" i="5"/>
  <c r="DH112" i="9"/>
  <c r="DH80" i="9"/>
  <c r="DG106" i="11"/>
  <c r="DG74" i="11"/>
  <c r="DH92" i="16"/>
  <c r="DH60" i="16"/>
  <c r="DH99" i="14"/>
  <c r="DH67" i="14"/>
  <c r="DG101" i="19"/>
  <c r="DG69" i="19"/>
  <c r="DH102" i="7"/>
  <c r="DH70" i="7"/>
  <c r="DG110" i="5"/>
  <c r="DG78" i="5"/>
  <c r="DH89" i="16"/>
  <c r="DH57" i="16"/>
  <c r="DH117" i="11"/>
  <c r="DH85" i="11"/>
  <c r="DH93" i="11"/>
  <c r="DH61" i="11"/>
  <c r="DH113" i="21"/>
  <c r="DH81" i="21"/>
  <c r="DG105" i="2"/>
  <c r="DG73" i="2"/>
  <c r="DG112" i="13"/>
  <c r="DG80" i="13"/>
  <c r="DH93" i="20"/>
  <c r="DH61" i="20"/>
  <c r="DH114" i="9"/>
  <c r="DH82" i="9"/>
  <c r="DG102" i="14"/>
  <c r="DG70" i="14"/>
  <c r="DH91" i="15"/>
  <c r="DH59" i="15"/>
  <c r="DH91" i="13"/>
  <c r="DH59" i="13"/>
  <c r="DH88" i="11"/>
  <c r="DH56" i="11"/>
  <c r="DH117" i="12"/>
  <c r="DH85" i="12"/>
  <c r="DG95" i="7"/>
  <c r="DG63" i="7"/>
  <c r="DH98" i="19"/>
  <c r="DH66" i="19"/>
  <c r="DH107" i="19"/>
  <c r="DH75" i="19"/>
  <c r="DH120" i="17"/>
  <c r="DH123" i="17" s="1"/>
  <c r="DH116" i="17" s="1"/>
  <c r="DH84" i="17"/>
  <c r="DH117" i="20"/>
  <c r="DH85" i="20"/>
  <c r="DG93" i="2"/>
  <c r="DG61" i="2"/>
  <c r="DH110" i="20"/>
  <c r="DH78" i="20"/>
  <c r="DH113" i="15"/>
  <c r="DH81" i="15"/>
  <c r="DH107" i="8"/>
  <c r="DH75" i="8"/>
  <c r="DH103" i="12"/>
  <c r="DH71" i="12"/>
  <c r="DG92" i="19"/>
  <c r="DG60" i="19"/>
  <c r="DH97" i="21"/>
  <c r="DH65" i="21"/>
  <c r="DH109" i="21"/>
  <c r="DH77" i="21"/>
  <c r="DG89" i="15"/>
  <c r="DG57" i="15"/>
  <c r="DH97" i="13"/>
  <c r="DH65" i="13"/>
  <c r="DG115" i="11"/>
  <c r="DG83" i="11"/>
  <c r="BB47" i="20"/>
  <c r="BD38" i="8"/>
  <c r="DI38" i="8" a="1"/>
  <c r="DI38" i="8" s="1"/>
  <c r="BC45" i="4"/>
  <c r="DH45" i="4" a="1"/>
  <c r="DH45" i="4" s="1"/>
  <c r="BD20" i="2"/>
  <c r="DI20" i="2" a="1"/>
  <c r="DI20" i="2" s="1"/>
  <c r="BC17" i="12"/>
  <c r="DH17" i="12" a="1"/>
  <c r="DH17" i="12" s="1"/>
  <c r="BD28" i="9"/>
  <c r="DI28" i="9" a="1"/>
  <c r="DI28" i="9" s="1"/>
  <c r="BC24" i="4"/>
  <c r="DH24" i="4" a="1"/>
  <c r="DH24" i="4" s="1"/>
  <c r="BC34" i="5"/>
  <c r="DH34" i="5" a="1"/>
  <c r="DH34" i="5" s="1"/>
  <c r="BD19" i="11"/>
  <c r="DI19" i="11" a="1"/>
  <c r="DI19" i="11" s="1"/>
  <c r="BC25" i="16"/>
  <c r="DH25" i="16" a="1"/>
  <c r="DH25" i="16" s="1"/>
  <c r="BD39" i="12"/>
  <c r="DI39" i="12" a="1"/>
  <c r="DI39" i="12" s="1"/>
  <c r="BD31" i="9"/>
  <c r="DI31" i="9" a="1"/>
  <c r="DI31" i="9" s="1"/>
  <c r="BD46" i="1"/>
  <c r="DI46" i="1" a="1"/>
  <c r="DI46" i="1" s="1"/>
  <c r="BC43" i="13"/>
  <c r="DH43" i="13" a="1"/>
  <c r="DH43" i="13" s="1"/>
  <c r="BD31" i="5"/>
  <c r="DI31" i="5" a="1"/>
  <c r="DI31" i="5" s="1"/>
  <c r="BD41" i="9"/>
  <c r="DI41" i="9" a="1"/>
  <c r="DI41" i="9" s="1"/>
  <c r="BC35" i="11"/>
  <c r="DH35" i="11" a="1"/>
  <c r="DH35" i="11" s="1"/>
  <c r="BD28" i="14"/>
  <c r="DI28" i="14" a="1"/>
  <c r="DI28" i="14" s="1"/>
  <c r="BC30" i="19"/>
  <c r="DH30" i="19" a="1"/>
  <c r="DH30" i="19" s="1"/>
  <c r="BD31" i="7"/>
  <c r="DI31" i="7" a="1"/>
  <c r="DI31" i="7" s="1"/>
  <c r="BC39" i="5"/>
  <c r="DH39" i="5" a="1"/>
  <c r="DH39" i="5" s="1"/>
  <c r="BC29" i="13"/>
  <c r="DH29" i="13" a="1"/>
  <c r="DH29" i="13" s="1"/>
  <c r="BD30" i="17"/>
  <c r="DI30" i="17" a="1"/>
  <c r="DI30" i="17" s="1"/>
  <c r="DH36" i="11" a="1"/>
  <c r="DH36" i="11" s="1"/>
  <c r="BC36" i="11"/>
  <c r="BC44" i="16"/>
  <c r="DH44" i="16" a="1"/>
  <c r="DH44" i="16" s="1"/>
  <c r="BD38" i="11"/>
  <c r="DI38" i="11" a="1"/>
  <c r="DI38" i="11" s="1"/>
  <c r="BC41" i="13"/>
  <c r="DH41" i="13" a="1"/>
  <c r="DH41" i="13" s="1"/>
  <c r="BC45" i="6"/>
  <c r="DH45" i="6" a="1"/>
  <c r="DH45" i="6" s="1"/>
  <c r="BD24" i="1"/>
  <c r="DI24" i="1" a="1"/>
  <c r="DI24" i="1" s="1"/>
  <c r="BD33" i="18"/>
  <c r="DI33" i="18" a="1"/>
  <c r="DI33" i="18" s="1"/>
  <c r="BD45" i="1"/>
  <c r="DI45" i="1" a="1"/>
  <c r="DI45" i="1" s="1"/>
  <c r="BC29" i="19"/>
  <c r="DH29" i="19" a="1"/>
  <c r="DH29" i="19" s="1"/>
  <c r="BD44" i="13"/>
  <c r="DI44" i="13" a="1"/>
  <c r="DI44" i="13" s="1"/>
  <c r="BD43" i="7"/>
  <c r="DI43" i="7" a="1"/>
  <c r="DI43" i="7" s="1"/>
  <c r="BC33" i="8"/>
  <c r="DH33" i="8" a="1"/>
  <c r="DH33" i="8" s="1"/>
  <c r="BD32" i="7"/>
  <c r="DI32" i="7" a="1"/>
  <c r="DI32" i="7" s="1"/>
  <c r="BD24" i="19"/>
  <c r="DI24" i="19" a="1"/>
  <c r="DI24" i="19" s="1"/>
  <c r="BC31" i="17"/>
  <c r="DH31" i="17" a="1"/>
  <c r="DH31" i="17" s="1"/>
  <c r="BC34" i="3"/>
  <c r="DH34" i="3" a="1"/>
  <c r="DH34" i="3" s="1"/>
  <c r="BD36" i="1"/>
  <c r="DI36" i="1" a="1"/>
  <c r="DI36" i="1" s="1"/>
  <c r="BC19" i="7"/>
  <c r="DH19" i="7" a="1"/>
  <c r="DH19" i="7" s="1"/>
  <c r="BD37" i="9"/>
  <c r="DI37" i="9" a="1"/>
  <c r="DI37" i="9" s="1"/>
  <c r="BD35" i="17"/>
  <c r="DI35" i="17" a="1"/>
  <c r="DI35" i="17" s="1"/>
  <c r="BD40" i="19"/>
  <c r="DI40" i="19" a="1"/>
  <c r="DI40" i="19" s="1"/>
  <c r="BD41" i="21"/>
  <c r="DI41" i="21" a="1"/>
  <c r="DI41" i="21" s="1"/>
  <c r="BD22" i="7"/>
  <c r="DI22" i="7" a="1"/>
  <c r="DI22" i="7" s="1"/>
  <c r="BD45" i="18"/>
  <c r="DI45" i="18" a="1"/>
  <c r="DI45" i="18" s="1"/>
  <c r="BC41" i="2"/>
  <c r="DH41" i="2" a="1"/>
  <c r="DH41" i="2" s="1"/>
  <c r="BD23" i="20"/>
  <c r="DI23" i="20" a="1"/>
  <c r="DI23" i="20" s="1"/>
  <c r="BD18" i="17"/>
  <c r="DI18" i="17" a="1"/>
  <c r="DI18" i="17" s="1"/>
  <c r="BC18" i="9"/>
  <c r="DH18" i="9" a="1"/>
  <c r="DH18" i="9" s="1"/>
  <c r="BC32" i="20"/>
  <c r="DH32" i="20" a="1"/>
  <c r="DH32" i="20" s="1"/>
  <c r="BD37" i="14"/>
  <c r="DI37" i="14" a="1"/>
  <c r="DI37" i="14" s="1"/>
  <c r="BD42" i="18"/>
  <c r="DI42" i="18" a="1"/>
  <c r="DI42" i="18" s="1"/>
  <c r="DH15" i="17" a="1"/>
  <c r="DH15" i="17" s="1"/>
  <c r="BC15" i="17"/>
  <c r="DI29" i="15" a="1"/>
  <c r="DI29" i="15" s="1"/>
  <c r="BD29" i="15"/>
  <c r="DI31" i="6" a="1"/>
  <c r="DI31" i="6" s="1"/>
  <c r="BD31" i="6"/>
  <c r="BD20" i="1"/>
  <c r="DI20" i="1" a="1"/>
  <c r="DI20" i="1" s="1"/>
  <c r="BC25" i="6"/>
  <c r="DH25" i="6" a="1"/>
  <c r="DH25" i="6" s="1"/>
  <c r="BD38" i="13"/>
  <c r="DI38" i="13" a="1"/>
  <c r="DI38" i="13" s="1"/>
  <c r="BD44" i="6"/>
  <c r="DI44" i="6" a="1"/>
  <c r="DI44" i="6" s="1"/>
  <c r="BC27" i="21"/>
  <c r="DH27" i="21" a="1"/>
  <c r="DH27" i="21" s="1"/>
  <c r="BD17" i="17"/>
  <c r="DI17" i="17" a="1"/>
  <c r="DI17" i="17" s="1"/>
  <c r="BC40" i="18"/>
  <c r="DH40" i="18" a="1"/>
  <c r="DH40" i="18" s="1"/>
  <c r="BD27" i="8"/>
  <c r="DI27" i="8" a="1"/>
  <c r="DI27" i="8" s="1"/>
  <c r="BD24" i="13"/>
  <c r="DI24" i="13" a="1"/>
  <c r="DI24" i="13" s="1"/>
  <c r="BC40" i="15"/>
  <c r="DH40" i="15" a="1"/>
  <c r="DH40" i="15" s="1"/>
  <c r="BD35" i="2"/>
  <c r="DI35" i="2" a="1"/>
  <c r="DI35" i="2" s="1"/>
  <c r="BD39" i="21"/>
  <c r="DI39" i="21" a="1"/>
  <c r="DI39" i="21" s="1"/>
  <c r="BC25" i="20"/>
  <c r="DH25" i="20" a="1"/>
  <c r="DH25" i="20" s="1"/>
  <c r="BD25" i="5"/>
  <c r="DI25" i="5" a="1"/>
  <c r="DI25" i="5" s="1"/>
  <c r="BC42" i="20"/>
  <c r="DH42" i="20" a="1"/>
  <c r="DH42" i="20" s="1"/>
  <c r="BC46" i="16"/>
  <c r="DH46" i="16" a="1"/>
  <c r="DH46" i="16" s="1"/>
  <c r="BD38" i="5"/>
  <c r="DI38" i="5" a="1"/>
  <c r="DI38" i="5" s="1"/>
  <c r="BC18" i="2"/>
  <c r="DH18" i="2" a="1"/>
  <c r="DH18" i="2" s="1"/>
  <c r="BD19" i="10"/>
  <c r="DI19" i="10" a="1"/>
  <c r="DI19" i="10" s="1"/>
  <c r="BD36" i="4"/>
  <c r="DI36" i="4" a="1"/>
  <c r="DI36" i="4" s="1"/>
  <c r="BC22" i="13"/>
  <c r="DH22" i="13" a="1"/>
  <c r="DH22" i="13" s="1"/>
  <c r="BD36" i="17"/>
  <c r="DI36" i="17" a="1"/>
  <c r="DI36" i="17" s="1"/>
  <c r="BD39" i="3"/>
  <c r="DI39" i="3" a="1"/>
  <c r="DI39" i="3" s="1"/>
  <c r="BC18" i="7"/>
  <c r="DH18" i="7" a="1"/>
  <c r="DH18" i="7" s="1"/>
  <c r="BC25" i="14"/>
  <c r="DH25" i="14" a="1"/>
  <c r="DH25" i="14" s="1"/>
  <c r="BD41" i="11"/>
  <c r="DI41" i="11" a="1"/>
  <c r="DI41" i="11" s="1"/>
  <c r="BC36" i="21"/>
  <c r="DH36" i="21" a="1"/>
  <c r="DH36" i="21" s="1"/>
  <c r="BD40" i="3"/>
  <c r="DI40" i="3" a="1"/>
  <c r="DI40" i="3" s="1"/>
  <c r="DH22" i="15" a="1"/>
  <c r="DH22" i="15" s="1"/>
  <c r="BC22" i="15"/>
  <c r="BC46" i="13"/>
  <c r="DH46" i="13" a="1"/>
  <c r="DH46" i="13" s="1"/>
  <c r="BC39" i="10"/>
  <c r="DH39" i="10" a="1"/>
  <c r="DH39" i="10" s="1"/>
  <c r="BC21" i="5"/>
  <c r="DH21" i="5" a="1"/>
  <c r="DH21" i="5" s="1"/>
  <c r="BD35" i="10"/>
  <c r="DI35" i="10" a="1"/>
  <c r="DI35" i="10" s="1"/>
  <c r="BC17" i="3"/>
  <c r="DH17" i="3" a="1"/>
  <c r="DH17" i="3" s="1"/>
  <c r="BD28" i="7"/>
  <c r="DI28" i="7" a="1"/>
  <c r="DI28" i="7" s="1"/>
  <c r="BD34" i="17"/>
  <c r="DI34" i="17" a="1"/>
  <c r="DI34" i="17" s="1"/>
  <c r="BC34" i="14"/>
  <c r="DH34" i="14" a="1"/>
  <c r="DH34" i="14" s="1"/>
  <c r="BD18" i="16"/>
  <c r="DI18" i="16" a="1"/>
  <c r="DI18" i="16" s="1"/>
  <c r="BD46" i="11"/>
  <c r="DI46" i="11" a="1"/>
  <c r="DI46" i="11" s="1"/>
  <c r="BD22" i="11"/>
  <c r="DI22" i="11" a="1"/>
  <c r="DI22" i="11" s="1"/>
  <c r="BD42" i="21"/>
  <c r="DI42" i="21" a="1"/>
  <c r="DI42" i="21" s="1"/>
  <c r="BC34" i="2"/>
  <c r="DH34" i="2" a="1"/>
  <c r="DH34" i="2" s="1"/>
  <c r="BD42" i="3"/>
  <c r="DI42" i="3" a="1"/>
  <c r="DI42" i="3" s="1"/>
  <c r="BC29" i="5"/>
  <c r="DH29" i="5" a="1"/>
  <c r="DH29" i="5" s="1"/>
  <c r="BD28" i="19"/>
  <c r="DI28" i="19" a="1"/>
  <c r="DI28" i="19" s="1"/>
  <c r="BD44" i="10"/>
  <c r="DI44" i="10" a="1"/>
  <c r="DI44" i="10" s="1"/>
  <c r="BC30" i="2"/>
  <c r="DH30" i="2" a="1"/>
  <c r="DH30" i="2" s="1"/>
  <c r="BC45" i="14"/>
  <c r="DH45" i="14" a="1"/>
  <c r="DH45" i="14" s="1"/>
  <c r="BD38" i="10"/>
  <c r="DI38" i="10" a="1"/>
  <c r="DI38" i="10" s="1"/>
  <c r="BC37" i="11"/>
  <c r="DH37" i="11" a="1"/>
  <c r="DH37" i="11" s="1"/>
  <c r="BD24" i="3"/>
  <c r="DI24" i="3" a="1"/>
  <c r="DI24" i="3" s="1"/>
  <c r="BD20" i="5"/>
  <c r="DI20" i="5" a="1"/>
  <c r="DI20" i="5" s="1"/>
  <c r="BC25" i="17"/>
  <c r="DH25" i="17" a="1"/>
  <c r="DH25" i="17" s="1"/>
  <c r="BD16" i="2"/>
  <c r="DI16" i="2" a="1"/>
  <c r="DI16" i="2" s="1"/>
  <c r="BD42" i="7"/>
  <c r="DI42" i="7" a="1"/>
  <c r="DI42" i="7" s="1"/>
  <c r="DH15" i="15" a="1"/>
  <c r="DH15" i="15" s="1"/>
  <c r="BC15" i="15"/>
  <c r="BB47" i="15"/>
  <c r="BD19" i="16"/>
  <c r="DI19" i="16" a="1"/>
  <c r="DI19" i="16" s="1"/>
  <c r="BC43" i="15"/>
  <c r="DH43" i="15" a="1"/>
  <c r="DH43" i="15" s="1"/>
  <c r="BD16" i="9"/>
  <c r="DI16" i="9" a="1"/>
  <c r="DI16" i="9" s="1"/>
  <c r="BC43" i="6"/>
  <c r="DH43" i="6" a="1"/>
  <c r="DH43" i="6" s="1"/>
  <c r="BD17" i="20"/>
  <c r="DI17" i="20" a="1"/>
  <c r="DI17" i="20" s="1"/>
  <c r="BD17" i="19"/>
  <c r="DI17" i="19" a="1"/>
  <c r="DI17" i="19" s="1"/>
  <c r="BD31" i="20"/>
  <c r="DI31" i="20" a="1"/>
  <c r="DI31" i="20" s="1"/>
  <c r="BD20" i="8"/>
  <c r="DI20" i="8" a="1"/>
  <c r="DI20" i="8" s="1"/>
  <c r="BC31" i="11"/>
  <c r="DH31" i="11" a="1"/>
  <c r="DH31" i="11" s="1"/>
  <c r="BD40" i="9"/>
  <c r="DI40" i="9" a="1"/>
  <c r="DI40" i="9" s="1"/>
  <c r="BD36" i="15"/>
  <c r="DI36" i="15" a="1"/>
  <c r="DI36" i="15" s="1"/>
  <c r="BD32" i="8"/>
  <c r="DI32" i="8" a="1"/>
  <c r="DI32" i="8" s="1"/>
  <c r="BC26" i="5"/>
  <c r="DH26" i="5" a="1"/>
  <c r="DH26" i="5" s="1"/>
  <c r="BC39" i="19"/>
  <c r="DH39" i="19" a="1"/>
  <c r="DH39" i="19" s="1"/>
  <c r="BD40" i="1"/>
  <c r="DI40" i="1" a="1"/>
  <c r="DI40" i="1" s="1"/>
  <c r="BC34" i="11"/>
  <c r="DH34" i="11" a="1"/>
  <c r="DH34" i="11" s="1"/>
  <c r="BC34" i="15"/>
  <c r="DH34" i="15" a="1"/>
  <c r="DH34" i="15" s="1"/>
  <c r="BD25" i="11"/>
  <c r="DI25" i="11" a="1"/>
  <c r="DI25" i="11" s="1"/>
  <c r="BD19" i="20"/>
  <c r="DI19" i="20" a="1"/>
  <c r="DI19" i="20" s="1"/>
  <c r="BD19" i="1"/>
  <c r="DI19" i="1" a="1"/>
  <c r="DI19" i="1" s="1"/>
  <c r="BC45" i="21"/>
  <c r="DH45" i="21" a="1"/>
  <c r="DH45" i="21" s="1"/>
  <c r="BC27" i="17"/>
  <c r="DH27" i="17" a="1"/>
  <c r="DH27" i="17" s="1"/>
  <c r="DI25" i="9" a="1"/>
  <c r="DI25" i="9" s="1"/>
  <c r="BD25" i="9"/>
  <c r="BD44" i="15"/>
  <c r="DI44" i="15" a="1"/>
  <c r="DI44" i="15" s="1"/>
  <c r="BD39" i="11"/>
  <c r="DI39" i="11" a="1"/>
  <c r="DI39" i="11" s="1"/>
  <c r="DI18" i="11" a="1"/>
  <c r="DI18" i="11" s="1"/>
  <c r="BD18" i="11"/>
  <c r="BD29" i="1"/>
  <c r="DI29" i="1" a="1"/>
  <c r="DI29" i="1" s="1"/>
  <c r="BC30" i="13"/>
  <c r="DH30" i="13" a="1"/>
  <c r="DH30" i="13" s="1"/>
  <c r="BD39" i="7"/>
  <c r="DI39" i="7" a="1"/>
  <c r="DI39" i="7" s="1"/>
  <c r="BD43" i="10"/>
  <c r="DI43" i="10" a="1"/>
  <c r="DI43" i="10" s="1"/>
  <c r="BD23" i="10"/>
  <c r="DI23" i="10" a="1"/>
  <c r="DI23" i="10" s="1"/>
  <c r="BD27" i="3"/>
  <c r="DI27" i="3" a="1"/>
  <c r="DI27" i="3" s="1"/>
  <c r="BC18" i="18"/>
  <c r="DH18" i="18" a="1"/>
  <c r="DH18" i="18" s="1"/>
  <c r="BD24" i="16"/>
  <c r="DI24" i="16" a="1"/>
  <c r="DI24" i="16" s="1"/>
  <c r="BD20" i="18"/>
  <c r="DI20" i="18" a="1"/>
  <c r="DI20" i="18" s="1"/>
  <c r="DH16" i="14" a="1"/>
  <c r="DH16" i="14" s="1"/>
  <c r="BC16" i="14"/>
  <c r="BD31" i="15"/>
  <c r="DI31" i="15" a="1"/>
  <c r="DI31" i="15" s="1"/>
  <c r="BD30" i="10"/>
  <c r="DI30" i="10" a="1"/>
  <c r="DI30" i="10" s="1"/>
  <c r="BD16" i="16"/>
  <c r="DI16" i="16" a="1"/>
  <c r="DI16" i="16" s="1"/>
  <c r="BC40" i="17"/>
  <c r="DH40" i="17" a="1"/>
  <c r="DH40" i="17" s="1"/>
  <c r="BD43" i="17"/>
  <c r="DI43" i="17" a="1"/>
  <c r="DI43" i="17" s="1"/>
  <c r="BD26" i="7"/>
  <c r="DI26" i="7" a="1"/>
  <c r="DI26" i="7" s="1"/>
  <c r="BC42" i="4"/>
  <c r="DH42" i="4" a="1"/>
  <c r="DH42" i="4" s="1"/>
  <c r="BD40" i="6"/>
  <c r="DI40" i="6" a="1"/>
  <c r="DI40" i="6" s="1"/>
  <c r="BD25" i="21"/>
  <c r="DI25" i="21" a="1"/>
  <c r="DI25" i="21" s="1"/>
  <c r="BC27" i="6"/>
  <c r="DH27" i="6" a="1"/>
  <c r="DH27" i="6" s="1"/>
  <c r="DI19" i="8" a="1"/>
  <c r="DI19" i="8" s="1"/>
  <c r="BD19" i="8"/>
  <c r="BD33" i="5"/>
  <c r="DI33" i="5" a="1"/>
  <c r="DI33" i="5" s="1"/>
  <c r="DI26" i="11" a="1"/>
  <c r="DI26" i="11" s="1"/>
  <c r="BD26" i="11"/>
  <c r="BC35" i="14"/>
  <c r="DH35" i="14" a="1"/>
  <c r="DH35" i="14" s="1"/>
  <c r="BC17" i="6"/>
  <c r="DH17" i="6" a="1"/>
  <c r="DH17" i="6" s="1"/>
  <c r="BD22" i="1"/>
  <c r="DI22" i="1" a="1"/>
  <c r="DI22" i="1" s="1"/>
  <c r="BD46" i="9"/>
  <c r="DI46" i="9" a="1"/>
  <c r="DI46" i="9" s="1"/>
  <c r="BC43" i="12"/>
  <c r="DH43" i="12" a="1"/>
  <c r="DH43" i="12" s="1"/>
  <c r="BD28" i="12"/>
  <c r="DI28" i="12" a="1"/>
  <c r="DI28" i="12" s="1"/>
  <c r="BD37" i="18"/>
  <c r="DI37" i="18" a="1"/>
  <c r="DI37" i="18" s="1"/>
  <c r="BC37" i="16"/>
  <c r="DH37" i="16" a="1"/>
  <c r="DH37" i="16" s="1"/>
  <c r="BD35" i="7"/>
  <c r="DI35" i="7" a="1"/>
  <c r="DI35" i="7" s="1"/>
  <c r="BC41" i="4"/>
  <c r="DH41" i="4" a="1"/>
  <c r="DH41" i="4" s="1"/>
  <c r="BC38" i="3"/>
  <c r="DH38" i="3" a="1"/>
  <c r="DH38" i="3" s="1"/>
  <c r="BD20" i="11"/>
  <c r="DI20" i="11" a="1"/>
  <c r="DI20" i="11" s="1"/>
  <c r="BD34" i="18"/>
  <c r="DI34" i="18" a="1"/>
  <c r="DI34" i="18" s="1"/>
  <c r="BC40" i="14"/>
  <c r="DH40" i="14" a="1"/>
  <c r="DH40" i="14" s="1"/>
  <c r="BC46" i="18"/>
  <c r="DH46" i="18" a="1"/>
  <c r="DH46" i="18" s="1"/>
  <c r="BD42" i="13"/>
  <c r="DI42" i="13" a="1"/>
  <c r="DI42" i="13" s="1"/>
  <c r="BC34" i="9"/>
  <c r="DH34" i="9" a="1"/>
  <c r="DH34" i="9" s="1"/>
  <c r="BC33" i="10"/>
  <c r="DH33" i="10" a="1"/>
  <c r="DH33" i="10" s="1"/>
  <c r="BD43" i="11"/>
  <c r="DI43" i="11" a="1"/>
  <c r="DI43" i="11" s="1"/>
  <c r="BC42" i="16"/>
  <c r="DH42" i="16" a="1"/>
  <c r="DH42" i="16" s="1"/>
  <c r="DI15" i="20" a="1"/>
  <c r="DI15" i="20" s="1"/>
  <c r="BD15" i="20"/>
  <c r="BC32" i="6"/>
  <c r="DH32" i="6" a="1"/>
  <c r="DH32" i="6" s="1"/>
  <c r="BC26" i="15"/>
  <c r="DH26" i="15" a="1"/>
  <c r="DH26" i="15" s="1"/>
  <c r="BC27" i="10"/>
  <c r="DH27" i="10" a="1"/>
  <c r="DH27" i="10" s="1"/>
  <c r="BC21" i="2"/>
  <c r="DH21" i="2" a="1"/>
  <c r="DH21" i="2" s="1"/>
  <c r="BD22" i="20"/>
  <c r="DI22" i="20" a="1"/>
  <c r="DI22" i="20" s="1"/>
  <c r="BD43" i="9"/>
  <c r="DI43" i="9" a="1"/>
  <c r="DI43" i="9" s="1"/>
  <c r="DH31" i="14" a="1"/>
  <c r="DH31" i="14" s="1"/>
  <c r="BC31" i="14"/>
  <c r="BD20" i="15"/>
  <c r="DI20" i="15" a="1"/>
  <c r="DI20" i="15" s="1"/>
  <c r="BD20" i="13"/>
  <c r="DI20" i="13" a="1"/>
  <c r="DI20" i="13" s="1"/>
  <c r="BD17" i="11"/>
  <c r="DI17" i="11" a="1"/>
  <c r="DI17" i="11" s="1"/>
  <c r="BD46" i="12"/>
  <c r="DI46" i="12" a="1"/>
  <c r="DI46" i="12" s="1"/>
  <c r="BC24" i="7"/>
  <c r="DH24" i="7" a="1"/>
  <c r="DH24" i="7" s="1"/>
  <c r="BD27" i="19"/>
  <c r="DI27" i="19" a="1"/>
  <c r="DI27" i="19" s="1"/>
  <c r="BD36" i="19"/>
  <c r="DI36" i="19" a="1"/>
  <c r="DI36" i="19" s="1"/>
  <c r="BD45" i="17"/>
  <c r="DI45" i="17" a="1"/>
  <c r="DI45" i="17" s="1"/>
  <c r="BC33" i="3"/>
  <c r="DH33" i="3" a="1"/>
  <c r="DH33" i="3" s="1"/>
  <c r="BD46" i="20"/>
  <c r="DI46" i="20" a="1"/>
  <c r="DI46" i="20" s="1"/>
  <c r="BC22" i="2"/>
  <c r="DH22" i="2" a="1"/>
  <c r="DH22" i="2" s="1"/>
  <c r="BD39" i="20"/>
  <c r="DI39" i="20" a="1"/>
  <c r="DI39" i="20" s="1"/>
  <c r="BD42" i="15"/>
  <c r="DI42" i="15" a="1"/>
  <c r="DI42" i="15" s="1"/>
  <c r="BD36" i="8"/>
  <c r="DI36" i="8" a="1"/>
  <c r="DI36" i="8" s="1"/>
  <c r="BD32" i="12"/>
  <c r="DI32" i="12" a="1"/>
  <c r="DI32" i="12" s="1"/>
  <c r="BC21" i="19"/>
  <c r="DH21" i="19" a="1"/>
  <c r="DH21" i="19" s="1"/>
  <c r="BD26" i="21"/>
  <c r="DI26" i="21" a="1"/>
  <c r="DI26" i="21" s="1"/>
  <c r="BD38" i="21"/>
  <c r="DI38" i="21" a="1"/>
  <c r="DI38" i="21" s="1"/>
  <c r="BC18" i="15"/>
  <c r="DH18" i="15" a="1"/>
  <c r="DH18" i="15" s="1"/>
  <c r="BD26" i="13"/>
  <c r="DI26" i="13" a="1"/>
  <c r="DI26" i="13" s="1"/>
  <c r="BC44" i="11"/>
  <c r="DH44" i="11" a="1"/>
  <c r="DH44" i="11" s="1"/>
  <c r="DH33" i="13" a="1"/>
  <c r="DH33" i="13" s="1"/>
  <c r="BC33" i="13"/>
  <c r="BD45" i="8"/>
  <c r="DI45" i="8" a="1"/>
  <c r="DI45" i="8" s="1"/>
  <c r="BD25" i="13"/>
  <c r="DI25" i="13" a="1"/>
  <c r="DI25" i="13" s="1"/>
  <c r="BB15" i="9"/>
  <c r="DG15" i="9" a="1"/>
  <c r="DG15" i="9" s="1"/>
  <c r="BA47" i="9"/>
  <c r="DH15" i="19" a="1"/>
  <c r="DH15" i="19" s="1"/>
  <c r="BC15" i="19"/>
  <c r="BB47" i="19"/>
  <c r="BC39" i="9"/>
  <c r="DH39" i="9" a="1"/>
  <c r="DH39" i="9" s="1"/>
  <c r="BD30" i="20"/>
  <c r="DI30" i="20" a="1"/>
  <c r="DI30" i="20" s="1"/>
  <c r="BD28" i="1"/>
  <c r="DI28" i="1" a="1"/>
  <c r="DI28" i="1" s="1"/>
  <c r="BD18" i="14"/>
  <c r="DI18" i="14" a="1"/>
  <c r="DI18" i="14" s="1"/>
  <c r="BC15" i="5"/>
  <c r="DH15" i="5" a="1"/>
  <c r="DH15" i="5" s="1"/>
  <c r="BB47" i="5"/>
  <c r="BD21" i="18"/>
  <c r="DI21" i="18" a="1"/>
  <c r="DI21" i="18" s="1"/>
  <c r="BD25" i="12"/>
  <c r="DI25" i="12" a="1"/>
  <c r="DI25" i="12" s="1"/>
  <c r="BD34" i="6"/>
  <c r="DI34" i="6" a="1"/>
  <c r="DI34" i="6" s="1"/>
  <c r="BD21" i="1"/>
  <c r="DI21" i="1" a="1"/>
  <c r="DI21" i="1" s="1"/>
  <c r="BD46" i="5"/>
  <c r="DI46" i="5" a="1"/>
  <c r="DI46" i="5" s="1"/>
  <c r="BC40" i="10"/>
  <c r="DH40" i="10" a="1"/>
  <c r="DH40" i="10" s="1"/>
  <c r="BD36" i="10"/>
  <c r="DI36" i="10" a="1"/>
  <c r="DI36" i="10" s="1"/>
  <c r="BC42" i="14"/>
  <c r="DH42" i="14" a="1"/>
  <c r="DH42" i="14" s="1"/>
  <c r="BD17" i="5"/>
  <c r="DI17" i="5" a="1"/>
  <c r="DI17" i="5" s="1"/>
  <c r="BD18" i="20"/>
  <c r="DI18" i="20" a="1"/>
  <c r="DI18" i="20" s="1"/>
  <c r="BC41" i="3"/>
  <c r="DH41" i="3" a="1"/>
  <c r="DH41" i="3" s="1"/>
  <c r="BC24" i="11"/>
  <c r="DH24" i="11" a="1"/>
  <c r="DH24" i="11" s="1"/>
  <c r="BC41" i="20"/>
  <c r="DH41" i="20" a="1"/>
  <c r="DH41" i="20" s="1"/>
  <c r="BC35" i="8"/>
  <c r="DH35" i="8" a="1"/>
  <c r="DH35" i="8" s="1"/>
  <c r="BC30" i="8"/>
  <c r="DH30" i="8" a="1"/>
  <c r="DH30" i="8" s="1"/>
  <c r="BC23" i="18"/>
  <c r="DH23" i="18" a="1"/>
  <c r="DH23" i="18" s="1"/>
  <c r="DI45" i="9" a="1"/>
  <c r="DI45" i="9" s="1"/>
  <c r="BD45" i="9"/>
  <c r="BD28" i="18"/>
  <c r="DI28" i="18" a="1"/>
  <c r="DI28" i="18" s="1"/>
  <c r="BD28" i="4"/>
  <c r="DI28" i="4" a="1"/>
  <c r="DI28" i="4" s="1"/>
  <c r="BD20" i="6"/>
  <c r="DI20" i="6" a="1"/>
  <c r="DI20" i="6" s="1"/>
  <c r="BC20" i="21"/>
  <c r="DH20" i="21" a="1"/>
  <c r="DH20" i="21" s="1"/>
  <c r="BD22" i="4"/>
  <c r="DI22" i="4" a="1"/>
  <c r="DI22" i="4" s="1"/>
  <c r="BD36" i="9"/>
  <c r="DI36" i="9" a="1"/>
  <c r="DI36" i="9" s="1"/>
  <c r="BC23" i="17"/>
  <c r="DH23" i="17" a="1"/>
  <c r="DH23" i="17" s="1"/>
  <c r="BD45" i="12"/>
  <c r="DI45" i="12" a="1"/>
  <c r="DI45" i="12" s="1"/>
  <c r="BD33" i="9"/>
  <c r="DI33" i="9" a="1"/>
  <c r="DI33" i="9" s="1"/>
  <c r="BC39" i="15"/>
  <c r="DH39" i="15" a="1"/>
  <c r="DH39" i="15" s="1"/>
  <c r="BD23" i="1"/>
  <c r="DI23" i="1" a="1"/>
  <c r="DI23" i="1" s="1"/>
  <c r="DG15" i="8" a="1"/>
  <c r="DG15" i="8" s="1"/>
  <c r="BB15" i="8"/>
  <c r="BA47" i="8"/>
  <c r="BC15" i="14"/>
  <c r="DH15" i="14" a="1"/>
  <c r="DH15" i="14" s="1"/>
  <c r="BD20" i="17"/>
  <c r="DI20" i="17" a="1"/>
  <c r="DI20" i="17" s="1"/>
  <c r="BD32" i="10"/>
  <c r="DI32" i="10" a="1"/>
  <c r="DI32" i="10" s="1"/>
  <c r="DG15" i="21" a="1"/>
  <c r="DG15" i="21" s="1"/>
  <c r="BB15" i="21"/>
  <c r="BA47" i="21"/>
  <c r="DH15" i="13" a="1"/>
  <c r="DH15" i="13" s="1"/>
  <c r="BC15" i="13"/>
  <c r="BB47" i="13"/>
  <c r="BD44" i="2"/>
  <c r="DI44" i="2" a="1"/>
  <c r="DI44" i="2" s="1"/>
  <c r="BD27" i="14"/>
  <c r="DI27" i="14" a="1"/>
  <c r="DI27" i="14" s="1"/>
  <c r="BD19" i="9"/>
  <c r="DI19" i="9" a="1"/>
  <c r="DI19" i="9" s="1"/>
  <c r="DH29" i="11" a="1"/>
  <c r="DH29" i="11" s="1"/>
  <c r="BC29" i="11"/>
  <c r="BC15" i="1"/>
  <c r="DH15" i="1" a="1"/>
  <c r="DH15" i="1" s="1"/>
  <c r="BB47" i="1"/>
  <c r="BD30" i="9"/>
  <c r="DI30" i="9" a="1"/>
  <c r="DI30" i="9" s="1"/>
  <c r="BD29" i="16"/>
  <c r="DI29" i="16" a="1"/>
  <c r="DI29" i="16" s="1"/>
  <c r="BC33" i="4"/>
  <c r="DH33" i="4" a="1"/>
  <c r="DH33" i="4" s="1"/>
  <c r="BD29" i="21"/>
  <c r="DI29" i="21" a="1"/>
  <c r="DI29" i="21" s="1"/>
  <c r="BC46" i="3"/>
  <c r="DH46" i="3" a="1"/>
  <c r="DH46" i="3" s="1"/>
  <c r="BC42" i="2"/>
  <c r="DH42" i="2" a="1"/>
  <c r="DH42" i="2" s="1"/>
  <c r="BD43" i="19"/>
  <c r="DI43" i="19" a="1"/>
  <c r="DI43" i="19" s="1"/>
  <c r="BD31" i="19"/>
  <c r="DI31" i="19" a="1"/>
  <c r="DI31" i="19" s="1"/>
  <c r="BD40" i="4"/>
  <c r="DI40" i="4" a="1"/>
  <c r="DI40" i="4" s="1"/>
  <c r="BD33" i="19"/>
  <c r="DI33" i="19" a="1"/>
  <c r="DI33" i="19" s="1"/>
  <c r="BC20" i="20"/>
  <c r="DH20" i="20" a="1"/>
  <c r="DH20" i="20" s="1"/>
  <c r="BD41" i="8"/>
  <c r="DI41" i="8" a="1"/>
  <c r="DI41" i="8" s="1"/>
  <c r="BC38" i="2"/>
  <c r="DH38" i="2" a="1"/>
  <c r="DH38" i="2" s="1"/>
  <c r="BC28" i="21"/>
  <c r="DH28" i="21" a="1"/>
  <c r="DH28" i="21" s="1"/>
  <c r="BD25" i="18"/>
  <c r="DI25" i="18" a="1"/>
  <c r="DI25" i="18" s="1"/>
  <c r="BD23" i="9"/>
  <c r="DI23" i="9" a="1"/>
  <c r="DI23" i="9" s="1"/>
  <c r="BC40" i="11"/>
  <c r="DH40" i="11" a="1"/>
  <c r="DH40" i="11" s="1"/>
  <c r="BD28" i="15"/>
  <c r="DI28" i="15" a="1"/>
  <c r="DI28" i="15" s="1"/>
  <c r="BD46" i="10"/>
  <c r="DI46" i="10" a="1"/>
  <c r="DI46" i="10" s="1"/>
  <c r="BC38" i="9"/>
  <c r="DH38" i="9" a="1"/>
  <c r="DH38" i="9" s="1"/>
  <c r="BD32" i="2"/>
  <c r="DI32" i="2" a="1"/>
  <c r="DI32" i="2" s="1"/>
  <c r="BD20" i="9"/>
  <c r="DI20" i="9" a="1"/>
  <c r="DI20" i="9" s="1"/>
  <c r="BD34" i="20"/>
  <c r="DI34" i="20" a="1"/>
  <c r="DI34" i="20" s="1"/>
  <c r="BC32" i="11"/>
  <c r="DH32" i="11" a="1"/>
  <c r="DH32" i="11" s="1"/>
  <c r="BD17" i="10"/>
  <c r="DI17" i="10" a="1"/>
  <c r="DI17" i="10" s="1"/>
  <c r="BD39" i="8"/>
  <c r="DI39" i="8" a="1"/>
  <c r="DI39" i="8" s="1"/>
  <c r="BD39" i="17"/>
  <c r="DI39" i="17" a="1"/>
  <c r="DI39" i="17" s="1"/>
  <c r="BC30" i="7"/>
  <c r="DH30" i="7" a="1"/>
  <c r="DH30" i="7" s="1"/>
  <c r="BD16" i="13"/>
  <c r="DI16" i="13" a="1"/>
  <c r="DI16" i="13" s="1"/>
  <c r="BD35" i="16"/>
  <c r="DI35" i="16" a="1"/>
  <c r="DI35" i="16" s="1"/>
  <c r="BD25" i="7"/>
  <c r="DI25" i="7" a="1"/>
  <c r="DI25" i="7" s="1"/>
  <c r="BC32" i="4"/>
  <c r="DH32" i="4" a="1"/>
  <c r="DH32" i="4" s="1"/>
  <c r="DI17" i="9" a="1"/>
  <c r="DI17" i="9" s="1"/>
  <c r="BD17" i="9"/>
  <c r="BC38" i="20"/>
  <c r="DH38" i="20" a="1"/>
  <c r="DH38" i="20" s="1"/>
  <c r="BD22" i="6"/>
  <c r="DI22" i="6" a="1"/>
  <c r="DI22" i="6" s="1"/>
  <c r="BD30" i="16"/>
  <c r="BD41" i="18"/>
  <c r="DI41" i="18" a="1"/>
  <c r="DI41" i="18" s="1"/>
  <c r="BD31" i="3"/>
  <c r="DI31" i="3" a="1"/>
  <c r="DI31" i="3" s="1"/>
  <c r="DI41" i="7" a="1"/>
  <c r="DI41" i="7" s="1"/>
  <c r="BD41" i="7"/>
  <c r="BC44" i="4"/>
  <c r="DH44" i="4" a="1"/>
  <c r="DH44" i="4" s="1"/>
  <c r="BD38" i="4"/>
  <c r="DI38" i="4" a="1"/>
  <c r="DI38" i="4" s="1"/>
  <c r="BD43" i="16"/>
  <c r="DI43" i="16" a="1"/>
  <c r="DI43" i="16" s="1"/>
  <c r="BD39" i="6"/>
  <c r="DI39" i="6" a="1"/>
  <c r="DI39" i="6" s="1"/>
  <c r="BD24" i="8"/>
  <c r="DI24" i="8" a="1"/>
  <c r="DI24" i="8" s="1"/>
  <c r="BD32" i="13"/>
  <c r="DI32" i="13" a="1"/>
  <c r="DI32" i="13" s="1"/>
  <c r="BD44" i="20"/>
  <c r="DI44" i="20" a="1"/>
  <c r="DI44" i="20" s="1"/>
  <c r="BD16" i="6"/>
  <c r="DI16" i="6" a="1"/>
  <c r="DI16" i="6" s="1"/>
  <c r="BD46" i="21"/>
  <c r="DI46" i="21" a="1"/>
  <c r="DI46" i="21" s="1"/>
  <c r="BD23" i="21"/>
  <c r="DI23" i="21" a="1"/>
  <c r="DI23" i="21" s="1"/>
  <c r="BD44" i="18"/>
  <c r="DI44" i="18" a="1"/>
  <c r="DI44" i="18" s="1"/>
  <c r="BD17" i="1"/>
  <c r="DI17" i="1" a="1"/>
  <c r="DI17" i="1" s="1"/>
  <c r="BD25" i="4"/>
  <c r="DI25" i="4" a="1"/>
  <c r="DI25" i="4" s="1"/>
  <c r="BC28" i="13"/>
  <c r="DH28" i="13" a="1"/>
  <c r="DH28" i="13" s="1"/>
  <c r="BD40" i="2"/>
  <c r="DI40" i="2" a="1"/>
  <c r="DI40" i="2" s="1"/>
  <c r="DI33" i="2" a="1"/>
  <c r="DI33" i="2" s="1"/>
  <c r="BD33" i="2"/>
  <c r="BC35" i="21"/>
  <c r="DH35" i="21" a="1"/>
  <c r="DH35" i="21" s="1"/>
  <c r="BD21" i="7"/>
  <c r="DI21" i="7" a="1"/>
  <c r="DI21" i="7" s="1"/>
  <c r="BC46" i="14"/>
  <c r="DH46" i="14" a="1"/>
  <c r="DH46" i="14" s="1"/>
  <c r="BC23" i="3"/>
  <c r="DH23" i="3" a="1"/>
  <c r="DH23" i="3" s="1"/>
  <c r="BC20" i="3"/>
  <c r="DH20" i="3" a="1"/>
  <c r="DH20" i="3" s="1"/>
  <c r="BC43" i="8"/>
  <c r="DH43" i="8" a="1"/>
  <c r="DH43" i="8" s="1"/>
  <c r="BC37" i="20"/>
  <c r="DH37" i="20" a="1"/>
  <c r="DH37" i="20" s="1"/>
  <c r="BD38" i="1"/>
  <c r="DI38" i="1" a="1"/>
  <c r="DI38" i="1" s="1"/>
  <c r="BD27" i="1"/>
  <c r="DI27" i="1" a="1"/>
  <c r="DI27" i="1" s="1"/>
  <c r="BD16" i="18"/>
  <c r="DI16" i="18" a="1"/>
  <c r="DI16" i="18" s="1"/>
  <c r="BD21" i="9"/>
  <c r="DI21" i="9" a="1"/>
  <c r="DI21" i="9" s="1"/>
  <c r="BC38" i="14"/>
  <c r="DH38" i="14" a="1"/>
  <c r="DH38" i="14" s="1"/>
  <c r="BD20" i="10"/>
  <c r="DI20" i="10" a="1"/>
  <c r="DI20" i="10" s="1"/>
  <c r="BC30" i="21"/>
  <c r="DH30" i="21" a="1"/>
  <c r="DH30" i="21" s="1"/>
  <c r="BD17" i="4"/>
  <c r="DI17" i="4" a="1"/>
  <c r="DI17" i="4" s="1"/>
  <c r="BC18" i="19"/>
  <c r="DH18" i="19" a="1"/>
  <c r="DH18" i="19" s="1"/>
  <c r="BC44" i="8"/>
  <c r="DH44" i="8" a="1"/>
  <c r="DH44" i="8" s="1"/>
  <c r="BC42" i="10"/>
  <c r="DH42" i="10" a="1"/>
  <c r="DH42" i="10" s="1"/>
  <c r="BC26" i="19"/>
  <c r="DH26" i="19" a="1"/>
  <c r="DH26" i="19" s="1"/>
  <c r="BD32" i="19"/>
  <c r="DI32" i="19" a="1"/>
  <c r="DI32" i="19" s="1"/>
  <c r="BD32" i="14"/>
  <c r="DI32" i="14" a="1"/>
  <c r="DI32" i="14" s="1"/>
  <c r="BC22" i="18"/>
  <c r="DH22" i="18" a="1"/>
  <c r="DH22" i="18" s="1"/>
  <c r="BD25" i="8"/>
  <c r="DI25" i="8" a="1"/>
  <c r="DI25" i="8" s="1"/>
  <c r="BC28" i="2"/>
  <c r="DH28" i="2" a="1"/>
  <c r="DH28" i="2" s="1"/>
  <c r="BD21" i="13"/>
  <c r="DI21" i="13" a="1"/>
  <c r="DI21" i="13" s="1"/>
  <c r="BC32" i="15"/>
  <c r="DH32" i="15" a="1"/>
  <c r="DH32" i="15" s="1"/>
  <c r="BC44" i="9"/>
  <c r="DH44" i="9" a="1"/>
  <c r="DH44" i="9" s="1"/>
  <c r="BD33" i="6"/>
  <c r="DI33" i="6" a="1"/>
  <c r="DI33" i="6" s="1"/>
  <c r="BC15" i="4"/>
  <c r="DH15" i="4" a="1"/>
  <c r="DH15" i="4" s="1"/>
  <c r="BB47" i="4"/>
  <c r="BC20" i="4"/>
  <c r="DH20" i="4" a="1"/>
  <c r="DH20" i="4" s="1"/>
  <c r="BD19" i="3"/>
  <c r="DI19" i="3" a="1"/>
  <c r="DI19" i="3" s="1"/>
  <c r="BD26" i="14"/>
  <c r="DI26" i="14" a="1"/>
  <c r="DI26" i="14" s="1"/>
  <c r="BD36" i="13"/>
  <c r="DI36" i="13" a="1"/>
  <c r="DI36" i="13" s="1"/>
  <c r="BC45" i="11"/>
  <c r="DH45" i="11" a="1"/>
  <c r="DH45" i="11" s="1"/>
  <c r="BD39" i="1"/>
  <c r="DI39" i="1" a="1"/>
  <c r="DI39" i="1" s="1"/>
  <c r="BC15" i="10"/>
  <c r="DH15" i="10" a="1"/>
  <c r="DH15" i="10" s="1"/>
  <c r="BB47" i="10"/>
  <c r="BC40" i="7"/>
  <c r="DH40" i="7" a="1"/>
  <c r="DH40" i="7" s="1"/>
  <c r="BC40" i="12"/>
  <c r="DH40" i="12" a="1"/>
  <c r="DH40" i="12" s="1"/>
  <c r="BC27" i="12"/>
  <c r="DH27" i="12" a="1"/>
  <c r="DH27" i="12" s="1"/>
  <c r="BD33" i="16"/>
  <c r="DI33" i="16" a="1"/>
  <c r="DI33" i="16" s="1"/>
  <c r="BC26" i="8"/>
  <c r="DH26" i="8" a="1"/>
  <c r="DH26" i="8" s="1"/>
  <c r="BD27" i="5"/>
  <c r="DI27" i="5" a="1"/>
  <c r="DI27" i="5" s="1"/>
  <c r="BC28" i="10"/>
  <c r="DH28" i="10" a="1"/>
  <c r="DH28" i="10" s="1"/>
  <c r="DI18" i="6" a="1"/>
  <c r="DI18" i="6" s="1"/>
  <c r="BD18" i="6"/>
  <c r="BC34" i="10"/>
  <c r="DH34" i="10" a="1"/>
  <c r="DH34" i="10" s="1"/>
  <c r="BC33" i="17"/>
  <c r="DH33" i="17" a="1"/>
  <c r="DH33" i="17" s="1"/>
  <c r="BC19" i="12"/>
  <c r="DH19" i="12" a="1"/>
  <c r="DH19" i="12" s="1"/>
  <c r="BC15" i="6"/>
  <c r="DH15" i="6" a="1"/>
  <c r="DH15" i="6" s="1"/>
  <c r="BB47" i="6"/>
  <c r="BD24" i="17"/>
  <c r="DI24" i="17" a="1"/>
  <c r="DI24" i="17" s="1"/>
  <c r="BC16" i="21"/>
  <c r="DH16" i="21" a="1"/>
  <c r="DH16" i="21" s="1"/>
  <c r="BD21" i="12"/>
  <c r="DI21" i="12" a="1"/>
  <c r="DI21" i="12" s="1"/>
  <c r="BC28" i="8"/>
  <c r="DH28" i="8" a="1"/>
  <c r="DH28" i="8" s="1"/>
  <c r="DH37" i="6" a="1"/>
  <c r="DH37" i="6" s="1"/>
  <c r="BC37" i="6"/>
  <c r="DH21" i="11" a="1"/>
  <c r="DH21" i="11" s="1"/>
  <c r="BC21" i="11"/>
  <c r="BD37" i="13"/>
  <c r="DI37" i="13" a="1"/>
  <c r="DI37" i="13" s="1"/>
  <c r="BD22" i="5"/>
  <c r="DI22" i="5" a="1"/>
  <c r="DI22" i="5" s="1"/>
  <c r="BD41" i="1"/>
  <c r="DI41" i="1" a="1"/>
  <c r="DI41" i="1" s="1"/>
  <c r="BD45" i="13"/>
  <c r="DI45" i="13" a="1"/>
  <c r="DI45" i="13" s="1"/>
  <c r="BC27" i="7"/>
  <c r="DH27" i="7" a="1"/>
  <c r="DH27" i="7" s="1"/>
  <c r="BD18" i="1"/>
  <c r="DI18" i="1" a="1"/>
  <c r="DI18" i="1" s="1"/>
  <c r="BD31" i="1"/>
  <c r="DI31" i="1" a="1"/>
  <c r="DI31" i="1" s="1"/>
  <c r="DH20" i="16" a="1"/>
  <c r="DH20" i="16" s="1"/>
  <c r="BC20" i="16"/>
  <c r="BD27" i="20"/>
  <c r="DI27" i="20" a="1"/>
  <c r="DI27" i="20" s="1"/>
  <c r="BD29" i="6"/>
  <c r="DI29" i="6" a="1"/>
  <c r="DI29" i="6" s="1"/>
  <c r="BD27" i="11"/>
  <c r="DI27" i="11" a="1"/>
  <c r="DI27" i="11" s="1"/>
  <c r="BC37" i="17"/>
  <c r="DH37" i="17" a="1"/>
  <c r="DH37" i="17" s="1"/>
  <c r="BD30" i="4"/>
  <c r="DI30" i="4" a="1"/>
  <c r="DI30" i="4" s="1"/>
  <c r="BD31" i="10"/>
  <c r="DI31" i="10" a="1"/>
  <c r="DI31" i="10" s="1"/>
  <c r="BD31" i="4"/>
  <c r="DI31" i="4" a="1"/>
  <c r="DI31" i="4" s="1"/>
  <c r="BD33" i="7"/>
  <c r="DI33" i="7" a="1"/>
  <c r="DI33" i="7" s="1"/>
  <c r="BD35" i="5"/>
  <c r="DI35" i="5" a="1"/>
  <c r="DI35" i="5" s="1"/>
  <c r="BC23" i="2"/>
  <c r="DH23" i="2" a="1"/>
  <c r="DH23" i="2" s="1"/>
  <c r="BD17" i="14"/>
  <c r="DI17" i="14" a="1"/>
  <c r="DI17" i="14" s="1"/>
  <c r="BC45" i="20"/>
  <c r="DH45" i="20" a="1"/>
  <c r="DH45" i="20" s="1"/>
  <c r="BC35" i="13"/>
  <c r="DH35" i="13" a="1"/>
  <c r="DH35" i="13" s="1"/>
  <c r="BC26" i="3"/>
  <c r="DH26" i="3" a="1"/>
  <c r="DH26" i="3" s="1"/>
  <c r="BD32" i="18"/>
  <c r="DI32" i="18" a="1"/>
  <c r="DI32" i="18" s="1"/>
  <c r="BC34" i="4"/>
  <c r="DH34" i="4" a="1"/>
  <c r="DH34" i="4" s="1"/>
  <c r="BC27" i="13"/>
  <c r="DH27" i="13" a="1"/>
  <c r="DH27" i="13" s="1"/>
  <c r="BD23" i="15"/>
  <c r="DI23" i="15" a="1"/>
  <c r="DI23" i="15" s="1"/>
  <c r="BD16" i="19"/>
  <c r="DI16" i="19" a="1"/>
  <c r="DI16" i="19" s="1"/>
  <c r="DI20" i="14" a="1"/>
  <c r="DI20" i="14" s="1"/>
  <c r="BD20" i="14"/>
  <c r="BD23" i="7"/>
  <c r="DI23" i="7" a="1"/>
  <c r="DI23" i="7" s="1"/>
  <c r="BC26" i="10"/>
  <c r="DH26" i="10" a="1"/>
  <c r="DH26" i="10" s="1"/>
  <c r="BD43" i="20"/>
  <c r="DI43" i="20" a="1"/>
  <c r="DI43" i="20" s="1"/>
  <c r="BC35" i="18"/>
  <c r="DH35" i="18" a="1"/>
  <c r="DH35" i="18" s="1"/>
  <c r="BD45" i="19"/>
  <c r="DI45" i="19" a="1"/>
  <c r="DI45" i="19" s="1"/>
  <c r="BD43" i="3"/>
  <c r="DI43" i="3" a="1"/>
  <c r="DI43" i="3" s="1"/>
  <c r="BD27" i="16"/>
  <c r="DI27" i="16" a="1"/>
  <c r="DI27" i="16" s="1"/>
  <c r="BD26" i="6"/>
  <c r="DI26" i="6" a="1"/>
  <c r="DI26" i="6" s="1"/>
  <c r="BC21" i="20"/>
  <c r="DH21" i="20" a="1"/>
  <c r="DH21" i="20" s="1"/>
  <c r="BD16" i="1"/>
  <c r="DI16" i="1" a="1"/>
  <c r="DI16" i="1" s="1"/>
  <c r="BD45" i="2"/>
  <c r="DI45" i="2" a="1"/>
  <c r="DI45" i="2" s="1"/>
  <c r="BD39" i="13"/>
  <c r="DI39" i="13" a="1"/>
  <c r="DI39" i="13" s="1"/>
  <c r="BD44" i="5"/>
  <c r="DI44" i="5" a="1"/>
  <c r="DI44" i="5" s="1"/>
  <c r="BD22" i="9"/>
  <c r="DI22" i="9" a="1"/>
  <c r="DI22" i="9" s="1"/>
  <c r="BD44" i="17"/>
  <c r="DI44" i="17" a="1"/>
  <c r="DI44" i="17" s="1"/>
  <c r="BC37" i="4"/>
  <c r="DH37" i="4" a="1"/>
  <c r="DH37" i="4" s="1"/>
  <c r="BC41" i="10"/>
  <c r="DH41" i="10" a="1"/>
  <c r="DH41" i="10" s="1"/>
  <c r="BC37" i="21"/>
  <c r="DH37" i="21" a="1"/>
  <c r="DH37" i="21" s="1"/>
  <c r="BD36" i="5"/>
  <c r="DI36" i="5" a="1"/>
  <c r="DI36" i="5" s="1"/>
  <c r="DG15" i="18" a="1"/>
  <c r="DG15" i="18" s="1"/>
  <c r="BB15" i="18"/>
  <c r="BA47" i="18"/>
  <c r="BD43" i="1"/>
  <c r="DI43" i="1" a="1"/>
  <c r="DI43" i="1" s="1"/>
  <c r="BC24" i="15"/>
  <c r="DH24" i="15" a="1"/>
  <c r="DH24" i="15" s="1"/>
  <c r="BC22" i="12"/>
  <c r="DH22" i="12" a="1"/>
  <c r="DH22" i="12" s="1"/>
  <c r="BD45" i="15"/>
  <c r="DI45" i="15" a="1"/>
  <c r="DI45" i="15" s="1"/>
  <c r="BD22" i="19"/>
  <c r="DI22" i="19" a="1"/>
  <c r="DI22" i="19" s="1"/>
  <c r="BD22" i="16"/>
  <c r="DI22" i="16" a="1"/>
  <c r="DI22" i="16" s="1"/>
  <c r="BC29" i="14"/>
  <c r="DH29" i="14" a="1"/>
  <c r="DH29" i="14" s="1"/>
  <c r="BC19" i="18"/>
  <c r="DH19" i="18" a="1"/>
  <c r="DH19" i="18" s="1"/>
  <c r="BD39" i="2"/>
  <c r="DI39" i="2" a="1"/>
  <c r="DI39" i="2" s="1"/>
  <c r="BD39" i="16"/>
  <c r="DI39" i="16" a="1"/>
  <c r="DI39" i="16" s="1"/>
  <c r="BC40" i="5"/>
  <c r="DH40" i="5" a="1"/>
  <c r="DH40" i="5" s="1"/>
  <c r="BD16" i="3"/>
  <c r="DI16" i="3" a="1"/>
  <c r="DI16" i="3" s="1"/>
  <c r="BD42" i="11"/>
  <c r="DI42" i="11" a="1"/>
  <c r="DI42" i="11" s="1"/>
  <c r="BD31" i="13"/>
  <c r="DI31" i="13" a="1"/>
  <c r="DI31" i="13" s="1"/>
  <c r="BC46" i="15"/>
  <c r="DH46" i="15" a="1"/>
  <c r="DH46" i="15" s="1"/>
  <c r="BD42" i="6"/>
  <c r="DI42" i="6" a="1"/>
  <c r="DI42" i="6" s="1"/>
  <c r="BD37" i="3"/>
  <c r="DI37" i="3" a="1"/>
  <c r="DI37" i="3" s="1"/>
  <c r="BC24" i="20"/>
  <c r="DH24" i="20" a="1"/>
  <c r="DH24" i="20" s="1"/>
  <c r="BC18" i="13"/>
  <c r="DH18" i="13" a="1"/>
  <c r="DH18" i="13" s="1"/>
  <c r="BD26" i="16"/>
  <c r="DI26" i="16" a="1"/>
  <c r="DI26" i="16" s="1"/>
  <c r="BD36" i="7"/>
  <c r="DI36" i="7" a="1"/>
  <c r="DI36" i="7" s="1"/>
  <c r="BC24" i="6"/>
  <c r="DH24" i="6" a="1"/>
  <c r="DH24" i="6" s="1"/>
  <c r="BD40" i="16"/>
  <c r="DI40" i="16" a="1"/>
  <c r="DI40" i="16" s="1"/>
  <c r="BD20" i="12"/>
  <c r="DI20" i="12" a="1"/>
  <c r="DI20" i="12" s="1"/>
  <c r="BC17" i="7"/>
  <c r="DH17" i="7" a="1"/>
  <c r="DH17" i="7" s="1"/>
  <c r="BC19" i="14"/>
  <c r="DH19" i="14" a="1"/>
  <c r="DH19" i="14" s="1"/>
  <c r="BD41" i="5"/>
  <c r="DI41" i="5" a="1"/>
  <c r="DI41" i="5" s="1"/>
  <c r="BC46" i="2"/>
  <c r="DH46" i="2" a="1"/>
  <c r="DH46" i="2" s="1"/>
  <c r="BD16" i="17"/>
  <c r="DI16" i="17" a="1"/>
  <c r="DI16" i="17" s="1"/>
  <c r="BD33" i="15"/>
  <c r="DI33" i="15" a="1"/>
  <c r="DI33" i="15" s="1"/>
  <c r="BD21" i="6"/>
  <c r="DI21" i="6" a="1"/>
  <c r="DI21" i="6" s="1"/>
  <c r="BD43" i="4"/>
  <c r="DI43" i="4" a="1"/>
  <c r="DI43" i="4" s="1"/>
  <c r="BD33" i="14"/>
  <c r="DI33" i="14" a="1"/>
  <c r="DI33" i="14" s="1"/>
  <c r="BD42" i="8"/>
  <c r="DI42" i="8" a="1"/>
  <c r="DI42" i="8" s="1"/>
  <c r="BC36" i="18"/>
  <c r="DH36" i="18" a="1"/>
  <c r="DH36" i="18" s="1"/>
  <c r="BD41" i="17"/>
  <c r="DI41" i="17" a="1"/>
  <c r="DI41" i="17" s="1"/>
  <c r="BD28" i="6"/>
  <c r="DI28" i="6" a="1"/>
  <c r="DI28" i="6" s="1"/>
  <c r="BD37" i="5"/>
  <c r="DI37" i="5" a="1"/>
  <c r="DI37" i="5" s="1"/>
  <c r="BC32" i="5"/>
  <c r="DH32" i="5" a="1"/>
  <c r="DH32" i="5" s="1"/>
  <c r="BD33" i="1"/>
  <c r="DI33" i="1" a="1"/>
  <c r="DI33" i="1" s="1"/>
  <c r="BD37" i="15"/>
  <c r="DI37" i="15" a="1"/>
  <c r="DI37" i="15" s="1"/>
  <c r="BD22" i="21"/>
  <c r="DI22" i="21" a="1"/>
  <c r="DI22" i="21" s="1"/>
  <c r="BD41" i="12"/>
  <c r="DI41" i="12" a="1"/>
  <c r="DI41" i="12" s="1"/>
  <c r="BD26" i="1"/>
  <c r="DI26" i="1" a="1"/>
  <c r="DI26" i="1" s="1"/>
  <c r="BC24" i="21"/>
  <c r="DH24" i="21" a="1"/>
  <c r="DH24" i="21" s="1"/>
  <c r="BC34" i="19"/>
  <c r="DH34" i="19" a="1"/>
  <c r="DH34" i="19" s="1"/>
  <c r="BD42" i="9"/>
  <c r="DI42" i="9" a="1"/>
  <c r="DI42" i="9" s="1"/>
  <c r="BD19" i="15"/>
  <c r="DI19" i="15" a="1"/>
  <c r="DI19" i="15" s="1"/>
  <c r="BD33" i="21"/>
  <c r="DI33" i="21" a="1"/>
  <c r="DI33" i="21" s="1"/>
  <c r="BC26" i="2"/>
  <c r="DH26" i="2" a="1"/>
  <c r="DH26" i="2" s="1"/>
  <c r="BC18" i="5"/>
  <c r="DH18" i="5" a="1"/>
  <c r="DH18" i="5" s="1"/>
  <c r="BD16" i="8"/>
  <c r="DI16" i="8" a="1"/>
  <c r="DI16" i="8" s="1"/>
  <c r="BC32" i="21"/>
  <c r="DH32" i="21" a="1"/>
  <c r="DH32" i="21" s="1"/>
  <c r="BC36" i="2"/>
  <c r="DH36" i="2" a="1"/>
  <c r="DH36" i="2" s="1"/>
  <c r="BD38" i="7"/>
  <c r="DI38" i="7" a="1"/>
  <c r="DI38" i="7" s="1"/>
  <c r="BD30" i="18"/>
  <c r="DI30" i="18" a="1"/>
  <c r="DI30" i="18" s="1"/>
  <c r="BD46" i="6"/>
  <c r="DI46" i="6" a="1"/>
  <c r="DI46" i="6" s="1"/>
  <c r="BD38" i="12"/>
  <c r="DI38" i="12" a="1"/>
  <c r="DI38" i="12" s="1"/>
  <c r="BC36" i="3"/>
  <c r="DH36" i="3" a="1"/>
  <c r="DH36" i="3" s="1"/>
  <c r="BC34" i="13"/>
  <c r="DH34" i="13" a="1"/>
  <c r="DH34" i="13" s="1"/>
  <c r="BC29" i="20"/>
  <c r="DH29" i="20" a="1"/>
  <c r="DH29" i="20" s="1"/>
  <c r="DH45" i="5" a="1"/>
  <c r="DH45" i="5" s="1"/>
  <c r="BC45" i="5"/>
  <c r="BC26" i="9"/>
  <c r="DH26" i="9" a="1"/>
  <c r="DH26" i="9" s="1"/>
  <c r="DI22" i="17" a="1"/>
  <c r="DI22" i="17" s="1"/>
  <c r="BD22" i="17"/>
  <c r="BD46" i="7"/>
  <c r="DI46" i="7" a="1"/>
  <c r="DI46" i="7" s="1"/>
  <c r="BD18" i="10"/>
  <c r="DI18" i="10" a="1"/>
  <c r="DI18" i="10" s="1"/>
  <c r="BB47" i="3"/>
  <c r="BC31" i="18"/>
  <c r="DH31" i="18" a="1"/>
  <c r="DH31" i="18" s="1"/>
  <c r="BC23" i="8"/>
  <c r="DH23" i="8" a="1"/>
  <c r="DH23" i="8" s="1"/>
  <c r="BC46" i="17"/>
  <c r="DH46" i="17" a="1"/>
  <c r="DH46" i="17" s="1"/>
  <c r="BC31" i="21"/>
  <c r="DH31" i="21" a="1"/>
  <c r="DH31" i="21" s="1"/>
  <c r="BC16" i="10"/>
  <c r="DH16" i="10" a="1"/>
  <c r="DH16" i="10" s="1"/>
  <c r="BD31" i="16"/>
  <c r="DI31" i="16" a="1"/>
  <c r="DI31" i="16" s="1"/>
  <c r="BC18" i="12"/>
  <c r="DH18" i="12" a="1"/>
  <c r="DH18" i="12" s="1"/>
  <c r="BD17" i="16"/>
  <c r="DI17" i="16" a="1"/>
  <c r="DI17" i="16" s="1"/>
  <c r="BD23" i="19"/>
  <c r="DI23" i="19" a="1"/>
  <c r="DI23" i="19" s="1"/>
  <c r="BC26" i="18"/>
  <c r="DH26" i="18" a="1"/>
  <c r="DH26" i="18" s="1"/>
  <c r="BD36" i="12"/>
  <c r="DI36" i="12" a="1"/>
  <c r="DI36" i="12" s="1"/>
  <c r="BD44" i="19"/>
  <c r="DI44" i="19" a="1"/>
  <c r="DI44" i="19" s="1"/>
  <c r="BD22" i="3"/>
  <c r="DI22" i="3" a="1"/>
  <c r="DI22" i="3" s="1"/>
  <c r="BD34" i="16"/>
  <c r="DI34" i="16" a="1"/>
  <c r="DI34" i="16" s="1"/>
  <c r="BC21" i="14"/>
  <c r="DH21" i="14" a="1"/>
  <c r="DH21" i="14" s="1"/>
  <c r="BC37" i="10"/>
  <c r="DH37" i="10" a="1"/>
  <c r="DH37" i="10" s="1"/>
  <c r="BD35" i="20"/>
  <c r="DI35" i="20" a="1"/>
  <c r="DI35" i="20" s="1"/>
  <c r="BD41" i="16"/>
  <c r="DI41" i="16" a="1"/>
  <c r="DI41" i="16" s="1"/>
  <c r="BD42" i="12"/>
  <c r="DI42" i="12" a="1"/>
  <c r="DI42" i="12" s="1"/>
  <c r="BD21" i="15"/>
  <c r="DI21" i="15" a="1"/>
  <c r="DI21" i="15" s="1"/>
  <c r="BD19" i="19"/>
  <c r="DI19" i="19" a="1"/>
  <c r="DI19" i="19" s="1"/>
  <c r="BD34" i="21"/>
  <c r="DI34" i="21" a="1"/>
  <c r="DI34" i="21" s="1"/>
  <c r="BD21" i="16"/>
  <c r="DI21" i="16" a="1"/>
  <c r="DI21" i="16" s="1"/>
  <c r="BD22" i="10"/>
  <c r="DI22" i="10" a="1"/>
  <c r="DI22" i="10" s="1"/>
  <c r="BC19" i="17"/>
  <c r="DH19" i="17" a="1"/>
  <c r="DH19" i="17" s="1"/>
  <c r="DH15" i="2" a="1"/>
  <c r="DH15" i="2" s="1"/>
  <c r="BC15" i="2"/>
  <c r="BB47" i="2"/>
  <c r="BD16" i="20"/>
  <c r="DI16" i="20" a="1"/>
  <c r="DI16" i="20" s="1"/>
  <c r="BC31" i="8"/>
  <c r="DH31" i="8" a="1"/>
  <c r="DH31" i="8" s="1"/>
  <c r="BD17" i="8"/>
  <c r="DI17" i="8" a="1"/>
  <c r="DI17" i="8" s="1"/>
  <c r="BD34" i="7"/>
  <c r="DI34" i="7" a="1"/>
  <c r="DI34" i="7" s="1"/>
  <c r="BD38" i="18"/>
  <c r="DI38" i="18" a="1"/>
  <c r="DI38" i="18" s="1"/>
  <c r="BD23" i="12"/>
  <c r="DI23" i="12" a="1"/>
  <c r="DI23" i="12" s="1"/>
  <c r="BC30" i="14"/>
  <c r="DH30" i="14" a="1"/>
  <c r="DH30" i="14" s="1"/>
  <c r="BD29" i="2"/>
  <c r="DI29" i="2" a="1"/>
  <c r="DI29" i="2" s="1"/>
  <c r="BC41" i="14"/>
  <c r="DH41" i="14" a="1"/>
  <c r="DH41" i="14" s="1"/>
  <c r="BD28" i="3"/>
  <c r="DI28" i="3" a="1"/>
  <c r="DI28" i="3" s="1"/>
  <c r="BC21" i="3"/>
  <c r="DH21" i="3" a="1"/>
  <c r="DH21" i="3" s="1"/>
  <c r="BD25" i="15"/>
  <c r="DI25" i="15" a="1"/>
  <c r="DI25" i="15" s="1"/>
  <c r="BC25" i="19"/>
  <c r="DH25" i="19" a="1"/>
  <c r="DH25" i="19" s="1"/>
  <c r="BD17" i="18"/>
  <c r="DI17" i="18" a="1"/>
  <c r="DI17" i="18" s="1"/>
  <c r="BD35" i="15"/>
  <c r="DI35" i="15" a="1"/>
  <c r="DI35" i="15" s="1"/>
  <c r="BD33" i="12"/>
  <c r="DI33" i="12" a="1"/>
  <c r="DI33" i="12" s="1"/>
  <c r="DI16" i="15" a="1"/>
  <c r="DI16" i="15" s="1"/>
  <c r="BD16" i="15"/>
  <c r="BD40" i="20"/>
  <c r="DI40" i="20" a="1"/>
  <c r="DI40" i="20" s="1"/>
  <c r="BD31" i="2"/>
  <c r="DI31" i="2" a="1"/>
  <c r="DI31" i="2" s="1"/>
  <c r="BD17" i="21"/>
  <c r="DI17" i="21" a="1"/>
  <c r="DI17" i="21" s="1"/>
  <c r="BD43" i="18"/>
  <c r="DI43" i="18" a="1"/>
  <c r="DI43" i="18" s="1"/>
  <c r="BC44" i="21"/>
  <c r="DH44" i="21" a="1"/>
  <c r="DH44" i="21" s="1"/>
  <c r="BD38" i="15"/>
  <c r="DI38" i="15" a="1"/>
  <c r="DI38" i="15" s="1"/>
  <c r="BC29" i="10"/>
  <c r="DH29" i="10" a="1"/>
  <c r="DH29" i="10" s="1"/>
  <c r="BC28" i="17"/>
  <c r="DH28" i="17" a="1"/>
  <c r="DH28" i="17" s="1"/>
  <c r="BD17" i="13"/>
  <c r="DI17" i="13" a="1"/>
  <c r="DI17" i="13" s="1"/>
  <c r="BC32" i="9"/>
  <c r="DH32" i="9" a="1"/>
  <c r="DH32" i="9" s="1"/>
  <c r="BD36" i="14"/>
  <c r="DI36" i="14" a="1"/>
  <c r="DI36" i="14" s="1"/>
  <c r="BD35" i="6"/>
  <c r="DI35" i="6" a="1"/>
  <c r="DI35" i="6" s="1"/>
  <c r="BD33" i="11"/>
  <c r="DI33" i="11" a="1"/>
  <c r="DI33" i="11" s="1"/>
  <c r="BD43" i="5"/>
  <c r="DI43" i="5" a="1"/>
  <c r="DI43" i="5" s="1"/>
  <c r="BD27" i="2"/>
  <c r="DI27" i="2" a="1"/>
  <c r="DI27" i="2" s="1"/>
  <c r="BD37" i="2"/>
  <c r="DI37" i="2" a="1"/>
  <c r="DI37" i="2" s="1"/>
  <c r="BC19" i="4"/>
  <c r="DH19" i="4" a="1"/>
  <c r="DH19" i="4" s="1"/>
  <c r="BD41" i="19"/>
  <c r="DI41" i="19" a="1"/>
  <c r="DI41" i="19" s="1"/>
  <c r="BC42" i="19"/>
  <c r="DH42" i="19" a="1"/>
  <c r="DH42" i="19" s="1"/>
  <c r="BD28" i="16"/>
  <c r="DI28" i="16" a="1"/>
  <c r="DI28" i="16" s="1"/>
  <c r="BD26" i="12"/>
  <c r="DI26" i="12" a="1"/>
  <c r="DI26" i="12" s="1"/>
  <c r="DI23" i="13" a="1"/>
  <c r="DI23" i="13" s="1"/>
  <c r="BD23" i="13"/>
  <c r="BD29" i="12"/>
  <c r="DI29" i="12" a="1"/>
  <c r="DI29" i="12" s="1"/>
  <c r="BD42" i="17"/>
  <c r="DI42" i="17" a="1"/>
  <c r="DI42" i="17" s="1"/>
  <c r="BD37" i="8"/>
  <c r="DI37" i="8" a="1"/>
  <c r="DI37" i="8" s="1"/>
  <c r="BC15" i="7"/>
  <c r="DH15" i="7" a="1"/>
  <c r="DH15" i="7" s="1"/>
  <c r="BB47" i="7"/>
  <c r="BD28" i="5"/>
  <c r="DI28" i="5" a="1"/>
  <c r="DI28" i="5" s="1"/>
  <c r="BC30" i="12"/>
  <c r="DH30" i="12" a="1"/>
  <c r="DH30" i="12" s="1"/>
  <c r="BD45" i="16"/>
  <c r="DI45" i="16" a="1"/>
  <c r="DI45" i="16" s="1"/>
  <c r="BD23" i="16"/>
  <c r="DI23" i="16" a="1"/>
  <c r="DI23" i="16" s="1"/>
  <c r="BD44" i="14"/>
  <c r="DI44" i="14" a="1"/>
  <c r="DI44" i="14" s="1"/>
  <c r="DG15" i="16" a="1"/>
  <c r="DG15" i="16" s="1"/>
  <c r="DG10" i="16" s="1"/>
  <c r="DG30" i="16" s="1"/>
  <c r="BB15" i="16"/>
  <c r="BA47" i="16"/>
  <c r="BC38" i="16"/>
  <c r="DH38" i="16" a="1"/>
  <c r="DH38" i="16" s="1"/>
  <c r="BC19" i="2"/>
  <c r="DH19" i="2" a="1"/>
  <c r="DH19" i="2" s="1"/>
  <c r="BD36" i="16"/>
  <c r="DI36" i="16" a="1"/>
  <c r="DI36" i="16" s="1"/>
  <c r="BC25" i="3"/>
  <c r="DH25" i="3" a="1"/>
  <c r="DH25" i="3" s="1"/>
  <c r="BD31" i="12"/>
  <c r="DI31" i="12" a="1"/>
  <c r="DI31" i="12" s="1"/>
  <c r="BC16" i="12"/>
  <c r="DH16" i="12" a="1"/>
  <c r="DH16" i="12" s="1"/>
  <c r="BC29" i="3"/>
  <c r="DH29" i="3" a="1"/>
  <c r="DH29" i="3" s="1"/>
  <c r="BC28" i="20"/>
  <c r="DH28" i="20" a="1"/>
  <c r="DH28" i="20" s="1"/>
  <c r="BD24" i="5"/>
  <c r="DI24" i="5" a="1"/>
  <c r="DI24" i="5" s="1"/>
  <c r="BC19" i="5"/>
  <c r="DH19" i="5" a="1"/>
  <c r="DH19" i="5" s="1"/>
  <c r="BD35" i="19"/>
  <c r="DI35" i="19" a="1"/>
  <c r="DI35" i="19" s="1"/>
  <c r="BD34" i="12"/>
  <c r="DI34" i="12" a="1"/>
  <c r="DI34" i="12" s="1"/>
  <c r="DI32" i="1" a="1"/>
  <c r="DI32" i="1" s="1"/>
  <c r="BD32" i="1"/>
  <c r="BD37" i="1"/>
  <c r="DI37" i="1" a="1"/>
  <c r="DI37" i="1" s="1"/>
  <c r="BD46" i="19"/>
  <c r="DI46" i="19" a="1"/>
  <c r="DI46" i="19" s="1"/>
  <c r="BD35" i="3"/>
  <c r="DI35" i="3" a="1"/>
  <c r="DI35" i="3" s="1"/>
  <c r="BC19" i="21"/>
  <c r="DH19" i="21" a="1"/>
  <c r="DH19" i="21" s="1"/>
  <c r="BC39" i="4"/>
  <c r="DH39" i="4" a="1"/>
  <c r="DH39" i="4" s="1"/>
  <c r="BC16" i="7"/>
  <c r="DH16" i="7" a="1"/>
  <c r="DH16" i="7" s="1"/>
  <c r="BD19" i="13"/>
  <c r="DI19" i="13" a="1"/>
  <c r="DI19" i="13" s="1"/>
  <c r="BD30" i="1"/>
  <c r="DI30" i="1" a="1"/>
  <c r="DI30" i="1" s="1"/>
  <c r="BD30" i="3"/>
  <c r="DI30" i="3" a="1"/>
  <c r="DI30" i="3" s="1"/>
  <c r="BD17" i="15"/>
  <c r="DI17" i="15" a="1"/>
  <c r="DI17" i="15" s="1"/>
  <c r="BD15" i="11"/>
  <c r="DI15" i="11" a="1"/>
  <c r="DI15" i="11" s="1"/>
  <c r="BC18" i="3"/>
  <c r="DH18" i="3" a="1"/>
  <c r="DH18" i="3" s="1"/>
  <c r="BC45" i="3"/>
  <c r="DH45" i="3" a="1"/>
  <c r="DH45" i="3" s="1"/>
  <c r="BD35" i="12"/>
  <c r="DI35" i="12" a="1"/>
  <c r="DI35" i="12" s="1"/>
  <c r="BC18" i="21"/>
  <c r="DH18" i="21" a="1"/>
  <c r="DH18" i="21" s="1"/>
  <c r="BB15" i="12"/>
  <c r="DG15" i="12" a="1"/>
  <c r="DG15" i="12" s="1"/>
  <c r="BA47" i="12"/>
  <c r="DH17" i="2" a="1"/>
  <c r="DH17" i="2" s="1"/>
  <c r="BC17" i="2"/>
  <c r="BC38" i="19"/>
  <c r="DH38" i="19" a="1"/>
  <c r="DH38" i="19" s="1"/>
  <c r="BC32" i="16"/>
  <c r="DH32" i="16" a="1"/>
  <c r="DH32" i="16" s="1"/>
  <c r="BD43" i="14"/>
  <c r="DI43" i="14" a="1"/>
  <c r="DI43" i="14" s="1"/>
  <c r="BD20" i="7"/>
  <c r="DI20" i="7" a="1"/>
  <c r="DI20" i="7" s="1"/>
  <c r="BD41" i="6"/>
  <c r="DI41" i="6" a="1"/>
  <c r="DI41" i="6" s="1"/>
  <c r="BD30" i="11"/>
  <c r="DI30" i="11" a="1"/>
  <c r="DI30" i="11" s="1"/>
  <c r="DH29" i="4" a="1"/>
  <c r="DH29" i="4" s="1"/>
  <c r="BC29" i="4"/>
  <c r="BD34" i="8"/>
  <c r="DI34" i="8" a="1"/>
  <c r="DI34" i="8" s="1"/>
  <c r="BD25" i="2"/>
  <c r="DI25" i="2" a="1"/>
  <c r="DI25" i="2" s="1"/>
  <c r="BD34" i="1"/>
  <c r="DI34" i="1" a="1"/>
  <c r="DI34" i="1" s="1"/>
  <c r="BD23" i="6"/>
  <c r="DI23" i="6" a="1"/>
  <c r="DI23" i="6" s="1"/>
  <c r="BD30" i="5"/>
  <c r="DI30" i="5" a="1"/>
  <c r="DI30" i="5" s="1"/>
  <c r="BC38" i="6"/>
  <c r="DH38" i="6" a="1"/>
  <c r="DH38" i="6" s="1"/>
  <c r="BD21" i="17"/>
  <c r="DI21" i="17" a="1"/>
  <c r="DI21" i="17" s="1"/>
  <c r="BC44" i="3"/>
  <c r="DH44" i="3" a="1"/>
  <c r="DH44" i="3" s="1"/>
  <c r="BD21" i="4"/>
  <c r="DI21" i="4" a="1"/>
  <c r="DI21" i="4" s="1"/>
  <c r="BC42" i="5"/>
  <c r="DH42" i="5" a="1"/>
  <c r="DH42" i="5" s="1"/>
  <c r="DH18" i="4" a="1"/>
  <c r="DH18" i="4" s="1"/>
  <c r="BC18" i="4"/>
  <c r="BD40" i="8"/>
  <c r="DI40" i="8" a="1"/>
  <c r="DI40" i="8" s="1"/>
  <c r="BC16" i="11"/>
  <c r="DH16" i="11" a="1"/>
  <c r="DH16" i="11" s="1"/>
  <c r="BD29" i="18"/>
  <c r="DI29" i="18" a="1"/>
  <c r="DI29" i="18" s="1"/>
  <c r="BD29" i="9"/>
  <c r="DI29" i="9" a="1"/>
  <c r="DI29" i="9" s="1"/>
  <c r="BD27" i="4"/>
  <c r="DI27" i="4" a="1"/>
  <c r="DI27" i="4" s="1"/>
  <c r="BD24" i="14"/>
  <c r="DI24" i="14" a="1"/>
  <c r="DI24" i="14" s="1"/>
  <c r="BD36" i="6"/>
  <c r="DI36" i="6" a="1"/>
  <c r="DI36" i="6" s="1"/>
  <c r="BC18" i="8"/>
  <c r="DH18" i="8" a="1"/>
  <c r="DH18" i="8" s="1"/>
  <c r="BD40" i="21"/>
  <c r="DI40" i="21" a="1"/>
  <c r="DI40" i="21" s="1"/>
  <c r="BD23" i="5"/>
  <c r="DI23" i="5" a="1"/>
  <c r="DI23" i="5" s="1"/>
  <c r="BD43" i="2"/>
  <c r="DI43" i="2" a="1"/>
  <c r="DI43" i="2" s="1"/>
  <c r="DI22" i="8" a="1"/>
  <c r="DI22" i="8" s="1"/>
  <c r="BD22" i="8"/>
  <c r="BD24" i="9"/>
  <c r="DI24" i="9" a="1"/>
  <c r="DI24" i="9" s="1"/>
  <c r="BD24" i="10"/>
  <c r="DI24" i="10" a="1"/>
  <c r="DI24" i="10" s="1"/>
  <c r="BD44" i="1"/>
  <c r="DI44" i="1" a="1"/>
  <c r="DI44" i="1" s="1"/>
  <c r="BD21" i="8"/>
  <c r="DI21" i="8" a="1"/>
  <c r="DI21" i="8" s="1"/>
  <c r="BC43" i="21"/>
  <c r="DH43" i="21" a="1"/>
  <c r="DH43" i="21" s="1"/>
  <c r="BD22" i="14"/>
  <c r="DI22" i="14" a="1"/>
  <c r="DI22" i="14" s="1"/>
  <c r="DH45" i="10" a="1"/>
  <c r="DH45" i="10" s="1"/>
  <c r="BC45" i="10"/>
  <c r="BC16" i="5"/>
  <c r="DH16" i="5" a="1"/>
  <c r="DH16" i="5" s="1"/>
  <c r="BD37" i="19"/>
  <c r="DI37" i="19" a="1"/>
  <c r="DI37" i="19" s="1"/>
  <c r="BD46" i="4"/>
  <c r="DI46" i="4" a="1"/>
  <c r="DI46" i="4" s="1"/>
  <c r="BD37" i="12"/>
  <c r="DI37" i="12" a="1"/>
  <c r="DI37" i="12" s="1"/>
  <c r="BD27" i="18"/>
  <c r="DI27" i="18" a="1"/>
  <c r="DI27" i="18" s="1"/>
  <c r="BD32" i="3"/>
  <c r="DI32" i="3" a="1"/>
  <c r="DI32" i="3" s="1"/>
  <c r="BC30" i="15"/>
  <c r="DH30" i="15" a="1"/>
  <c r="DH30" i="15" s="1"/>
  <c r="BC23" i="11"/>
  <c r="DH23" i="11" a="1"/>
  <c r="DH23" i="11" s="1"/>
  <c r="BC23" i="14"/>
  <c r="DH23" i="14" a="1"/>
  <c r="DH23" i="14" s="1"/>
  <c r="BD41" i="15"/>
  <c r="DI41" i="15" a="1"/>
  <c r="DI41" i="15" s="1"/>
  <c r="BD36" i="20"/>
  <c r="DI36" i="20" a="1"/>
  <c r="DI36" i="20" s="1"/>
  <c r="DH46" i="8" a="1"/>
  <c r="DH46" i="8" s="1"/>
  <c r="BC46" i="8"/>
  <c r="BC24" i="12"/>
  <c r="DH24" i="12" a="1"/>
  <c r="DH24" i="12" s="1"/>
  <c r="DI25" i="10" a="1"/>
  <c r="DI25" i="10" s="1"/>
  <c r="BD25" i="10"/>
  <c r="BD32" i="17"/>
  <c r="DI32" i="17" a="1"/>
  <c r="DI32" i="17" s="1"/>
  <c r="BD29" i="7"/>
  <c r="DI29" i="7" a="1"/>
  <c r="DI29" i="7" s="1"/>
  <c r="BC40" i="13"/>
  <c r="DH40" i="13" a="1"/>
  <c r="DH40" i="13" s="1"/>
  <c r="BD19" i="6"/>
  <c r="DI19" i="6" a="1"/>
  <c r="DI19" i="6" s="1"/>
  <c r="BC26" i="4"/>
  <c r="DH26" i="4" a="1"/>
  <c r="DH26" i="4" s="1"/>
  <c r="BB47" i="17" l="1"/>
  <c r="DG98" i="9"/>
  <c r="DG66" i="9"/>
  <c r="BC27" i="9"/>
  <c r="DH27" i="9" a="1"/>
  <c r="DH27" i="9" s="1"/>
  <c r="DG97" i="20"/>
  <c r="DG65" i="20"/>
  <c r="DG59" i="19"/>
  <c r="DG91" i="19"/>
  <c r="DG87" i="4"/>
  <c r="DG55" i="4"/>
  <c r="BC16" i="4"/>
  <c r="DH16" i="4" a="1"/>
  <c r="DH16" i="4" s="1"/>
  <c r="DG113" i="1"/>
  <c r="DG81" i="1"/>
  <c r="DH42" i="1" a="1"/>
  <c r="DH42" i="1" s="1"/>
  <c r="BC42" i="1"/>
  <c r="DH26" i="20" a="1"/>
  <c r="DH26" i="20" s="1"/>
  <c r="BC26" i="20"/>
  <c r="BC20" i="19"/>
  <c r="DH20" i="19" a="1"/>
  <c r="DH20" i="19" s="1"/>
  <c r="DG101" i="16"/>
  <c r="DG69" i="16"/>
  <c r="DH45" i="7" a="1"/>
  <c r="DH45" i="7" s="1"/>
  <c r="BC45" i="7"/>
  <c r="DG120" i="7"/>
  <c r="DG123" i="7" s="1"/>
  <c r="DG116" i="7" s="1"/>
  <c r="DG84" i="7"/>
  <c r="DG95" i="2"/>
  <c r="DG63" i="2"/>
  <c r="BC27" i="15"/>
  <c r="DH27" i="15" a="1"/>
  <c r="DH27" i="15" s="1"/>
  <c r="BC24" i="2"/>
  <c r="BC47" i="2" s="1"/>
  <c r="DH24" i="2" a="1"/>
  <c r="DH24" i="2" s="1"/>
  <c r="DG98" i="15"/>
  <c r="DG66" i="15"/>
  <c r="DG108" i="7"/>
  <c r="DG76" i="7"/>
  <c r="DH37" i="7" a="1"/>
  <c r="DH37" i="7" s="1"/>
  <c r="BC37" i="7"/>
  <c r="DG96" i="1"/>
  <c r="DG64" i="1"/>
  <c r="DG92" i="21"/>
  <c r="DG60" i="21"/>
  <c r="BC21" i="21"/>
  <c r="DH21" i="21" a="1"/>
  <c r="DH21" i="21" s="1"/>
  <c r="DG86" i="3"/>
  <c r="DG54" i="3"/>
  <c r="DG104" i="20"/>
  <c r="DG72" i="20"/>
  <c r="DH15" i="3" a="1"/>
  <c r="DH15" i="3" s="1"/>
  <c r="BC15" i="3"/>
  <c r="BC33" i="20"/>
  <c r="DH33" i="20" a="1"/>
  <c r="DH33" i="20" s="1"/>
  <c r="BC25" i="1"/>
  <c r="DH25" i="1" a="1"/>
  <c r="DH25" i="1" s="1"/>
  <c r="DH28" i="11" a="1"/>
  <c r="DH28" i="11" s="1"/>
  <c r="DH9" i="11" s="1"/>
  <c r="BC28" i="11"/>
  <c r="BC29" i="8"/>
  <c r="DH29" i="8" a="1"/>
  <c r="DH29" i="8" s="1"/>
  <c r="DG97" i="17"/>
  <c r="DG65" i="17"/>
  <c r="DG100" i="17"/>
  <c r="DG68" i="17"/>
  <c r="DG68" i="8"/>
  <c r="DG100" i="8"/>
  <c r="BC26" i="17"/>
  <c r="DH26" i="17" a="1"/>
  <c r="DH26" i="17" s="1"/>
  <c r="BC29" i="17"/>
  <c r="DH29" i="17" a="1"/>
  <c r="DH29" i="17" s="1"/>
  <c r="DG99" i="11"/>
  <c r="DG67" i="11"/>
  <c r="DG74" i="1"/>
  <c r="DG106" i="1"/>
  <c r="DG83" i="7"/>
  <c r="DG115" i="7"/>
  <c r="DG92" i="10"/>
  <c r="DG60" i="10"/>
  <c r="DH35" i="1" a="1"/>
  <c r="DH35" i="1" s="1"/>
  <c r="BC35" i="1"/>
  <c r="DH44" i="7" a="1"/>
  <c r="DH44" i="7" s="1"/>
  <c r="BC44" i="7"/>
  <c r="BC21" i="10"/>
  <c r="DH21" i="10" a="1"/>
  <c r="DH21" i="10" s="1"/>
  <c r="DG9" i="11"/>
  <c r="DG94" i="4"/>
  <c r="DG62" i="4"/>
  <c r="DH39" i="18" a="1"/>
  <c r="DH39" i="18" s="1"/>
  <c r="BC39" i="18"/>
  <c r="BC23" i="4"/>
  <c r="DH23" i="4" a="1"/>
  <c r="DH23" i="4" s="1"/>
  <c r="DG110" i="18"/>
  <c r="DG78" i="18"/>
  <c r="DG109" i="17"/>
  <c r="DG77" i="17"/>
  <c r="BC38" i="17"/>
  <c r="DH38" i="17" a="1"/>
  <c r="DH38" i="17" s="1"/>
  <c r="DG95" i="18"/>
  <c r="DG63" i="18"/>
  <c r="DH24" i="18" a="1"/>
  <c r="DH24" i="18" s="1"/>
  <c r="BC24" i="18"/>
  <c r="DH44" i="12" a="1"/>
  <c r="DH44" i="12" s="1"/>
  <c r="BC44" i="12"/>
  <c r="DH39" i="14" a="1"/>
  <c r="DH39" i="14" s="1"/>
  <c r="BC39" i="14"/>
  <c r="DG106" i="4"/>
  <c r="DG74" i="4"/>
  <c r="DG110" i="14"/>
  <c r="DG78" i="14"/>
  <c r="BC35" i="4"/>
  <c r="DH35" i="4" a="1"/>
  <c r="DH35" i="4" s="1"/>
  <c r="BC30" i="6"/>
  <c r="DH30" i="6" a="1"/>
  <c r="DH30" i="6" s="1"/>
  <c r="DG106" i="9"/>
  <c r="DG74" i="9"/>
  <c r="DG83" i="12"/>
  <c r="DG115" i="12"/>
  <c r="DG101" i="6"/>
  <c r="DG69" i="6"/>
  <c r="BC35" i="9"/>
  <c r="DH35" i="9" a="1"/>
  <c r="DH35" i="9" s="1"/>
  <c r="DI86" i="11"/>
  <c r="DI54" i="11"/>
  <c r="DI108" i="19"/>
  <c r="DI76" i="19"/>
  <c r="DI112" i="6"/>
  <c r="DI80" i="6"/>
  <c r="DI105" i="21"/>
  <c r="DI73" i="21"/>
  <c r="DI88" i="15"/>
  <c r="DI56" i="15"/>
  <c r="DI106" i="19"/>
  <c r="DI74" i="19"/>
  <c r="DH100" i="3"/>
  <c r="DH68" i="3"/>
  <c r="DH95" i="12"/>
  <c r="DH63" i="12"/>
  <c r="DI98" i="18"/>
  <c r="DI66" i="18"/>
  <c r="DH114" i="21"/>
  <c r="DH82" i="21"/>
  <c r="DI111" i="21"/>
  <c r="DI79" i="21"/>
  <c r="DH87" i="11"/>
  <c r="DH55" i="11"/>
  <c r="DI101" i="5"/>
  <c r="DI69" i="5"/>
  <c r="DI91" i="7"/>
  <c r="DI59" i="7"/>
  <c r="DH101" i="12"/>
  <c r="DH69" i="12"/>
  <c r="DI90" i="19"/>
  <c r="DI58" i="19"/>
  <c r="DI93" i="3"/>
  <c r="DI61" i="3"/>
  <c r="DH87" i="10"/>
  <c r="DH55" i="10"/>
  <c r="DH88" i="2"/>
  <c r="DH56" i="2"/>
  <c r="DH120" i="3"/>
  <c r="DH123" i="3" s="1"/>
  <c r="DH116" i="3" s="1"/>
  <c r="DH84" i="3"/>
  <c r="DI101" i="3"/>
  <c r="DI69" i="3"/>
  <c r="DH110" i="4"/>
  <c r="DH78" i="4"/>
  <c r="DI108" i="1"/>
  <c r="DI76" i="1"/>
  <c r="DH90" i="5"/>
  <c r="DH58" i="5"/>
  <c r="DH87" i="12"/>
  <c r="DH55" i="12"/>
  <c r="DH90" i="2"/>
  <c r="DH58" i="2"/>
  <c r="DI113" i="17"/>
  <c r="DI81" i="17"/>
  <c r="DI99" i="16"/>
  <c r="DI67" i="16"/>
  <c r="DH90" i="4"/>
  <c r="DH58" i="4"/>
  <c r="DI104" i="11"/>
  <c r="DI72" i="11"/>
  <c r="DI88" i="13"/>
  <c r="DI56" i="13"/>
  <c r="DH115" i="21"/>
  <c r="DH83" i="21"/>
  <c r="DI111" i="20"/>
  <c r="DI79" i="20"/>
  <c r="DI88" i="18"/>
  <c r="DI56" i="18"/>
  <c r="DI99" i="3"/>
  <c r="DI67" i="3"/>
  <c r="DI94" i="12"/>
  <c r="DI62" i="12"/>
  <c r="DH102" i="8"/>
  <c r="DH70" i="8"/>
  <c r="DH97" i="9"/>
  <c r="DH65" i="9"/>
  <c r="DH107" i="3"/>
  <c r="DH75" i="3"/>
  <c r="DI109" i="7"/>
  <c r="DI77" i="7"/>
  <c r="DH89" i="5"/>
  <c r="DH57" i="5"/>
  <c r="DI113" i="9"/>
  <c r="DI81" i="9"/>
  <c r="DI112" i="12"/>
  <c r="DI80" i="12"/>
  <c r="DH103" i="5"/>
  <c r="DH71" i="5"/>
  <c r="DH107" i="18"/>
  <c r="DH75" i="18"/>
  <c r="DI92" i="6"/>
  <c r="DI60" i="6"/>
  <c r="DI112" i="5"/>
  <c r="DI80" i="5"/>
  <c r="DI111" i="16"/>
  <c r="DI79" i="16"/>
  <c r="DI97" i="16"/>
  <c r="DI65" i="16"/>
  <c r="DI113" i="6"/>
  <c r="DI81" i="6"/>
  <c r="DI113" i="11"/>
  <c r="DI81" i="11"/>
  <c r="DI110" i="2"/>
  <c r="DI78" i="2"/>
  <c r="DI93" i="19"/>
  <c r="DI61" i="19"/>
  <c r="DH95" i="15"/>
  <c r="DH63" i="15"/>
  <c r="DI107" i="5"/>
  <c r="DI75" i="5"/>
  <c r="DI115" i="17"/>
  <c r="DI83" i="17"/>
  <c r="DI120" i="2"/>
  <c r="DI123" i="2" s="1"/>
  <c r="DI116" i="2" s="1"/>
  <c r="DI84" i="2"/>
  <c r="DI98" i="16"/>
  <c r="DI66" i="16"/>
  <c r="DI114" i="20"/>
  <c r="DI82" i="20"/>
  <c r="DI87" i="19"/>
  <c r="DI55" i="19"/>
  <c r="DH105" i="4"/>
  <c r="DH73" i="4"/>
  <c r="DH120" i="20"/>
  <c r="DH123" i="20" s="1"/>
  <c r="DH116" i="20" s="1"/>
  <c r="DH84" i="20"/>
  <c r="DI106" i="5"/>
  <c r="DI74" i="5"/>
  <c r="DI101" i="4"/>
  <c r="DI69" i="4"/>
  <c r="DI98" i="20"/>
  <c r="DI66" i="20"/>
  <c r="DH98" i="7"/>
  <c r="DH66" i="7"/>
  <c r="DI108" i="13"/>
  <c r="DI76" i="13"/>
  <c r="DI92" i="12"/>
  <c r="DI60" i="12"/>
  <c r="DI107" i="13"/>
  <c r="DI75" i="13"/>
  <c r="DI88" i="9"/>
  <c r="DI56" i="9"/>
  <c r="DI98" i="14"/>
  <c r="DI66" i="14"/>
  <c r="DI104" i="9"/>
  <c r="DI72" i="9"/>
  <c r="DI93" i="4"/>
  <c r="DI61" i="4"/>
  <c r="DI99" i="4"/>
  <c r="DI67" i="4"/>
  <c r="DH101" i="8"/>
  <c r="DH69" i="8"/>
  <c r="DH112" i="3"/>
  <c r="DH80" i="3"/>
  <c r="DI107" i="10"/>
  <c r="DI75" i="10"/>
  <c r="DI105" i="6"/>
  <c r="DI73" i="6"/>
  <c r="DI96" i="9"/>
  <c r="DI64" i="9"/>
  <c r="DH96" i="17"/>
  <c r="DH64" i="17"/>
  <c r="DI109" i="10"/>
  <c r="DI77" i="10"/>
  <c r="DI99" i="19"/>
  <c r="DI67" i="19"/>
  <c r="DH105" i="2"/>
  <c r="DH73" i="2"/>
  <c r="DI89" i="16"/>
  <c r="DI57" i="16"/>
  <c r="DH88" i="3"/>
  <c r="DH56" i="3"/>
  <c r="DH117" i="13"/>
  <c r="DH85" i="13"/>
  <c r="DH107" i="21"/>
  <c r="DH75" i="21"/>
  <c r="DI110" i="3"/>
  <c r="DI78" i="3"/>
  <c r="DI90" i="10"/>
  <c r="DI58" i="10"/>
  <c r="DH113" i="20"/>
  <c r="DH81" i="20"/>
  <c r="DI106" i="2"/>
  <c r="DI74" i="2"/>
  <c r="DH111" i="18"/>
  <c r="DH79" i="18"/>
  <c r="DH86" i="17"/>
  <c r="DH54" i="17"/>
  <c r="DH107" i="11"/>
  <c r="DH75" i="11"/>
  <c r="DI90" i="13"/>
  <c r="DI58" i="13"/>
  <c r="DI93" i="14"/>
  <c r="DI61" i="14"/>
  <c r="DH109" i="6"/>
  <c r="DH77" i="6"/>
  <c r="DI108" i="12"/>
  <c r="DI76" i="12"/>
  <c r="DI100" i="9"/>
  <c r="DI68" i="9"/>
  <c r="DI114" i="14"/>
  <c r="DI82" i="14"/>
  <c r="DI92" i="15"/>
  <c r="DI60" i="15"/>
  <c r="DH108" i="10"/>
  <c r="DH76" i="10"/>
  <c r="DI115" i="19"/>
  <c r="DI83" i="19"/>
  <c r="DI88" i="16"/>
  <c r="DI56" i="16"/>
  <c r="DH102" i="21"/>
  <c r="DH70" i="21"/>
  <c r="DI104" i="16"/>
  <c r="DI72" i="16"/>
  <c r="DH86" i="4"/>
  <c r="DH54" i="4"/>
  <c r="DI92" i="13"/>
  <c r="DI60" i="13"/>
  <c r="DI103" i="14"/>
  <c r="DI71" i="14"/>
  <c r="DH115" i="8"/>
  <c r="DH83" i="8"/>
  <c r="DI91" i="10"/>
  <c r="DI59" i="10"/>
  <c r="DI98" i="1"/>
  <c r="DI66" i="1"/>
  <c r="DH91" i="3"/>
  <c r="DH59" i="3"/>
  <c r="DH106" i="21"/>
  <c r="DH74" i="21"/>
  <c r="DI96" i="4"/>
  <c r="DI64" i="4"/>
  <c r="DI117" i="21"/>
  <c r="DI85" i="21"/>
  <c r="DI95" i="8"/>
  <c r="DI63" i="8"/>
  <c r="DH115" i="4"/>
  <c r="DH83" i="4"/>
  <c r="DH103" i="4"/>
  <c r="DH71" i="4"/>
  <c r="DI87" i="13"/>
  <c r="DI55" i="13"/>
  <c r="DI88" i="10"/>
  <c r="DI56" i="10"/>
  <c r="DI103" i="2"/>
  <c r="DI71" i="2"/>
  <c r="DI99" i="15"/>
  <c r="DI67" i="15"/>
  <c r="DH99" i="21"/>
  <c r="DH67" i="21"/>
  <c r="DH91" i="20"/>
  <c r="DH59" i="20"/>
  <c r="DI114" i="19"/>
  <c r="DI82" i="19"/>
  <c r="DH104" i="4"/>
  <c r="DH72" i="4"/>
  <c r="DG86" i="21"/>
  <c r="DG54" i="21"/>
  <c r="DI89" i="14"/>
  <c r="DI57" i="14"/>
  <c r="DI97" i="13"/>
  <c r="DI65" i="13"/>
  <c r="DH92" i="19"/>
  <c r="DH60" i="19"/>
  <c r="DI110" i="20"/>
  <c r="DI78" i="20"/>
  <c r="DH95" i="7"/>
  <c r="DH63" i="7"/>
  <c r="DI91" i="15"/>
  <c r="DI59" i="15"/>
  <c r="DH92" i="2"/>
  <c r="DH60" i="2"/>
  <c r="DH105" i="9"/>
  <c r="DH73" i="9"/>
  <c r="DH111" i="14"/>
  <c r="DH79" i="14"/>
  <c r="DH112" i="4"/>
  <c r="DH80" i="4"/>
  <c r="DI99" i="12"/>
  <c r="DI67" i="12"/>
  <c r="DH88" i="6"/>
  <c r="DH56" i="6"/>
  <c r="DI111" i="6"/>
  <c r="DI79" i="6"/>
  <c r="DH111" i="17"/>
  <c r="DH79" i="17"/>
  <c r="DH89" i="18"/>
  <c r="DH57" i="18"/>
  <c r="DI110" i="7"/>
  <c r="DI78" i="7"/>
  <c r="DH98" i="17"/>
  <c r="DH66" i="17"/>
  <c r="DI90" i="20"/>
  <c r="DI58" i="20"/>
  <c r="DI111" i="1"/>
  <c r="DI79" i="1"/>
  <c r="DI107" i="15"/>
  <c r="DI75" i="15"/>
  <c r="DI102" i="20"/>
  <c r="DI70" i="20"/>
  <c r="DI102" i="6"/>
  <c r="DI70" i="6"/>
  <c r="DI113" i="18"/>
  <c r="DI81" i="18"/>
  <c r="DI89" i="17"/>
  <c r="DI57" i="17"/>
  <c r="DI93" i="7"/>
  <c r="DI61" i="7"/>
  <c r="DI108" i="9"/>
  <c r="DI76" i="9"/>
  <c r="DH102" i="17"/>
  <c r="DH70" i="17"/>
  <c r="DI114" i="7"/>
  <c r="DI82" i="7"/>
  <c r="DH112" i="13"/>
  <c r="DH80" i="13"/>
  <c r="DI101" i="17"/>
  <c r="DI69" i="17"/>
  <c r="DH101" i="19"/>
  <c r="DH69" i="19"/>
  <c r="DI102" i="5"/>
  <c r="DI70" i="5"/>
  <c r="DI110" i="12"/>
  <c r="DI78" i="12"/>
  <c r="DH105" i="5"/>
  <c r="DH73" i="5"/>
  <c r="DI91" i="2"/>
  <c r="DI59" i="2"/>
  <c r="DI103" i="3"/>
  <c r="DI71" i="3"/>
  <c r="DH113" i="5"/>
  <c r="DH81" i="5"/>
  <c r="DI100" i="7"/>
  <c r="DI68" i="7"/>
  <c r="DH89" i="8"/>
  <c r="DH57" i="8"/>
  <c r="DH115" i="3"/>
  <c r="DH83" i="3"/>
  <c r="DI94" i="16"/>
  <c r="DI62" i="16"/>
  <c r="DI93" i="8"/>
  <c r="DI61" i="8"/>
  <c r="DH100" i="4"/>
  <c r="DH68" i="4"/>
  <c r="DH89" i="3"/>
  <c r="DH57" i="3"/>
  <c r="DH90" i="21"/>
  <c r="DH58" i="21"/>
  <c r="DI102" i="12"/>
  <c r="DI70" i="12"/>
  <c r="DI106" i="6"/>
  <c r="DI74" i="6"/>
  <c r="DI114" i="18"/>
  <c r="DI82" i="18"/>
  <c r="DH96" i="19"/>
  <c r="DH64" i="19"/>
  <c r="DH112" i="14"/>
  <c r="DH80" i="14"/>
  <c r="DI109" i="18"/>
  <c r="DI77" i="18"/>
  <c r="DI87" i="20"/>
  <c r="DI55" i="20"/>
  <c r="DI89" i="10"/>
  <c r="DI57" i="10"/>
  <c r="DI109" i="12"/>
  <c r="DI77" i="12"/>
  <c r="DH107" i="2"/>
  <c r="DH75" i="2"/>
  <c r="DH97" i="2"/>
  <c r="DH65" i="2"/>
  <c r="DH105" i="19"/>
  <c r="DH73" i="19"/>
  <c r="DI93" i="21"/>
  <c r="DI61" i="21"/>
  <c r="DI108" i="5"/>
  <c r="DI76" i="5"/>
  <c r="DI113" i="8"/>
  <c r="DI81" i="8"/>
  <c r="DI104" i="15"/>
  <c r="DI72" i="15"/>
  <c r="DH90" i="14"/>
  <c r="DH58" i="14"/>
  <c r="DH89" i="13"/>
  <c r="DH57" i="13"/>
  <c r="DH117" i="15"/>
  <c r="DH85" i="15"/>
  <c r="DI87" i="3"/>
  <c r="DI55" i="3"/>
  <c r="DH90" i="18"/>
  <c r="DH58" i="18"/>
  <c r="DI114" i="1"/>
  <c r="DI82" i="1"/>
  <c r="DH108" i="21"/>
  <c r="DH76" i="21"/>
  <c r="DI93" i="9"/>
  <c r="DI61" i="9"/>
  <c r="DI87" i="1"/>
  <c r="DI55" i="1"/>
  <c r="DI114" i="3"/>
  <c r="DI82" i="3"/>
  <c r="DH97" i="10"/>
  <c r="DH65" i="10"/>
  <c r="DI103" i="18"/>
  <c r="DI71" i="18"/>
  <c r="DI88" i="14"/>
  <c r="DI56" i="14"/>
  <c r="DI104" i="7"/>
  <c r="DI72" i="7"/>
  <c r="DH108" i="17"/>
  <c r="DH76" i="17"/>
  <c r="DI120" i="13"/>
  <c r="DI123" i="13" s="1"/>
  <c r="DI116" i="13" s="1"/>
  <c r="DI84" i="13"/>
  <c r="DH87" i="21"/>
  <c r="DH55" i="21"/>
  <c r="DI89" i="6"/>
  <c r="DI57" i="6"/>
  <c r="DH86" i="10"/>
  <c r="DH54" i="10"/>
  <c r="DI97" i="14"/>
  <c r="DI65" i="14"/>
  <c r="DH86" i="1"/>
  <c r="DH54" i="1"/>
  <c r="DI115" i="2"/>
  <c r="DI83" i="2"/>
  <c r="DI103" i="10"/>
  <c r="DI71" i="10"/>
  <c r="DI120" i="12"/>
  <c r="DI123" i="12" s="1"/>
  <c r="DI116" i="12" s="1"/>
  <c r="DI84" i="12"/>
  <c r="DI99" i="18"/>
  <c r="DI67" i="18"/>
  <c r="DH106" i="8"/>
  <c r="DH74" i="8"/>
  <c r="DI89" i="20"/>
  <c r="DI57" i="20"/>
  <c r="DH111" i="10"/>
  <c r="DH79" i="10"/>
  <c r="DI96" i="12"/>
  <c r="DI64" i="12"/>
  <c r="DI86" i="20"/>
  <c r="DI54" i="20"/>
  <c r="DI90" i="8"/>
  <c r="DI58" i="8"/>
  <c r="DH87" i="14"/>
  <c r="DH55" i="14"/>
  <c r="DI89" i="11"/>
  <c r="DI57" i="11"/>
  <c r="DI91" i="5"/>
  <c r="DI59" i="5"/>
  <c r="DH120" i="14"/>
  <c r="DH123" i="14" s="1"/>
  <c r="DH116" i="14" s="1"/>
  <c r="DH84" i="14"/>
  <c r="DH100" i="5"/>
  <c r="DH68" i="5"/>
  <c r="DI113" i="21"/>
  <c r="DI81" i="21"/>
  <c r="DH105" i="14"/>
  <c r="DH73" i="14"/>
  <c r="DI106" i="10"/>
  <c r="DI74" i="10"/>
  <c r="DI112" i="11"/>
  <c r="DI80" i="11"/>
  <c r="DI107" i="17"/>
  <c r="DI75" i="17"/>
  <c r="DH89" i="2"/>
  <c r="DH57" i="2"/>
  <c r="DI96" i="5"/>
  <c r="DI64" i="5"/>
  <c r="DH111" i="15"/>
  <c r="DH79" i="15"/>
  <c r="DI88" i="17"/>
  <c r="DI56" i="17"/>
  <c r="DI109" i="13"/>
  <c r="DI77" i="13"/>
  <c r="DI90" i="6"/>
  <c r="DI58" i="6"/>
  <c r="DI95" i="10"/>
  <c r="DI63" i="10"/>
  <c r="DI96" i="2"/>
  <c r="DI64" i="2"/>
  <c r="DH94" i="11"/>
  <c r="DH62" i="11"/>
  <c r="DI92" i="8"/>
  <c r="DI60" i="8"/>
  <c r="DI111" i="8"/>
  <c r="DI79" i="8"/>
  <c r="DI94" i="6"/>
  <c r="DI62" i="6"/>
  <c r="DI99" i="5"/>
  <c r="DI67" i="5"/>
  <c r="DI93" i="10"/>
  <c r="DI61" i="10"/>
  <c r="DH117" i="8"/>
  <c r="DH85" i="8"/>
  <c r="DG86" i="12"/>
  <c r="DG54" i="12"/>
  <c r="DI101" i="1"/>
  <c r="DI69" i="1"/>
  <c r="DI95" i="5"/>
  <c r="DI63" i="5"/>
  <c r="DH109" i="16"/>
  <c r="DH77" i="16"/>
  <c r="DI100" i="12"/>
  <c r="DI68" i="12"/>
  <c r="DI108" i="2"/>
  <c r="DI76" i="2"/>
  <c r="DH99" i="17"/>
  <c r="DH67" i="17"/>
  <c r="DH97" i="4"/>
  <c r="DH65" i="4"/>
  <c r="DI103" i="17"/>
  <c r="DI71" i="17"/>
  <c r="DI107" i="20"/>
  <c r="DI75" i="20"/>
  <c r="DH101" i="15"/>
  <c r="DH69" i="15"/>
  <c r="DI117" i="4"/>
  <c r="DI85" i="4"/>
  <c r="DI115" i="1"/>
  <c r="DI83" i="1"/>
  <c r="DI114" i="2"/>
  <c r="DI82" i="2"/>
  <c r="DI107" i="6"/>
  <c r="DI75" i="6"/>
  <c r="DI92" i="17"/>
  <c r="DI60" i="17"/>
  <c r="DI105" i="1"/>
  <c r="DI73" i="1"/>
  <c r="DI101" i="11"/>
  <c r="DI69" i="11"/>
  <c r="DH103" i="16"/>
  <c r="DH71" i="16"/>
  <c r="DI103" i="1"/>
  <c r="DI71" i="1"/>
  <c r="DI120" i="16"/>
  <c r="DI123" i="16" s="1"/>
  <c r="DI116" i="16" s="1"/>
  <c r="DI84" i="16"/>
  <c r="DI87" i="15"/>
  <c r="DI55" i="15"/>
  <c r="DI92" i="16"/>
  <c r="DI60" i="16"/>
  <c r="DI113" i="12"/>
  <c r="DI81" i="12"/>
  <c r="DH92" i="14"/>
  <c r="DH60" i="14"/>
  <c r="DI107" i="12"/>
  <c r="DI75" i="12"/>
  <c r="DH89" i="12"/>
  <c r="DH57" i="12"/>
  <c r="DH117" i="17"/>
  <c r="DH85" i="17"/>
  <c r="DH120" i="5"/>
  <c r="DH123" i="5" s="1"/>
  <c r="DH116" i="5" s="1"/>
  <c r="DH84" i="5"/>
  <c r="DH91" i="16"/>
  <c r="DH59" i="16"/>
  <c r="DH92" i="11"/>
  <c r="DH60" i="11"/>
  <c r="DH90" i="12"/>
  <c r="DH58" i="12"/>
  <c r="DH99" i="10"/>
  <c r="DH67" i="10"/>
  <c r="DH98" i="12"/>
  <c r="DH66" i="12"/>
  <c r="DI104" i="6"/>
  <c r="DI72" i="6"/>
  <c r="DH99" i="2"/>
  <c r="DH67" i="2"/>
  <c r="DI103" i="19"/>
  <c r="DI71" i="19"/>
  <c r="DH89" i="19"/>
  <c r="DH57" i="19"/>
  <c r="DH109" i="14"/>
  <c r="DH77" i="14"/>
  <c r="DI109" i="1"/>
  <c r="DI77" i="1"/>
  <c r="DH94" i="3"/>
  <c r="DH62" i="3"/>
  <c r="DI88" i="1"/>
  <c r="DI56" i="1"/>
  <c r="DI87" i="6"/>
  <c r="DI55" i="6"/>
  <c r="DI110" i="6"/>
  <c r="DI78" i="6"/>
  <c r="DI93" i="6"/>
  <c r="DI61" i="6"/>
  <c r="DI96" i="7"/>
  <c r="DI64" i="7"/>
  <c r="DH101" i="7"/>
  <c r="DH69" i="7"/>
  <c r="DH103" i="11"/>
  <c r="DH71" i="11"/>
  <c r="DH109" i="9"/>
  <c r="DH77" i="9"/>
  <c r="DH111" i="11"/>
  <c r="DH79" i="11"/>
  <c r="DH109" i="2"/>
  <c r="DH77" i="2"/>
  <c r="DI104" i="19"/>
  <c r="DI72" i="19"/>
  <c r="DH113" i="2"/>
  <c r="DH81" i="2"/>
  <c r="DI100" i="16"/>
  <c r="DI68" i="16"/>
  <c r="DG86" i="8"/>
  <c r="DG54" i="8"/>
  <c r="DI99" i="1"/>
  <c r="DI67" i="1"/>
  <c r="DH86" i="19"/>
  <c r="DH54" i="19"/>
  <c r="DI120" i="8"/>
  <c r="DI123" i="8" s="1"/>
  <c r="DI116" i="8" s="1"/>
  <c r="DI84" i="8"/>
  <c r="DH89" i="15"/>
  <c r="DH57" i="15"/>
  <c r="DI103" i="12"/>
  <c r="DI71" i="12"/>
  <c r="DH93" i="2"/>
  <c r="DH61" i="2"/>
  <c r="DI120" i="17"/>
  <c r="DI123" i="17" s="1"/>
  <c r="DI116" i="17" s="1"/>
  <c r="DI84" i="17"/>
  <c r="DI117" i="12"/>
  <c r="DI85" i="12"/>
  <c r="DH98" i="10"/>
  <c r="DH66" i="10"/>
  <c r="DH113" i="16"/>
  <c r="DH81" i="16"/>
  <c r="DI113" i="13"/>
  <c r="DI81" i="13"/>
  <c r="DI105" i="18"/>
  <c r="DI73" i="18"/>
  <c r="DI106" i="7"/>
  <c r="DI74" i="7"/>
  <c r="DH114" i="12"/>
  <c r="DH82" i="12"/>
  <c r="DH106" i="14"/>
  <c r="DH74" i="14"/>
  <c r="DH98" i="6"/>
  <c r="DH66" i="6"/>
  <c r="DH113" i="4"/>
  <c r="DH81" i="4"/>
  <c r="DI87" i="16"/>
  <c r="DI55" i="16"/>
  <c r="DI91" i="18"/>
  <c r="DI59" i="18"/>
  <c r="DI98" i="3"/>
  <c r="DI66" i="3"/>
  <c r="DH101" i="13"/>
  <c r="DH69" i="13"/>
  <c r="DI110" i="11"/>
  <c r="DI78" i="11"/>
  <c r="DH120" i="21"/>
  <c r="DH123" i="21" s="1"/>
  <c r="DH116" i="21" s="1"/>
  <c r="DH84" i="21"/>
  <c r="DI96" i="11"/>
  <c r="DI64" i="11"/>
  <c r="DH110" i="19"/>
  <c r="DH78" i="19"/>
  <c r="DI111" i="9"/>
  <c r="DI79" i="9"/>
  <c r="DI88" i="19"/>
  <c r="DI56" i="19"/>
  <c r="DI87" i="9"/>
  <c r="DI55" i="9"/>
  <c r="DH86" i="15"/>
  <c r="DH54" i="15"/>
  <c r="DH93" i="15"/>
  <c r="DH61" i="15"/>
  <c r="DI108" i="14"/>
  <c r="DI76" i="14"/>
  <c r="DI94" i="20"/>
  <c r="DI62" i="20"/>
  <c r="DI112" i="21"/>
  <c r="DI80" i="21"/>
  <c r="DH90" i="7"/>
  <c r="DH58" i="7"/>
  <c r="DI95" i="19"/>
  <c r="DI63" i="19"/>
  <c r="DI115" i="13"/>
  <c r="DI83" i="13"/>
  <c r="DI104" i="18"/>
  <c r="DI72" i="18"/>
  <c r="DI109" i="11"/>
  <c r="DI77" i="11"/>
  <c r="DH100" i="13"/>
  <c r="DH68" i="13"/>
  <c r="DI99" i="14"/>
  <c r="DI67" i="14"/>
  <c r="DH114" i="13"/>
  <c r="DH82" i="13"/>
  <c r="DH96" i="16"/>
  <c r="DH64" i="16"/>
  <c r="DH95" i="4"/>
  <c r="DH63" i="4"/>
  <c r="DH120" i="4"/>
  <c r="DH123" i="4" s="1"/>
  <c r="DH116" i="4" s="1"/>
  <c r="DH84" i="4"/>
  <c r="DH89" i="4"/>
  <c r="DH57" i="4"/>
  <c r="DI106" i="3"/>
  <c r="DI74" i="3"/>
  <c r="DI105" i="12"/>
  <c r="DI73" i="12"/>
  <c r="DH99" i="20"/>
  <c r="DH67" i="20"/>
  <c r="DH96" i="3"/>
  <c r="DH64" i="3"/>
  <c r="DH86" i="7"/>
  <c r="DH54" i="7"/>
  <c r="DH113" i="19"/>
  <c r="DH81" i="19"/>
  <c r="DI98" i="2"/>
  <c r="DI66" i="2"/>
  <c r="DI107" i="14"/>
  <c r="DI75" i="14"/>
  <c r="DH100" i="10"/>
  <c r="DH68" i="10"/>
  <c r="DI88" i="21"/>
  <c r="DI56" i="21"/>
  <c r="DI104" i="12"/>
  <c r="DI72" i="12"/>
  <c r="DI96" i="15"/>
  <c r="DI64" i="15"/>
  <c r="DI100" i="2"/>
  <c r="DI68" i="2"/>
  <c r="DI105" i="7"/>
  <c r="DI73" i="7"/>
  <c r="DI117" i="7"/>
  <c r="DI85" i="7"/>
  <c r="DH100" i="20"/>
  <c r="DH68" i="20"/>
  <c r="DI117" i="6"/>
  <c r="DI85" i="6"/>
  <c r="DH103" i="21"/>
  <c r="DH71" i="21"/>
  <c r="DI104" i="21"/>
  <c r="DI72" i="21"/>
  <c r="DH95" i="21"/>
  <c r="DH63" i="21"/>
  <c r="DI108" i="15"/>
  <c r="DI76" i="15"/>
  <c r="DI99" i="6"/>
  <c r="DI67" i="6"/>
  <c r="DI104" i="14"/>
  <c r="DI72" i="14"/>
  <c r="DI87" i="17"/>
  <c r="DI55" i="17"/>
  <c r="DH88" i="7"/>
  <c r="DH56" i="7"/>
  <c r="DH95" i="6"/>
  <c r="DH63" i="6"/>
  <c r="DH95" i="20"/>
  <c r="DH63" i="20"/>
  <c r="DH111" i="5"/>
  <c r="DH79" i="5"/>
  <c r="DH100" i="14"/>
  <c r="DH68" i="14"/>
  <c r="DI120" i="15"/>
  <c r="DI123" i="15" s="1"/>
  <c r="DI116" i="15" s="1"/>
  <c r="DI84" i="15"/>
  <c r="DH112" i="10"/>
  <c r="DH80" i="10"/>
  <c r="DI115" i="5"/>
  <c r="DI83" i="5"/>
  <c r="DH92" i="20"/>
  <c r="DH60" i="20"/>
  <c r="DI120" i="19"/>
  <c r="DI123" i="19" s="1"/>
  <c r="DI116" i="19" s="1"/>
  <c r="DI84" i="19"/>
  <c r="DI94" i="7"/>
  <c r="DI62" i="7"/>
  <c r="DI94" i="15"/>
  <c r="DI62" i="15"/>
  <c r="DH97" i="3"/>
  <c r="DH65" i="3"/>
  <c r="DI102" i="4"/>
  <c r="DI70" i="4"/>
  <c r="DI98" i="11"/>
  <c r="DI66" i="11"/>
  <c r="DI102" i="1"/>
  <c r="DI70" i="1"/>
  <c r="DI112" i="1"/>
  <c r="DI80" i="1"/>
  <c r="DI95" i="17"/>
  <c r="DI63" i="17"/>
  <c r="DI110" i="1"/>
  <c r="DI78" i="1"/>
  <c r="DI90" i="3"/>
  <c r="DI58" i="3"/>
  <c r="DI104" i="2"/>
  <c r="DI72" i="2"/>
  <c r="DI112" i="7"/>
  <c r="DI80" i="7"/>
  <c r="DI91" i="17"/>
  <c r="DI59" i="17"/>
  <c r="DI94" i="1"/>
  <c r="DI62" i="1"/>
  <c r="DH94" i="17"/>
  <c r="DH62" i="17"/>
  <c r="DH91" i="21"/>
  <c r="DH59" i="21"/>
  <c r="DH112" i="20"/>
  <c r="DH80" i="20"/>
  <c r="DI88" i="5"/>
  <c r="DI56" i="5"/>
  <c r="DI117" i="5"/>
  <c r="DI85" i="5"/>
  <c r="DI92" i="18"/>
  <c r="DI60" i="18"/>
  <c r="DH102" i="14"/>
  <c r="DH70" i="14"/>
  <c r="DI113" i="7"/>
  <c r="DI81" i="7"/>
  <c r="DI95" i="3"/>
  <c r="DI63" i="3"/>
  <c r="DH101" i="2"/>
  <c r="DH69" i="2"/>
  <c r="DI113" i="3"/>
  <c r="DI81" i="3"/>
  <c r="DI93" i="11"/>
  <c r="DI61" i="11"/>
  <c r="DI105" i="17"/>
  <c r="DI73" i="17"/>
  <c r="DH92" i="5"/>
  <c r="DH60" i="5"/>
  <c r="DH96" i="14"/>
  <c r="DH64" i="14"/>
  <c r="DH93" i="13"/>
  <c r="DH61" i="13"/>
  <c r="DI109" i="5"/>
  <c r="DI77" i="5"/>
  <c r="DH96" i="20"/>
  <c r="DH64" i="20"/>
  <c r="DI95" i="13"/>
  <c r="DI63" i="13"/>
  <c r="DH98" i="21"/>
  <c r="DH66" i="21"/>
  <c r="DH96" i="6"/>
  <c r="DH64" i="6"/>
  <c r="DI95" i="14"/>
  <c r="DI63" i="14"/>
  <c r="DI112" i="16"/>
  <c r="DI80" i="16"/>
  <c r="DI105" i="16"/>
  <c r="DI73" i="16"/>
  <c r="DH97" i="18"/>
  <c r="DH65" i="18"/>
  <c r="DI102" i="16"/>
  <c r="DI70" i="16"/>
  <c r="DH94" i="8"/>
  <c r="DH62" i="8"/>
  <c r="DH108" i="6"/>
  <c r="DH76" i="6"/>
  <c r="DH104" i="17"/>
  <c r="DH72" i="17"/>
  <c r="DI98" i="5"/>
  <c r="DI66" i="5"/>
  <c r="DH111" i="12"/>
  <c r="DH79" i="12"/>
  <c r="DH115" i="9"/>
  <c r="DH83" i="9"/>
  <c r="DI96" i="8"/>
  <c r="DI64" i="8"/>
  <c r="DH97" i="19"/>
  <c r="DH65" i="19"/>
  <c r="DI88" i="4"/>
  <c r="DI56" i="4"/>
  <c r="DI92" i="9"/>
  <c r="DI60" i="9"/>
  <c r="DH108" i="20"/>
  <c r="DH76" i="20"/>
  <c r="DH117" i="14"/>
  <c r="DH85" i="14"/>
  <c r="DI111" i="2"/>
  <c r="DI79" i="2"/>
  <c r="DI115" i="18"/>
  <c r="DI83" i="18"/>
  <c r="DI115" i="20"/>
  <c r="DI83" i="20"/>
  <c r="DI114" i="16"/>
  <c r="DI82" i="16"/>
  <c r="DI102" i="3"/>
  <c r="DI70" i="3"/>
  <c r="DH109" i="20"/>
  <c r="DH77" i="20"/>
  <c r="DI110" i="17"/>
  <c r="DI78" i="17"/>
  <c r="DI105" i="20"/>
  <c r="DI73" i="20"/>
  <c r="DI94" i="9"/>
  <c r="DI62" i="9"/>
  <c r="DI111" i="4"/>
  <c r="DI79" i="4"/>
  <c r="DH117" i="3"/>
  <c r="DH85" i="3"/>
  <c r="DI101" i="9"/>
  <c r="DI69" i="9"/>
  <c r="DH100" i="11"/>
  <c r="DH68" i="11"/>
  <c r="DI120" i="9"/>
  <c r="DI123" i="9" s="1"/>
  <c r="DI116" i="9" s="1"/>
  <c r="DI84" i="9"/>
  <c r="DI101" i="20"/>
  <c r="DI69" i="20"/>
  <c r="DG86" i="9"/>
  <c r="DG54" i="9"/>
  <c r="DI109" i="21"/>
  <c r="DI77" i="21"/>
  <c r="DI107" i="8"/>
  <c r="DI75" i="8"/>
  <c r="DI117" i="20"/>
  <c r="DI85" i="20"/>
  <c r="DI107" i="19"/>
  <c r="DI75" i="19"/>
  <c r="DI88" i="11"/>
  <c r="DI56" i="11"/>
  <c r="DI114" i="9"/>
  <c r="DI82" i="9"/>
  <c r="DH97" i="15"/>
  <c r="DH65" i="15"/>
  <c r="DI114" i="11"/>
  <c r="DI82" i="11"/>
  <c r="DI91" i="11"/>
  <c r="DI59" i="11"/>
  <c r="DH108" i="16"/>
  <c r="DH76" i="16"/>
  <c r="DI117" i="9"/>
  <c r="DI85" i="9"/>
  <c r="DI97" i="7"/>
  <c r="DI65" i="7"/>
  <c r="DI101" i="10"/>
  <c r="DI69" i="10"/>
  <c r="DI95" i="16"/>
  <c r="DI63" i="16"/>
  <c r="DI94" i="10"/>
  <c r="DI62" i="10"/>
  <c r="DI115" i="15"/>
  <c r="DI83" i="15"/>
  <c r="DH105" i="15"/>
  <c r="DH73" i="15"/>
  <c r="DH97" i="5"/>
  <c r="DH65" i="5"/>
  <c r="DH102" i="11"/>
  <c r="DH70" i="11"/>
  <c r="DI88" i="20"/>
  <c r="DI56" i="20"/>
  <c r="DH114" i="15"/>
  <c r="DH82" i="15"/>
  <c r="DI100" i="15"/>
  <c r="DI68" i="15"/>
  <c r="DH103" i="20"/>
  <c r="DH71" i="20"/>
  <c r="DH112" i="2"/>
  <c r="DH80" i="2"/>
  <c r="DI111" i="19"/>
  <c r="DI79" i="19"/>
  <c r="DI107" i="1"/>
  <c r="DI75" i="1"/>
  <c r="DI103" i="7"/>
  <c r="DI71" i="7"/>
  <c r="DH100" i="19"/>
  <c r="DH68" i="19"/>
  <c r="DI95" i="1"/>
  <c r="DI63" i="1"/>
  <c r="DH115" i="16"/>
  <c r="DH83" i="16"/>
  <c r="DH110" i="5"/>
  <c r="DH78" i="5"/>
  <c r="DH106" i="11"/>
  <c r="DH74" i="11"/>
  <c r="DI117" i="1"/>
  <c r="DI85" i="1"/>
  <c r="DI90" i="11"/>
  <c r="DI58" i="11"/>
  <c r="DI99" i="9"/>
  <c r="DI67" i="9"/>
  <c r="DI109" i="8"/>
  <c r="DI77" i="8"/>
  <c r="DH120" i="10"/>
  <c r="DH123" i="10" s="1"/>
  <c r="DH116" i="10" s="1"/>
  <c r="DH84" i="10"/>
  <c r="DI112" i="15"/>
  <c r="DI80" i="15"/>
  <c r="DI100" i="18"/>
  <c r="DI68" i="18"/>
  <c r="DI94" i="13"/>
  <c r="DI62" i="13"/>
  <c r="DI106" i="12"/>
  <c r="DI74" i="12"/>
  <c r="DI117" i="19"/>
  <c r="DI85" i="19"/>
  <c r="DI107" i="16"/>
  <c r="DI75" i="16"/>
  <c r="DI108" i="8"/>
  <c r="DI76" i="8"/>
  <c r="DI97" i="12"/>
  <c r="DI65" i="12"/>
  <c r="DI112" i="19"/>
  <c r="DI80" i="19"/>
  <c r="DI114" i="5"/>
  <c r="DI82" i="5"/>
  <c r="DH103" i="9"/>
  <c r="DH71" i="9"/>
  <c r="DI109" i="15"/>
  <c r="DI77" i="15"/>
  <c r="DI102" i="2"/>
  <c r="DI70" i="2"/>
  <c r="DI106" i="15"/>
  <c r="DI74" i="15"/>
  <c r="DH92" i="3"/>
  <c r="DH60" i="3"/>
  <c r="DH101" i="14"/>
  <c r="DH69" i="14"/>
  <c r="DI88" i="8"/>
  <c r="DI56" i="8"/>
  <c r="DH86" i="2"/>
  <c r="DH54" i="2"/>
  <c r="DH105" i="13"/>
  <c r="DH73" i="13"/>
  <c r="DI101" i="18"/>
  <c r="DI69" i="18"/>
  <c r="DI87" i="8"/>
  <c r="DI55" i="8"/>
  <c r="DI90" i="15"/>
  <c r="DI58" i="15"/>
  <c r="DI97" i="1"/>
  <c r="DI65" i="1"/>
  <c r="DI104" i="1"/>
  <c r="DI72" i="1"/>
  <c r="DI112" i="17"/>
  <c r="DI80" i="17"/>
  <c r="DI114" i="4"/>
  <c r="DI82" i="4"/>
  <c r="DH117" i="2"/>
  <c r="DH85" i="2"/>
  <c r="DI91" i="12"/>
  <c r="DI59" i="12"/>
  <c r="DI107" i="7"/>
  <c r="DI75" i="7"/>
  <c r="DI108" i="3"/>
  <c r="DI76" i="3"/>
  <c r="DI102" i="13"/>
  <c r="DI70" i="13"/>
  <c r="DI110" i="16"/>
  <c r="DI78" i="16"/>
  <c r="DI93" i="16"/>
  <c r="DI61" i="16"/>
  <c r="DH93" i="12"/>
  <c r="DH61" i="12"/>
  <c r="DH108" i="4"/>
  <c r="DH76" i="4"/>
  <c r="DI110" i="13"/>
  <c r="DI78" i="13"/>
  <c r="DI97" i="6"/>
  <c r="DI65" i="6"/>
  <c r="DH106" i="18"/>
  <c r="DH74" i="18"/>
  <c r="DH98" i="13"/>
  <c r="DH66" i="13"/>
  <c r="DH106" i="13"/>
  <c r="DH74" i="13"/>
  <c r="DH94" i="2"/>
  <c r="DH62" i="2"/>
  <c r="DI102" i="10"/>
  <c r="DI70" i="10"/>
  <c r="DI100" i="6"/>
  <c r="DI68" i="6"/>
  <c r="DI89" i="1"/>
  <c r="DI57" i="1"/>
  <c r="DI93" i="5"/>
  <c r="DI61" i="5"/>
  <c r="DH99" i="8"/>
  <c r="DH67" i="8"/>
  <c r="DH120" i="11"/>
  <c r="DH123" i="11" s="1"/>
  <c r="DH116" i="11" s="1"/>
  <c r="DH84" i="11"/>
  <c r="DH91" i="4"/>
  <c r="DH59" i="4"/>
  <c r="DI90" i="9"/>
  <c r="DI58" i="9"/>
  <c r="DH86" i="13"/>
  <c r="DH54" i="13"/>
  <c r="DH110" i="15"/>
  <c r="DH78" i="15"/>
  <c r="DI107" i="9"/>
  <c r="DI75" i="9"/>
  <c r="DI91" i="6"/>
  <c r="DI59" i="6"/>
  <c r="DH94" i="18"/>
  <c r="DH62" i="18"/>
  <c r="DH95" i="11"/>
  <c r="DH63" i="11"/>
  <c r="DH113" i="14"/>
  <c r="DH81" i="14"/>
  <c r="DI92" i="1"/>
  <c r="DI60" i="1"/>
  <c r="DH104" i="13"/>
  <c r="DH72" i="13"/>
  <c r="DI97" i="11"/>
  <c r="DI65" i="11"/>
  <c r="DI87" i="2"/>
  <c r="DI55" i="2"/>
  <c r="DH108" i="11"/>
  <c r="DH76" i="11"/>
  <c r="DI115" i="10"/>
  <c r="DI83" i="10"/>
  <c r="DI117" i="11"/>
  <c r="DI85" i="11"/>
  <c r="DI99" i="7"/>
  <c r="DI67" i="7"/>
  <c r="DH110" i="10"/>
  <c r="DH78" i="10"/>
  <c r="DI111" i="3"/>
  <c r="DI79" i="3"/>
  <c r="DH89" i="7"/>
  <c r="DH57" i="7"/>
  <c r="DI107" i="4"/>
  <c r="DI75" i="4"/>
  <c r="DH117" i="16"/>
  <c r="DH85" i="16"/>
  <c r="DI110" i="21"/>
  <c r="DI78" i="21"/>
  <c r="DI98" i="8"/>
  <c r="DI66" i="8"/>
  <c r="DI115" i="6"/>
  <c r="DI83" i="6"/>
  <c r="DI91" i="1"/>
  <c r="DI59" i="1"/>
  <c r="DH89" i="21"/>
  <c r="DH57" i="21"/>
  <c r="DI94" i="5"/>
  <c r="DI62" i="5"/>
  <c r="DH109" i="19"/>
  <c r="DH77" i="19"/>
  <c r="DI96" i="10"/>
  <c r="DI64" i="10"/>
  <c r="DH87" i="7"/>
  <c r="DH55" i="7"/>
  <c r="DG86" i="16"/>
  <c r="DG54" i="16"/>
  <c r="DH111" i="13"/>
  <c r="DH79" i="13"/>
  <c r="DH94" i="14"/>
  <c r="DH62" i="14"/>
  <c r="DH87" i="5"/>
  <c r="DH55" i="5"/>
  <c r="DI95" i="9"/>
  <c r="DI63" i="9"/>
  <c r="DI98" i="4"/>
  <c r="DI66" i="4"/>
  <c r="DI92" i="4"/>
  <c r="DI60" i="4"/>
  <c r="DI105" i="8"/>
  <c r="DI73" i="8"/>
  <c r="DI115" i="14"/>
  <c r="DI83" i="14"/>
  <c r="DH90" i="17"/>
  <c r="DH58" i="17"/>
  <c r="DI106" i="20"/>
  <c r="DI74" i="20"/>
  <c r="DI94" i="19"/>
  <c r="DI62" i="19"/>
  <c r="DH102" i="18"/>
  <c r="DH70" i="18"/>
  <c r="DI93" i="17"/>
  <c r="DI61" i="17"/>
  <c r="DG86" i="18"/>
  <c r="DG54" i="18"/>
  <c r="DI91" i="14"/>
  <c r="DI59" i="14"/>
  <c r="DH86" i="6"/>
  <c r="DH54" i="6"/>
  <c r="DH105" i="10"/>
  <c r="DH73" i="10"/>
  <c r="DH97" i="8"/>
  <c r="DH65" i="8"/>
  <c r="DH111" i="7"/>
  <c r="DH79" i="7"/>
  <c r="DH103" i="15"/>
  <c r="DH71" i="15"/>
  <c r="DH93" i="18"/>
  <c r="DH61" i="18"/>
  <c r="DH113" i="10"/>
  <c r="DH81" i="10"/>
  <c r="DH101" i="21"/>
  <c r="DH69" i="21"/>
  <c r="DI87" i="18"/>
  <c r="DI55" i="18"/>
  <c r="DH114" i="8"/>
  <c r="DH82" i="8"/>
  <c r="DI92" i="7"/>
  <c r="DI60" i="7"/>
  <c r="DH99" i="13"/>
  <c r="DH67" i="13"/>
  <c r="DI94" i="21"/>
  <c r="DI62" i="21"/>
  <c r="DI103" i="13"/>
  <c r="DI71" i="13"/>
  <c r="DI109" i="4"/>
  <c r="DI77" i="4"/>
  <c r="DI112" i="18"/>
  <c r="DI80" i="18"/>
  <c r="DI106" i="16"/>
  <c r="DI74" i="16"/>
  <c r="DI110" i="8"/>
  <c r="DI78" i="8"/>
  <c r="DI91" i="9"/>
  <c r="DI59" i="9"/>
  <c r="DI117" i="10"/>
  <c r="DI85" i="10"/>
  <c r="DI96" i="18"/>
  <c r="DI64" i="18"/>
  <c r="DI112" i="8"/>
  <c r="DI80" i="8"/>
  <c r="DI102" i="19"/>
  <c r="DI70" i="19"/>
  <c r="DI100" i="21"/>
  <c r="DI68" i="21"/>
  <c r="DH86" i="14"/>
  <c r="DH54" i="14"/>
  <c r="DH86" i="5"/>
  <c r="DH54" i="5"/>
  <c r="DH110" i="9"/>
  <c r="DH78" i="9"/>
  <c r="DI96" i="13"/>
  <c r="DI64" i="13"/>
  <c r="DH115" i="11"/>
  <c r="DH83" i="11"/>
  <c r="DI97" i="21"/>
  <c r="DI65" i="21"/>
  <c r="DI113" i="15"/>
  <c r="DI81" i="15"/>
  <c r="DH104" i="3"/>
  <c r="DH72" i="3"/>
  <c r="DI98" i="19"/>
  <c r="DI66" i="19"/>
  <c r="DI91" i="13"/>
  <c r="DI59" i="13"/>
  <c r="DI93" i="20"/>
  <c r="DI61" i="20"/>
  <c r="DH103" i="6"/>
  <c r="DH71" i="6"/>
  <c r="DH104" i="10"/>
  <c r="DH72" i="10"/>
  <c r="DH117" i="18"/>
  <c r="DH85" i="18"/>
  <c r="DH109" i="3"/>
  <c r="DH77" i="3"/>
  <c r="DI108" i="18"/>
  <c r="DI76" i="18"/>
  <c r="DI93" i="1"/>
  <c r="DI61" i="1"/>
  <c r="DI104" i="5"/>
  <c r="DI72" i="5"/>
  <c r="DI96" i="21"/>
  <c r="DI64" i="21"/>
  <c r="DI114" i="17"/>
  <c r="DI82" i="17"/>
  <c r="DI102" i="15"/>
  <c r="DI70" i="15"/>
  <c r="DI114" i="10"/>
  <c r="DI82" i="10"/>
  <c r="DI100" i="1"/>
  <c r="DI68" i="1"/>
  <c r="DI90" i="1"/>
  <c r="DI58" i="1"/>
  <c r="DH105" i="11"/>
  <c r="DH73" i="11"/>
  <c r="DI103" i="8"/>
  <c r="DI71" i="8"/>
  <c r="DI91" i="8"/>
  <c r="DI59" i="8"/>
  <c r="DH114" i="6"/>
  <c r="DH82" i="6"/>
  <c r="DI90" i="16"/>
  <c r="DI58" i="16"/>
  <c r="DH89" i="9"/>
  <c r="DH57" i="9"/>
  <c r="DI120" i="18"/>
  <c r="DI123" i="18" s="1"/>
  <c r="DI116" i="18" s="1"/>
  <c r="DI84" i="18"/>
  <c r="DI106" i="17"/>
  <c r="DI74" i="17"/>
  <c r="DH105" i="3"/>
  <c r="DH73" i="3"/>
  <c r="DH104" i="8"/>
  <c r="DH72" i="8"/>
  <c r="DI120" i="1"/>
  <c r="DI123" i="1" s="1"/>
  <c r="DI116" i="1" s="1"/>
  <c r="DI84" i="1"/>
  <c r="DH120" i="6"/>
  <c r="DH123" i="6" s="1"/>
  <c r="DH116" i="6" s="1"/>
  <c r="DH84" i="6"/>
  <c r="DI102" i="7"/>
  <c r="DI70" i="7"/>
  <c r="DI112" i="9"/>
  <c r="DI80" i="9"/>
  <c r="DI102" i="9"/>
  <c r="DI70" i="9"/>
  <c r="DH88" i="12"/>
  <c r="DH56" i="12"/>
  <c r="BC47" i="11"/>
  <c r="BC47" i="20"/>
  <c r="BE32" i="3"/>
  <c r="DJ32" i="3" a="1"/>
  <c r="DJ32" i="3" s="1"/>
  <c r="DJ24" i="10" a="1"/>
  <c r="DJ24" i="10" s="1"/>
  <c r="BE24" i="10"/>
  <c r="BD46" i="8"/>
  <c r="DI46" i="8" a="1"/>
  <c r="DI46" i="8" s="1"/>
  <c r="BD29" i="4"/>
  <c r="DI29" i="4" a="1"/>
  <c r="DI29" i="4" s="1"/>
  <c r="BE29" i="7"/>
  <c r="DJ29" i="7" a="1"/>
  <c r="DJ29" i="7" s="1"/>
  <c r="BD23" i="11"/>
  <c r="DI23" i="11" a="1"/>
  <c r="DI23" i="11" s="1"/>
  <c r="BE37" i="12"/>
  <c r="DJ37" i="12" a="1"/>
  <c r="DJ37" i="12" s="1"/>
  <c r="BE21" i="8"/>
  <c r="DJ21" i="8" a="1"/>
  <c r="DJ21" i="8" s="1"/>
  <c r="BD18" i="8"/>
  <c r="DI18" i="8" a="1"/>
  <c r="DI18" i="8" s="1"/>
  <c r="BE29" i="9"/>
  <c r="DJ29" i="9" a="1"/>
  <c r="DJ29" i="9" s="1"/>
  <c r="BE40" i="8"/>
  <c r="DJ40" i="8" a="1"/>
  <c r="DJ40" i="8" s="1"/>
  <c r="BD44" i="3"/>
  <c r="DI44" i="3" a="1"/>
  <c r="DI44" i="3" s="1"/>
  <c r="BE23" i="6"/>
  <c r="DJ23" i="6" a="1"/>
  <c r="DJ23" i="6" s="1"/>
  <c r="BE43" i="14"/>
  <c r="DJ43" i="14" a="1"/>
  <c r="DJ43" i="14" s="1"/>
  <c r="BE30" i="3"/>
  <c r="DJ30" i="3" a="1"/>
  <c r="DJ30" i="3" s="1"/>
  <c r="BD39" i="4"/>
  <c r="DI39" i="4" a="1"/>
  <c r="DI39" i="4" s="1"/>
  <c r="BE37" i="1"/>
  <c r="DJ37" i="1" a="1"/>
  <c r="DJ37" i="1" s="1"/>
  <c r="BD19" i="5"/>
  <c r="DI19" i="5" a="1"/>
  <c r="DI19" i="5" s="1"/>
  <c r="DI16" i="12" a="1"/>
  <c r="DI16" i="12" s="1"/>
  <c r="BD16" i="12"/>
  <c r="BD19" i="2"/>
  <c r="DI19" i="2" a="1"/>
  <c r="DI19" i="2" s="1"/>
  <c r="BE42" i="17"/>
  <c r="DJ42" i="17" a="1"/>
  <c r="DJ42" i="17" s="1"/>
  <c r="BE28" i="16"/>
  <c r="DJ28" i="16" a="1"/>
  <c r="DJ28" i="16" s="1"/>
  <c r="BD19" i="4"/>
  <c r="DI19" i="4" a="1"/>
  <c r="DI19" i="4" s="1"/>
  <c r="BE33" i="11"/>
  <c r="DJ33" i="11" a="1"/>
  <c r="DJ33" i="11" s="1"/>
  <c r="BE17" i="13"/>
  <c r="DJ17" i="13" a="1"/>
  <c r="DJ17" i="13" s="1"/>
  <c r="BD44" i="21"/>
  <c r="DI44" i="21" a="1"/>
  <c r="DI44" i="21" s="1"/>
  <c r="BE40" i="20"/>
  <c r="DJ40" i="20" a="1"/>
  <c r="DJ40" i="20" s="1"/>
  <c r="BE17" i="18"/>
  <c r="DJ17" i="18" a="1"/>
  <c r="DJ17" i="18" s="1"/>
  <c r="BE28" i="3"/>
  <c r="DJ28" i="3" a="1"/>
  <c r="DJ28" i="3" s="1"/>
  <c r="BE23" i="12"/>
  <c r="DJ23" i="12" a="1"/>
  <c r="DJ23" i="12" s="1"/>
  <c r="BD31" i="8"/>
  <c r="DI31" i="8" a="1"/>
  <c r="DI31" i="8" s="1"/>
  <c r="BD26" i="9"/>
  <c r="DI26" i="9" a="1"/>
  <c r="DI26" i="9" s="1"/>
  <c r="BD36" i="3"/>
  <c r="DI36" i="3" a="1"/>
  <c r="DI36" i="3" s="1"/>
  <c r="BE38" i="7"/>
  <c r="DJ38" i="7" a="1"/>
  <c r="DJ38" i="7" s="1"/>
  <c r="BD18" i="5"/>
  <c r="DI18" i="5" a="1"/>
  <c r="DI18" i="5" s="1"/>
  <c r="BE42" i="9"/>
  <c r="DJ42" i="9" a="1"/>
  <c r="DJ42" i="9" s="1"/>
  <c r="BE41" i="12"/>
  <c r="DJ41" i="12" a="1"/>
  <c r="DJ41" i="12" s="1"/>
  <c r="BD32" i="5"/>
  <c r="DI32" i="5" a="1"/>
  <c r="DI32" i="5" s="1"/>
  <c r="BD36" i="18"/>
  <c r="DI36" i="18" a="1"/>
  <c r="DI36" i="18" s="1"/>
  <c r="BE21" i="6"/>
  <c r="DJ21" i="6" a="1"/>
  <c r="DJ21" i="6" s="1"/>
  <c r="BE41" i="5"/>
  <c r="DJ41" i="5" a="1"/>
  <c r="DJ41" i="5" s="1"/>
  <c r="BE40" i="16"/>
  <c r="DJ40" i="16" a="1"/>
  <c r="DJ40" i="16" s="1"/>
  <c r="BE26" i="16"/>
  <c r="DJ26" i="16" a="1"/>
  <c r="DJ26" i="16" s="1"/>
  <c r="BE42" i="6"/>
  <c r="DJ42" i="6" a="1"/>
  <c r="DJ42" i="6" s="1"/>
  <c r="BE42" i="11"/>
  <c r="DJ42" i="11" a="1"/>
  <c r="DJ42" i="11" s="1"/>
  <c r="BE39" i="2"/>
  <c r="DJ39" i="2" a="1"/>
  <c r="DJ39" i="2" s="1"/>
  <c r="BE22" i="19"/>
  <c r="DJ22" i="19" a="1"/>
  <c r="DJ22" i="19" s="1"/>
  <c r="DI24" i="15" a="1"/>
  <c r="DI24" i="15" s="1"/>
  <c r="BD24" i="15"/>
  <c r="BE36" i="5"/>
  <c r="DJ36" i="5" a="1"/>
  <c r="DJ36" i="5" s="1"/>
  <c r="BE44" i="17"/>
  <c r="DJ44" i="17" a="1"/>
  <c r="DJ44" i="17" s="1"/>
  <c r="BE45" i="2"/>
  <c r="DJ45" i="2" a="1"/>
  <c r="DJ45" i="2" s="1"/>
  <c r="BE27" i="16"/>
  <c r="DJ27" i="16" a="1"/>
  <c r="DJ27" i="16" s="1"/>
  <c r="BE43" i="20"/>
  <c r="DJ43" i="20" a="1"/>
  <c r="DJ43" i="20" s="1"/>
  <c r="BE16" i="19"/>
  <c r="DJ16" i="19" a="1"/>
  <c r="DJ16" i="19" s="1"/>
  <c r="BD34" i="4"/>
  <c r="DI34" i="4" a="1"/>
  <c r="DI34" i="4" s="1"/>
  <c r="BD45" i="20"/>
  <c r="DI45" i="20" a="1"/>
  <c r="DI45" i="20" s="1"/>
  <c r="BE35" i="5"/>
  <c r="DJ35" i="5" a="1"/>
  <c r="DJ35" i="5" s="1"/>
  <c r="BE30" i="4"/>
  <c r="DJ30" i="4" a="1"/>
  <c r="DJ30" i="4" s="1"/>
  <c r="BE27" i="20"/>
  <c r="DJ27" i="20" a="1"/>
  <c r="DJ27" i="20" s="1"/>
  <c r="BD27" i="7"/>
  <c r="DI27" i="7" a="1"/>
  <c r="DI27" i="7" s="1"/>
  <c r="BE37" i="13"/>
  <c r="DJ37" i="13" a="1"/>
  <c r="DJ37" i="13" s="1"/>
  <c r="BE21" i="12"/>
  <c r="DJ21" i="12" a="1"/>
  <c r="DJ21" i="12" s="1"/>
  <c r="BE18" i="6"/>
  <c r="DJ18" i="6" a="1"/>
  <c r="DJ18" i="6" s="1"/>
  <c r="BE36" i="13"/>
  <c r="DJ36" i="13" a="1"/>
  <c r="DJ36" i="13" s="1"/>
  <c r="BE27" i="14"/>
  <c r="DJ27" i="14" a="1"/>
  <c r="DJ27" i="14" s="1"/>
  <c r="BE33" i="9"/>
  <c r="DJ33" i="9" a="1"/>
  <c r="DJ33" i="9" s="1"/>
  <c r="BE22" i="4"/>
  <c r="DJ22" i="4" a="1"/>
  <c r="DJ22" i="4" s="1"/>
  <c r="BE28" i="4"/>
  <c r="DJ28" i="4" a="1"/>
  <c r="DJ28" i="4" s="1"/>
  <c r="BD30" i="8"/>
  <c r="DI30" i="8" a="1"/>
  <c r="DI30" i="8" s="1"/>
  <c r="BD41" i="3"/>
  <c r="DI41" i="3" a="1"/>
  <c r="DI41" i="3" s="1"/>
  <c r="BE36" i="10"/>
  <c r="DJ36" i="10" a="1"/>
  <c r="DJ36" i="10" s="1"/>
  <c r="BE34" i="6"/>
  <c r="DJ34" i="6" a="1"/>
  <c r="DJ34" i="6" s="1"/>
  <c r="BD33" i="10"/>
  <c r="DI33" i="10" a="1"/>
  <c r="DI33" i="10" s="1"/>
  <c r="BD46" i="18"/>
  <c r="DI46" i="18" a="1"/>
  <c r="DI46" i="18" s="1"/>
  <c r="BD38" i="3"/>
  <c r="DI38" i="3" a="1"/>
  <c r="DI38" i="3" s="1"/>
  <c r="BE37" i="18"/>
  <c r="DJ37" i="18" a="1"/>
  <c r="DJ37" i="18" s="1"/>
  <c r="DJ22" i="1" a="1"/>
  <c r="DJ22" i="1" s="1"/>
  <c r="BE22" i="1"/>
  <c r="BE33" i="5"/>
  <c r="DJ33" i="5" a="1"/>
  <c r="DJ33" i="5" s="1"/>
  <c r="BE25" i="21"/>
  <c r="DJ25" i="21" a="1"/>
  <c r="DJ25" i="21" s="1"/>
  <c r="BE43" i="17"/>
  <c r="DJ43" i="17" a="1"/>
  <c r="DJ43" i="17" s="1"/>
  <c r="BE31" i="15"/>
  <c r="DJ31" i="15" a="1"/>
  <c r="DJ31" i="15" s="1"/>
  <c r="BE43" i="10"/>
  <c r="DJ43" i="10" a="1"/>
  <c r="DJ43" i="10" s="1"/>
  <c r="BE29" i="1"/>
  <c r="DJ29" i="1" a="1"/>
  <c r="DJ29" i="1" s="1"/>
  <c r="BE19" i="1"/>
  <c r="DJ19" i="1" a="1"/>
  <c r="DJ19" i="1" s="1"/>
  <c r="BD34" i="11"/>
  <c r="DI34" i="11" a="1"/>
  <c r="DI34" i="11" s="1"/>
  <c r="BE32" i="8"/>
  <c r="DJ32" i="8" a="1"/>
  <c r="DJ32" i="8" s="1"/>
  <c r="BE20" i="8"/>
  <c r="DJ20" i="8" a="1"/>
  <c r="DJ20" i="8" s="1"/>
  <c r="DI43" i="6" a="1"/>
  <c r="DI43" i="6" s="1"/>
  <c r="BD43" i="6"/>
  <c r="BE19" i="16"/>
  <c r="DJ19" i="16" a="1"/>
  <c r="DJ19" i="16" s="1"/>
  <c r="BE31" i="6"/>
  <c r="DJ31" i="6" a="1"/>
  <c r="DJ31" i="6" s="1"/>
  <c r="DI15" i="17" a="1"/>
  <c r="DI15" i="17" s="1"/>
  <c r="BD15" i="17"/>
  <c r="BD36" i="11"/>
  <c r="DI36" i="11" a="1"/>
  <c r="DI36" i="11" s="1"/>
  <c r="BE37" i="19"/>
  <c r="DJ37" i="19" a="1"/>
  <c r="DJ37" i="19" s="1"/>
  <c r="BE29" i="18"/>
  <c r="DJ29" i="18" a="1"/>
  <c r="DJ29" i="18" s="1"/>
  <c r="BC15" i="12"/>
  <c r="DH15" i="12" a="1"/>
  <c r="DH15" i="12" s="1"/>
  <c r="BB47" i="12"/>
  <c r="BD18" i="3"/>
  <c r="DI18" i="3" a="1"/>
  <c r="DI18" i="3" s="1"/>
  <c r="BE32" i="1"/>
  <c r="DJ32" i="1" a="1"/>
  <c r="DJ32" i="1" s="1"/>
  <c r="BE23" i="16"/>
  <c r="DJ23" i="16" a="1"/>
  <c r="DJ23" i="16" s="1"/>
  <c r="BE28" i="5"/>
  <c r="DJ28" i="5" a="1"/>
  <c r="DJ28" i="5" s="1"/>
  <c r="DJ16" i="15" a="1"/>
  <c r="DJ16" i="15" s="1"/>
  <c r="BE16" i="15"/>
  <c r="BE22" i="10"/>
  <c r="DJ22" i="10" a="1"/>
  <c r="DJ22" i="10" s="1"/>
  <c r="BE21" i="15"/>
  <c r="DJ21" i="15" a="1"/>
  <c r="DJ21" i="15" s="1"/>
  <c r="BD37" i="10"/>
  <c r="DI37" i="10" a="1"/>
  <c r="DI37" i="10" s="1"/>
  <c r="BE44" i="19"/>
  <c r="DJ44" i="19" a="1"/>
  <c r="DJ44" i="19" s="1"/>
  <c r="BE17" i="16"/>
  <c r="DJ17" i="16" a="1"/>
  <c r="DJ17" i="16" s="1"/>
  <c r="BD31" i="21"/>
  <c r="DI31" i="21" a="1"/>
  <c r="DI31" i="21" s="1"/>
  <c r="BD45" i="5"/>
  <c r="DI45" i="5" a="1"/>
  <c r="DI45" i="5" s="1"/>
  <c r="DI20" i="16" a="1"/>
  <c r="DI20" i="16" s="1"/>
  <c r="BD20" i="16"/>
  <c r="BD21" i="11"/>
  <c r="DI21" i="11" a="1"/>
  <c r="DI21" i="11" s="1"/>
  <c r="BE33" i="16"/>
  <c r="DJ33" i="16" a="1"/>
  <c r="DJ33" i="16" s="1"/>
  <c r="BD15" i="4"/>
  <c r="DI15" i="4" a="1"/>
  <c r="DI15" i="4" s="1"/>
  <c r="BE21" i="13"/>
  <c r="DJ21" i="13" a="1"/>
  <c r="DJ21" i="13" s="1"/>
  <c r="BE32" i="14"/>
  <c r="DJ32" i="14" a="1"/>
  <c r="DJ32" i="14" s="1"/>
  <c r="BD44" i="8"/>
  <c r="DI44" i="8" a="1"/>
  <c r="DI44" i="8" s="1"/>
  <c r="BE20" i="10"/>
  <c r="DJ20" i="10" a="1"/>
  <c r="DJ20" i="10" s="1"/>
  <c r="BE27" i="1"/>
  <c r="DJ27" i="1" a="1"/>
  <c r="DJ27" i="1" s="1"/>
  <c r="BD20" i="3"/>
  <c r="DI20" i="3" a="1"/>
  <c r="DI20" i="3" s="1"/>
  <c r="BD35" i="21"/>
  <c r="DI35" i="21" a="1"/>
  <c r="DI35" i="21" s="1"/>
  <c r="BE25" i="4"/>
  <c r="DJ25" i="4" a="1"/>
  <c r="DJ25" i="4" s="1"/>
  <c r="BE46" i="21"/>
  <c r="DJ46" i="21" a="1"/>
  <c r="DJ46" i="21" s="1"/>
  <c r="BE24" i="8"/>
  <c r="DJ24" i="8" a="1"/>
  <c r="DJ24" i="8" s="1"/>
  <c r="BD44" i="4"/>
  <c r="DI44" i="4" a="1"/>
  <c r="DI44" i="4" s="1"/>
  <c r="BE30" i="16"/>
  <c r="BD32" i="4"/>
  <c r="DI32" i="4" a="1"/>
  <c r="DI32" i="4" s="1"/>
  <c r="BE16" i="13"/>
  <c r="DJ16" i="13" a="1"/>
  <c r="DJ16" i="13" s="1"/>
  <c r="BE17" i="10"/>
  <c r="DJ17" i="10" a="1"/>
  <c r="DJ17" i="10" s="1"/>
  <c r="BE32" i="2"/>
  <c r="DJ32" i="2" a="1"/>
  <c r="DJ32" i="2" s="1"/>
  <c r="BE28" i="15"/>
  <c r="DJ28" i="15" a="1"/>
  <c r="DJ28" i="15" s="1"/>
  <c r="BD28" i="21"/>
  <c r="DI28" i="21" a="1"/>
  <c r="DI28" i="21" s="1"/>
  <c r="BD20" i="20"/>
  <c r="DI20" i="20" a="1"/>
  <c r="DI20" i="20" s="1"/>
  <c r="BE43" i="19"/>
  <c r="DJ43" i="19" a="1"/>
  <c r="DJ43" i="19" s="1"/>
  <c r="BD33" i="4"/>
  <c r="DI33" i="4" a="1"/>
  <c r="DI33" i="4" s="1"/>
  <c r="BC15" i="8"/>
  <c r="DH15" i="8" a="1"/>
  <c r="DH15" i="8" s="1"/>
  <c r="BB47" i="8"/>
  <c r="BE18" i="14"/>
  <c r="DJ18" i="14" a="1"/>
  <c r="DJ18" i="14" s="1"/>
  <c r="DI15" i="19" a="1"/>
  <c r="DI15" i="19" s="1"/>
  <c r="BD15" i="19"/>
  <c r="BC47" i="19"/>
  <c r="BE26" i="13"/>
  <c r="DJ26" i="13" a="1"/>
  <c r="DJ26" i="13" s="1"/>
  <c r="BD21" i="19"/>
  <c r="DI21" i="19" a="1"/>
  <c r="DI21" i="19" s="1"/>
  <c r="BE39" i="20"/>
  <c r="DJ39" i="20" a="1"/>
  <c r="DJ39" i="20" s="1"/>
  <c r="BD24" i="7"/>
  <c r="DI24" i="7" a="1"/>
  <c r="DI24" i="7" s="1"/>
  <c r="BE20" i="15"/>
  <c r="DJ20" i="15" a="1"/>
  <c r="DJ20" i="15" s="1"/>
  <c r="BD21" i="2"/>
  <c r="DI21" i="2" a="1"/>
  <c r="DI21" i="2" s="1"/>
  <c r="DJ15" i="20" a="1"/>
  <c r="DJ15" i="20" s="1"/>
  <c r="BE15" i="20"/>
  <c r="BE19" i="8"/>
  <c r="DJ19" i="8" a="1"/>
  <c r="DJ19" i="8" s="1"/>
  <c r="BD16" i="14"/>
  <c r="DI16" i="14" a="1"/>
  <c r="DI16" i="14" s="1"/>
  <c r="BE18" i="11"/>
  <c r="DJ18" i="11" a="1"/>
  <c r="DJ18" i="11" s="1"/>
  <c r="BD25" i="17"/>
  <c r="DI25" i="17" a="1"/>
  <c r="DI25" i="17" s="1"/>
  <c r="BE38" i="10"/>
  <c r="DJ38" i="10" a="1"/>
  <c r="DJ38" i="10" s="1"/>
  <c r="BE28" i="19"/>
  <c r="DJ28" i="19" a="1"/>
  <c r="DJ28" i="19" s="1"/>
  <c r="BD34" i="2"/>
  <c r="DI34" i="2" a="1"/>
  <c r="DI34" i="2" s="1"/>
  <c r="BE18" i="16"/>
  <c r="DJ18" i="16" a="1"/>
  <c r="DJ18" i="16" s="1"/>
  <c r="BD17" i="3"/>
  <c r="DI17" i="3" a="1"/>
  <c r="DI17" i="3" s="1"/>
  <c r="BD46" i="13"/>
  <c r="DI46" i="13" a="1"/>
  <c r="DI46" i="13" s="1"/>
  <c r="BD36" i="21"/>
  <c r="DI36" i="21" a="1"/>
  <c r="DI36" i="21" s="1"/>
  <c r="BE39" i="3"/>
  <c r="DJ39" i="3" a="1"/>
  <c r="DJ39" i="3" s="1"/>
  <c r="BE19" i="10"/>
  <c r="DJ19" i="10" a="1"/>
  <c r="DJ19" i="10" s="1"/>
  <c r="BD42" i="20"/>
  <c r="DI42" i="20" a="1"/>
  <c r="DI42" i="20" s="1"/>
  <c r="BE35" i="2"/>
  <c r="DJ35" i="2" a="1"/>
  <c r="DJ35" i="2" s="1"/>
  <c r="BD40" i="18"/>
  <c r="DI40" i="18" a="1"/>
  <c r="DI40" i="18" s="1"/>
  <c r="BD18" i="9"/>
  <c r="DI18" i="9" a="1"/>
  <c r="DI18" i="9" s="1"/>
  <c r="BE45" i="18"/>
  <c r="DJ45" i="18" a="1"/>
  <c r="DJ45" i="18" s="1"/>
  <c r="BE35" i="17"/>
  <c r="DJ35" i="17" a="1"/>
  <c r="DJ35" i="17" s="1"/>
  <c r="BD34" i="3"/>
  <c r="DI34" i="3" a="1"/>
  <c r="DI34" i="3" s="1"/>
  <c r="BD33" i="8"/>
  <c r="DI33" i="8" a="1"/>
  <c r="DI33" i="8" s="1"/>
  <c r="BE45" i="1"/>
  <c r="DJ45" i="1" a="1"/>
  <c r="DJ45" i="1" s="1"/>
  <c r="BD45" i="6"/>
  <c r="DI45" i="6" a="1"/>
  <c r="DI45" i="6" s="1"/>
  <c r="BE31" i="7"/>
  <c r="DJ31" i="7" a="1"/>
  <c r="DJ31" i="7" s="1"/>
  <c r="BE41" i="9"/>
  <c r="DJ41" i="9" a="1"/>
  <c r="DJ41" i="9" s="1"/>
  <c r="BE31" i="9"/>
  <c r="DJ31" i="9" a="1"/>
  <c r="DJ31" i="9" s="1"/>
  <c r="BD17" i="12"/>
  <c r="DI17" i="12" a="1"/>
  <c r="DI17" i="12" s="1"/>
  <c r="BE25" i="10"/>
  <c r="DJ25" i="10" a="1"/>
  <c r="DJ25" i="10" s="1"/>
  <c r="BE41" i="15"/>
  <c r="DJ41" i="15" a="1"/>
  <c r="DJ41" i="15" s="1"/>
  <c r="BE23" i="5"/>
  <c r="DJ23" i="5" a="1"/>
  <c r="DJ23" i="5" s="1"/>
  <c r="BD45" i="10"/>
  <c r="DI45" i="10" a="1"/>
  <c r="DI45" i="10" s="1"/>
  <c r="BD18" i="4"/>
  <c r="DI18" i="4" a="1"/>
  <c r="DI18" i="4" s="1"/>
  <c r="BD26" i="4"/>
  <c r="DI26" i="4" a="1"/>
  <c r="DI26" i="4" s="1"/>
  <c r="BE32" i="17"/>
  <c r="DJ32" i="17" a="1"/>
  <c r="DJ32" i="17" s="1"/>
  <c r="BE36" i="20"/>
  <c r="DJ36" i="20" a="1"/>
  <c r="DJ36" i="20" s="1"/>
  <c r="BD30" i="15"/>
  <c r="DI30" i="15" a="1"/>
  <c r="DI30" i="15" s="1"/>
  <c r="BE46" i="4"/>
  <c r="DJ46" i="4" a="1"/>
  <c r="DJ46" i="4" s="1"/>
  <c r="BE44" i="1"/>
  <c r="DJ44" i="1" a="1"/>
  <c r="DJ44" i="1" s="1"/>
  <c r="BE43" i="2"/>
  <c r="DJ43" i="2" a="1"/>
  <c r="DJ43" i="2" s="1"/>
  <c r="BE36" i="6"/>
  <c r="DJ36" i="6" a="1"/>
  <c r="DJ36" i="6" s="1"/>
  <c r="BE21" i="17"/>
  <c r="DJ21" i="17" a="1"/>
  <c r="DJ21" i="17" s="1"/>
  <c r="BE34" i="1"/>
  <c r="DJ34" i="1" a="1"/>
  <c r="DJ34" i="1" s="1"/>
  <c r="BE30" i="11"/>
  <c r="DJ30" i="11" a="1"/>
  <c r="DJ30" i="11" s="1"/>
  <c r="BD32" i="16"/>
  <c r="DI32" i="16" a="1"/>
  <c r="DI32" i="16" s="1"/>
  <c r="BE30" i="1"/>
  <c r="DJ30" i="1" a="1"/>
  <c r="DJ30" i="1" s="1"/>
  <c r="BD19" i="21"/>
  <c r="DI19" i="21" a="1"/>
  <c r="DI19" i="21" s="1"/>
  <c r="BE24" i="5"/>
  <c r="DJ24" i="5" a="1"/>
  <c r="DJ24" i="5" s="1"/>
  <c r="BE31" i="12"/>
  <c r="DJ31" i="12" a="1"/>
  <c r="DJ31" i="12" s="1"/>
  <c r="BD38" i="16"/>
  <c r="DI38" i="16" a="1"/>
  <c r="DI38" i="16" s="1"/>
  <c r="BE29" i="12"/>
  <c r="DJ29" i="12" a="1"/>
  <c r="DJ29" i="12" s="1"/>
  <c r="BE37" i="2"/>
  <c r="DJ37" i="2" a="1"/>
  <c r="DJ37" i="2" s="1"/>
  <c r="BE35" i="6"/>
  <c r="DJ35" i="6" a="1"/>
  <c r="DJ35" i="6" s="1"/>
  <c r="BD28" i="17"/>
  <c r="DI28" i="17" a="1"/>
  <c r="DI28" i="17" s="1"/>
  <c r="BE43" i="18"/>
  <c r="DJ43" i="18" a="1"/>
  <c r="DJ43" i="18" s="1"/>
  <c r="BD25" i="19"/>
  <c r="DI25" i="19" a="1"/>
  <c r="DI25" i="19" s="1"/>
  <c r="BD41" i="14"/>
  <c r="DI41" i="14" a="1"/>
  <c r="DI41" i="14" s="1"/>
  <c r="BE38" i="18"/>
  <c r="DJ38" i="18" a="1"/>
  <c r="DJ38" i="18" s="1"/>
  <c r="BE16" i="20"/>
  <c r="DJ16" i="20" a="1"/>
  <c r="DJ16" i="20" s="1"/>
  <c r="BE18" i="10"/>
  <c r="DJ18" i="10" a="1"/>
  <c r="DJ18" i="10" s="1"/>
  <c r="BE38" i="12"/>
  <c r="DJ38" i="12" a="1"/>
  <c r="DJ38" i="12" s="1"/>
  <c r="BD36" i="2"/>
  <c r="DI36" i="2" a="1"/>
  <c r="DI36" i="2" s="1"/>
  <c r="BD26" i="2"/>
  <c r="DI26" i="2" a="1"/>
  <c r="DI26" i="2" s="1"/>
  <c r="BD34" i="19"/>
  <c r="DI34" i="19" a="1"/>
  <c r="DI34" i="19" s="1"/>
  <c r="BE22" i="21"/>
  <c r="DJ22" i="21" a="1"/>
  <c r="DJ22" i="21" s="1"/>
  <c r="BE37" i="5"/>
  <c r="DJ37" i="5" a="1"/>
  <c r="DJ37" i="5" s="1"/>
  <c r="BE42" i="8"/>
  <c r="DJ42" i="8" a="1"/>
  <c r="DJ42" i="8" s="1"/>
  <c r="BE33" i="15"/>
  <c r="DJ33" i="15" a="1"/>
  <c r="DJ33" i="15" s="1"/>
  <c r="BD19" i="14"/>
  <c r="DI19" i="14" a="1"/>
  <c r="DI19" i="14" s="1"/>
  <c r="BD18" i="13"/>
  <c r="DI18" i="13" a="1"/>
  <c r="DI18" i="13" s="1"/>
  <c r="BD46" i="15"/>
  <c r="DI46" i="15" a="1"/>
  <c r="DI46" i="15" s="1"/>
  <c r="BE16" i="3"/>
  <c r="DJ16" i="3" a="1"/>
  <c r="DJ16" i="3" s="1"/>
  <c r="BD19" i="18"/>
  <c r="DI19" i="18" a="1"/>
  <c r="DI19" i="18" s="1"/>
  <c r="BE43" i="1"/>
  <c r="DJ43" i="1" a="1"/>
  <c r="DJ43" i="1" s="1"/>
  <c r="BD37" i="21"/>
  <c r="DI37" i="21" a="1"/>
  <c r="DI37" i="21" s="1"/>
  <c r="BE22" i="9"/>
  <c r="DJ22" i="9" a="1"/>
  <c r="DJ22" i="9" s="1"/>
  <c r="BE16" i="1"/>
  <c r="DJ16" i="1" a="1"/>
  <c r="DJ16" i="1" s="1"/>
  <c r="BE43" i="3"/>
  <c r="DJ43" i="3" a="1"/>
  <c r="DJ43" i="3" s="1"/>
  <c r="BD26" i="10"/>
  <c r="DI26" i="10" a="1"/>
  <c r="DI26" i="10" s="1"/>
  <c r="BE32" i="18"/>
  <c r="DJ32" i="18" a="1"/>
  <c r="DJ32" i="18" s="1"/>
  <c r="BE17" i="14"/>
  <c r="DJ17" i="14" a="1"/>
  <c r="DJ17" i="14" s="1"/>
  <c r="BE33" i="7"/>
  <c r="DJ33" i="7" a="1"/>
  <c r="DJ33" i="7" s="1"/>
  <c r="BD37" i="17"/>
  <c r="DI37" i="17" a="1"/>
  <c r="DI37" i="17" s="1"/>
  <c r="BE45" i="13"/>
  <c r="DJ45" i="13" a="1"/>
  <c r="DJ45" i="13" s="1"/>
  <c r="BD16" i="21"/>
  <c r="DI16" i="21" a="1"/>
  <c r="DI16" i="21" s="1"/>
  <c r="BD15" i="10"/>
  <c r="DI15" i="10" a="1"/>
  <c r="DI15" i="10" s="1"/>
  <c r="BC47" i="10"/>
  <c r="BE26" i="14"/>
  <c r="DJ26" i="14" a="1"/>
  <c r="DJ26" i="14" s="1"/>
  <c r="BE33" i="2"/>
  <c r="DJ33" i="2" a="1"/>
  <c r="DJ33" i="2" s="1"/>
  <c r="BE41" i="7"/>
  <c r="DJ41" i="7" a="1"/>
  <c r="DJ41" i="7" s="1"/>
  <c r="BD15" i="1"/>
  <c r="DI15" i="1" a="1"/>
  <c r="DI15" i="1" s="1"/>
  <c r="BC47" i="1"/>
  <c r="BE44" i="2"/>
  <c r="DJ44" i="2" a="1"/>
  <c r="DJ44" i="2" s="1"/>
  <c r="BE32" i="10"/>
  <c r="DJ32" i="10" a="1"/>
  <c r="DJ32" i="10" s="1"/>
  <c r="BE45" i="12"/>
  <c r="DJ45" i="12" a="1"/>
  <c r="DJ45" i="12" s="1"/>
  <c r="BE28" i="18"/>
  <c r="DJ28" i="18" a="1"/>
  <c r="DJ28" i="18" s="1"/>
  <c r="BD35" i="8"/>
  <c r="DI35" i="8" a="1"/>
  <c r="DI35" i="8" s="1"/>
  <c r="BE18" i="20"/>
  <c r="DJ18" i="20" a="1"/>
  <c r="DJ18" i="20" s="1"/>
  <c r="BD40" i="10"/>
  <c r="DI40" i="10" a="1"/>
  <c r="DI40" i="10" s="1"/>
  <c r="BE25" i="12"/>
  <c r="DJ25" i="12" a="1"/>
  <c r="DJ25" i="12" s="1"/>
  <c r="DI31" i="14" a="1"/>
  <c r="DI31" i="14" s="1"/>
  <c r="BD31" i="14"/>
  <c r="BD34" i="9"/>
  <c r="DI34" i="9" a="1"/>
  <c r="DI34" i="9" s="1"/>
  <c r="BD40" i="14"/>
  <c r="DI40" i="14" a="1"/>
  <c r="DI40" i="14" s="1"/>
  <c r="BD41" i="4"/>
  <c r="DI41" i="4" a="1"/>
  <c r="DI41" i="4" s="1"/>
  <c r="BE28" i="12"/>
  <c r="DJ28" i="12" a="1"/>
  <c r="DJ28" i="12" s="1"/>
  <c r="BD17" i="6"/>
  <c r="DI17" i="6" a="1"/>
  <c r="DI17" i="6" s="1"/>
  <c r="BE40" i="6"/>
  <c r="DJ40" i="6" a="1"/>
  <c r="DJ40" i="6" s="1"/>
  <c r="BD40" i="17"/>
  <c r="DI40" i="17" a="1"/>
  <c r="DI40" i="17" s="1"/>
  <c r="BD18" i="18"/>
  <c r="DI18" i="18" a="1"/>
  <c r="DI18" i="18" s="1"/>
  <c r="BE39" i="7"/>
  <c r="DJ39" i="7" a="1"/>
  <c r="DJ39" i="7" s="1"/>
  <c r="BD27" i="17"/>
  <c r="DI27" i="17" a="1"/>
  <c r="DI27" i="17" s="1"/>
  <c r="BE19" i="20"/>
  <c r="DJ19" i="20" a="1"/>
  <c r="DJ19" i="20" s="1"/>
  <c r="BE40" i="1"/>
  <c r="DJ40" i="1" a="1"/>
  <c r="DJ40" i="1" s="1"/>
  <c r="BE36" i="15"/>
  <c r="DJ36" i="15" a="1"/>
  <c r="DJ36" i="15" s="1"/>
  <c r="BE31" i="20"/>
  <c r="DJ31" i="20" a="1"/>
  <c r="DJ31" i="20" s="1"/>
  <c r="DI15" i="15" a="1"/>
  <c r="DI15" i="15" s="1"/>
  <c r="BD15" i="15"/>
  <c r="BC47" i="15"/>
  <c r="DI22" i="15" a="1"/>
  <c r="DI22" i="15" s="1"/>
  <c r="BD22" i="15"/>
  <c r="BC47" i="3"/>
  <c r="BD18" i="21"/>
  <c r="DI18" i="21" a="1"/>
  <c r="DI18" i="21" s="1"/>
  <c r="BE45" i="16"/>
  <c r="DJ45" i="16" a="1"/>
  <c r="DJ45" i="16" s="1"/>
  <c r="BE23" i="13"/>
  <c r="DJ23" i="13" a="1"/>
  <c r="DJ23" i="13" s="1"/>
  <c r="BE21" i="16"/>
  <c r="DJ21" i="16" a="1"/>
  <c r="DJ21" i="16" s="1"/>
  <c r="BE42" i="12"/>
  <c r="DJ42" i="12" a="1"/>
  <c r="DJ42" i="12" s="1"/>
  <c r="BD21" i="14"/>
  <c r="DI21" i="14" a="1"/>
  <c r="DI21" i="14" s="1"/>
  <c r="BE36" i="12"/>
  <c r="DJ36" i="12" a="1"/>
  <c r="DJ36" i="12" s="1"/>
  <c r="BD18" i="12"/>
  <c r="DI18" i="12" a="1"/>
  <c r="DI18" i="12" s="1"/>
  <c r="BD46" i="17"/>
  <c r="DI46" i="17" a="1"/>
  <c r="DI46" i="17" s="1"/>
  <c r="BD37" i="6"/>
  <c r="DI37" i="6" a="1"/>
  <c r="DI37" i="6" s="1"/>
  <c r="BD19" i="12"/>
  <c r="DI19" i="12" a="1"/>
  <c r="DI19" i="12" s="1"/>
  <c r="BD28" i="10"/>
  <c r="DI28" i="10" a="1"/>
  <c r="DI28" i="10" s="1"/>
  <c r="BD27" i="12"/>
  <c r="DI27" i="12" a="1"/>
  <c r="DI27" i="12" s="1"/>
  <c r="BE33" i="6"/>
  <c r="DJ33" i="6" a="1"/>
  <c r="DJ33" i="6" s="1"/>
  <c r="BD28" i="2"/>
  <c r="DI28" i="2" a="1"/>
  <c r="DI28" i="2" s="1"/>
  <c r="BE32" i="19"/>
  <c r="DJ32" i="19" a="1"/>
  <c r="DJ32" i="19" s="1"/>
  <c r="BD18" i="19"/>
  <c r="DI18" i="19" a="1"/>
  <c r="DI18" i="19" s="1"/>
  <c r="BD38" i="14"/>
  <c r="DI38" i="14" a="1"/>
  <c r="DI38" i="14" s="1"/>
  <c r="BE38" i="1"/>
  <c r="DJ38" i="1" a="1"/>
  <c r="DJ38" i="1" s="1"/>
  <c r="BD23" i="3"/>
  <c r="DI23" i="3" a="1"/>
  <c r="DI23" i="3" s="1"/>
  <c r="BE17" i="1"/>
  <c r="DJ17" i="1" a="1"/>
  <c r="DJ17" i="1" s="1"/>
  <c r="BE16" i="6"/>
  <c r="DJ16" i="6" a="1"/>
  <c r="DJ16" i="6" s="1"/>
  <c r="BE39" i="6"/>
  <c r="DJ39" i="6" a="1"/>
  <c r="DJ39" i="6" s="1"/>
  <c r="BE22" i="6"/>
  <c r="DJ22" i="6" a="1"/>
  <c r="DJ22" i="6" s="1"/>
  <c r="BE25" i="7"/>
  <c r="DJ25" i="7" a="1"/>
  <c r="DJ25" i="7" s="1"/>
  <c r="BD30" i="7"/>
  <c r="DI30" i="7" a="1"/>
  <c r="DI30" i="7" s="1"/>
  <c r="BD32" i="11"/>
  <c r="DI32" i="11" a="1"/>
  <c r="DI32" i="11" s="1"/>
  <c r="BD38" i="9"/>
  <c r="DI38" i="9" a="1"/>
  <c r="DI38" i="9" s="1"/>
  <c r="BD40" i="11"/>
  <c r="DI40" i="11" a="1"/>
  <c r="DI40" i="11" s="1"/>
  <c r="DI38" i="2" a="1"/>
  <c r="DI38" i="2" s="1"/>
  <c r="BD38" i="2"/>
  <c r="BE33" i="19"/>
  <c r="DJ33" i="19" a="1"/>
  <c r="DJ33" i="19" s="1"/>
  <c r="BD42" i="2"/>
  <c r="DI42" i="2" a="1"/>
  <c r="DI42" i="2" s="1"/>
  <c r="BE29" i="16"/>
  <c r="DJ29" i="16" a="1"/>
  <c r="DJ29" i="16" s="1"/>
  <c r="BD29" i="11"/>
  <c r="DI29" i="11" a="1"/>
  <c r="DI29" i="11" s="1"/>
  <c r="BE45" i="9"/>
  <c r="DJ45" i="9" a="1"/>
  <c r="DJ45" i="9" s="1"/>
  <c r="BE28" i="1"/>
  <c r="DJ28" i="1" a="1"/>
  <c r="DJ28" i="1" s="1"/>
  <c r="BE45" i="8"/>
  <c r="DJ45" i="8" a="1"/>
  <c r="DJ45" i="8" s="1"/>
  <c r="BD18" i="15"/>
  <c r="DI18" i="15" a="1"/>
  <c r="DI18" i="15" s="1"/>
  <c r="BE32" i="12"/>
  <c r="DJ32" i="12" a="1"/>
  <c r="DJ32" i="12" s="1"/>
  <c r="BD22" i="2"/>
  <c r="DI22" i="2" a="1"/>
  <c r="DI22" i="2" s="1"/>
  <c r="BE45" i="17"/>
  <c r="DJ45" i="17" a="1"/>
  <c r="DJ45" i="17" s="1"/>
  <c r="BE46" i="12"/>
  <c r="DJ46" i="12" a="1"/>
  <c r="DJ46" i="12" s="1"/>
  <c r="BD27" i="10"/>
  <c r="DI27" i="10" a="1"/>
  <c r="DI27" i="10" s="1"/>
  <c r="BE20" i="5"/>
  <c r="DJ20" i="5" a="1"/>
  <c r="DJ20" i="5" s="1"/>
  <c r="BD45" i="14"/>
  <c r="DI45" i="14" a="1"/>
  <c r="DI45" i="14" s="1"/>
  <c r="BD29" i="5"/>
  <c r="DI29" i="5" a="1"/>
  <c r="DI29" i="5" s="1"/>
  <c r="BE42" i="21"/>
  <c r="DJ42" i="21" a="1"/>
  <c r="DJ42" i="21" s="1"/>
  <c r="BD34" i="14"/>
  <c r="DI34" i="14" a="1"/>
  <c r="DI34" i="14" s="1"/>
  <c r="BE35" i="10"/>
  <c r="DJ35" i="10" a="1"/>
  <c r="DJ35" i="10" s="1"/>
  <c r="BE41" i="11"/>
  <c r="DJ41" i="11" a="1"/>
  <c r="DJ41" i="11" s="1"/>
  <c r="BE36" i="17"/>
  <c r="DJ36" i="17" a="1"/>
  <c r="DJ36" i="17" s="1"/>
  <c r="BD18" i="2"/>
  <c r="DI18" i="2" a="1"/>
  <c r="DI18" i="2" s="1"/>
  <c r="BE25" i="5"/>
  <c r="DJ25" i="5" a="1"/>
  <c r="DJ25" i="5" s="1"/>
  <c r="BD40" i="15"/>
  <c r="DI40" i="15" a="1"/>
  <c r="DI40" i="15" s="1"/>
  <c r="BE17" i="17"/>
  <c r="DJ17" i="17" a="1"/>
  <c r="DJ17" i="17" s="1"/>
  <c r="BE38" i="13"/>
  <c r="DJ38" i="13" a="1"/>
  <c r="DJ38" i="13" s="1"/>
  <c r="BE42" i="18"/>
  <c r="DJ42" i="18" a="1"/>
  <c r="DJ42" i="18" s="1"/>
  <c r="BE18" i="17"/>
  <c r="DJ18" i="17" a="1"/>
  <c r="DJ18" i="17" s="1"/>
  <c r="BE22" i="7"/>
  <c r="DJ22" i="7" a="1"/>
  <c r="DJ22" i="7" s="1"/>
  <c r="BE37" i="9"/>
  <c r="DJ37" i="9" a="1"/>
  <c r="DJ37" i="9" s="1"/>
  <c r="BD31" i="17"/>
  <c r="DI31" i="17" a="1"/>
  <c r="DI31" i="17" s="1"/>
  <c r="BE43" i="7"/>
  <c r="DJ43" i="7" a="1"/>
  <c r="DJ43" i="7" s="1"/>
  <c r="BD41" i="13"/>
  <c r="DI41" i="13" a="1"/>
  <c r="DI41" i="13" s="1"/>
  <c r="BE30" i="17"/>
  <c r="DJ30" i="17" a="1"/>
  <c r="DJ30" i="17" s="1"/>
  <c r="BD30" i="19"/>
  <c r="DI30" i="19" a="1"/>
  <c r="DI30" i="19" s="1"/>
  <c r="BE31" i="5"/>
  <c r="DJ31" i="5" a="1"/>
  <c r="DJ31" i="5" s="1"/>
  <c r="BE39" i="12"/>
  <c r="DJ39" i="12" a="1"/>
  <c r="DJ39" i="12" s="1"/>
  <c r="BD34" i="5"/>
  <c r="DI34" i="5" a="1"/>
  <c r="DI34" i="5" s="1"/>
  <c r="BE20" i="2"/>
  <c r="DJ20" i="2" a="1"/>
  <c r="DJ20" i="2" s="1"/>
  <c r="BE19" i="6"/>
  <c r="DJ19" i="6" a="1"/>
  <c r="DJ19" i="6" s="1"/>
  <c r="BE22" i="14"/>
  <c r="DJ22" i="14" a="1"/>
  <c r="DJ22" i="14" s="1"/>
  <c r="BE24" i="14"/>
  <c r="DJ24" i="14" a="1"/>
  <c r="DJ24" i="14" s="1"/>
  <c r="BD42" i="5"/>
  <c r="DI42" i="5" a="1"/>
  <c r="DI42" i="5" s="1"/>
  <c r="BD38" i="6"/>
  <c r="DI38" i="6" a="1"/>
  <c r="DI38" i="6" s="1"/>
  <c r="BE25" i="2"/>
  <c r="DJ25" i="2" a="1"/>
  <c r="DJ25" i="2" s="1"/>
  <c r="DJ41" i="6" a="1"/>
  <c r="DJ41" i="6" s="1"/>
  <c r="BE41" i="6"/>
  <c r="BD38" i="19"/>
  <c r="DI38" i="19" a="1"/>
  <c r="DI38" i="19" s="1"/>
  <c r="BE15" i="11"/>
  <c r="DJ15" i="11" a="1"/>
  <c r="DJ15" i="11" s="1"/>
  <c r="BE19" i="13"/>
  <c r="DJ19" i="13" a="1"/>
  <c r="DJ19" i="13" s="1"/>
  <c r="BE35" i="3"/>
  <c r="DJ35" i="3" a="1"/>
  <c r="DJ35" i="3" s="1"/>
  <c r="BE34" i="12"/>
  <c r="DJ34" i="12" a="1"/>
  <c r="DJ34" i="12" s="1"/>
  <c r="BD28" i="20"/>
  <c r="DI28" i="20" a="1"/>
  <c r="DI28" i="20" s="1"/>
  <c r="BD25" i="3"/>
  <c r="DI25" i="3" a="1"/>
  <c r="DI25" i="3" s="1"/>
  <c r="DH15" i="16" a="1"/>
  <c r="DH15" i="16" s="1"/>
  <c r="DH10" i="16" s="1"/>
  <c r="DH30" i="16" s="1"/>
  <c r="BC15" i="16"/>
  <c r="BB47" i="16"/>
  <c r="BD15" i="7"/>
  <c r="DI15" i="7" a="1"/>
  <c r="DI15" i="7" s="1"/>
  <c r="BC47" i="7"/>
  <c r="BD42" i="19"/>
  <c r="DI42" i="19" a="1"/>
  <c r="DI42" i="19" s="1"/>
  <c r="BE27" i="2"/>
  <c r="DJ27" i="2" a="1"/>
  <c r="DJ27" i="2" s="1"/>
  <c r="BE36" i="14"/>
  <c r="DJ36" i="14" a="1"/>
  <c r="DJ36" i="14" s="1"/>
  <c r="BD29" i="10"/>
  <c r="DI29" i="10" a="1"/>
  <c r="DI29" i="10" s="1"/>
  <c r="BE17" i="21"/>
  <c r="DJ17" i="21" a="1"/>
  <c r="DJ17" i="21" s="1"/>
  <c r="BE33" i="12"/>
  <c r="DJ33" i="12" a="1"/>
  <c r="DJ33" i="12" s="1"/>
  <c r="BE25" i="15"/>
  <c r="DJ25" i="15" a="1"/>
  <c r="DJ25" i="15" s="1"/>
  <c r="BE29" i="2"/>
  <c r="DJ29" i="2" a="1"/>
  <c r="DJ29" i="2" s="1"/>
  <c r="BE34" i="7"/>
  <c r="DJ34" i="7" a="1"/>
  <c r="DJ34" i="7" s="1"/>
  <c r="BD15" i="2"/>
  <c r="DI15" i="2" a="1"/>
  <c r="DI15" i="2" s="1"/>
  <c r="BE46" i="7"/>
  <c r="DJ46" i="7" a="1"/>
  <c r="DJ46" i="7" s="1"/>
  <c r="BD29" i="20"/>
  <c r="DI29" i="20" a="1"/>
  <c r="DI29" i="20" s="1"/>
  <c r="BE46" i="6"/>
  <c r="DJ46" i="6" a="1"/>
  <c r="DJ46" i="6" s="1"/>
  <c r="BD32" i="21"/>
  <c r="DI32" i="21" a="1"/>
  <c r="DI32" i="21" s="1"/>
  <c r="BE33" i="21"/>
  <c r="DJ33" i="21" a="1"/>
  <c r="DJ33" i="21" s="1"/>
  <c r="BD24" i="21"/>
  <c r="DI24" i="21" a="1"/>
  <c r="DI24" i="21" s="1"/>
  <c r="BE37" i="15"/>
  <c r="DJ37" i="15" a="1"/>
  <c r="DJ37" i="15" s="1"/>
  <c r="DJ28" i="6" a="1"/>
  <c r="DJ28" i="6" s="1"/>
  <c r="BE28" i="6"/>
  <c r="BE33" i="14"/>
  <c r="DJ33" i="14" a="1"/>
  <c r="DJ33" i="14" s="1"/>
  <c r="BE16" i="17"/>
  <c r="DJ16" i="17" a="1"/>
  <c r="DJ16" i="17" s="1"/>
  <c r="BD17" i="7"/>
  <c r="DI17" i="7" a="1"/>
  <c r="DI17" i="7" s="1"/>
  <c r="BD24" i="6"/>
  <c r="DI24" i="6" a="1"/>
  <c r="DI24" i="6" s="1"/>
  <c r="BD24" i="20"/>
  <c r="DI24" i="20" a="1"/>
  <c r="DI24" i="20" s="1"/>
  <c r="BD40" i="5"/>
  <c r="DI40" i="5" a="1"/>
  <c r="DI40" i="5" s="1"/>
  <c r="BD29" i="14"/>
  <c r="DI29" i="14" a="1"/>
  <c r="DI29" i="14" s="1"/>
  <c r="BE45" i="15"/>
  <c r="DJ45" i="15" a="1"/>
  <c r="DJ45" i="15" s="1"/>
  <c r="BD41" i="10"/>
  <c r="DI41" i="10" a="1"/>
  <c r="DI41" i="10" s="1"/>
  <c r="DJ44" i="5" a="1"/>
  <c r="DJ44" i="5" s="1"/>
  <c r="BE44" i="5"/>
  <c r="BD21" i="20"/>
  <c r="DI21" i="20" a="1"/>
  <c r="DI21" i="20" s="1"/>
  <c r="BE45" i="19"/>
  <c r="DJ45" i="19" a="1"/>
  <c r="DJ45" i="19" s="1"/>
  <c r="BE23" i="7"/>
  <c r="DJ23" i="7" a="1"/>
  <c r="DJ23" i="7" s="1"/>
  <c r="BE23" i="15"/>
  <c r="DJ23" i="15" a="1"/>
  <c r="DJ23" i="15" s="1"/>
  <c r="BD26" i="3"/>
  <c r="DI26" i="3" a="1"/>
  <c r="DI26" i="3" s="1"/>
  <c r="BE31" i="4"/>
  <c r="DJ31" i="4" a="1"/>
  <c r="DJ31" i="4" s="1"/>
  <c r="BE27" i="11"/>
  <c r="DJ27" i="11" a="1"/>
  <c r="DJ27" i="11" s="1"/>
  <c r="BE31" i="1"/>
  <c r="DJ31" i="1" a="1"/>
  <c r="DJ31" i="1" s="1"/>
  <c r="BE41" i="1"/>
  <c r="DJ41" i="1" a="1"/>
  <c r="DJ41" i="1" s="1"/>
  <c r="BE24" i="17"/>
  <c r="DJ24" i="17" a="1"/>
  <c r="DJ24" i="17" s="1"/>
  <c r="BE39" i="1"/>
  <c r="DJ39" i="1" a="1"/>
  <c r="DJ39" i="1" s="1"/>
  <c r="BE19" i="3"/>
  <c r="DJ19" i="3" a="1"/>
  <c r="DJ19" i="3" s="1"/>
  <c r="BD15" i="13"/>
  <c r="DI15" i="13" a="1"/>
  <c r="DI15" i="13" s="1"/>
  <c r="BC47" i="13"/>
  <c r="BE20" i="17"/>
  <c r="DJ20" i="17" a="1"/>
  <c r="DJ20" i="17" s="1"/>
  <c r="BE23" i="1"/>
  <c r="DJ23" i="1" a="1"/>
  <c r="DJ23" i="1" s="1"/>
  <c r="BD23" i="17"/>
  <c r="DI23" i="17" a="1"/>
  <c r="DI23" i="17" s="1"/>
  <c r="BD20" i="21"/>
  <c r="DI20" i="21" a="1"/>
  <c r="DI20" i="21" s="1"/>
  <c r="BD41" i="20"/>
  <c r="DI41" i="20" a="1"/>
  <c r="DI41" i="20" s="1"/>
  <c r="BE17" i="5"/>
  <c r="DJ17" i="5" a="1"/>
  <c r="DJ17" i="5" s="1"/>
  <c r="BE46" i="5"/>
  <c r="DJ46" i="5" a="1"/>
  <c r="DJ46" i="5" s="1"/>
  <c r="BE21" i="18"/>
  <c r="DJ21" i="18" a="1"/>
  <c r="DJ21" i="18" s="1"/>
  <c r="BD33" i="13"/>
  <c r="DI33" i="13" a="1"/>
  <c r="DI33" i="13" s="1"/>
  <c r="BD42" i="16"/>
  <c r="DI42" i="16" a="1"/>
  <c r="DI42" i="16" s="1"/>
  <c r="BE42" i="13"/>
  <c r="DJ42" i="13" a="1"/>
  <c r="DJ42" i="13" s="1"/>
  <c r="BE34" i="18"/>
  <c r="DJ34" i="18" a="1"/>
  <c r="DJ34" i="18" s="1"/>
  <c r="BE35" i="7"/>
  <c r="DJ35" i="7" a="1"/>
  <c r="DJ35" i="7" s="1"/>
  <c r="BD43" i="12"/>
  <c r="DI43" i="12" a="1"/>
  <c r="DI43" i="12" s="1"/>
  <c r="BD35" i="14"/>
  <c r="DI35" i="14" a="1"/>
  <c r="DI35" i="14" s="1"/>
  <c r="BD27" i="6"/>
  <c r="DI27" i="6" a="1"/>
  <c r="DI27" i="6" s="1"/>
  <c r="BD42" i="4"/>
  <c r="DI42" i="4" a="1"/>
  <c r="DI42" i="4" s="1"/>
  <c r="BE16" i="16"/>
  <c r="DJ16" i="16" a="1"/>
  <c r="DJ16" i="16" s="1"/>
  <c r="BE20" i="18"/>
  <c r="DJ20" i="18" a="1"/>
  <c r="DJ20" i="18" s="1"/>
  <c r="BE27" i="3"/>
  <c r="DJ27" i="3" a="1"/>
  <c r="DJ27" i="3" s="1"/>
  <c r="BD30" i="13"/>
  <c r="DI30" i="13" a="1"/>
  <c r="DI30" i="13" s="1"/>
  <c r="BE39" i="11"/>
  <c r="DJ39" i="11" a="1"/>
  <c r="DJ39" i="11" s="1"/>
  <c r="BD45" i="21"/>
  <c r="DI45" i="21" a="1"/>
  <c r="DI45" i="21" s="1"/>
  <c r="BE25" i="11"/>
  <c r="DJ25" i="11" a="1"/>
  <c r="DJ25" i="11" s="1"/>
  <c r="BD39" i="19"/>
  <c r="DI39" i="19" a="1"/>
  <c r="DI39" i="19" s="1"/>
  <c r="BE40" i="9"/>
  <c r="DJ40" i="9" a="1"/>
  <c r="DJ40" i="9" s="1"/>
  <c r="BE17" i="19"/>
  <c r="DJ17" i="19" a="1"/>
  <c r="DJ17" i="19" s="1"/>
  <c r="BE16" i="9"/>
  <c r="DJ16" i="9" a="1"/>
  <c r="DJ16" i="9" s="1"/>
  <c r="BE34" i="21"/>
  <c r="DJ34" i="21" a="1"/>
  <c r="DJ34" i="21" s="1"/>
  <c r="BE41" i="16"/>
  <c r="DJ41" i="16" a="1"/>
  <c r="DJ41" i="16" s="1"/>
  <c r="BE34" i="16"/>
  <c r="DJ34" i="16" a="1"/>
  <c r="DJ34" i="16" s="1"/>
  <c r="BD26" i="18"/>
  <c r="DI26" i="18" a="1"/>
  <c r="DI26" i="18" s="1"/>
  <c r="BE31" i="16"/>
  <c r="DJ31" i="16" a="1"/>
  <c r="DJ31" i="16" s="1"/>
  <c r="BD23" i="8"/>
  <c r="DI23" i="8" a="1"/>
  <c r="DI23" i="8" s="1"/>
  <c r="DJ22" i="17" a="1"/>
  <c r="DJ22" i="17" s="1"/>
  <c r="BE22" i="17"/>
  <c r="DH15" i="18" a="1"/>
  <c r="DH15" i="18" s="1"/>
  <c r="BC15" i="18"/>
  <c r="BB47" i="18"/>
  <c r="DJ20" i="14" a="1"/>
  <c r="DJ20" i="14" s="1"/>
  <c r="BE20" i="14"/>
  <c r="BD33" i="17"/>
  <c r="DI33" i="17" a="1"/>
  <c r="DI33" i="17" s="1"/>
  <c r="BE27" i="5"/>
  <c r="DJ27" i="5" a="1"/>
  <c r="DJ27" i="5" s="1"/>
  <c r="BD40" i="12"/>
  <c r="DI40" i="12" a="1"/>
  <c r="DI40" i="12" s="1"/>
  <c r="BD44" i="9"/>
  <c r="DI44" i="9" a="1"/>
  <c r="DI44" i="9" s="1"/>
  <c r="BE25" i="8"/>
  <c r="DJ25" i="8" a="1"/>
  <c r="DJ25" i="8" s="1"/>
  <c r="BD26" i="19"/>
  <c r="DI26" i="19" a="1"/>
  <c r="DI26" i="19" s="1"/>
  <c r="BE17" i="4"/>
  <c r="DJ17" i="4" a="1"/>
  <c r="DJ17" i="4" s="1"/>
  <c r="BE21" i="9"/>
  <c r="DJ21" i="9" a="1"/>
  <c r="DJ21" i="9" s="1"/>
  <c r="BD37" i="20"/>
  <c r="DI37" i="20" a="1"/>
  <c r="DI37" i="20" s="1"/>
  <c r="BD46" i="14"/>
  <c r="DI46" i="14" a="1"/>
  <c r="DI46" i="14" s="1"/>
  <c r="BE40" i="2"/>
  <c r="DJ40" i="2" a="1"/>
  <c r="DJ40" i="2" s="1"/>
  <c r="BE44" i="18"/>
  <c r="DJ44" i="18" a="1"/>
  <c r="DJ44" i="18" s="1"/>
  <c r="BE44" i="20"/>
  <c r="DJ44" i="20" a="1"/>
  <c r="DJ44" i="20" s="1"/>
  <c r="BE43" i="16"/>
  <c r="DJ43" i="16" a="1"/>
  <c r="DJ43" i="16" s="1"/>
  <c r="BE31" i="3"/>
  <c r="DJ31" i="3" a="1"/>
  <c r="DJ31" i="3" s="1"/>
  <c r="BD38" i="20"/>
  <c r="DI38" i="20" a="1"/>
  <c r="DI38" i="20" s="1"/>
  <c r="BE39" i="17"/>
  <c r="DJ39" i="17" a="1"/>
  <c r="DJ39" i="17" s="1"/>
  <c r="BE34" i="20"/>
  <c r="DJ34" i="20" a="1"/>
  <c r="DJ34" i="20" s="1"/>
  <c r="BE23" i="9"/>
  <c r="DJ23" i="9" a="1"/>
  <c r="DJ23" i="9" s="1"/>
  <c r="BE40" i="4"/>
  <c r="DJ40" i="4" a="1"/>
  <c r="DJ40" i="4" s="1"/>
  <c r="BD46" i="3"/>
  <c r="DI46" i="3" a="1"/>
  <c r="DI46" i="3" s="1"/>
  <c r="BE30" i="9"/>
  <c r="DJ30" i="9" a="1"/>
  <c r="DJ30" i="9" s="1"/>
  <c r="BE30" i="20"/>
  <c r="DJ30" i="20" a="1"/>
  <c r="DJ30" i="20" s="1"/>
  <c r="BC15" i="9"/>
  <c r="DH15" i="9" a="1"/>
  <c r="DH15" i="9" s="1"/>
  <c r="BB47" i="9"/>
  <c r="BE38" i="21"/>
  <c r="DJ38" i="21" a="1"/>
  <c r="DJ38" i="21" s="1"/>
  <c r="BE36" i="8"/>
  <c r="DJ36" i="8" a="1"/>
  <c r="DJ36" i="8" s="1"/>
  <c r="BE46" i="20"/>
  <c r="DJ46" i="20" a="1"/>
  <c r="DJ46" i="20" s="1"/>
  <c r="BE36" i="19"/>
  <c r="DJ36" i="19" a="1"/>
  <c r="DJ36" i="19" s="1"/>
  <c r="BE17" i="11"/>
  <c r="DJ17" i="11" a="1"/>
  <c r="DJ17" i="11" s="1"/>
  <c r="BE43" i="9"/>
  <c r="DJ43" i="9" a="1"/>
  <c r="DJ43" i="9" s="1"/>
  <c r="BD26" i="15"/>
  <c r="DI26" i="15" a="1"/>
  <c r="DI26" i="15" s="1"/>
  <c r="DJ26" i="11" a="1"/>
  <c r="DJ26" i="11" s="1"/>
  <c r="BE26" i="11"/>
  <c r="BE42" i="7"/>
  <c r="DJ42" i="7" a="1"/>
  <c r="DJ42" i="7" s="1"/>
  <c r="BE24" i="3"/>
  <c r="DJ24" i="3" a="1"/>
  <c r="DJ24" i="3" s="1"/>
  <c r="DI30" i="2" a="1"/>
  <c r="DI30" i="2" s="1"/>
  <c r="BD30" i="2"/>
  <c r="BE42" i="3"/>
  <c r="DJ42" i="3" a="1"/>
  <c r="DJ42" i="3" s="1"/>
  <c r="BE22" i="11"/>
  <c r="DJ22" i="11" a="1"/>
  <c r="DJ22" i="11" s="1"/>
  <c r="BE34" i="17"/>
  <c r="DJ34" i="17" a="1"/>
  <c r="DJ34" i="17" s="1"/>
  <c r="BD21" i="5"/>
  <c r="DI21" i="5" a="1"/>
  <c r="DI21" i="5" s="1"/>
  <c r="BD25" i="14"/>
  <c r="DI25" i="14" a="1"/>
  <c r="DI25" i="14" s="1"/>
  <c r="BD22" i="13"/>
  <c r="DI22" i="13" a="1"/>
  <c r="DI22" i="13" s="1"/>
  <c r="BE38" i="5"/>
  <c r="DJ38" i="5" a="1"/>
  <c r="DJ38" i="5" s="1"/>
  <c r="BD25" i="20"/>
  <c r="DI25" i="20" a="1"/>
  <c r="DI25" i="20" s="1"/>
  <c r="BE24" i="13"/>
  <c r="DJ24" i="13" a="1"/>
  <c r="DJ24" i="13" s="1"/>
  <c r="BD27" i="21"/>
  <c r="DI27" i="21" a="1"/>
  <c r="DI27" i="21" s="1"/>
  <c r="BD25" i="6"/>
  <c r="DI25" i="6" a="1"/>
  <c r="DI25" i="6" s="1"/>
  <c r="BE29" i="15"/>
  <c r="DJ29" i="15" a="1"/>
  <c r="DJ29" i="15" s="1"/>
  <c r="BE37" i="14"/>
  <c r="DJ37" i="14" a="1"/>
  <c r="DJ37" i="14" s="1"/>
  <c r="BE23" i="20"/>
  <c r="DJ23" i="20" a="1"/>
  <c r="DJ23" i="20" s="1"/>
  <c r="BE41" i="21"/>
  <c r="DJ41" i="21" a="1"/>
  <c r="DJ41" i="21" s="1"/>
  <c r="BD19" i="7"/>
  <c r="DI19" i="7" a="1"/>
  <c r="DI19" i="7" s="1"/>
  <c r="BE24" i="19"/>
  <c r="DJ24" i="19" a="1"/>
  <c r="DJ24" i="19" s="1"/>
  <c r="BE44" i="13"/>
  <c r="DJ44" i="13" a="1"/>
  <c r="DJ44" i="13" s="1"/>
  <c r="BE33" i="18"/>
  <c r="DJ33" i="18" a="1"/>
  <c r="DJ33" i="18" s="1"/>
  <c r="BE38" i="11"/>
  <c r="DJ38" i="11" a="1"/>
  <c r="DJ38" i="11" s="1"/>
  <c r="BD29" i="13"/>
  <c r="DI29" i="13" a="1"/>
  <c r="DI29" i="13" s="1"/>
  <c r="BE28" i="14"/>
  <c r="DJ28" i="14" a="1"/>
  <c r="DJ28" i="14" s="1"/>
  <c r="BD43" i="13"/>
  <c r="DI43" i="13" a="1"/>
  <c r="DI43" i="13" s="1"/>
  <c r="BD25" i="16"/>
  <c r="DI25" i="16" a="1"/>
  <c r="DI25" i="16" s="1"/>
  <c r="BD24" i="4"/>
  <c r="DI24" i="4" a="1"/>
  <c r="DI24" i="4" s="1"/>
  <c r="BD45" i="4"/>
  <c r="DI45" i="4" a="1"/>
  <c r="DI45" i="4" s="1"/>
  <c r="BD40" i="13"/>
  <c r="DI40" i="13" a="1"/>
  <c r="DI40" i="13" s="1"/>
  <c r="BD24" i="12"/>
  <c r="DI24" i="12" a="1"/>
  <c r="DI24" i="12" s="1"/>
  <c r="BD23" i="14"/>
  <c r="DI23" i="14" a="1"/>
  <c r="DI23" i="14" s="1"/>
  <c r="BE27" i="18"/>
  <c r="DJ27" i="18" a="1"/>
  <c r="DJ27" i="18" s="1"/>
  <c r="DI16" i="5" a="1"/>
  <c r="DI16" i="5" s="1"/>
  <c r="BD16" i="5"/>
  <c r="BD43" i="21"/>
  <c r="DI43" i="21" a="1"/>
  <c r="DI43" i="21" s="1"/>
  <c r="BE24" i="9"/>
  <c r="DJ24" i="9" a="1"/>
  <c r="DJ24" i="9" s="1"/>
  <c r="BE40" i="21"/>
  <c r="DJ40" i="21" a="1"/>
  <c r="DJ40" i="21" s="1"/>
  <c r="BE27" i="4"/>
  <c r="DJ27" i="4" a="1"/>
  <c r="DJ27" i="4" s="1"/>
  <c r="BD16" i="11"/>
  <c r="DI16" i="11" a="1"/>
  <c r="DI16" i="11" s="1"/>
  <c r="BE21" i="4"/>
  <c r="DJ21" i="4" a="1"/>
  <c r="DJ21" i="4" s="1"/>
  <c r="BE30" i="5"/>
  <c r="DJ30" i="5" a="1"/>
  <c r="DJ30" i="5" s="1"/>
  <c r="BE34" i="8"/>
  <c r="DJ34" i="8" a="1"/>
  <c r="DJ34" i="8" s="1"/>
  <c r="BE20" i="7"/>
  <c r="DJ20" i="7" a="1"/>
  <c r="DJ20" i="7" s="1"/>
  <c r="BE17" i="15"/>
  <c r="DJ17" i="15" a="1"/>
  <c r="DJ17" i="15" s="1"/>
  <c r="BD16" i="7"/>
  <c r="DI16" i="7" a="1"/>
  <c r="DI16" i="7" s="1"/>
  <c r="BE46" i="19"/>
  <c r="DJ46" i="19" a="1"/>
  <c r="DJ46" i="19" s="1"/>
  <c r="BE35" i="19"/>
  <c r="DJ35" i="19" a="1"/>
  <c r="DJ35" i="19" s="1"/>
  <c r="BD29" i="3"/>
  <c r="DI29" i="3" a="1"/>
  <c r="DI29" i="3" s="1"/>
  <c r="BE36" i="16"/>
  <c r="DJ36" i="16" a="1"/>
  <c r="DJ36" i="16" s="1"/>
  <c r="BE37" i="8"/>
  <c r="DJ37" i="8" a="1"/>
  <c r="DJ37" i="8" s="1"/>
  <c r="BE26" i="12"/>
  <c r="DJ26" i="12" a="1"/>
  <c r="DJ26" i="12" s="1"/>
  <c r="BE41" i="19"/>
  <c r="DJ41" i="19" a="1"/>
  <c r="DJ41" i="19" s="1"/>
  <c r="BE43" i="5"/>
  <c r="DJ43" i="5" a="1"/>
  <c r="DJ43" i="5" s="1"/>
  <c r="BD32" i="9"/>
  <c r="DI32" i="9" a="1"/>
  <c r="DI32" i="9" s="1"/>
  <c r="BE38" i="15"/>
  <c r="DJ38" i="15" a="1"/>
  <c r="DJ38" i="15" s="1"/>
  <c r="BE31" i="2"/>
  <c r="DJ31" i="2" a="1"/>
  <c r="DJ31" i="2" s="1"/>
  <c r="BE35" i="15"/>
  <c r="DJ35" i="15" a="1"/>
  <c r="DJ35" i="15" s="1"/>
  <c r="BD21" i="3"/>
  <c r="DI21" i="3" a="1"/>
  <c r="DI21" i="3" s="1"/>
  <c r="BD30" i="14"/>
  <c r="DI30" i="14" a="1"/>
  <c r="DI30" i="14" s="1"/>
  <c r="BE17" i="8"/>
  <c r="DJ17" i="8" a="1"/>
  <c r="DJ17" i="8" s="1"/>
  <c r="BD34" i="13"/>
  <c r="DI34" i="13" a="1"/>
  <c r="DI34" i="13" s="1"/>
  <c r="BE30" i="18"/>
  <c r="DJ30" i="18" a="1"/>
  <c r="DJ30" i="18" s="1"/>
  <c r="BE16" i="8"/>
  <c r="DJ16" i="8" a="1"/>
  <c r="DJ16" i="8" s="1"/>
  <c r="BE19" i="15"/>
  <c r="DJ19" i="15" a="1"/>
  <c r="DJ19" i="15" s="1"/>
  <c r="BE26" i="1"/>
  <c r="DJ26" i="1" a="1"/>
  <c r="DJ26" i="1" s="1"/>
  <c r="BE33" i="1"/>
  <c r="DJ33" i="1" a="1"/>
  <c r="DJ33" i="1" s="1"/>
  <c r="BE41" i="17"/>
  <c r="DJ41" i="17" a="1"/>
  <c r="DJ41" i="17" s="1"/>
  <c r="BE43" i="4"/>
  <c r="DJ43" i="4" a="1"/>
  <c r="DJ43" i="4" s="1"/>
  <c r="BD46" i="2"/>
  <c r="DI46" i="2" a="1"/>
  <c r="DI46" i="2" s="1"/>
  <c r="BE20" i="12"/>
  <c r="DJ20" i="12" a="1"/>
  <c r="DJ20" i="12" s="1"/>
  <c r="BE36" i="7"/>
  <c r="DJ36" i="7" a="1"/>
  <c r="DJ36" i="7" s="1"/>
  <c r="BE37" i="3"/>
  <c r="DJ37" i="3" a="1"/>
  <c r="DJ37" i="3" s="1"/>
  <c r="BE31" i="13"/>
  <c r="DJ31" i="13" a="1"/>
  <c r="DJ31" i="13" s="1"/>
  <c r="BE39" i="16"/>
  <c r="DJ39" i="16" a="1"/>
  <c r="DJ39" i="16" s="1"/>
  <c r="BE22" i="16"/>
  <c r="DJ22" i="16" a="1"/>
  <c r="DJ22" i="16" s="1"/>
  <c r="BD22" i="12"/>
  <c r="DI22" i="12" a="1"/>
  <c r="DI22" i="12" s="1"/>
  <c r="BD37" i="4"/>
  <c r="DI37" i="4" a="1"/>
  <c r="DI37" i="4" s="1"/>
  <c r="BE39" i="13"/>
  <c r="DJ39" i="13" a="1"/>
  <c r="DJ39" i="13" s="1"/>
  <c r="BE26" i="6"/>
  <c r="DJ26" i="6" a="1"/>
  <c r="DJ26" i="6" s="1"/>
  <c r="BD35" i="18"/>
  <c r="DI35" i="18" a="1"/>
  <c r="DI35" i="18" s="1"/>
  <c r="BD27" i="13"/>
  <c r="DI27" i="13" a="1"/>
  <c r="DI27" i="13" s="1"/>
  <c r="BD35" i="13"/>
  <c r="DI35" i="13" a="1"/>
  <c r="DI35" i="13" s="1"/>
  <c r="BD23" i="2"/>
  <c r="DI23" i="2" a="1"/>
  <c r="DI23" i="2" s="1"/>
  <c r="BE31" i="10"/>
  <c r="DJ31" i="10" a="1"/>
  <c r="DJ31" i="10" s="1"/>
  <c r="BE29" i="6"/>
  <c r="DJ29" i="6" a="1"/>
  <c r="DJ29" i="6" s="1"/>
  <c r="BE18" i="1"/>
  <c r="DJ18" i="1" a="1"/>
  <c r="DJ18" i="1" s="1"/>
  <c r="BE22" i="5"/>
  <c r="DJ22" i="5" a="1"/>
  <c r="DJ22" i="5" s="1"/>
  <c r="BD28" i="8"/>
  <c r="DI28" i="8" a="1"/>
  <c r="DI28" i="8" s="1"/>
  <c r="BD45" i="11"/>
  <c r="DI45" i="11" a="1"/>
  <c r="DI45" i="11" s="1"/>
  <c r="BD20" i="4"/>
  <c r="DI20" i="4" a="1"/>
  <c r="DI20" i="4" s="1"/>
  <c r="BE17" i="9"/>
  <c r="DJ17" i="9" a="1"/>
  <c r="DJ17" i="9" s="1"/>
  <c r="BE19" i="9"/>
  <c r="DJ19" i="9" a="1"/>
  <c r="DJ19" i="9" s="1"/>
  <c r="BD39" i="15"/>
  <c r="DI39" i="15" a="1"/>
  <c r="DI39" i="15" s="1"/>
  <c r="BE36" i="9"/>
  <c r="DJ36" i="9" a="1"/>
  <c r="DJ36" i="9" s="1"/>
  <c r="BE20" i="6"/>
  <c r="DJ20" i="6" a="1"/>
  <c r="DJ20" i="6" s="1"/>
  <c r="BD23" i="18"/>
  <c r="DI23" i="18" a="1"/>
  <c r="DI23" i="18" s="1"/>
  <c r="BD24" i="11"/>
  <c r="DI24" i="11" a="1"/>
  <c r="DI24" i="11" s="1"/>
  <c r="BD42" i="14"/>
  <c r="DI42" i="14" a="1"/>
  <c r="DI42" i="14" s="1"/>
  <c r="BE21" i="1"/>
  <c r="DJ21" i="1" a="1"/>
  <c r="DJ21" i="1" s="1"/>
  <c r="BE43" i="11"/>
  <c r="DJ43" i="11" a="1"/>
  <c r="DJ43" i="11" s="1"/>
  <c r="BE20" i="11"/>
  <c r="DJ20" i="11" a="1"/>
  <c r="DJ20" i="11" s="1"/>
  <c r="BD37" i="16"/>
  <c r="DI37" i="16" a="1"/>
  <c r="DI37" i="16" s="1"/>
  <c r="BE46" i="9"/>
  <c r="DJ46" i="9" a="1"/>
  <c r="DJ46" i="9" s="1"/>
  <c r="BE26" i="7"/>
  <c r="DJ26" i="7" a="1"/>
  <c r="DJ26" i="7" s="1"/>
  <c r="BE30" i="10"/>
  <c r="DJ30" i="10" a="1"/>
  <c r="DJ30" i="10" s="1"/>
  <c r="BE24" i="16"/>
  <c r="DJ24" i="16" a="1"/>
  <c r="DJ24" i="16" s="1"/>
  <c r="BE23" i="10"/>
  <c r="DJ23" i="10" a="1"/>
  <c r="DJ23" i="10" s="1"/>
  <c r="BE44" i="15"/>
  <c r="DJ44" i="15" a="1"/>
  <c r="DJ44" i="15" s="1"/>
  <c r="BD34" i="15"/>
  <c r="DI34" i="15" a="1"/>
  <c r="DI34" i="15" s="1"/>
  <c r="BD26" i="5"/>
  <c r="DI26" i="5" a="1"/>
  <c r="DI26" i="5" s="1"/>
  <c r="BD31" i="11"/>
  <c r="DI31" i="11" a="1"/>
  <c r="DI31" i="11" s="1"/>
  <c r="BE17" i="20"/>
  <c r="DJ17" i="20" a="1"/>
  <c r="DJ17" i="20" s="1"/>
  <c r="BD43" i="15"/>
  <c r="DI43" i="15" a="1"/>
  <c r="DI43" i="15" s="1"/>
  <c r="BD17" i="2"/>
  <c r="DI17" i="2" a="1"/>
  <c r="DI17" i="2" s="1"/>
  <c r="BE35" i="12"/>
  <c r="DJ35" i="12" a="1"/>
  <c r="DJ35" i="12" s="1"/>
  <c r="BE22" i="8"/>
  <c r="DJ22" i="8" a="1"/>
  <c r="DJ22" i="8" s="1"/>
  <c r="BD45" i="3"/>
  <c r="DI45" i="3" a="1"/>
  <c r="DI45" i="3" s="1"/>
  <c r="BE44" i="14"/>
  <c r="DJ44" i="14" a="1"/>
  <c r="DJ44" i="14" s="1"/>
  <c r="BD30" i="12"/>
  <c r="DI30" i="12" a="1"/>
  <c r="DI30" i="12" s="1"/>
  <c r="BD19" i="17"/>
  <c r="DI19" i="17" a="1"/>
  <c r="DI19" i="17" s="1"/>
  <c r="BE19" i="19"/>
  <c r="DJ19" i="19" a="1"/>
  <c r="DJ19" i="19" s="1"/>
  <c r="BE35" i="20"/>
  <c r="DJ35" i="20" a="1"/>
  <c r="DJ35" i="20" s="1"/>
  <c r="BE22" i="3"/>
  <c r="DJ22" i="3" a="1"/>
  <c r="DJ22" i="3" s="1"/>
  <c r="BE23" i="19"/>
  <c r="DJ23" i="19" a="1"/>
  <c r="DJ23" i="19" s="1"/>
  <c r="BD16" i="10"/>
  <c r="DI16" i="10" a="1"/>
  <c r="DI16" i="10" s="1"/>
  <c r="BD31" i="18"/>
  <c r="DI31" i="18" a="1"/>
  <c r="DI31" i="18" s="1"/>
  <c r="BD15" i="6"/>
  <c r="DI15" i="6" a="1"/>
  <c r="DI15" i="6" s="1"/>
  <c r="BC47" i="6"/>
  <c r="BD34" i="10"/>
  <c r="DI34" i="10" a="1"/>
  <c r="DI34" i="10" s="1"/>
  <c r="BD26" i="8"/>
  <c r="DI26" i="8" a="1"/>
  <c r="DI26" i="8" s="1"/>
  <c r="BD40" i="7"/>
  <c r="DI40" i="7" a="1"/>
  <c r="DI40" i="7" s="1"/>
  <c r="BD32" i="15"/>
  <c r="DI32" i="15" a="1"/>
  <c r="DI32" i="15" s="1"/>
  <c r="BD22" i="18"/>
  <c r="DI22" i="18" a="1"/>
  <c r="DI22" i="18" s="1"/>
  <c r="BD42" i="10"/>
  <c r="DI42" i="10" a="1"/>
  <c r="DI42" i="10" s="1"/>
  <c r="BD30" i="21"/>
  <c r="DI30" i="21" a="1"/>
  <c r="DI30" i="21" s="1"/>
  <c r="BE16" i="18"/>
  <c r="DJ16" i="18" a="1"/>
  <c r="DJ16" i="18" s="1"/>
  <c r="BD43" i="8"/>
  <c r="DI43" i="8" a="1"/>
  <c r="DI43" i="8" s="1"/>
  <c r="BE21" i="7"/>
  <c r="DJ21" i="7" a="1"/>
  <c r="DJ21" i="7" s="1"/>
  <c r="BD28" i="13"/>
  <c r="DI28" i="13" a="1"/>
  <c r="DI28" i="13" s="1"/>
  <c r="BE23" i="21"/>
  <c r="DJ23" i="21" a="1"/>
  <c r="DJ23" i="21" s="1"/>
  <c r="BE32" i="13"/>
  <c r="DJ32" i="13" a="1"/>
  <c r="DJ32" i="13" s="1"/>
  <c r="BE38" i="4"/>
  <c r="DJ38" i="4" a="1"/>
  <c r="DJ38" i="4" s="1"/>
  <c r="BE41" i="18"/>
  <c r="DJ41" i="18" a="1"/>
  <c r="DJ41" i="18" s="1"/>
  <c r="BE35" i="16"/>
  <c r="DJ35" i="16" a="1"/>
  <c r="DJ35" i="16" s="1"/>
  <c r="BE39" i="8"/>
  <c r="DJ39" i="8" a="1"/>
  <c r="DJ39" i="8" s="1"/>
  <c r="BE20" i="9"/>
  <c r="DJ20" i="9" a="1"/>
  <c r="DJ20" i="9" s="1"/>
  <c r="BE46" i="10"/>
  <c r="DJ46" i="10" a="1"/>
  <c r="DJ46" i="10" s="1"/>
  <c r="BE25" i="18"/>
  <c r="DJ25" i="18" a="1"/>
  <c r="DJ25" i="18" s="1"/>
  <c r="BE41" i="8"/>
  <c r="DJ41" i="8" a="1"/>
  <c r="DJ41" i="8" s="1"/>
  <c r="BE31" i="19"/>
  <c r="DJ31" i="19" a="1"/>
  <c r="DJ31" i="19" s="1"/>
  <c r="BE29" i="21"/>
  <c r="DJ29" i="21" a="1"/>
  <c r="DJ29" i="21" s="1"/>
  <c r="DH15" i="21" a="1"/>
  <c r="DH15" i="21" s="1"/>
  <c r="BB47" i="21"/>
  <c r="BC15" i="21"/>
  <c r="BD15" i="14"/>
  <c r="DI15" i="14" a="1"/>
  <c r="DI15" i="14" s="1"/>
  <c r="BD15" i="5"/>
  <c r="DI15" i="5" a="1"/>
  <c r="DI15" i="5" s="1"/>
  <c r="BC47" i="5"/>
  <c r="BD39" i="9"/>
  <c r="DI39" i="9" a="1"/>
  <c r="DI39" i="9" s="1"/>
  <c r="BE25" i="13"/>
  <c r="DJ25" i="13" a="1"/>
  <c r="DJ25" i="13" s="1"/>
  <c r="BD44" i="11"/>
  <c r="DI44" i="11" a="1"/>
  <c r="DI44" i="11" s="1"/>
  <c r="BE26" i="21"/>
  <c r="DJ26" i="21" a="1"/>
  <c r="DJ26" i="21" s="1"/>
  <c r="BE42" i="15"/>
  <c r="DJ42" i="15" a="1"/>
  <c r="DJ42" i="15" s="1"/>
  <c r="BD33" i="3"/>
  <c r="DI33" i="3" a="1"/>
  <c r="DI33" i="3" s="1"/>
  <c r="BE27" i="19"/>
  <c r="DJ27" i="19" a="1"/>
  <c r="DJ27" i="19" s="1"/>
  <c r="BE20" i="13"/>
  <c r="DJ20" i="13" a="1"/>
  <c r="DJ20" i="13" s="1"/>
  <c r="BE22" i="20"/>
  <c r="DJ22" i="20" a="1"/>
  <c r="DJ22" i="20" s="1"/>
  <c r="BD32" i="6"/>
  <c r="DI32" i="6" a="1"/>
  <c r="DI32" i="6" s="1"/>
  <c r="BE25" i="9"/>
  <c r="DJ25" i="9" a="1"/>
  <c r="DJ25" i="9" s="1"/>
  <c r="BE16" i="2"/>
  <c r="DJ16" i="2" a="1"/>
  <c r="DJ16" i="2" s="1"/>
  <c r="BD37" i="11"/>
  <c r="DI37" i="11" a="1"/>
  <c r="DI37" i="11" s="1"/>
  <c r="DJ44" i="10" a="1"/>
  <c r="DJ44" i="10" s="1"/>
  <c r="BE44" i="10"/>
  <c r="BE46" i="11"/>
  <c r="DJ46" i="11" a="1"/>
  <c r="DJ46" i="11" s="1"/>
  <c r="BE28" i="7"/>
  <c r="DJ28" i="7" a="1"/>
  <c r="DJ28" i="7" s="1"/>
  <c r="BD39" i="10"/>
  <c r="DI39" i="10" a="1"/>
  <c r="DI39" i="10" s="1"/>
  <c r="BE40" i="3"/>
  <c r="DJ40" i="3" a="1"/>
  <c r="DJ40" i="3" s="1"/>
  <c r="BD18" i="7"/>
  <c r="DI18" i="7" a="1"/>
  <c r="DI18" i="7" s="1"/>
  <c r="BE36" i="4"/>
  <c r="DJ36" i="4" a="1"/>
  <c r="DJ36" i="4" s="1"/>
  <c r="BD46" i="16"/>
  <c r="DI46" i="16" a="1"/>
  <c r="DI46" i="16" s="1"/>
  <c r="BE39" i="21"/>
  <c r="DJ39" i="21" a="1"/>
  <c r="DJ39" i="21" s="1"/>
  <c r="BE27" i="8"/>
  <c r="DJ27" i="8" a="1"/>
  <c r="DJ27" i="8" s="1"/>
  <c r="BE44" i="6"/>
  <c r="DJ44" i="6" a="1"/>
  <c r="DJ44" i="6" s="1"/>
  <c r="BE20" i="1"/>
  <c r="DJ20" i="1" a="1"/>
  <c r="DJ20" i="1" s="1"/>
  <c r="BD32" i="20"/>
  <c r="DI32" i="20" a="1"/>
  <c r="DI32" i="20" s="1"/>
  <c r="BD41" i="2"/>
  <c r="DI41" i="2" a="1"/>
  <c r="DI41" i="2" s="1"/>
  <c r="BE40" i="19"/>
  <c r="DJ40" i="19" a="1"/>
  <c r="DJ40" i="19" s="1"/>
  <c r="BE36" i="1"/>
  <c r="DJ36" i="1" a="1"/>
  <c r="DJ36" i="1" s="1"/>
  <c r="BE32" i="7"/>
  <c r="DJ32" i="7" a="1"/>
  <c r="DJ32" i="7" s="1"/>
  <c r="BD29" i="19"/>
  <c r="DI29" i="19" a="1"/>
  <c r="DI29" i="19" s="1"/>
  <c r="BE24" i="1"/>
  <c r="DJ24" i="1" a="1"/>
  <c r="DJ24" i="1" s="1"/>
  <c r="BD44" i="16"/>
  <c r="DI44" i="16" a="1"/>
  <c r="DI44" i="16" s="1"/>
  <c r="BD39" i="5"/>
  <c r="DI39" i="5" a="1"/>
  <c r="DI39" i="5" s="1"/>
  <c r="BD35" i="11"/>
  <c r="DI35" i="11" a="1"/>
  <c r="DI35" i="11" s="1"/>
  <c r="BE46" i="1"/>
  <c r="DJ46" i="1" a="1"/>
  <c r="DJ46" i="1" s="1"/>
  <c r="BE19" i="11"/>
  <c r="DJ19" i="11" a="1"/>
  <c r="DJ19" i="11" s="1"/>
  <c r="BE28" i="9"/>
  <c r="DJ28" i="9" a="1"/>
  <c r="DJ28" i="9" s="1"/>
  <c r="BE38" i="8"/>
  <c r="DJ38" i="8" a="1"/>
  <c r="DJ38" i="8" s="1"/>
  <c r="BC47" i="4" l="1"/>
  <c r="DH98" i="9"/>
  <c r="DH66" i="9"/>
  <c r="BD27" i="9"/>
  <c r="DI27" i="9" a="1"/>
  <c r="DI27" i="9" s="1"/>
  <c r="BD20" i="19"/>
  <c r="BD47" i="19" s="1"/>
  <c r="DI20" i="19" a="1"/>
  <c r="DI20" i="19" s="1"/>
  <c r="BD16" i="4"/>
  <c r="DI16" i="4" a="1"/>
  <c r="DI16" i="4" s="1"/>
  <c r="DI26" i="20" a="1"/>
  <c r="DI26" i="20" s="1"/>
  <c r="BD26" i="20"/>
  <c r="DH87" i="4"/>
  <c r="DH55" i="4"/>
  <c r="DH97" i="20"/>
  <c r="DH65" i="20"/>
  <c r="DH59" i="19"/>
  <c r="DH91" i="19"/>
  <c r="BD42" i="1"/>
  <c r="DI42" i="1" a="1"/>
  <c r="DI42" i="1" s="1"/>
  <c r="DH113" i="1"/>
  <c r="DH81" i="1"/>
  <c r="DH101" i="16"/>
  <c r="DH69" i="16"/>
  <c r="BD37" i="7"/>
  <c r="DI37" i="7" a="1"/>
  <c r="DI37" i="7" s="1"/>
  <c r="DH98" i="15"/>
  <c r="DH66" i="15"/>
  <c r="DH108" i="7"/>
  <c r="DH76" i="7"/>
  <c r="BD27" i="15"/>
  <c r="DI27" i="15" a="1"/>
  <c r="DI27" i="15" s="1"/>
  <c r="DH95" i="2"/>
  <c r="DH63" i="2"/>
  <c r="BD45" i="7"/>
  <c r="DI45" i="7" a="1"/>
  <c r="DI45" i="7" s="1"/>
  <c r="BD24" i="2"/>
  <c r="DI24" i="2" a="1"/>
  <c r="DI24" i="2" s="1"/>
  <c r="DH120" i="7"/>
  <c r="DH123" i="7" s="1"/>
  <c r="DH116" i="7" s="1"/>
  <c r="DH84" i="7"/>
  <c r="BC47" i="17"/>
  <c r="DH96" i="1"/>
  <c r="DH64" i="1"/>
  <c r="BD25" i="1"/>
  <c r="DI25" i="1" a="1"/>
  <c r="DI25" i="1" s="1"/>
  <c r="DH104" i="20"/>
  <c r="DH72" i="20"/>
  <c r="DH92" i="21"/>
  <c r="DH60" i="21"/>
  <c r="BD33" i="20"/>
  <c r="DI33" i="20" a="1"/>
  <c r="DI33" i="20" s="1"/>
  <c r="BD21" i="21"/>
  <c r="DI21" i="21" a="1"/>
  <c r="DI21" i="21" s="1"/>
  <c r="BD15" i="3"/>
  <c r="BD47" i="3" s="1"/>
  <c r="DI15" i="3" a="1"/>
  <c r="DI15" i="3" s="1"/>
  <c r="DH86" i="3"/>
  <c r="DH54" i="3"/>
  <c r="DH110" i="18"/>
  <c r="DH78" i="18"/>
  <c r="DI35" i="1" a="1"/>
  <c r="DI35" i="1" s="1"/>
  <c r="BD35" i="1"/>
  <c r="DH106" i="1"/>
  <c r="DH74" i="1"/>
  <c r="DH100" i="17"/>
  <c r="DH68" i="17"/>
  <c r="BD29" i="17"/>
  <c r="DI29" i="17" a="1"/>
  <c r="DI29" i="17" s="1"/>
  <c r="DH92" i="10"/>
  <c r="DH60" i="10"/>
  <c r="DH97" i="17"/>
  <c r="DH65" i="17"/>
  <c r="DH100" i="8"/>
  <c r="DH68" i="8"/>
  <c r="DH94" i="4"/>
  <c r="DH62" i="4"/>
  <c r="DI21" i="10" a="1"/>
  <c r="DI21" i="10" s="1"/>
  <c r="BD21" i="10"/>
  <c r="BD26" i="17"/>
  <c r="DI26" i="17" a="1"/>
  <c r="DI26" i="17" s="1"/>
  <c r="BD29" i="8"/>
  <c r="DI29" i="8" a="1"/>
  <c r="DI29" i="8" s="1"/>
  <c r="BD23" i="4"/>
  <c r="DI23" i="4" a="1"/>
  <c r="DI23" i="4" s="1"/>
  <c r="BD44" i="7"/>
  <c r="DI44" i="7" a="1"/>
  <c r="DI44" i="7" s="1"/>
  <c r="BD28" i="11"/>
  <c r="BD47" i="11" s="1"/>
  <c r="DI28" i="11" a="1"/>
  <c r="DI28" i="11" s="1"/>
  <c r="DI9" i="11" s="1"/>
  <c r="BD39" i="18"/>
  <c r="DI39" i="18" a="1"/>
  <c r="DI39" i="18" s="1"/>
  <c r="DH115" i="7"/>
  <c r="DH83" i="7"/>
  <c r="DH99" i="11"/>
  <c r="DH67" i="11"/>
  <c r="DH109" i="17"/>
  <c r="DH77" i="17"/>
  <c r="BD38" i="17"/>
  <c r="DI38" i="17" a="1"/>
  <c r="DI38" i="17" s="1"/>
  <c r="DH101" i="6"/>
  <c r="DH69" i="6"/>
  <c r="DI39" i="14" a="1"/>
  <c r="DI39" i="14" s="1"/>
  <c r="BD39" i="14"/>
  <c r="BD35" i="9"/>
  <c r="DI35" i="9" a="1"/>
  <c r="DI35" i="9" s="1"/>
  <c r="BD30" i="6"/>
  <c r="BD47" i="6" s="1"/>
  <c r="DI30" i="6" a="1"/>
  <c r="DI30" i="6" s="1"/>
  <c r="DH110" i="14"/>
  <c r="DH78" i="14"/>
  <c r="DH106" i="4"/>
  <c r="DH74" i="4"/>
  <c r="DI44" i="12" a="1"/>
  <c r="DI44" i="12" s="1"/>
  <c r="BD44" i="12"/>
  <c r="BC47" i="14"/>
  <c r="BD35" i="4"/>
  <c r="DI35" i="4" a="1"/>
  <c r="DI35" i="4" s="1"/>
  <c r="DH115" i="12"/>
  <c r="DH83" i="12"/>
  <c r="BD24" i="18"/>
  <c r="DI24" i="18" a="1"/>
  <c r="DI24" i="18" s="1"/>
  <c r="DH106" i="9"/>
  <c r="DH74" i="9"/>
  <c r="DH95" i="18"/>
  <c r="DH63" i="18"/>
  <c r="DI89" i="7"/>
  <c r="DI57" i="7"/>
  <c r="DI103" i="20"/>
  <c r="DI71" i="20"/>
  <c r="DI104" i="3"/>
  <c r="DI72" i="3"/>
  <c r="DJ106" i="20"/>
  <c r="DJ74" i="20"/>
  <c r="DJ92" i="1"/>
  <c r="DJ60" i="1"/>
  <c r="DI94" i="2"/>
  <c r="DI62" i="2"/>
  <c r="DJ112" i="17"/>
  <c r="DJ80" i="17"/>
  <c r="DJ91" i="7"/>
  <c r="DJ59" i="7"/>
  <c r="DI115" i="16"/>
  <c r="DI83" i="16"/>
  <c r="DJ91" i="1"/>
  <c r="DJ59" i="1"/>
  <c r="DI110" i="10"/>
  <c r="DI78" i="10"/>
  <c r="DJ93" i="20"/>
  <c r="DJ61" i="20"/>
  <c r="DI110" i="9"/>
  <c r="DI78" i="9"/>
  <c r="DJ90" i="19"/>
  <c r="DJ58" i="19"/>
  <c r="DJ91" i="11"/>
  <c r="DJ59" i="11"/>
  <c r="DJ107" i="9"/>
  <c r="DJ75" i="9"/>
  <c r="DI91" i="4"/>
  <c r="DI59" i="4"/>
  <c r="DI106" i="13"/>
  <c r="DI74" i="13"/>
  <c r="DJ110" i="16"/>
  <c r="DJ78" i="16"/>
  <c r="DJ104" i="1"/>
  <c r="DJ72" i="1"/>
  <c r="DI92" i="3"/>
  <c r="DI60" i="3"/>
  <c r="DJ108" i="8"/>
  <c r="DJ76" i="8"/>
  <c r="DJ105" i="8"/>
  <c r="DJ73" i="8"/>
  <c r="DI111" i="13"/>
  <c r="DI79" i="13"/>
  <c r="DJ104" i="18"/>
  <c r="DJ72" i="18"/>
  <c r="DI96" i="6"/>
  <c r="DI64" i="6"/>
  <c r="DI92" i="5"/>
  <c r="DI60" i="5"/>
  <c r="DI97" i="15"/>
  <c r="DI65" i="15"/>
  <c r="DI97" i="18"/>
  <c r="DI65" i="18"/>
  <c r="DJ111" i="9"/>
  <c r="DJ79" i="9"/>
  <c r="DJ87" i="16"/>
  <c r="DJ55" i="16"/>
  <c r="DI113" i="16"/>
  <c r="DI81" i="16"/>
  <c r="DJ94" i="1"/>
  <c r="DJ62" i="1"/>
  <c r="DJ99" i="6"/>
  <c r="DJ67" i="6"/>
  <c r="DJ104" i="12"/>
  <c r="DJ72" i="12"/>
  <c r="DJ113" i="18"/>
  <c r="DJ81" i="18"/>
  <c r="DJ112" i="8"/>
  <c r="DJ80" i="8"/>
  <c r="DJ110" i="8"/>
  <c r="DJ78" i="8"/>
  <c r="DJ103" i="13"/>
  <c r="DJ71" i="13"/>
  <c r="DI114" i="8"/>
  <c r="DI82" i="8"/>
  <c r="DI93" i="18"/>
  <c r="DI61" i="18"/>
  <c r="DI105" i="10"/>
  <c r="DI73" i="10"/>
  <c r="DI87" i="5"/>
  <c r="DI55" i="5"/>
  <c r="DI101" i="2"/>
  <c r="DI69" i="2"/>
  <c r="DJ101" i="20"/>
  <c r="DJ69" i="20"/>
  <c r="DJ110" i="17"/>
  <c r="DJ78" i="17"/>
  <c r="DJ114" i="16"/>
  <c r="DJ82" i="16"/>
  <c r="DI117" i="14"/>
  <c r="DI85" i="14"/>
  <c r="DI97" i="19"/>
  <c r="DI65" i="19"/>
  <c r="DJ98" i="5"/>
  <c r="DJ66" i="5"/>
  <c r="DH86" i="18"/>
  <c r="DH54" i="18"/>
  <c r="DJ110" i="1"/>
  <c r="DJ78" i="1"/>
  <c r="DJ98" i="11"/>
  <c r="DJ66" i="11"/>
  <c r="DJ94" i="15"/>
  <c r="DJ62" i="15"/>
  <c r="DI111" i="5"/>
  <c r="DI79" i="5"/>
  <c r="DI88" i="7"/>
  <c r="DI56" i="7"/>
  <c r="DJ108" i="15"/>
  <c r="DJ76" i="15"/>
  <c r="DJ117" i="6"/>
  <c r="DJ85" i="6"/>
  <c r="DH86" i="16"/>
  <c r="DH54" i="16"/>
  <c r="DJ112" i="6"/>
  <c r="DJ80" i="6"/>
  <c r="DJ97" i="14"/>
  <c r="DJ65" i="14"/>
  <c r="DJ89" i="14"/>
  <c r="DJ57" i="14"/>
  <c r="DI86" i="4"/>
  <c r="DI54" i="4"/>
  <c r="DJ115" i="19"/>
  <c r="DJ83" i="19"/>
  <c r="DI89" i="3"/>
  <c r="DI57" i="3"/>
  <c r="DJ90" i="16"/>
  <c r="DJ58" i="16"/>
  <c r="DI105" i="11"/>
  <c r="DI73" i="11"/>
  <c r="DJ104" i="5"/>
  <c r="DJ72" i="5"/>
  <c r="DI117" i="18"/>
  <c r="DI85" i="18"/>
  <c r="DI112" i="3"/>
  <c r="DI80" i="3"/>
  <c r="DJ104" i="9"/>
  <c r="DJ72" i="9"/>
  <c r="DJ92" i="12"/>
  <c r="DJ60" i="12"/>
  <c r="DJ101" i="4"/>
  <c r="DJ69" i="4"/>
  <c r="DJ87" i="19"/>
  <c r="DJ55" i="19"/>
  <c r="DJ115" i="17"/>
  <c r="DJ83" i="17"/>
  <c r="DJ110" i="2"/>
  <c r="DJ78" i="2"/>
  <c r="DJ111" i="16"/>
  <c r="DJ79" i="16"/>
  <c r="DI103" i="5"/>
  <c r="DI71" i="5"/>
  <c r="DJ109" i="7"/>
  <c r="DJ77" i="7"/>
  <c r="DJ94" i="12"/>
  <c r="DJ62" i="12"/>
  <c r="DI115" i="21"/>
  <c r="DI83" i="21"/>
  <c r="DJ99" i="16"/>
  <c r="DJ67" i="16"/>
  <c r="DI90" i="5"/>
  <c r="DI58" i="5"/>
  <c r="DJ114" i="14"/>
  <c r="DJ82" i="14"/>
  <c r="DJ100" i="9"/>
  <c r="DJ68" i="9"/>
  <c r="DJ108" i="12"/>
  <c r="DJ76" i="12"/>
  <c r="DI117" i="8"/>
  <c r="DI85" i="8"/>
  <c r="DI112" i="2"/>
  <c r="DI80" i="2"/>
  <c r="DJ99" i="9"/>
  <c r="DJ67" i="9"/>
  <c r="DI86" i="14"/>
  <c r="DI54" i="14"/>
  <c r="DI88" i="2"/>
  <c r="DI56" i="2"/>
  <c r="DJ117" i="1"/>
  <c r="DJ85" i="1"/>
  <c r="DJ111" i="19"/>
  <c r="DJ79" i="19"/>
  <c r="DJ107" i="4"/>
  <c r="DJ75" i="4"/>
  <c r="DJ87" i="2"/>
  <c r="DJ55" i="2"/>
  <c r="DJ97" i="21"/>
  <c r="DJ65" i="21"/>
  <c r="DI90" i="17"/>
  <c r="DI58" i="17"/>
  <c r="DI114" i="15"/>
  <c r="DI82" i="15"/>
  <c r="DJ94" i="10"/>
  <c r="DJ62" i="10"/>
  <c r="DI110" i="15"/>
  <c r="DI78" i="15"/>
  <c r="DJ100" i="6"/>
  <c r="DJ68" i="6"/>
  <c r="DI108" i="4"/>
  <c r="DI76" i="4"/>
  <c r="DI117" i="2"/>
  <c r="DI85" i="2"/>
  <c r="DI105" i="13"/>
  <c r="DI73" i="13"/>
  <c r="DJ114" i="5"/>
  <c r="DJ82" i="5"/>
  <c r="DI87" i="7"/>
  <c r="DI55" i="7"/>
  <c r="DJ111" i="21"/>
  <c r="DJ79" i="21"/>
  <c r="DI120" i="4"/>
  <c r="DI123" i="4" s="1"/>
  <c r="DI116" i="4" s="1"/>
  <c r="DI84" i="4"/>
  <c r="DJ115" i="13"/>
  <c r="DJ83" i="13"/>
  <c r="DI98" i="21"/>
  <c r="DI66" i="21"/>
  <c r="DJ105" i="17"/>
  <c r="DJ73" i="17"/>
  <c r="DJ114" i="9"/>
  <c r="DJ82" i="9"/>
  <c r="DI101" i="13"/>
  <c r="DI69" i="13"/>
  <c r="DJ106" i="7"/>
  <c r="DJ74" i="7"/>
  <c r="DI112" i="20"/>
  <c r="DI80" i="20"/>
  <c r="DJ115" i="5"/>
  <c r="DJ83" i="5"/>
  <c r="DJ88" i="21"/>
  <c r="DJ56" i="21"/>
  <c r="DI96" i="3"/>
  <c r="DI64" i="3"/>
  <c r="DJ96" i="2"/>
  <c r="DJ64" i="2"/>
  <c r="DJ110" i="12"/>
  <c r="DJ78" i="12"/>
  <c r="DJ108" i="9"/>
  <c r="DJ76" i="9"/>
  <c r="DI89" i="2"/>
  <c r="DI57" i="2"/>
  <c r="DI105" i="14"/>
  <c r="DI73" i="14"/>
  <c r="DJ91" i="5"/>
  <c r="DJ59" i="5"/>
  <c r="DI93" i="2"/>
  <c r="DI61" i="2"/>
  <c r="DJ99" i="1"/>
  <c r="DJ67" i="1"/>
  <c r="DI113" i="2"/>
  <c r="DI81" i="2"/>
  <c r="DJ93" i="6"/>
  <c r="DJ61" i="6"/>
  <c r="DI94" i="3"/>
  <c r="DI62" i="3"/>
  <c r="DJ103" i="19"/>
  <c r="DJ71" i="19"/>
  <c r="DI99" i="10"/>
  <c r="DI67" i="10"/>
  <c r="DI89" i="12"/>
  <c r="DI57" i="12"/>
  <c r="DJ92" i="16"/>
  <c r="DJ60" i="16"/>
  <c r="DJ102" i="20"/>
  <c r="DJ70" i="20"/>
  <c r="DI98" i="17"/>
  <c r="DI66" i="17"/>
  <c r="DJ111" i="6"/>
  <c r="DJ79" i="6"/>
  <c r="DI111" i="14"/>
  <c r="DI79" i="14"/>
  <c r="DI111" i="10"/>
  <c r="DI79" i="10"/>
  <c r="DI108" i="17"/>
  <c r="DI76" i="17"/>
  <c r="DJ93" i="9"/>
  <c r="DJ61" i="9"/>
  <c r="DI90" i="18"/>
  <c r="DI58" i="18"/>
  <c r="DJ108" i="5"/>
  <c r="DJ76" i="5"/>
  <c r="DI107" i="2"/>
  <c r="DI75" i="2"/>
  <c r="DJ109" i="18"/>
  <c r="DJ77" i="18"/>
  <c r="DI99" i="17"/>
  <c r="DI67" i="17"/>
  <c r="DJ100" i="12"/>
  <c r="DJ68" i="12"/>
  <c r="DI90" i="21"/>
  <c r="DI58" i="21"/>
  <c r="DJ105" i="1"/>
  <c r="DJ73" i="1"/>
  <c r="DJ114" i="2"/>
  <c r="DJ82" i="2"/>
  <c r="DJ107" i="20"/>
  <c r="DJ75" i="20"/>
  <c r="DI120" i="10"/>
  <c r="DI123" i="10" s="1"/>
  <c r="DI116" i="10" s="1"/>
  <c r="DI84" i="10"/>
  <c r="DI88" i="12"/>
  <c r="DI56" i="12"/>
  <c r="DJ102" i="7"/>
  <c r="DJ70" i="7"/>
  <c r="DI105" i="3"/>
  <c r="DI73" i="3"/>
  <c r="DJ90" i="10"/>
  <c r="DJ58" i="10"/>
  <c r="DI88" i="3"/>
  <c r="DI56" i="3"/>
  <c r="DJ109" i="10"/>
  <c r="DJ77" i="10"/>
  <c r="DJ90" i="8"/>
  <c r="DJ58" i="8"/>
  <c r="DI95" i="7"/>
  <c r="DI63" i="7"/>
  <c r="DJ97" i="13"/>
  <c r="DJ65" i="13"/>
  <c r="DI91" i="20"/>
  <c r="DI59" i="20"/>
  <c r="DJ88" i="10"/>
  <c r="DJ56" i="10"/>
  <c r="DI115" i="4"/>
  <c r="DI83" i="4"/>
  <c r="DI106" i="21"/>
  <c r="DI74" i="21"/>
  <c r="DI115" i="8"/>
  <c r="DI83" i="8"/>
  <c r="DI91" i="16"/>
  <c r="DI59" i="16"/>
  <c r="DJ87" i="15"/>
  <c r="DJ55" i="15"/>
  <c r="DI107" i="11"/>
  <c r="DI75" i="11"/>
  <c r="DJ98" i="8"/>
  <c r="DJ66" i="8"/>
  <c r="DI110" i="5"/>
  <c r="DI78" i="5"/>
  <c r="DI103" i="6"/>
  <c r="DI71" i="6"/>
  <c r="DJ115" i="15"/>
  <c r="DJ83" i="15"/>
  <c r="DJ95" i="1"/>
  <c r="DJ63" i="1"/>
  <c r="DJ115" i="6"/>
  <c r="DJ83" i="6"/>
  <c r="DJ99" i="7"/>
  <c r="DJ67" i="7"/>
  <c r="DJ91" i="13"/>
  <c r="DJ59" i="13"/>
  <c r="DH86" i="21"/>
  <c r="DH54" i="21"/>
  <c r="DJ94" i="19"/>
  <c r="DJ62" i="19"/>
  <c r="DJ93" i="8"/>
  <c r="DJ61" i="8"/>
  <c r="DI105" i="15"/>
  <c r="DI73" i="15"/>
  <c r="DI95" i="11"/>
  <c r="DI63" i="11"/>
  <c r="DI120" i="11"/>
  <c r="DI123" i="11" s="1"/>
  <c r="DI116" i="11" s="1"/>
  <c r="DI84" i="11"/>
  <c r="DI98" i="13"/>
  <c r="DI66" i="13"/>
  <c r="DJ102" i="13"/>
  <c r="DJ70" i="13"/>
  <c r="DJ97" i="1"/>
  <c r="DJ65" i="1"/>
  <c r="DJ106" i="15"/>
  <c r="DJ74" i="15"/>
  <c r="DJ107" i="16"/>
  <c r="DJ75" i="16"/>
  <c r="DJ101" i="5"/>
  <c r="DJ69" i="5"/>
  <c r="DJ98" i="18"/>
  <c r="DJ66" i="18"/>
  <c r="DJ99" i="14"/>
  <c r="DJ67" i="14"/>
  <c r="DJ94" i="20"/>
  <c r="DJ62" i="20"/>
  <c r="DI93" i="13"/>
  <c r="DI61" i="13"/>
  <c r="DJ95" i="3"/>
  <c r="DJ63" i="3"/>
  <c r="DJ107" i="8"/>
  <c r="DJ75" i="8"/>
  <c r="DJ105" i="16"/>
  <c r="DJ73" i="16"/>
  <c r="DI110" i="19"/>
  <c r="DI78" i="19"/>
  <c r="DI113" i="4"/>
  <c r="DI81" i="4"/>
  <c r="DI104" i="13"/>
  <c r="DI72" i="13"/>
  <c r="DJ91" i="17"/>
  <c r="DJ59" i="17"/>
  <c r="DJ105" i="7"/>
  <c r="DJ73" i="7"/>
  <c r="DI113" i="19"/>
  <c r="DI81" i="19"/>
  <c r="DJ90" i="13"/>
  <c r="DJ58" i="13"/>
  <c r="DJ93" i="14"/>
  <c r="DJ61" i="14"/>
  <c r="DI112" i="13"/>
  <c r="DI80" i="13"/>
  <c r="DJ109" i="13"/>
  <c r="DJ77" i="13"/>
  <c r="DI109" i="9"/>
  <c r="DI77" i="9"/>
  <c r="DI86" i="5"/>
  <c r="DI54" i="5"/>
  <c r="DJ96" i="18"/>
  <c r="DJ64" i="18"/>
  <c r="DJ106" i="16"/>
  <c r="DJ74" i="16"/>
  <c r="DJ94" i="21"/>
  <c r="DJ62" i="21"/>
  <c r="DJ87" i="18"/>
  <c r="DJ55" i="18"/>
  <c r="DI103" i="15"/>
  <c r="DI71" i="15"/>
  <c r="DJ101" i="9"/>
  <c r="DJ69" i="9"/>
  <c r="DJ94" i="9"/>
  <c r="DJ62" i="9"/>
  <c r="DJ115" i="20"/>
  <c r="DJ83" i="20"/>
  <c r="DI108" i="20"/>
  <c r="DI76" i="20"/>
  <c r="DJ96" i="8"/>
  <c r="DJ64" i="8"/>
  <c r="DI104" i="17"/>
  <c r="DI72" i="17"/>
  <c r="DJ93" i="17"/>
  <c r="DJ61" i="17"/>
  <c r="DJ95" i="17"/>
  <c r="DJ63" i="17"/>
  <c r="DJ102" i="4"/>
  <c r="DJ70" i="4"/>
  <c r="DJ94" i="7"/>
  <c r="DJ62" i="7"/>
  <c r="DI112" i="10"/>
  <c r="DI80" i="10"/>
  <c r="DJ87" i="17"/>
  <c r="DJ55" i="17"/>
  <c r="DI95" i="21"/>
  <c r="DI63" i="21"/>
  <c r="DI100" i="20"/>
  <c r="DI68" i="20"/>
  <c r="DI86" i="1"/>
  <c r="DI54" i="1"/>
  <c r="DJ104" i="16"/>
  <c r="DJ72" i="16"/>
  <c r="DI120" i="5"/>
  <c r="DI123" i="5" s="1"/>
  <c r="DI116" i="5" s="1"/>
  <c r="DI84" i="5"/>
  <c r="DI108" i="10"/>
  <c r="DI76" i="10"/>
  <c r="DJ99" i="5"/>
  <c r="DJ67" i="5"/>
  <c r="DJ90" i="1"/>
  <c r="DJ58" i="1"/>
  <c r="DJ102" i="15"/>
  <c r="DJ70" i="15"/>
  <c r="DI104" i="10"/>
  <c r="DI72" i="10"/>
  <c r="DI101" i="8"/>
  <c r="DI69" i="8"/>
  <c r="DJ98" i="14"/>
  <c r="DJ66" i="14"/>
  <c r="DJ108" i="13"/>
  <c r="DJ76" i="13"/>
  <c r="DJ106" i="5"/>
  <c r="DJ74" i="5"/>
  <c r="DJ114" i="20"/>
  <c r="DJ82" i="20"/>
  <c r="DJ107" i="5"/>
  <c r="DJ75" i="5"/>
  <c r="DJ113" i="11"/>
  <c r="DJ81" i="11"/>
  <c r="DJ112" i="5"/>
  <c r="DJ80" i="5"/>
  <c r="DJ112" i="12"/>
  <c r="DJ80" i="12"/>
  <c r="DI107" i="3"/>
  <c r="DI75" i="3"/>
  <c r="DJ99" i="3"/>
  <c r="DJ67" i="3"/>
  <c r="DJ88" i="13"/>
  <c r="DJ56" i="13"/>
  <c r="DJ113" i="17"/>
  <c r="DJ81" i="17"/>
  <c r="DJ108" i="1"/>
  <c r="DJ76" i="1"/>
  <c r="DJ94" i="6"/>
  <c r="DJ62" i="6"/>
  <c r="DI89" i="8"/>
  <c r="DI57" i="8"/>
  <c r="DI94" i="11"/>
  <c r="DI62" i="11"/>
  <c r="DI106" i="11"/>
  <c r="DI74" i="11"/>
  <c r="DI115" i="11"/>
  <c r="DI83" i="11"/>
  <c r="DI86" i="6"/>
  <c r="DI54" i="6"/>
  <c r="DI101" i="12"/>
  <c r="DI69" i="12"/>
  <c r="DJ88" i="20"/>
  <c r="DJ56" i="20"/>
  <c r="DJ95" i="16"/>
  <c r="DJ63" i="16"/>
  <c r="DJ114" i="11"/>
  <c r="DJ82" i="11"/>
  <c r="DI99" i="8"/>
  <c r="DI67" i="8"/>
  <c r="DI106" i="18"/>
  <c r="DI74" i="18"/>
  <c r="DJ108" i="3"/>
  <c r="DJ76" i="3"/>
  <c r="DJ90" i="15"/>
  <c r="DJ58" i="15"/>
  <c r="DJ102" i="2"/>
  <c r="DJ70" i="2"/>
  <c r="DI100" i="3"/>
  <c r="DI68" i="3"/>
  <c r="DJ92" i="4"/>
  <c r="DJ60" i="4"/>
  <c r="DJ95" i="9"/>
  <c r="DJ63" i="9"/>
  <c r="DI94" i="14"/>
  <c r="DI62" i="14"/>
  <c r="DI100" i="13"/>
  <c r="DI68" i="13"/>
  <c r="DJ95" i="19"/>
  <c r="DJ63" i="19"/>
  <c r="DJ108" i="14"/>
  <c r="DJ76" i="14"/>
  <c r="DJ95" i="13"/>
  <c r="DJ63" i="13"/>
  <c r="DI96" i="14"/>
  <c r="DI64" i="14"/>
  <c r="DJ93" i="11"/>
  <c r="DJ61" i="11"/>
  <c r="DJ113" i="7"/>
  <c r="DJ81" i="7"/>
  <c r="DJ88" i="11"/>
  <c r="DJ56" i="11"/>
  <c r="DJ109" i="21"/>
  <c r="DJ77" i="21"/>
  <c r="DI94" i="8"/>
  <c r="DI62" i="8"/>
  <c r="DJ112" i="16"/>
  <c r="DJ80" i="16"/>
  <c r="DJ87" i="9"/>
  <c r="DJ55" i="9"/>
  <c r="DJ96" i="11"/>
  <c r="DJ64" i="11"/>
  <c r="DJ98" i="3"/>
  <c r="DJ66" i="3"/>
  <c r="DI98" i="6"/>
  <c r="DI66" i="6"/>
  <c r="DJ105" i="18"/>
  <c r="DJ73" i="18"/>
  <c r="DJ92" i="18"/>
  <c r="DJ60" i="18"/>
  <c r="DI91" i="21"/>
  <c r="DI59" i="21"/>
  <c r="DJ100" i="2"/>
  <c r="DJ68" i="2"/>
  <c r="DI100" i="10"/>
  <c r="DI68" i="10"/>
  <c r="DI99" i="20"/>
  <c r="DI67" i="20"/>
  <c r="DJ86" i="11"/>
  <c r="DJ54" i="11"/>
  <c r="DI109" i="6"/>
  <c r="DI77" i="6"/>
  <c r="DJ90" i="6"/>
  <c r="DJ58" i="6"/>
  <c r="DJ102" i="5"/>
  <c r="DJ70" i="5"/>
  <c r="DJ93" i="7"/>
  <c r="DJ61" i="7"/>
  <c r="DJ88" i="17"/>
  <c r="DJ56" i="17"/>
  <c r="DJ107" i="17"/>
  <c r="DJ75" i="17"/>
  <c r="DJ113" i="21"/>
  <c r="DJ81" i="21"/>
  <c r="DI98" i="10"/>
  <c r="DI66" i="10"/>
  <c r="DJ103" i="12"/>
  <c r="DJ71" i="12"/>
  <c r="DJ120" i="9"/>
  <c r="DJ123" i="9" s="1"/>
  <c r="DJ116" i="9" s="1"/>
  <c r="DJ84" i="9"/>
  <c r="DJ104" i="19"/>
  <c r="DJ72" i="19"/>
  <c r="DI103" i="11"/>
  <c r="DI71" i="11"/>
  <c r="DJ110" i="6"/>
  <c r="DJ78" i="6"/>
  <c r="DJ109" i="1"/>
  <c r="DJ77" i="1"/>
  <c r="DI99" i="2"/>
  <c r="DI67" i="2"/>
  <c r="DI90" i="12"/>
  <c r="DI58" i="12"/>
  <c r="DJ107" i="12"/>
  <c r="DJ75" i="12"/>
  <c r="DJ94" i="13"/>
  <c r="DJ62" i="13"/>
  <c r="DI93" i="15"/>
  <c r="DI61" i="15"/>
  <c r="DJ107" i="15"/>
  <c r="DJ75" i="15"/>
  <c r="DJ110" i="7"/>
  <c r="DJ78" i="7"/>
  <c r="DI88" i="6"/>
  <c r="DI56" i="6"/>
  <c r="DI105" i="9"/>
  <c r="DI73" i="9"/>
  <c r="DJ89" i="20"/>
  <c r="DJ57" i="20"/>
  <c r="DJ120" i="12"/>
  <c r="DJ123" i="12" s="1"/>
  <c r="DJ116" i="12" s="1"/>
  <c r="DJ84" i="12"/>
  <c r="DI86" i="10"/>
  <c r="DI54" i="10"/>
  <c r="DJ104" i="7"/>
  <c r="DJ72" i="7"/>
  <c r="DI97" i="10"/>
  <c r="DI65" i="10"/>
  <c r="DI108" i="21"/>
  <c r="DI76" i="21"/>
  <c r="DJ87" i="3"/>
  <c r="DJ55" i="3"/>
  <c r="DI90" i="14"/>
  <c r="DI58" i="14"/>
  <c r="DJ93" i="21"/>
  <c r="DJ61" i="21"/>
  <c r="DJ109" i="12"/>
  <c r="DJ77" i="12"/>
  <c r="DI112" i="14"/>
  <c r="DI80" i="14"/>
  <c r="DJ106" i="6"/>
  <c r="DJ74" i="6"/>
  <c r="DI109" i="16"/>
  <c r="DI77" i="16"/>
  <c r="DJ101" i="1"/>
  <c r="DJ69" i="1"/>
  <c r="DJ92" i="17"/>
  <c r="DJ60" i="17"/>
  <c r="DJ115" i="1"/>
  <c r="DJ83" i="1"/>
  <c r="DJ103" i="17"/>
  <c r="DJ71" i="17"/>
  <c r="DJ94" i="5"/>
  <c r="DJ62" i="5"/>
  <c r="DI120" i="6"/>
  <c r="DI123" i="6" s="1"/>
  <c r="DI116" i="6" s="1"/>
  <c r="DI84" i="6"/>
  <c r="DJ106" i="17"/>
  <c r="DJ74" i="17"/>
  <c r="DI111" i="18"/>
  <c r="DI79" i="18"/>
  <c r="DJ110" i="3"/>
  <c r="DJ78" i="3"/>
  <c r="DJ89" i="16"/>
  <c r="DJ57" i="16"/>
  <c r="DI96" i="17"/>
  <c r="DI64" i="17"/>
  <c r="DH86" i="8"/>
  <c r="DH54" i="8"/>
  <c r="DI99" i="21"/>
  <c r="DI67" i="21"/>
  <c r="DJ87" i="13"/>
  <c r="DJ55" i="13"/>
  <c r="DJ95" i="8"/>
  <c r="DJ63" i="8"/>
  <c r="DI91" i="3"/>
  <c r="DI59" i="3"/>
  <c r="DJ103" i="14"/>
  <c r="DJ71" i="14"/>
  <c r="DH86" i="12"/>
  <c r="DH54" i="12"/>
  <c r="DI114" i="6"/>
  <c r="DI82" i="6"/>
  <c r="DJ93" i="1"/>
  <c r="DJ61" i="1"/>
  <c r="DJ95" i="10"/>
  <c r="DJ63" i="10"/>
  <c r="DJ109" i="8"/>
  <c r="DJ77" i="8"/>
  <c r="DJ98" i="19"/>
  <c r="DJ66" i="19"/>
  <c r="DJ93" i="3"/>
  <c r="DJ61" i="3"/>
  <c r="DJ106" i="12"/>
  <c r="DJ74" i="12"/>
  <c r="DJ117" i="9"/>
  <c r="DJ85" i="9"/>
  <c r="DI94" i="18"/>
  <c r="DI62" i="18"/>
  <c r="DJ90" i="9"/>
  <c r="DJ58" i="9"/>
  <c r="DJ102" i="10"/>
  <c r="DJ70" i="10"/>
  <c r="DI93" i="12"/>
  <c r="DI61" i="12"/>
  <c r="DJ114" i="4"/>
  <c r="DJ82" i="4"/>
  <c r="DJ88" i="8"/>
  <c r="DJ56" i="8"/>
  <c r="DJ112" i="19"/>
  <c r="DJ80" i="19"/>
  <c r="DJ88" i="15"/>
  <c r="DJ56" i="15"/>
  <c r="DI95" i="4"/>
  <c r="DI63" i="4"/>
  <c r="DJ100" i="21"/>
  <c r="DJ68" i="21"/>
  <c r="DJ117" i="10"/>
  <c r="DJ85" i="10"/>
  <c r="DJ112" i="18"/>
  <c r="DJ80" i="18"/>
  <c r="DI99" i="13"/>
  <c r="DI67" i="13"/>
  <c r="DI101" i="21"/>
  <c r="DI69" i="21"/>
  <c r="DI111" i="7"/>
  <c r="DI79" i="7"/>
  <c r="DI117" i="3"/>
  <c r="DI85" i="3"/>
  <c r="DI109" i="20"/>
  <c r="DI77" i="20"/>
  <c r="DJ115" i="18"/>
  <c r="DJ83" i="18"/>
  <c r="DJ92" i="9"/>
  <c r="DJ60" i="9"/>
  <c r="DI115" i="9"/>
  <c r="DI83" i="9"/>
  <c r="DI86" i="13"/>
  <c r="DI54" i="13"/>
  <c r="DJ112" i="1"/>
  <c r="DJ80" i="1"/>
  <c r="DJ120" i="19"/>
  <c r="DJ123" i="19" s="1"/>
  <c r="DJ116" i="19" s="1"/>
  <c r="DJ84" i="19"/>
  <c r="DJ120" i="15"/>
  <c r="DJ123" i="15" s="1"/>
  <c r="DJ116" i="15" s="1"/>
  <c r="DJ84" i="15"/>
  <c r="DI95" i="20"/>
  <c r="DI63" i="20"/>
  <c r="DJ104" i="14"/>
  <c r="DJ72" i="14"/>
  <c r="DJ104" i="21"/>
  <c r="DJ72" i="21"/>
  <c r="DJ117" i="7"/>
  <c r="DJ85" i="7"/>
  <c r="DI86" i="7"/>
  <c r="DI54" i="7"/>
  <c r="DJ112" i="7"/>
  <c r="DJ80" i="7"/>
  <c r="DJ86" i="20"/>
  <c r="DJ54" i="20"/>
  <c r="DI102" i="21"/>
  <c r="DI70" i="21"/>
  <c r="DJ92" i="15"/>
  <c r="DJ60" i="15"/>
  <c r="DJ94" i="16"/>
  <c r="DJ62" i="16"/>
  <c r="DJ91" i="8"/>
  <c r="DJ59" i="8"/>
  <c r="DJ100" i="1"/>
  <c r="DJ68" i="1"/>
  <c r="DJ114" i="17"/>
  <c r="DJ82" i="17"/>
  <c r="DJ108" i="18"/>
  <c r="DJ76" i="18"/>
  <c r="DJ105" i="6"/>
  <c r="DJ73" i="6"/>
  <c r="DJ99" i="4"/>
  <c r="DJ67" i="4"/>
  <c r="DJ107" i="13"/>
  <c r="DJ75" i="13"/>
  <c r="DI98" i="7"/>
  <c r="DI66" i="7"/>
  <c r="DI120" i="20"/>
  <c r="DI123" i="20" s="1"/>
  <c r="DI116" i="20" s="1"/>
  <c r="DI84" i="20"/>
  <c r="DJ98" i="16"/>
  <c r="DJ66" i="16"/>
  <c r="DJ113" i="6"/>
  <c r="DJ81" i="6"/>
  <c r="DJ92" i="6"/>
  <c r="DJ60" i="6"/>
  <c r="DJ113" i="9"/>
  <c r="DJ81" i="9"/>
  <c r="DI97" i="9"/>
  <c r="DI65" i="9"/>
  <c r="DJ88" i="18"/>
  <c r="DJ56" i="18"/>
  <c r="DJ104" i="11"/>
  <c r="DJ72" i="11"/>
  <c r="DI90" i="2"/>
  <c r="DI58" i="2"/>
  <c r="DI110" i="4"/>
  <c r="DI78" i="4"/>
  <c r="DI115" i="3"/>
  <c r="DI83" i="3"/>
  <c r="DJ92" i="8"/>
  <c r="DJ60" i="8"/>
  <c r="DJ100" i="7"/>
  <c r="DJ68" i="7"/>
  <c r="DJ103" i="3"/>
  <c r="DJ71" i="3"/>
  <c r="DJ117" i="11"/>
  <c r="DJ85" i="11"/>
  <c r="DJ111" i="3"/>
  <c r="DJ79" i="3"/>
  <c r="DI102" i="11"/>
  <c r="DI70" i="11"/>
  <c r="DJ91" i="6"/>
  <c r="DJ59" i="6"/>
  <c r="DJ97" i="6"/>
  <c r="DJ65" i="6"/>
  <c r="DJ87" i="8"/>
  <c r="DJ55" i="8"/>
  <c r="DJ109" i="15"/>
  <c r="DJ77" i="15"/>
  <c r="DI87" i="11"/>
  <c r="DI55" i="11"/>
  <c r="DI95" i="12"/>
  <c r="DI63" i="12"/>
  <c r="DJ109" i="11"/>
  <c r="DJ77" i="11"/>
  <c r="DI96" i="20"/>
  <c r="DI64" i="20"/>
  <c r="DJ113" i="3"/>
  <c r="DJ81" i="3"/>
  <c r="DJ107" i="19"/>
  <c r="DJ75" i="19"/>
  <c r="DJ91" i="14"/>
  <c r="DJ59" i="14"/>
  <c r="DJ102" i="16"/>
  <c r="DJ70" i="16"/>
  <c r="DJ105" i="21"/>
  <c r="DJ73" i="21"/>
  <c r="DJ88" i="19"/>
  <c r="DJ56" i="19"/>
  <c r="DI120" i="21"/>
  <c r="DI123" i="21" s="1"/>
  <c r="DI116" i="21" s="1"/>
  <c r="DI84" i="21"/>
  <c r="DJ91" i="18"/>
  <c r="DJ59" i="18"/>
  <c r="DI106" i="14"/>
  <c r="DI74" i="14"/>
  <c r="DJ113" i="13"/>
  <c r="DJ81" i="13"/>
  <c r="DJ117" i="5"/>
  <c r="DJ85" i="5"/>
  <c r="DI94" i="17"/>
  <c r="DI62" i="17"/>
  <c r="DJ96" i="15"/>
  <c r="DJ64" i="15"/>
  <c r="DJ107" i="14"/>
  <c r="DJ75" i="14"/>
  <c r="DJ105" i="12"/>
  <c r="DJ73" i="12"/>
  <c r="DI109" i="19"/>
  <c r="DI77" i="19"/>
  <c r="DI113" i="5"/>
  <c r="DI81" i="5"/>
  <c r="DJ91" i="2"/>
  <c r="DJ59" i="2"/>
  <c r="DI101" i="19"/>
  <c r="DI69" i="19"/>
  <c r="DJ114" i="7"/>
  <c r="DJ82" i="7"/>
  <c r="DJ89" i="17"/>
  <c r="DJ57" i="17"/>
  <c r="DI111" i="15"/>
  <c r="DI79" i="15"/>
  <c r="DJ112" i="11"/>
  <c r="DJ80" i="11"/>
  <c r="DI100" i="5"/>
  <c r="DI68" i="5"/>
  <c r="DJ117" i="12"/>
  <c r="DJ85" i="12"/>
  <c r="DI89" i="15"/>
  <c r="DI57" i="15"/>
  <c r="DI100" i="11"/>
  <c r="DI68" i="11"/>
  <c r="DI101" i="7"/>
  <c r="DI69" i="7"/>
  <c r="DJ87" i="6"/>
  <c r="DJ55" i="6"/>
  <c r="DI109" i="14"/>
  <c r="DI77" i="14"/>
  <c r="DJ104" i="6"/>
  <c r="DJ72" i="6"/>
  <c r="DI108" i="6"/>
  <c r="DI76" i="6"/>
  <c r="DI92" i="14"/>
  <c r="DI60" i="14"/>
  <c r="DJ120" i="16"/>
  <c r="DJ123" i="16" s="1"/>
  <c r="DJ116" i="16" s="1"/>
  <c r="DJ84" i="16"/>
  <c r="DJ111" i="1"/>
  <c r="DJ79" i="1"/>
  <c r="DI89" i="18"/>
  <c r="DI57" i="18"/>
  <c r="DJ99" i="12"/>
  <c r="DJ67" i="12"/>
  <c r="DI106" i="8"/>
  <c r="DI74" i="8"/>
  <c r="DJ103" i="10"/>
  <c r="DJ71" i="10"/>
  <c r="DI87" i="21"/>
  <c r="DI55" i="21"/>
  <c r="DJ88" i="14"/>
  <c r="DJ56" i="14"/>
  <c r="DJ114" i="3"/>
  <c r="DJ82" i="3"/>
  <c r="DJ114" i="1"/>
  <c r="DJ82" i="1"/>
  <c r="DI117" i="15"/>
  <c r="DI85" i="15"/>
  <c r="DJ104" i="15"/>
  <c r="DJ72" i="15"/>
  <c r="DI105" i="19"/>
  <c r="DI73" i="19"/>
  <c r="DJ89" i="10"/>
  <c r="DJ57" i="10"/>
  <c r="DI96" i="19"/>
  <c r="DI64" i="19"/>
  <c r="DJ108" i="2"/>
  <c r="DJ76" i="2"/>
  <c r="DJ102" i="12"/>
  <c r="DJ70" i="12"/>
  <c r="DI103" i="16"/>
  <c r="DI71" i="16"/>
  <c r="DJ117" i="4"/>
  <c r="DJ85" i="4"/>
  <c r="DI97" i="4"/>
  <c r="DI65" i="4"/>
  <c r="DJ112" i="15"/>
  <c r="DJ80" i="15"/>
  <c r="DJ102" i="9"/>
  <c r="DJ70" i="9"/>
  <c r="DJ120" i="1"/>
  <c r="DJ123" i="1" s="1"/>
  <c r="DJ116" i="1" s="1"/>
  <c r="DJ84" i="1"/>
  <c r="DJ120" i="18"/>
  <c r="DJ123" i="18" s="1"/>
  <c r="DJ116" i="18" s="1"/>
  <c r="DJ84" i="18"/>
  <c r="DJ106" i="2"/>
  <c r="DJ74" i="2"/>
  <c r="DI107" i="21"/>
  <c r="DI75" i="21"/>
  <c r="DI105" i="2"/>
  <c r="DI73" i="2"/>
  <c r="DJ89" i="11"/>
  <c r="DJ57" i="11"/>
  <c r="DI92" i="2"/>
  <c r="DI60" i="2"/>
  <c r="DJ110" i="20"/>
  <c r="DJ78" i="20"/>
  <c r="DI104" i="4"/>
  <c r="DI72" i="4"/>
  <c r="DJ99" i="15"/>
  <c r="DJ67" i="15"/>
  <c r="DI103" i="4"/>
  <c r="DI71" i="4"/>
  <c r="DJ117" i="21"/>
  <c r="DJ85" i="21"/>
  <c r="DJ98" i="1"/>
  <c r="DJ66" i="1"/>
  <c r="DJ92" i="13"/>
  <c r="DJ60" i="13"/>
  <c r="DJ100" i="18"/>
  <c r="DJ68" i="18"/>
  <c r="DI86" i="17"/>
  <c r="DI54" i="17"/>
  <c r="DI95" i="15"/>
  <c r="DI63" i="15"/>
  <c r="DI100" i="19"/>
  <c r="DI68" i="19"/>
  <c r="DJ103" i="7"/>
  <c r="DJ71" i="7"/>
  <c r="DJ96" i="13"/>
  <c r="DJ64" i="13"/>
  <c r="DI102" i="18"/>
  <c r="DI70" i="18"/>
  <c r="DI108" i="16"/>
  <c r="DI76" i="16"/>
  <c r="DJ93" i="5"/>
  <c r="DJ61" i="5"/>
  <c r="DJ107" i="7"/>
  <c r="DJ75" i="7"/>
  <c r="DI101" i="14"/>
  <c r="DI69" i="14"/>
  <c r="DJ97" i="12"/>
  <c r="DJ65" i="12"/>
  <c r="DI114" i="21"/>
  <c r="DI82" i="21"/>
  <c r="DI96" i="16"/>
  <c r="DI64" i="16"/>
  <c r="DI90" i="7"/>
  <c r="DI58" i="7"/>
  <c r="DJ100" i="15"/>
  <c r="DJ68" i="15"/>
  <c r="DJ115" i="10"/>
  <c r="DJ83" i="10"/>
  <c r="DJ102" i="19"/>
  <c r="DJ70" i="19"/>
  <c r="DJ91" i="9"/>
  <c r="DJ59" i="9"/>
  <c r="DJ109" i="4"/>
  <c r="DJ77" i="4"/>
  <c r="DJ92" i="7"/>
  <c r="DJ60" i="7"/>
  <c r="DI113" i="10"/>
  <c r="DI81" i="10"/>
  <c r="DI97" i="8"/>
  <c r="DI65" i="8"/>
  <c r="DJ97" i="11"/>
  <c r="DJ65" i="11"/>
  <c r="DH86" i="9"/>
  <c r="DH54" i="9"/>
  <c r="DJ111" i="4"/>
  <c r="DJ79" i="4"/>
  <c r="DJ105" i="20"/>
  <c r="DJ73" i="20"/>
  <c r="DJ102" i="3"/>
  <c r="DJ70" i="3"/>
  <c r="DJ111" i="2"/>
  <c r="DJ79" i="2"/>
  <c r="DJ88" i="4"/>
  <c r="DJ56" i="4"/>
  <c r="DI111" i="12"/>
  <c r="DI79" i="12"/>
  <c r="DJ90" i="3"/>
  <c r="DJ58" i="3"/>
  <c r="DJ102" i="1"/>
  <c r="DJ70" i="1"/>
  <c r="DI97" i="3"/>
  <c r="DI65" i="3"/>
  <c r="DI92" i="20"/>
  <c r="DI60" i="20"/>
  <c r="DI100" i="14"/>
  <c r="DI68" i="14"/>
  <c r="DI95" i="6"/>
  <c r="DI63" i="6"/>
  <c r="DI103" i="21"/>
  <c r="DI71" i="21"/>
  <c r="DI109" i="2"/>
  <c r="DI77" i="2"/>
  <c r="DI86" i="15"/>
  <c r="DI54" i="15"/>
  <c r="DI102" i="14"/>
  <c r="DI70" i="14"/>
  <c r="DJ104" i="2"/>
  <c r="DJ72" i="2"/>
  <c r="DI92" i="11"/>
  <c r="DI60" i="11"/>
  <c r="DJ88" i="16"/>
  <c r="DJ56" i="16"/>
  <c r="DJ93" i="10"/>
  <c r="DJ61" i="10"/>
  <c r="DJ103" i="1"/>
  <c r="DJ71" i="1"/>
  <c r="DJ102" i="6"/>
  <c r="DJ70" i="6"/>
  <c r="DJ103" i="8"/>
  <c r="DJ71" i="8"/>
  <c r="DJ114" i="10"/>
  <c r="DJ82" i="10"/>
  <c r="DJ96" i="21"/>
  <c r="DJ64" i="21"/>
  <c r="DI109" i="3"/>
  <c r="DI77" i="3"/>
  <c r="DJ107" i="10"/>
  <c r="DJ75" i="10"/>
  <c r="DJ93" i="4"/>
  <c r="DJ61" i="4"/>
  <c r="DJ89" i="6"/>
  <c r="DJ57" i="6"/>
  <c r="DJ98" i="20"/>
  <c r="DJ66" i="20"/>
  <c r="DI105" i="4"/>
  <c r="DI73" i="4"/>
  <c r="DJ120" i="2"/>
  <c r="DJ123" i="2" s="1"/>
  <c r="DJ116" i="2" s="1"/>
  <c r="DJ84" i="2"/>
  <c r="DJ93" i="19"/>
  <c r="DJ61" i="19"/>
  <c r="DJ97" i="16"/>
  <c r="DJ65" i="16"/>
  <c r="DI107" i="18"/>
  <c r="DI75" i="18"/>
  <c r="DI89" i="5"/>
  <c r="DI57" i="5"/>
  <c r="DI102" i="8"/>
  <c r="DI70" i="8"/>
  <c r="DJ111" i="20"/>
  <c r="DJ79" i="20"/>
  <c r="DI90" i="4"/>
  <c r="DI58" i="4"/>
  <c r="DJ101" i="3"/>
  <c r="DJ69" i="3"/>
  <c r="DJ111" i="8"/>
  <c r="DJ79" i="8"/>
  <c r="DI100" i="4"/>
  <c r="DI68" i="4"/>
  <c r="DJ96" i="9"/>
  <c r="DJ64" i="9"/>
  <c r="DJ110" i="21"/>
  <c r="DJ78" i="21"/>
  <c r="DJ115" i="14"/>
  <c r="DJ83" i="14"/>
  <c r="DJ101" i="10"/>
  <c r="DJ69" i="10"/>
  <c r="DJ88" i="9"/>
  <c r="DJ56" i="9"/>
  <c r="DJ93" i="16"/>
  <c r="DJ61" i="16"/>
  <c r="DJ106" i="19"/>
  <c r="DJ74" i="19"/>
  <c r="DJ90" i="11"/>
  <c r="DJ58" i="11"/>
  <c r="DJ107" i="1"/>
  <c r="DJ75" i="1"/>
  <c r="DI117" i="16"/>
  <c r="DI85" i="16"/>
  <c r="DI108" i="11"/>
  <c r="DI76" i="11"/>
  <c r="DJ113" i="15"/>
  <c r="DJ81" i="15"/>
  <c r="DI87" i="10"/>
  <c r="DI55" i="10"/>
  <c r="DI120" i="3"/>
  <c r="DI123" i="3" s="1"/>
  <c r="DI116" i="3" s="1"/>
  <c r="DI84" i="3"/>
  <c r="DI97" i="5"/>
  <c r="DI65" i="5"/>
  <c r="DJ97" i="7"/>
  <c r="DJ65" i="7"/>
  <c r="DI113" i="14"/>
  <c r="DI81" i="14"/>
  <c r="DJ89" i="1"/>
  <c r="DJ57" i="1"/>
  <c r="DJ110" i="13"/>
  <c r="DJ78" i="13"/>
  <c r="DJ91" i="12"/>
  <c r="DJ59" i="12"/>
  <c r="DJ101" i="18"/>
  <c r="DJ69" i="18"/>
  <c r="DI103" i="9"/>
  <c r="DI71" i="9"/>
  <c r="DJ117" i="19"/>
  <c r="DJ85" i="19"/>
  <c r="DJ98" i="4"/>
  <c r="DJ66" i="4"/>
  <c r="DI114" i="13"/>
  <c r="DI82" i="13"/>
  <c r="DJ112" i="21"/>
  <c r="DJ80" i="21"/>
  <c r="DJ109" i="5"/>
  <c r="DJ77" i="5"/>
  <c r="DJ117" i="20"/>
  <c r="DJ85" i="20"/>
  <c r="DJ110" i="11"/>
  <c r="DJ78" i="11"/>
  <c r="DI114" i="12"/>
  <c r="DI82" i="12"/>
  <c r="DJ88" i="5"/>
  <c r="DJ56" i="5"/>
  <c r="DI86" i="2"/>
  <c r="DI54" i="2"/>
  <c r="DJ98" i="2"/>
  <c r="DJ66" i="2"/>
  <c r="DJ106" i="3"/>
  <c r="DJ74" i="3"/>
  <c r="DJ95" i="14"/>
  <c r="DJ63" i="14"/>
  <c r="DI105" i="5"/>
  <c r="DI73" i="5"/>
  <c r="DJ101" i="17"/>
  <c r="DJ69" i="17"/>
  <c r="DI102" i="17"/>
  <c r="DI70" i="17"/>
  <c r="DJ96" i="5"/>
  <c r="DJ64" i="5"/>
  <c r="DJ106" i="10"/>
  <c r="DJ74" i="10"/>
  <c r="DI120" i="14"/>
  <c r="DI123" i="14" s="1"/>
  <c r="DI116" i="14" s="1"/>
  <c r="DI84" i="14"/>
  <c r="DJ120" i="17"/>
  <c r="DJ123" i="17" s="1"/>
  <c r="DJ116" i="17" s="1"/>
  <c r="DJ84" i="17"/>
  <c r="DJ120" i="8"/>
  <c r="DJ123" i="8" s="1"/>
  <c r="DJ116" i="8" s="1"/>
  <c r="DJ84" i="8"/>
  <c r="DJ100" i="16"/>
  <c r="DJ68" i="16"/>
  <c r="DI111" i="11"/>
  <c r="DI79" i="11"/>
  <c r="DJ96" i="7"/>
  <c r="DJ64" i="7"/>
  <c r="DJ88" i="1"/>
  <c r="DJ56" i="1"/>
  <c r="DI89" i="19"/>
  <c r="DI57" i="19"/>
  <c r="DI98" i="12"/>
  <c r="DI66" i="12"/>
  <c r="DI117" i="17"/>
  <c r="DI85" i="17"/>
  <c r="DJ113" i="12"/>
  <c r="DJ81" i="12"/>
  <c r="DI89" i="21"/>
  <c r="DI57" i="21"/>
  <c r="DJ90" i="20"/>
  <c r="DJ58" i="20"/>
  <c r="DI111" i="17"/>
  <c r="DI79" i="17"/>
  <c r="DI112" i="4"/>
  <c r="DI80" i="4"/>
  <c r="DJ96" i="12"/>
  <c r="DJ64" i="12"/>
  <c r="DJ99" i="18"/>
  <c r="DJ67" i="18"/>
  <c r="DJ115" i="2"/>
  <c r="DJ83" i="2"/>
  <c r="DJ120" i="13"/>
  <c r="DJ123" i="13" s="1"/>
  <c r="DJ116" i="13" s="1"/>
  <c r="DJ84" i="13"/>
  <c r="DJ103" i="18"/>
  <c r="DJ71" i="18"/>
  <c r="DJ87" i="1"/>
  <c r="DJ55" i="1"/>
  <c r="DI89" i="13"/>
  <c r="DI57" i="13"/>
  <c r="DJ113" i="8"/>
  <c r="DJ81" i="8"/>
  <c r="DI97" i="2"/>
  <c r="DI65" i="2"/>
  <c r="DJ87" i="20"/>
  <c r="DJ55" i="20"/>
  <c r="DJ114" i="18"/>
  <c r="DJ82" i="18"/>
  <c r="DJ95" i="5"/>
  <c r="DJ63" i="5"/>
  <c r="DJ101" i="11"/>
  <c r="DJ69" i="11"/>
  <c r="DJ107" i="6"/>
  <c r="DJ75" i="6"/>
  <c r="DI101" i="15"/>
  <c r="DI69" i="15"/>
  <c r="DI89" i="4"/>
  <c r="DI57" i="4"/>
  <c r="DJ96" i="10"/>
  <c r="DJ64" i="10"/>
  <c r="DJ112" i="9"/>
  <c r="DJ80" i="9"/>
  <c r="DI104" i="8"/>
  <c r="DI72" i="8"/>
  <c r="DI89" i="9"/>
  <c r="DI57" i="9"/>
  <c r="DI113" i="20"/>
  <c r="DI81" i="20"/>
  <c r="DI117" i="13"/>
  <c r="DI85" i="13"/>
  <c r="DJ99" i="19"/>
  <c r="DJ67" i="19"/>
  <c r="DI87" i="14"/>
  <c r="DI55" i="14"/>
  <c r="DJ91" i="15"/>
  <c r="DJ59" i="15"/>
  <c r="DI92" i="19"/>
  <c r="DI60" i="19"/>
  <c r="DI86" i="19"/>
  <c r="DI54" i="19"/>
  <c r="DJ114" i="19"/>
  <c r="DJ82" i="19"/>
  <c r="DJ103" i="2"/>
  <c r="DJ71" i="2"/>
  <c r="DJ96" i="4"/>
  <c r="DJ64" i="4"/>
  <c r="DJ91" i="10"/>
  <c r="DJ59" i="10"/>
  <c r="DJ108" i="19"/>
  <c r="DJ76" i="19"/>
  <c r="DI87" i="12"/>
  <c r="DI55" i="12"/>
  <c r="BD47" i="20"/>
  <c r="BE28" i="13"/>
  <c r="DJ28" i="13" a="1"/>
  <c r="DJ28" i="13" s="1"/>
  <c r="BF41" i="8"/>
  <c r="DK41" i="8" a="1"/>
  <c r="DK41" i="8" s="1"/>
  <c r="BF39" i="8"/>
  <c r="DK39" i="8" a="1"/>
  <c r="DK39" i="8" s="1"/>
  <c r="BE43" i="8"/>
  <c r="DJ43" i="8" a="1"/>
  <c r="DJ43" i="8" s="1"/>
  <c r="BE22" i="18"/>
  <c r="DJ22" i="18" a="1"/>
  <c r="DJ22" i="18" s="1"/>
  <c r="BE34" i="10"/>
  <c r="DJ34" i="10" a="1"/>
  <c r="DJ34" i="10" s="1"/>
  <c r="BF43" i="16"/>
  <c r="DK43" i="16" a="1"/>
  <c r="DK43" i="16" s="1"/>
  <c r="BF40" i="9"/>
  <c r="DK40" i="9" a="1"/>
  <c r="DK40" i="9" s="1"/>
  <c r="BF16" i="16"/>
  <c r="DK16" i="16" a="1"/>
  <c r="DK16" i="16" s="1"/>
  <c r="BE42" i="16"/>
  <c r="DJ42" i="16" a="1"/>
  <c r="DJ42" i="16" s="1"/>
  <c r="BF17" i="5"/>
  <c r="DK17" i="5" a="1"/>
  <c r="DK17" i="5" s="1"/>
  <c r="BF23" i="1"/>
  <c r="DK23" i="1" a="1"/>
  <c r="DK23" i="1" s="1"/>
  <c r="BE15" i="2"/>
  <c r="DJ15" i="2" a="1"/>
  <c r="DJ15" i="2" s="1"/>
  <c r="BD47" i="2"/>
  <c r="BF33" i="12"/>
  <c r="DK33" i="12" a="1"/>
  <c r="DK33" i="12" s="1"/>
  <c r="BF27" i="2"/>
  <c r="DK27" i="2" a="1"/>
  <c r="DK27" i="2" s="1"/>
  <c r="BF35" i="3"/>
  <c r="DK35" i="3" a="1"/>
  <c r="DK35" i="3" s="1"/>
  <c r="BF33" i="2"/>
  <c r="DK33" i="2" a="1"/>
  <c r="DK33" i="2" s="1"/>
  <c r="BE21" i="2"/>
  <c r="DJ21" i="2" a="1"/>
  <c r="DJ21" i="2" s="1"/>
  <c r="BF39" i="20"/>
  <c r="DK39" i="20" a="1"/>
  <c r="DK39" i="20" s="1"/>
  <c r="DJ15" i="19" a="1"/>
  <c r="DJ15" i="19" s="1"/>
  <c r="BE15" i="19"/>
  <c r="BE33" i="4"/>
  <c r="DJ33" i="4" a="1"/>
  <c r="DJ33" i="4" s="1"/>
  <c r="BF28" i="15"/>
  <c r="DK28" i="15" a="1"/>
  <c r="DK28" i="15" s="1"/>
  <c r="BE32" i="4"/>
  <c r="DJ32" i="4" a="1"/>
  <c r="DJ32" i="4" s="1"/>
  <c r="BF46" i="21"/>
  <c r="DK46" i="21" a="1"/>
  <c r="DK46" i="21" s="1"/>
  <c r="BF27" i="1"/>
  <c r="DK27" i="1" a="1"/>
  <c r="DK27" i="1" s="1"/>
  <c r="BF21" i="13"/>
  <c r="DK21" i="13" a="1"/>
  <c r="DK21" i="13" s="1"/>
  <c r="BF29" i="18"/>
  <c r="DK29" i="18" a="1"/>
  <c r="DK29" i="18" s="1"/>
  <c r="BE16" i="12"/>
  <c r="DJ16" i="12" a="1"/>
  <c r="DJ16" i="12" s="1"/>
  <c r="BF32" i="13"/>
  <c r="DK32" i="13" a="1"/>
  <c r="DK32" i="13" s="1"/>
  <c r="BF30" i="20"/>
  <c r="DK30" i="20" a="1"/>
  <c r="DK30" i="20" s="1"/>
  <c r="BF39" i="17"/>
  <c r="DK39" i="17" a="1"/>
  <c r="DK39" i="17" s="1"/>
  <c r="BE46" i="14"/>
  <c r="DJ46" i="14" a="1"/>
  <c r="DJ46" i="14" s="1"/>
  <c r="BE26" i="19"/>
  <c r="DJ26" i="19" a="1"/>
  <c r="DJ26" i="19" s="1"/>
  <c r="BF27" i="5"/>
  <c r="DK27" i="5" a="1"/>
  <c r="DK27" i="5" s="1"/>
  <c r="DK22" i="17" a="1"/>
  <c r="DK22" i="17" s="1"/>
  <c r="BF22" i="17"/>
  <c r="BF39" i="11"/>
  <c r="DK39" i="11" a="1"/>
  <c r="DK39" i="11" s="1"/>
  <c r="BE43" i="12"/>
  <c r="DJ43" i="12" a="1"/>
  <c r="DJ43" i="12" s="1"/>
  <c r="BF44" i="5"/>
  <c r="DK44" i="5" a="1"/>
  <c r="DK44" i="5" s="1"/>
  <c r="BF41" i="6"/>
  <c r="DK41" i="6" a="1"/>
  <c r="DK41" i="6" s="1"/>
  <c r="BF46" i="1"/>
  <c r="DK46" i="1" a="1"/>
  <c r="DK46" i="1" s="1"/>
  <c r="BF24" i="1"/>
  <c r="DK24" i="1" a="1"/>
  <c r="DK24" i="1" s="1"/>
  <c r="BF40" i="19"/>
  <c r="DK40" i="19" a="1"/>
  <c r="DK40" i="19" s="1"/>
  <c r="BF44" i="6"/>
  <c r="DK44" i="6" a="1"/>
  <c r="DK44" i="6" s="1"/>
  <c r="BF36" i="4"/>
  <c r="DK36" i="4" a="1"/>
  <c r="DK36" i="4" s="1"/>
  <c r="BF28" i="7"/>
  <c r="DK28" i="7" a="1"/>
  <c r="DK28" i="7" s="1"/>
  <c r="BF16" i="2"/>
  <c r="DK16" i="2" a="1"/>
  <c r="DK16" i="2" s="1"/>
  <c r="BF20" i="13"/>
  <c r="DK20" i="13" a="1"/>
  <c r="DK20" i="13" s="1"/>
  <c r="BF26" i="21"/>
  <c r="DK26" i="21" a="1"/>
  <c r="DK26" i="21" s="1"/>
  <c r="BF23" i="19"/>
  <c r="DK23" i="19" a="1"/>
  <c r="DK23" i="19" s="1"/>
  <c r="BE19" i="17"/>
  <c r="DJ19" i="17" a="1"/>
  <c r="DJ19" i="17" s="1"/>
  <c r="BF22" i="8"/>
  <c r="DK22" i="8" a="1"/>
  <c r="DK22" i="8" s="1"/>
  <c r="BE43" i="15"/>
  <c r="DJ43" i="15" a="1"/>
  <c r="DJ43" i="15" s="1"/>
  <c r="BE34" i="15"/>
  <c r="DJ34" i="15" a="1"/>
  <c r="DJ34" i="15" s="1"/>
  <c r="BF23" i="10"/>
  <c r="DK23" i="10" a="1"/>
  <c r="DK23" i="10" s="1"/>
  <c r="BE24" i="11"/>
  <c r="DJ24" i="11" a="1"/>
  <c r="DJ24" i="11" s="1"/>
  <c r="BE39" i="15"/>
  <c r="DJ39" i="15" a="1"/>
  <c r="DJ39" i="15" s="1"/>
  <c r="BE45" i="11"/>
  <c r="DJ45" i="11" a="1"/>
  <c r="DJ45" i="11" s="1"/>
  <c r="DK29" i="6" a="1"/>
  <c r="DK29" i="6" s="1"/>
  <c r="BF29" i="6"/>
  <c r="BE27" i="13"/>
  <c r="DJ27" i="13" a="1"/>
  <c r="DJ27" i="13" s="1"/>
  <c r="BE37" i="4"/>
  <c r="DJ37" i="4" a="1"/>
  <c r="DJ37" i="4" s="1"/>
  <c r="BF31" i="13"/>
  <c r="DK31" i="13" a="1"/>
  <c r="DK31" i="13" s="1"/>
  <c r="BE46" i="2"/>
  <c r="DJ46" i="2" a="1"/>
  <c r="DJ46" i="2" s="1"/>
  <c r="BF26" i="1"/>
  <c r="DK26" i="1" a="1"/>
  <c r="DK26" i="1" s="1"/>
  <c r="BE34" i="13"/>
  <c r="DJ34" i="13" a="1"/>
  <c r="DJ34" i="13" s="1"/>
  <c r="BF35" i="15"/>
  <c r="DK35" i="15" a="1"/>
  <c r="DK35" i="15" s="1"/>
  <c r="BF43" i="5"/>
  <c r="DK43" i="5" a="1"/>
  <c r="DK43" i="5" s="1"/>
  <c r="BF36" i="16"/>
  <c r="DK36" i="16" a="1"/>
  <c r="DK36" i="16" s="1"/>
  <c r="BE16" i="7"/>
  <c r="DJ16" i="7" a="1"/>
  <c r="DJ16" i="7" s="1"/>
  <c r="BF30" i="5"/>
  <c r="DK30" i="5" a="1"/>
  <c r="DK30" i="5" s="1"/>
  <c r="BF40" i="21"/>
  <c r="DK40" i="21" a="1"/>
  <c r="DK40" i="21" s="1"/>
  <c r="BF27" i="18"/>
  <c r="DK27" i="18" a="1"/>
  <c r="DK27" i="18" s="1"/>
  <c r="BE45" i="4"/>
  <c r="DJ45" i="4" a="1"/>
  <c r="DJ45" i="4" s="1"/>
  <c r="BF28" i="14"/>
  <c r="DK28" i="14" a="1"/>
  <c r="DK28" i="14" s="1"/>
  <c r="BF44" i="13"/>
  <c r="DK44" i="13" a="1"/>
  <c r="DK44" i="13" s="1"/>
  <c r="BF23" i="20"/>
  <c r="DK23" i="20" a="1"/>
  <c r="DK23" i="20" s="1"/>
  <c r="BE27" i="21"/>
  <c r="DJ27" i="21" a="1"/>
  <c r="DJ27" i="21" s="1"/>
  <c r="BE22" i="13"/>
  <c r="DJ22" i="13" a="1"/>
  <c r="DJ22" i="13" s="1"/>
  <c r="BF34" i="17"/>
  <c r="DK34" i="17" a="1"/>
  <c r="DK34" i="17" s="1"/>
  <c r="BF24" i="3"/>
  <c r="DK24" i="3" a="1"/>
  <c r="DK24" i="3" s="1"/>
  <c r="BF43" i="9"/>
  <c r="DK43" i="9" a="1"/>
  <c r="DK43" i="9" s="1"/>
  <c r="BF36" i="8"/>
  <c r="DK36" i="8" a="1"/>
  <c r="DK36" i="8" s="1"/>
  <c r="BF34" i="16"/>
  <c r="DK34" i="16" a="1"/>
  <c r="DK34" i="16" s="1"/>
  <c r="BF39" i="1"/>
  <c r="DK39" i="1" a="1"/>
  <c r="DK39" i="1" s="1"/>
  <c r="BF27" i="11"/>
  <c r="DK27" i="11" a="1"/>
  <c r="DK27" i="11" s="1"/>
  <c r="BF23" i="15"/>
  <c r="DK23" i="15" a="1"/>
  <c r="DK23" i="15" s="1"/>
  <c r="BE40" i="5"/>
  <c r="DJ40" i="5" a="1"/>
  <c r="DJ40" i="5" s="1"/>
  <c r="DJ17" i="7" a="1"/>
  <c r="DJ17" i="7" s="1"/>
  <c r="BE17" i="7"/>
  <c r="BF37" i="15"/>
  <c r="DK37" i="15" a="1"/>
  <c r="DK37" i="15" s="1"/>
  <c r="BF46" i="6"/>
  <c r="DK46" i="6" a="1"/>
  <c r="DK46" i="6" s="1"/>
  <c r="BF24" i="14"/>
  <c r="DK24" i="14" a="1"/>
  <c r="DK24" i="14" s="1"/>
  <c r="BE34" i="5"/>
  <c r="DJ34" i="5" a="1"/>
  <c r="DJ34" i="5" s="1"/>
  <c r="BF30" i="17"/>
  <c r="DK30" i="17" a="1"/>
  <c r="DK30" i="17" s="1"/>
  <c r="BE31" i="17"/>
  <c r="DJ31" i="17" a="1"/>
  <c r="DJ31" i="17" s="1"/>
  <c r="BF42" i="18"/>
  <c r="DK42" i="18" a="1"/>
  <c r="DK42" i="18" s="1"/>
  <c r="BF25" i="5"/>
  <c r="DK25" i="5" a="1"/>
  <c r="DK25" i="5" s="1"/>
  <c r="BF35" i="10"/>
  <c r="DK35" i="10" a="1"/>
  <c r="DK35" i="10" s="1"/>
  <c r="BE45" i="14"/>
  <c r="DJ45" i="14" a="1"/>
  <c r="DJ45" i="14" s="1"/>
  <c r="BF45" i="17"/>
  <c r="DK45" i="17" a="1"/>
  <c r="DK45" i="17" s="1"/>
  <c r="BF45" i="8"/>
  <c r="DK45" i="8" a="1"/>
  <c r="DK45" i="8" s="1"/>
  <c r="BF29" i="16"/>
  <c r="DK29" i="16" a="1"/>
  <c r="DK29" i="16" s="1"/>
  <c r="BE40" i="11"/>
  <c r="DJ40" i="11" a="1"/>
  <c r="DJ40" i="11" s="1"/>
  <c r="BF25" i="7"/>
  <c r="DK25" i="7" a="1"/>
  <c r="DK25" i="7" s="1"/>
  <c r="BF17" i="1"/>
  <c r="DK17" i="1" a="1"/>
  <c r="DK17" i="1" s="1"/>
  <c r="BE18" i="19"/>
  <c r="DJ18" i="19" a="1"/>
  <c r="DJ18" i="19" s="1"/>
  <c r="BE27" i="12"/>
  <c r="DJ27" i="12" a="1"/>
  <c r="DJ27" i="12" s="1"/>
  <c r="BE46" i="17"/>
  <c r="DJ46" i="17" a="1"/>
  <c r="DJ46" i="17" s="1"/>
  <c r="BF42" i="12"/>
  <c r="DK42" i="12" a="1"/>
  <c r="DK42" i="12" s="1"/>
  <c r="BE18" i="21"/>
  <c r="DJ18" i="21" a="1"/>
  <c r="DJ18" i="21" s="1"/>
  <c r="BF19" i="20"/>
  <c r="DK19" i="20" a="1"/>
  <c r="DK19" i="20" s="1"/>
  <c r="BE40" i="17"/>
  <c r="DJ40" i="17" a="1"/>
  <c r="DJ40" i="17" s="1"/>
  <c r="BE41" i="4"/>
  <c r="DJ41" i="4" a="1"/>
  <c r="DJ41" i="4" s="1"/>
  <c r="BF25" i="12"/>
  <c r="DK25" i="12" a="1"/>
  <c r="DK25" i="12" s="1"/>
  <c r="BF28" i="18"/>
  <c r="DK28" i="18" a="1"/>
  <c r="DK28" i="18" s="1"/>
  <c r="DK44" i="2" a="1"/>
  <c r="DK44" i="2" s="1"/>
  <c r="BF44" i="2"/>
  <c r="BF45" i="13"/>
  <c r="DK45" i="13" a="1"/>
  <c r="DK45" i="13" s="1"/>
  <c r="BF32" i="18"/>
  <c r="DK32" i="18" a="1"/>
  <c r="DK32" i="18" s="1"/>
  <c r="BF16" i="1"/>
  <c r="DK16" i="1" a="1"/>
  <c r="DK16" i="1" s="1"/>
  <c r="BE18" i="13"/>
  <c r="DJ18" i="13" a="1"/>
  <c r="DJ18" i="13" s="1"/>
  <c r="BF42" i="8"/>
  <c r="DK42" i="8" a="1"/>
  <c r="DK42" i="8" s="1"/>
  <c r="BE26" i="2"/>
  <c r="DJ26" i="2" a="1"/>
  <c r="DJ26" i="2" s="1"/>
  <c r="BF16" i="20"/>
  <c r="DK16" i="20" a="1"/>
  <c r="DK16" i="20" s="1"/>
  <c r="BF43" i="18"/>
  <c r="DK43" i="18" a="1"/>
  <c r="DK43" i="18" s="1"/>
  <c r="BF24" i="5"/>
  <c r="DK24" i="5" a="1"/>
  <c r="DK24" i="5" s="1"/>
  <c r="DK30" i="11" a="1"/>
  <c r="DK30" i="11" s="1"/>
  <c r="BF30" i="11"/>
  <c r="BF36" i="6"/>
  <c r="DK36" i="6" a="1"/>
  <c r="DK36" i="6" s="1"/>
  <c r="BE30" i="15"/>
  <c r="DJ30" i="15" a="1"/>
  <c r="DJ30" i="15" s="1"/>
  <c r="BE18" i="4"/>
  <c r="DJ18" i="4" a="1"/>
  <c r="DJ18" i="4" s="1"/>
  <c r="BF25" i="10"/>
  <c r="DK25" i="10" a="1"/>
  <c r="DK25" i="10" s="1"/>
  <c r="BF41" i="9"/>
  <c r="DK41" i="9" a="1"/>
  <c r="DK41" i="9" s="1"/>
  <c r="BE33" i="8"/>
  <c r="DJ33" i="8" a="1"/>
  <c r="DJ33" i="8" s="1"/>
  <c r="BE18" i="9"/>
  <c r="DJ18" i="9" a="1"/>
  <c r="DJ18" i="9" s="1"/>
  <c r="BE42" i="20"/>
  <c r="DJ42" i="20" a="1"/>
  <c r="DJ42" i="20" s="1"/>
  <c r="BE46" i="13"/>
  <c r="DJ46" i="13" a="1"/>
  <c r="DJ46" i="13" s="1"/>
  <c r="BF28" i="19"/>
  <c r="DK28" i="19" a="1"/>
  <c r="DK28" i="19" s="1"/>
  <c r="BE16" i="14"/>
  <c r="DJ16" i="14" a="1"/>
  <c r="DJ16" i="14" s="1"/>
  <c r="BE21" i="11"/>
  <c r="DJ21" i="11" a="1"/>
  <c r="DJ21" i="11" s="1"/>
  <c r="BF17" i="16"/>
  <c r="DK17" i="16" a="1"/>
  <c r="DK17" i="16" s="1"/>
  <c r="BF22" i="10"/>
  <c r="DK22" i="10" a="1"/>
  <c r="DK22" i="10" s="1"/>
  <c r="BF32" i="1"/>
  <c r="DK32" i="1" a="1"/>
  <c r="DK32" i="1" s="1"/>
  <c r="BF31" i="6"/>
  <c r="DK31" i="6" a="1"/>
  <c r="DK31" i="6" s="1"/>
  <c r="BF32" i="8"/>
  <c r="DK32" i="8" a="1"/>
  <c r="DK32" i="8" s="1"/>
  <c r="BF43" i="10"/>
  <c r="DK43" i="10" a="1"/>
  <c r="DK43" i="10" s="1"/>
  <c r="BF25" i="21"/>
  <c r="DK25" i="21" a="1"/>
  <c r="DK25" i="21" s="1"/>
  <c r="BE38" i="3"/>
  <c r="DJ38" i="3" a="1"/>
  <c r="DJ38" i="3" s="1"/>
  <c r="BF36" i="10"/>
  <c r="DK36" i="10" a="1"/>
  <c r="DK36" i="10" s="1"/>
  <c r="BF22" i="4"/>
  <c r="DK22" i="4" a="1"/>
  <c r="DK22" i="4" s="1"/>
  <c r="BF18" i="6"/>
  <c r="DK18" i="6" a="1"/>
  <c r="DK18" i="6" s="1"/>
  <c r="BF27" i="20"/>
  <c r="DK27" i="20" a="1"/>
  <c r="DK27" i="20" s="1"/>
  <c r="BE34" i="4"/>
  <c r="DJ34" i="4" a="1"/>
  <c r="DJ34" i="4" s="1"/>
  <c r="BF45" i="2"/>
  <c r="DK45" i="2" a="1"/>
  <c r="DK45" i="2" s="1"/>
  <c r="BF22" i="19"/>
  <c r="DK22" i="19" a="1"/>
  <c r="DK22" i="19" s="1"/>
  <c r="BF26" i="16"/>
  <c r="DK26" i="16" a="1"/>
  <c r="DK26" i="16" s="1"/>
  <c r="BE36" i="18"/>
  <c r="DJ36" i="18" a="1"/>
  <c r="DJ36" i="18" s="1"/>
  <c r="BE18" i="5"/>
  <c r="DJ18" i="5" a="1"/>
  <c r="DJ18" i="5" s="1"/>
  <c r="BE31" i="8"/>
  <c r="DJ31" i="8" a="1"/>
  <c r="DJ31" i="8" s="1"/>
  <c r="BF40" i="20"/>
  <c r="DK40" i="20" a="1"/>
  <c r="DK40" i="20" s="1"/>
  <c r="BE19" i="4"/>
  <c r="DJ19" i="4" a="1"/>
  <c r="DJ19" i="4" s="1"/>
  <c r="BF30" i="3"/>
  <c r="DK30" i="3" a="1"/>
  <c r="DK30" i="3" s="1"/>
  <c r="BF40" i="8"/>
  <c r="DK40" i="8" a="1"/>
  <c r="DK40" i="8" s="1"/>
  <c r="BE29" i="4"/>
  <c r="DJ29" i="4" a="1"/>
  <c r="DJ29" i="4" s="1"/>
  <c r="BF35" i="16"/>
  <c r="DK35" i="16" a="1"/>
  <c r="DK35" i="16" s="1"/>
  <c r="BF16" i="18"/>
  <c r="DK16" i="18" a="1"/>
  <c r="DK16" i="18" s="1"/>
  <c r="BF23" i="9"/>
  <c r="DK23" i="9" a="1"/>
  <c r="DK23" i="9" s="1"/>
  <c r="BE37" i="20"/>
  <c r="DJ37" i="20" a="1"/>
  <c r="DJ37" i="20" s="1"/>
  <c r="BE33" i="17"/>
  <c r="DJ33" i="17" a="1"/>
  <c r="DJ33" i="17" s="1"/>
  <c r="BE39" i="19"/>
  <c r="DJ39" i="19" a="1"/>
  <c r="DJ39" i="19" s="1"/>
  <c r="BE30" i="13"/>
  <c r="DJ30" i="13" a="1"/>
  <c r="DJ30" i="13" s="1"/>
  <c r="BF35" i="7"/>
  <c r="DK35" i="7" a="1"/>
  <c r="DK35" i="7" s="1"/>
  <c r="BE33" i="13"/>
  <c r="DJ33" i="13" a="1"/>
  <c r="DJ33" i="13" s="1"/>
  <c r="BE41" i="20"/>
  <c r="DJ41" i="20" a="1"/>
  <c r="DJ41" i="20" s="1"/>
  <c r="BF20" i="17"/>
  <c r="DK20" i="17" a="1"/>
  <c r="DK20" i="17" s="1"/>
  <c r="BF34" i="7"/>
  <c r="DK34" i="7" a="1"/>
  <c r="DK34" i="7" s="1"/>
  <c r="BF17" i="21"/>
  <c r="DK17" i="21" a="1"/>
  <c r="DK17" i="21" s="1"/>
  <c r="BE42" i="19"/>
  <c r="DJ42" i="19" a="1"/>
  <c r="DJ42" i="19" s="1"/>
  <c r="BE25" i="3"/>
  <c r="DJ25" i="3" a="1"/>
  <c r="DJ25" i="3" s="1"/>
  <c r="BF19" i="13"/>
  <c r="DK19" i="13" a="1"/>
  <c r="DK19" i="13" s="1"/>
  <c r="DK26" i="14" a="1"/>
  <c r="DK26" i="14" s="1"/>
  <c r="BF26" i="14"/>
  <c r="BF20" i="15"/>
  <c r="DK20" i="15" a="1"/>
  <c r="DK20" i="15" s="1"/>
  <c r="BE21" i="19"/>
  <c r="DJ21" i="19" a="1"/>
  <c r="DJ21" i="19" s="1"/>
  <c r="BF43" i="19"/>
  <c r="DK43" i="19" a="1"/>
  <c r="DK43" i="19" s="1"/>
  <c r="BF32" i="2"/>
  <c r="DK32" i="2" a="1"/>
  <c r="DK32" i="2" s="1"/>
  <c r="BF30" i="16"/>
  <c r="BF25" i="4"/>
  <c r="DK25" i="4" a="1"/>
  <c r="DK25" i="4" s="1"/>
  <c r="BF20" i="10"/>
  <c r="DK20" i="10" a="1"/>
  <c r="DK20" i="10" s="1"/>
  <c r="DJ20" i="16" a="1"/>
  <c r="DJ20" i="16" s="1"/>
  <c r="BE20" i="16"/>
  <c r="DK16" i="15" a="1"/>
  <c r="DK16" i="15" s="1"/>
  <c r="BF16" i="15"/>
  <c r="BF37" i="19"/>
  <c r="DK37" i="19" a="1"/>
  <c r="DK37" i="19" s="1"/>
  <c r="BF44" i="10"/>
  <c r="DK44" i="10" a="1"/>
  <c r="DK44" i="10" s="1"/>
  <c r="BF46" i="10"/>
  <c r="DK46" i="10" a="1"/>
  <c r="DK46" i="10" s="1"/>
  <c r="BE15" i="5"/>
  <c r="DJ15" i="5" a="1"/>
  <c r="DJ15" i="5" s="1"/>
  <c r="BD47" i="5"/>
  <c r="BF25" i="18"/>
  <c r="DK25" i="18" a="1"/>
  <c r="DK25" i="18" s="1"/>
  <c r="BF23" i="21"/>
  <c r="DK23" i="21" a="1"/>
  <c r="DK23" i="21" s="1"/>
  <c r="BE32" i="15"/>
  <c r="DJ32" i="15" a="1"/>
  <c r="DJ32" i="15" s="1"/>
  <c r="BF30" i="9"/>
  <c r="DK30" i="9" a="1"/>
  <c r="DK30" i="9" s="1"/>
  <c r="BF44" i="20"/>
  <c r="DK44" i="20" a="1"/>
  <c r="DK44" i="20" s="1"/>
  <c r="BF25" i="8"/>
  <c r="DK25" i="8" a="1"/>
  <c r="DK25" i="8" s="1"/>
  <c r="BE42" i="4"/>
  <c r="DJ42" i="4" a="1"/>
  <c r="DJ42" i="4" s="1"/>
  <c r="BF38" i="8"/>
  <c r="DK38" i="8" a="1"/>
  <c r="DK38" i="8" s="1"/>
  <c r="BE35" i="11"/>
  <c r="DJ35" i="11" a="1"/>
  <c r="DJ35" i="11" s="1"/>
  <c r="BE29" i="19"/>
  <c r="DJ29" i="19" a="1"/>
  <c r="DJ29" i="19" s="1"/>
  <c r="BE41" i="2"/>
  <c r="DJ41" i="2" a="1"/>
  <c r="DJ41" i="2" s="1"/>
  <c r="BF27" i="8"/>
  <c r="DK27" i="8" a="1"/>
  <c r="DK27" i="8" s="1"/>
  <c r="DJ18" i="7" a="1"/>
  <c r="DJ18" i="7" s="1"/>
  <c r="BE18" i="7"/>
  <c r="BF46" i="11"/>
  <c r="DK46" i="11" a="1"/>
  <c r="DK46" i="11" s="1"/>
  <c r="BF25" i="9"/>
  <c r="DK25" i="9" a="1"/>
  <c r="DK25" i="9" s="1"/>
  <c r="BF27" i="19"/>
  <c r="DK27" i="19" a="1"/>
  <c r="DK27" i="19" s="1"/>
  <c r="BE44" i="11"/>
  <c r="DJ44" i="11" a="1"/>
  <c r="DJ44" i="11" s="1"/>
  <c r="BE15" i="6"/>
  <c r="DJ15" i="6" a="1"/>
  <c r="DJ15" i="6" s="1"/>
  <c r="BF22" i="3"/>
  <c r="DK22" i="3" a="1"/>
  <c r="DK22" i="3" s="1"/>
  <c r="BE30" i="12"/>
  <c r="DJ30" i="12" a="1"/>
  <c r="DJ30" i="12" s="1"/>
  <c r="BF35" i="12"/>
  <c r="DK35" i="12" a="1"/>
  <c r="DK35" i="12" s="1"/>
  <c r="BF17" i="20"/>
  <c r="DK17" i="20" a="1"/>
  <c r="DK17" i="20" s="1"/>
  <c r="BF24" i="16"/>
  <c r="DK24" i="16" a="1"/>
  <c r="DK24" i="16" s="1"/>
  <c r="BF46" i="9"/>
  <c r="DK46" i="9" a="1"/>
  <c r="DK46" i="9" s="1"/>
  <c r="BF43" i="11"/>
  <c r="DK43" i="11" a="1"/>
  <c r="DK43" i="11" s="1"/>
  <c r="BE23" i="18"/>
  <c r="DJ23" i="18" a="1"/>
  <c r="DJ23" i="18" s="1"/>
  <c r="BF19" i="9"/>
  <c r="DK19" i="9" a="1"/>
  <c r="DK19" i="9" s="1"/>
  <c r="BE28" i="8"/>
  <c r="DJ28" i="8" a="1"/>
  <c r="DJ28" i="8" s="1"/>
  <c r="BF31" i="10"/>
  <c r="DK31" i="10" a="1"/>
  <c r="DK31" i="10" s="1"/>
  <c r="BE35" i="18"/>
  <c r="DJ35" i="18" a="1"/>
  <c r="DJ35" i="18" s="1"/>
  <c r="BE22" i="12"/>
  <c r="DJ22" i="12" a="1"/>
  <c r="DJ22" i="12" s="1"/>
  <c r="BF37" i="3"/>
  <c r="DK37" i="3" a="1"/>
  <c r="DK37" i="3" s="1"/>
  <c r="BF43" i="4"/>
  <c r="DK43" i="4" a="1"/>
  <c r="DK43" i="4" s="1"/>
  <c r="BF19" i="15"/>
  <c r="DK19" i="15" a="1"/>
  <c r="DK19" i="15" s="1"/>
  <c r="BF17" i="8"/>
  <c r="DK17" i="8" a="1"/>
  <c r="DK17" i="8" s="1"/>
  <c r="BF31" i="2"/>
  <c r="DK31" i="2" a="1"/>
  <c r="DK31" i="2" s="1"/>
  <c r="BF41" i="19"/>
  <c r="DK41" i="19" a="1"/>
  <c r="DK41" i="19" s="1"/>
  <c r="DJ29" i="3" a="1"/>
  <c r="DJ29" i="3" s="1"/>
  <c r="BE29" i="3"/>
  <c r="BF17" i="15"/>
  <c r="DK17" i="15" a="1"/>
  <c r="DK17" i="15" s="1"/>
  <c r="BF21" i="4"/>
  <c r="DK21" i="4" a="1"/>
  <c r="DK21" i="4" s="1"/>
  <c r="BF24" i="9"/>
  <c r="DK24" i="9" a="1"/>
  <c r="DK24" i="9" s="1"/>
  <c r="BE23" i="14"/>
  <c r="DJ23" i="14" a="1"/>
  <c r="DJ23" i="14" s="1"/>
  <c r="BE24" i="4"/>
  <c r="DJ24" i="4" a="1"/>
  <c r="DJ24" i="4" s="1"/>
  <c r="BE29" i="13"/>
  <c r="DJ29" i="13" a="1"/>
  <c r="DJ29" i="13" s="1"/>
  <c r="BF24" i="19"/>
  <c r="DK24" i="19" a="1"/>
  <c r="DK24" i="19" s="1"/>
  <c r="BF37" i="14"/>
  <c r="DK37" i="14" a="1"/>
  <c r="DK37" i="14" s="1"/>
  <c r="BF24" i="13"/>
  <c r="DK24" i="13" a="1"/>
  <c r="DK24" i="13" s="1"/>
  <c r="BE25" i="14"/>
  <c r="DJ25" i="14" a="1"/>
  <c r="DJ25" i="14" s="1"/>
  <c r="DK22" i="11" a="1"/>
  <c r="DK22" i="11" s="1"/>
  <c r="BF22" i="11"/>
  <c r="BF42" i="7"/>
  <c r="DK42" i="7" a="1"/>
  <c r="DK42" i="7" s="1"/>
  <c r="BF17" i="11"/>
  <c r="DK17" i="11" a="1"/>
  <c r="DK17" i="11" s="1"/>
  <c r="BF38" i="21"/>
  <c r="DK38" i="21" a="1"/>
  <c r="DK38" i="21" s="1"/>
  <c r="DK20" i="14" a="1"/>
  <c r="DK20" i="14" s="1"/>
  <c r="BF20" i="14"/>
  <c r="BE23" i="8"/>
  <c r="DJ23" i="8" a="1"/>
  <c r="DJ23" i="8" s="1"/>
  <c r="BF41" i="16"/>
  <c r="DK41" i="16" a="1"/>
  <c r="DK41" i="16" s="1"/>
  <c r="BF24" i="17"/>
  <c r="DK24" i="17" a="1"/>
  <c r="DK24" i="17" s="1"/>
  <c r="DK31" i="4" a="1"/>
  <c r="DK31" i="4" s="1"/>
  <c r="BF31" i="4"/>
  <c r="BF23" i="7"/>
  <c r="DK23" i="7" a="1"/>
  <c r="DK23" i="7" s="1"/>
  <c r="BE41" i="10"/>
  <c r="DJ41" i="10" a="1"/>
  <c r="DJ41" i="10" s="1"/>
  <c r="BF16" i="17"/>
  <c r="DK16" i="17" a="1"/>
  <c r="DK16" i="17" s="1"/>
  <c r="BE24" i="21"/>
  <c r="DJ24" i="21" a="1"/>
  <c r="DJ24" i="21" s="1"/>
  <c r="BE29" i="20"/>
  <c r="DJ29" i="20" a="1"/>
  <c r="DJ29" i="20" s="1"/>
  <c r="BF25" i="2"/>
  <c r="DK25" i="2" a="1"/>
  <c r="DK25" i="2" s="1"/>
  <c r="BF22" i="14"/>
  <c r="DK22" i="14" a="1"/>
  <c r="DK22" i="14" s="1"/>
  <c r="BF39" i="12"/>
  <c r="DK39" i="12" a="1"/>
  <c r="DK39" i="12" s="1"/>
  <c r="BE41" i="13"/>
  <c r="DJ41" i="13" a="1"/>
  <c r="DJ41" i="13" s="1"/>
  <c r="BF37" i="9"/>
  <c r="DK37" i="9" a="1"/>
  <c r="DK37" i="9" s="1"/>
  <c r="BF38" i="13"/>
  <c r="DK38" i="13" a="1"/>
  <c r="DK38" i="13" s="1"/>
  <c r="BE18" i="2"/>
  <c r="DJ18" i="2" a="1"/>
  <c r="DJ18" i="2" s="1"/>
  <c r="BE34" i="14"/>
  <c r="DJ34" i="14" a="1"/>
  <c r="DJ34" i="14" s="1"/>
  <c r="BF20" i="5"/>
  <c r="DK20" i="5" a="1"/>
  <c r="DK20" i="5" s="1"/>
  <c r="BE22" i="2"/>
  <c r="DJ22" i="2" a="1"/>
  <c r="DJ22" i="2" s="1"/>
  <c r="BF28" i="1"/>
  <c r="DK28" i="1" a="1"/>
  <c r="DK28" i="1" s="1"/>
  <c r="BE42" i="2"/>
  <c r="DJ42" i="2" a="1"/>
  <c r="DJ42" i="2" s="1"/>
  <c r="BE38" i="9"/>
  <c r="DJ38" i="9" a="1"/>
  <c r="DJ38" i="9" s="1"/>
  <c r="BF22" i="6"/>
  <c r="DK22" i="6" a="1"/>
  <c r="DK22" i="6" s="1"/>
  <c r="BE23" i="3"/>
  <c r="DJ23" i="3" a="1"/>
  <c r="DJ23" i="3" s="1"/>
  <c r="BF32" i="19"/>
  <c r="DK32" i="19" a="1"/>
  <c r="DK32" i="19" s="1"/>
  <c r="BE28" i="10"/>
  <c r="DJ28" i="10" a="1"/>
  <c r="DJ28" i="10" s="1"/>
  <c r="BE18" i="12"/>
  <c r="DJ18" i="12" a="1"/>
  <c r="DJ18" i="12" s="1"/>
  <c r="BF21" i="16"/>
  <c r="DK21" i="16" a="1"/>
  <c r="DK21" i="16" s="1"/>
  <c r="DJ22" i="15" a="1"/>
  <c r="DJ22" i="15" s="1"/>
  <c r="BE22" i="15"/>
  <c r="BF31" i="20"/>
  <c r="DK31" i="20" a="1"/>
  <c r="DK31" i="20" s="1"/>
  <c r="BE27" i="17"/>
  <c r="DJ27" i="17" a="1"/>
  <c r="DJ27" i="17" s="1"/>
  <c r="BF40" i="6"/>
  <c r="DK40" i="6" a="1"/>
  <c r="DK40" i="6" s="1"/>
  <c r="BE40" i="14"/>
  <c r="DJ40" i="14" a="1"/>
  <c r="DJ40" i="14" s="1"/>
  <c r="BE40" i="10"/>
  <c r="DJ40" i="10" a="1"/>
  <c r="DJ40" i="10" s="1"/>
  <c r="BE37" i="17"/>
  <c r="DJ37" i="17" a="1"/>
  <c r="DJ37" i="17" s="1"/>
  <c r="BF22" i="9"/>
  <c r="DK22" i="9" a="1"/>
  <c r="DK22" i="9" s="1"/>
  <c r="BE19" i="18"/>
  <c r="DJ19" i="18" a="1"/>
  <c r="DJ19" i="18" s="1"/>
  <c r="BF37" i="5"/>
  <c r="DK37" i="5" a="1"/>
  <c r="DK37" i="5" s="1"/>
  <c r="BE36" i="2"/>
  <c r="DJ36" i="2" a="1"/>
  <c r="DJ36" i="2" s="1"/>
  <c r="BF38" i="18"/>
  <c r="DK38" i="18" a="1"/>
  <c r="DK38" i="18" s="1"/>
  <c r="BE28" i="17"/>
  <c r="DJ28" i="17" a="1"/>
  <c r="DJ28" i="17" s="1"/>
  <c r="BF29" i="12"/>
  <c r="DK29" i="12" a="1"/>
  <c r="DK29" i="12" s="1"/>
  <c r="BE19" i="21"/>
  <c r="DJ19" i="21" a="1"/>
  <c r="DJ19" i="21" s="1"/>
  <c r="BF34" i="1"/>
  <c r="DK34" i="1" a="1"/>
  <c r="DK34" i="1" s="1"/>
  <c r="BF43" i="2"/>
  <c r="DK43" i="2" a="1"/>
  <c r="DK43" i="2" s="1"/>
  <c r="BF36" i="20"/>
  <c r="DK36" i="20" a="1"/>
  <c r="DK36" i="20" s="1"/>
  <c r="BE45" i="10"/>
  <c r="DJ45" i="10" a="1"/>
  <c r="DJ45" i="10" s="1"/>
  <c r="BE17" i="12"/>
  <c r="DJ17" i="12" a="1"/>
  <c r="DJ17" i="12" s="1"/>
  <c r="BF31" i="7"/>
  <c r="DK31" i="7" a="1"/>
  <c r="DK31" i="7" s="1"/>
  <c r="BE34" i="3"/>
  <c r="DJ34" i="3" a="1"/>
  <c r="DJ34" i="3" s="1"/>
  <c r="BF19" i="10"/>
  <c r="DK19" i="10" a="1"/>
  <c r="DK19" i="10" s="1"/>
  <c r="BE17" i="3"/>
  <c r="DJ17" i="3" a="1"/>
  <c r="DJ17" i="3" s="1"/>
  <c r="BF38" i="10"/>
  <c r="DK38" i="10" a="1"/>
  <c r="DK38" i="10" s="1"/>
  <c r="BF19" i="8"/>
  <c r="DK19" i="8" a="1"/>
  <c r="DK19" i="8" s="1"/>
  <c r="BF18" i="14"/>
  <c r="DK18" i="14" a="1"/>
  <c r="DK18" i="14" s="1"/>
  <c r="BE15" i="4"/>
  <c r="DJ15" i="4" a="1"/>
  <c r="DJ15" i="4" s="1"/>
  <c r="BF44" i="19"/>
  <c r="DK44" i="19" a="1"/>
  <c r="DK44" i="19" s="1"/>
  <c r="BE18" i="3"/>
  <c r="DJ18" i="3" a="1"/>
  <c r="DJ18" i="3" s="1"/>
  <c r="BF19" i="16"/>
  <c r="DK19" i="16" a="1"/>
  <c r="DK19" i="16" s="1"/>
  <c r="BE34" i="11"/>
  <c r="DJ34" i="11" a="1"/>
  <c r="DJ34" i="11" s="1"/>
  <c r="BF33" i="5"/>
  <c r="DK33" i="5" a="1"/>
  <c r="DK33" i="5" s="1"/>
  <c r="BE46" i="18"/>
  <c r="DJ46" i="18" a="1"/>
  <c r="DJ46" i="18" s="1"/>
  <c r="BE41" i="3"/>
  <c r="DJ41" i="3" a="1"/>
  <c r="DJ41" i="3" s="1"/>
  <c r="BF33" i="9"/>
  <c r="DK33" i="9" a="1"/>
  <c r="DK33" i="9" s="1"/>
  <c r="BF21" i="12"/>
  <c r="DK21" i="12" a="1"/>
  <c r="DK21" i="12" s="1"/>
  <c r="BF30" i="4"/>
  <c r="DK30" i="4" a="1"/>
  <c r="DK30" i="4" s="1"/>
  <c r="BF16" i="19"/>
  <c r="DK16" i="19" a="1"/>
  <c r="DK16" i="19" s="1"/>
  <c r="BF44" i="17"/>
  <c r="DK44" i="17" a="1"/>
  <c r="DK44" i="17" s="1"/>
  <c r="BF39" i="2"/>
  <c r="DK39" i="2" a="1"/>
  <c r="DK39" i="2" s="1"/>
  <c r="BF40" i="16"/>
  <c r="DK40" i="16" a="1"/>
  <c r="DK40" i="16" s="1"/>
  <c r="BE32" i="5"/>
  <c r="DJ32" i="5" a="1"/>
  <c r="DJ32" i="5" s="1"/>
  <c r="BF38" i="7"/>
  <c r="DK38" i="7" a="1"/>
  <c r="DK38" i="7" s="1"/>
  <c r="BF23" i="12"/>
  <c r="DK23" i="12" a="1"/>
  <c r="DK23" i="12" s="1"/>
  <c r="BE44" i="21"/>
  <c r="DJ44" i="21" a="1"/>
  <c r="DJ44" i="21" s="1"/>
  <c r="BF28" i="16"/>
  <c r="DK28" i="16" a="1"/>
  <c r="DK28" i="16" s="1"/>
  <c r="BE19" i="5"/>
  <c r="DJ19" i="5" a="1"/>
  <c r="DJ19" i="5" s="1"/>
  <c r="BF43" i="14"/>
  <c r="DK43" i="14" a="1"/>
  <c r="DK43" i="14" s="1"/>
  <c r="BF29" i="9"/>
  <c r="DK29" i="9" a="1"/>
  <c r="DK29" i="9" s="1"/>
  <c r="DK37" i="12" a="1"/>
  <c r="DK37" i="12" s="1"/>
  <c r="BF37" i="12"/>
  <c r="BE46" i="8"/>
  <c r="DJ46" i="8" a="1"/>
  <c r="DJ46" i="8" s="1"/>
  <c r="BF26" i="11"/>
  <c r="DK26" i="11" a="1"/>
  <c r="DK26" i="11" s="1"/>
  <c r="BF44" i="18"/>
  <c r="DK44" i="18" a="1"/>
  <c r="DK44" i="18" s="1"/>
  <c r="BF21" i="9"/>
  <c r="DK21" i="9" a="1"/>
  <c r="DK21" i="9" s="1"/>
  <c r="BE44" i="9"/>
  <c r="DJ44" i="9" a="1"/>
  <c r="DJ44" i="9" s="1"/>
  <c r="BF16" i="9"/>
  <c r="DK16" i="9" a="1"/>
  <c r="DK16" i="9" s="1"/>
  <c r="BE28" i="20"/>
  <c r="DJ28" i="20" a="1"/>
  <c r="DJ28" i="20" s="1"/>
  <c r="BE15" i="1"/>
  <c r="DJ15" i="1" a="1"/>
  <c r="DJ15" i="1" s="1"/>
  <c r="BD47" i="1"/>
  <c r="BE24" i="7"/>
  <c r="DJ24" i="7" a="1"/>
  <c r="DJ24" i="7" s="1"/>
  <c r="BF26" i="13"/>
  <c r="DK26" i="13" a="1"/>
  <c r="DK26" i="13" s="1"/>
  <c r="BE20" i="20"/>
  <c r="DJ20" i="20" a="1"/>
  <c r="DJ20" i="20" s="1"/>
  <c r="DK17" i="10" a="1"/>
  <c r="DK17" i="10" s="1"/>
  <c r="BF17" i="10"/>
  <c r="BE44" i="4"/>
  <c r="DJ44" i="4" a="1"/>
  <c r="DJ44" i="4" s="1"/>
  <c r="BE35" i="21"/>
  <c r="DJ35" i="21" a="1"/>
  <c r="DJ35" i="21" s="1"/>
  <c r="BE44" i="8"/>
  <c r="DJ44" i="8" a="1"/>
  <c r="DJ44" i="8" s="1"/>
  <c r="BE36" i="11"/>
  <c r="DJ36" i="11" a="1"/>
  <c r="DJ36" i="11" s="1"/>
  <c r="BE43" i="6"/>
  <c r="DJ43" i="6" a="1"/>
  <c r="DJ43" i="6" s="1"/>
  <c r="BF22" i="1"/>
  <c r="DK22" i="1" a="1"/>
  <c r="DK22" i="1" s="1"/>
  <c r="BF24" i="10"/>
  <c r="DK24" i="10" a="1"/>
  <c r="DK24" i="10" s="1"/>
  <c r="BE46" i="3"/>
  <c r="DJ46" i="3" a="1"/>
  <c r="DJ46" i="3" s="1"/>
  <c r="BE38" i="20"/>
  <c r="DJ38" i="20" a="1"/>
  <c r="DJ38" i="20" s="1"/>
  <c r="BF25" i="11"/>
  <c r="DK25" i="11" a="1"/>
  <c r="DK25" i="11" s="1"/>
  <c r="BF27" i="3"/>
  <c r="DK27" i="3" a="1"/>
  <c r="DK27" i="3" s="1"/>
  <c r="BE27" i="6"/>
  <c r="DJ27" i="6" a="1"/>
  <c r="DJ27" i="6" s="1"/>
  <c r="BF34" i="18"/>
  <c r="DK34" i="18" a="1"/>
  <c r="DK34" i="18" s="1"/>
  <c r="BF21" i="18"/>
  <c r="DK21" i="18" a="1"/>
  <c r="DK21" i="18" s="1"/>
  <c r="BE20" i="21"/>
  <c r="DJ20" i="21" a="1"/>
  <c r="DJ20" i="21" s="1"/>
  <c r="BF29" i="2"/>
  <c r="DK29" i="2" a="1"/>
  <c r="DK29" i="2" s="1"/>
  <c r="BE29" i="10"/>
  <c r="DJ29" i="10" a="1"/>
  <c r="DJ29" i="10" s="1"/>
  <c r="BF28" i="9"/>
  <c r="DK28" i="9" a="1"/>
  <c r="DK28" i="9" s="1"/>
  <c r="BE39" i="5"/>
  <c r="DJ39" i="5" a="1"/>
  <c r="DJ39" i="5" s="1"/>
  <c r="BF32" i="7"/>
  <c r="DK32" i="7" a="1"/>
  <c r="DK32" i="7" s="1"/>
  <c r="BE32" i="20"/>
  <c r="DJ32" i="20" a="1"/>
  <c r="DJ32" i="20" s="1"/>
  <c r="BF39" i="21"/>
  <c r="DK39" i="21" a="1"/>
  <c r="DK39" i="21" s="1"/>
  <c r="BF40" i="3"/>
  <c r="DK40" i="3" a="1"/>
  <c r="DK40" i="3" s="1"/>
  <c r="BE32" i="6"/>
  <c r="DJ32" i="6" a="1"/>
  <c r="DJ32" i="6" s="1"/>
  <c r="BE33" i="3"/>
  <c r="DJ33" i="3" a="1"/>
  <c r="DJ33" i="3" s="1"/>
  <c r="BF25" i="13"/>
  <c r="DK25" i="13" a="1"/>
  <c r="DK25" i="13" s="1"/>
  <c r="BE15" i="14"/>
  <c r="DJ15" i="14" a="1"/>
  <c r="DJ15" i="14" s="1"/>
  <c r="BD47" i="14"/>
  <c r="BE31" i="18"/>
  <c r="DJ31" i="18" a="1"/>
  <c r="DJ31" i="18" s="1"/>
  <c r="BF35" i="20"/>
  <c r="DK35" i="20" a="1"/>
  <c r="DK35" i="20" s="1"/>
  <c r="BF44" i="14"/>
  <c r="DK44" i="14" a="1"/>
  <c r="DK44" i="14" s="1"/>
  <c r="BE17" i="2"/>
  <c r="DJ17" i="2" a="1"/>
  <c r="DJ17" i="2" s="1"/>
  <c r="BE31" i="11"/>
  <c r="DJ31" i="11" a="1"/>
  <c r="DJ31" i="11" s="1"/>
  <c r="BF44" i="15"/>
  <c r="DK44" i="15" a="1"/>
  <c r="DK44" i="15" s="1"/>
  <c r="BF30" i="10"/>
  <c r="DK30" i="10" a="1"/>
  <c r="DK30" i="10" s="1"/>
  <c r="BE37" i="16"/>
  <c r="DJ37" i="16" a="1"/>
  <c r="DJ37" i="16" s="1"/>
  <c r="BF21" i="1"/>
  <c r="DK21" i="1" a="1"/>
  <c r="DK21" i="1" s="1"/>
  <c r="BF20" i="6"/>
  <c r="DK20" i="6" a="1"/>
  <c r="DK20" i="6" s="1"/>
  <c r="BF17" i="9"/>
  <c r="DK17" i="9" a="1"/>
  <c r="DK17" i="9" s="1"/>
  <c r="BF22" i="5"/>
  <c r="DK22" i="5" a="1"/>
  <c r="DK22" i="5" s="1"/>
  <c r="BE23" i="2"/>
  <c r="DJ23" i="2" a="1"/>
  <c r="DJ23" i="2" s="1"/>
  <c r="BF26" i="6"/>
  <c r="DK26" i="6" a="1"/>
  <c r="DK26" i="6" s="1"/>
  <c r="BF22" i="16"/>
  <c r="DK22" i="16" a="1"/>
  <c r="DK22" i="16" s="1"/>
  <c r="BF36" i="7"/>
  <c r="DK36" i="7" a="1"/>
  <c r="DK36" i="7" s="1"/>
  <c r="BF41" i="17"/>
  <c r="DK41" i="17" a="1"/>
  <c r="DK41" i="17" s="1"/>
  <c r="BF16" i="8"/>
  <c r="DK16" i="8" a="1"/>
  <c r="DK16" i="8" s="1"/>
  <c r="BE30" i="14"/>
  <c r="DJ30" i="14" a="1"/>
  <c r="DJ30" i="14" s="1"/>
  <c r="BF38" i="15"/>
  <c r="DK38" i="15" a="1"/>
  <c r="DK38" i="15" s="1"/>
  <c r="DK26" i="12" a="1"/>
  <c r="DK26" i="12" s="1"/>
  <c r="BF26" i="12"/>
  <c r="BF35" i="19"/>
  <c r="DK35" i="19" a="1"/>
  <c r="DK35" i="19" s="1"/>
  <c r="BF20" i="7"/>
  <c r="DK20" i="7" a="1"/>
  <c r="DK20" i="7" s="1"/>
  <c r="BE16" i="11"/>
  <c r="DJ16" i="11" a="1"/>
  <c r="DJ16" i="11" s="1"/>
  <c r="BE43" i="21"/>
  <c r="DJ43" i="21" a="1"/>
  <c r="DJ43" i="21" s="1"/>
  <c r="BE24" i="12"/>
  <c r="DJ24" i="12" a="1"/>
  <c r="DJ24" i="12" s="1"/>
  <c r="BE25" i="16"/>
  <c r="DJ25" i="16" a="1"/>
  <c r="DJ25" i="16" s="1"/>
  <c r="BF38" i="11"/>
  <c r="DK38" i="11" a="1"/>
  <c r="DK38" i="11" s="1"/>
  <c r="BE19" i="7"/>
  <c r="DJ19" i="7" a="1"/>
  <c r="DJ19" i="7" s="1"/>
  <c r="BF29" i="15"/>
  <c r="DK29" i="15" a="1"/>
  <c r="DK29" i="15" s="1"/>
  <c r="BE25" i="20"/>
  <c r="DJ25" i="20" a="1"/>
  <c r="DJ25" i="20" s="1"/>
  <c r="BF42" i="3"/>
  <c r="DK42" i="3" a="1"/>
  <c r="DK42" i="3" s="1"/>
  <c r="BF36" i="19"/>
  <c r="DK36" i="19" a="1"/>
  <c r="DK36" i="19" s="1"/>
  <c r="BF31" i="16"/>
  <c r="DK31" i="16" a="1"/>
  <c r="DK31" i="16" s="1"/>
  <c r="BF34" i="21"/>
  <c r="DK34" i="21" a="1"/>
  <c r="DK34" i="21" s="1"/>
  <c r="BE15" i="13"/>
  <c r="DJ15" i="13" a="1"/>
  <c r="DJ15" i="13" s="1"/>
  <c r="BD47" i="13"/>
  <c r="BF41" i="1"/>
  <c r="DK41" i="1" a="1"/>
  <c r="DK41" i="1" s="1"/>
  <c r="BF45" i="19"/>
  <c r="DK45" i="19" a="1"/>
  <c r="DK45" i="19" s="1"/>
  <c r="BF45" i="15"/>
  <c r="DK45" i="15" a="1"/>
  <c r="DK45" i="15" s="1"/>
  <c r="BE24" i="20"/>
  <c r="DJ24" i="20" a="1"/>
  <c r="DJ24" i="20" s="1"/>
  <c r="BF33" i="14"/>
  <c r="DK33" i="14" a="1"/>
  <c r="DK33" i="14" s="1"/>
  <c r="BF33" i="21"/>
  <c r="DK33" i="21" a="1"/>
  <c r="DK33" i="21" s="1"/>
  <c r="DK46" i="7" a="1"/>
  <c r="DK46" i="7" s="1"/>
  <c r="BF46" i="7"/>
  <c r="BE15" i="7"/>
  <c r="DJ15" i="7" a="1"/>
  <c r="DJ15" i="7" s="1"/>
  <c r="BF15" i="11"/>
  <c r="DK15" i="11" a="1"/>
  <c r="DK15" i="11" s="1"/>
  <c r="BE38" i="6"/>
  <c r="DJ38" i="6" a="1"/>
  <c r="DJ38" i="6" s="1"/>
  <c r="BF19" i="6"/>
  <c r="DK19" i="6" a="1"/>
  <c r="DK19" i="6" s="1"/>
  <c r="BF31" i="5"/>
  <c r="DK31" i="5" a="1"/>
  <c r="DK31" i="5" s="1"/>
  <c r="BF22" i="7"/>
  <c r="DK22" i="7" a="1"/>
  <c r="DK22" i="7" s="1"/>
  <c r="BF17" i="17"/>
  <c r="DK17" i="17" a="1"/>
  <c r="DK17" i="17" s="1"/>
  <c r="BF36" i="17"/>
  <c r="DK36" i="17" a="1"/>
  <c r="DK36" i="17" s="1"/>
  <c r="BF42" i="21"/>
  <c r="DK42" i="21" a="1"/>
  <c r="DK42" i="21" s="1"/>
  <c r="BE27" i="10"/>
  <c r="DJ27" i="10" a="1"/>
  <c r="DJ27" i="10" s="1"/>
  <c r="DK32" i="12" a="1"/>
  <c r="DK32" i="12" s="1"/>
  <c r="BF32" i="12"/>
  <c r="BF45" i="9"/>
  <c r="DK45" i="9" a="1"/>
  <c r="DK45" i="9" s="1"/>
  <c r="BF33" i="19"/>
  <c r="DK33" i="19" a="1"/>
  <c r="DK33" i="19" s="1"/>
  <c r="BE32" i="11"/>
  <c r="DJ32" i="11" a="1"/>
  <c r="DJ32" i="11" s="1"/>
  <c r="BF39" i="6"/>
  <c r="DK39" i="6" a="1"/>
  <c r="DK39" i="6" s="1"/>
  <c r="BF38" i="1"/>
  <c r="DK38" i="1" a="1"/>
  <c r="DK38" i="1" s="1"/>
  <c r="BE28" i="2"/>
  <c r="DJ28" i="2" a="1"/>
  <c r="DJ28" i="2" s="1"/>
  <c r="BE19" i="12"/>
  <c r="DJ19" i="12" a="1"/>
  <c r="DJ19" i="12" s="1"/>
  <c r="BF36" i="12"/>
  <c r="DK36" i="12" a="1"/>
  <c r="DK36" i="12" s="1"/>
  <c r="BF23" i="13"/>
  <c r="DK23" i="13" a="1"/>
  <c r="DK23" i="13" s="1"/>
  <c r="BF36" i="15"/>
  <c r="DK36" i="15" a="1"/>
  <c r="DK36" i="15" s="1"/>
  <c r="BF39" i="7"/>
  <c r="DK39" i="7" a="1"/>
  <c r="DK39" i="7" s="1"/>
  <c r="BE17" i="6"/>
  <c r="DJ17" i="6" a="1"/>
  <c r="DJ17" i="6" s="1"/>
  <c r="BE34" i="9"/>
  <c r="DJ34" i="9" a="1"/>
  <c r="DJ34" i="9" s="1"/>
  <c r="BF18" i="20"/>
  <c r="DK18" i="20" a="1"/>
  <c r="DK18" i="20" s="1"/>
  <c r="BF45" i="12"/>
  <c r="DK45" i="12" a="1"/>
  <c r="DK45" i="12" s="1"/>
  <c r="BE15" i="10"/>
  <c r="DJ15" i="10" a="1"/>
  <c r="DJ15" i="10" s="1"/>
  <c r="BD47" i="10"/>
  <c r="BF33" i="7"/>
  <c r="DK33" i="7" a="1"/>
  <c r="DK33" i="7" s="1"/>
  <c r="BE26" i="10"/>
  <c r="DJ26" i="10" a="1"/>
  <c r="DJ26" i="10" s="1"/>
  <c r="BE37" i="21"/>
  <c r="DJ37" i="21" a="1"/>
  <c r="DJ37" i="21" s="1"/>
  <c r="BF16" i="3"/>
  <c r="DK16" i="3" a="1"/>
  <c r="DK16" i="3" s="1"/>
  <c r="BE19" i="14"/>
  <c r="DJ19" i="14" a="1"/>
  <c r="DJ19" i="14" s="1"/>
  <c r="BF22" i="21"/>
  <c r="DK22" i="21" a="1"/>
  <c r="DK22" i="21" s="1"/>
  <c r="DK38" i="12" a="1"/>
  <c r="DK38" i="12" s="1"/>
  <c r="BF38" i="12"/>
  <c r="BE41" i="14"/>
  <c r="DJ41" i="14" a="1"/>
  <c r="DJ41" i="14" s="1"/>
  <c r="BF35" i="6"/>
  <c r="DK35" i="6" a="1"/>
  <c r="DK35" i="6" s="1"/>
  <c r="BE38" i="16"/>
  <c r="DJ38" i="16" a="1"/>
  <c r="DJ38" i="16" s="1"/>
  <c r="BF30" i="1"/>
  <c r="DK30" i="1" a="1"/>
  <c r="DK30" i="1" s="1"/>
  <c r="BF21" i="17"/>
  <c r="DK21" i="17" a="1"/>
  <c r="DK21" i="17" s="1"/>
  <c r="BF44" i="1"/>
  <c r="DK44" i="1" a="1"/>
  <c r="DK44" i="1" s="1"/>
  <c r="BF32" i="17"/>
  <c r="DK32" i="17" a="1"/>
  <c r="DK32" i="17" s="1"/>
  <c r="BF23" i="5"/>
  <c r="DK23" i="5" a="1"/>
  <c r="DK23" i="5" s="1"/>
  <c r="BE45" i="6"/>
  <c r="DJ45" i="6" a="1"/>
  <c r="DJ45" i="6" s="1"/>
  <c r="BF35" i="17"/>
  <c r="DK35" i="17" a="1"/>
  <c r="DK35" i="17" s="1"/>
  <c r="BE40" i="18"/>
  <c r="DJ40" i="18" a="1"/>
  <c r="DJ40" i="18" s="1"/>
  <c r="BF39" i="3"/>
  <c r="DK39" i="3" a="1"/>
  <c r="DK39" i="3" s="1"/>
  <c r="BF18" i="16"/>
  <c r="DK18" i="16" a="1"/>
  <c r="DK18" i="16" s="1"/>
  <c r="BE25" i="17"/>
  <c r="DJ25" i="17" a="1"/>
  <c r="DJ25" i="17" s="1"/>
  <c r="DK15" i="20" a="1"/>
  <c r="DK15" i="20" s="1"/>
  <c r="BF15" i="20"/>
  <c r="BF33" i="16"/>
  <c r="DK33" i="16" a="1"/>
  <c r="DK33" i="16" s="1"/>
  <c r="BE45" i="5"/>
  <c r="DJ45" i="5" a="1"/>
  <c r="DJ45" i="5" s="1"/>
  <c r="BE37" i="10"/>
  <c r="DJ37" i="10" a="1"/>
  <c r="DJ37" i="10" s="1"/>
  <c r="BF28" i="5"/>
  <c r="DK28" i="5" a="1"/>
  <c r="DK28" i="5" s="1"/>
  <c r="BF19" i="1"/>
  <c r="DK19" i="1" a="1"/>
  <c r="DK19" i="1" s="1"/>
  <c r="BF31" i="15"/>
  <c r="DK31" i="15" a="1"/>
  <c r="DK31" i="15" s="1"/>
  <c r="BE33" i="10"/>
  <c r="DJ33" i="10" a="1"/>
  <c r="DJ33" i="10" s="1"/>
  <c r="BE30" i="8"/>
  <c r="DJ30" i="8" a="1"/>
  <c r="DJ30" i="8" s="1"/>
  <c r="BF27" i="14"/>
  <c r="DK27" i="14" a="1"/>
  <c r="DK27" i="14" s="1"/>
  <c r="BF37" i="13"/>
  <c r="DK37" i="13" a="1"/>
  <c r="DK37" i="13" s="1"/>
  <c r="BF35" i="5"/>
  <c r="DK35" i="5" a="1"/>
  <c r="DK35" i="5" s="1"/>
  <c r="BF43" i="20"/>
  <c r="DK43" i="20" a="1"/>
  <c r="DK43" i="20" s="1"/>
  <c r="BF36" i="5"/>
  <c r="DK36" i="5" a="1"/>
  <c r="DK36" i="5" s="1"/>
  <c r="BF42" i="11"/>
  <c r="DK42" i="11" a="1"/>
  <c r="DK42" i="11" s="1"/>
  <c r="BF41" i="5"/>
  <c r="DK41" i="5" a="1"/>
  <c r="DK41" i="5" s="1"/>
  <c r="BF41" i="12"/>
  <c r="DK41" i="12" a="1"/>
  <c r="DK41" i="12" s="1"/>
  <c r="BE36" i="3"/>
  <c r="DJ36" i="3" a="1"/>
  <c r="DJ36" i="3" s="1"/>
  <c r="BF28" i="3"/>
  <c r="DK28" i="3" a="1"/>
  <c r="DK28" i="3" s="1"/>
  <c r="BF17" i="13"/>
  <c r="DK17" i="13" a="1"/>
  <c r="DK17" i="13" s="1"/>
  <c r="BF42" i="17"/>
  <c r="DK42" i="17" a="1"/>
  <c r="DK42" i="17" s="1"/>
  <c r="BF37" i="1"/>
  <c r="DK37" i="1" a="1"/>
  <c r="DK37" i="1" s="1"/>
  <c r="BF23" i="6"/>
  <c r="DK23" i="6" a="1"/>
  <c r="DK23" i="6" s="1"/>
  <c r="BE18" i="8"/>
  <c r="DJ18" i="8" a="1"/>
  <c r="DJ18" i="8" s="1"/>
  <c r="BE23" i="11"/>
  <c r="DJ23" i="11" a="1"/>
  <c r="DJ23" i="11" s="1"/>
  <c r="BF29" i="21"/>
  <c r="DK29" i="21" a="1"/>
  <c r="DK29" i="21" s="1"/>
  <c r="BF31" i="19"/>
  <c r="DK31" i="19" a="1"/>
  <c r="DK31" i="19" s="1"/>
  <c r="BE16" i="5"/>
  <c r="DJ16" i="5" a="1"/>
  <c r="DJ16" i="5" s="1"/>
  <c r="BD15" i="9"/>
  <c r="DI15" i="9" a="1"/>
  <c r="DI15" i="9" s="1"/>
  <c r="BC47" i="9"/>
  <c r="BF31" i="3"/>
  <c r="DK31" i="3" a="1"/>
  <c r="DK31" i="3" s="1"/>
  <c r="BE40" i="12"/>
  <c r="DJ40" i="12" a="1"/>
  <c r="DJ40" i="12" s="1"/>
  <c r="BF20" i="18"/>
  <c r="DK20" i="18" a="1"/>
  <c r="DK20" i="18" s="1"/>
  <c r="BF46" i="5"/>
  <c r="DK46" i="5" a="1"/>
  <c r="DK46" i="5" s="1"/>
  <c r="BF25" i="15"/>
  <c r="DK25" i="15" a="1"/>
  <c r="DK25" i="15" s="1"/>
  <c r="BF36" i="14"/>
  <c r="DK36" i="14" a="1"/>
  <c r="DK36" i="14" s="1"/>
  <c r="BF34" i="12"/>
  <c r="DK34" i="12" a="1"/>
  <c r="DK34" i="12" s="1"/>
  <c r="BE38" i="2"/>
  <c r="DJ38" i="2" a="1"/>
  <c r="DJ38" i="2" s="1"/>
  <c r="DJ15" i="15" a="1"/>
  <c r="DJ15" i="15" s="1"/>
  <c r="BE15" i="15"/>
  <c r="BD47" i="15"/>
  <c r="BE31" i="14"/>
  <c r="DJ31" i="14" a="1"/>
  <c r="DJ31" i="14" s="1"/>
  <c r="BF41" i="7"/>
  <c r="DK41" i="7" a="1"/>
  <c r="DK41" i="7" s="1"/>
  <c r="BD15" i="8"/>
  <c r="DI15" i="8" a="1"/>
  <c r="DI15" i="8" s="1"/>
  <c r="BC47" i="8"/>
  <c r="BE28" i="21"/>
  <c r="DJ28" i="21" a="1"/>
  <c r="DJ28" i="21" s="1"/>
  <c r="BF16" i="13"/>
  <c r="DK16" i="13" a="1"/>
  <c r="DK16" i="13" s="1"/>
  <c r="BF24" i="8"/>
  <c r="DK24" i="8" a="1"/>
  <c r="DK24" i="8" s="1"/>
  <c r="BE20" i="3"/>
  <c r="DJ20" i="3" a="1"/>
  <c r="DJ20" i="3" s="1"/>
  <c r="BF32" i="14"/>
  <c r="DK32" i="14" a="1"/>
  <c r="DK32" i="14" s="1"/>
  <c r="BD15" i="12"/>
  <c r="DI15" i="12" a="1"/>
  <c r="DI15" i="12" s="1"/>
  <c r="BC47" i="12"/>
  <c r="DJ15" i="17" a="1"/>
  <c r="DJ15" i="17" s="1"/>
  <c r="BE15" i="17"/>
  <c r="DJ24" i="15" a="1"/>
  <c r="DJ24" i="15" s="1"/>
  <c r="BE24" i="15"/>
  <c r="BF41" i="18"/>
  <c r="DK41" i="18" a="1"/>
  <c r="DK41" i="18" s="1"/>
  <c r="BE30" i="21"/>
  <c r="DJ30" i="21" a="1"/>
  <c r="DJ30" i="21" s="1"/>
  <c r="BE40" i="7"/>
  <c r="DJ40" i="7" a="1"/>
  <c r="DJ40" i="7" s="1"/>
  <c r="DI15" i="21" a="1"/>
  <c r="DI15" i="21" s="1"/>
  <c r="BD15" i="21"/>
  <c r="BC47" i="21"/>
  <c r="BF20" i="9"/>
  <c r="DK20" i="9" a="1"/>
  <c r="DK20" i="9" s="1"/>
  <c r="BF38" i="4"/>
  <c r="DK38" i="4" a="1"/>
  <c r="DK38" i="4" s="1"/>
  <c r="BF21" i="7"/>
  <c r="DK21" i="7" a="1"/>
  <c r="DK21" i="7" s="1"/>
  <c r="BE42" i="10"/>
  <c r="DJ42" i="10" a="1"/>
  <c r="DJ42" i="10" s="1"/>
  <c r="BE26" i="8"/>
  <c r="DJ26" i="8" a="1"/>
  <c r="DJ26" i="8" s="1"/>
  <c r="BE30" i="2"/>
  <c r="DJ30" i="2" a="1"/>
  <c r="DJ30" i="2" s="1"/>
  <c r="BF40" i="4"/>
  <c r="DK40" i="4" a="1"/>
  <c r="DK40" i="4" s="1"/>
  <c r="BF34" i="20"/>
  <c r="DK34" i="20" a="1"/>
  <c r="DK34" i="20" s="1"/>
  <c r="BF40" i="2"/>
  <c r="DK40" i="2" a="1"/>
  <c r="DK40" i="2" s="1"/>
  <c r="BF17" i="4"/>
  <c r="DK17" i="4" a="1"/>
  <c r="DK17" i="4" s="1"/>
  <c r="DI15" i="18" a="1"/>
  <c r="DI15" i="18" s="1"/>
  <c r="BD15" i="18"/>
  <c r="BC47" i="18"/>
  <c r="BF17" i="19"/>
  <c r="DK17" i="19" a="1"/>
  <c r="DK17" i="19" s="1"/>
  <c r="BE45" i="21"/>
  <c r="DJ45" i="21" a="1"/>
  <c r="DJ45" i="21" s="1"/>
  <c r="BE35" i="14"/>
  <c r="DJ35" i="14" a="1"/>
  <c r="DJ35" i="14" s="1"/>
  <c r="BF42" i="13"/>
  <c r="DK42" i="13" a="1"/>
  <c r="DK42" i="13" s="1"/>
  <c r="BE23" i="17"/>
  <c r="DJ23" i="17" a="1"/>
  <c r="DJ23" i="17" s="1"/>
  <c r="BF28" i="6"/>
  <c r="DK28" i="6" a="1"/>
  <c r="DK28" i="6" s="1"/>
  <c r="BF19" i="11"/>
  <c r="DK19" i="11" a="1"/>
  <c r="DK19" i="11" s="1"/>
  <c r="BE44" i="16"/>
  <c r="DJ44" i="16" a="1"/>
  <c r="DJ44" i="16" s="1"/>
  <c r="BF36" i="1"/>
  <c r="DK36" i="1" a="1"/>
  <c r="DK36" i="1" s="1"/>
  <c r="BF20" i="1"/>
  <c r="DK20" i="1" a="1"/>
  <c r="DK20" i="1" s="1"/>
  <c r="BE46" i="16"/>
  <c r="DJ46" i="16" a="1"/>
  <c r="DJ46" i="16" s="1"/>
  <c r="BE39" i="10"/>
  <c r="DJ39" i="10" a="1"/>
  <c r="DJ39" i="10" s="1"/>
  <c r="BE37" i="11"/>
  <c r="DJ37" i="11" a="1"/>
  <c r="DJ37" i="11" s="1"/>
  <c r="BF22" i="20"/>
  <c r="DK22" i="20" a="1"/>
  <c r="DK22" i="20" s="1"/>
  <c r="BF42" i="15"/>
  <c r="DK42" i="15" a="1"/>
  <c r="DK42" i="15" s="1"/>
  <c r="BE39" i="9"/>
  <c r="DJ39" i="9" a="1"/>
  <c r="DJ39" i="9" s="1"/>
  <c r="BE16" i="10"/>
  <c r="DJ16" i="10" a="1"/>
  <c r="DJ16" i="10" s="1"/>
  <c r="BF19" i="19"/>
  <c r="DK19" i="19" a="1"/>
  <c r="DK19" i="19" s="1"/>
  <c r="BE45" i="3"/>
  <c r="DJ45" i="3" a="1"/>
  <c r="DJ45" i="3" s="1"/>
  <c r="BE26" i="5"/>
  <c r="DJ26" i="5" a="1"/>
  <c r="DJ26" i="5" s="1"/>
  <c r="BF26" i="7"/>
  <c r="DK26" i="7" a="1"/>
  <c r="DK26" i="7" s="1"/>
  <c r="BF20" i="11"/>
  <c r="DK20" i="11" a="1"/>
  <c r="DK20" i="11" s="1"/>
  <c r="BE42" i="14"/>
  <c r="DJ42" i="14" a="1"/>
  <c r="DJ42" i="14" s="1"/>
  <c r="BF36" i="9"/>
  <c r="DK36" i="9" a="1"/>
  <c r="DK36" i="9" s="1"/>
  <c r="BE20" i="4"/>
  <c r="DJ20" i="4" a="1"/>
  <c r="DJ20" i="4" s="1"/>
  <c r="BF18" i="1"/>
  <c r="DK18" i="1" a="1"/>
  <c r="DK18" i="1" s="1"/>
  <c r="BE35" i="13"/>
  <c r="DJ35" i="13" a="1"/>
  <c r="DJ35" i="13" s="1"/>
  <c r="BF39" i="13"/>
  <c r="DK39" i="13" a="1"/>
  <c r="DK39" i="13" s="1"/>
  <c r="BF39" i="16"/>
  <c r="DK39" i="16" a="1"/>
  <c r="DK39" i="16" s="1"/>
  <c r="BF20" i="12"/>
  <c r="DK20" i="12" a="1"/>
  <c r="DK20" i="12" s="1"/>
  <c r="BF33" i="1"/>
  <c r="DK33" i="1" a="1"/>
  <c r="DK33" i="1" s="1"/>
  <c r="BF30" i="18"/>
  <c r="DK30" i="18" a="1"/>
  <c r="DK30" i="18" s="1"/>
  <c r="DJ21" i="3" a="1"/>
  <c r="DJ21" i="3" s="1"/>
  <c r="BE21" i="3"/>
  <c r="BE32" i="9"/>
  <c r="DJ32" i="9" a="1"/>
  <c r="DJ32" i="9" s="1"/>
  <c r="BF37" i="8"/>
  <c r="DK37" i="8" a="1"/>
  <c r="DK37" i="8" s="1"/>
  <c r="BF46" i="19"/>
  <c r="DK46" i="19" a="1"/>
  <c r="DK46" i="19" s="1"/>
  <c r="BF34" i="8"/>
  <c r="DK34" i="8" a="1"/>
  <c r="DK34" i="8" s="1"/>
  <c r="BF27" i="4"/>
  <c r="DK27" i="4" a="1"/>
  <c r="DK27" i="4" s="1"/>
  <c r="BE40" i="13"/>
  <c r="DJ40" i="13" a="1"/>
  <c r="DJ40" i="13" s="1"/>
  <c r="BE43" i="13"/>
  <c r="DJ43" i="13" a="1"/>
  <c r="DJ43" i="13" s="1"/>
  <c r="BF33" i="18"/>
  <c r="DK33" i="18" a="1"/>
  <c r="DK33" i="18" s="1"/>
  <c r="BF41" i="21"/>
  <c r="DK41" i="21" a="1"/>
  <c r="DK41" i="21" s="1"/>
  <c r="BE25" i="6"/>
  <c r="DJ25" i="6" a="1"/>
  <c r="DJ25" i="6" s="1"/>
  <c r="BF38" i="5"/>
  <c r="DK38" i="5" a="1"/>
  <c r="DK38" i="5" s="1"/>
  <c r="BE21" i="5"/>
  <c r="DJ21" i="5" a="1"/>
  <c r="DJ21" i="5" s="1"/>
  <c r="BE26" i="15"/>
  <c r="DJ26" i="15" a="1"/>
  <c r="DJ26" i="15" s="1"/>
  <c r="BF46" i="20"/>
  <c r="DK46" i="20" a="1"/>
  <c r="DK46" i="20" s="1"/>
  <c r="BE26" i="18"/>
  <c r="DJ26" i="18" a="1"/>
  <c r="DJ26" i="18" s="1"/>
  <c r="BF19" i="3"/>
  <c r="DK19" i="3" a="1"/>
  <c r="DK19" i="3" s="1"/>
  <c r="BF31" i="1"/>
  <c r="DK31" i="1" a="1"/>
  <c r="DK31" i="1" s="1"/>
  <c r="BE26" i="3"/>
  <c r="DJ26" i="3" a="1"/>
  <c r="DJ26" i="3" s="1"/>
  <c r="BE21" i="20"/>
  <c r="DJ21" i="20" a="1"/>
  <c r="DJ21" i="20" s="1"/>
  <c r="BE29" i="14"/>
  <c r="DJ29" i="14" a="1"/>
  <c r="DJ29" i="14" s="1"/>
  <c r="BE24" i="6"/>
  <c r="DJ24" i="6" a="1"/>
  <c r="DJ24" i="6" s="1"/>
  <c r="BE32" i="21"/>
  <c r="DJ32" i="21" a="1"/>
  <c r="DJ32" i="21" s="1"/>
  <c r="DI15" i="16" a="1"/>
  <c r="DI15" i="16" s="1"/>
  <c r="DI10" i="16" s="1"/>
  <c r="DI30" i="16" s="1"/>
  <c r="BD15" i="16"/>
  <c r="BC47" i="16"/>
  <c r="BE38" i="19"/>
  <c r="DJ38" i="19" a="1"/>
  <c r="DJ38" i="19" s="1"/>
  <c r="BE42" i="5"/>
  <c r="DJ42" i="5" a="1"/>
  <c r="DJ42" i="5" s="1"/>
  <c r="BF20" i="2"/>
  <c r="DK20" i="2" a="1"/>
  <c r="DK20" i="2" s="1"/>
  <c r="BE30" i="19"/>
  <c r="DJ30" i="19" a="1"/>
  <c r="DJ30" i="19" s="1"/>
  <c r="BF43" i="7"/>
  <c r="DK43" i="7" a="1"/>
  <c r="DK43" i="7" s="1"/>
  <c r="BF18" i="17"/>
  <c r="DK18" i="17" a="1"/>
  <c r="DK18" i="17" s="1"/>
  <c r="BE40" i="15"/>
  <c r="DJ40" i="15" a="1"/>
  <c r="DJ40" i="15" s="1"/>
  <c r="BF41" i="11"/>
  <c r="DK41" i="11" a="1"/>
  <c r="DK41" i="11" s="1"/>
  <c r="BE29" i="5"/>
  <c r="DJ29" i="5" a="1"/>
  <c r="DJ29" i="5" s="1"/>
  <c r="BF46" i="12"/>
  <c r="DK46" i="12" a="1"/>
  <c r="DK46" i="12" s="1"/>
  <c r="BE18" i="15"/>
  <c r="DJ18" i="15" a="1"/>
  <c r="DJ18" i="15" s="1"/>
  <c r="BE29" i="11"/>
  <c r="DJ29" i="11" a="1"/>
  <c r="DJ29" i="11" s="1"/>
  <c r="BE30" i="7"/>
  <c r="DJ30" i="7" a="1"/>
  <c r="DJ30" i="7" s="1"/>
  <c r="BF16" i="6"/>
  <c r="DK16" i="6" a="1"/>
  <c r="DK16" i="6" s="1"/>
  <c r="BE38" i="14"/>
  <c r="DJ38" i="14" a="1"/>
  <c r="DJ38" i="14" s="1"/>
  <c r="BF33" i="6"/>
  <c r="DK33" i="6" a="1"/>
  <c r="DK33" i="6" s="1"/>
  <c r="BE37" i="6"/>
  <c r="DJ37" i="6" a="1"/>
  <c r="DJ37" i="6" s="1"/>
  <c r="BE21" i="14"/>
  <c r="DJ21" i="14" a="1"/>
  <c r="DJ21" i="14" s="1"/>
  <c r="BF45" i="16"/>
  <c r="DK45" i="16" a="1"/>
  <c r="DK45" i="16" s="1"/>
  <c r="BF40" i="1"/>
  <c r="DK40" i="1" a="1"/>
  <c r="DK40" i="1" s="1"/>
  <c r="BE18" i="18"/>
  <c r="DJ18" i="18" a="1"/>
  <c r="DJ18" i="18" s="1"/>
  <c r="BF28" i="12"/>
  <c r="DK28" i="12" a="1"/>
  <c r="DK28" i="12" s="1"/>
  <c r="BE35" i="8"/>
  <c r="DJ35" i="8" a="1"/>
  <c r="DJ35" i="8" s="1"/>
  <c r="BF32" i="10"/>
  <c r="DK32" i="10" a="1"/>
  <c r="DK32" i="10" s="1"/>
  <c r="BE16" i="21"/>
  <c r="DJ16" i="21" a="1"/>
  <c r="DJ16" i="21" s="1"/>
  <c r="BF17" i="14"/>
  <c r="DK17" i="14" a="1"/>
  <c r="DK17" i="14" s="1"/>
  <c r="BF43" i="3"/>
  <c r="DK43" i="3" a="1"/>
  <c r="DK43" i="3" s="1"/>
  <c r="BF43" i="1"/>
  <c r="DK43" i="1" a="1"/>
  <c r="DK43" i="1" s="1"/>
  <c r="BE46" i="15"/>
  <c r="DJ46" i="15" a="1"/>
  <c r="DJ46" i="15" s="1"/>
  <c r="BF33" i="15"/>
  <c r="DK33" i="15" a="1"/>
  <c r="DK33" i="15" s="1"/>
  <c r="BE34" i="19"/>
  <c r="DJ34" i="19" a="1"/>
  <c r="DJ34" i="19" s="1"/>
  <c r="BF18" i="10"/>
  <c r="DK18" i="10" a="1"/>
  <c r="DK18" i="10" s="1"/>
  <c r="BE25" i="19"/>
  <c r="DJ25" i="19" a="1"/>
  <c r="DJ25" i="19" s="1"/>
  <c r="BF37" i="2"/>
  <c r="DK37" i="2" a="1"/>
  <c r="DK37" i="2" s="1"/>
  <c r="BF31" i="12"/>
  <c r="DK31" i="12" a="1"/>
  <c r="DK31" i="12" s="1"/>
  <c r="BE32" i="16"/>
  <c r="DJ32" i="16" a="1"/>
  <c r="DJ32" i="16" s="1"/>
  <c r="BF46" i="4"/>
  <c r="DK46" i="4" a="1"/>
  <c r="DK46" i="4" s="1"/>
  <c r="BE26" i="4"/>
  <c r="DJ26" i="4" a="1"/>
  <c r="DJ26" i="4" s="1"/>
  <c r="BF41" i="15"/>
  <c r="DK41" i="15" a="1"/>
  <c r="DK41" i="15" s="1"/>
  <c r="BF31" i="9"/>
  <c r="DK31" i="9" a="1"/>
  <c r="DK31" i="9" s="1"/>
  <c r="BF45" i="1"/>
  <c r="DK45" i="1" a="1"/>
  <c r="DK45" i="1" s="1"/>
  <c r="BF45" i="18"/>
  <c r="DK45" i="18" a="1"/>
  <c r="DK45" i="18" s="1"/>
  <c r="BF35" i="2"/>
  <c r="DK35" i="2" a="1"/>
  <c r="DK35" i="2" s="1"/>
  <c r="BE36" i="21"/>
  <c r="DJ36" i="21" a="1"/>
  <c r="DJ36" i="21" s="1"/>
  <c r="BE34" i="2"/>
  <c r="DJ34" i="2" a="1"/>
  <c r="DJ34" i="2" s="1"/>
  <c r="BF18" i="11"/>
  <c r="DK18" i="11" a="1"/>
  <c r="DK18" i="11" s="1"/>
  <c r="BE31" i="21"/>
  <c r="DJ31" i="21" a="1"/>
  <c r="DJ31" i="21" s="1"/>
  <c r="BF21" i="15"/>
  <c r="DK21" i="15" a="1"/>
  <c r="DK21" i="15" s="1"/>
  <c r="BF23" i="16"/>
  <c r="DK23" i="16" a="1"/>
  <c r="DK23" i="16" s="1"/>
  <c r="BF20" i="8"/>
  <c r="DK20" i="8" a="1"/>
  <c r="DK20" i="8" s="1"/>
  <c r="BF29" i="1"/>
  <c r="DK29" i="1" a="1"/>
  <c r="DK29" i="1" s="1"/>
  <c r="BF43" i="17"/>
  <c r="DK43" i="17" a="1"/>
  <c r="DK43" i="17" s="1"/>
  <c r="BF37" i="18"/>
  <c r="DK37" i="18" a="1"/>
  <c r="DK37" i="18" s="1"/>
  <c r="BF34" i="6"/>
  <c r="DK34" i="6" a="1"/>
  <c r="DK34" i="6" s="1"/>
  <c r="BF28" i="4"/>
  <c r="DK28" i="4" a="1"/>
  <c r="DK28" i="4" s="1"/>
  <c r="BF36" i="13"/>
  <c r="DK36" i="13" a="1"/>
  <c r="DK36" i="13" s="1"/>
  <c r="BE27" i="7"/>
  <c r="DJ27" i="7" a="1"/>
  <c r="DJ27" i="7" s="1"/>
  <c r="BE45" i="20"/>
  <c r="DJ45" i="20" a="1"/>
  <c r="DJ45" i="20" s="1"/>
  <c r="BF27" i="16"/>
  <c r="DK27" i="16" a="1"/>
  <c r="DK27" i="16" s="1"/>
  <c r="BF42" i="6"/>
  <c r="DK42" i="6" a="1"/>
  <c r="DK42" i="6" s="1"/>
  <c r="BF21" i="6"/>
  <c r="DK21" i="6" a="1"/>
  <c r="DK21" i="6" s="1"/>
  <c r="BF42" i="9"/>
  <c r="DK42" i="9" a="1"/>
  <c r="DK42" i="9" s="1"/>
  <c r="BE26" i="9"/>
  <c r="DJ26" i="9" a="1"/>
  <c r="DJ26" i="9" s="1"/>
  <c r="BF17" i="18"/>
  <c r="DK17" i="18" a="1"/>
  <c r="DK17" i="18" s="1"/>
  <c r="BF33" i="11"/>
  <c r="DK33" i="11" a="1"/>
  <c r="DK33" i="11" s="1"/>
  <c r="BE19" i="2"/>
  <c r="DJ19" i="2" a="1"/>
  <c r="DJ19" i="2" s="1"/>
  <c r="BE39" i="4"/>
  <c r="DJ39" i="4" a="1"/>
  <c r="DJ39" i="4" s="1"/>
  <c r="BE44" i="3"/>
  <c r="DJ44" i="3" a="1"/>
  <c r="DJ44" i="3" s="1"/>
  <c r="BF21" i="8"/>
  <c r="DK21" i="8" a="1"/>
  <c r="DK21" i="8" s="1"/>
  <c r="BF29" i="7"/>
  <c r="DK29" i="7" a="1"/>
  <c r="DK29" i="7" s="1"/>
  <c r="BF32" i="3"/>
  <c r="DK32" i="3" a="1"/>
  <c r="DK32" i="3" s="1"/>
  <c r="BD47" i="7" l="1"/>
  <c r="DI98" i="9"/>
  <c r="DI66" i="9"/>
  <c r="BE27" i="9"/>
  <c r="DJ27" i="9" a="1"/>
  <c r="DJ27" i="9" s="1"/>
  <c r="DI113" i="1"/>
  <c r="DI81" i="1"/>
  <c r="BE26" i="20"/>
  <c r="DJ26" i="20" a="1"/>
  <c r="DJ26" i="20" s="1"/>
  <c r="BE42" i="1"/>
  <c r="DJ42" i="1" a="1"/>
  <c r="DJ42" i="1" s="1"/>
  <c r="DI97" i="20"/>
  <c r="DI65" i="20"/>
  <c r="DI55" i="4"/>
  <c r="DI87" i="4"/>
  <c r="DJ16" i="4" a="1"/>
  <c r="DJ16" i="4" s="1"/>
  <c r="BE16" i="4"/>
  <c r="DI59" i="19"/>
  <c r="DI91" i="19"/>
  <c r="BE20" i="19"/>
  <c r="DJ20" i="19" a="1"/>
  <c r="DJ20" i="19" s="1"/>
  <c r="BD47" i="17"/>
  <c r="DI101" i="16"/>
  <c r="DI69" i="16"/>
  <c r="DI98" i="15"/>
  <c r="DI66" i="15"/>
  <c r="BE27" i="15"/>
  <c r="DJ27" i="15" a="1"/>
  <c r="DJ27" i="15" s="1"/>
  <c r="DI95" i="2"/>
  <c r="DI63" i="2"/>
  <c r="BE24" i="2"/>
  <c r="DJ24" i="2" a="1"/>
  <c r="DJ24" i="2" s="1"/>
  <c r="DI120" i="7"/>
  <c r="DI123" i="7" s="1"/>
  <c r="DI116" i="7" s="1"/>
  <c r="DI84" i="7"/>
  <c r="DJ45" i="7" a="1"/>
  <c r="DJ45" i="7" s="1"/>
  <c r="BE45" i="7"/>
  <c r="DI108" i="7"/>
  <c r="DI76" i="7"/>
  <c r="BE37" i="7"/>
  <c r="DJ37" i="7" a="1"/>
  <c r="DJ37" i="7" s="1"/>
  <c r="DI86" i="3"/>
  <c r="DI54" i="3"/>
  <c r="BE15" i="3"/>
  <c r="DJ15" i="3" a="1"/>
  <c r="DJ15" i="3" s="1"/>
  <c r="DI92" i="21"/>
  <c r="DI60" i="21"/>
  <c r="DI96" i="1"/>
  <c r="DI64" i="1"/>
  <c r="BE21" i="21"/>
  <c r="DJ21" i="21" a="1"/>
  <c r="DJ21" i="21" s="1"/>
  <c r="BE25" i="1"/>
  <c r="DJ25" i="1" a="1"/>
  <c r="DJ25" i="1" s="1"/>
  <c r="DI104" i="20"/>
  <c r="DI72" i="20"/>
  <c r="BE33" i="20"/>
  <c r="DJ33" i="20" a="1"/>
  <c r="DJ33" i="20" s="1"/>
  <c r="BD47" i="4"/>
  <c r="BE39" i="18"/>
  <c r="DJ39" i="18" a="1"/>
  <c r="DJ39" i="18" s="1"/>
  <c r="BE29" i="8"/>
  <c r="DJ29" i="8" a="1"/>
  <c r="DJ29" i="8" s="1"/>
  <c r="DI99" i="11"/>
  <c r="DI67" i="11"/>
  <c r="DI97" i="17"/>
  <c r="DI65" i="17"/>
  <c r="BE28" i="11"/>
  <c r="DJ28" i="11" a="1"/>
  <c r="DJ28" i="11" s="1"/>
  <c r="DJ9" i="11" s="1"/>
  <c r="BE26" i="17"/>
  <c r="DJ26" i="17" a="1"/>
  <c r="DJ26" i="17" s="1"/>
  <c r="DI110" i="18"/>
  <c r="DI78" i="18"/>
  <c r="DI115" i="7"/>
  <c r="DI83" i="7"/>
  <c r="BE21" i="10"/>
  <c r="DJ21" i="10" a="1"/>
  <c r="DJ21" i="10" s="1"/>
  <c r="BE35" i="1"/>
  <c r="DJ35" i="1" a="1"/>
  <c r="DJ35" i="1" s="1"/>
  <c r="DI100" i="8"/>
  <c r="DI68" i="8"/>
  <c r="BE44" i="7"/>
  <c r="DJ44" i="7" a="1"/>
  <c r="DJ44" i="7" s="1"/>
  <c r="DI92" i="10"/>
  <c r="DI60" i="10"/>
  <c r="DI106" i="1"/>
  <c r="DI74" i="1"/>
  <c r="DI94" i="4"/>
  <c r="DI62" i="4"/>
  <c r="DI100" i="17"/>
  <c r="DI68" i="17"/>
  <c r="DJ23" i="4" a="1"/>
  <c r="DJ23" i="4" s="1"/>
  <c r="BE23" i="4"/>
  <c r="BE29" i="17"/>
  <c r="DJ29" i="17" a="1"/>
  <c r="DJ29" i="17" s="1"/>
  <c r="DI109" i="17"/>
  <c r="DI77" i="17"/>
  <c r="BE38" i="17"/>
  <c r="DJ38" i="17" a="1"/>
  <c r="DJ38" i="17" s="1"/>
  <c r="BE30" i="6"/>
  <c r="DJ30" i="6" a="1"/>
  <c r="DJ30" i="6" s="1"/>
  <c r="BE44" i="12"/>
  <c r="DJ44" i="12" a="1"/>
  <c r="DJ44" i="12" s="1"/>
  <c r="DI106" i="9"/>
  <c r="DI74" i="9"/>
  <c r="DI95" i="18"/>
  <c r="DI63" i="18"/>
  <c r="DI115" i="12"/>
  <c r="DI83" i="12"/>
  <c r="DJ35" i="9" a="1"/>
  <c r="DJ35" i="9" s="1"/>
  <c r="BE35" i="9"/>
  <c r="DI101" i="6"/>
  <c r="DI69" i="6"/>
  <c r="DJ24" i="18" a="1"/>
  <c r="DJ24" i="18" s="1"/>
  <c r="BE24" i="18"/>
  <c r="DJ39" i="14" a="1"/>
  <c r="DJ39" i="14" s="1"/>
  <c r="BE39" i="14"/>
  <c r="DJ35" i="4" a="1"/>
  <c r="DJ35" i="4" s="1"/>
  <c r="BE35" i="4"/>
  <c r="DI78" i="14"/>
  <c r="DI110" i="14"/>
  <c r="DI106" i="4"/>
  <c r="DI74" i="4"/>
  <c r="DK103" i="3"/>
  <c r="DK71" i="3"/>
  <c r="DJ120" i="20"/>
  <c r="DJ123" i="20" s="1"/>
  <c r="DJ116" i="20" s="1"/>
  <c r="DJ84" i="20"/>
  <c r="DJ103" i="16"/>
  <c r="DJ71" i="16"/>
  <c r="DJ100" i="11"/>
  <c r="DJ68" i="11"/>
  <c r="DJ101" i="2"/>
  <c r="DJ69" i="2"/>
  <c r="DK112" i="7"/>
  <c r="DK80" i="7"/>
  <c r="DK113" i="17"/>
  <c r="DK81" i="17"/>
  <c r="DK99" i="5"/>
  <c r="DK67" i="5"/>
  <c r="DK104" i="11"/>
  <c r="DK72" i="11"/>
  <c r="DJ98" i="7"/>
  <c r="DJ66" i="7"/>
  <c r="DK94" i="16"/>
  <c r="DK62" i="16"/>
  <c r="DK120" i="18"/>
  <c r="DK123" i="18" s="1"/>
  <c r="DK116" i="18" s="1"/>
  <c r="DK84" i="18"/>
  <c r="DK102" i="12"/>
  <c r="DK70" i="12"/>
  <c r="DK114" i="3"/>
  <c r="DK82" i="3"/>
  <c r="DK120" i="16"/>
  <c r="DK123" i="16" s="1"/>
  <c r="DK116" i="16" s="1"/>
  <c r="DK84" i="16"/>
  <c r="DJ89" i="15"/>
  <c r="DJ57" i="15"/>
  <c r="DK91" i="2"/>
  <c r="DK59" i="2"/>
  <c r="DJ92" i="3"/>
  <c r="DJ60" i="3"/>
  <c r="DK109" i="4"/>
  <c r="DK77" i="4"/>
  <c r="DI86" i="8"/>
  <c r="DI54" i="8"/>
  <c r="DJ87" i="5"/>
  <c r="DJ55" i="5"/>
  <c r="DK88" i="13"/>
  <c r="DK56" i="13"/>
  <c r="DK106" i="5"/>
  <c r="DK74" i="5"/>
  <c r="DJ104" i="10"/>
  <c r="DJ72" i="10"/>
  <c r="DJ96" i="17"/>
  <c r="DJ64" i="17"/>
  <c r="DK103" i="17"/>
  <c r="DK71" i="17"/>
  <c r="DK93" i="21"/>
  <c r="DK61" i="21"/>
  <c r="DK120" i="19"/>
  <c r="DK123" i="19" s="1"/>
  <c r="DK116" i="19" s="1"/>
  <c r="DK84" i="19"/>
  <c r="DK103" i="7"/>
  <c r="DK71" i="7"/>
  <c r="DJ98" i="6"/>
  <c r="DJ66" i="6"/>
  <c r="DJ107" i="11"/>
  <c r="DJ75" i="11"/>
  <c r="DJ99" i="10"/>
  <c r="DJ67" i="10"/>
  <c r="DJ103" i="21"/>
  <c r="DJ71" i="21"/>
  <c r="DJ97" i="3"/>
  <c r="DJ65" i="3"/>
  <c r="DJ97" i="18"/>
  <c r="DJ65" i="18"/>
  <c r="DK109" i="5"/>
  <c r="DK77" i="5"/>
  <c r="DJ114" i="13"/>
  <c r="DJ82" i="13"/>
  <c r="DK117" i="19"/>
  <c r="DK85" i="19"/>
  <c r="DK101" i="18"/>
  <c r="DK69" i="18"/>
  <c r="DK110" i="13"/>
  <c r="DK78" i="13"/>
  <c r="DK107" i="9"/>
  <c r="DK75" i="9"/>
  <c r="DJ87" i="10"/>
  <c r="DJ55" i="10"/>
  <c r="DJ108" i="11"/>
  <c r="DJ76" i="11"/>
  <c r="DK107" i="1"/>
  <c r="DK75" i="1"/>
  <c r="DJ94" i="17"/>
  <c r="DJ62" i="17"/>
  <c r="DK88" i="19"/>
  <c r="DK56" i="19"/>
  <c r="DJ101" i="21"/>
  <c r="DJ69" i="21"/>
  <c r="DJ86" i="17"/>
  <c r="DJ54" i="17"/>
  <c r="DK95" i="8"/>
  <c r="DK63" i="8"/>
  <c r="DK107" i="14"/>
  <c r="DK75" i="14"/>
  <c r="DJ111" i="12"/>
  <c r="DJ79" i="12"/>
  <c r="DK89" i="20"/>
  <c r="DK57" i="20"/>
  <c r="DK107" i="15"/>
  <c r="DK75" i="15"/>
  <c r="DJ99" i="2"/>
  <c r="DJ67" i="2"/>
  <c r="DK104" i="19"/>
  <c r="DK72" i="19"/>
  <c r="DK113" i="21"/>
  <c r="DK81" i="21"/>
  <c r="DK86" i="11"/>
  <c r="DK54" i="11"/>
  <c r="DK105" i="21"/>
  <c r="DK73" i="21"/>
  <c r="DK109" i="11"/>
  <c r="DK77" i="11"/>
  <c r="DJ87" i="11"/>
  <c r="DJ55" i="11"/>
  <c r="DK109" i="15"/>
  <c r="DK77" i="15"/>
  <c r="DK107" i="7"/>
  <c r="DK75" i="7"/>
  <c r="DK93" i="5"/>
  <c r="DK61" i="5"/>
  <c r="DJ108" i="16"/>
  <c r="DJ76" i="16"/>
  <c r="DJ88" i="2"/>
  <c r="DJ56" i="2"/>
  <c r="DK88" i="10"/>
  <c r="DK56" i="10"/>
  <c r="DJ86" i="1"/>
  <c r="DJ54" i="1"/>
  <c r="DK92" i="9"/>
  <c r="DK60" i="9"/>
  <c r="DJ117" i="8"/>
  <c r="DJ85" i="8"/>
  <c r="DJ90" i="5"/>
  <c r="DJ58" i="5"/>
  <c r="DK109" i="7"/>
  <c r="DK77" i="7"/>
  <c r="DK115" i="17"/>
  <c r="DK83" i="17"/>
  <c r="DK104" i="9"/>
  <c r="DK72" i="9"/>
  <c r="DK115" i="19"/>
  <c r="DK83" i="19"/>
  <c r="DJ115" i="11"/>
  <c r="DJ83" i="11"/>
  <c r="DJ106" i="11"/>
  <c r="DJ74" i="11"/>
  <c r="DK96" i="8"/>
  <c r="DK64" i="8"/>
  <c r="DJ103" i="15"/>
  <c r="DJ71" i="15"/>
  <c r="DK87" i="15"/>
  <c r="DK55" i="15"/>
  <c r="DK101" i="11"/>
  <c r="DK69" i="11"/>
  <c r="DK115" i="2"/>
  <c r="DK83" i="2"/>
  <c r="DJ88" i="7"/>
  <c r="DJ56" i="7"/>
  <c r="DJ92" i="2"/>
  <c r="DJ60" i="2"/>
  <c r="DK104" i="12"/>
  <c r="DK72" i="12"/>
  <c r="DJ97" i="9"/>
  <c r="DJ65" i="9"/>
  <c r="DK105" i="6"/>
  <c r="DK73" i="6"/>
  <c r="DK112" i="15"/>
  <c r="DK80" i="15"/>
  <c r="DK104" i="6"/>
  <c r="DK72" i="6"/>
  <c r="DJ115" i="3"/>
  <c r="DJ83" i="3"/>
  <c r="DK113" i="6"/>
  <c r="DK81" i="6"/>
  <c r="DK114" i="17"/>
  <c r="DK82" i="17"/>
  <c r="DJ105" i="2"/>
  <c r="DJ73" i="2"/>
  <c r="DK117" i="4"/>
  <c r="DK85" i="4"/>
  <c r="DK104" i="15"/>
  <c r="DK72" i="15"/>
  <c r="DK99" i="12"/>
  <c r="DK67" i="12"/>
  <c r="DK87" i="6"/>
  <c r="DK55" i="6"/>
  <c r="DK89" i="17"/>
  <c r="DK57" i="17"/>
  <c r="DJ97" i="8"/>
  <c r="DJ65" i="8"/>
  <c r="DK102" i="19"/>
  <c r="DK70" i="19"/>
  <c r="DK99" i="3"/>
  <c r="DK67" i="3"/>
  <c r="DK108" i="13"/>
  <c r="DK76" i="13"/>
  <c r="DJ120" i="5"/>
  <c r="DJ123" i="5" s="1"/>
  <c r="DJ116" i="5" s="1"/>
  <c r="DJ84" i="5"/>
  <c r="DJ120" i="6"/>
  <c r="DJ123" i="6" s="1"/>
  <c r="DJ116" i="6" s="1"/>
  <c r="DJ84" i="6"/>
  <c r="DK106" i="6"/>
  <c r="DK74" i="6"/>
  <c r="DK104" i="7"/>
  <c r="DK72" i="7"/>
  <c r="DJ86" i="14"/>
  <c r="DJ54" i="14"/>
  <c r="DJ110" i="5"/>
  <c r="DJ78" i="5"/>
  <c r="DK98" i="3"/>
  <c r="DK66" i="3"/>
  <c r="DJ115" i="8"/>
  <c r="DJ83" i="8"/>
  <c r="DK109" i="10"/>
  <c r="DK77" i="10"/>
  <c r="DK107" i="20"/>
  <c r="DK75" i="20"/>
  <c r="DK108" i="5"/>
  <c r="DK76" i="5"/>
  <c r="DJ111" i="14"/>
  <c r="DJ79" i="14"/>
  <c r="DJ113" i="2"/>
  <c r="DJ81" i="2"/>
  <c r="DJ112" i="13"/>
  <c r="DJ80" i="13"/>
  <c r="DJ112" i="10"/>
  <c r="DJ80" i="10"/>
  <c r="DK112" i="16"/>
  <c r="DK80" i="16"/>
  <c r="DK88" i="11"/>
  <c r="DK56" i="11"/>
  <c r="DK95" i="13"/>
  <c r="DK63" i="13"/>
  <c r="DJ95" i="4"/>
  <c r="DJ63" i="4"/>
  <c r="DK88" i="15"/>
  <c r="DK56" i="15"/>
  <c r="DK88" i="8"/>
  <c r="DK56" i="8"/>
  <c r="DK90" i="9"/>
  <c r="DK58" i="9"/>
  <c r="DK95" i="16"/>
  <c r="DK63" i="16"/>
  <c r="DJ101" i="12"/>
  <c r="DJ69" i="12"/>
  <c r="DJ89" i="7"/>
  <c r="DJ57" i="7"/>
  <c r="DK117" i="10"/>
  <c r="DK85" i="10"/>
  <c r="DK103" i="2"/>
  <c r="DK71" i="2"/>
  <c r="DK88" i="21"/>
  <c r="DK56" i="21"/>
  <c r="DJ104" i="13"/>
  <c r="DJ72" i="13"/>
  <c r="DJ104" i="17"/>
  <c r="DJ72" i="17"/>
  <c r="DK106" i="16"/>
  <c r="DK74" i="16"/>
  <c r="DK111" i="8"/>
  <c r="DK79" i="8"/>
  <c r="DJ102" i="8"/>
  <c r="DJ70" i="8"/>
  <c r="DK93" i="19"/>
  <c r="DK61" i="19"/>
  <c r="DK89" i="6"/>
  <c r="DK57" i="6"/>
  <c r="DK96" i="21"/>
  <c r="DK64" i="21"/>
  <c r="DK103" i="1"/>
  <c r="DK71" i="1"/>
  <c r="DJ87" i="14"/>
  <c r="DJ55" i="14"/>
  <c r="DJ89" i="9"/>
  <c r="DJ57" i="9"/>
  <c r="DJ89" i="4"/>
  <c r="DJ57" i="4"/>
  <c r="DK95" i="5"/>
  <c r="DK63" i="5"/>
  <c r="DJ97" i="2"/>
  <c r="DJ65" i="2"/>
  <c r="DK87" i="1"/>
  <c r="DK55" i="1"/>
  <c r="DK99" i="18"/>
  <c r="DK67" i="18"/>
  <c r="DK90" i="20"/>
  <c r="DK58" i="20"/>
  <c r="DJ117" i="17"/>
  <c r="DJ85" i="17"/>
  <c r="DK96" i="7"/>
  <c r="DK64" i="7"/>
  <c r="DK120" i="17"/>
  <c r="DK123" i="17" s="1"/>
  <c r="DK116" i="17" s="1"/>
  <c r="DK84" i="17"/>
  <c r="DK113" i="18"/>
  <c r="DK81" i="18"/>
  <c r="DK95" i="14"/>
  <c r="DK63" i="14"/>
  <c r="DJ111" i="5"/>
  <c r="DJ79" i="5"/>
  <c r="DK105" i="16"/>
  <c r="DK73" i="16"/>
  <c r="DK105" i="17"/>
  <c r="DK73" i="17"/>
  <c r="DK115" i="13"/>
  <c r="DK83" i="13"/>
  <c r="DK111" i="21"/>
  <c r="DK79" i="21"/>
  <c r="DK114" i="5"/>
  <c r="DK82" i="5"/>
  <c r="DJ117" i="2"/>
  <c r="DJ85" i="2"/>
  <c r="DJ114" i="15"/>
  <c r="DJ82" i="15"/>
  <c r="DK97" i="21"/>
  <c r="DK65" i="21"/>
  <c r="DK107" i="4"/>
  <c r="DK75" i="4"/>
  <c r="DK117" i="1"/>
  <c r="DK85" i="1"/>
  <c r="DK110" i="11"/>
  <c r="DK78" i="11"/>
  <c r="DJ117" i="14"/>
  <c r="DJ85" i="14"/>
  <c r="DK103" i="13"/>
  <c r="DK71" i="13"/>
  <c r="DK98" i="1"/>
  <c r="DK66" i="1"/>
  <c r="DJ104" i="4"/>
  <c r="DJ72" i="4"/>
  <c r="DJ113" i="16"/>
  <c r="DJ81" i="16"/>
  <c r="DJ105" i="10"/>
  <c r="DJ73" i="10"/>
  <c r="DK112" i="8"/>
  <c r="DK80" i="8"/>
  <c r="DK100" i="7"/>
  <c r="DK68" i="7"/>
  <c r="DK111" i="1"/>
  <c r="DK79" i="1"/>
  <c r="DK88" i="4"/>
  <c r="DK56" i="4"/>
  <c r="DK88" i="18"/>
  <c r="DK56" i="18"/>
  <c r="DK107" i="13"/>
  <c r="DK75" i="13"/>
  <c r="DK92" i="15"/>
  <c r="DK60" i="15"/>
  <c r="DK120" i="1"/>
  <c r="DK123" i="1" s="1"/>
  <c r="DK116" i="1" s="1"/>
  <c r="DK84" i="1"/>
  <c r="DK108" i="2"/>
  <c r="DK76" i="2"/>
  <c r="DK88" i="14"/>
  <c r="DK56" i="14"/>
  <c r="DJ92" i="14"/>
  <c r="DJ60" i="14"/>
  <c r="DK117" i="12"/>
  <c r="DK85" i="12"/>
  <c r="DJ113" i="5"/>
  <c r="DJ81" i="5"/>
  <c r="DK105" i="20"/>
  <c r="DK73" i="20"/>
  <c r="DK91" i="9"/>
  <c r="DK59" i="9"/>
  <c r="DK94" i="6"/>
  <c r="DK62" i="6"/>
  <c r="DK113" i="11"/>
  <c r="DK81" i="11"/>
  <c r="DK102" i="15"/>
  <c r="DK70" i="15"/>
  <c r="DK89" i="16"/>
  <c r="DK57" i="16"/>
  <c r="DK115" i="1"/>
  <c r="DK83" i="1"/>
  <c r="DJ90" i="14"/>
  <c r="DJ58" i="14"/>
  <c r="DK104" i="14"/>
  <c r="DK72" i="14"/>
  <c r="DK111" i="3"/>
  <c r="DK79" i="3"/>
  <c r="DJ91" i="21"/>
  <c r="DJ59" i="21"/>
  <c r="DK95" i="10"/>
  <c r="DK63" i="10"/>
  <c r="DJ91" i="20"/>
  <c r="DJ59" i="20"/>
  <c r="DJ105" i="3"/>
  <c r="DJ73" i="3"/>
  <c r="DK100" i="12"/>
  <c r="DK68" i="12"/>
  <c r="DK103" i="19"/>
  <c r="DK71" i="19"/>
  <c r="DJ105" i="14"/>
  <c r="DJ73" i="14"/>
  <c r="DJ100" i="20"/>
  <c r="DJ68" i="20"/>
  <c r="DJ93" i="12"/>
  <c r="DJ61" i="12"/>
  <c r="DJ95" i="6"/>
  <c r="DJ63" i="6"/>
  <c r="DK102" i="1"/>
  <c r="DK70" i="1"/>
  <c r="DK117" i="20"/>
  <c r="DK85" i="20"/>
  <c r="DJ96" i="6"/>
  <c r="DJ64" i="6"/>
  <c r="DJ111" i="13"/>
  <c r="DJ79" i="13"/>
  <c r="DK108" i="8"/>
  <c r="DK76" i="8"/>
  <c r="DK104" i="1"/>
  <c r="DK72" i="1"/>
  <c r="DJ106" i="13"/>
  <c r="DJ74" i="13"/>
  <c r="DJ113" i="14"/>
  <c r="DJ81" i="14"/>
  <c r="DJ97" i="5"/>
  <c r="DJ65" i="5"/>
  <c r="DJ110" i="9"/>
  <c r="DJ78" i="9"/>
  <c r="DJ110" i="10"/>
  <c r="DJ78" i="10"/>
  <c r="DJ115" i="16"/>
  <c r="DJ83" i="16"/>
  <c r="DK113" i="13"/>
  <c r="DK81" i="13"/>
  <c r="DK112" i="18"/>
  <c r="DK80" i="18"/>
  <c r="DI86" i="12"/>
  <c r="DI54" i="12"/>
  <c r="DK87" i="13"/>
  <c r="DK55" i="13"/>
  <c r="DK96" i="15"/>
  <c r="DK64" i="15"/>
  <c r="DK102" i="3"/>
  <c r="DK70" i="3"/>
  <c r="DJ105" i="9"/>
  <c r="DJ73" i="9"/>
  <c r="DK94" i="13"/>
  <c r="DK62" i="13"/>
  <c r="DK109" i="1"/>
  <c r="DK77" i="1"/>
  <c r="DK120" i="9"/>
  <c r="DK123" i="9" s="1"/>
  <c r="DK116" i="9" s="1"/>
  <c r="DK84" i="9"/>
  <c r="DK107" i="17"/>
  <c r="DK75" i="17"/>
  <c r="DK102" i="5"/>
  <c r="DK70" i="5"/>
  <c r="DK102" i="16"/>
  <c r="DK70" i="16"/>
  <c r="DJ96" i="20"/>
  <c r="DJ64" i="20"/>
  <c r="DJ96" i="16"/>
  <c r="DJ64" i="16"/>
  <c r="DK91" i="7"/>
  <c r="DK59" i="7"/>
  <c r="DJ101" i="14"/>
  <c r="DJ69" i="14"/>
  <c r="DK93" i="16"/>
  <c r="DK61" i="16"/>
  <c r="DK88" i="9"/>
  <c r="DK56" i="9"/>
  <c r="DK101" i="10"/>
  <c r="DK69" i="10"/>
  <c r="DK115" i="14"/>
  <c r="DK83" i="14"/>
  <c r="DJ99" i="20"/>
  <c r="DJ67" i="20"/>
  <c r="DK115" i="18"/>
  <c r="DK83" i="18"/>
  <c r="DK99" i="16"/>
  <c r="DK67" i="16"/>
  <c r="DJ103" i="5"/>
  <c r="DJ71" i="5"/>
  <c r="DK87" i="19"/>
  <c r="DK55" i="19"/>
  <c r="DJ112" i="3"/>
  <c r="DJ80" i="3"/>
  <c r="DJ105" i="11"/>
  <c r="DJ73" i="11"/>
  <c r="DJ93" i="15"/>
  <c r="DJ61" i="15"/>
  <c r="DK98" i="19"/>
  <c r="DK66" i="19"/>
  <c r="DK98" i="8"/>
  <c r="DK66" i="8"/>
  <c r="DK109" i="8"/>
  <c r="DK77" i="8"/>
  <c r="DK115" i="20"/>
  <c r="DK83" i="20"/>
  <c r="DK94" i="21"/>
  <c r="DK62" i="21"/>
  <c r="DJ91" i="16"/>
  <c r="DJ59" i="16"/>
  <c r="DK97" i="14"/>
  <c r="DK65" i="14"/>
  <c r="DK100" i="6"/>
  <c r="DK68" i="6"/>
  <c r="DK104" i="2"/>
  <c r="DK72" i="2"/>
  <c r="DK98" i="16"/>
  <c r="DK66" i="16"/>
  <c r="DK100" i="1"/>
  <c r="DK68" i="1"/>
  <c r="DJ107" i="21"/>
  <c r="DJ75" i="21"/>
  <c r="DJ117" i="15"/>
  <c r="DJ85" i="15"/>
  <c r="DJ89" i="18"/>
  <c r="DJ57" i="18"/>
  <c r="DJ100" i="5"/>
  <c r="DJ68" i="5"/>
  <c r="DJ109" i="19"/>
  <c r="DJ77" i="19"/>
  <c r="DJ113" i="10"/>
  <c r="DJ81" i="10"/>
  <c r="DK108" i="1"/>
  <c r="DK76" i="1"/>
  <c r="DJ107" i="3"/>
  <c r="DJ75" i="3"/>
  <c r="DK107" i="5"/>
  <c r="DK75" i="5"/>
  <c r="DK98" i="14"/>
  <c r="DK66" i="14"/>
  <c r="DK104" i="16"/>
  <c r="DK72" i="16"/>
  <c r="DK110" i="3"/>
  <c r="DK78" i="3"/>
  <c r="DK92" i="17"/>
  <c r="DK60" i="17"/>
  <c r="DJ112" i="14"/>
  <c r="DJ80" i="14"/>
  <c r="DK87" i="3"/>
  <c r="DK55" i="3"/>
  <c r="DJ86" i="7"/>
  <c r="DJ54" i="7"/>
  <c r="DJ95" i="20"/>
  <c r="DJ63" i="20"/>
  <c r="DK112" i="1"/>
  <c r="DK80" i="1"/>
  <c r="DK96" i="13"/>
  <c r="DK64" i="13"/>
  <c r="DK110" i="21"/>
  <c r="DK78" i="21"/>
  <c r="DK99" i="9"/>
  <c r="DK67" i="9"/>
  <c r="DK92" i="18"/>
  <c r="DK60" i="18"/>
  <c r="DK96" i="11"/>
  <c r="DK64" i="11"/>
  <c r="DK93" i="1"/>
  <c r="DK61" i="1"/>
  <c r="DJ106" i="21"/>
  <c r="DJ74" i="21"/>
  <c r="DK97" i="13"/>
  <c r="DK65" i="13"/>
  <c r="DK108" i="12"/>
  <c r="DK76" i="12"/>
  <c r="DJ86" i="4"/>
  <c r="DJ54" i="4"/>
  <c r="DJ88" i="3"/>
  <c r="DJ56" i="3"/>
  <c r="DK102" i="7"/>
  <c r="DK70" i="7"/>
  <c r="DK114" i="2"/>
  <c r="DK82" i="2"/>
  <c r="DJ99" i="17"/>
  <c r="DJ67" i="17"/>
  <c r="DJ108" i="17"/>
  <c r="DJ76" i="17"/>
  <c r="DK111" i="6"/>
  <c r="DK79" i="6"/>
  <c r="DK92" i="16"/>
  <c r="DK60" i="16"/>
  <c r="DJ94" i="3"/>
  <c r="DJ62" i="3"/>
  <c r="DK99" i="1"/>
  <c r="DK67" i="1"/>
  <c r="DJ89" i="2"/>
  <c r="DJ57" i="2"/>
  <c r="DK110" i="12"/>
  <c r="DK78" i="12"/>
  <c r="DJ95" i="21"/>
  <c r="DJ63" i="21"/>
  <c r="DK94" i="7"/>
  <c r="DK62" i="7"/>
  <c r="DJ94" i="8"/>
  <c r="DJ62" i="8"/>
  <c r="DK113" i="7"/>
  <c r="DK81" i="7"/>
  <c r="DK108" i="14"/>
  <c r="DK76" i="14"/>
  <c r="DJ94" i="14"/>
  <c r="DJ62" i="14"/>
  <c r="DK90" i="15"/>
  <c r="DK58" i="15"/>
  <c r="DJ106" i="18"/>
  <c r="DJ74" i="18"/>
  <c r="DJ94" i="18"/>
  <c r="DJ62" i="18"/>
  <c r="DK93" i="3"/>
  <c r="DK61" i="3"/>
  <c r="DK115" i="10"/>
  <c r="DK83" i="10"/>
  <c r="DK91" i="10"/>
  <c r="DK59" i="10"/>
  <c r="DK114" i="19"/>
  <c r="DK82" i="19"/>
  <c r="DK90" i="13"/>
  <c r="DK58" i="13"/>
  <c r="DK105" i="7"/>
  <c r="DK73" i="7"/>
  <c r="DK106" i="7"/>
  <c r="DK74" i="7"/>
  <c r="DJ108" i="20"/>
  <c r="DJ76" i="20"/>
  <c r="DK101" i="3"/>
  <c r="DK69" i="3"/>
  <c r="DJ89" i="5"/>
  <c r="DJ57" i="5"/>
  <c r="DK120" i="2"/>
  <c r="DK123" i="2" s="1"/>
  <c r="DK116" i="2" s="1"/>
  <c r="DK84" i="2"/>
  <c r="DK93" i="4"/>
  <c r="DK61" i="4"/>
  <c r="DK114" i="10"/>
  <c r="DK82" i="10"/>
  <c r="DK93" i="10"/>
  <c r="DK61" i="10"/>
  <c r="DK99" i="19"/>
  <c r="DK67" i="19"/>
  <c r="DJ104" i="8"/>
  <c r="DJ72" i="8"/>
  <c r="DJ101" i="15"/>
  <c r="DJ69" i="15"/>
  <c r="DK113" i="8"/>
  <c r="DK81" i="8"/>
  <c r="DK103" i="18"/>
  <c r="DK71" i="18"/>
  <c r="DK96" i="12"/>
  <c r="DK64" i="12"/>
  <c r="DJ98" i="12"/>
  <c r="DJ66" i="12"/>
  <c r="DJ111" i="11"/>
  <c r="DJ79" i="11"/>
  <c r="DJ120" i="14"/>
  <c r="DJ123" i="14" s="1"/>
  <c r="DJ116" i="14" s="1"/>
  <c r="DJ84" i="14"/>
  <c r="DJ102" i="17"/>
  <c r="DJ70" i="17"/>
  <c r="DK117" i="6"/>
  <c r="DK85" i="6"/>
  <c r="DK94" i="15"/>
  <c r="DK62" i="15"/>
  <c r="DK107" i="8"/>
  <c r="DK75" i="8"/>
  <c r="DJ93" i="13"/>
  <c r="DJ61" i="13"/>
  <c r="DK99" i="14"/>
  <c r="DK67" i="14"/>
  <c r="DK101" i="5"/>
  <c r="DK69" i="5"/>
  <c r="DK106" i="15"/>
  <c r="DK74" i="15"/>
  <c r="DK102" i="13"/>
  <c r="DK70" i="13"/>
  <c r="DJ120" i="11"/>
  <c r="DJ123" i="11" s="1"/>
  <c r="DJ116" i="11" s="1"/>
  <c r="DJ84" i="11"/>
  <c r="DK93" i="8"/>
  <c r="DK61" i="8"/>
  <c r="DK91" i="13"/>
  <c r="DK59" i="13"/>
  <c r="DK115" i="6"/>
  <c r="DK83" i="6"/>
  <c r="DK112" i="6"/>
  <c r="DK80" i="6"/>
  <c r="DK110" i="17"/>
  <c r="DK78" i="17"/>
  <c r="DJ87" i="12"/>
  <c r="DJ55" i="12"/>
  <c r="DK117" i="21"/>
  <c r="DK85" i="21"/>
  <c r="DJ86" i="2"/>
  <c r="DJ54" i="2"/>
  <c r="DK87" i="16"/>
  <c r="DK55" i="16"/>
  <c r="DJ93" i="18"/>
  <c r="DJ61" i="18"/>
  <c r="DJ99" i="13"/>
  <c r="DJ67" i="13"/>
  <c r="DK99" i="4"/>
  <c r="DK67" i="4"/>
  <c r="DJ102" i="21"/>
  <c r="DJ70" i="21"/>
  <c r="DK102" i="9"/>
  <c r="DK70" i="9"/>
  <c r="DJ96" i="19"/>
  <c r="DJ64" i="19"/>
  <c r="DJ87" i="21"/>
  <c r="DJ55" i="21"/>
  <c r="DJ108" i="6"/>
  <c r="DJ76" i="6"/>
  <c r="DJ101" i="7"/>
  <c r="DJ69" i="7"/>
  <c r="DK114" i="7"/>
  <c r="DK82" i="7"/>
  <c r="DK111" i="4"/>
  <c r="DK79" i="4"/>
  <c r="DJ86" i="15"/>
  <c r="DJ54" i="15"/>
  <c r="DK100" i="21"/>
  <c r="DK68" i="21"/>
  <c r="DK90" i="1"/>
  <c r="DK58" i="1"/>
  <c r="DJ100" i="14"/>
  <c r="DJ68" i="14"/>
  <c r="DK90" i="3"/>
  <c r="DK58" i="3"/>
  <c r="DJ97" i="15"/>
  <c r="DJ65" i="15"/>
  <c r="DK112" i="21"/>
  <c r="DK80" i="21"/>
  <c r="DK98" i="4"/>
  <c r="DK66" i="4"/>
  <c r="DJ103" i="9"/>
  <c r="DJ71" i="9"/>
  <c r="DK91" i="12"/>
  <c r="DK59" i="12"/>
  <c r="DK89" i="1"/>
  <c r="DK57" i="1"/>
  <c r="DK91" i="11"/>
  <c r="DK59" i="11"/>
  <c r="DJ120" i="3"/>
  <c r="DJ123" i="3" s="1"/>
  <c r="DJ116" i="3" s="1"/>
  <c r="DJ84" i="3"/>
  <c r="DK113" i="15"/>
  <c r="DK81" i="15"/>
  <c r="DJ117" i="16"/>
  <c r="DJ85" i="16"/>
  <c r="DK90" i="11"/>
  <c r="DK58" i="11"/>
  <c r="DJ106" i="14"/>
  <c r="DJ74" i="14"/>
  <c r="DI86" i="18"/>
  <c r="DI54" i="18"/>
  <c r="DK103" i="14"/>
  <c r="DK71" i="14"/>
  <c r="DJ99" i="21"/>
  <c r="DJ67" i="21"/>
  <c r="DJ109" i="2"/>
  <c r="DJ77" i="2"/>
  <c r="DK117" i="5"/>
  <c r="DK85" i="5"/>
  <c r="DJ86" i="10"/>
  <c r="DJ54" i="10"/>
  <c r="DJ88" i="6"/>
  <c r="DJ56" i="6"/>
  <c r="DK107" i="12"/>
  <c r="DK75" i="12"/>
  <c r="DK110" i="6"/>
  <c r="DK78" i="6"/>
  <c r="DK88" i="17"/>
  <c r="DK56" i="17"/>
  <c r="DK90" i="6"/>
  <c r="DK58" i="6"/>
  <c r="DK107" i="19"/>
  <c r="DK75" i="19"/>
  <c r="DK100" i="15"/>
  <c r="DK68" i="15"/>
  <c r="DJ95" i="12"/>
  <c r="DJ63" i="12"/>
  <c r="DK106" i="19"/>
  <c r="DK74" i="19"/>
  <c r="DK87" i="8"/>
  <c r="DK55" i="8"/>
  <c r="DK97" i="6"/>
  <c r="DK65" i="6"/>
  <c r="DK91" i="6"/>
  <c r="DK59" i="6"/>
  <c r="DK115" i="15"/>
  <c r="DK83" i="15"/>
  <c r="DK106" i="20"/>
  <c r="DK74" i="20"/>
  <c r="DK87" i="9"/>
  <c r="DK55" i="9"/>
  <c r="DK100" i="9"/>
  <c r="DK68" i="9"/>
  <c r="DJ115" i="21"/>
  <c r="DJ83" i="21"/>
  <c r="DK111" i="16"/>
  <c r="DK79" i="16"/>
  <c r="DK101" i="4"/>
  <c r="DK69" i="4"/>
  <c r="DJ117" i="18"/>
  <c r="DJ85" i="18"/>
  <c r="DK90" i="16"/>
  <c r="DK58" i="16"/>
  <c r="DJ100" i="3"/>
  <c r="DJ68" i="3"/>
  <c r="DK96" i="9"/>
  <c r="DK64" i="9"/>
  <c r="DJ112" i="2"/>
  <c r="DJ80" i="2"/>
  <c r="DJ113" i="4"/>
  <c r="DJ81" i="4"/>
  <c r="DK96" i="18"/>
  <c r="DK64" i="18"/>
  <c r="DK93" i="17"/>
  <c r="DK61" i="17"/>
  <c r="DK106" i="3"/>
  <c r="DK74" i="3"/>
  <c r="DK113" i="9"/>
  <c r="DK81" i="9"/>
  <c r="DK89" i="10"/>
  <c r="DK57" i="10"/>
  <c r="DJ101" i="19"/>
  <c r="DJ69" i="19"/>
  <c r="DK92" i="7"/>
  <c r="DK60" i="7"/>
  <c r="DK112" i="12"/>
  <c r="DK80" i="12"/>
  <c r="DJ111" i="18"/>
  <c r="DJ79" i="18"/>
  <c r="DK101" i="1"/>
  <c r="DK69" i="1"/>
  <c r="DK103" i="12"/>
  <c r="DK71" i="12"/>
  <c r="DK120" i="15"/>
  <c r="DK123" i="15" s="1"/>
  <c r="DK116" i="15" s="1"/>
  <c r="DK84" i="15"/>
  <c r="DJ104" i="3"/>
  <c r="DJ72" i="3"/>
  <c r="DJ103" i="20"/>
  <c r="DJ71" i="20"/>
  <c r="DJ100" i="10"/>
  <c r="DJ68" i="10"/>
  <c r="DK105" i="18"/>
  <c r="DK73" i="18"/>
  <c r="DJ109" i="20"/>
  <c r="DJ77" i="20"/>
  <c r="DJ114" i="6"/>
  <c r="DJ82" i="6"/>
  <c r="DJ115" i="4"/>
  <c r="DJ83" i="4"/>
  <c r="DJ95" i="7"/>
  <c r="DJ63" i="7"/>
  <c r="DK89" i="14"/>
  <c r="DK57" i="14"/>
  <c r="DK90" i="10"/>
  <c r="DK58" i="10"/>
  <c r="DJ88" i="12"/>
  <c r="DJ56" i="12"/>
  <c r="DK105" i="1"/>
  <c r="DK73" i="1"/>
  <c r="DK109" i="18"/>
  <c r="DK77" i="18"/>
  <c r="DJ90" i="18"/>
  <c r="DJ58" i="18"/>
  <c r="DJ98" i="17"/>
  <c r="DJ66" i="17"/>
  <c r="DJ89" i="12"/>
  <c r="DJ57" i="12"/>
  <c r="DK93" i="6"/>
  <c r="DK61" i="6"/>
  <c r="DJ93" i="2"/>
  <c r="DJ61" i="2"/>
  <c r="DK109" i="13"/>
  <c r="DK77" i="13"/>
  <c r="DK93" i="14"/>
  <c r="DK61" i="14"/>
  <c r="DK87" i="17"/>
  <c r="DK55" i="17"/>
  <c r="DK95" i="19"/>
  <c r="DK63" i="19"/>
  <c r="DK95" i="9"/>
  <c r="DK63" i="9"/>
  <c r="DK112" i="19"/>
  <c r="DK80" i="19"/>
  <c r="DK114" i="4"/>
  <c r="DK82" i="4"/>
  <c r="DK102" i="10"/>
  <c r="DK70" i="10"/>
  <c r="DK114" i="11"/>
  <c r="DK82" i="11"/>
  <c r="DK88" i="20"/>
  <c r="DK56" i="20"/>
  <c r="DK108" i="19"/>
  <c r="DK76" i="19"/>
  <c r="DK96" i="4"/>
  <c r="DK64" i="4"/>
  <c r="DJ92" i="19"/>
  <c r="DJ60" i="19"/>
  <c r="DJ96" i="3"/>
  <c r="DJ64" i="3"/>
  <c r="DK91" i="17"/>
  <c r="DK59" i="17"/>
  <c r="DJ101" i="13"/>
  <c r="DJ69" i="13"/>
  <c r="DK94" i="9"/>
  <c r="DK62" i="9"/>
  <c r="DJ100" i="4"/>
  <c r="DJ68" i="4"/>
  <c r="DJ90" i="4"/>
  <c r="DJ58" i="4"/>
  <c r="DJ107" i="18"/>
  <c r="DJ75" i="18"/>
  <c r="DJ105" i="4"/>
  <c r="DJ73" i="4"/>
  <c r="DK107" i="10"/>
  <c r="DK75" i="10"/>
  <c r="DK103" i="8"/>
  <c r="DK71" i="8"/>
  <c r="DK88" i="16"/>
  <c r="DK56" i="16"/>
  <c r="DJ117" i="13"/>
  <c r="DJ85" i="13"/>
  <c r="DK112" i="9"/>
  <c r="DK80" i="9"/>
  <c r="DK107" i="6"/>
  <c r="DK75" i="6"/>
  <c r="DK114" i="18"/>
  <c r="DK82" i="18"/>
  <c r="DJ89" i="13"/>
  <c r="DJ57" i="13"/>
  <c r="DK120" i="13"/>
  <c r="DK123" i="13" s="1"/>
  <c r="DK116" i="13" s="1"/>
  <c r="DK84" i="13"/>
  <c r="DJ112" i="4"/>
  <c r="DJ80" i="4"/>
  <c r="DJ89" i="21"/>
  <c r="DJ57" i="21"/>
  <c r="DJ89" i="19"/>
  <c r="DJ57" i="19"/>
  <c r="DK100" i="16"/>
  <c r="DK68" i="16"/>
  <c r="DK106" i="10"/>
  <c r="DK74" i="10"/>
  <c r="DK101" i="17"/>
  <c r="DK69" i="17"/>
  <c r="DK108" i="15"/>
  <c r="DK76" i="15"/>
  <c r="DK98" i="11"/>
  <c r="DK66" i="11"/>
  <c r="DK114" i="9"/>
  <c r="DK82" i="9"/>
  <c r="DJ98" i="21"/>
  <c r="DJ66" i="21"/>
  <c r="DJ120" i="4"/>
  <c r="DJ123" i="4" s="1"/>
  <c r="DJ116" i="4" s="1"/>
  <c r="DJ84" i="4"/>
  <c r="DJ87" i="7"/>
  <c r="DJ55" i="7"/>
  <c r="DJ105" i="13"/>
  <c r="DJ73" i="13"/>
  <c r="DJ108" i="4"/>
  <c r="DJ76" i="4"/>
  <c r="DJ110" i="15"/>
  <c r="DJ78" i="15"/>
  <c r="DK94" i="10"/>
  <c r="DK62" i="10"/>
  <c r="DJ90" i="17"/>
  <c r="DJ58" i="17"/>
  <c r="DK87" i="2"/>
  <c r="DK55" i="2"/>
  <c r="DK111" i="19"/>
  <c r="DK79" i="19"/>
  <c r="DK115" i="5"/>
  <c r="DK83" i="5"/>
  <c r="DK98" i="5"/>
  <c r="DK66" i="5"/>
  <c r="DK100" i="18"/>
  <c r="DK68" i="18"/>
  <c r="DJ103" i="4"/>
  <c r="DJ71" i="4"/>
  <c r="DJ86" i="19"/>
  <c r="DJ54" i="19"/>
  <c r="DK94" i="1"/>
  <c r="DK62" i="1"/>
  <c r="DK111" i="9"/>
  <c r="DK79" i="9"/>
  <c r="DJ114" i="8"/>
  <c r="DJ82" i="8"/>
  <c r="DJ90" i="2"/>
  <c r="DJ58" i="2"/>
  <c r="DK106" i="2"/>
  <c r="DK74" i="2"/>
  <c r="DK103" i="10"/>
  <c r="DK71" i="10"/>
  <c r="DI86" i="21"/>
  <c r="DI54" i="21"/>
  <c r="DJ94" i="11"/>
  <c r="DJ62" i="11"/>
  <c r="DJ101" i="8"/>
  <c r="DJ69" i="8"/>
  <c r="DK94" i="5"/>
  <c r="DK62" i="5"/>
  <c r="DJ108" i="21"/>
  <c r="DJ76" i="21"/>
  <c r="DJ92" i="20"/>
  <c r="DJ60" i="20"/>
  <c r="DJ92" i="5"/>
  <c r="DJ60" i="5"/>
  <c r="DK104" i="18"/>
  <c r="DK72" i="18"/>
  <c r="DK105" i="8"/>
  <c r="DK73" i="8"/>
  <c r="DK110" i="16"/>
  <c r="DK78" i="16"/>
  <c r="DJ91" i="4"/>
  <c r="DJ59" i="4"/>
  <c r="DK97" i="7"/>
  <c r="DK65" i="7"/>
  <c r="DK90" i="19"/>
  <c r="DK58" i="19"/>
  <c r="DK93" i="20"/>
  <c r="DK61" i="20"/>
  <c r="DK91" i="1"/>
  <c r="DK59" i="1"/>
  <c r="DK99" i="6"/>
  <c r="DK67" i="6"/>
  <c r="DJ120" i="21"/>
  <c r="DJ123" i="21" s="1"/>
  <c r="DJ116" i="21" s="1"/>
  <c r="DJ84" i="21"/>
  <c r="DJ111" i="7"/>
  <c r="DJ79" i="7"/>
  <c r="DJ91" i="3"/>
  <c r="DJ59" i="3"/>
  <c r="DK105" i="12"/>
  <c r="DK73" i="12"/>
  <c r="DK91" i="18"/>
  <c r="DK59" i="18"/>
  <c r="DK86" i="20"/>
  <c r="DK54" i="20"/>
  <c r="DK109" i="12"/>
  <c r="DK77" i="12"/>
  <c r="DK120" i="12"/>
  <c r="DK123" i="12" s="1"/>
  <c r="DK116" i="12" s="1"/>
  <c r="DK84" i="12"/>
  <c r="DK110" i="7"/>
  <c r="DK78" i="7"/>
  <c r="DJ90" i="12"/>
  <c r="DJ58" i="12"/>
  <c r="DJ103" i="11"/>
  <c r="DJ71" i="11"/>
  <c r="DJ98" i="10"/>
  <c r="DJ66" i="10"/>
  <c r="DK93" i="7"/>
  <c r="DK61" i="7"/>
  <c r="DJ109" i="6"/>
  <c r="DJ77" i="6"/>
  <c r="DK117" i="7"/>
  <c r="DK85" i="7"/>
  <c r="DJ86" i="13"/>
  <c r="DJ54" i="13"/>
  <c r="DK113" i="3"/>
  <c r="DK81" i="3"/>
  <c r="DJ90" i="7"/>
  <c r="DJ58" i="7"/>
  <c r="DJ114" i="21"/>
  <c r="DJ82" i="21"/>
  <c r="DK112" i="17"/>
  <c r="DK80" i="17"/>
  <c r="DJ94" i="2"/>
  <c r="DJ62" i="2"/>
  <c r="DK92" i="1"/>
  <c r="DK60" i="1"/>
  <c r="DJ102" i="11"/>
  <c r="DJ70" i="11"/>
  <c r="DJ102" i="18"/>
  <c r="DJ70" i="18"/>
  <c r="DJ115" i="9"/>
  <c r="DJ83" i="9"/>
  <c r="DK97" i="11"/>
  <c r="DK65" i="11"/>
  <c r="DK114" i="14"/>
  <c r="DK82" i="14"/>
  <c r="DK94" i="12"/>
  <c r="DK62" i="12"/>
  <c r="DK110" i="2"/>
  <c r="DK78" i="2"/>
  <c r="DK92" i="12"/>
  <c r="DK60" i="12"/>
  <c r="DK104" i="5"/>
  <c r="DK72" i="5"/>
  <c r="DJ89" i="3"/>
  <c r="DJ57" i="3"/>
  <c r="DK102" i="4"/>
  <c r="DK70" i="4"/>
  <c r="DK91" i="14"/>
  <c r="DK59" i="14"/>
  <c r="DK93" i="11"/>
  <c r="DK61" i="11"/>
  <c r="DJ86" i="6"/>
  <c r="DJ54" i="6"/>
  <c r="DK117" i="11"/>
  <c r="DK85" i="11"/>
  <c r="DJ100" i="19"/>
  <c r="DJ68" i="19"/>
  <c r="DK101" i="9"/>
  <c r="DK69" i="9"/>
  <c r="DK110" i="20"/>
  <c r="DK78" i="20"/>
  <c r="DK98" i="2"/>
  <c r="DK66" i="2"/>
  <c r="DJ110" i="4"/>
  <c r="DJ78" i="4"/>
  <c r="DK91" i="8"/>
  <c r="DK59" i="8"/>
  <c r="DK114" i="1"/>
  <c r="DK82" i="1"/>
  <c r="DK112" i="11"/>
  <c r="DK80" i="11"/>
  <c r="DJ95" i="15"/>
  <c r="DJ63" i="15"/>
  <c r="DI86" i="9"/>
  <c r="DI54" i="9"/>
  <c r="DK114" i="20"/>
  <c r="DK82" i="20"/>
  <c r="DK92" i="8"/>
  <c r="DK60" i="8"/>
  <c r="DK92" i="6"/>
  <c r="DK60" i="6"/>
  <c r="DK108" i="18"/>
  <c r="DK76" i="18"/>
  <c r="DK89" i="11"/>
  <c r="DK57" i="11"/>
  <c r="DJ97" i="4"/>
  <c r="DJ65" i="4"/>
  <c r="DJ105" i="19"/>
  <c r="DJ73" i="19"/>
  <c r="DJ106" i="8"/>
  <c r="DJ74" i="8"/>
  <c r="DJ109" i="14"/>
  <c r="DJ77" i="14"/>
  <c r="DJ111" i="15"/>
  <c r="DJ79" i="15"/>
  <c r="DI86" i="16"/>
  <c r="DI54" i="16"/>
  <c r="DK111" i="2"/>
  <c r="DK79" i="2"/>
  <c r="DJ102" i="14"/>
  <c r="DJ70" i="14"/>
  <c r="DJ89" i="8"/>
  <c r="DJ57" i="8"/>
  <c r="DK112" i="5"/>
  <c r="DK80" i="5"/>
  <c r="DJ108" i="10"/>
  <c r="DJ76" i="10"/>
  <c r="DK106" i="17"/>
  <c r="DK74" i="17"/>
  <c r="DJ109" i="16"/>
  <c r="DJ77" i="16"/>
  <c r="DJ97" i="10"/>
  <c r="DJ65" i="10"/>
  <c r="DK104" i="21"/>
  <c r="DK72" i="21"/>
  <c r="DK97" i="12"/>
  <c r="DK65" i="12"/>
  <c r="DJ103" i="6"/>
  <c r="DJ71" i="6"/>
  <c r="DK100" i="2"/>
  <c r="DK68" i="2"/>
  <c r="DJ117" i="3"/>
  <c r="DJ85" i="3"/>
  <c r="DK90" i="8"/>
  <c r="DK58" i="8"/>
  <c r="DJ120" i="10"/>
  <c r="DJ123" i="10" s="1"/>
  <c r="DJ116" i="10" s="1"/>
  <c r="DJ84" i="10"/>
  <c r="DJ90" i="21"/>
  <c r="DJ58" i="21"/>
  <c r="DJ107" i="2"/>
  <c r="DJ75" i="2"/>
  <c r="DK93" i="9"/>
  <c r="DK61" i="9"/>
  <c r="DJ111" i="10"/>
  <c r="DJ79" i="10"/>
  <c r="DK102" i="20"/>
  <c r="DK70" i="20"/>
  <c r="DJ109" i="9"/>
  <c r="DJ77" i="9"/>
  <c r="DK91" i="5"/>
  <c r="DK59" i="5"/>
  <c r="DK108" i="9"/>
  <c r="DK76" i="9"/>
  <c r="DK96" i="2"/>
  <c r="DK64" i="2"/>
  <c r="DK95" i="17"/>
  <c r="DK63" i="17"/>
  <c r="DK109" i="21"/>
  <c r="DK77" i="21"/>
  <c r="DJ96" i="14"/>
  <c r="DJ64" i="14"/>
  <c r="DJ100" i="13"/>
  <c r="DJ68" i="13"/>
  <c r="DK92" i="4"/>
  <c r="DK60" i="4"/>
  <c r="DK102" i="2"/>
  <c r="DK70" i="2"/>
  <c r="DK108" i="3"/>
  <c r="DK76" i="3"/>
  <c r="DJ99" i="8"/>
  <c r="DJ67" i="8"/>
  <c r="DK117" i="9"/>
  <c r="DK85" i="9"/>
  <c r="DK106" i="12"/>
  <c r="DK74" i="12"/>
  <c r="DJ86" i="5"/>
  <c r="DJ54" i="5"/>
  <c r="DK91" i="15"/>
  <c r="DK59" i="15"/>
  <c r="DJ113" i="19"/>
  <c r="DJ81" i="19"/>
  <c r="DJ112" i="20"/>
  <c r="DJ80" i="20"/>
  <c r="DJ110" i="19"/>
  <c r="DJ78" i="19"/>
  <c r="DK87" i="18"/>
  <c r="DK55" i="18"/>
  <c r="DK111" i="20"/>
  <c r="DK79" i="20"/>
  <c r="DK97" i="16"/>
  <c r="DK65" i="16"/>
  <c r="DK98" i="20"/>
  <c r="DK66" i="20"/>
  <c r="DJ109" i="3"/>
  <c r="DJ77" i="3"/>
  <c r="DK102" i="6"/>
  <c r="DK70" i="6"/>
  <c r="DJ92" i="11"/>
  <c r="DJ60" i="11"/>
  <c r="DJ113" i="20"/>
  <c r="DJ81" i="20"/>
  <c r="DK96" i="10"/>
  <c r="DK64" i="10"/>
  <c r="DK87" i="20"/>
  <c r="DK55" i="20"/>
  <c r="DJ111" i="17"/>
  <c r="DJ79" i="17"/>
  <c r="DK113" i="12"/>
  <c r="DK81" i="12"/>
  <c r="DK88" i="1"/>
  <c r="DK56" i="1"/>
  <c r="DK120" i="8"/>
  <c r="DK123" i="8" s="1"/>
  <c r="DK116" i="8" s="1"/>
  <c r="DK84" i="8"/>
  <c r="DK96" i="5"/>
  <c r="DK64" i="5"/>
  <c r="DJ105" i="5"/>
  <c r="DJ73" i="5"/>
  <c r="DK110" i="1"/>
  <c r="DK78" i="1"/>
  <c r="DK95" i="3"/>
  <c r="DK63" i="3"/>
  <c r="DK94" i="20"/>
  <c r="DK62" i="20"/>
  <c r="DK98" i="18"/>
  <c r="DK66" i="18"/>
  <c r="DK107" i="16"/>
  <c r="DK75" i="16"/>
  <c r="DK97" i="1"/>
  <c r="DK65" i="1"/>
  <c r="DJ98" i="13"/>
  <c r="DJ66" i="13"/>
  <c r="DJ95" i="11"/>
  <c r="DJ63" i="11"/>
  <c r="DJ105" i="15"/>
  <c r="DJ73" i="15"/>
  <c r="DK94" i="19"/>
  <c r="DK62" i="19"/>
  <c r="DK99" i="7"/>
  <c r="DK67" i="7"/>
  <c r="DK95" i="1"/>
  <c r="DK63" i="1"/>
  <c r="DJ114" i="12"/>
  <c r="DJ82" i="12"/>
  <c r="DJ97" i="19"/>
  <c r="DJ65" i="19"/>
  <c r="DK101" i="20"/>
  <c r="DK69" i="20"/>
  <c r="DK92" i="13"/>
  <c r="DK60" i="13"/>
  <c r="DK99" i="15"/>
  <c r="DK67" i="15"/>
  <c r="DK88" i="5"/>
  <c r="DK56" i="5"/>
  <c r="DK114" i="16"/>
  <c r="DK82" i="16"/>
  <c r="DK110" i="8"/>
  <c r="DK78" i="8"/>
  <c r="BE47" i="11"/>
  <c r="BE47" i="3"/>
  <c r="BE47" i="20"/>
  <c r="BG27" i="16"/>
  <c r="DL27" i="16" a="1"/>
  <c r="DL27" i="16" s="1"/>
  <c r="BF31" i="21"/>
  <c r="DK31" i="21" a="1"/>
  <c r="DK31" i="21" s="1"/>
  <c r="BF16" i="21"/>
  <c r="DK16" i="21" a="1"/>
  <c r="DK16" i="21" s="1"/>
  <c r="BF29" i="5"/>
  <c r="DK29" i="5" a="1"/>
  <c r="DK29" i="5" s="1"/>
  <c r="BG34" i="6"/>
  <c r="DL34" i="6" a="1"/>
  <c r="DL34" i="6" s="1"/>
  <c r="BG41" i="15"/>
  <c r="DL41" i="15" a="1"/>
  <c r="DL41" i="15" s="1"/>
  <c r="BG40" i="1"/>
  <c r="DL40" i="1" a="1"/>
  <c r="DL40" i="1" s="1"/>
  <c r="BG21" i="8"/>
  <c r="DL21" i="8" a="1"/>
  <c r="DL21" i="8" s="1"/>
  <c r="DK27" i="7" a="1"/>
  <c r="DK27" i="7" s="1"/>
  <c r="BF27" i="7"/>
  <c r="BG18" i="11"/>
  <c r="DL18" i="11" a="1"/>
  <c r="DL18" i="11" s="1"/>
  <c r="BG31" i="12"/>
  <c r="DL31" i="12" a="1"/>
  <c r="DL31" i="12" s="1"/>
  <c r="BF35" i="8"/>
  <c r="DK35" i="8" a="1"/>
  <c r="DK35" i="8" s="1"/>
  <c r="BF38" i="14"/>
  <c r="DK38" i="14" a="1"/>
  <c r="DK38" i="14" s="1"/>
  <c r="BG20" i="2"/>
  <c r="DL20" i="2" a="1"/>
  <c r="DL20" i="2" s="1"/>
  <c r="BG40" i="2"/>
  <c r="DL40" i="2" a="1"/>
  <c r="DL40" i="2" s="1"/>
  <c r="BG38" i="4"/>
  <c r="DL38" i="4" a="1"/>
  <c r="DL38" i="4" s="1"/>
  <c r="BE15" i="8"/>
  <c r="DJ15" i="8" a="1"/>
  <c r="DJ15" i="8" s="1"/>
  <c r="BD47" i="8"/>
  <c r="BF31" i="14"/>
  <c r="DK31" i="14" a="1"/>
  <c r="DK31" i="14" s="1"/>
  <c r="BF16" i="5"/>
  <c r="DK16" i="5" a="1"/>
  <c r="DK16" i="5" s="1"/>
  <c r="BF18" i="8"/>
  <c r="DK18" i="8" a="1"/>
  <c r="DK18" i="8" s="1"/>
  <c r="BG17" i="13"/>
  <c r="DL17" i="13" a="1"/>
  <c r="DL17" i="13" s="1"/>
  <c r="BG41" i="5"/>
  <c r="DL41" i="5" a="1"/>
  <c r="DL41" i="5" s="1"/>
  <c r="BG35" i="5"/>
  <c r="DL35" i="5" a="1"/>
  <c r="DL35" i="5" s="1"/>
  <c r="BF33" i="10"/>
  <c r="DK33" i="10" a="1"/>
  <c r="DK33" i="10" s="1"/>
  <c r="BF37" i="10"/>
  <c r="DK37" i="10" a="1"/>
  <c r="DK37" i="10" s="1"/>
  <c r="BG45" i="12"/>
  <c r="DL45" i="12" a="1"/>
  <c r="DL45" i="12" s="1"/>
  <c r="BG39" i="7"/>
  <c r="DL39" i="7" a="1"/>
  <c r="DL39" i="7" s="1"/>
  <c r="BF19" i="12"/>
  <c r="DK19" i="12" a="1"/>
  <c r="DK19" i="12" s="1"/>
  <c r="BF32" i="11"/>
  <c r="DK32" i="11" a="1"/>
  <c r="DK32" i="11" s="1"/>
  <c r="BF27" i="10"/>
  <c r="DK27" i="10" a="1"/>
  <c r="DK27" i="10" s="1"/>
  <c r="BG22" i="7"/>
  <c r="DL22" i="7" a="1"/>
  <c r="DL22" i="7" s="1"/>
  <c r="BF38" i="6"/>
  <c r="DK38" i="6" a="1"/>
  <c r="DK38" i="6" s="1"/>
  <c r="BG45" i="15"/>
  <c r="DL45" i="15" a="1"/>
  <c r="DL45" i="15" s="1"/>
  <c r="BG26" i="12"/>
  <c r="DL26" i="12" a="1"/>
  <c r="DL26" i="12" s="1"/>
  <c r="BF33" i="3"/>
  <c r="DK33" i="3" a="1"/>
  <c r="DK33" i="3" s="1"/>
  <c r="BF32" i="20"/>
  <c r="DK32" i="20" a="1"/>
  <c r="DK32" i="20" s="1"/>
  <c r="BF29" i="10"/>
  <c r="DK29" i="10" a="1"/>
  <c r="DK29" i="10" s="1"/>
  <c r="BG34" i="18"/>
  <c r="DL34" i="18" a="1"/>
  <c r="DL34" i="18" s="1"/>
  <c r="BF38" i="20"/>
  <c r="DK38" i="20" a="1"/>
  <c r="DK38" i="20" s="1"/>
  <c r="BF43" i="6"/>
  <c r="DK43" i="6" a="1"/>
  <c r="DK43" i="6" s="1"/>
  <c r="DK44" i="4" a="1"/>
  <c r="DK44" i="4" s="1"/>
  <c r="BF44" i="4"/>
  <c r="BF24" i="7"/>
  <c r="DK24" i="7" a="1"/>
  <c r="DK24" i="7" s="1"/>
  <c r="BG18" i="14"/>
  <c r="DL18" i="14" a="1"/>
  <c r="DL18" i="14" s="1"/>
  <c r="BG19" i="10"/>
  <c r="DL19" i="10" a="1"/>
  <c r="DL19" i="10" s="1"/>
  <c r="BF17" i="12"/>
  <c r="DK17" i="12" a="1"/>
  <c r="DK17" i="12" s="1"/>
  <c r="BG34" i="1"/>
  <c r="DL34" i="1" a="1"/>
  <c r="DL34" i="1" s="1"/>
  <c r="BG38" i="18"/>
  <c r="DL38" i="18" a="1"/>
  <c r="DL38" i="18" s="1"/>
  <c r="BF19" i="18"/>
  <c r="DK19" i="18" a="1"/>
  <c r="DK19" i="18" s="1"/>
  <c r="BF27" i="17"/>
  <c r="DK27" i="17" a="1"/>
  <c r="DK27" i="17" s="1"/>
  <c r="BF18" i="12"/>
  <c r="DK18" i="12" a="1"/>
  <c r="DK18" i="12" s="1"/>
  <c r="BG22" i="6"/>
  <c r="DL22" i="6" a="1"/>
  <c r="DL22" i="6" s="1"/>
  <c r="BF22" i="2"/>
  <c r="DK22" i="2" a="1"/>
  <c r="DK22" i="2" s="1"/>
  <c r="BG38" i="13"/>
  <c r="DL38" i="13" a="1"/>
  <c r="DL38" i="13" s="1"/>
  <c r="BG22" i="14"/>
  <c r="DL22" i="14" a="1"/>
  <c r="DL22" i="14" s="1"/>
  <c r="BG16" i="17"/>
  <c r="DL16" i="17" a="1"/>
  <c r="DL16" i="17" s="1"/>
  <c r="BG24" i="19"/>
  <c r="DL24" i="19" a="1"/>
  <c r="DL24" i="19" s="1"/>
  <c r="BG24" i="9"/>
  <c r="DL24" i="9" a="1"/>
  <c r="DL24" i="9" s="1"/>
  <c r="BG41" i="19"/>
  <c r="DL41" i="19" a="1"/>
  <c r="DL41" i="19" s="1"/>
  <c r="BG43" i="4"/>
  <c r="DL43" i="4" a="1"/>
  <c r="DL43" i="4" s="1"/>
  <c r="BG31" i="10"/>
  <c r="DL31" i="10" a="1"/>
  <c r="DL31" i="10" s="1"/>
  <c r="BG43" i="11"/>
  <c r="DL43" i="11" a="1"/>
  <c r="DL43" i="11" s="1"/>
  <c r="BG17" i="20"/>
  <c r="DL17" i="20" a="1"/>
  <c r="DL17" i="20" s="1"/>
  <c r="BG25" i="18"/>
  <c r="DL25" i="18" a="1"/>
  <c r="DL25" i="18" s="1"/>
  <c r="BG35" i="3"/>
  <c r="DL35" i="3" a="1"/>
  <c r="DL35" i="3" s="1"/>
  <c r="BG32" i="3"/>
  <c r="DL32" i="3" a="1"/>
  <c r="DL32" i="3" s="1"/>
  <c r="BF25" i="19"/>
  <c r="DK25" i="19" a="1"/>
  <c r="DK25" i="19" s="1"/>
  <c r="BG42" i="9"/>
  <c r="DL42" i="9" a="1"/>
  <c r="DL42" i="9" s="1"/>
  <c r="BG35" i="2"/>
  <c r="DL35" i="2" a="1"/>
  <c r="DL35" i="2" s="1"/>
  <c r="BG43" i="1"/>
  <c r="DL43" i="1" a="1"/>
  <c r="DL43" i="1" s="1"/>
  <c r="BF29" i="11"/>
  <c r="DK29" i="11" a="1"/>
  <c r="DK29" i="11" s="1"/>
  <c r="BF30" i="19"/>
  <c r="DK30" i="19" a="1"/>
  <c r="DK30" i="19" s="1"/>
  <c r="BG33" i="11"/>
  <c r="DL33" i="11" a="1"/>
  <c r="DL33" i="11" s="1"/>
  <c r="BG21" i="6"/>
  <c r="DL21" i="6" a="1"/>
  <c r="DL21" i="6" s="1"/>
  <c r="BG37" i="18"/>
  <c r="DL37" i="18" a="1"/>
  <c r="DL37" i="18" s="1"/>
  <c r="BG23" i="16"/>
  <c r="DL23" i="16" a="1"/>
  <c r="DL23" i="16" s="1"/>
  <c r="BG45" i="18"/>
  <c r="DL45" i="18" a="1"/>
  <c r="DL45" i="18" s="1"/>
  <c r="BF26" i="4"/>
  <c r="DK26" i="4" a="1"/>
  <c r="DK26" i="4" s="1"/>
  <c r="BF34" i="19"/>
  <c r="DK34" i="19" a="1"/>
  <c r="DK34" i="19" s="1"/>
  <c r="BG43" i="3"/>
  <c r="DL43" i="3" a="1"/>
  <c r="DL43" i="3" s="1"/>
  <c r="BG45" i="16"/>
  <c r="DL45" i="16" a="1"/>
  <c r="DL45" i="16" s="1"/>
  <c r="BF18" i="15"/>
  <c r="DK18" i="15" a="1"/>
  <c r="DK18" i="15" s="1"/>
  <c r="BF40" i="15"/>
  <c r="DK40" i="15" a="1"/>
  <c r="DK40" i="15" s="1"/>
  <c r="BF32" i="21"/>
  <c r="DK32" i="21" a="1"/>
  <c r="DK32" i="21" s="1"/>
  <c r="BF26" i="3"/>
  <c r="DK26" i="3" a="1"/>
  <c r="DK26" i="3" s="1"/>
  <c r="BF26" i="18"/>
  <c r="DK26" i="18" a="1"/>
  <c r="DK26" i="18" s="1"/>
  <c r="BG38" i="5"/>
  <c r="DL38" i="5" a="1"/>
  <c r="DL38" i="5" s="1"/>
  <c r="BF43" i="13"/>
  <c r="DK43" i="13" a="1"/>
  <c r="DK43" i="13" s="1"/>
  <c r="BG46" i="19"/>
  <c r="DL46" i="19" a="1"/>
  <c r="DL46" i="19" s="1"/>
  <c r="BG30" i="18"/>
  <c r="DL30" i="18" a="1"/>
  <c r="DL30" i="18" s="1"/>
  <c r="BG39" i="13"/>
  <c r="DL39" i="13" a="1"/>
  <c r="DL39" i="13" s="1"/>
  <c r="BG36" i="9"/>
  <c r="DL36" i="9" a="1"/>
  <c r="DL36" i="9" s="1"/>
  <c r="BF16" i="10"/>
  <c r="DK16" i="10" a="1"/>
  <c r="DK16" i="10" s="1"/>
  <c r="BF37" i="11"/>
  <c r="DK37" i="11" a="1"/>
  <c r="DK37" i="11" s="1"/>
  <c r="BG36" i="1"/>
  <c r="DL36" i="1" a="1"/>
  <c r="DL36" i="1" s="1"/>
  <c r="BF23" i="17"/>
  <c r="DK23" i="17" a="1"/>
  <c r="DK23" i="17" s="1"/>
  <c r="BG17" i="19"/>
  <c r="DL17" i="19" a="1"/>
  <c r="DL17" i="19" s="1"/>
  <c r="BF30" i="21"/>
  <c r="DK30" i="21" a="1"/>
  <c r="DK30" i="21" s="1"/>
  <c r="BG24" i="8"/>
  <c r="DL24" i="8" a="1"/>
  <c r="DL24" i="8" s="1"/>
  <c r="DL36" i="14" a="1"/>
  <c r="DL36" i="14" s="1"/>
  <c r="BG36" i="14"/>
  <c r="BF40" i="12"/>
  <c r="DK40" i="12" a="1"/>
  <c r="DK40" i="12" s="1"/>
  <c r="BF25" i="17"/>
  <c r="DK25" i="17" a="1"/>
  <c r="DK25" i="17" s="1"/>
  <c r="BG35" i="17"/>
  <c r="DL35" i="17" a="1"/>
  <c r="DL35" i="17" s="1"/>
  <c r="BG32" i="17"/>
  <c r="DL32" i="17" a="1"/>
  <c r="DL32" i="17" s="1"/>
  <c r="BF38" i="16"/>
  <c r="DK38" i="16" a="1"/>
  <c r="DK38" i="16" s="1"/>
  <c r="BG22" i="21"/>
  <c r="DL22" i="21" a="1"/>
  <c r="DL22" i="21" s="1"/>
  <c r="BF26" i="10"/>
  <c r="DK26" i="10" a="1"/>
  <c r="DK26" i="10" s="1"/>
  <c r="BF15" i="13"/>
  <c r="DK15" i="13" a="1"/>
  <c r="DK15" i="13" s="1"/>
  <c r="BE47" i="13"/>
  <c r="BG42" i="3"/>
  <c r="DL42" i="3" a="1"/>
  <c r="DL42" i="3" s="1"/>
  <c r="DK19" i="7" a="1"/>
  <c r="DK19" i="7" s="1"/>
  <c r="BF19" i="7"/>
  <c r="BF43" i="21"/>
  <c r="DK43" i="21" a="1"/>
  <c r="DK43" i="21" s="1"/>
  <c r="BG41" i="17"/>
  <c r="DL41" i="17" a="1"/>
  <c r="DL41" i="17" s="1"/>
  <c r="BF23" i="2"/>
  <c r="DK23" i="2" a="1"/>
  <c r="DK23" i="2" s="1"/>
  <c r="BG21" i="1"/>
  <c r="DL21" i="1" a="1"/>
  <c r="DL21" i="1" s="1"/>
  <c r="BF31" i="11"/>
  <c r="DK31" i="11" a="1"/>
  <c r="DK31" i="11" s="1"/>
  <c r="BF31" i="18"/>
  <c r="DK31" i="18" a="1"/>
  <c r="DK31" i="18" s="1"/>
  <c r="BG17" i="10"/>
  <c r="DL17" i="10" a="1"/>
  <c r="DL17" i="10" s="1"/>
  <c r="BF44" i="9"/>
  <c r="DK44" i="9" a="1"/>
  <c r="DK44" i="9" s="1"/>
  <c r="DL26" i="11" a="1"/>
  <c r="DL26" i="11" s="1"/>
  <c r="BG26" i="11"/>
  <c r="BG43" i="14"/>
  <c r="DL43" i="14" a="1"/>
  <c r="DL43" i="14" s="1"/>
  <c r="BG23" i="12"/>
  <c r="DL23" i="12" a="1"/>
  <c r="DL23" i="12" s="1"/>
  <c r="BG39" i="2"/>
  <c r="DL39" i="2" a="1"/>
  <c r="DL39" i="2" s="1"/>
  <c r="BG21" i="12"/>
  <c r="DL21" i="12" a="1"/>
  <c r="DL21" i="12" s="1"/>
  <c r="BG33" i="5"/>
  <c r="DL33" i="5" a="1"/>
  <c r="DL33" i="5" s="1"/>
  <c r="BF18" i="3"/>
  <c r="DK18" i="3" a="1"/>
  <c r="DK18" i="3" s="1"/>
  <c r="BF15" i="6"/>
  <c r="DK15" i="6" a="1"/>
  <c r="DK15" i="6" s="1"/>
  <c r="BE47" i="6"/>
  <c r="BG46" i="11"/>
  <c r="DL46" i="11" a="1"/>
  <c r="DL46" i="11" s="1"/>
  <c r="BF29" i="19"/>
  <c r="DK29" i="19" a="1"/>
  <c r="DK29" i="19" s="1"/>
  <c r="BG37" i="19"/>
  <c r="DL37" i="19" a="1"/>
  <c r="DL37" i="19" s="1"/>
  <c r="BG25" i="4"/>
  <c r="DL25" i="4" a="1"/>
  <c r="DL25" i="4" s="1"/>
  <c r="BF21" i="19"/>
  <c r="DK21" i="19" a="1"/>
  <c r="DK21" i="19" s="1"/>
  <c r="BF25" i="3"/>
  <c r="DK25" i="3" a="1"/>
  <c r="DK25" i="3" s="1"/>
  <c r="BG20" i="17"/>
  <c r="DL20" i="17" a="1"/>
  <c r="DL20" i="17" s="1"/>
  <c r="BF30" i="13"/>
  <c r="DK30" i="13" a="1"/>
  <c r="DK30" i="13" s="1"/>
  <c r="BG23" i="9"/>
  <c r="DL23" i="9" a="1"/>
  <c r="DL23" i="9" s="1"/>
  <c r="BF29" i="4"/>
  <c r="DK29" i="4" a="1"/>
  <c r="DK29" i="4" s="1"/>
  <c r="BF19" i="4"/>
  <c r="DK19" i="4" a="1"/>
  <c r="DK19" i="4" s="1"/>
  <c r="BF36" i="18"/>
  <c r="DK36" i="18" a="1"/>
  <c r="DK36" i="18" s="1"/>
  <c r="BF34" i="4"/>
  <c r="DK34" i="4" a="1"/>
  <c r="DK34" i="4" s="1"/>
  <c r="BG36" i="10"/>
  <c r="DL36" i="10" a="1"/>
  <c r="DL36" i="10" s="1"/>
  <c r="BG32" i="8"/>
  <c r="DL32" i="8" a="1"/>
  <c r="DL32" i="8" s="1"/>
  <c r="BG17" i="16"/>
  <c r="DL17" i="16" a="1"/>
  <c r="DL17" i="16" s="1"/>
  <c r="BF46" i="13"/>
  <c r="DK46" i="13" a="1"/>
  <c r="DK46" i="13" s="1"/>
  <c r="BG41" i="9"/>
  <c r="DL41" i="9" a="1"/>
  <c r="DL41" i="9" s="1"/>
  <c r="DL36" i="6" a="1"/>
  <c r="DL36" i="6" s="1"/>
  <c r="BG36" i="6"/>
  <c r="BG43" i="18"/>
  <c r="DL43" i="18" a="1"/>
  <c r="DL43" i="18" s="1"/>
  <c r="BF18" i="13"/>
  <c r="DK18" i="13" a="1"/>
  <c r="DK18" i="13" s="1"/>
  <c r="BG45" i="13"/>
  <c r="DL45" i="13" a="1"/>
  <c r="DL45" i="13" s="1"/>
  <c r="BF41" i="4"/>
  <c r="DK41" i="4" a="1"/>
  <c r="DK41" i="4" s="1"/>
  <c r="BF18" i="21"/>
  <c r="DK18" i="21" a="1"/>
  <c r="DK18" i="21" s="1"/>
  <c r="BF18" i="19"/>
  <c r="DK18" i="19" a="1"/>
  <c r="DK18" i="19" s="1"/>
  <c r="BG29" i="16"/>
  <c r="DL29" i="16" a="1"/>
  <c r="DL29" i="16" s="1"/>
  <c r="BG35" i="10"/>
  <c r="DL35" i="10" a="1"/>
  <c r="DL35" i="10" s="1"/>
  <c r="BG30" i="17"/>
  <c r="DL30" i="17" a="1"/>
  <c r="DL30" i="17" s="1"/>
  <c r="BG37" i="15"/>
  <c r="DL37" i="15" a="1"/>
  <c r="DL37" i="15" s="1"/>
  <c r="BG27" i="11"/>
  <c r="DL27" i="11" a="1"/>
  <c r="DL27" i="11" s="1"/>
  <c r="BG43" i="9"/>
  <c r="DL43" i="9" a="1"/>
  <c r="DL43" i="9" s="1"/>
  <c r="BF27" i="21"/>
  <c r="DK27" i="21" a="1"/>
  <c r="DK27" i="21" s="1"/>
  <c r="BF45" i="4"/>
  <c r="DK45" i="4" a="1"/>
  <c r="DK45" i="4" s="1"/>
  <c r="BF16" i="7"/>
  <c r="DK16" i="7" a="1"/>
  <c r="DK16" i="7" s="1"/>
  <c r="BF34" i="13"/>
  <c r="DK34" i="13" a="1"/>
  <c r="DK34" i="13" s="1"/>
  <c r="BF37" i="4"/>
  <c r="DK37" i="4" a="1"/>
  <c r="DK37" i="4" s="1"/>
  <c r="BF39" i="15"/>
  <c r="DK39" i="15" a="1"/>
  <c r="DK39" i="15" s="1"/>
  <c r="BG23" i="10"/>
  <c r="DL23" i="10" a="1"/>
  <c r="DL23" i="10" s="1"/>
  <c r="BF19" i="17"/>
  <c r="DK19" i="17" a="1"/>
  <c r="DK19" i="17" s="1"/>
  <c r="BG16" i="2"/>
  <c r="DL16" i="2" a="1"/>
  <c r="DL16" i="2" s="1"/>
  <c r="BG40" i="19"/>
  <c r="DL40" i="19" a="1"/>
  <c r="DL40" i="19" s="1"/>
  <c r="BG44" i="5"/>
  <c r="DL44" i="5" a="1"/>
  <c r="DL44" i="5" s="1"/>
  <c r="BG27" i="5"/>
  <c r="DL27" i="5" a="1"/>
  <c r="DL27" i="5" s="1"/>
  <c r="BG29" i="18"/>
  <c r="DL29" i="18" a="1"/>
  <c r="DL29" i="18" s="1"/>
  <c r="BF32" i="4"/>
  <c r="DK32" i="4" a="1"/>
  <c r="DK32" i="4" s="1"/>
  <c r="BG23" i="1"/>
  <c r="DL23" i="1" a="1"/>
  <c r="DL23" i="1" s="1"/>
  <c r="BG40" i="9"/>
  <c r="DL40" i="9" a="1"/>
  <c r="DL40" i="9" s="1"/>
  <c r="DK43" i="8" a="1"/>
  <c r="DK43" i="8" s="1"/>
  <c r="BF43" i="8"/>
  <c r="BF26" i="9"/>
  <c r="DK26" i="9" a="1"/>
  <c r="DK26" i="9" s="1"/>
  <c r="BF36" i="21"/>
  <c r="DK36" i="21" a="1"/>
  <c r="DK36" i="21" s="1"/>
  <c r="BF46" i="15"/>
  <c r="DK46" i="15" a="1"/>
  <c r="DK46" i="15" s="1"/>
  <c r="BF30" i="7"/>
  <c r="DK30" i="7" a="1"/>
  <c r="DK30" i="7" s="1"/>
  <c r="BG29" i="7"/>
  <c r="DL29" i="7" a="1"/>
  <c r="DL29" i="7" s="1"/>
  <c r="BG20" i="8"/>
  <c r="DL20" i="8" a="1"/>
  <c r="DL20" i="8" s="1"/>
  <c r="BF32" i="16"/>
  <c r="DK32" i="16" a="1"/>
  <c r="DK32" i="16" s="1"/>
  <c r="BG41" i="11"/>
  <c r="DL41" i="11" a="1"/>
  <c r="DL41" i="11" s="1"/>
  <c r="BF44" i="3"/>
  <c r="DK44" i="3" a="1"/>
  <c r="DK44" i="3" s="1"/>
  <c r="BG17" i="18"/>
  <c r="DL17" i="18" a="1"/>
  <c r="DL17" i="18" s="1"/>
  <c r="BG42" i="6"/>
  <c r="DL42" i="6" a="1"/>
  <c r="DL42" i="6" s="1"/>
  <c r="BG36" i="13"/>
  <c r="DL36" i="13" a="1"/>
  <c r="DL36" i="13" s="1"/>
  <c r="BG43" i="17"/>
  <c r="DL43" i="17" a="1"/>
  <c r="DL43" i="17" s="1"/>
  <c r="BG21" i="15"/>
  <c r="DL21" i="15" a="1"/>
  <c r="DL21" i="15" s="1"/>
  <c r="BF34" i="2"/>
  <c r="DK34" i="2" a="1"/>
  <c r="DK34" i="2" s="1"/>
  <c r="BG45" i="1"/>
  <c r="DL45" i="1" a="1"/>
  <c r="DL45" i="1" s="1"/>
  <c r="BG46" i="4"/>
  <c r="DL46" i="4" a="1"/>
  <c r="DL46" i="4" s="1"/>
  <c r="BG37" i="2"/>
  <c r="DL37" i="2" a="1"/>
  <c r="DL37" i="2" s="1"/>
  <c r="BG33" i="15"/>
  <c r="DL33" i="15" a="1"/>
  <c r="DL33" i="15" s="1"/>
  <c r="BG17" i="14"/>
  <c r="DL17" i="14" a="1"/>
  <c r="DL17" i="14" s="1"/>
  <c r="BG28" i="12"/>
  <c r="DL28" i="12" a="1"/>
  <c r="DL28" i="12" s="1"/>
  <c r="BF21" i="14"/>
  <c r="DK21" i="14" a="1"/>
  <c r="DK21" i="14" s="1"/>
  <c r="BG16" i="6"/>
  <c r="DL16" i="6" a="1"/>
  <c r="DL16" i="6" s="1"/>
  <c r="BG46" i="12"/>
  <c r="DL46" i="12" a="1"/>
  <c r="DL46" i="12" s="1"/>
  <c r="BG18" i="17"/>
  <c r="DL18" i="17" a="1"/>
  <c r="DL18" i="17" s="1"/>
  <c r="BF42" i="5"/>
  <c r="DK42" i="5" a="1"/>
  <c r="DK42" i="5" s="1"/>
  <c r="BG34" i="20"/>
  <c r="DL34" i="20" a="1"/>
  <c r="DL34" i="20" s="1"/>
  <c r="BF26" i="8"/>
  <c r="DK26" i="8" a="1"/>
  <c r="DK26" i="8" s="1"/>
  <c r="BG20" i="9"/>
  <c r="DL20" i="9" a="1"/>
  <c r="DL20" i="9" s="1"/>
  <c r="DK15" i="15" a="1"/>
  <c r="DK15" i="15" s="1"/>
  <c r="BF15" i="15"/>
  <c r="BE47" i="15"/>
  <c r="BG31" i="19"/>
  <c r="DL31" i="19" a="1"/>
  <c r="DL31" i="19" s="1"/>
  <c r="BG23" i="6"/>
  <c r="DL23" i="6" a="1"/>
  <c r="DL23" i="6" s="1"/>
  <c r="BG28" i="3"/>
  <c r="DL28" i="3" a="1"/>
  <c r="DL28" i="3" s="1"/>
  <c r="BG42" i="11"/>
  <c r="DL42" i="11" a="1"/>
  <c r="DL42" i="11" s="1"/>
  <c r="BG37" i="13"/>
  <c r="DL37" i="13" a="1"/>
  <c r="DL37" i="13" s="1"/>
  <c r="BG31" i="15"/>
  <c r="DL31" i="15" a="1"/>
  <c r="DL31" i="15" s="1"/>
  <c r="BF45" i="5"/>
  <c r="DK45" i="5" a="1"/>
  <c r="DK45" i="5" s="1"/>
  <c r="BG18" i="20"/>
  <c r="DL18" i="20" a="1"/>
  <c r="DL18" i="20" s="1"/>
  <c r="BG36" i="15"/>
  <c r="DL36" i="15" a="1"/>
  <c r="DL36" i="15" s="1"/>
  <c r="BF28" i="2"/>
  <c r="DK28" i="2" a="1"/>
  <c r="DK28" i="2" s="1"/>
  <c r="BG33" i="19"/>
  <c r="DL33" i="19" a="1"/>
  <c r="DL33" i="19" s="1"/>
  <c r="BG42" i="21"/>
  <c r="DL42" i="21" a="1"/>
  <c r="DL42" i="21" s="1"/>
  <c r="BG33" i="21"/>
  <c r="DL33" i="21" a="1"/>
  <c r="DL33" i="21" s="1"/>
  <c r="BG45" i="19"/>
  <c r="DL45" i="19" a="1"/>
  <c r="DL45" i="19" s="1"/>
  <c r="BF32" i="6"/>
  <c r="DK32" i="6" a="1"/>
  <c r="DK32" i="6" s="1"/>
  <c r="BG32" i="7"/>
  <c r="DL32" i="7" a="1"/>
  <c r="DL32" i="7" s="1"/>
  <c r="BG29" i="2"/>
  <c r="DL29" i="2" a="1"/>
  <c r="DL29" i="2" s="1"/>
  <c r="BF27" i="6"/>
  <c r="DK27" i="6" a="1"/>
  <c r="DK27" i="6" s="1"/>
  <c r="BF46" i="3"/>
  <c r="DK46" i="3" a="1"/>
  <c r="DK46" i="3" s="1"/>
  <c r="BF36" i="11"/>
  <c r="DK36" i="11" a="1"/>
  <c r="DK36" i="11" s="1"/>
  <c r="BG19" i="8"/>
  <c r="DL19" i="8" a="1"/>
  <c r="DL19" i="8" s="1"/>
  <c r="BF45" i="10"/>
  <c r="DK45" i="10" a="1"/>
  <c r="DK45" i="10" s="1"/>
  <c r="BF19" i="21"/>
  <c r="DK19" i="21" a="1"/>
  <c r="DK19" i="21" s="1"/>
  <c r="BF36" i="2"/>
  <c r="DK36" i="2" a="1"/>
  <c r="DK36" i="2" s="1"/>
  <c r="BG22" i="9"/>
  <c r="DL22" i="9" a="1"/>
  <c r="DL22" i="9" s="1"/>
  <c r="BF40" i="10"/>
  <c r="DK40" i="10" a="1"/>
  <c r="DK40" i="10" s="1"/>
  <c r="BG31" i="20"/>
  <c r="DL31" i="20" a="1"/>
  <c r="DL31" i="20" s="1"/>
  <c r="BF28" i="10"/>
  <c r="DK28" i="10" a="1"/>
  <c r="DK28" i="10" s="1"/>
  <c r="BF38" i="9"/>
  <c r="DK38" i="9" a="1"/>
  <c r="DK38" i="9" s="1"/>
  <c r="BG20" i="5"/>
  <c r="DL20" i="5" a="1"/>
  <c r="DL20" i="5" s="1"/>
  <c r="BG37" i="9"/>
  <c r="DL37" i="9" a="1"/>
  <c r="DL37" i="9" s="1"/>
  <c r="BG25" i="2"/>
  <c r="DL25" i="2" a="1"/>
  <c r="DL25" i="2" s="1"/>
  <c r="BG24" i="17"/>
  <c r="DL24" i="17" a="1"/>
  <c r="DL24" i="17" s="1"/>
  <c r="BG38" i="21"/>
  <c r="DL38" i="21" a="1"/>
  <c r="DL38" i="21" s="1"/>
  <c r="BF25" i="14"/>
  <c r="DK25" i="14" a="1"/>
  <c r="DK25" i="14" s="1"/>
  <c r="BF29" i="13"/>
  <c r="DK29" i="13" a="1"/>
  <c r="DK29" i="13" s="1"/>
  <c r="BG21" i="4"/>
  <c r="DL21" i="4" a="1"/>
  <c r="DL21" i="4" s="1"/>
  <c r="BG31" i="2"/>
  <c r="DL31" i="2" a="1"/>
  <c r="DL31" i="2" s="1"/>
  <c r="BG37" i="3"/>
  <c r="DL37" i="3" a="1"/>
  <c r="DL37" i="3" s="1"/>
  <c r="BF28" i="8"/>
  <c r="DK28" i="8" a="1"/>
  <c r="DK28" i="8" s="1"/>
  <c r="BG46" i="9"/>
  <c r="DL46" i="9" a="1"/>
  <c r="DL46" i="9" s="1"/>
  <c r="BG35" i="12"/>
  <c r="DL35" i="12" a="1"/>
  <c r="DL35" i="12" s="1"/>
  <c r="BF18" i="7"/>
  <c r="DK18" i="7" a="1"/>
  <c r="DK18" i="7" s="1"/>
  <c r="BG30" i="9"/>
  <c r="DL30" i="9" a="1"/>
  <c r="DL30" i="9" s="1"/>
  <c r="DL16" i="15" a="1"/>
  <c r="DL16" i="15" s="1"/>
  <c r="BG16" i="15"/>
  <c r="BG30" i="11"/>
  <c r="DL30" i="11" a="1"/>
  <c r="DL30" i="11" s="1"/>
  <c r="BG44" i="2"/>
  <c r="DL44" i="2" a="1"/>
  <c r="DL44" i="2" s="1"/>
  <c r="BF17" i="7"/>
  <c r="DK17" i="7" a="1"/>
  <c r="DK17" i="7" s="1"/>
  <c r="BG39" i="20"/>
  <c r="DL39" i="20" a="1"/>
  <c r="DL39" i="20" s="1"/>
  <c r="BG27" i="2"/>
  <c r="DL27" i="2" a="1"/>
  <c r="DL27" i="2" s="1"/>
  <c r="BF39" i="4"/>
  <c r="DK39" i="4" a="1"/>
  <c r="DK39" i="4" s="1"/>
  <c r="DK24" i="6" a="1"/>
  <c r="DK24" i="6" s="1"/>
  <c r="BF24" i="6"/>
  <c r="BG31" i="1"/>
  <c r="DL31" i="1" a="1"/>
  <c r="DL31" i="1" s="1"/>
  <c r="BG46" i="20"/>
  <c r="DL46" i="20" a="1"/>
  <c r="DL46" i="20" s="1"/>
  <c r="BF25" i="6"/>
  <c r="DK25" i="6" a="1"/>
  <c r="DK25" i="6" s="1"/>
  <c r="BF40" i="13"/>
  <c r="DK40" i="13" a="1"/>
  <c r="DK40" i="13" s="1"/>
  <c r="BG37" i="8"/>
  <c r="DL37" i="8" a="1"/>
  <c r="DL37" i="8" s="1"/>
  <c r="BG33" i="1"/>
  <c r="DL33" i="1" a="1"/>
  <c r="DL33" i="1" s="1"/>
  <c r="BF35" i="13"/>
  <c r="DK35" i="13" a="1"/>
  <c r="DK35" i="13" s="1"/>
  <c r="BF42" i="14"/>
  <c r="DK42" i="14" a="1"/>
  <c r="DK42" i="14" s="1"/>
  <c r="BF26" i="5"/>
  <c r="DK26" i="5" a="1"/>
  <c r="DK26" i="5" s="1"/>
  <c r="BF39" i="9"/>
  <c r="DK39" i="9" a="1"/>
  <c r="DK39" i="9" s="1"/>
  <c r="BF39" i="10"/>
  <c r="DK39" i="10" a="1"/>
  <c r="DK39" i="10" s="1"/>
  <c r="BF44" i="16"/>
  <c r="DK44" i="16" a="1"/>
  <c r="DK44" i="16" s="1"/>
  <c r="BG42" i="13"/>
  <c r="DL42" i="13" a="1"/>
  <c r="DL42" i="13" s="1"/>
  <c r="DJ15" i="18" a="1"/>
  <c r="DJ15" i="18" s="1"/>
  <c r="BE15" i="18"/>
  <c r="BD47" i="18"/>
  <c r="BG41" i="18"/>
  <c r="DL41" i="18" a="1"/>
  <c r="DL41" i="18" s="1"/>
  <c r="BE15" i="12"/>
  <c r="DJ15" i="12" a="1"/>
  <c r="DJ15" i="12" s="1"/>
  <c r="BD47" i="12"/>
  <c r="BG16" i="13"/>
  <c r="DL16" i="13" a="1"/>
  <c r="DL16" i="13" s="1"/>
  <c r="BG25" i="15"/>
  <c r="DL25" i="15" a="1"/>
  <c r="DL25" i="15" s="1"/>
  <c r="BG31" i="3"/>
  <c r="DL31" i="3" a="1"/>
  <c r="DL31" i="3" s="1"/>
  <c r="BG18" i="16"/>
  <c r="DL18" i="16" a="1"/>
  <c r="DL18" i="16" s="1"/>
  <c r="BF45" i="6"/>
  <c r="DK45" i="6" a="1"/>
  <c r="DK45" i="6" s="1"/>
  <c r="BG44" i="1"/>
  <c r="DL44" i="1" a="1"/>
  <c r="DL44" i="1" s="1"/>
  <c r="BG35" i="6"/>
  <c r="DL35" i="6" a="1"/>
  <c r="DL35" i="6" s="1"/>
  <c r="BF19" i="14"/>
  <c r="DK19" i="14" a="1"/>
  <c r="DK19" i="14" s="1"/>
  <c r="BG33" i="7"/>
  <c r="DL33" i="7" a="1"/>
  <c r="DL33" i="7" s="1"/>
  <c r="BG15" i="11"/>
  <c r="DL15" i="11" a="1"/>
  <c r="DL15" i="11" s="1"/>
  <c r="BG34" i="21"/>
  <c r="DL34" i="21" a="1"/>
  <c r="DL34" i="21" s="1"/>
  <c r="BG38" i="11"/>
  <c r="DL38" i="11" a="1"/>
  <c r="DL38" i="11" s="1"/>
  <c r="DK16" i="11" a="1"/>
  <c r="DK16" i="11" s="1"/>
  <c r="BF16" i="11"/>
  <c r="BG38" i="15"/>
  <c r="DL38" i="15" a="1"/>
  <c r="DL38" i="15" s="1"/>
  <c r="DL36" i="7" a="1"/>
  <c r="DL36" i="7" s="1"/>
  <c r="BG36" i="7"/>
  <c r="BG22" i="5"/>
  <c r="DL22" i="5" a="1"/>
  <c r="DL22" i="5" s="1"/>
  <c r="BF37" i="16"/>
  <c r="DK37" i="16" a="1"/>
  <c r="DK37" i="16" s="1"/>
  <c r="BF17" i="2"/>
  <c r="DK17" i="2" a="1"/>
  <c r="DK17" i="2" s="1"/>
  <c r="BF15" i="1"/>
  <c r="DK15" i="1" a="1"/>
  <c r="DK15" i="1" s="1"/>
  <c r="BE47" i="1"/>
  <c r="BG21" i="9"/>
  <c r="DL21" i="9" a="1"/>
  <c r="DL21" i="9" s="1"/>
  <c r="BF46" i="8"/>
  <c r="DK46" i="8" a="1"/>
  <c r="DK46" i="8" s="1"/>
  <c r="BF19" i="5"/>
  <c r="DK19" i="5" a="1"/>
  <c r="DK19" i="5" s="1"/>
  <c r="BG38" i="7"/>
  <c r="DL38" i="7" a="1"/>
  <c r="DL38" i="7" s="1"/>
  <c r="BG44" i="17"/>
  <c r="DL44" i="17" a="1"/>
  <c r="DL44" i="17" s="1"/>
  <c r="BG33" i="9"/>
  <c r="DL33" i="9" a="1"/>
  <c r="DL33" i="9" s="1"/>
  <c r="BG44" i="19"/>
  <c r="DL44" i="19" a="1"/>
  <c r="DL44" i="19" s="1"/>
  <c r="DK22" i="15" a="1"/>
  <c r="DK22" i="15" s="1"/>
  <c r="BF22" i="15"/>
  <c r="BF44" i="11"/>
  <c r="DK44" i="11" a="1"/>
  <c r="DK44" i="11" s="1"/>
  <c r="BF35" i="11"/>
  <c r="DK35" i="11" a="1"/>
  <c r="DK35" i="11" s="1"/>
  <c r="DK15" i="5" a="1"/>
  <c r="DK15" i="5" s="1"/>
  <c r="BF15" i="5"/>
  <c r="BE47" i="5"/>
  <c r="BG30" i="16"/>
  <c r="BG20" i="15"/>
  <c r="DL20" i="15" a="1"/>
  <c r="DL20" i="15" s="1"/>
  <c r="BF42" i="19"/>
  <c r="DK42" i="19" a="1"/>
  <c r="DK42" i="19" s="1"/>
  <c r="BF41" i="20"/>
  <c r="DK41" i="20" a="1"/>
  <c r="DK41" i="20" s="1"/>
  <c r="BF39" i="19"/>
  <c r="DK39" i="19" a="1"/>
  <c r="DK39" i="19" s="1"/>
  <c r="BG16" i="18"/>
  <c r="DL16" i="18" a="1"/>
  <c r="DL16" i="18" s="1"/>
  <c r="BG40" i="20"/>
  <c r="DL40" i="20" a="1"/>
  <c r="DL40" i="20" s="1"/>
  <c r="BG26" i="16"/>
  <c r="DL26" i="16" a="1"/>
  <c r="DL26" i="16" s="1"/>
  <c r="BG27" i="20"/>
  <c r="DL27" i="20" a="1"/>
  <c r="DL27" i="20" s="1"/>
  <c r="BF38" i="3"/>
  <c r="DK38" i="3" a="1"/>
  <c r="DK38" i="3" s="1"/>
  <c r="BG31" i="6"/>
  <c r="DL31" i="6" a="1"/>
  <c r="DL31" i="6" s="1"/>
  <c r="BF21" i="11"/>
  <c r="DK21" i="11" a="1"/>
  <c r="DK21" i="11" s="1"/>
  <c r="BF42" i="20"/>
  <c r="DK42" i="20" a="1"/>
  <c r="DK42" i="20" s="1"/>
  <c r="BG25" i="10"/>
  <c r="DL25" i="10" a="1"/>
  <c r="DL25" i="10" s="1"/>
  <c r="BG16" i="20"/>
  <c r="DL16" i="20" a="1"/>
  <c r="DL16" i="20" s="1"/>
  <c r="BF40" i="17"/>
  <c r="DK40" i="17" a="1"/>
  <c r="DK40" i="17" s="1"/>
  <c r="BG42" i="12"/>
  <c r="DL42" i="12" a="1"/>
  <c r="DL42" i="12" s="1"/>
  <c r="BG17" i="1"/>
  <c r="DL17" i="1" a="1"/>
  <c r="DL17" i="1" s="1"/>
  <c r="DL45" i="8" a="1"/>
  <c r="DL45" i="8" s="1"/>
  <c r="BG45" i="8"/>
  <c r="BG25" i="5"/>
  <c r="DL25" i="5" a="1"/>
  <c r="DL25" i="5" s="1"/>
  <c r="BF34" i="5"/>
  <c r="DK34" i="5" a="1"/>
  <c r="DK34" i="5" s="1"/>
  <c r="BG39" i="1"/>
  <c r="DL39" i="1" a="1"/>
  <c r="DL39" i="1" s="1"/>
  <c r="BG24" i="3"/>
  <c r="DL24" i="3" a="1"/>
  <c r="DL24" i="3" s="1"/>
  <c r="BG23" i="20"/>
  <c r="DL23" i="20" a="1"/>
  <c r="DL23" i="20" s="1"/>
  <c r="BG27" i="18"/>
  <c r="DL27" i="18" a="1"/>
  <c r="DL27" i="18" s="1"/>
  <c r="BG36" i="16"/>
  <c r="DL36" i="16" a="1"/>
  <c r="DL36" i="16" s="1"/>
  <c r="BG26" i="1"/>
  <c r="DL26" i="1" a="1"/>
  <c r="DL26" i="1" s="1"/>
  <c r="BF27" i="13"/>
  <c r="DK27" i="13" a="1"/>
  <c r="DK27" i="13" s="1"/>
  <c r="BF24" i="11"/>
  <c r="DK24" i="11" a="1"/>
  <c r="DK24" i="11" s="1"/>
  <c r="BF34" i="15"/>
  <c r="DK34" i="15" a="1"/>
  <c r="DK34" i="15" s="1"/>
  <c r="BG23" i="19"/>
  <c r="DL23" i="19" a="1"/>
  <c r="DL23" i="19" s="1"/>
  <c r="BG28" i="7"/>
  <c r="DL28" i="7" a="1"/>
  <c r="DL28" i="7" s="1"/>
  <c r="BG24" i="1"/>
  <c r="DL24" i="1" a="1"/>
  <c r="DL24" i="1" s="1"/>
  <c r="BF43" i="12"/>
  <c r="DK43" i="12" a="1"/>
  <c r="DK43" i="12" s="1"/>
  <c r="BF26" i="19"/>
  <c r="DK26" i="19" a="1"/>
  <c r="DK26" i="19" s="1"/>
  <c r="BG30" i="20"/>
  <c r="DL30" i="20" a="1"/>
  <c r="DL30" i="20" s="1"/>
  <c r="DL21" i="13" a="1"/>
  <c r="DL21" i="13" s="1"/>
  <c r="BG21" i="13"/>
  <c r="BG28" i="15"/>
  <c r="DL28" i="15" a="1"/>
  <c r="DL28" i="15" s="1"/>
  <c r="BG17" i="5"/>
  <c r="DL17" i="5" a="1"/>
  <c r="DL17" i="5" s="1"/>
  <c r="BG43" i="16"/>
  <c r="DL43" i="16" a="1"/>
  <c r="DL43" i="16" s="1"/>
  <c r="BG39" i="8"/>
  <c r="DL39" i="8" a="1"/>
  <c r="DL39" i="8" s="1"/>
  <c r="BG31" i="9"/>
  <c r="DL31" i="9" a="1"/>
  <c r="DL31" i="9" s="1"/>
  <c r="BG43" i="7"/>
  <c r="DL43" i="7" a="1"/>
  <c r="DL43" i="7" s="1"/>
  <c r="BG40" i="4"/>
  <c r="DL40" i="4" a="1"/>
  <c r="DL40" i="4" s="1"/>
  <c r="BF42" i="10"/>
  <c r="DK42" i="10" a="1"/>
  <c r="DK42" i="10" s="1"/>
  <c r="DJ15" i="21" a="1"/>
  <c r="DJ15" i="21" s="1"/>
  <c r="BE15" i="21"/>
  <c r="BD47" i="21"/>
  <c r="BF24" i="15"/>
  <c r="DK24" i="15" a="1"/>
  <c r="DK24" i="15" s="1"/>
  <c r="BG29" i="21"/>
  <c r="DL29" i="21" a="1"/>
  <c r="DL29" i="21" s="1"/>
  <c r="BG37" i="1"/>
  <c r="DL37" i="1" a="1"/>
  <c r="DL37" i="1" s="1"/>
  <c r="BF36" i="3"/>
  <c r="DK36" i="3" a="1"/>
  <c r="DK36" i="3" s="1"/>
  <c r="BG36" i="5"/>
  <c r="DL36" i="5" a="1"/>
  <c r="DL36" i="5" s="1"/>
  <c r="BG27" i="14"/>
  <c r="DL27" i="14" a="1"/>
  <c r="DL27" i="14" s="1"/>
  <c r="BG19" i="1"/>
  <c r="DL19" i="1" a="1"/>
  <c r="DL19" i="1" s="1"/>
  <c r="BG33" i="16"/>
  <c r="DL33" i="16" a="1"/>
  <c r="DL33" i="16" s="1"/>
  <c r="BF34" i="9"/>
  <c r="DK34" i="9" a="1"/>
  <c r="DK34" i="9" s="1"/>
  <c r="BG23" i="13"/>
  <c r="DL23" i="13" a="1"/>
  <c r="DL23" i="13" s="1"/>
  <c r="BG38" i="1"/>
  <c r="DL38" i="1" a="1"/>
  <c r="DL38" i="1" s="1"/>
  <c r="BG45" i="9"/>
  <c r="DL45" i="9" a="1"/>
  <c r="DL45" i="9" s="1"/>
  <c r="BG36" i="17"/>
  <c r="DL36" i="17" a="1"/>
  <c r="DL36" i="17" s="1"/>
  <c r="BG31" i="5"/>
  <c r="DL31" i="5" a="1"/>
  <c r="DL31" i="5" s="1"/>
  <c r="DL33" i="14" a="1"/>
  <c r="DL33" i="14" s="1"/>
  <c r="BG33" i="14"/>
  <c r="BF15" i="14"/>
  <c r="DK15" i="14" a="1"/>
  <c r="DK15" i="14" s="1"/>
  <c r="BE47" i="14"/>
  <c r="BG40" i="3"/>
  <c r="DL40" i="3" a="1"/>
  <c r="DL40" i="3" s="1"/>
  <c r="BF39" i="5"/>
  <c r="DK39" i="5" a="1"/>
  <c r="DK39" i="5" s="1"/>
  <c r="BF20" i="21"/>
  <c r="DK20" i="21" a="1"/>
  <c r="DK20" i="21" s="1"/>
  <c r="BG27" i="3"/>
  <c r="DL27" i="3" a="1"/>
  <c r="DL27" i="3" s="1"/>
  <c r="BG24" i="10"/>
  <c r="DL24" i="10" a="1"/>
  <c r="DL24" i="10" s="1"/>
  <c r="BF44" i="8"/>
  <c r="DK44" i="8" a="1"/>
  <c r="DK44" i="8" s="1"/>
  <c r="BF20" i="20"/>
  <c r="DK20" i="20" a="1"/>
  <c r="DK20" i="20" s="1"/>
  <c r="BG37" i="12"/>
  <c r="DL37" i="12" a="1"/>
  <c r="DL37" i="12" s="1"/>
  <c r="BG38" i="10"/>
  <c r="DL38" i="10" a="1"/>
  <c r="DL38" i="10" s="1"/>
  <c r="BF34" i="3"/>
  <c r="DK34" i="3" a="1"/>
  <c r="DK34" i="3" s="1"/>
  <c r="BG36" i="20"/>
  <c r="DL36" i="20" a="1"/>
  <c r="DL36" i="20" s="1"/>
  <c r="BG29" i="12"/>
  <c r="DL29" i="12" a="1"/>
  <c r="DL29" i="12" s="1"/>
  <c r="BG37" i="5"/>
  <c r="DL37" i="5" a="1"/>
  <c r="DL37" i="5" s="1"/>
  <c r="DK40" i="14" a="1"/>
  <c r="DK40" i="14" s="1"/>
  <c r="BF40" i="14"/>
  <c r="BG32" i="19"/>
  <c r="DL32" i="19" a="1"/>
  <c r="DL32" i="19" s="1"/>
  <c r="DK42" i="2" a="1"/>
  <c r="DK42" i="2" s="1"/>
  <c r="BF42" i="2"/>
  <c r="BF34" i="14"/>
  <c r="DK34" i="14" a="1"/>
  <c r="DK34" i="14" s="1"/>
  <c r="BF41" i="13"/>
  <c r="DK41" i="13" a="1"/>
  <c r="DK41" i="13" s="1"/>
  <c r="BF29" i="20"/>
  <c r="DK29" i="20" a="1"/>
  <c r="DK29" i="20" s="1"/>
  <c r="BF41" i="10"/>
  <c r="DK41" i="10" a="1"/>
  <c r="DK41" i="10" s="1"/>
  <c r="BG41" i="16"/>
  <c r="DL41" i="16" a="1"/>
  <c r="DL41" i="16" s="1"/>
  <c r="BG17" i="11"/>
  <c r="DL17" i="11" a="1"/>
  <c r="DL17" i="11" s="1"/>
  <c r="BG24" i="13"/>
  <c r="DL24" i="13" a="1"/>
  <c r="DL24" i="13" s="1"/>
  <c r="BF24" i="4"/>
  <c r="DK24" i="4" a="1"/>
  <c r="DK24" i="4" s="1"/>
  <c r="BG17" i="15"/>
  <c r="DL17" i="15" a="1"/>
  <c r="DL17" i="15" s="1"/>
  <c r="BG17" i="8"/>
  <c r="DL17" i="8" a="1"/>
  <c r="DL17" i="8" s="1"/>
  <c r="BF22" i="12"/>
  <c r="DK22" i="12" a="1"/>
  <c r="DK22" i="12" s="1"/>
  <c r="BG19" i="9"/>
  <c r="DL19" i="9" a="1"/>
  <c r="DL19" i="9" s="1"/>
  <c r="BG24" i="16"/>
  <c r="DL24" i="16" a="1"/>
  <c r="DL24" i="16" s="1"/>
  <c r="BF30" i="12"/>
  <c r="DK30" i="12" a="1"/>
  <c r="DK30" i="12" s="1"/>
  <c r="BG25" i="8"/>
  <c r="DL25" i="8" a="1"/>
  <c r="DL25" i="8" s="1"/>
  <c r="BF32" i="15"/>
  <c r="DK32" i="15" a="1"/>
  <c r="DK32" i="15" s="1"/>
  <c r="DK20" i="16" a="1"/>
  <c r="DK20" i="16" s="1"/>
  <c r="BF20" i="16"/>
  <c r="BG26" i="14"/>
  <c r="DL26" i="14" a="1"/>
  <c r="DL26" i="14" s="1"/>
  <c r="BG29" i="6"/>
  <c r="DL29" i="6" a="1"/>
  <c r="DL29" i="6" s="1"/>
  <c r="BF21" i="2"/>
  <c r="DK21" i="2" a="1"/>
  <c r="DK21" i="2" s="1"/>
  <c r="BG33" i="12"/>
  <c r="DL33" i="12" a="1"/>
  <c r="DL33" i="12" s="1"/>
  <c r="BG28" i="4"/>
  <c r="DL28" i="4" a="1"/>
  <c r="DL28" i="4" s="1"/>
  <c r="BF18" i="18"/>
  <c r="DK18" i="18" a="1"/>
  <c r="DK18" i="18" s="1"/>
  <c r="BF38" i="19"/>
  <c r="DK38" i="19" a="1"/>
  <c r="DK38" i="19" s="1"/>
  <c r="BF29" i="14"/>
  <c r="DK29" i="14" a="1"/>
  <c r="DK29" i="14" s="1"/>
  <c r="BG19" i="3"/>
  <c r="DL19" i="3" a="1"/>
  <c r="DL19" i="3" s="1"/>
  <c r="BF26" i="15"/>
  <c r="DK26" i="15" a="1"/>
  <c r="DK26" i="15" s="1"/>
  <c r="BG41" i="21"/>
  <c r="DL41" i="21" a="1"/>
  <c r="DL41" i="21" s="1"/>
  <c r="DL27" i="4" a="1"/>
  <c r="DL27" i="4" s="1"/>
  <c r="BG27" i="4"/>
  <c r="BF32" i="9"/>
  <c r="DK32" i="9" a="1"/>
  <c r="DK32" i="9" s="1"/>
  <c r="BG20" i="12"/>
  <c r="DL20" i="12" a="1"/>
  <c r="DL20" i="12" s="1"/>
  <c r="BG18" i="1"/>
  <c r="DL18" i="1" a="1"/>
  <c r="DL18" i="1" s="1"/>
  <c r="BG20" i="11"/>
  <c r="DL20" i="11" a="1"/>
  <c r="DL20" i="11" s="1"/>
  <c r="DK45" i="3" a="1"/>
  <c r="DK45" i="3" s="1"/>
  <c r="BF45" i="3"/>
  <c r="BG42" i="15"/>
  <c r="DL42" i="15" a="1"/>
  <c r="DL42" i="15" s="1"/>
  <c r="BF46" i="16"/>
  <c r="DK46" i="16" a="1"/>
  <c r="DK46" i="16" s="1"/>
  <c r="DL19" i="11" a="1"/>
  <c r="DL19" i="11" s="1"/>
  <c r="BG19" i="11"/>
  <c r="BF35" i="14"/>
  <c r="DK35" i="14" a="1"/>
  <c r="DK35" i="14" s="1"/>
  <c r="BG32" i="14"/>
  <c r="DL32" i="14" a="1"/>
  <c r="DL32" i="14" s="1"/>
  <c r="BF28" i="21"/>
  <c r="DK28" i="21" a="1"/>
  <c r="DK28" i="21" s="1"/>
  <c r="BF38" i="2"/>
  <c r="DK38" i="2" a="1"/>
  <c r="DK38" i="2" s="1"/>
  <c r="BG46" i="5"/>
  <c r="DL46" i="5" a="1"/>
  <c r="DL46" i="5" s="1"/>
  <c r="DL15" i="20" a="1"/>
  <c r="DL15" i="20" s="1"/>
  <c r="BG15" i="20"/>
  <c r="BG39" i="3"/>
  <c r="DL39" i="3" a="1"/>
  <c r="DL39" i="3" s="1"/>
  <c r="BG21" i="17"/>
  <c r="DL21" i="17" a="1"/>
  <c r="DL21" i="17" s="1"/>
  <c r="BF41" i="14"/>
  <c r="DK41" i="14" a="1"/>
  <c r="DK41" i="14" s="1"/>
  <c r="BG16" i="3"/>
  <c r="DL16" i="3" a="1"/>
  <c r="DL16" i="3" s="1"/>
  <c r="DL32" i="12" a="1"/>
  <c r="DL32" i="12" s="1"/>
  <c r="BG32" i="12"/>
  <c r="BG31" i="16"/>
  <c r="DL31" i="16" a="1"/>
  <c r="DL31" i="16" s="1"/>
  <c r="BF25" i="20"/>
  <c r="DK25" i="20" a="1"/>
  <c r="DK25" i="20" s="1"/>
  <c r="BF25" i="16"/>
  <c r="DK25" i="16" a="1"/>
  <c r="DK25" i="16" s="1"/>
  <c r="BG20" i="7"/>
  <c r="DL20" i="7" a="1"/>
  <c r="DL20" i="7" s="1"/>
  <c r="BF30" i="14"/>
  <c r="DK30" i="14" a="1"/>
  <c r="DK30" i="14" s="1"/>
  <c r="BG22" i="16"/>
  <c r="DL22" i="16" a="1"/>
  <c r="DL22" i="16" s="1"/>
  <c r="DL17" i="9" a="1"/>
  <c r="DL17" i="9" s="1"/>
  <c r="BG17" i="9"/>
  <c r="BG30" i="10"/>
  <c r="DL30" i="10" a="1"/>
  <c r="DL30" i="10" s="1"/>
  <c r="BG44" i="14"/>
  <c r="DL44" i="14" a="1"/>
  <c r="DL44" i="14" s="1"/>
  <c r="BF28" i="20"/>
  <c r="DK28" i="20" a="1"/>
  <c r="DK28" i="20" s="1"/>
  <c r="BG44" i="18"/>
  <c r="DL44" i="18" a="1"/>
  <c r="DL44" i="18" s="1"/>
  <c r="BG28" i="16"/>
  <c r="DL28" i="16" a="1"/>
  <c r="DL28" i="16" s="1"/>
  <c r="BF32" i="5"/>
  <c r="DK32" i="5" a="1"/>
  <c r="DK32" i="5" s="1"/>
  <c r="BG16" i="19"/>
  <c r="DL16" i="19" a="1"/>
  <c r="DL16" i="19" s="1"/>
  <c r="BF41" i="3"/>
  <c r="DK41" i="3" a="1"/>
  <c r="DK41" i="3" s="1"/>
  <c r="BF34" i="11"/>
  <c r="DK34" i="11" a="1"/>
  <c r="DK34" i="11" s="1"/>
  <c r="BF29" i="3"/>
  <c r="DK29" i="3" a="1"/>
  <c r="DK29" i="3" s="1"/>
  <c r="BG27" i="19"/>
  <c r="DL27" i="19" a="1"/>
  <c r="DL27" i="19" s="1"/>
  <c r="BG27" i="8"/>
  <c r="DL27" i="8" a="1"/>
  <c r="DL27" i="8" s="1"/>
  <c r="BG38" i="8"/>
  <c r="DL38" i="8" a="1"/>
  <c r="DL38" i="8" s="1"/>
  <c r="BG46" i="10"/>
  <c r="DL46" i="10" a="1"/>
  <c r="DL46" i="10" s="1"/>
  <c r="BG32" i="2"/>
  <c r="DL32" i="2" a="1"/>
  <c r="DL32" i="2" s="1"/>
  <c r="BG17" i="21"/>
  <c r="DL17" i="21" a="1"/>
  <c r="DL17" i="21" s="1"/>
  <c r="BF33" i="13"/>
  <c r="DK33" i="13" a="1"/>
  <c r="DK33" i="13" s="1"/>
  <c r="BF33" i="17"/>
  <c r="DK33" i="17" a="1"/>
  <c r="DK33" i="17" s="1"/>
  <c r="BG35" i="16"/>
  <c r="DL35" i="16" a="1"/>
  <c r="DL35" i="16" s="1"/>
  <c r="BG40" i="8"/>
  <c r="DL40" i="8" a="1"/>
  <c r="DL40" i="8" s="1"/>
  <c r="BF31" i="8"/>
  <c r="DK31" i="8" a="1"/>
  <c r="DK31" i="8" s="1"/>
  <c r="BG22" i="19"/>
  <c r="DL22" i="19" a="1"/>
  <c r="DL22" i="19" s="1"/>
  <c r="BG18" i="6"/>
  <c r="DL18" i="6" a="1"/>
  <c r="DL18" i="6" s="1"/>
  <c r="BG25" i="21"/>
  <c r="DL25" i="21" a="1"/>
  <c r="DL25" i="21" s="1"/>
  <c r="BG32" i="1"/>
  <c r="DL32" i="1" a="1"/>
  <c r="DL32" i="1" s="1"/>
  <c r="BF16" i="14"/>
  <c r="DK16" i="14" a="1"/>
  <c r="DK16" i="14" s="1"/>
  <c r="BF18" i="9"/>
  <c r="DK18" i="9" a="1"/>
  <c r="DK18" i="9" s="1"/>
  <c r="BF18" i="4"/>
  <c r="DK18" i="4" a="1"/>
  <c r="DK18" i="4" s="1"/>
  <c r="BG24" i="5"/>
  <c r="DL24" i="5" a="1"/>
  <c r="DL24" i="5" s="1"/>
  <c r="BF26" i="2"/>
  <c r="DK26" i="2" a="1"/>
  <c r="DK26" i="2" s="1"/>
  <c r="BG16" i="1"/>
  <c r="DL16" i="1" a="1"/>
  <c r="DL16" i="1" s="1"/>
  <c r="BG28" i="18"/>
  <c r="DL28" i="18" a="1"/>
  <c r="DL28" i="18" s="1"/>
  <c r="BG19" i="20"/>
  <c r="DL19" i="20" a="1"/>
  <c r="DL19" i="20" s="1"/>
  <c r="BF46" i="17"/>
  <c r="DK46" i="17" a="1"/>
  <c r="DK46" i="17" s="1"/>
  <c r="BG25" i="7"/>
  <c r="DL25" i="7" a="1"/>
  <c r="DL25" i="7" s="1"/>
  <c r="BG45" i="17"/>
  <c r="DL45" i="17" a="1"/>
  <c r="DL45" i="17" s="1"/>
  <c r="BG42" i="18"/>
  <c r="DL42" i="18" a="1"/>
  <c r="DL42" i="18" s="1"/>
  <c r="BG24" i="14"/>
  <c r="DL24" i="14" a="1"/>
  <c r="DL24" i="14" s="1"/>
  <c r="DK40" i="5" a="1"/>
  <c r="DK40" i="5" s="1"/>
  <c r="BF40" i="5"/>
  <c r="BG34" i="16"/>
  <c r="DL34" i="16" a="1"/>
  <c r="DL34" i="16" s="1"/>
  <c r="BG34" i="17"/>
  <c r="DL34" i="17" a="1"/>
  <c r="DL34" i="17" s="1"/>
  <c r="BG44" i="13"/>
  <c r="DL44" i="13" a="1"/>
  <c r="DL44" i="13" s="1"/>
  <c r="BG40" i="21"/>
  <c r="DL40" i="21" a="1"/>
  <c r="DL40" i="21" s="1"/>
  <c r="BG43" i="5"/>
  <c r="DL43" i="5" a="1"/>
  <c r="DL43" i="5" s="1"/>
  <c r="BF46" i="2"/>
  <c r="DK46" i="2" a="1"/>
  <c r="DK46" i="2" s="1"/>
  <c r="BF43" i="15"/>
  <c r="DK43" i="15" a="1"/>
  <c r="DK43" i="15" s="1"/>
  <c r="BG26" i="21"/>
  <c r="DL26" i="21" a="1"/>
  <c r="DL26" i="21" s="1"/>
  <c r="BG36" i="4"/>
  <c r="DL36" i="4" a="1"/>
  <c r="DL36" i="4" s="1"/>
  <c r="BG46" i="1"/>
  <c r="DL46" i="1" a="1"/>
  <c r="DL46" i="1" s="1"/>
  <c r="BG39" i="11"/>
  <c r="DL39" i="11" a="1"/>
  <c r="DL39" i="11" s="1"/>
  <c r="BF46" i="14"/>
  <c r="DK46" i="14" a="1"/>
  <c r="DK46" i="14" s="1"/>
  <c r="BG32" i="13"/>
  <c r="DL32" i="13" a="1"/>
  <c r="DL32" i="13" s="1"/>
  <c r="BG27" i="1"/>
  <c r="DL27" i="1" a="1"/>
  <c r="DL27" i="1" s="1"/>
  <c r="BF33" i="4"/>
  <c r="DK33" i="4" a="1"/>
  <c r="DK33" i="4" s="1"/>
  <c r="BF42" i="16"/>
  <c r="DK42" i="16" a="1"/>
  <c r="DK42" i="16" s="1"/>
  <c r="BF34" i="10"/>
  <c r="DK34" i="10" a="1"/>
  <c r="DK34" i="10" s="1"/>
  <c r="BG41" i="8"/>
  <c r="DL41" i="8" a="1"/>
  <c r="DL41" i="8" s="1"/>
  <c r="DK19" i="2" a="1"/>
  <c r="DK19" i="2" s="1"/>
  <c r="BF19" i="2"/>
  <c r="BG32" i="10"/>
  <c r="DL32" i="10" a="1"/>
  <c r="DL32" i="10" s="1"/>
  <c r="BF21" i="3"/>
  <c r="DK21" i="3" a="1"/>
  <c r="DK21" i="3" s="1"/>
  <c r="BG17" i="4"/>
  <c r="DL17" i="4" a="1"/>
  <c r="DL17" i="4" s="1"/>
  <c r="DK30" i="2" a="1"/>
  <c r="DK30" i="2" s="1"/>
  <c r="BF30" i="2"/>
  <c r="BG21" i="7"/>
  <c r="DL21" i="7" a="1"/>
  <c r="DL21" i="7" s="1"/>
  <c r="BG41" i="7"/>
  <c r="DL41" i="7" a="1"/>
  <c r="DL41" i="7" s="1"/>
  <c r="BE15" i="9"/>
  <c r="DJ15" i="9" a="1"/>
  <c r="DJ15" i="9" s="1"/>
  <c r="BD47" i="9"/>
  <c r="BF23" i="11"/>
  <c r="DK23" i="11" a="1"/>
  <c r="DK23" i="11" s="1"/>
  <c r="BG42" i="17"/>
  <c r="DL42" i="17" a="1"/>
  <c r="DL42" i="17" s="1"/>
  <c r="BG41" i="12"/>
  <c r="DL41" i="12" a="1"/>
  <c r="DL41" i="12" s="1"/>
  <c r="BG43" i="20"/>
  <c r="DL43" i="20" a="1"/>
  <c r="DL43" i="20" s="1"/>
  <c r="BF30" i="8"/>
  <c r="DK30" i="8" a="1"/>
  <c r="DK30" i="8" s="1"/>
  <c r="BG28" i="5"/>
  <c r="DL28" i="5" a="1"/>
  <c r="DL28" i="5" s="1"/>
  <c r="DL38" i="12" a="1"/>
  <c r="DL38" i="12" s="1"/>
  <c r="BG38" i="12"/>
  <c r="BF15" i="10"/>
  <c r="DK15" i="10" a="1"/>
  <c r="DK15" i="10" s="1"/>
  <c r="BE47" i="10"/>
  <c r="BF17" i="6"/>
  <c r="DK17" i="6" a="1"/>
  <c r="DK17" i="6" s="1"/>
  <c r="BG36" i="12"/>
  <c r="DL36" i="12" a="1"/>
  <c r="DL36" i="12" s="1"/>
  <c r="BG39" i="6"/>
  <c r="DL39" i="6" a="1"/>
  <c r="DL39" i="6" s="1"/>
  <c r="BG17" i="17"/>
  <c r="DL17" i="17" a="1"/>
  <c r="DL17" i="17" s="1"/>
  <c r="BG19" i="6"/>
  <c r="DL19" i="6" a="1"/>
  <c r="DL19" i="6" s="1"/>
  <c r="BF15" i="7"/>
  <c r="DK15" i="7" a="1"/>
  <c r="DK15" i="7" s="1"/>
  <c r="BF24" i="20"/>
  <c r="DK24" i="20" a="1"/>
  <c r="DK24" i="20" s="1"/>
  <c r="DL41" i="1" a="1"/>
  <c r="DL41" i="1" s="1"/>
  <c r="BG41" i="1"/>
  <c r="BG25" i="13"/>
  <c r="DL25" i="13" a="1"/>
  <c r="DL25" i="13" s="1"/>
  <c r="BG39" i="21"/>
  <c r="DL39" i="21" a="1"/>
  <c r="DL39" i="21" s="1"/>
  <c r="BG28" i="9"/>
  <c r="DL28" i="9" a="1"/>
  <c r="DL28" i="9" s="1"/>
  <c r="BG21" i="18"/>
  <c r="DL21" i="18" a="1"/>
  <c r="DL21" i="18" s="1"/>
  <c r="BG25" i="11"/>
  <c r="DL25" i="11" a="1"/>
  <c r="DL25" i="11" s="1"/>
  <c r="BG22" i="1"/>
  <c r="DL22" i="1" a="1"/>
  <c r="DL22" i="1" s="1"/>
  <c r="BF35" i="21"/>
  <c r="DK35" i="21" a="1"/>
  <c r="DK35" i="21" s="1"/>
  <c r="BG26" i="13"/>
  <c r="DL26" i="13" a="1"/>
  <c r="DL26" i="13" s="1"/>
  <c r="BF15" i="4"/>
  <c r="DK15" i="4" a="1"/>
  <c r="DK15" i="4" s="1"/>
  <c r="BF17" i="3"/>
  <c r="DK17" i="3" a="1"/>
  <c r="DK17" i="3" s="1"/>
  <c r="BG31" i="7"/>
  <c r="DL31" i="7" a="1"/>
  <c r="DL31" i="7" s="1"/>
  <c r="BG43" i="2"/>
  <c r="DL43" i="2" a="1"/>
  <c r="DL43" i="2" s="1"/>
  <c r="BF28" i="17"/>
  <c r="DK28" i="17" a="1"/>
  <c r="DK28" i="17" s="1"/>
  <c r="BF37" i="17"/>
  <c r="DK37" i="17" a="1"/>
  <c r="DK37" i="17" s="1"/>
  <c r="DL40" i="6" a="1"/>
  <c r="DL40" i="6" s="1"/>
  <c r="BG40" i="6"/>
  <c r="BG21" i="16"/>
  <c r="DL21" i="16" a="1"/>
  <c r="DL21" i="16" s="1"/>
  <c r="BF23" i="3"/>
  <c r="DK23" i="3" a="1"/>
  <c r="DK23" i="3" s="1"/>
  <c r="DL28" i="1" a="1"/>
  <c r="DL28" i="1" s="1"/>
  <c r="BG28" i="1"/>
  <c r="DK18" i="2" a="1"/>
  <c r="DK18" i="2" s="1"/>
  <c r="BF18" i="2"/>
  <c r="BG39" i="12"/>
  <c r="DL39" i="12" a="1"/>
  <c r="DL39" i="12" s="1"/>
  <c r="BF24" i="21"/>
  <c r="DK24" i="21" a="1"/>
  <c r="DK24" i="21" s="1"/>
  <c r="BG23" i="7"/>
  <c r="DL23" i="7" a="1"/>
  <c r="DL23" i="7" s="1"/>
  <c r="BF23" i="8"/>
  <c r="DK23" i="8" a="1"/>
  <c r="DK23" i="8" s="1"/>
  <c r="BG42" i="7"/>
  <c r="DL42" i="7" a="1"/>
  <c r="DL42" i="7" s="1"/>
  <c r="BG37" i="14"/>
  <c r="DL37" i="14" a="1"/>
  <c r="DL37" i="14" s="1"/>
  <c r="BF23" i="14"/>
  <c r="DK23" i="14" a="1"/>
  <c r="DK23" i="14" s="1"/>
  <c r="BG19" i="15"/>
  <c r="DL19" i="15" a="1"/>
  <c r="DL19" i="15" s="1"/>
  <c r="BF35" i="18"/>
  <c r="DK35" i="18" a="1"/>
  <c r="DK35" i="18" s="1"/>
  <c r="BF23" i="18"/>
  <c r="DK23" i="18" a="1"/>
  <c r="DK23" i="18" s="1"/>
  <c r="BG22" i="3"/>
  <c r="DL22" i="3" a="1"/>
  <c r="DL22" i="3" s="1"/>
  <c r="BG44" i="20"/>
  <c r="DL44" i="20" a="1"/>
  <c r="DL44" i="20" s="1"/>
  <c r="BG23" i="21"/>
  <c r="DL23" i="21" a="1"/>
  <c r="DL23" i="21" s="1"/>
  <c r="DL22" i="17" a="1"/>
  <c r="DL22" i="17" s="1"/>
  <c r="BG22" i="17"/>
  <c r="DK15" i="19" a="1"/>
  <c r="DK15" i="19" s="1"/>
  <c r="BF15" i="19"/>
  <c r="BE47" i="19"/>
  <c r="BG33" i="2"/>
  <c r="DL33" i="2" a="1"/>
  <c r="DL33" i="2" s="1"/>
  <c r="BG29" i="1"/>
  <c r="DL29" i="1" a="1"/>
  <c r="DL29" i="1" s="1"/>
  <c r="BF37" i="6"/>
  <c r="DK37" i="6" a="1"/>
  <c r="DK37" i="6" s="1"/>
  <c r="BF45" i="20"/>
  <c r="DK45" i="20" a="1"/>
  <c r="DK45" i="20" s="1"/>
  <c r="BG18" i="10"/>
  <c r="DL18" i="10" a="1"/>
  <c r="DL18" i="10" s="1"/>
  <c r="BG33" i="6"/>
  <c r="DL33" i="6" a="1"/>
  <c r="DL33" i="6" s="1"/>
  <c r="DJ15" i="16" a="1"/>
  <c r="DJ15" i="16" s="1"/>
  <c r="DJ10" i="16" s="1"/>
  <c r="DJ30" i="16" s="1"/>
  <c r="BE15" i="16"/>
  <c r="BD47" i="16"/>
  <c r="BF21" i="20"/>
  <c r="DK21" i="20" a="1"/>
  <c r="DK21" i="20" s="1"/>
  <c r="BF21" i="5"/>
  <c r="DK21" i="5" a="1"/>
  <c r="DK21" i="5" s="1"/>
  <c r="BG33" i="18"/>
  <c r="DL33" i="18" a="1"/>
  <c r="DL33" i="18" s="1"/>
  <c r="BG34" i="8"/>
  <c r="DL34" i="8" a="1"/>
  <c r="DL34" i="8" s="1"/>
  <c r="BG39" i="16"/>
  <c r="DL39" i="16" a="1"/>
  <c r="DL39" i="16" s="1"/>
  <c r="BF20" i="4"/>
  <c r="DK20" i="4" a="1"/>
  <c r="DK20" i="4" s="1"/>
  <c r="BG26" i="7"/>
  <c r="DL26" i="7" a="1"/>
  <c r="DL26" i="7" s="1"/>
  <c r="BG19" i="19"/>
  <c r="DL19" i="19" a="1"/>
  <c r="DL19" i="19" s="1"/>
  <c r="BG22" i="20"/>
  <c r="DL22" i="20" a="1"/>
  <c r="DL22" i="20" s="1"/>
  <c r="BG20" i="1"/>
  <c r="DL20" i="1" a="1"/>
  <c r="DL20" i="1" s="1"/>
  <c r="BG28" i="6"/>
  <c r="DL28" i="6" a="1"/>
  <c r="DL28" i="6" s="1"/>
  <c r="BF45" i="21"/>
  <c r="DK45" i="21" a="1"/>
  <c r="DK45" i="21" s="1"/>
  <c r="BF40" i="7"/>
  <c r="DK40" i="7" a="1"/>
  <c r="DK40" i="7" s="1"/>
  <c r="DK15" i="17" a="1"/>
  <c r="DK15" i="17" s="1"/>
  <c r="BF15" i="17"/>
  <c r="BF20" i="3"/>
  <c r="DK20" i="3" a="1"/>
  <c r="DK20" i="3" s="1"/>
  <c r="BG34" i="12"/>
  <c r="DL34" i="12" a="1"/>
  <c r="DL34" i="12" s="1"/>
  <c r="BG20" i="18"/>
  <c r="DL20" i="18" a="1"/>
  <c r="DL20" i="18" s="1"/>
  <c r="BF40" i="18"/>
  <c r="DK40" i="18" a="1"/>
  <c r="DK40" i="18" s="1"/>
  <c r="BG23" i="5"/>
  <c r="DL23" i="5" a="1"/>
  <c r="DL23" i="5" s="1"/>
  <c r="BG30" i="1"/>
  <c r="DL30" i="1" a="1"/>
  <c r="DL30" i="1" s="1"/>
  <c r="BF37" i="21"/>
  <c r="DK37" i="21" a="1"/>
  <c r="DK37" i="21" s="1"/>
  <c r="BG46" i="7"/>
  <c r="DL46" i="7" a="1"/>
  <c r="DL46" i="7" s="1"/>
  <c r="DL36" i="19" a="1"/>
  <c r="DL36" i="19" s="1"/>
  <c r="BG36" i="19"/>
  <c r="BG29" i="15"/>
  <c r="DL29" i="15" a="1"/>
  <c r="DL29" i="15" s="1"/>
  <c r="BF24" i="12"/>
  <c r="DK24" i="12" a="1"/>
  <c r="DK24" i="12" s="1"/>
  <c r="BG35" i="19"/>
  <c r="DL35" i="19" a="1"/>
  <c r="DL35" i="19" s="1"/>
  <c r="BG16" i="8"/>
  <c r="DL16" i="8" a="1"/>
  <c r="DL16" i="8" s="1"/>
  <c r="BG26" i="6"/>
  <c r="DL26" i="6" a="1"/>
  <c r="DL26" i="6" s="1"/>
  <c r="BG20" i="6"/>
  <c r="DL20" i="6" a="1"/>
  <c r="DL20" i="6" s="1"/>
  <c r="BG44" i="15"/>
  <c r="DL44" i="15" a="1"/>
  <c r="DL44" i="15" s="1"/>
  <c r="BG35" i="20"/>
  <c r="DL35" i="20" a="1"/>
  <c r="DL35" i="20" s="1"/>
  <c r="BG16" i="9"/>
  <c r="DL16" i="9" a="1"/>
  <c r="DL16" i="9" s="1"/>
  <c r="BG29" i="9"/>
  <c r="DL29" i="9" a="1"/>
  <c r="DL29" i="9" s="1"/>
  <c r="BF44" i="21"/>
  <c r="DK44" i="21" a="1"/>
  <c r="DK44" i="21" s="1"/>
  <c r="BG40" i="16"/>
  <c r="DL40" i="16" a="1"/>
  <c r="DL40" i="16" s="1"/>
  <c r="BG30" i="4"/>
  <c r="DL30" i="4" a="1"/>
  <c r="DL30" i="4" s="1"/>
  <c r="BF46" i="18"/>
  <c r="DK46" i="18" a="1"/>
  <c r="DK46" i="18" s="1"/>
  <c r="BG19" i="16"/>
  <c r="DL19" i="16" a="1"/>
  <c r="DL19" i="16" s="1"/>
  <c r="BG31" i="4"/>
  <c r="DL31" i="4" a="1"/>
  <c r="DL31" i="4" s="1"/>
  <c r="DL20" i="14" a="1"/>
  <c r="DL20" i="14" s="1"/>
  <c r="BG20" i="14"/>
  <c r="BG22" i="11"/>
  <c r="DL22" i="11" a="1"/>
  <c r="DL22" i="11" s="1"/>
  <c r="BG25" i="9"/>
  <c r="DL25" i="9" a="1"/>
  <c r="DL25" i="9" s="1"/>
  <c r="BF41" i="2"/>
  <c r="DK41" i="2" a="1"/>
  <c r="DK41" i="2" s="1"/>
  <c r="BF42" i="4"/>
  <c r="DK42" i="4" a="1"/>
  <c r="DK42" i="4" s="1"/>
  <c r="BG44" i="10"/>
  <c r="DL44" i="10" a="1"/>
  <c r="DL44" i="10" s="1"/>
  <c r="BG20" i="10"/>
  <c r="DL20" i="10" a="1"/>
  <c r="DL20" i="10" s="1"/>
  <c r="BG43" i="19"/>
  <c r="DL43" i="19" a="1"/>
  <c r="DL43" i="19" s="1"/>
  <c r="BG19" i="13"/>
  <c r="DL19" i="13" a="1"/>
  <c r="DL19" i="13" s="1"/>
  <c r="BG34" i="7"/>
  <c r="DL34" i="7" a="1"/>
  <c r="DL34" i="7" s="1"/>
  <c r="BG35" i="7"/>
  <c r="DL35" i="7" a="1"/>
  <c r="DL35" i="7" s="1"/>
  <c r="BF37" i="20"/>
  <c r="DK37" i="20" a="1"/>
  <c r="DK37" i="20" s="1"/>
  <c r="BG30" i="3"/>
  <c r="DL30" i="3" a="1"/>
  <c r="DL30" i="3" s="1"/>
  <c r="BF18" i="5"/>
  <c r="DK18" i="5" a="1"/>
  <c r="DK18" i="5" s="1"/>
  <c r="BG45" i="2"/>
  <c r="DL45" i="2" a="1"/>
  <c r="DL45" i="2" s="1"/>
  <c r="BG22" i="4"/>
  <c r="DL22" i="4" a="1"/>
  <c r="DL22" i="4" s="1"/>
  <c r="BG43" i="10"/>
  <c r="DL43" i="10" a="1"/>
  <c r="DL43" i="10" s="1"/>
  <c r="BG22" i="10"/>
  <c r="DL22" i="10" a="1"/>
  <c r="DL22" i="10" s="1"/>
  <c r="BG28" i="19"/>
  <c r="DL28" i="19" a="1"/>
  <c r="DL28" i="19" s="1"/>
  <c r="BF33" i="8"/>
  <c r="DK33" i="8" a="1"/>
  <c r="DK33" i="8" s="1"/>
  <c r="BF30" i="15"/>
  <c r="DK30" i="15" a="1"/>
  <c r="DK30" i="15" s="1"/>
  <c r="BG42" i="8"/>
  <c r="DL42" i="8" a="1"/>
  <c r="DL42" i="8" s="1"/>
  <c r="BG32" i="18"/>
  <c r="DL32" i="18" a="1"/>
  <c r="DL32" i="18" s="1"/>
  <c r="BG25" i="12"/>
  <c r="DL25" i="12" a="1"/>
  <c r="DL25" i="12" s="1"/>
  <c r="BF27" i="12"/>
  <c r="DK27" i="12" a="1"/>
  <c r="DK27" i="12" s="1"/>
  <c r="BF40" i="11"/>
  <c r="DK40" i="11" a="1"/>
  <c r="DK40" i="11" s="1"/>
  <c r="BF45" i="14"/>
  <c r="DK45" i="14" a="1"/>
  <c r="DK45" i="14" s="1"/>
  <c r="BF31" i="17"/>
  <c r="DK31" i="17" a="1"/>
  <c r="DK31" i="17" s="1"/>
  <c r="BG46" i="6"/>
  <c r="DL46" i="6" a="1"/>
  <c r="DL46" i="6" s="1"/>
  <c r="BG23" i="15"/>
  <c r="DL23" i="15" a="1"/>
  <c r="DL23" i="15" s="1"/>
  <c r="BG36" i="8"/>
  <c r="DL36" i="8" a="1"/>
  <c r="DL36" i="8" s="1"/>
  <c r="DK22" i="13" a="1"/>
  <c r="DK22" i="13" s="1"/>
  <c r="BF22" i="13"/>
  <c r="BG28" i="14"/>
  <c r="DL28" i="14" a="1"/>
  <c r="DL28" i="14" s="1"/>
  <c r="BG30" i="5"/>
  <c r="DL30" i="5" a="1"/>
  <c r="DL30" i="5" s="1"/>
  <c r="BG35" i="15"/>
  <c r="DL35" i="15" a="1"/>
  <c r="DL35" i="15" s="1"/>
  <c r="BG31" i="13"/>
  <c r="DL31" i="13" a="1"/>
  <c r="DL31" i="13" s="1"/>
  <c r="BF45" i="11"/>
  <c r="DK45" i="11" a="1"/>
  <c r="DK45" i="11" s="1"/>
  <c r="BG22" i="8"/>
  <c r="DL22" i="8" a="1"/>
  <c r="DL22" i="8" s="1"/>
  <c r="BG20" i="13"/>
  <c r="DL20" i="13" a="1"/>
  <c r="DL20" i="13" s="1"/>
  <c r="BG44" i="6"/>
  <c r="DL44" i="6" a="1"/>
  <c r="DL44" i="6" s="1"/>
  <c r="BG41" i="6"/>
  <c r="DL41" i="6" a="1"/>
  <c r="DL41" i="6" s="1"/>
  <c r="BG39" i="17"/>
  <c r="DL39" i="17" a="1"/>
  <c r="DL39" i="17" s="1"/>
  <c r="BF16" i="12"/>
  <c r="DK16" i="12" a="1"/>
  <c r="DK16" i="12" s="1"/>
  <c r="BG46" i="21"/>
  <c r="DL46" i="21" a="1"/>
  <c r="DL46" i="21" s="1"/>
  <c r="BF15" i="2"/>
  <c r="DK15" i="2" a="1"/>
  <c r="DK15" i="2" s="1"/>
  <c r="BE47" i="2"/>
  <c r="BG16" i="16"/>
  <c r="DL16" i="16" a="1"/>
  <c r="DL16" i="16" s="1"/>
  <c r="BF22" i="18"/>
  <c r="DK22" i="18" a="1"/>
  <c r="DK22" i="18" s="1"/>
  <c r="BF28" i="13"/>
  <c r="DK28" i="13" a="1"/>
  <c r="DK28" i="13" s="1"/>
  <c r="BE47" i="7" l="1"/>
  <c r="DJ66" i="9"/>
  <c r="DJ98" i="9"/>
  <c r="BF27" i="9"/>
  <c r="DK27" i="9" a="1"/>
  <c r="DK27" i="9" s="1"/>
  <c r="DK20" i="19" a="1"/>
  <c r="DK20" i="19" s="1"/>
  <c r="BF20" i="19"/>
  <c r="DJ113" i="1"/>
  <c r="DJ81" i="1"/>
  <c r="BF42" i="1"/>
  <c r="DK42" i="1" a="1"/>
  <c r="DK42" i="1" s="1"/>
  <c r="DJ59" i="19"/>
  <c r="DJ91" i="19"/>
  <c r="DK16" i="4" a="1"/>
  <c r="DK16" i="4" s="1"/>
  <c r="BF16" i="4"/>
  <c r="DJ97" i="20"/>
  <c r="DJ65" i="20"/>
  <c r="DJ87" i="4"/>
  <c r="DJ55" i="4"/>
  <c r="DK26" i="20" a="1"/>
  <c r="DK26" i="20" s="1"/>
  <c r="BF26" i="20"/>
  <c r="BE47" i="17"/>
  <c r="DJ101" i="16"/>
  <c r="DJ69" i="16"/>
  <c r="DJ108" i="7"/>
  <c r="DJ76" i="7"/>
  <c r="BF37" i="7"/>
  <c r="DK37" i="7" a="1"/>
  <c r="DK37" i="7" s="1"/>
  <c r="BF24" i="2"/>
  <c r="BF47" i="2" s="1"/>
  <c r="DK24" i="2" a="1"/>
  <c r="DK24" i="2" s="1"/>
  <c r="DJ63" i="2"/>
  <c r="DJ95" i="2"/>
  <c r="BF45" i="7"/>
  <c r="DK45" i="7" a="1"/>
  <c r="DK45" i="7" s="1"/>
  <c r="DJ98" i="15"/>
  <c r="DJ66" i="15"/>
  <c r="DJ120" i="7"/>
  <c r="DJ123" i="7" s="1"/>
  <c r="DJ116" i="7" s="1"/>
  <c r="DJ84" i="7"/>
  <c r="BF27" i="15"/>
  <c r="DK27" i="15" a="1"/>
  <c r="DK27" i="15" s="1"/>
  <c r="DJ104" i="20"/>
  <c r="DJ72" i="20"/>
  <c r="BF33" i="20"/>
  <c r="DK33" i="20" a="1"/>
  <c r="DK33" i="20" s="1"/>
  <c r="BE47" i="4"/>
  <c r="DJ64" i="1"/>
  <c r="DJ96" i="1"/>
  <c r="DJ86" i="3"/>
  <c r="DJ54" i="3"/>
  <c r="BF25" i="1"/>
  <c r="DK25" i="1" a="1"/>
  <c r="DK25" i="1" s="1"/>
  <c r="DK15" i="3" a="1"/>
  <c r="DK15" i="3" s="1"/>
  <c r="BF15" i="3"/>
  <c r="BF47" i="3" s="1"/>
  <c r="DJ92" i="21"/>
  <c r="DJ60" i="21"/>
  <c r="BF21" i="21"/>
  <c r="DK21" i="21" a="1"/>
  <c r="DK21" i="21" s="1"/>
  <c r="DK44" i="7" a="1"/>
  <c r="DK44" i="7" s="1"/>
  <c r="BF44" i="7"/>
  <c r="DJ100" i="17"/>
  <c r="DJ68" i="17"/>
  <c r="DJ106" i="1"/>
  <c r="DJ74" i="1"/>
  <c r="DJ97" i="17"/>
  <c r="DJ65" i="17"/>
  <c r="DJ68" i="8"/>
  <c r="DJ100" i="8"/>
  <c r="BF29" i="17"/>
  <c r="DK29" i="17" a="1"/>
  <c r="DK29" i="17" s="1"/>
  <c r="BF35" i="1"/>
  <c r="DK35" i="1" a="1"/>
  <c r="DK35" i="1" s="1"/>
  <c r="BF26" i="17"/>
  <c r="DK26" i="17" a="1"/>
  <c r="DK26" i="17" s="1"/>
  <c r="BF29" i="8"/>
  <c r="DK29" i="8" a="1"/>
  <c r="DK29" i="8" s="1"/>
  <c r="DJ115" i="7"/>
  <c r="DJ83" i="7"/>
  <c r="BF23" i="4"/>
  <c r="DK23" i="4" a="1"/>
  <c r="DK23" i="4" s="1"/>
  <c r="DJ92" i="10"/>
  <c r="DJ60" i="10"/>
  <c r="DJ67" i="11"/>
  <c r="DJ99" i="11"/>
  <c r="DJ78" i="18"/>
  <c r="DJ110" i="18"/>
  <c r="DJ94" i="4"/>
  <c r="DJ62" i="4"/>
  <c r="DK21" i="10" a="1"/>
  <c r="DK21" i="10" s="1"/>
  <c r="BF21" i="10"/>
  <c r="BF47" i="10" s="1"/>
  <c r="BF28" i="11"/>
  <c r="DK28" i="11" a="1"/>
  <c r="DK28" i="11" s="1"/>
  <c r="DK9" i="11" s="1"/>
  <c r="DK39" i="18" a="1"/>
  <c r="DK39" i="18" s="1"/>
  <c r="BF39" i="18"/>
  <c r="DJ109" i="17"/>
  <c r="DJ77" i="17"/>
  <c r="DK38" i="17" a="1"/>
  <c r="DK38" i="17" s="1"/>
  <c r="BF38" i="17"/>
  <c r="DJ95" i="18"/>
  <c r="DJ63" i="18"/>
  <c r="DK24" i="18" a="1"/>
  <c r="DK24" i="18" s="1"/>
  <c r="BF24" i="18"/>
  <c r="BF35" i="4"/>
  <c r="DK35" i="4" a="1"/>
  <c r="DK35" i="4" s="1"/>
  <c r="BF35" i="9"/>
  <c r="DK35" i="9" a="1"/>
  <c r="DK35" i="9" s="1"/>
  <c r="DJ83" i="12"/>
  <c r="DJ115" i="12"/>
  <c r="DJ106" i="4"/>
  <c r="DJ74" i="4"/>
  <c r="DJ74" i="9"/>
  <c r="DJ106" i="9"/>
  <c r="BF44" i="12"/>
  <c r="DK44" i="12" a="1"/>
  <c r="DK44" i="12" s="1"/>
  <c r="DK39" i="14" a="1"/>
  <c r="DK39" i="14" s="1"/>
  <c r="BF39" i="14"/>
  <c r="DJ69" i="6"/>
  <c r="DJ101" i="6"/>
  <c r="DJ110" i="14"/>
  <c r="DJ78" i="14"/>
  <c r="BF30" i="6"/>
  <c r="BF47" i="6" s="1"/>
  <c r="DK30" i="6" a="1"/>
  <c r="DK30" i="6" s="1"/>
  <c r="DK108" i="20"/>
  <c r="DK76" i="20"/>
  <c r="DK108" i="17"/>
  <c r="DK76" i="17"/>
  <c r="DL91" i="13"/>
  <c r="DL59" i="13"/>
  <c r="DL106" i="7"/>
  <c r="DL74" i="7"/>
  <c r="DL90" i="16"/>
  <c r="DL58" i="16"/>
  <c r="DL87" i="8"/>
  <c r="DL55" i="8"/>
  <c r="DL87" i="16"/>
  <c r="DL55" i="16"/>
  <c r="DL107" i="19"/>
  <c r="DL75" i="19"/>
  <c r="DL90" i="19"/>
  <c r="DL58" i="19"/>
  <c r="DK92" i="20"/>
  <c r="DK60" i="20"/>
  <c r="DL94" i="21"/>
  <c r="DL62" i="21"/>
  <c r="DL108" i="14"/>
  <c r="DL76" i="14"/>
  <c r="DK94" i="3"/>
  <c r="DK62" i="3"/>
  <c r="DK88" i="3"/>
  <c r="DK56" i="3"/>
  <c r="DJ86" i="9"/>
  <c r="DJ54" i="9"/>
  <c r="DK114" i="15"/>
  <c r="DK82" i="15"/>
  <c r="DL110" i="17"/>
  <c r="DL78" i="17"/>
  <c r="DL93" i="8"/>
  <c r="DL61" i="8"/>
  <c r="DL106" i="15"/>
  <c r="DL74" i="15"/>
  <c r="DL107" i="8"/>
  <c r="DL75" i="8"/>
  <c r="DK120" i="14"/>
  <c r="DK123" i="14" s="1"/>
  <c r="DK116" i="14" s="1"/>
  <c r="DK84" i="14"/>
  <c r="DL96" i="12"/>
  <c r="DL64" i="12"/>
  <c r="DK101" i="15"/>
  <c r="DK69" i="15"/>
  <c r="DL114" i="10"/>
  <c r="DL82" i="10"/>
  <c r="DL101" i="3"/>
  <c r="DL69" i="3"/>
  <c r="DL105" i="7"/>
  <c r="DL73" i="7"/>
  <c r="DL115" i="10"/>
  <c r="DL83" i="10"/>
  <c r="DL93" i="11"/>
  <c r="DL61" i="11"/>
  <c r="DK117" i="18"/>
  <c r="DK85" i="18"/>
  <c r="DL100" i="9"/>
  <c r="DL68" i="9"/>
  <c r="DL115" i="15"/>
  <c r="DL83" i="15"/>
  <c r="DL106" i="19"/>
  <c r="DL74" i="19"/>
  <c r="DL117" i="7"/>
  <c r="DL85" i="7"/>
  <c r="DK111" i="18"/>
  <c r="DK79" i="18"/>
  <c r="DL104" i="2"/>
  <c r="DL72" i="2"/>
  <c r="DL93" i="1"/>
  <c r="DL61" i="1"/>
  <c r="DL110" i="21"/>
  <c r="DL78" i="21"/>
  <c r="DL112" i="12"/>
  <c r="DL80" i="12"/>
  <c r="DK111" i="5"/>
  <c r="DK79" i="5"/>
  <c r="DL86" i="20"/>
  <c r="DL54" i="20"/>
  <c r="DK86" i="14"/>
  <c r="DK54" i="14"/>
  <c r="DL107" i="17"/>
  <c r="DL75" i="17"/>
  <c r="DK105" i="9"/>
  <c r="DK73" i="9"/>
  <c r="DL107" i="5"/>
  <c r="DL75" i="5"/>
  <c r="DL92" i="13"/>
  <c r="DL60" i="13"/>
  <c r="DK106" i="11"/>
  <c r="DK74" i="11"/>
  <c r="DK90" i="5"/>
  <c r="DK58" i="5"/>
  <c r="DL107" i="7"/>
  <c r="DL75" i="7"/>
  <c r="DJ86" i="12"/>
  <c r="DJ54" i="12"/>
  <c r="DL87" i="15"/>
  <c r="DL55" i="15"/>
  <c r="DK97" i="8"/>
  <c r="DK65" i="8"/>
  <c r="DL117" i="12"/>
  <c r="DL85" i="12"/>
  <c r="DL88" i="14"/>
  <c r="DL56" i="14"/>
  <c r="DL120" i="1"/>
  <c r="DL123" i="1" s="1"/>
  <c r="DL116" i="1" s="1"/>
  <c r="DL84" i="1"/>
  <c r="DL107" i="13"/>
  <c r="DL75" i="13"/>
  <c r="DL112" i="11"/>
  <c r="DL80" i="11"/>
  <c r="DK101" i="7"/>
  <c r="DK69" i="7"/>
  <c r="DL100" i="18"/>
  <c r="DL68" i="18"/>
  <c r="DL111" i="19"/>
  <c r="DL79" i="19"/>
  <c r="DK110" i="15"/>
  <c r="DK78" i="15"/>
  <c r="DK120" i="4"/>
  <c r="DK123" i="4" s="1"/>
  <c r="DK116" i="4" s="1"/>
  <c r="DK84" i="4"/>
  <c r="DL108" i="15"/>
  <c r="DL76" i="15"/>
  <c r="DK89" i="19"/>
  <c r="DK57" i="19"/>
  <c r="DK89" i="13"/>
  <c r="DK57" i="13"/>
  <c r="DK117" i="13"/>
  <c r="DK85" i="13"/>
  <c r="DK105" i="4"/>
  <c r="DK73" i="4"/>
  <c r="DL94" i="9"/>
  <c r="DL62" i="9"/>
  <c r="DK92" i="19"/>
  <c r="DK60" i="19"/>
  <c r="DL117" i="11"/>
  <c r="DL85" i="11"/>
  <c r="DK86" i="13"/>
  <c r="DK54" i="13"/>
  <c r="DL103" i="17"/>
  <c r="DL71" i="17"/>
  <c r="DK94" i="17"/>
  <c r="DK62" i="17"/>
  <c r="DL117" i="19"/>
  <c r="DL85" i="19"/>
  <c r="DK97" i="3"/>
  <c r="DK65" i="3"/>
  <c r="DL120" i="16"/>
  <c r="DL123" i="16" s="1"/>
  <c r="DL116" i="16" s="1"/>
  <c r="DL84" i="16"/>
  <c r="DL120" i="18"/>
  <c r="DL123" i="18" s="1"/>
  <c r="DL116" i="18" s="1"/>
  <c r="DL84" i="18"/>
  <c r="DL104" i="11"/>
  <c r="DL72" i="11"/>
  <c r="DL106" i="2"/>
  <c r="DL74" i="2"/>
  <c r="DL106" i="3"/>
  <c r="DL74" i="3"/>
  <c r="DL114" i="11"/>
  <c r="DL82" i="11"/>
  <c r="DL95" i="9"/>
  <c r="DL63" i="9"/>
  <c r="DL109" i="13"/>
  <c r="DL77" i="13"/>
  <c r="DK98" i="17"/>
  <c r="DK66" i="17"/>
  <c r="DL105" i="1"/>
  <c r="DL73" i="1"/>
  <c r="DK95" i="7"/>
  <c r="DK63" i="7"/>
  <c r="DL105" i="18"/>
  <c r="DL73" i="18"/>
  <c r="DL97" i="12"/>
  <c r="DL65" i="12"/>
  <c r="DK98" i="10"/>
  <c r="DK66" i="10"/>
  <c r="DL120" i="12"/>
  <c r="DL123" i="12" s="1"/>
  <c r="DL116" i="12" s="1"/>
  <c r="DL84" i="12"/>
  <c r="DL112" i="5"/>
  <c r="DL80" i="5"/>
  <c r="DK102" i="14"/>
  <c r="DK70" i="14"/>
  <c r="DK98" i="12"/>
  <c r="DK66" i="12"/>
  <c r="DL110" i="16"/>
  <c r="DL78" i="16"/>
  <c r="DK113" i="16"/>
  <c r="DK81" i="16"/>
  <c r="DL97" i="7"/>
  <c r="DL65" i="7"/>
  <c r="DL115" i="20"/>
  <c r="DL83" i="20"/>
  <c r="DL113" i="7"/>
  <c r="DL81" i="7"/>
  <c r="DL92" i="16"/>
  <c r="DL60" i="16"/>
  <c r="DL107" i="12"/>
  <c r="DL75" i="12"/>
  <c r="DK92" i="3"/>
  <c r="DK60" i="3"/>
  <c r="DL98" i="1"/>
  <c r="DL66" i="1"/>
  <c r="DL95" i="14"/>
  <c r="DL63" i="14"/>
  <c r="DK97" i="2"/>
  <c r="DK65" i="2"/>
  <c r="DL93" i="19"/>
  <c r="DL61" i="19"/>
  <c r="DL117" i="10"/>
  <c r="DL85" i="10"/>
  <c r="DK100" i="3"/>
  <c r="DK68" i="3"/>
  <c r="DK103" i="5"/>
  <c r="DK71" i="5"/>
  <c r="DL115" i="14"/>
  <c r="DL83" i="14"/>
  <c r="DL102" i="16"/>
  <c r="DL70" i="16"/>
  <c r="DL92" i="17"/>
  <c r="DL60" i="17"/>
  <c r="DL117" i="5"/>
  <c r="DL85" i="5"/>
  <c r="DK106" i="14"/>
  <c r="DK74" i="14"/>
  <c r="DK103" i="9"/>
  <c r="DK71" i="9"/>
  <c r="DL90" i="3"/>
  <c r="DL58" i="3"/>
  <c r="DL99" i="4"/>
  <c r="DL67" i="4"/>
  <c r="DL97" i="14"/>
  <c r="DL65" i="14"/>
  <c r="DK101" i="12"/>
  <c r="DK69" i="12"/>
  <c r="DL88" i="8"/>
  <c r="DL56" i="8"/>
  <c r="DL88" i="11"/>
  <c r="DL56" i="11"/>
  <c r="DK112" i="13"/>
  <c r="DK80" i="13"/>
  <c r="DL107" i="20"/>
  <c r="DL75" i="20"/>
  <c r="DK91" i="20"/>
  <c r="DK59" i="20"/>
  <c r="DK91" i="21"/>
  <c r="DK59" i="21"/>
  <c r="DL111" i="4"/>
  <c r="DL79" i="4"/>
  <c r="DL114" i="16"/>
  <c r="DL82" i="16"/>
  <c r="DL101" i="20"/>
  <c r="DL69" i="20"/>
  <c r="DL99" i="7"/>
  <c r="DL67" i="7"/>
  <c r="DK98" i="13"/>
  <c r="DK66" i="13"/>
  <c r="DL94" i="20"/>
  <c r="DL62" i="20"/>
  <c r="DL96" i="5"/>
  <c r="DL64" i="5"/>
  <c r="DK111" i="17"/>
  <c r="DK79" i="17"/>
  <c r="DK113" i="20"/>
  <c r="DK81" i="20"/>
  <c r="DL98" i="20"/>
  <c r="DL66" i="20"/>
  <c r="DL87" i="18"/>
  <c r="DL55" i="18"/>
  <c r="DL91" i="15"/>
  <c r="DL59" i="15"/>
  <c r="DK88" i="2"/>
  <c r="DK56" i="2"/>
  <c r="DL109" i="15"/>
  <c r="DL77" i="15"/>
  <c r="DL105" i="21"/>
  <c r="DL73" i="21"/>
  <c r="DL106" i="6"/>
  <c r="DL74" i="6"/>
  <c r="DL102" i="3"/>
  <c r="DL70" i="3"/>
  <c r="DK115" i="16"/>
  <c r="DK83" i="16"/>
  <c r="DK113" i="14"/>
  <c r="DK81" i="14"/>
  <c r="DK111" i="13"/>
  <c r="DK79" i="13"/>
  <c r="DK88" i="7"/>
  <c r="DK56" i="7"/>
  <c r="DL101" i="9"/>
  <c r="DL69" i="9"/>
  <c r="DL117" i="9"/>
  <c r="DL85" i="9"/>
  <c r="DL92" i="4"/>
  <c r="DL60" i="4"/>
  <c r="DL95" i="17"/>
  <c r="DL63" i="17"/>
  <c r="DL91" i="5"/>
  <c r="DL59" i="5"/>
  <c r="DK111" i="10"/>
  <c r="DK79" i="10"/>
  <c r="DK120" i="10"/>
  <c r="DK123" i="10" s="1"/>
  <c r="DK116" i="10" s="1"/>
  <c r="DK84" i="10"/>
  <c r="DK117" i="3"/>
  <c r="DK85" i="3"/>
  <c r="DK103" i="6"/>
  <c r="DK71" i="6"/>
  <c r="DL113" i="21"/>
  <c r="DL81" i="21"/>
  <c r="DL89" i="20"/>
  <c r="DL57" i="20"/>
  <c r="DL113" i="11"/>
  <c r="DL81" i="11"/>
  <c r="DK114" i="8"/>
  <c r="DK82" i="8"/>
  <c r="DL92" i="12"/>
  <c r="DL60" i="12"/>
  <c r="DK102" i="11"/>
  <c r="DK70" i="11"/>
  <c r="DK114" i="21"/>
  <c r="DK82" i="21"/>
  <c r="DL107" i="14"/>
  <c r="DL75" i="14"/>
  <c r="DL91" i="2"/>
  <c r="DL59" i="2"/>
  <c r="DL89" i="11"/>
  <c r="DL57" i="11"/>
  <c r="DL112" i="15"/>
  <c r="DL80" i="15"/>
  <c r="DK102" i="21"/>
  <c r="DK70" i="21"/>
  <c r="DL115" i="6"/>
  <c r="DL83" i="6"/>
  <c r="DL120" i="2"/>
  <c r="DL123" i="2" s="1"/>
  <c r="DL116" i="2" s="1"/>
  <c r="DL84" i="2"/>
  <c r="DK94" i="14"/>
  <c r="DK62" i="14"/>
  <c r="DL88" i="17"/>
  <c r="DL56" i="17"/>
  <c r="DK87" i="12"/>
  <c r="DK55" i="12"/>
  <c r="DL99" i="6"/>
  <c r="DL67" i="6"/>
  <c r="DL104" i="18"/>
  <c r="DL72" i="18"/>
  <c r="DK106" i="18"/>
  <c r="DK74" i="18"/>
  <c r="DL110" i="12"/>
  <c r="DL78" i="12"/>
  <c r="DK99" i="17"/>
  <c r="DK67" i="17"/>
  <c r="DK86" i="7"/>
  <c r="DK54" i="7"/>
  <c r="DL109" i="12"/>
  <c r="DL77" i="12"/>
  <c r="DL112" i="7"/>
  <c r="DL80" i="7"/>
  <c r="DL112" i="8"/>
  <c r="DL80" i="8"/>
  <c r="DL117" i="1"/>
  <c r="DL85" i="1"/>
  <c r="DL115" i="13"/>
  <c r="DL83" i="13"/>
  <c r="DK117" i="17"/>
  <c r="DK85" i="17"/>
  <c r="DK87" i="14"/>
  <c r="DK55" i="14"/>
  <c r="DK104" i="17"/>
  <c r="DK72" i="17"/>
  <c r="DK101" i="14"/>
  <c r="DK69" i="14"/>
  <c r="DK86" i="2"/>
  <c r="DK54" i="2"/>
  <c r="DL112" i="6"/>
  <c r="DL80" i="6"/>
  <c r="DL101" i="5"/>
  <c r="DL69" i="5"/>
  <c r="DL94" i="15"/>
  <c r="DL62" i="15"/>
  <c r="DK111" i="11"/>
  <c r="DK79" i="11"/>
  <c r="DL103" i="18"/>
  <c r="DL71" i="18"/>
  <c r="DK104" i="8"/>
  <c r="DK72" i="8"/>
  <c r="DL93" i="4"/>
  <c r="DL61" i="4"/>
  <c r="DL90" i="13"/>
  <c r="DL58" i="13"/>
  <c r="DK113" i="4"/>
  <c r="DK81" i="4"/>
  <c r="DL101" i="4"/>
  <c r="DL69" i="4"/>
  <c r="DL91" i="6"/>
  <c r="DL59" i="6"/>
  <c r="DK95" i="12"/>
  <c r="DK63" i="12"/>
  <c r="DK108" i="21"/>
  <c r="DK76" i="21"/>
  <c r="DL91" i="18"/>
  <c r="DL59" i="18"/>
  <c r="DK86" i="17"/>
  <c r="DK54" i="17"/>
  <c r="DK120" i="20"/>
  <c r="DK123" i="20" s="1"/>
  <c r="DK116" i="20" s="1"/>
  <c r="DK84" i="20"/>
  <c r="DK86" i="4"/>
  <c r="DK54" i="4"/>
  <c r="DL96" i="11"/>
  <c r="DL64" i="11"/>
  <c r="DL96" i="13"/>
  <c r="DL64" i="13"/>
  <c r="DL99" i="5"/>
  <c r="DL67" i="5"/>
  <c r="DL113" i="17"/>
  <c r="DL81" i="17"/>
  <c r="DK120" i="3"/>
  <c r="DK123" i="3" s="1"/>
  <c r="DK116" i="3" s="1"/>
  <c r="DK84" i="3"/>
  <c r="DK111" i="14"/>
  <c r="DK79" i="14"/>
  <c r="DL120" i="9"/>
  <c r="DL123" i="9" s="1"/>
  <c r="DL116" i="9" s="1"/>
  <c r="DL84" i="9"/>
  <c r="DL104" i="16"/>
  <c r="DL72" i="16"/>
  <c r="DK107" i="3"/>
  <c r="DK75" i="3"/>
  <c r="DK95" i="15"/>
  <c r="DK63" i="15"/>
  <c r="DK115" i="11"/>
  <c r="DK83" i="11"/>
  <c r="DL104" i="9"/>
  <c r="DL72" i="9"/>
  <c r="DK117" i="8"/>
  <c r="DK85" i="8"/>
  <c r="DL112" i="18"/>
  <c r="DL80" i="18"/>
  <c r="DK95" i="6"/>
  <c r="DK63" i="6"/>
  <c r="DL105" i="20"/>
  <c r="DL73" i="20"/>
  <c r="DL87" i="6"/>
  <c r="DL55" i="6"/>
  <c r="DL104" i="15"/>
  <c r="DL72" i="15"/>
  <c r="DK105" i="2"/>
  <c r="DK73" i="2"/>
  <c r="DL113" i="6"/>
  <c r="DL81" i="6"/>
  <c r="DK103" i="16"/>
  <c r="DK71" i="16"/>
  <c r="DK117" i="15"/>
  <c r="DK85" i="15"/>
  <c r="DL111" i="9"/>
  <c r="DL79" i="9"/>
  <c r="DL87" i="2"/>
  <c r="DL55" i="2"/>
  <c r="DK108" i="4"/>
  <c r="DK76" i="4"/>
  <c r="DK98" i="21"/>
  <c r="DK66" i="21"/>
  <c r="DL101" i="17"/>
  <c r="DL69" i="17"/>
  <c r="DK89" i="21"/>
  <c r="DK57" i="21"/>
  <c r="DL114" i="18"/>
  <c r="DL82" i="18"/>
  <c r="DL88" i="16"/>
  <c r="DL56" i="16"/>
  <c r="DK107" i="18"/>
  <c r="DK75" i="18"/>
  <c r="DK101" i="13"/>
  <c r="DK69" i="13"/>
  <c r="DL96" i="4"/>
  <c r="DL64" i="4"/>
  <c r="DL97" i="11"/>
  <c r="DL65" i="11"/>
  <c r="DK97" i="10"/>
  <c r="DK65" i="10"/>
  <c r="DL106" i="17"/>
  <c r="DL74" i="17"/>
  <c r="DL95" i="8"/>
  <c r="DL63" i="8"/>
  <c r="DL107" i="1"/>
  <c r="DL75" i="1"/>
  <c r="DL107" i="9"/>
  <c r="DL75" i="9"/>
  <c r="DK114" i="13"/>
  <c r="DK82" i="13"/>
  <c r="DK103" i="21"/>
  <c r="DK71" i="21"/>
  <c r="DL114" i="3"/>
  <c r="DL82" i="3"/>
  <c r="DL94" i="16"/>
  <c r="DL62" i="16"/>
  <c r="DK101" i="19"/>
  <c r="DK69" i="19"/>
  <c r="DL113" i="9"/>
  <c r="DL81" i="9"/>
  <c r="DL96" i="18"/>
  <c r="DL64" i="18"/>
  <c r="DL102" i="10"/>
  <c r="DL70" i="10"/>
  <c r="DL95" i="19"/>
  <c r="DL63" i="19"/>
  <c r="DK93" i="2"/>
  <c r="DK61" i="2"/>
  <c r="DK88" i="12"/>
  <c r="DK56" i="12"/>
  <c r="DK100" i="10"/>
  <c r="DK68" i="10"/>
  <c r="DL120" i="15"/>
  <c r="DL123" i="15" s="1"/>
  <c r="DL116" i="15" s="1"/>
  <c r="DL84" i="15"/>
  <c r="DK103" i="11"/>
  <c r="DK71" i="11"/>
  <c r="DK108" i="10"/>
  <c r="DK76" i="10"/>
  <c r="DL88" i="13"/>
  <c r="DL56" i="13"/>
  <c r="DL99" i="14"/>
  <c r="DL67" i="14"/>
  <c r="DK93" i="18"/>
  <c r="DK61" i="18"/>
  <c r="DK99" i="13"/>
  <c r="DK67" i="13"/>
  <c r="DL91" i="14"/>
  <c r="DL59" i="14"/>
  <c r="DK111" i="7"/>
  <c r="DK79" i="7"/>
  <c r="DL91" i="1"/>
  <c r="DL59" i="1"/>
  <c r="DK91" i="4"/>
  <c r="DK59" i="4"/>
  <c r="DK92" i="5"/>
  <c r="DK60" i="5"/>
  <c r="DJ86" i="16"/>
  <c r="DJ54" i="16"/>
  <c r="DL93" i="3"/>
  <c r="DL61" i="3"/>
  <c r="DL90" i="15"/>
  <c r="DL58" i="15"/>
  <c r="DK94" i="8"/>
  <c r="DK62" i="8"/>
  <c r="DL114" i="2"/>
  <c r="DL82" i="2"/>
  <c r="DL90" i="6"/>
  <c r="DL58" i="6"/>
  <c r="DK88" i="6"/>
  <c r="DK56" i="6"/>
  <c r="DL92" i="7"/>
  <c r="DL60" i="7"/>
  <c r="DL103" i="10"/>
  <c r="DL71" i="10"/>
  <c r="DK105" i="10"/>
  <c r="DK73" i="10"/>
  <c r="DL103" i="13"/>
  <c r="DL71" i="13"/>
  <c r="DL107" i="4"/>
  <c r="DL75" i="4"/>
  <c r="DK117" i="2"/>
  <c r="DK85" i="2"/>
  <c r="DL105" i="17"/>
  <c r="DL73" i="17"/>
  <c r="DL113" i="18"/>
  <c r="DL81" i="18"/>
  <c r="DL90" i="20"/>
  <c r="DL58" i="20"/>
  <c r="DL95" i="5"/>
  <c r="DL63" i="5"/>
  <c r="DL103" i="1"/>
  <c r="DL71" i="1"/>
  <c r="DK102" i="8"/>
  <c r="DK70" i="8"/>
  <c r="DK104" i="13"/>
  <c r="DK72" i="13"/>
  <c r="DL109" i="8"/>
  <c r="DL77" i="8"/>
  <c r="DK105" i="11"/>
  <c r="DK73" i="11"/>
  <c r="DL99" i="16"/>
  <c r="DL67" i="16"/>
  <c r="DL101" i="10"/>
  <c r="DL69" i="10"/>
  <c r="DL91" i="7"/>
  <c r="DL59" i="7"/>
  <c r="DK109" i="2"/>
  <c r="DK77" i="2"/>
  <c r="DL91" i="11"/>
  <c r="DL59" i="11"/>
  <c r="DK100" i="14"/>
  <c r="DK68" i="14"/>
  <c r="DL104" i="12"/>
  <c r="DL72" i="12"/>
  <c r="DL95" i="16"/>
  <c r="DL63" i="16"/>
  <c r="DL88" i="15"/>
  <c r="DL56" i="15"/>
  <c r="DL112" i="16"/>
  <c r="DL80" i="16"/>
  <c r="DK105" i="14"/>
  <c r="DK73" i="14"/>
  <c r="DK105" i="3"/>
  <c r="DK73" i="3"/>
  <c r="DK115" i="8"/>
  <c r="DK83" i="8"/>
  <c r="DK110" i="5"/>
  <c r="DK78" i="5"/>
  <c r="DL114" i="7"/>
  <c r="DL82" i="7"/>
  <c r="DL88" i="5"/>
  <c r="DL56" i="5"/>
  <c r="DK97" i="19"/>
  <c r="DK65" i="19"/>
  <c r="DL94" i="19"/>
  <c r="DL62" i="19"/>
  <c r="DL97" i="1"/>
  <c r="DL65" i="1"/>
  <c r="DL95" i="3"/>
  <c r="DL63" i="3"/>
  <c r="DK92" i="11"/>
  <c r="DK60" i="11"/>
  <c r="DL97" i="16"/>
  <c r="DL65" i="16"/>
  <c r="DK110" i="19"/>
  <c r="DK78" i="19"/>
  <c r="DK108" i="16"/>
  <c r="DK76" i="16"/>
  <c r="DL86" i="11"/>
  <c r="DL54" i="11"/>
  <c r="DL115" i="1"/>
  <c r="DL83" i="1"/>
  <c r="DL96" i="15"/>
  <c r="DL64" i="15"/>
  <c r="DK110" i="10"/>
  <c r="DK78" i="10"/>
  <c r="DK106" i="13"/>
  <c r="DK74" i="13"/>
  <c r="DK96" i="6"/>
  <c r="DK64" i="6"/>
  <c r="DK110" i="4"/>
  <c r="DK78" i="4"/>
  <c r="DL115" i="2"/>
  <c r="DL83" i="2"/>
  <c r="DK99" i="8"/>
  <c r="DK67" i="8"/>
  <c r="DK100" i="13"/>
  <c r="DK68" i="13"/>
  <c r="DK109" i="9"/>
  <c r="DK77" i="9"/>
  <c r="DL93" i="9"/>
  <c r="DL61" i="9"/>
  <c r="DK98" i="6"/>
  <c r="DK66" i="6"/>
  <c r="DL120" i="19"/>
  <c r="DL123" i="19" s="1"/>
  <c r="DL116" i="19" s="1"/>
  <c r="DL84" i="19"/>
  <c r="DL104" i="19"/>
  <c r="DL72" i="19"/>
  <c r="DK120" i="5"/>
  <c r="DK123" i="5" s="1"/>
  <c r="DK116" i="5" s="1"/>
  <c r="DK84" i="5"/>
  <c r="DL99" i="3"/>
  <c r="DL67" i="3"/>
  <c r="DK86" i="15"/>
  <c r="DK54" i="15"/>
  <c r="DK86" i="6"/>
  <c r="DK54" i="6"/>
  <c r="DL110" i="2"/>
  <c r="DL78" i="2"/>
  <c r="DK115" i="9"/>
  <c r="DK83" i="9"/>
  <c r="DL92" i="1"/>
  <c r="DL60" i="1"/>
  <c r="DK115" i="4"/>
  <c r="DK83" i="4"/>
  <c r="DJ86" i="8"/>
  <c r="DJ54" i="8"/>
  <c r="DK109" i="14"/>
  <c r="DK77" i="14"/>
  <c r="DL105" i="6"/>
  <c r="DL73" i="6"/>
  <c r="DL98" i="16"/>
  <c r="DL66" i="16"/>
  <c r="DL117" i="6"/>
  <c r="DL85" i="6"/>
  <c r="DL114" i="19"/>
  <c r="DL82" i="19"/>
  <c r="DK112" i="2"/>
  <c r="DK80" i="2"/>
  <c r="DL102" i="4"/>
  <c r="DL70" i="4"/>
  <c r="DL111" i="16"/>
  <c r="DL79" i="16"/>
  <c r="DL87" i="9"/>
  <c r="DL55" i="9"/>
  <c r="DL97" i="6"/>
  <c r="DL65" i="6"/>
  <c r="DL100" i="15"/>
  <c r="DL68" i="15"/>
  <c r="DL101" i="1"/>
  <c r="DL69" i="1"/>
  <c r="DL105" i="12"/>
  <c r="DL73" i="12"/>
  <c r="DL104" i="6"/>
  <c r="DL72" i="6"/>
  <c r="DK108" i="6"/>
  <c r="DK76" i="6"/>
  <c r="DK86" i="19"/>
  <c r="DK54" i="19"/>
  <c r="DK89" i="2"/>
  <c r="DK57" i="2"/>
  <c r="DL111" i="6"/>
  <c r="DL79" i="6"/>
  <c r="DL97" i="13"/>
  <c r="DL65" i="13"/>
  <c r="DL92" i="18"/>
  <c r="DL60" i="18"/>
  <c r="DK101" i="8"/>
  <c r="DK69" i="8"/>
  <c r="DK94" i="11"/>
  <c r="DK62" i="11"/>
  <c r="DL103" i="12"/>
  <c r="DL71" i="12"/>
  <c r="DL90" i="11"/>
  <c r="DL58" i="11"/>
  <c r="DL98" i="4"/>
  <c r="DL66" i="4"/>
  <c r="DK91" i="16"/>
  <c r="DK59" i="16"/>
  <c r="DL109" i="1"/>
  <c r="DL77" i="1"/>
  <c r="DL90" i="1"/>
  <c r="DL58" i="1"/>
  <c r="DL108" i="1"/>
  <c r="DL76" i="1"/>
  <c r="DL120" i="8"/>
  <c r="DL123" i="8" s="1"/>
  <c r="DL116" i="8" s="1"/>
  <c r="DL84" i="8"/>
  <c r="DL115" i="17"/>
  <c r="DL83" i="17"/>
  <c r="DL92" i="9"/>
  <c r="DL60" i="9"/>
  <c r="DK87" i="11"/>
  <c r="DK55" i="11"/>
  <c r="DK113" i="5"/>
  <c r="DK81" i="5"/>
  <c r="DK92" i="14"/>
  <c r="DK60" i="14"/>
  <c r="DL108" i="2"/>
  <c r="DL76" i="2"/>
  <c r="DL92" i="15"/>
  <c r="DL60" i="15"/>
  <c r="DL88" i="18"/>
  <c r="DL56" i="18"/>
  <c r="DL91" i="8"/>
  <c r="DL59" i="8"/>
  <c r="DK107" i="21"/>
  <c r="DK75" i="21"/>
  <c r="DL94" i="1"/>
  <c r="DL62" i="1"/>
  <c r="DL98" i="5"/>
  <c r="DL66" i="5"/>
  <c r="DK90" i="17"/>
  <c r="DK58" i="17"/>
  <c r="DK105" i="13"/>
  <c r="DK73" i="13"/>
  <c r="DL114" i="9"/>
  <c r="DL82" i="9"/>
  <c r="DL106" i="10"/>
  <c r="DL74" i="10"/>
  <c r="DK112" i="4"/>
  <c r="DK80" i="4"/>
  <c r="DL103" i="8"/>
  <c r="DL71" i="8"/>
  <c r="DK90" i="4"/>
  <c r="DK58" i="4"/>
  <c r="DL91" i="17"/>
  <c r="DL59" i="17"/>
  <c r="DL108" i="19"/>
  <c r="DL76" i="19"/>
  <c r="DK90" i="7"/>
  <c r="DK58" i="7"/>
  <c r="DL93" i="21"/>
  <c r="DL61" i="21"/>
  <c r="DK96" i="17"/>
  <c r="DK64" i="17"/>
  <c r="DK101" i="21"/>
  <c r="DK69" i="21"/>
  <c r="DK108" i="11"/>
  <c r="DK76" i="11"/>
  <c r="DL110" i="13"/>
  <c r="DL78" i="13"/>
  <c r="DL109" i="5"/>
  <c r="DL77" i="5"/>
  <c r="DK111" i="15"/>
  <c r="DK79" i="15"/>
  <c r="DK105" i="19"/>
  <c r="DK73" i="19"/>
  <c r="DL108" i="18"/>
  <c r="DL76" i="18"/>
  <c r="DK100" i="11"/>
  <c r="DK68" i="11"/>
  <c r="DK96" i="19"/>
  <c r="DK64" i="19"/>
  <c r="DL114" i="4"/>
  <c r="DL82" i="4"/>
  <c r="DL87" i="17"/>
  <c r="DL55" i="17"/>
  <c r="DL93" i="6"/>
  <c r="DL61" i="6"/>
  <c r="DK90" i="18"/>
  <c r="DK58" i="18"/>
  <c r="DL90" i="10"/>
  <c r="DL58" i="10"/>
  <c r="DK114" i="6"/>
  <c r="DK82" i="6"/>
  <c r="DK103" i="20"/>
  <c r="DK71" i="20"/>
  <c r="DK109" i="6"/>
  <c r="DK77" i="6"/>
  <c r="DK90" i="12"/>
  <c r="DK58" i="12"/>
  <c r="DK104" i="10"/>
  <c r="DK72" i="10"/>
  <c r="DK89" i="8"/>
  <c r="DK57" i="8"/>
  <c r="DK98" i="7"/>
  <c r="DK66" i="7"/>
  <c r="DL117" i="21"/>
  <c r="DL85" i="21"/>
  <c r="DL112" i="1"/>
  <c r="DL80" i="1"/>
  <c r="DK117" i="14"/>
  <c r="DK85" i="14"/>
  <c r="DL97" i="21"/>
  <c r="DL65" i="21"/>
  <c r="DL114" i="5"/>
  <c r="DL82" i="5"/>
  <c r="DL105" i="16"/>
  <c r="DL73" i="16"/>
  <c r="DL120" i="17"/>
  <c r="DL123" i="17" s="1"/>
  <c r="DL116" i="17" s="1"/>
  <c r="DL84" i="17"/>
  <c r="DL99" i="18"/>
  <c r="DL67" i="18"/>
  <c r="DK89" i="4"/>
  <c r="DK57" i="4"/>
  <c r="DL96" i="21"/>
  <c r="DL64" i="21"/>
  <c r="DL111" i="8"/>
  <c r="DL79" i="8"/>
  <c r="DL88" i="21"/>
  <c r="DL56" i="21"/>
  <c r="DL98" i="8"/>
  <c r="DL66" i="8"/>
  <c r="DK112" i="3"/>
  <c r="DK80" i="3"/>
  <c r="DL115" i="18"/>
  <c r="DL83" i="18"/>
  <c r="DK96" i="16"/>
  <c r="DK64" i="16"/>
  <c r="DL87" i="3"/>
  <c r="DL55" i="3"/>
  <c r="DL110" i="3"/>
  <c r="DL78" i="3"/>
  <c r="DK99" i="21"/>
  <c r="DK67" i="21"/>
  <c r="DK117" i="16"/>
  <c r="DK85" i="16"/>
  <c r="DL89" i="1"/>
  <c r="DL57" i="1"/>
  <c r="DL112" i="21"/>
  <c r="DL80" i="21"/>
  <c r="DK109" i="19"/>
  <c r="DK77" i="19"/>
  <c r="DK92" i="2"/>
  <c r="DK60" i="2"/>
  <c r="DK103" i="15"/>
  <c r="DK71" i="15"/>
  <c r="DL90" i="9"/>
  <c r="DL58" i="9"/>
  <c r="DK95" i="4"/>
  <c r="DK63" i="4"/>
  <c r="DK112" i="10"/>
  <c r="DK80" i="10"/>
  <c r="DL108" i="5"/>
  <c r="DL76" i="5"/>
  <c r="DL109" i="10"/>
  <c r="DL77" i="10"/>
  <c r="DL95" i="10"/>
  <c r="DL63" i="10"/>
  <c r="DL111" i="3"/>
  <c r="DL79" i="3"/>
  <c r="DL104" i="14"/>
  <c r="DL72" i="14"/>
  <c r="DL102" i="9"/>
  <c r="DL70" i="9"/>
  <c r="DL99" i="15"/>
  <c r="DL67" i="15"/>
  <c r="DK114" i="12"/>
  <c r="DK82" i="12"/>
  <c r="DK105" i="15"/>
  <c r="DK73" i="15"/>
  <c r="DL107" i="16"/>
  <c r="DL75" i="16"/>
  <c r="DL110" i="1"/>
  <c r="DL78" i="1"/>
  <c r="DL88" i="1"/>
  <c r="DL56" i="1"/>
  <c r="DL87" i="20"/>
  <c r="DL55" i="20"/>
  <c r="DL102" i="6"/>
  <c r="DL70" i="6"/>
  <c r="DL111" i="20"/>
  <c r="DL79" i="20"/>
  <c r="DK112" i="20"/>
  <c r="DK80" i="20"/>
  <c r="DK93" i="15"/>
  <c r="DK61" i="15"/>
  <c r="DL93" i="5"/>
  <c r="DL61" i="5"/>
  <c r="DL109" i="11"/>
  <c r="DL77" i="11"/>
  <c r="DL104" i="7"/>
  <c r="DL72" i="7"/>
  <c r="DK120" i="6"/>
  <c r="DK123" i="6" s="1"/>
  <c r="DK116" i="6" s="1"/>
  <c r="DK84" i="6"/>
  <c r="DL87" i="13"/>
  <c r="DL55" i="13"/>
  <c r="DK110" i="9"/>
  <c r="DK78" i="9"/>
  <c r="DL104" i="1"/>
  <c r="DL72" i="1"/>
  <c r="DL117" i="20"/>
  <c r="DL85" i="20"/>
  <c r="DL98" i="2"/>
  <c r="DL66" i="2"/>
  <c r="DL101" i="11"/>
  <c r="DL69" i="11"/>
  <c r="DK89" i="7"/>
  <c r="DK57" i="7"/>
  <c r="DL108" i="3"/>
  <c r="DL76" i="3"/>
  <c r="DK96" i="14"/>
  <c r="DK64" i="14"/>
  <c r="DL96" i="2"/>
  <c r="DL64" i="2"/>
  <c r="DK99" i="10"/>
  <c r="DK67" i="10"/>
  <c r="DK107" i="2"/>
  <c r="DK75" i="2"/>
  <c r="DL90" i="8"/>
  <c r="DL58" i="8"/>
  <c r="DL100" i="2"/>
  <c r="DL68" i="2"/>
  <c r="DL104" i="21"/>
  <c r="DL72" i="21"/>
  <c r="DK99" i="2"/>
  <c r="DK67" i="2"/>
  <c r="DL102" i="15"/>
  <c r="DL70" i="15"/>
  <c r="DL94" i="6"/>
  <c r="DL62" i="6"/>
  <c r="DL107" i="6"/>
  <c r="DL75" i="6"/>
  <c r="DK89" i="3"/>
  <c r="DK57" i="3"/>
  <c r="DL94" i="12"/>
  <c r="DL62" i="12"/>
  <c r="DL88" i="10"/>
  <c r="DL56" i="10"/>
  <c r="DK94" i="2"/>
  <c r="DK62" i="2"/>
  <c r="DL113" i="3"/>
  <c r="DL81" i="3"/>
  <c r="DL109" i="4"/>
  <c r="DL77" i="4"/>
  <c r="DK106" i="8"/>
  <c r="DK74" i="8"/>
  <c r="DL92" i="8"/>
  <c r="DL60" i="8"/>
  <c r="DK100" i="5"/>
  <c r="DK68" i="5"/>
  <c r="DL99" i="19"/>
  <c r="DL67" i="19"/>
  <c r="DL94" i="7"/>
  <c r="DL62" i="7"/>
  <c r="DK102" i="17"/>
  <c r="DK70" i="17"/>
  <c r="DL93" i="10"/>
  <c r="DL61" i="10"/>
  <c r="DL91" i="10"/>
  <c r="DL59" i="10"/>
  <c r="DK115" i="21"/>
  <c r="DK83" i="21"/>
  <c r="DL94" i="5"/>
  <c r="DL62" i="5"/>
  <c r="DK91" i="3"/>
  <c r="DK59" i="3"/>
  <c r="DL89" i="10"/>
  <c r="DL57" i="10"/>
  <c r="DL100" i="1"/>
  <c r="DL68" i="1"/>
  <c r="DL93" i="17"/>
  <c r="DL61" i="17"/>
  <c r="DL99" i="1"/>
  <c r="DL67" i="1"/>
  <c r="DK106" i="21"/>
  <c r="DK74" i="21"/>
  <c r="DL99" i="9"/>
  <c r="DL67" i="9"/>
  <c r="DK95" i="20"/>
  <c r="DK63" i="20"/>
  <c r="DK86" i="10"/>
  <c r="DK54" i="10"/>
  <c r="DL114" i="20"/>
  <c r="DL82" i="20"/>
  <c r="DK101" i="2"/>
  <c r="DK69" i="2"/>
  <c r="DK90" i="2"/>
  <c r="DK58" i="2"/>
  <c r="DL88" i="9"/>
  <c r="DL56" i="9"/>
  <c r="DK113" i="2"/>
  <c r="DK81" i="2"/>
  <c r="DL102" i="5"/>
  <c r="DL70" i="5"/>
  <c r="DL94" i="13"/>
  <c r="DL62" i="13"/>
  <c r="DL98" i="14"/>
  <c r="DL66" i="14"/>
  <c r="DL100" i="21"/>
  <c r="DL68" i="21"/>
  <c r="DJ86" i="21"/>
  <c r="DJ54" i="21"/>
  <c r="DL115" i="19"/>
  <c r="DL83" i="19"/>
  <c r="DL109" i="7"/>
  <c r="DL77" i="7"/>
  <c r="DJ86" i="18"/>
  <c r="DJ54" i="18"/>
  <c r="DL91" i="9"/>
  <c r="DL59" i="9"/>
  <c r="DL89" i="17"/>
  <c r="DL57" i="17"/>
  <c r="DL99" i="12"/>
  <c r="DL67" i="12"/>
  <c r="DL117" i="4"/>
  <c r="DL85" i="4"/>
  <c r="DL114" i="17"/>
  <c r="DL82" i="17"/>
  <c r="DK115" i="3"/>
  <c r="DK83" i="3"/>
  <c r="DL100" i="7"/>
  <c r="DL68" i="7"/>
  <c r="DK97" i="9"/>
  <c r="DK65" i="9"/>
  <c r="DK103" i="4"/>
  <c r="DK71" i="4"/>
  <c r="DL115" i="5"/>
  <c r="DL83" i="5"/>
  <c r="DL94" i="10"/>
  <c r="DL62" i="10"/>
  <c r="DK87" i="7"/>
  <c r="DK55" i="7"/>
  <c r="DL98" i="11"/>
  <c r="DL66" i="11"/>
  <c r="DL100" i="16"/>
  <c r="DL68" i="16"/>
  <c r="DL120" i="13"/>
  <c r="DL123" i="13" s="1"/>
  <c r="DL116" i="13" s="1"/>
  <c r="DL84" i="13"/>
  <c r="DL112" i="9"/>
  <c r="DL80" i="9"/>
  <c r="DL107" i="10"/>
  <c r="DL75" i="10"/>
  <c r="DK100" i="4"/>
  <c r="DK68" i="4"/>
  <c r="DK96" i="3"/>
  <c r="DK64" i="3"/>
  <c r="DK100" i="19"/>
  <c r="DK68" i="19"/>
  <c r="DK109" i="16"/>
  <c r="DK77" i="16"/>
  <c r="DK111" i="12"/>
  <c r="DK79" i="12"/>
  <c r="DL88" i="19"/>
  <c r="DL56" i="19"/>
  <c r="DK87" i="10"/>
  <c r="DK55" i="10"/>
  <c r="DL101" i="18"/>
  <c r="DL69" i="18"/>
  <c r="DK97" i="18"/>
  <c r="DK65" i="18"/>
  <c r="DK89" i="15"/>
  <c r="DK57" i="15"/>
  <c r="DK97" i="4"/>
  <c r="DK65" i="4"/>
  <c r="DL92" i="6"/>
  <c r="DL60" i="6"/>
  <c r="DL114" i="1"/>
  <c r="DL82" i="1"/>
  <c r="DL103" i="3"/>
  <c r="DL71" i="3"/>
  <c r="DL88" i="20"/>
  <c r="DL56" i="20"/>
  <c r="DL112" i="19"/>
  <c r="DL80" i="19"/>
  <c r="DL93" i="14"/>
  <c r="DL61" i="14"/>
  <c r="DK89" i="12"/>
  <c r="DK57" i="12"/>
  <c r="DL109" i="18"/>
  <c r="DL77" i="18"/>
  <c r="DL89" i="14"/>
  <c r="DL57" i="14"/>
  <c r="DK109" i="20"/>
  <c r="DK77" i="20"/>
  <c r="DK104" i="3"/>
  <c r="DK72" i="3"/>
  <c r="DL93" i="7"/>
  <c r="DL61" i="7"/>
  <c r="DL110" i="7"/>
  <c r="DL78" i="7"/>
  <c r="DL106" i="5"/>
  <c r="DL74" i="5"/>
  <c r="DK87" i="5"/>
  <c r="DK55" i="5"/>
  <c r="DK120" i="11"/>
  <c r="DK123" i="11" s="1"/>
  <c r="DK116" i="11" s="1"/>
  <c r="DK84" i="11"/>
  <c r="DL113" i="8"/>
  <c r="DL81" i="8"/>
  <c r="DL93" i="20"/>
  <c r="DL61" i="20"/>
  <c r="DL102" i="7"/>
  <c r="DL70" i="7"/>
  <c r="DL102" i="13"/>
  <c r="DL70" i="13"/>
  <c r="DK89" i="5"/>
  <c r="DK57" i="5"/>
  <c r="DL96" i="9"/>
  <c r="DL64" i="9"/>
  <c r="DL106" i="20"/>
  <c r="DL74" i="20"/>
  <c r="DK93" i="13"/>
  <c r="DK61" i="13"/>
  <c r="DK120" i="21"/>
  <c r="DK123" i="21" s="1"/>
  <c r="DK116" i="21" s="1"/>
  <c r="DK84" i="21"/>
  <c r="DL105" i="8"/>
  <c r="DL73" i="8"/>
  <c r="DK94" i="18"/>
  <c r="DK62" i="18"/>
  <c r="DK95" i="21"/>
  <c r="DK63" i="21"/>
  <c r="DL110" i="6"/>
  <c r="DL78" i="6"/>
  <c r="DL88" i="4"/>
  <c r="DL56" i="4"/>
  <c r="DK104" i="4"/>
  <c r="DK72" i="4"/>
  <c r="DL110" i="11"/>
  <c r="DL78" i="11"/>
  <c r="DL111" i="21"/>
  <c r="DL79" i="21"/>
  <c r="DL96" i="7"/>
  <c r="DL64" i="7"/>
  <c r="DL87" i="1"/>
  <c r="DL55" i="1"/>
  <c r="DK89" i="9"/>
  <c r="DK57" i="9"/>
  <c r="DL89" i="6"/>
  <c r="DL57" i="6"/>
  <c r="DL106" i="16"/>
  <c r="DL74" i="16"/>
  <c r="DL103" i="2"/>
  <c r="DL71" i="2"/>
  <c r="DL98" i="19"/>
  <c r="DL66" i="19"/>
  <c r="DL87" i="19"/>
  <c r="DL55" i="19"/>
  <c r="DK99" i="20"/>
  <c r="DK67" i="20"/>
  <c r="DL93" i="16"/>
  <c r="DL61" i="16"/>
  <c r="DK96" i="20"/>
  <c r="DK64" i="20"/>
  <c r="DK112" i="14"/>
  <c r="DK80" i="14"/>
  <c r="DL103" i="14"/>
  <c r="DL71" i="14"/>
  <c r="DL113" i="15"/>
  <c r="DL81" i="15"/>
  <c r="DL91" i="12"/>
  <c r="DL59" i="12"/>
  <c r="DK97" i="15"/>
  <c r="DK65" i="15"/>
  <c r="DK89" i="18"/>
  <c r="DK57" i="18"/>
  <c r="DL100" i="6"/>
  <c r="DL68" i="6"/>
  <c r="DL96" i="8"/>
  <c r="DL64" i="8"/>
  <c r="DK93" i="12"/>
  <c r="DK61" i="12"/>
  <c r="DL95" i="13"/>
  <c r="DL63" i="13"/>
  <c r="DK100" i="20"/>
  <c r="DK68" i="20"/>
  <c r="DL103" i="19"/>
  <c r="DL71" i="19"/>
  <c r="DL100" i="12"/>
  <c r="DL68" i="12"/>
  <c r="DL108" i="12"/>
  <c r="DL76" i="12"/>
  <c r="DL98" i="3"/>
  <c r="DL66" i="3"/>
  <c r="DK113" i="10"/>
  <c r="DK81" i="10"/>
  <c r="DL110" i="8"/>
  <c r="DL78" i="8"/>
  <c r="DL95" i="1"/>
  <c r="DL63" i="1"/>
  <c r="DK95" i="11"/>
  <c r="DK63" i="11"/>
  <c r="DL98" i="18"/>
  <c r="DL66" i="18"/>
  <c r="DK105" i="5"/>
  <c r="DK73" i="5"/>
  <c r="DL113" i="12"/>
  <c r="DL81" i="12"/>
  <c r="DL96" i="10"/>
  <c r="DL64" i="10"/>
  <c r="DK109" i="3"/>
  <c r="DK77" i="3"/>
  <c r="DK113" i="19"/>
  <c r="DK81" i="19"/>
  <c r="DK86" i="5"/>
  <c r="DK54" i="5"/>
  <c r="DK86" i="1"/>
  <c r="DK54" i="1"/>
  <c r="DK90" i="14"/>
  <c r="DK58" i="14"/>
  <c r="DL89" i="16"/>
  <c r="DL57" i="16"/>
  <c r="DL113" i="13"/>
  <c r="DL81" i="13"/>
  <c r="DK97" i="5"/>
  <c r="DK65" i="5"/>
  <c r="DL108" i="8"/>
  <c r="DL76" i="8"/>
  <c r="DL102" i="1"/>
  <c r="DL70" i="1"/>
  <c r="DL110" i="20"/>
  <c r="DL78" i="20"/>
  <c r="DL106" i="12"/>
  <c r="DL74" i="12"/>
  <c r="DL102" i="2"/>
  <c r="DL70" i="2"/>
  <c r="DL109" i="21"/>
  <c r="DL77" i="21"/>
  <c r="DL108" i="9"/>
  <c r="DL76" i="9"/>
  <c r="DL102" i="20"/>
  <c r="DL70" i="20"/>
  <c r="DK90" i="21"/>
  <c r="DK58" i="21"/>
  <c r="DK107" i="11"/>
  <c r="DK75" i="11"/>
  <c r="DL103" i="7"/>
  <c r="DL71" i="7"/>
  <c r="DL107" i="15"/>
  <c r="DL75" i="15"/>
  <c r="DL108" i="13"/>
  <c r="DL76" i="13"/>
  <c r="DL102" i="19"/>
  <c r="DL70" i="19"/>
  <c r="DL104" i="5"/>
  <c r="DL72" i="5"/>
  <c r="DL114" i="14"/>
  <c r="DL82" i="14"/>
  <c r="DK102" i="18"/>
  <c r="DK70" i="18"/>
  <c r="DL112" i="17"/>
  <c r="DL80" i="17"/>
  <c r="DL111" i="2"/>
  <c r="DL79" i="2"/>
  <c r="DL102" i="12"/>
  <c r="DL70" i="12"/>
  <c r="DL111" i="1"/>
  <c r="DL79" i="1"/>
  <c r="DK87" i="21"/>
  <c r="DK55" i="21"/>
  <c r="BH46" i="6"/>
  <c r="DM46" i="6" a="1"/>
  <c r="DM46" i="6" s="1"/>
  <c r="BG37" i="20"/>
  <c r="DL37" i="20" a="1"/>
  <c r="DL37" i="20" s="1"/>
  <c r="BH31" i="4"/>
  <c r="DM31" i="4" a="1"/>
  <c r="DM31" i="4" s="1"/>
  <c r="BH26" i="6"/>
  <c r="DM26" i="6" a="1"/>
  <c r="DM26" i="6" s="1"/>
  <c r="BH34" i="12"/>
  <c r="DM34" i="12" a="1"/>
  <c r="DM34" i="12" s="1"/>
  <c r="BG31" i="17"/>
  <c r="DL31" i="17" a="1"/>
  <c r="DL31" i="17" s="1"/>
  <c r="BH22" i="10"/>
  <c r="DM22" i="10" a="1"/>
  <c r="DM22" i="10" s="1"/>
  <c r="BG18" i="5"/>
  <c r="DL18" i="5" a="1"/>
  <c r="DL18" i="5" s="1"/>
  <c r="BH35" i="7"/>
  <c r="DM35" i="7" a="1"/>
  <c r="DM35" i="7" s="1"/>
  <c r="BH25" i="9"/>
  <c r="DM25" i="9" a="1"/>
  <c r="DM25" i="9" s="1"/>
  <c r="BH19" i="16"/>
  <c r="DM19" i="16" a="1"/>
  <c r="DM19" i="16" s="1"/>
  <c r="BG44" i="21"/>
  <c r="DL44" i="21" a="1"/>
  <c r="DL44" i="21" s="1"/>
  <c r="BH35" i="20"/>
  <c r="DM35" i="20" a="1"/>
  <c r="DM35" i="20" s="1"/>
  <c r="BH16" i="8"/>
  <c r="DM16" i="8" a="1"/>
  <c r="DM16" i="8" s="1"/>
  <c r="BH23" i="5"/>
  <c r="DM23" i="5" a="1"/>
  <c r="DM23" i="5" s="1"/>
  <c r="BG15" i="10"/>
  <c r="DL15" i="10" a="1"/>
  <c r="DL15" i="10" s="1"/>
  <c r="BH43" i="20"/>
  <c r="DM43" i="20" a="1"/>
  <c r="DM43" i="20" s="1"/>
  <c r="BH16" i="16"/>
  <c r="DM16" i="16" a="1"/>
  <c r="DM16" i="16" s="1"/>
  <c r="BG45" i="21"/>
  <c r="DL45" i="21" a="1"/>
  <c r="DL45" i="21" s="1"/>
  <c r="BH19" i="19"/>
  <c r="DM19" i="19" a="1"/>
  <c r="DM19" i="19" s="1"/>
  <c r="BH34" i="8"/>
  <c r="DM34" i="8" a="1"/>
  <c r="DM34" i="8" s="1"/>
  <c r="BG21" i="20"/>
  <c r="DL21" i="20" a="1"/>
  <c r="DL21" i="20" s="1"/>
  <c r="BH23" i="21"/>
  <c r="DM23" i="21" a="1"/>
  <c r="DM23" i="21" s="1"/>
  <c r="BG23" i="18"/>
  <c r="DL23" i="18" a="1"/>
  <c r="DL23" i="18" s="1"/>
  <c r="BH37" i="14"/>
  <c r="DM37" i="14" a="1"/>
  <c r="DM37" i="14" s="1"/>
  <c r="BG24" i="21"/>
  <c r="DL24" i="21" a="1"/>
  <c r="DL24" i="21" s="1"/>
  <c r="BG23" i="3"/>
  <c r="DL23" i="3" a="1"/>
  <c r="DL23" i="3" s="1"/>
  <c r="BG17" i="3"/>
  <c r="DL17" i="3" a="1"/>
  <c r="DL17" i="3" s="1"/>
  <c r="DM39" i="6" a="1"/>
  <c r="DM39" i="6" s="1"/>
  <c r="BH39" i="6"/>
  <c r="BH38" i="12"/>
  <c r="DM38" i="12" a="1"/>
  <c r="DM38" i="12" s="1"/>
  <c r="BF15" i="9"/>
  <c r="DK15" i="9" a="1"/>
  <c r="DK15" i="9" s="1"/>
  <c r="BE47" i="9"/>
  <c r="BH17" i="4"/>
  <c r="DM17" i="4" a="1"/>
  <c r="DM17" i="4" s="1"/>
  <c r="BG33" i="4"/>
  <c r="DL33" i="4" a="1"/>
  <c r="DL33" i="4" s="1"/>
  <c r="BH39" i="11"/>
  <c r="DM39" i="11" a="1"/>
  <c r="DM39" i="11" s="1"/>
  <c r="BG43" i="15"/>
  <c r="DL43" i="15" a="1"/>
  <c r="DL43" i="15" s="1"/>
  <c r="BH40" i="21"/>
  <c r="DM40" i="21" a="1"/>
  <c r="DM40" i="21" s="1"/>
  <c r="DM25" i="7" a="1"/>
  <c r="DM25" i="7" s="1"/>
  <c r="BH25" i="7"/>
  <c r="BH16" i="1"/>
  <c r="DM16" i="1" a="1"/>
  <c r="DM16" i="1" s="1"/>
  <c r="BG18" i="9"/>
  <c r="DL18" i="9" a="1"/>
  <c r="DL18" i="9" s="1"/>
  <c r="DM18" i="6" a="1"/>
  <c r="DM18" i="6" s="1"/>
  <c r="BH18" i="6"/>
  <c r="BH35" i="16"/>
  <c r="DM35" i="16" a="1"/>
  <c r="DM35" i="16" s="1"/>
  <c r="BH32" i="2"/>
  <c r="DM32" i="2" a="1"/>
  <c r="DM32" i="2" s="1"/>
  <c r="BH27" i="19"/>
  <c r="DM27" i="19" a="1"/>
  <c r="DM27" i="19" s="1"/>
  <c r="BH16" i="19"/>
  <c r="DM16" i="19" a="1"/>
  <c r="DM16" i="19" s="1"/>
  <c r="BG28" i="20"/>
  <c r="DL28" i="20" a="1"/>
  <c r="DL28" i="20" s="1"/>
  <c r="BH22" i="16"/>
  <c r="DM22" i="16" a="1"/>
  <c r="DM22" i="16" s="1"/>
  <c r="BG25" i="20"/>
  <c r="DL25" i="20" a="1"/>
  <c r="DL25" i="20" s="1"/>
  <c r="BG41" i="14"/>
  <c r="DL41" i="14" a="1"/>
  <c r="DL41" i="14" s="1"/>
  <c r="DM15" i="20" a="1"/>
  <c r="DM15" i="20" s="1"/>
  <c r="BH15" i="20"/>
  <c r="BH31" i="5"/>
  <c r="DM31" i="5" a="1"/>
  <c r="DM31" i="5" s="1"/>
  <c r="BH23" i="13"/>
  <c r="DM23" i="13" a="1"/>
  <c r="DM23" i="13" s="1"/>
  <c r="BH27" i="14"/>
  <c r="DM27" i="14" a="1"/>
  <c r="DM27" i="14" s="1"/>
  <c r="BH29" i="21"/>
  <c r="DM29" i="21" a="1"/>
  <c r="DM29" i="21" s="1"/>
  <c r="BH21" i="13"/>
  <c r="DM21" i="13" a="1"/>
  <c r="DM21" i="13" s="1"/>
  <c r="BH44" i="19"/>
  <c r="DM44" i="19" a="1"/>
  <c r="DM44" i="19" s="1"/>
  <c r="BH38" i="7"/>
  <c r="DM38" i="7" a="1"/>
  <c r="DM38" i="7" s="1"/>
  <c r="DM36" i="7" a="1"/>
  <c r="DM36" i="7" s="1"/>
  <c r="BH36" i="7"/>
  <c r="DM33" i="7" a="1"/>
  <c r="DM33" i="7" s="1"/>
  <c r="BH33" i="7"/>
  <c r="BG45" i="6"/>
  <c r="DL45" i="6" a="1"/>
  <c r="DL45" i="6" s="1"/>
  <c r="BH16" i="13"/>
  <c r="DM16" i="13" a="1"/>
  <c r="DM16" i="13" s="1"/>
  <c r="BG39" i="9"/>
  <c r="DL39" i="9" a="1"/>
  <c r="DL39" i="9" s="1"/>
  <c r="BH33" i="1"/>
  <c r="DM33" i="1" a="1"/>
  <c r="DM33" i="1" s="1"/>
  <c r="BH46" i="20"/>
  <c r="DM46" i="20" a="1"/>
  <c r="DM46" i="20" s="1"/>
  <c r="BH27" i="2"/>
  <c r="DM27" i="2" a="1"/>
  <c r="DM27" i="2" s="1"/>
  <c r="BH30" i="11"/>
  <c r="DM30" i="11" a="1"/>
  <c r="DM30" i="11" s="1"/>
  <c r="BG42" i="5"/>
  <c r="DL42" i="5" a="1"/>
  <c r="DL42" i="5" s="1"/>
  <c r="BG21" i="14"/>
  <c r="DL21" i="14" a="1"/>
  <c r="DL21" i="14" s="1"/>
  <c r="BH37" i="2"/>
  <c r="DM37" i="2" a="1"/>
  <c r="DM37" i="2" s="1"/>
  <c r="BH21" i="15"/>
  <c r="DM21" i="15" a="1"/>
  <c r="DM21" i="15" s="1"/>
  <c r="BH17" i="18"/>
  <c r="DM17" i="18" a="1"/>
  <c r="DM17" i="18" s="1"/>
  <c r="BH20" i="8"/>
  <c r="DM20" i="8" a="1"/>
  <c r="DM20" i="8" s="1"/>
  <c r="BG36" i="21"/>
  <c r="DL36" i="21" a="1"/>
  <c r="DL36" i="21" s="1"/>
  <c r="BH23" i="1"/>
  <c r="DM23" i="1" a="1"/>
  <c r="DM23" i="1" s="1"/>
  <c r="BH27" i="5"/>
  <c r="DM27" i="5" a="1"/>
  <c r="DM27" i="5" s="1"/>
  <c r="BG19" i="17"/>
  <c r="DL19" i="17" a="1"/>
  <c r="DL19" i="17" s="1"/>
  <c r="BG34" i="13"/>
  <c r="DL34" i="13" a="1"/>
  <c r="DL34" i="13" s="1"/>
  <c r="BH43" i="9"/>
  <c r="DM43" i="9" a="1"/>
  <c r="DM43" i="9" s="1"/>
  <c r="BH35" i="10"/>
  <c r="DM35" i="10" a="1"/>
  <c r="DM35" i="10" s="1"/>
  <c r="BG41" i="4"/>
  <c r="DL41" i="4" a="1"/>
  <c r="DL41" i="4" s="1"/>
  <c r="BH32" i="8"/>
  <c r="DM32" i="8" a="1"/>
  <c r="DM32" i="8" s="1"/>
  <c r="BG19" i="4"/>
  <c r="DL19" i="4" a="1"/>
  <c r="DL19" i="4" s="1"/>
  <c r="BH20" i="17"/>
  <c r="DM20" i="17" a="1"/>
  <c r="DM20" i="17" s="1"/>
  <c r="BH37" i="19"/>
  <c r="DM37" i="19" a="1"/>
  <c r="DM37" i="19" s="1"/>
  <c r="BH22" i="21"/>
  <c r="DM22" i="21" a="1"/>
  <c r="DM22" i="21" s="1"/>
  <c r="BG25" i="17"/>
  <c r="DL25" i="17" a="1"/>
  <c r="DL25" i="17" s="1"/>
  <c r="BG30" i="21"/>
  <c r="DL30" i="21" a="1"/>
  <c r="DL30" i="21" s="1"/>
  <c r="BG37" i="11"/>
  <c r="DL37" i="11" a="1"/>
  <c r="DL37" i="11" s="1"/>
  <c r="BH39" i="13"/>
  <c r="DM39" i="13" a="1"/>
  <c r="DM39" i="13" s="1"/>
  <c r="BH38" i="5"/>
  <c r="DM38" i="5" a="1"/>
  <c r="DM38" i="5" s="1"/>
  <c r="BG40" i="15"/>
  <c r="DL40" i="15" a="1"/>
  <c r="DL40" i="15" s="1"/>
  <c r="BG34" i="19"/>
  <c r="DL34" i="19" a="1"/>
  <c r="DL34" i="19" s="1"/>
  <c r="BH37" i="18"/>
  <c r="DM37" i="18" a="1"/>
  <c r="DM37" i="18" s="1"/>
  <c r="BG29" i="11"/>
  <c r="DL29" i="11" a="1"/>
  <c r="DL29" i="11" s="1"/>
  <c r="BG25" i="19"/>
  <c r="DL25" i="19" a="1"/>
  <c r="DL25" i="19" s="1"/>
  <c r="BH43" i="4"/>
  <c r="DM43" i="4" a="1"/>
  <c r="DM43" i="4" s="1"/>
  <c r="BH16" i="17"/>
  <c r="DM16" i="17" a="1"/>
  <c r="DM16" i="17" s="1"/>
  <c r="BH22" i="6"/>
  <c r="DM22" i="6" a="1"/>
  <c r="DM22" i="6" s="1"/>
  <c r="BG19" i="18"/>
  <c r="DL19" i="18" a="1"/>
  <c r="DL19" i="18" s="1"/>
  <c r="BH19" i="10"/>
  <c r="DM19" i="10" a="1"/>
  <c r="DM19" i="10" s="1"/>
  <c r="BG43" i="6"/>
  <c r="DL43" i="6" a="1"/>
  <c r="DL43" i="6" s="1"/>
  <c r="BG32" i="20"/>
  <c r="DL32" i="20" a="1"/>
  <c r="DL32" i="20" s="1"/>
  <c r="BG38" i="6"/>
  <c r="DL38" i="6" a="1"/>
  <c r="DL38" i="6" s="1"/>
  <c r="BG19" i="12"/>
  <c r="DL19" i="12" a="1"/>
  <c r="DL19" i="12" s="1"/>
  <c r="BG33" i="10"/>
  <c r="DL33" i="10" a="1"/>
  <c r="DL33" i="10" s="1"/>
  <c r="DL18" i="8" a="1"/>
  <c r="DL18" i="8" s="1"/>
  <c r="BG18" i="8"/>
  <c r="BG28" i="13"/>
  <c r="DL28" i="13" a="1"/>
  <c r="DL28" i="13" s="1"/>
  <c r="BG27" i="12"/>
  <c r="DL27" i="12" a="1"/>
  <c r="DL27" i="12" s="1"/>
  <c r="BH43" i="19"/>
  <c r="DM43" i="19" a="1"/>
  <c r="DM43" i="19" s="1"/>
  <c r="BH30" i="1"/>
  <c r="DM30" i="1" a="1"/>
  <c r="DM30" i="1" s="1"/>
  <c r="BH39" i="17"/>
  <c r="DM39" i="17" a="1"/>
  <c r="DM39" i="17" s="1"/>
  <c r="BH35" i="15"/>
  <c r="DM35" i="15" a="1"/>
  <c r="DM35" i="15" s="1"/>
  <c r="BG45" i="14"/>
  <c r="DL45" i="14" a="1"/>
  <c r="DL45" i="14" s="1"/>
  <c r="BG30" i="15"/>
  <c r="DL30" i="15" a="1"/>
  <c r="DL30" i="15" s="1"/>
  <c r="BH30" i="3"/>
  <c r="DM30" i="3" a="1"/>
  <c r="DM30" i="3" s="1"/>
  <c r="BH44" i="10"/>
  <c r="DM44" i="10" a="1"/>
  <c r="DM44" i="10" s="1"/>
  <c r="BG46" i="18"/>
  <c r="DL46" i="18" a="1"/>
  <c r="DL46" i="18" s="1"/>
  <c r="BH29" i="9"/>
  <c r="DM29" i="9" a="1"/>
  <c r="DM29" i="9" s="1"/>
  <c r="BH35" i="19"/>
  <c r="DM35" i="19" a="1"/>
  <c r="DM35" i="19" s="1"/>
  <c r="BH46" i="7"/>
  <c r="DM46" i="7" a="1"/>
  <c r="DM46" i="7" s="1"/>
  <c r="BG40" i="18"/>
  <c r="DL40" i="18" a="1"/>
  <c r="DL40" i="18" s="1"/>
  <c r="DL15" i="17" a="1"/>
  <c r="DL15" i="17" s="1"/>
  <c r="BG15" i="17"/>
  <c r="BH33" i="2"/>
  <c r="DM33" i="2" a="1"/>
  <c r="DM33" i="2" s="1"/>
  <c r="BH41" i="12"/>
  <c r="DM41" i="12" a="1"/>
  <c r="DM41" i="12" s="1"/>
  <c r="BH32" i="14"/>
  <c r="DM32" i="14" a="1"/>
  <c r="DM32" i="14" s="1"/>
  <c r="BH20" i="12"/>
  <c r="DM20" i="12" a="1"/>
  <c r="DM20" i="12" s="1"/>
  <c r="BG26" i="15"/>
  <c r="DL26" i="15" a="1"/>
  <c r="DL26" i="15" s="1"/>
  <c r="BG18" i="18"/>
  <c r="DL18" i="18" a="1"/>
  <c r="DL18" i="18" s="1"/>
  <c r="BH29" i="6"/>
  <c r="DM29" i="6" a="1"/>
  <c r="DM29" i="6" s="1"/>
  <c r="BH25" i="8"/>
  <c r="DM25" i="8" a="1"/>
  <c r="DM25" i="8" s="1"/>
  <c r="BG22" i="12"/>
  <c r="DL22" i="12" a="1"/>
  <c r="DL22" i="12" s="1"/>
  <c r="BH24" i="13"/>
  <c r="DM24" i="13" a="1"/>
  <c r="DM24" i="13" s="1"/>
  <c r="BG29" i="20"/>
  <c r="DL29" i="20" a="1"/>
  <c r="DL29" i="20" s="1"/>
  <c r="BH32" i="19"/>
  <c r="DM32" i="19" a="1"/>
  <c r="DM32" i="19" s="1"/>
  <c r="BH29" i="12"/>
  <c r="DM29" i="12" a="1"/>
  <c r="DM29" i="12" s="1"/>
  <c r="BH37" i="12"/>
  <c r="DM37" i="12" a="1"/>
  <c r="DM37" i="12" s="1"/>
  <c r="BH27" i="3"/>
  <c r="DM27" i="3" a="1"/>
  <c r="DM27" i="3" s="1"/>
  <c r="BG42" i="10"/>
  <c r="DL42" i="10" a="1"/>
  <c r="DL42" i="10" s="1"/>
  <c r="BH39" i="8"/>
  <c r="DM39" i="8" a="1"/>
  <c r="DM39" i="8" s="1"/>
  <c r="BH24" i="1"/>
  <c r="DM24" i="1" a="1"/>
  <c r="DM24" i="1" s="1"/>
  <c r="BG24" i="11"/>
  <c r="DL24" i="11" a="1"/>
  <c r="DL24" i="11" s="1"/>
  <c r="BH27" i="18"/>
  <c r="DM27" i="18" a="1"/>
  <c r="DM27" i="18" s="1"/>
  <c r="BG34" i="5"/>
  <c r="DL34" i="5" a="1"/>
  <c r="DL34" i="5" s="1"/>
  <c r="BH42" i="12"/>
  <c r="DM42" i="12" a="1"/>
  <c r="DM42" i="12" s="1"/>
  <c r="BH25" i="10"/>
  <c r="DM25" i="10" a="1"/>
  <c r="DM25" i="10" s="1"/>
  <c r="BG38" i="3"/>
  <c r="DL38" i="3" a="1"/>
  <c r="DL38" i="3" s="1"/>
  <c r="DL42" i="19" a="1"/>
  <c r="DL42" i="19" s="1"/>
  <c r="BG42" i="19"/>
  <c r="BG15" i="1"/>
  <c r="DL15" i="1" a="1"/>
  <c r="DL15" i="1" s="1"/>
  <c r="DM16" i="15" a="1"/>
  <c r="DM16" i="15" s="1"/>
  <c r="BH16" i="15"/>
  <c r="BG18" i="7"/>
  <c r="DL18" i="7" a="1"/>
  <c r="DL18" i="7" s="1"/>
  <c r="BH37" i="3"/>
  <c r="DM37" i="3" a="1"/>
  <c r="DM37" i="3" s="1"/>
  <c r="BG25" i="14"/>
  <c r="DL25" i="14" a="1"/>
  <c r="DL25" i="14" s="1"/>
  <c r="BH25" i="2"/>
  <c r="DM25" i="2" a="1"/>
  <c r="DM25" i="2" s="1"/>
  <c r="BG28" i="10"/>
  <c r="DL28" i="10" a="1"/>
  <c r="DL28" i="10" s="1"/>
  <c r="BG36" i="2"/>
  <c r="DL36" i="2" a="1"/>
  <c r="DL36" i="2" s="1"/>
  <c r="BH19" i="8"/>
  <c r="DM19" i="8" a="1"/>
  <c r="DM19" i="8" s="1"/>
  <c r="BH29" i="2"/>
  <c r="DM29" i="2" a="1"/>
  <c r="DM29" i="2" s="1"/>
  <c r="BH33" i="21"/>
  <c r="DM33" i="21" a="1"/>
  <c r="DM33" i="21" s="1"/>
  <c r="BG28" i="2"/>
  <c r="DL28" i="2" a="1"/>
  <c r="DL28" i="2" s="1"/>
  <c r="BH31" i="15"/>
  <c r="DM31" i="15" a="1"/>
  <c r="DM31" i="15" s="1"/>
  <c r="BH23" i="6"/>
  <c r="DM23" i="6" a="1"/>
  <c r="DM23" i="6" s="1"/>
  <c r="BG18" i="3"/>
  <c r="DL18" i="3" a="1"/>
  <c r="DL18" i="3" s="1"/>
  <c r="BH23" i="12"/>
  <c r="DM23" i="12" a="1"/>
  <c r="DM23" i="12" s="1"/>
  <c r="BH17" i="10"/>
  <c r="DM17" i="10" a="1"/>
  <c r="DM17" i="10" s="1"/>
  <c r="DL23" i="2" a="1"/>
  <c r="DL23" i="2" s="1"/>
  <c r="BG23" i="2"/>
  <c r="BH42" i="3"/>
  <c r="DM42" i="3" a="1"/>
  <c r="DM42" i="3" s="1"/>
  <c r="BH38" i="4"/>
  <c r="DM38" i="4" a="1"/>
  <c r="DM38" i="4" s="1"/>
  <c r="BG35" i="8"/>
  <c r="DL35" i="8" a="1"/>
  <c r="DL35" i="8" s="1"/>
  <c r="BH21" i="8"/>
  <c r="DM21" i="8" a="1"/>
  <c r="DM21" i="8" s="1"/>
  <c r="BG29" i="5"/>
  <c r="DL29" i="5" a="1"/>
  <c r="DL29" i="5" s="1"/>
  <c r="BH44" i="6"/>
  <c r="DM44" i="6" a="1"/>
  <c r="DM44" i="6" s="1"/>
  <c r="BH28" i="19"/>
  <c r="DM28" i="19" a="1"/>
  <c r="DM28" i="19" s="1"/>
  <c r="BH40" i="16"/>
  <c r="DM40" i="16" a="1"/>
  <c r="DM40" i="16" s="1"/>
  <c r="BH22" i="8"/>
  <c r="DM22" i="8" a="1"/>
  <c r="DM22" i="8" s="1"/>
  <c r="BH36" i="8"/>
  <c r="DM36" i="8" a="1"/>
  <c r="DM36" i="8" s="1"/>
  <c r="BH25" i="12"/>
  <c r="DM25" i="12" a="1"/>
  <c r="DM25" i="12" s="1"/>
  <c r="BH43" i="10"/>
  <c r="DM43" i="10" a="1"/>
  <c r="DM43" i="10" s="1"/>
  <c r="BH34" i="7"/>
  <c r="DM34" i="7" a="1"/>
  <c r="DM34" i="7" s="1"/>
  <c r="BH22" i="11"/>
  <c r="DM22" i="11" a="1"/>
  <c r="DM22" i="11" s="1"/>
  <c r="BH44" i="15"/>
  <c r="DM44" i="15" a="1"/>
  <c r="DM44" i="15" s="1"/>
  <c r="BH22" i="1"/>
  <c r="DM22" i="1" a="1"/>
  <c r="DM22" i="1" s="1"/>
  <c r="BH39" i="21"/>
  <c r="DM39" i="21" a="1"/>
  <c r="DM39" i="21" s="1"/>
  <c r="BH42" i="15"/>
  <c r="DM42" i="15" a="1"/>
  <c r="DM42" i="15" s="1"/>
  <c r="DM20" i="14" a="1"/>
  <c r="DM20" i="14" s="1"/>
  <c r="BH20" i="14"/>
  <c r="DM28" i="6" a="1"/>
  <c r="DM28" i="6" s="1"/>
  <c r="BH28" i="6"/>
  <c r="BH26" i="7"/>
  <c r="DM26" i="7" a="1"/>
  <c r="DM26" i="7" s="1"/>
  <c r="BH33" i="18"/>
  <c r="DM33" i="18" a="1"/>
  <c r="DM33" i="18" s="1"/>
  <c r="DK15" i="16" a="1"/>
  <c r="DK15" i="16" s="1"/>
  <c r="DK10" i="16" s="1"/>
  <c r="DK30" i="16" s="1"/>
  <c r="BF15" i="16"/>
  <c r="BE47" i="16"/>
  <c r="BH44" i="20"/>
  <c r="DM44" i="20" a="1"/>
  <c r="DM44" i="20" s="1"/>
  <c r="BG35" i="18"/>
  <c r="DL35" i="18" a="1"/>
  <c r="DL35" i="18" s="1"/>
  <c r="BH42" i="7"/>
  <c r="DM42" i="7" a="1"/>
  <c r="DM42" i="7" s="1"/>
  <c r="BH39" i="12"/>
  <c r="DM39" i="12" a="1"/>
  <c r="DM39" i="12" s="1"/>
  <c r="BH21" i="16"/>
  <c r="DM21" i="16" a="1"/>
  <c r="DM21" i="16" s="1"/>
  <c r="BG28" i="17"/>
  <c r="DL28" i="17" a="1"/>
  <c r="DL28" i="17" s="1"/>
  <c r="BG15" i="7"/>
  <c r="DL15" i="7" a="1"/>
  <c r="DL15" i="7" s="1"/>
  <c r="BH36" i="12"/>
  <c r="DM36" i="12" a="1"/>
  <c r="DM36" i="12" s="1"/>
  <c r="BH41" i="7"/>
  <c r="DM41" i="7" a="1"/>
  <c r="DM41" i="7" s="1"/>
  <c r="BG21" i="3"/>
  <c r="DL21" i="3" a="1"/>
  <c r="DL21" i="3" s="1"/>
  <c r="BH41" i="8"/>
  <c r="DM41" i="8" a="1"/>
  <c r="DM41" i="8" s="1"/>
  <c r="BH27" i="1"/>
  <c r="DM27" i="1" a="1"/>
  <c r="DM27" i="1" s="1"/>
  <c r="BH46" i="1"/>
  <c r="DM46" i="1" a="1"/>
  <c r="DM46" i="1" s="1"/>
  <c r="BH44" i="13"/>
  <c r="DM44" i="13" a="1"/>
  <c r="DM44" i="13" s="1"/>
  <c r="BH24" i="14"/>
  <c r="DM24" i="14" a="1"/>
  <c r="DM24" i="14" s="1"/>
  <c r="BG46" i="17"/>
  <c r="DL46" i="17" a="1"/>
  <c r="DL46" i="17" s="1"/>
  <c r="BG26" i="2"/>
  <c r="DL26" i="2" a="1"/>
  <c r="DL26" i="2" s="1"/>
  <c r="BG16" i="14"/>
  <c r="DL16" i="14" a="1"/>
  <c r="DL16" i="14" s="1"/>
  <c r="BH22" i="19"/>
  <c r="DM22" i="19" a="1"/>
  <c r="DM22" i="19" s="1"/>
  <c r="BG33" i="17"/>
  <c r="DL33" i="17" a="1"/>
  <c r="DL33" i="17" s="1"/>
  <c r="BH46" i="10"/>
  <c r="DM46" i="10" a="1"/>
  <c r="DM46" i="10" s="1"/>
  <c r="BG29" i="3"/>
  <c r="DL29" i="3" a="1"/>
  <c r="DL29" i="3" s="1"/>
  <c r="BG32" i="5"/>
  <c r="DL32" i="5" a="1"/>
  <c r="DL32" i="5" s="1"/>
  <c r="BH44" i="14"/>
  <c r="DM44" i="14" a="1"/>
  <c r="DM44" i="14" s="1"/>
  <c r="BG30" i="14"/>
  <c r="DL30" i="14" a="1"/>
  <c r="DL30" i="14" s="1"/>
  <c r="BH31" i="16"/>
  <c r="DM31" i="16" a="1"/>
  <c r="DM31" i="16" s="1"/>
  <c r="BH21" i="17"/>
  <c r="DM21" i="17" a="1"/>
  <c r="DM21" i="17" s="1"/>
  <c r="BG45" i="3"/>
  <c r="DL45" i="3" a="1"/>
  <c r="DL45" i="3" s="1"/>
  <c r="BG40" i="14"/>
  <c r="DL40" i="14" a="1"/>
  <c r="DL40" i="14" s="1"/>
  <c r="BG15" i="14"/>
  <c r="DL15" i="14" a="1"/>
  <c r="DL15" i="14" s="1"/>
  <c r="BF47" i="14"/>
  <c r="BH36" i="17"/>
  <c r="DM36" i="17" a="1"/>
  <c r="DM36" i="17" s="1"/>
  <c r="BG34" i="9"/>
  <c r="DL34" i="9" a="1"/>
  <c r="DL34" i="9" s="1"/>
  <c r="BH36" i="5"/>
  <c r="DM36" i="5" a="1"/>
  <c r="DM36" i="5" s="1"/>
  <c r="BG35" i="11"/>
  <c r="DL35" i="11" a="1"/>
  <c r="DL35" i="11" s="1"/>
  <c r="BG19" i="5"/>
  <c r="DL19" i="5" a="1"/>
  <c r="DL19" i="5" s="1"/>
  <c r="BG19" i="14"/>
  <c r="DL19" i="14" a="1"/>
  <c r="DL19" i="14" s="1"/>
  <c r="BH18" i="16"/>
  <c r="DM18" i="16" a="1"/>
  <c r="DM18" i="16" s="1"/>
  <c r="BH42" i="13"/>
  <c r="DM42" i="13" a="1"/>
  <c r="DM42" i="13" s="1"/>
  <c r="BG26" i="5"/>
  <c r="DL26" i="5" a="1"/>
  <c r="DL26" i="5" s="1"/>
  <c r="BH37" i="8"/>
  <c r="DM37" i="8" a="1"/>
  <c r="DM37" i="8" s="1"/>
  <c r="BH31" i="1"/>
  <c r="DM31" i="1" a="1"/>
  <c r="DM31" i="1" s="1"/>
  <c r="BH39" i="20"/>
  <c r="DM39" i="20" a="1"/>
  <c r="DM39" i="20" s="1"/>
  <c r="BH20" i="9"/>
  <c r="DM20" i="9" a="1"/>
  <c r="DM20" i="9" s="1"/>
  <c r="BH18" i="17"/>
  <c r="DM18" i="17" a="1"/>
  <c r="DM18" i="17" s="1"/>
  <c r="BH28" i="12"/>
  <c r="DM28" i="12" a="1"/>
  <c r="DM28" i="12" s="1"/>
  <c r="BH46" i="4"/>
  <c r="DM46" i="4" a="1"/>
  <c r="DM46" i="4" s="1"/>
  <c r="BH43" i="17"/>
  <c r="DM43" i="17" a="1"/>
  <c r="DM43" i="17" s="1"/>
  <c r="BG44" i="3"/>
  <c r="DL44" i="3" a="1"/>
  <c r="DL44" i="3" s="1"/>
  <c r="BH29" i="7"/>
  <c r="DM29" i="7" a="1"/>
  <c r="DM29" i="7" s="1"/>
  <c r="BG26" i="9"/>
  <c r="DL26" i="9" a="1"/>
  <c r="DL26" i="9" s="1"/>
  <c r="BG32" i="4"/>
  <c r="DL32" i="4" a="1"/>
  <c r="DL32" i="4" s="1"/>
  <c r="BH44" i="5"/>
  <c r="DM44" i="5" a="1"/>
  <c r="DM44" i="5" s="1"/>
  <c r="BH23" i="10"/>
  <c r="DM23" i="10" a="1"/>
  <c r="DM23" i="10" s="1"/>
  <c r="BG16" i="7"/>
  <c r="DL16" i="7" a="1"/>
  <c r="DL16" i="7" s="1"/>
  <c r="BH27" i="11"/>
  <c r="DM27" i="11" a="1"/>
  <c r="DM27" i="11" s="1"/>
  <c r="BH29" i="16"/>
  <c r="DM29" i="16" a="1"/>
  <c r="DM29" i="16" s="1"/>
  <c r="BH45" i="13"/>
  <c r="DM45" i="13" a="1"/>
  <c r="DM45" i="13" s="1"/>
  <c r="BH41" i="9"/>
  <c r="DM41" i="9" a="1"/>
  <c r="DM41" i="9" s="1"/>
  <c r="BH36" i="10"/>
  <c r="DM36" i="10" a="1"/>
  <c r="DM36" i="10" s="1"/>
  <c r="BG29" i="4"/>
  <c r="DL29" i="4" a="1"/>
  <c r="DL29" i="4" s="1"/>
  <c r="BG25" i="3"/>
  <c r="DL25" i="3" a="1"/>
  <c r="DL25" i="3" s="1"/>
  <c r="DL29" i="19" a="1"/>
  <c r="DL29" i="19" s="1"/>
  <c r="BG29" i="19"/>
  <c r="BG38" i="16"/>
  <c r="DL38" i="16" a="1"/>
  <c r="DL38" i="16" s="1"/>
  <c r="BG40" i="12"/>
  <c r="DL40" i="12" a="1"/>
  <c r="DL40" i="12" s="1"/>
  <c r="BH17" i="19"/>
  <c r="DM17" i="19" a="1"/>
  <c r="DM17" i="19" s="1"/>
  <c r="BG16" i="10"/>
  <c r="DL16" i="10" a="1"/>
  <c r="DL16" i="10" s="1"/>
  <c r="BH30" i="18"/>
  <c r="DM30" i="18" a="1"/>
  <c r="DM30" i="18" s="1"/>
  <c r="BG26" i="18"/>
  <c r="DL26" i="18" a="1"/>
  <c r="DL26" i="18" s="1"/>
  <c r="BG18" i="15"/>
  <c r="DL18" i="15" a="1"/>
  <c r="DL18" i="15" s="1"/>
  <c r="BG26" i="4"/>
  <c r="DL26" i="4" a="1"/>
  <c r="DL26" i="4" s="1"/>
  <c r="BH21" i="6"/>
  <c r="DM21" i="6" a="1"/>
  <c r="DM21" i="6" s="1"/>
  <c r="BH43" i="1"/>
  <c r="DM43" i="1" a="1"/>
  <c r="DM43" i="1" s="1"/>
  <c r="BH32" i="3"/>
  <c r="DM32" i="3" a="1"/>
  <c r="DM32" i="3" s="1"/>
  <c r="DM17" i="20" a="1"/>
  <c r="DM17" i="20" s="1"/>
  <c r="BH17" i="20"/>
  <c r="BH41" i="19"/>
  <c r="DM41" i="19" a="1"/>
  <c r="DM41" i="19" s="1"/>
  <c r="BH22" i="14"/>
  <c r="DM22" i="14" a="1"/>
  <c r="DM22" i="14" s="1"/>
  <c r="BG18" i="12"/>
  <c r="DL18" i="12" a="1"/>
  <c r="DL18" i="12" s="1"/>
  <c r="BH38" i="18"/>
  <c r="DM38" i="18" a="1"/>
  <c r="DM38" i="18" s="1"/>
  <c r="BH18" i="14"/>
  <c r="DM18" i="14" a="1"/>
  <c r="DM18" i="14" s="1"/>
  <c r="BG38" i="20"/>
  <c r="DL38" i="20" a="1"/>
  <c r="DL38" i="20" s="1"/>
  <c r="BG33" i="3"/>
  <c r="DL33" i="3" a="1"/>
  <c r="DL33" i="3" s="1"/>
  <c r="BH22" i="7"/>
  <c r="DM22" i="7" a="1"/>
  <c r="DM22" i="7" s="1"/>
  <c r="BH39" i="7"/>
  <c r="DM39" i="7" a="1"/>
  <c r="DM39" i="7" s="1"/>
  <c r="BH35" i="5"/>
  <c r="DM35" i="5" a="1"/>
  <c r="DM35" i="5" s="1"/>
  <c r="BG16" i="5"/>
  <c r="DL16" i="5" a="1"/>
  <c r="DL16" i="5" s="1"/>
  <c r="BG15" i="2"/>
  <c r="DL15" i="2" a="1"/>
  <c r="DL15" i="2" s="1"/>
  <c r="BH41" i="6"/>
  <c r="DM41" i="6" a="1"/>
  <c r="DM41" i="6" s="1"/>
  <c r="BH30" i="5"/>
  <c r="DM30" i="5" a="1"/>
  <c r="DM30" i="5" s="1"/>
  <c r="BH23" i="15"/>
  <c r="DM23" i="15" a="1"/>
  <c r="DM23" i="15" s="1"/>
  <c r="BG40" i="11"/>
  <c r="DL40" i="11" a="1"/>
  <c r="DL40" i="11" s="1"/>
  <c r="BH32" i="18"/>
  <c r="DM32" i="18" a="1"/>
  <c r="DM32" i="18" s="1"/>
  <c r="BG33" i="8"/>
  <c r="DL33" i="8" a="1"/>
  <c r="DL33" i="8" s="1"/>
  <c r="BH22" i="4"/>
  <c r="DM22" i="4" a="1"/>
  <c r="DM22" i="4" s="1"/>
  <c r="BH19" i="13"/>
  <c r="DM19" i="13" a="1"/>
  <c r="DM19" i="13" s="1"/>
  <c r="BG42" i="4"/>
  <c r="DL42" i="4" a="1"/>
  <c r="DL42" i="4" s="1"/>
  <c r="BH30" i="4"/>
  <c r="DM30" i="4" a="1"/>
  <c r="DM30" i="4" s="1"/>
  <c r="BH20" i="6"/>
  <c r="DM20" i="6" a="1"/>
  <c r="DM20" i="6" s="1"/>
  <c r="BG24" i="12"/>
  <c r="DL24" i="12" a="1"/>
  <c r="DL24" i="12" s="1"/>
  <c r="BG37" i="21"/>
  <c r="DL37" i="21" a="1"/>
  <c r="DL37" i="21" s="1"/>
  <c r="BH20" i="18"/>
  <c r="DM20" i="18" a="1"/>
  <c r="DM20" i="18" s="1"/>
  <c r="BG45" i="20"/>
  <c r="DL45" i="20" a="1"/>
  <c r="DL45" i="20" s="1"/>
  <c r="DL15" i="19" a="1"/>
  <c r="DL15" i="19" s="1"/>
  <c r="BF47" i="19"/>
  <c r="BG15" i="19"/>
  <c r="DL18" i="2" a="1"/>
  <c r="DL18" i="2" s="1"/>
  <c r="BG18" i="2"/>
  <c r="BH40" i="6"/>
  <c r="DM40" i="6" a="1"/>
  <c r="DM40" i="6" s="1"/>
  <c r="BG15" i="4"/>
  <c r="DL15" i="4" a="1"/>
  <c r="DL15" i="4" s="1"/>
  <c r="BH25" i="11"/>
  <c r="DM25" i="11" a="1"/>
  <c r="DM25" i="11" s="1"/>
  <c r="BH25" i="13"/>
  <c r="DM25" i="13" a="1"/>
  <c r="DM25" i="13" s="1"/>
  <c r="BH28" i="5"/>
  <c r="DM28" i="5" a="1"/>
  <c r="DM28" i="5" s="1"/>
  <c r="BH42" i="17"/>
  <c r="DM42" i="17" a="1"/>
  <c r="DM42" i="17" s="1"/>
  <c r="DM32" i="12" a="1"/>
  <c r="DM32" i="12" s="1"/>
  <c r="BH32" i="12"/>
  <c r="BH46" i="5"/>
  <c r="DM46" i="5" a="1"/>
  <c r="DM46" i="5" s="1"/>
  <c r="BG35" i="14"/>
  <c r="DL35" i="14" a="1"/>
  <c r="DL35" i="14" s="1"/>
  <c r="BG32" i="9"/>
  <c r="DL32" i="9" a="1"/>
  <c r="DL32" i="9" s="1"/>
  <c r="BH19" i="3"/>
  <c r="DM19" i="3" a="1"/>
  <c r="DM19" i="3" s="1"/>
  <c r="BH28" i="4"/>
  <c r="DM28" i="4" a="1"/>
  <c r="DM28" i="4" s="1"/>
  <c r="BH26" i="14"/>
  <c r="DM26" i="14" a="1"/>
  <c r="DM26" i="14" s="1"/>
  <c r="BG30" i="12"/>
  <c r="DL30" i="12" a="1"/>
  <c r="DL30" i="12" s="1"/>
  <c r="BH17" i="8"/>
  <c r="DM17" i="8" a="1"/>
  <c r="DM17" i="8" s="1"/>
  <c r="BH17" i="11"/>
  <c r="DM17" i="11" a="1"/>
  <c r="DM17" i="11" s="1"/>
  <c r="BG41" i="13"/>
  <c r="DL41" i="13" a="1"/>
  <c r="DL41" i="13" s="1"/>
  <c r="BH36" i="20"/>
  <c r="DM36" i="20" a="1"/>
  <c r="DM36" i="20" s="1"/>
  <c r="BG20" i="20"/>
  <c r="DL20" i="20" a="1"/>
  <c r="DL20" i="20" s="1"/>
  <c r="BG20" i="21"/>
  <c r="DL20" i="21" a="1"/>
  <c r="DL20" i="21" s="1"/>
  <c r="BH40" i="4"/>
  <c r="DM40" i="4" a="1"/>
  <c r="DM40" i="4" s="1"/>
  <c r="BH43" i="16"/>
  <c r="DM43" i="16" a="1"/>
  <c r="DM43" i="16" s="1"/>
  <c r="BH30" i="20"/>
  <c r="DM30" i="20" a="1"/>
  <c r="DM30" i="20" s="1"/>
  <c r="BH28" i="7"/>
  <c r="DM28" i="7" a="1"/>
  <c r="DM28" i="7" s="1"/>
  <c r="BG27" i="13"/>
  <c r="DL27" i="13" a="1"/>
  <c r="DL27" i="13" s="1"/>
  <c r="BH23" i="20"/>
  <c r="DM23" i="20" a="1"/>
  <c r="DM23" i="20" s="1"/>
  <c r="BH25" i="5"/>
  <c r="DM25" i="5" a="1"/>
  <c r="DM25" i="5" s="1"/>
  <c r="BG40" i="17"/>
  <c r="DL40" i="17" a="1"/>
  <c r="DL40" i="17" s="1"/>
  <c r="BG42" i="20"/>
  <c r="DL42" i="20" a="1"/>
  <c r="DL42" i="20" s="1"/>
  <c r="BH27" i="20"/>
  <c r="DM27" i="20" a="1"/>
  <c r="DM27" i="20" s="1"/>
  <c r="BH16" i="18"/>
  <c r="DM16" i="18" a="1"/>
  <c r="DM16" i="18" s="1"/>
  <c r="BH20" i="15"/>
  <c r="DM20" i="15" a="1"/>
  <c r="DM20" i="15" s="1"/>
  <c r="BG17" i="2"/>
  <c r="DL17" i="2" a="1"/>
  <c r="DL17" i="2" s="1"/>
  <c r="BH38" i="15"/>
  <c r="DM38" i="15" a="1"/>
  <c r="DM38" i="15" s="1"/>
  <c r="BH34" i="21"/>
  <c r="DM34" i="21" a="1"/>
  <c r="DM34" i="21" s="1"/>
  <c r="BF15" i="12"/>
  <c r="DK15" i="12" a="1"/>
  <c r="DK15" i="12" s="1"/>
  <c r="BE47" i="12"/>
  <c r="BG24" i="6"/>
  <c r="DL24" i="6" a="1"/>
  <c r="DL24" i="6" s="1"/>
  <c r="BH35" i="12"/>
  <c r="DM35" i="12" a="1"/>
  <c r="DM35" i="12" s="1"/>
  <c r="BH31" i="2"/>
  <c r="DM31" i="2" a="1"/>
  <c r="DM31" i="2" s="1"/>
  <c r="BH38" i="21"/>
  <c r="DM38" i="21" a="1"/>
  <c r="DM38" i="21" s="1"/>
  <c r="BH37" i="9"/>
  <c r="DM37" i="9" a="1"/>
  <c r="DM37" i="9" s="1"/>
  <c r="BH31" i="20"/>
  <c r="DM31" i="20" a="1"/>
  <c r="DM31" i="20" s="1"/>
  <c r="BG19" i="21"/>
  <c r="DL19" i="21" a="1"/>
  <c r="DL19" i="21" s="1"/>
  <c r="BG36" i="11"/>
  <c r="DL36" i="11" a="1"/>
  <c r="DL36" i="11" s="1"/>
  <c r="BH32" i="7"/>
  <c r="DM32" i="7" a="1"/>
  <c r="DM32" i="7" s="1"/>
  <c r="BH36" i="15"/>
  <c r="DM36" i="15" a="1"/>
  <c r="DM36" i="15" s="1"/>
  <c r="BH37" i="13"/>
  <c r="DM37" i="13" a="1"/>
  <c r="DM37" i="13" s="1"/>
  <c r="BH31" i="19"/>
  <c r="DM31" i="19" a="1"/>
  <c r="DM31" i="19" s="1"/>
  <c r="BG43" i="8"/>
  <c r="DL43" i="8" a="1"/>
  <c r="DL43" i="8" s="1"/>
  <c r="BH33" i="5"/>
  <c r="DM33" i="5" a="1"/>
  <c r="DM33" i="5" s="1"/>
  <c r="BH43" i="14"/>
  <c r="DM43" i="14" a="1"/>
  <c r="DM43" i="14" s="1"/>
  <c r="BG31" i="18"/>
  <c r="DL31" i="18" a="1"/>
  <c r="DL31" i="18" s="1"/>
  <c r="BH41" i="17"/>
  <c r="DM41" i="17" a="1"/>
  <c r="DM41" i="17" s="1"/>
  <c r="BH36" i="14"/>
  <c r="DM36" i="14" a="1"/>
  <c r="DM36" i="14" s="1"/>
  <c r="BH40" i="2"/>
  <c r="DM40" i="2" a="1"/>
  <c r="DM40" i="2" s="1"/>
  <c r="BH31" i="12"/>
  <c r="DM31" i="12" a="1"/>
  <c r="DM31" i="12" s="1"/>
  <c r="BH40" i="1"/>
  <c r="DM40" i="1" a="1"/>
  <c r="DM40" i="1" s="1"/>
  <c r="BG16" i="21"/>
  <c r="DL16" i="21" a="1"/>
  <c r="DL16" i="21" s="1"/>
  <c r="BG40" i="7"/>
  <c r="DL40" i="7" a="1"/>
  <c r="DL40" i="7" s="1"/>
  <c r="BH20" i="1"/>
  <c r="DM20" i="1" a="1"/>
  <c r="DM20" i="1" s="1"/>
  <c r="BG20" i="4"/>
  <c r="DL20" i="4" a="1"/>
  <c r="DL20" i="4" s="1"/>
  <c r="BG21" i="5"/>
  <c r="DL21" i="5" a="1"/>
  <c r="DL21" i="5" s="1"/>
  <c r="BH22" i="3"/>
  <c r="DM22" i="3" a="1"/>
  <c r="DM22" i="3" s="1"/>
  <c r="BH19" i="15"/>
  <c r="DM19" i="15" a="1"/>
  <c r="DM19" i="15" s="1"/>
  <c r="BG23" i="8"/>
  <c r="DL23" i="8" a="1"/>
  <c r="DL23" i="8" s="1"/>
  <c r="BH43" i="2"/>
  <c r="DM43" i="2" a="1"/>
  <c r="DM43" i="2" s="1"/>
  <c r="BH41" i="1"/>
  <c r="DM41" i="1" a="1"/>
  <c r="DM41" i="1" s="1"/>
  <c r="BH19" i="6"/>
  <c r="DM19" i="6" a="1"/>
  <c r="DM19" i="6" s="1"/>
  <c r="BG17" i="6"/>
  <c r="DL17" i="6" a="1"/>
  <c r="DL17" i="6" s="1"/>
  <c r="BH21" i="7"/>
  <c r="DM21" i="7" a="1"/>
  <c r="DM21" i="7" s="1"/>
  <c r="BH32" i="10"/>
  <c r="DM32" i="10" a="1"/>
  <c r="DM32" i="10" s="1"/>
  <c r="BG34" i="10"/>
  <c r="DL34" i="10" a="1"/>
  <c r="DL34" i="10" s="1"/>
  <c r="BH32" i="13"/>
  <c r="DM32" i="13" a="1"/>
  <c r="DM32" i="13" s="1"/>
  <c r="BH36" i="4"/>
  <c r="DM36" i="4" a="1"/>
  <c r="DM36" i="4" s="1"/>
  <c r="BG46" i="2"/>
  <c r="DL46" i="2" a="1"/>
  <c r="DL46" i="2" s="1"/>
  <c r="BH34" i="17"/>
  <c r="DM34" i="17" a="1"/>
  <c r="DM34" i="17" s="1"/>
  <c r="BH42" i="18"/>
  <c r="DM42" i="18" a="1"/>
  <c r="DM42" i="18" s="1"/>
  <c r="BH19" i="20"/>
  <c r="DM19" i="20" a="1"/>
  <c r="DM19" i="20" s="1"/>
  <c r="BH24" i="5"/>
  <c r="DM24" i="5" a="1"/>
  <c r="DM24" i="5" s="1"/>
  <c r="BH32" i="1"/>
  <c r="DM32" i="1" a="1"/>
  <c r="DM32" i="1" s="1"/>
  <c r="BG31" i="8"/>
  <c r="DL31" i="8" a="1"/>
  <c r="DL31" i="8" s="1"/>
  <c r="BG33" i="13"/>
  <c r="DL33" i="13" a="1"/>
  <c r="DL33" i="13" s="1"/>
  <c r="BH38" i="8"/>
  <c r="DM38" i="8" a="1"/>
  <c r="DM38" i="8" s="1"/>
  <c r="BG34" i="11"/>
  <c r="DL34" i="11" a="1"/>
  <c r="DL34" i="11" s="1"/>
  <c r="BH28" i="16"/>
  <c r="DM28" i="16" a="1"/>
  <c r="DM28" i="16" s="1"/>
  <c r="BH30" i="10"/>
  <c r="DM30" i="10" a="1"/>
  <c r="DM30" i="10" s="1"/>
  <c r="BH20" i="7"/>
  <c r="DM20" i="7" a="1"/>
  <c r="DM20" i="7" s="1"/>
  <c r="BH19" i="11"/>
  <c r="DM19" i="11" a="1"/>
  <c r="DM19" i="11" s="1"/>
  <c r="BH27" i="4"/>
  <c r="DM27" i="4" a="1"/>
  <c r="DM27" i="4" s="1"/>
  <c r="DL20" i="16" a="1"/>
  <c r="DL20" i="16" s="1"/>
  <c r="BG20" i="16"/>
  <c r="BH45" i="9"/>
  <c r="DM45" i="9" a="1"/>
  <c r="DM45" i="9" s="1"/>
  <c r="BH33" i="16"/>
  <c r="DM33" i="16" a="1"/>
  <c r="DM33" i="16" s="1"/>
  <c r="BG36" i="3"/>
  <c r="DL36" i="3" a="1"/>
  <c r="DL36" i="3" s="1"/>
  <c r="BG24" i="15"/>
  <c r="DL24" i="15" a="1"/>
  <c r="DL24" i="15" s="1"/>
  <c r="BH45" i="8"/>
  <c r="DM45" i="8" a="1"/>
  <c r="DM45" i="8" s="1"/>
  <c r="BG44" i="11"/>
  <c r="DL44" i="11" a="1"/>
  <c r="DL44" i="11" s="1"/>
  <c r="BH33" i="9"/>
  <c r="DM33" i="9" a="1"/>
  <c r="DM33" i="9" s="1"/>
  <c r="DL46" i="8" a="1"/>
  <c r="DL46" i="8" s="1"/>
  <c r="BG46" i="8"/>
  <c r="BG16" i="11"/>
  <c r="DL16" i="11" a="1"/>
  <c r="DL16" i="11" s="1"/>
  <c r="BF47" i="11"/>
  <c r="BH35" i="6"/>
  <c r="DM35" i="6" a="1"/>
  <c r="DM35" i="6" s="1"/>
  <c r="BH31" i="3"/>
  <c r="DM31" i="3" a="1"/>
  <c r="DM31" i="3" s="1"/>
  <c r="BG44" i="16"/>
  <c r="DL44" i="16" a="1"/>
  <c r="DL44" i="16" s="1"/>
  <c r="BG42" i="14"/>
  <c r="DL42" i="14" a="1"/>
  <c r="DL42" i="14" s="1"/>
  <c r="BG40" i="13"/>
  <c r="DL40" i="13" a="1"/>
  <c r="DL40" i="13" s="1"/>
  <c r="DL17" i="7" a="1"/>
  <c r="DL17" i="7" s="1"/>
  <c r="BG17" i="7"/>
  <c r="BH30" i="9"/>
  <c r="DM30" i="9" a="1"/>
  <c r="DM30" i="9" s="1"/>
  <c r="DL26" i="8" a="1"/>
  <c r="DL26" i="8" s="1"/>
  <c r="BG26" i="8"/>
  <c r="BH46" i="12"/>
  <c r="DM46" i="12" a="1"/>
  <c r="DM46" i="12" s="1"/>
  <c r="BH17" i="14"/>
  <c r="DM17" i="14" a="1"/>
  <c r="DM17" i="14" s="1"/>
  <c r="BH45" i="1"/>
  <c r="DM45" i="1" a="1"/>
  <c r="DM45" i="1" s="1"/>
  <c r="BH36" i="13"/>
  <c r="DM36" i="13" a="1"/>
  <c r="DM36" i="13" s="1"/>
  <c r="BH41" i="11"/>
  <c r="DM41" i="11" a="1"/>
  <c r="DM41" i="11" s="1"/>
  <c r="BG30" i="7"/>
  <c r="DL30" i="7" a="1"/>
  <c r="DL30" i="7" s="1"/>
  <c r="BH29" i="18"/>
  <c r="DM29" i="18" a="1"/>
  <c r="DM29" i="18" s="1"/>
  <c r="BH40" i="19"/>
  <c r="DM40" i="19" a="1"/>
  <c r="DM40" i="19" s="1"/>
  <c r="BG39" i="15"/>
  <c r="DL39" i="15" a="1"/>
  <c r="DL39" i="15" s="1"/>
  <c r="BG45" i="4"/>
  <c r="DL45" i="4" a="1"/>
  <c r="DL45" i="4" s="1"/>
  <c r="BH37" i="15"/>
  <c r="DM37" i="15" a="1"/>
  <c r="DM37" i="15" s="1"/>
  <c r="BG18" i="19"/>
  <c r="DL18" i="19" a="1"/>
  <c r="DL18" i="19" s="1"/>
  <c r="BG18" i="13"/>
  <c r="DL18" i="13" a="1"/>
  <c r="DL18" i="13" s="1"/>
  <c r="BG46" i="13"/>
  <c r="DL46" i="13" a="1"/>
  <c r="DL46" i="13" s="1"/>
  <c r="BG34" i="4"/>
  <c r="DL34" i="4" a="1"/>
  <c r="DL34" i="4" s="1"/>
  <c r="BH23" i="9"/>
  <c r="DM23" i="9" a="1"/>
  <c r="DM23" i="9" s="1"/>
  <c r="BG21" i="19"/>
  <c r="DL21" i="19" a="1"/>
  <c r="DL21" i="19" s="1"/>
  <c r="BH46" i="11"/>
  <c r="DM46" i="11" a="1"/>
  <c r="DM46" i="11" s="1"/>
  <c r="BH26" i="11"/>
  <c r="DM26" i="11" a="1"/>
  <c r="DM26" i="11" s="1"/>
  <c r="BG15" i="13"/>
  <c r="DL15" i="13" a="1"/>
  <c r="DL15" i="13" s="1"/>
  <c r="BF47" i="13"/>
  <c r="BH32" i="17"/>
  <c r="DM32" i="17" a="1"/>
  <c r="DM32" i="17" s="1"/>
  <c r="BG23" i="17"/>
  <c r="DL23" i="17" a="1"/>
  <c r="DL23" i="17" s="1"/>
  <c r="BH46" i="19"/>
  <c r="DM46" i="19" a="1"/>
  <c r="DM46" i="19" s="1"/>
  <c r="BG26" i="3"/>
  <c r="DL26" i="3" a="1"/>
  <c r="DL26" i="3" s="1"/>
  <c r="BH45" i="16"/>
  <c r="DM45" i="16" a="1"/>
  <c r="DM45" i="16" s="1"/>
  <c r="BH45" i="18"/>
  <c r="DM45" i="18" a="1"/>
  <c r="DM45" i="18" s="1"/>
  <c r="BH33" i="11"/>
  <c r="DM33" i="11" a="1"/>
  <c r="DM33" i="11" s="1"/>
  <c r="BH35" i="2"/>
  <c r="DM35" i="2" a="1"/>
  <c r="DM35" i="2" s="1"/>
  <c r="BH35" i="3"/>
  <c r="DM35" i="3" a="1"/>
  <c r="DM35" i="3" s="1"/>
  <c r="BH43" i="11"/>
  <c r="DM43" i="11" a="1"/>
  <c r="DM43" i="11" s="1"/>
  <c r="BH24" i="9"/>
  <c r="DM24" i="9" a="1"/>
  <c r="DM24" i="9" s="1"/>
  <c r="BH38" i="13"/>
  <c r="DM38" i="13" a="1"/>
  <c r="DM38" i="13" s="1"/>
  <c r="BG27" i="17"/>
  <c r="DL27" i="17" a="1"/>
  <c r="DL27" i="17" s="1"/>
  <c r="BH34" i="1"/>
  <c r="DM34" i="1" a="1"/>
  <c r="DM34" i="1" s="1"/>
  <c r="BG24" i="7"/>
  <c r="DL24" i="7" a="1"/>
  <c r="DL24" i="7" s="1"/>
  <c r="BH34" i="18"/>
  <c r="DM34" i="18" a="1"/>
  <c r="DM34" i="18" s="1"/>
  <c r="BH26" i="12"/>
  <c r="DM26" i="12" a="1"/>
  <c r="DM26" i="12" s="1"/>
  <c r="BG27" i="10"/>
  <c r="DL27" i="10" a="1"/>
  <c r="DL27" i="10" s="1"/>
  <c r="BH45" i="12"/>
  <c r="DM45" i="12" a="1"/>
  <c r="DM45" i="12" s="1"/>
  <c r="BH41" i="5"/>
  <c r="DM41" i="5" a="1"/>
  <c r="DM41" i="5" s="1"/>
  <c r="BG31" i="14"/>
  <c r="DL31" i="14" a="1"/>
  <c r="DL31" i="14" s="1"/>
  <c r="BG45" i="11"/>
  <c r="DL45" i="11" a="1"/>
  <c r="DL45" i="11" s="1"/>
  <c r="BH16" i="9"/>
  <c r="DM16" i="9" a="1"/>
  <c r="DM16" i="9" s="1"/>
  <c r="BG37" i="6"/>
  <c r="DL37" i="6" a="1"/>
  <c r="DL37" i="6" s="1"/>
  <c r="BH28" i="1"/>
  <c r="DM28" i="1" a="1"/>
  <c r="DM28" i="1" s="1"/>
  <c r="BH26" i="13"/>
  <c r="DM26" i="13" a="1"/>
  <c r="DM26" i="13" s="1"/>
  <c r="BH21" i="18"/>
  <c r="DM21" i="18" a="1"/>
  <c r="DM21" i="18" s="1"/>
  <c r="BG30" i="8"/>
  <c r="DL30" i="8" a="1"/>
  <c r="DL30" i="8" s="1"/>
  <c r="BG23" i="11"/>
  <c r="DL23" i="11" a="1"/>
  <c r="DL23" i="11" s="1"/>
  <c r="BG30" i="2"/>
  <c r="DL30" i="2" a="1"/>
  <c r="DL30" i="2" s="1"/>
  <c r="BG19" i="2"/>
  <c r="DL19" i="2" a="1"/>
  <c r="DL19" i="2" s="1"/>
  <c r="BH17" i="9"/>
  <c r="DM17" i="9" a="1"/>
  <c r="DM17" i="9" s="1"/>
  <c r="BG38" i="2"/>
  <c r="DL38" i="2" a="1"/>
  <c r="DL38" i="2" s="1"/>
  <c r="BH20" i="11"/>
  <c r="DM20" i="11" a="1"/>
  <c r="DM20" i="11" s="1"/>
  <c r="BG29" i="14"/>
  <c r="DL29" i="14" a="1"/>
  <c r="DL29" i="14" s="1"/>
  <c r="BH33" i="12"/>
  <c r="DM33" i="12" a="1"/>
  <c r="DM33" i="12" s="1"/>
  <c r="BH24" i="16"/>
  <c r="DM24" i="16" a="1"/>
  <c r="DM24" i="16" s="1"/>
  <c r="BH17" i="15"/>
  <c r="DM17" i="15" a="1"/>
  <c r="DM17" i="15" s="1"/>
  <c r="BH41" i="16"/>
  <c r="DM41" i="16" a="1"/>
  <c r="DM41" i="16" s="1"/>
  <c r="BG34" i="14"/>
  <c r="DL34" i="14" a="1"/>
  <c r="DL34" i="14" s="1"/>
  <c r="BG34" i="3"/>
  <c r="DL34" i="3" a="1"/>
  <c r="DL34" i="3" s="1"/>
  <c r="BG44" i="8"/>
  <c r="DL44" i="8" a="1"/>
  <c r="DL44" i="8" s="1"/>
  <c r="BG39" i="5"/>
  <c r="DL39" i="5" a="1"/>
  <c r="DL39" i="5" s="1"/>
  <c r="BH33" i="14"/>
  <c r="DM33" i="14" a="1"/>
  <c r="DM33" i="14" s="1"/>
  <c r="BH43" i="7"/>
  <c r="DM43" i="7" a="1"/>
  <c r="DM43" i="7" s="1"/>
  <c r="BH17" i="5"/>
  <c r="DM17" i="5" a="1"/>
  <c r="DM17" i="5" s="1"/>
  <c r="BG26" i="19"/>
  <c r="DL26" i="19" a="1"/>
  <c r="DL26" i="19" s="1"/>
  <c r="BH23" i="19"/>
  <c r="DM23" i="19" a="1"/>
  <c r="DM23" i="19" s="1"/>
  <c r="BH26" i="1"/>
  <c r="DM26" i="1" a="1"/>
  <c r="DM26" i="1" s="1"/>
  <c r="BH24" i="3"/>
  <c r="DM24" i="3" a="1"/>
  <c r="DM24" i="3" s="1"/>
  <c r="BG21" i="11"/>
  <c r="DL21" i="11" a="1"/>
  <c r="DL21" i="11" s="1"/>
  <c r="BH26" i="16"/>
  <c r="DM26" i="16" a="1"/>
  <c r="DM26" i="16" s="1"/>
  <c r="BG39" i="19"/>
  <c r="DL39" i="19" a="1"/>
  <c r="DL39" i="19" s="1"/>
  <c r="BH30" i="16"/>
  <c r="DL22" i="15" a="1"/>
  <c r="DL22" i="15" s="1"/>
  <c r="BG22" i="15"/>
  <c r="BG37" i="16"/>
  <c r="DL37" i="16" a="1"/>
  <c r="DL37" i="16" s="1"/>
  <c r="BH41" i="18"/>
  <c r="DM41" i="18" a="1"/>
  <c r="DM41" i="18" s="1"/>
  <c r="BH46" i="9"/>
  <c r="DM46" i="9" a="1"/>
  <c r="DM46" i="9" s="1"/>
  <c r="BH21" i="4"/>
  <c r="DM21" i="4" a="1"/>
  <c r="DM21" i="4" s="1"/>
  <c r="BH24" i="17"/>
  <c r="DM24" i="17" a="1"/>
  <c r="DM24" i="17" s="1"/>
  <c r="BH20" i="5"/>
  <c r="DM20" i="5" a="1"/>
  <c r="DM20" i="5" s="1"/>
  <c r="BG40" i="10"/>
  <c r="DL40" i="10" a="1"/>
  <c r="DL40" i="10" s="1"/>
  <c r="BG45" i="10"/>
  <c r="DL45" i="10" a="1"/>
  <c r="DL45" i="10" s="1"/>
  <c r="BG46" i="3"/>
  <c r="DL46" i="3" a="1"/>
  <c r="DL46" i="3" s="1"/>
  <c r="BG32" i="6"/>
  <c r="DL32" i="6" a="1"/>
  <c r="DL32" i="6" s="1"/>
  <c r="BH42" i="21"/>
  <c r="DM42" i="21" a="1"/>
  <c r="DM42" i="21" s="1"/>
  <c r="BH18" i="20"/>
  <c r="DM18" i="20" a="1"/>
  <c r="DM18" i="20" s="1"/>
  <c r="BH42" i="11"/>
  <c r="DM42" i="11" a="1"/>
  <c r="DM42" i="11" s="1"/>
  <c r="DL15" i="15" a="1"/>
  <c r="DL15" i="15" s="1"/>
  <c r="BG15" i="15"/>
  <c r="BF47" i="15"/>
  <c r="BH21" i="12"/>
  <c r="DM21" i="12" a="1"/>
  <c r="DM21" i="12" s="1"/>
  <c r="BG31" i="11"/>
  <c r="DL31" i="11" a="1"/>
  <c r="DL31" i="11" s="1"/>
  <c r="BG43" i="21"/>
  <c r="DL43" i="21" a="1"/>
  <c r="DL43" i="21" s="1"/>
  <c r="BG44" i="4"/>
  <c r="DL44" i="4" a="1"/>
  <c r="DL44" i="4" s="1"/>
  <c r="BH20" i="2"/>
  <c r="DM20" i="2" a="1"/>
  <c r="DM20" i="2" s="1"/>
  <c r="BH18" i="11"/>
  <c r="DM18" i="11" a="1"/>
  <c r="DM18" i="11" s="1"/>
  <c r="BH41" i="15"/>
  <c r="DM41" i="15" a="1"/>
  <c r="DM41" i="15" s="1"/>
  <c r="BG31" i="21"/>
  <c r="DL31" i="21" a="1"/>
  <c r="DL31" i="21" s="1"/>
  <c r="BH46" i="21"/>
  <c r="DM46" i="21" a="1"/>
  <c r="DM46" i="21" s="1"/>
  <c r="BH28" i="14"/>
  <c r="DM28" i="14" a="1"/>
  <c r="DM28" i="14" s="1"/>
  <c r="DM45" i="2" a="1"/>
  <c r="DM45" i="2" s="1"/>
  <c r="BH45" i="2"/>
  <c r="BG41" i="2"/>
  <c r="DL41" i="2" a="1"/>
  <c r="DL41" i="2" s="1"/>
  <c r="BH29" i="15"/>
  <c r="DM29" i="15" a="1"/>
  <c r="DM29" i="15" s="1"/>
  <c r="BH33" i="6"/>
  <c r="DM33" i="6" a="1"/>
  <c r="DM33" i="6" s="1"/>
  <c r="DM22" i="17" a="1"/>
  <c r="DM22" i="17" s="1"/>
  <c r="BH22" i="17"/>
  <c r="BH36" i="19"/>
  <c r="DM36" i="19" a="1"/>
  <c r="DM36" i="19" s="1"/>
  <c r="BH22" i="20"/>
  <c r="DM22" i="20" a="1"/>
  <c r="DM22" i="20" s="1"/>
  <c r="BH39" i="16"/>
  <c r="DM39" i="16" a="1"/>
  <c r="DM39" i="16" s="1"/>
  <c r="BG23" i="14"/>
  <c r="DL23" i="14" a="1"/>
  <c r="DL23" i="14" s="1"/>
  <c r="BH23" i="7"/>
  <c r="DM23" i="7" a="1"/>
  <c r="DM23" i="7" s="1"/>
  <c r="BG37" i="17"/>
  <c r="DL37" i="17" a="1"/>
  <c r="DL37" i="17" s="1"/>
  <c r="BH31" i="7"/>
  <c r="DM31" i="7" a="1"/>
  <c r="DM31" i="7" s="1"/>
  <c r="BH17" i="17"/>
  <c r="DM17" i="17" a="1"/>
  <c r="DM17" i="17" s="1"/>
  <c r="BG42" i="16"/>
  <c r="DL42" i="16" a="1"/>
  <c r="DL42" i="16" s="1"/>
  <c r="BG46" i="14"/>
  <c r="DL46" i="14" a="1"/>
  <c r="DL46" i="14" s="1"/>
  <c r="BH26" i="21"/>
  <c r="DM26" i="21" a="1"/>
  <c r="DM26" i="21" s="1"/>
  <c r="BH43" i="5"/>
  <c r="DM43" i="5" a="1"/>
  <c r="DM43" i="5" s="1"/>
  <c r="BH34" i="16"/>
  <c r="DM34" i="16" a="1"/>
  <c r="DM34" i="16" s="1"/>
  <c r="BH45" i="17"/>
  <c r="DM45" i="17" a="1"/>
  <c r="DM45" i="17" s="1"/>
  <c r="BH28" i="18"/>
  <c r="DM28" i="18" a="1"/>
  <c r="DM28" i="18" s="1"/>
  <c r="BG18" i="4"/>
  <c r="DL18" i="4" a="1"/>
  <c r="DL18" i="4" s="1"/>
  <c r="BH25" i="21"/>
  <c r="DM25" i="21" a="1"/>
  <c r="DM25" i="21" s="1"/>
  <c r="BH40" i="8"/>
  <c r="DM40" i="8" a="1"/>
  <c r="DM40" i="8" s="1"/>
  <c r="BH17" i="21"/>
  <c r="DM17" i="21" a="1"/>
  <c r="DM17" i="21" s="1"/>
  <c r="BH27" i="8"/>
  <c r="DM27" i="8" a="1"/>
  <c r="DM27" i="8" s="1"/>
  <c r="BG41" i="3"/>
  <c r="DL41" i="3" a="1"/>
  <c r="DL41" i="3" s="1"/>
  <c r="BH44" i="18"/>
  <c r="DM44" i="18" a="1"/>
  <c r="DM44" i="18" s="1"/>
  <c r="BG25" i="16"/>
  <c r="DL25" i="16" a="1"/>
  <c r="DL25" i="16" s="1"/>
  <c r="BH16" i="3"/>
  <c r="DM16" i="3" a="1"/>
  <c r="DM16" i="3" s="1"/>
  <c r="BH39" i="3"/>
  <c r="DM39" i="3" a="1"/>
  <c r="DM39" i="3" s="1"/>
  <c r="BG42" i="2"/>
  <c r="DL42" i="2" a="1"/>
  <c r="DL42" i="2" s="1"/>
  <c r="BH38" i="1"/>
  <c r="DM38" i="1" a="1"/>
  <c r="DM38" i="1" s="1"/>
  <c r="BH19" i="1"/>
  <c r="DM19" i="1" a="1"/>
  <c r="DM19" i="1" s="1"/>
  <c r="BH37" i="1"/>
  <c r="DM37" i="1" a="1"/>
  <c r="DM37" i="1" s="1"/>
  <c r="DK15" i="21" a="1"/>
  <c r="DK15" i="21" s="1"/>
  <c r="BF15" i="21"/>
  <c r="BE47" i="21"/>
  <c r="BH44" i="17"/>
  <c r="DM44" i="17" a="1"/>
  <c r="DM44" i="17" s="1"/>
  <c r="BH21" i="9"/>
  <c r="DM21" i="9" a="1"/>
  <c r="DM21" i="9" s="1"/>
  <c r="BH15" i="11"/>
  <c r="DM15" i="11" a="1"/>
  <c r="DM15" i="11" s="1"/>
  <c r="BH44" i="1"/>
  <c r="DM44" i="1" a="1"/>
  <c r="DM44" i="1" s="1"/>
  <c r="BH25" i="15"/>
  <c r="DM25" i="15" a="1"/>
  <c r="DM25" i="15" s="1"/>
  <c r="BG39" i="10"/>
  <c r="DL39" i="10" a="1"/>
  <c r="DL39" i="10" s="1"/>
  <c r="BG35" i="13"/>
  <c r="DL35" i="13" a="1"/>
  <c r="DL35" i="13" s="1"/>
  <c r="BG25" i="6"/>
  <c r="DL25" i="6" a="1"/>
  <c r="DL25" i="6" s="1"/>
  <c r="BG39" i="4"/>
  <c r="DL39" i="4" a="1"/>
  <c r="DL39" i="4" s="1"/>
  <c r="BH44" i="2"/>
  <c r="DM44" i="2" a="1"/>
  <c r="DM44" i="2" s="1"/>
  <c r="BH34" i="20"/>
  <c r="DM34" i="20" a="1"/>
  <c r="DM34" i="20" s="1"/>
  <c r="BH16" i="6"/>
  <c r="DM16" i="6" a="1"/>
  <c r="DM16" i="6" s="1"/>
  <c r="BH33" i="15"/>
  <c r="DM33" i="15" a="1"/>
  <c r="DM33" i="15" s="1"/>
  <c r="BG34" i="2"/>
  <c r="DL34" i="2" a="1"/>
  <c r="DL34" i="2" s="1"/>
  <c r="BH42" i="6"/>
  <c r="DM42" i="6" a="1"/>
  <c r="DM42" i="6" s="1"/>
  <c r="BG32" i="16"/>
  <c r="DL32" i="16" a="1"/>
  <c r="DL32" i="16" s="1"/>
  <c r="BG46" i="15"/>
  <c r="DL46" i="15" a="1"/>
  <c r="DL46" i="15" s="1"/>
  <c r="BH40" i="9"/>
  <c r="DM40" i="9" a="1"/>
  <c r="DM40" i="9" s="1"/>
  <c r="BH16" i="2"/>
  <c r="DM16" i="2" a="1"/>
  <c r="DM16" i="2" s="1"/>
  <c r="BG37" i="4"/>
  <c r="DL37" i="4" a="1"/>
  <c r="DL37" i="4" s="1"/>
  <c r="BG27" i="21"/>
  <c r="DL27" i="21" a="1"/>
  <c r="DL27" i="21" s="1"/>
  <c r="BH30" i="17"/>
  <c r="DM30" i="17" a="1"/>
  <c r="DM30" i="17" s="1"/>
  <c r="BG18" i="21"/>
  <c r="DL18" i="21" a="1"/>
  <c r="DL18" i="21" s="1"/>
  <c r="BH43" i="18"/>
  <c r="DM43" i="18" a="1"/>
  <c r="DM43" i="18" s="1"/>
  <c r="BH17" i="16"/>
  <c r="DM17" i="16" a="1"/>
  <c r="DM17" i="16" s="1"/>
  <c r="BG36" i="18"/>
  <c r="DL36" i="18" a="1"/>
  <c r="DL36" i="18" s="1"/>
  <c r="BG30" i="13"/>
  <c r="DL30" i="13" a="1"/>
  <c r="DL30" i="13" s="1"/>
  <c r="BH25" i="4"/>
  <c r="DM25" i="4" a="1"/>
  <c r="DM25" i="4" s="1"/>
  <c r="BG19" i="7"/>
  <c r="DL19" i="7" a="1"/>
  <c r="DL19" i="7" s="1"/>
  <c r="BG26" i="10"/>
  <c r="DL26" i="10" a="1"/>
  <c r="DL26" i="10" s="1"/>
  <c r="BH35" i="17"/>
  <c r="DM35" i="17" a="1"/>
  <c r="DM35" i="17" s="1"/>
  <c r="BH24" i="8"/>
  <c r="DM24" i="8" a="1"/>
  <c r="DM24" i="8" s="1"/>
  <c r="BH36" i="1"/>
  <c r="DM36" i="1" a="1"/>
  <c r="DM36" i="1" s="1"/>
  <c r="BH36" i="9"/>
  <c r="DM36" i="9" a="1"/>
  <c r="DM36" i="9" s="1"/>
  <c r="BG43" i="13"/>
  <c r="DL43" i="13" a="1"/>
  <c r="DL43" i="13" s="1"/>
  <c r="BG32" i="21"/>
  <c r="DL32" i="21" a="1"/>
  <c r="DL32" i="21" s="1"/>
  <c r="BH43" i="3"/>
  <c r="DM43" i="3" a="1"/>
  <c r="DM43" i="3" s="1"/>
  <c r="BH23" i="16"/>
  <c r="DM23" i="16" a="1"/>
  <c r="DM23" i="16" s="1"/>
  <c r="BG30" i="19"/>
  <c r="DL30" i="19" a="1"/>
  <c r="DL30" i="19" s="1"/>
  <c r="BH42" i="9"/>
  <c r="DM42" i="9" a="1"/>
  <c r="DM42" i="9" s="1"/>
  <c r="BH25" i="18"/>
  <c r="DM25" i="18" a="1"/>
  <c r="DM25" i="18" s="1"/>
  <c r="BH31" i="10"/>
  <c r="DM31" i="10" a="1"/>
  <c r="DM31" i="10" s="1"/>
  <c r="BH24" i="19"/>
  <c r="DM24" i="19" a="1"/>
  <c r="DM24" i="19" s="1"/>
  <c r="DL22" i="2" a="1"/>
  <c r="DL22" i="2" s="1"/>
  <c r="BG22" i="2"/>
  <c r="BG17" i="12"/>
  <c r="DL17" i="12" a="1"/>
  <c r="DL17" i="12" s="1"/>
  <c r="BG29" i="10"/>
  <c r="DL29" i="10" a="1"/>
  <c r="DL29" i="10" s="1"/>
  <c r="BH45" i="15"/>
  <c r="DM45" i="15" a="1"/>
  <c r="DM45" i="15" s="1"/>
  <c r="BG32" i="11"/>
  <c r="DL32" i="11" a="1"/>
  <c r="DL32" i="11" s="1"/>
  <c r="BG37" i="10"/>
  <c r="DL37" i="10" a="1"/>
  <c r="DL37" i="10" s="1"/>
  <c r="BH17" i="13"/>
  <c r="DM17" i="13" a="1"/>
  <c r="DM17" i="13" s="1"/>
  <c r="BG27" i="7"/>
  <c r="DL27" i="7" a="1"/>
  <c r="DL27" i="7" s="1"/>
  <c r="BH42" i="8"/>
  <c r="DM42" i="8" a="1"/>
  <c r="DM42" i="8" s="1"/>
  <c r="BG22" i="18"/>
  <c r="DL22" i="18" a="1"/>
  <c r="DL22" i="18" s="1"/>
  <c r="BG22" i="13"/>
  <c r="DL22" i="13" a="1"/>
  <c r="DL22" i="13" s="1"/>
  <c r="DL16" i="12" a="1"/>
  <c r="DL16" i="12" s="1"/>
  <c r="BG16" i="12"/>
  <c r="BH20" i="13"/>
  <c r="DM20" i="13" a="1"/>
  <c r="DM20" i="13" s="1"/>
  <c r="BH31" i="13"/>
  <c r="DM31" i="13" a="1"/>
  <c r="DM31" i="13" s="1"/>
  <c r="BH20" i="10"/>
  <c r="DM20" i="10" a="1"/>
  <c r="DM20" i="10" s="1"/>
  <c r="BG20" i="3"/>
  <c r="DL20" i="3" a="1"/>
  <c r="DL20" i="3" s="1"/>
  <c r="BH18" i="10"/>
  <c r="DM18" i="10" a="1"/>
  <c r="DM18" i="10" s="1"/>
  <c r="DM29" i="1" a="1"/>
  <c r="DM29" i="1" s="1"/>
  <c r="BH29" i="1"/>
  <c r="BG35" i="21"/>
  <c r="DL35" i="21" a="1"/>
  <c r="DL35" i="21" s="1"/>
  <c r="BH28" i="9"/>
  <c r="DM28" i="9" a="1"/>
  <c r="DM28" i="9" s="1"/>
  <c r="BG24" i="20"/>
  <c r="DL24" i="20" a="1"/>
  <c r="DL24" i="20" s="1"/>
  <c r="BG40" i="5"/>
  <c r="DL40" i="5" a="1"/>
  <c r="DL40" i="5" s="1"/>
  <c r="BG28" i="21"/>
  <c r="DL28" i="21" a="1"/>
  <c r="DL28" i="21" s="1"/>
  <c r="BG46" i="16"/>
  <c r="DL46" i="16" a="1"/>
  <c r="DL46" i="16" s="1"/>
  <c r="BH18" i="1"/>
  <c r="DM18" i="1" a="1"/>
  <c r="DM18" i="1" s="1"/>
  <c r="BH41" i="21"/>
  <c r="DM41" i="21" a="1"/>
  <c r="DM41" i="21" s="1"/>
  <c r="BG38" i="19"/>
  <c r="DL38" i="19" a="1"/>
  <c r="DL38" i="19" s="1"/>
  <c r="BG21" i="2"/>
  <c r="DL21" i="2" a="1"/>
  <c r="DL21" i="2" s="1"/>
  <c r="BG32" i="15"/>
  <c r="DL32" i="15" a="1"/>
  <c r="DL32" i="15" s="1"/>
  <c r="BH19" i="9"/>
  <c r="DM19" i="9" a="1"/>
  <c r="DM19" i="9" s="1"/>
  <c r="BG24" i="4"/>
  <c r="DL24" i="4" a="1"/>
  <c r="DL24" i="4" s="1"/>
  <c r="BG41" i="10"/>
  <c r="DL41" i="10" a="1"/>
  <c r="DL41" i="10" s="1"/>
  <c r="BH37" i="5"/>
  <c r="DM37" i="5" a="1"/>
  <c r="DM37" i="5" s="1"/>
  <c r="BH38" i="10"/>
  <c r="DM38" i="10" a="1"/>
  <c r="DM38" i="10" s="1"/>
  <c r="BH24" i="10"/>
  <c r="DM24" i="10" a="1"/>
  <c r="DM24" i="10" s="1"/>
  <c r="BH40" i="3"/>
  <c r="DM40" i="3" a="1"/>
  <c r="DM40" i="3" s="1"/>
  <c r="BH31" i="9"/>
  <c r="DM31" i="9" a="1"/>
  <c r="DM31" i="9" s="1"/>
  <c r="BH28" i="15"/>
  <c r="DM28" i="15" a="1"/>
  <c r="DM28" i="15" s="1"/>
  <c r="BG43" i="12"/>
  <c r="DL43" i="12" a="1"/>
  <c r="DL43" i="12" s="1"/>
  <c r="BG34" i="15"/>
  <c r="DL34" i="15" a="1"/>
  <c r="DL34" i="15" s="1"/>
  <c r="BH36" i="16"/>
  <c r="DM36" i="16" a="1"/>
  <c r="DM36" i="16" s="1"/>
  <c r="DM39" i="1" a="1"/>
  <c r="DM39" i="1" s="1"/>
  <c r="BH39" i="1"/>
  <c r="BH17" i="1"/>
  <c r="DM17" i="1" a="1"/>
  <c r="DM17" i="1" s="1"/>
  <c r="BH16" i="20"/>
  <c r="DM16" i="20" a="1"/>
  <c r="DM16" i="20" s="1"/>
  <c r="BH31" i="6"/>
  <c r="DM31" i="6" a="1"/>
  <c r="DM31" i="6" s="1"/>
  <c r="BH40" i="20"/>
  <c r="DM40" i="20" a="1"/>
  <c r="DM40" i="20" s="1"/>
  <c r="BG41" i="20"/>
  <c r="DL41" i="20" a="1"/>
  <c r="DL41" i="20" s="1"/>
  <c r="BG15" i="5"/>
  <c r="DL15" i="5" a="1"/>
  <c r="DL15" i="5" s="1"/>
  <c r="BF47" i="5"/>
  <c r="BH22" i="5"/>
  <c r="DM22" i="5" a="1"/>
  <c r="DM22" i="5" s="1"/>
  <c r="BH38" i="11"/>
  <c r="DM38" i="11" a="1"/>
  <c r="DM38" i="11" s="1"/>
  <c r="DK15" i="18" a="1"/>
  <c r="DK15" i="18" s="1"/>
  <c r="BF15" i="18"/>
  <c r="BE47" i="18"/>
  <c r="BG28" i="8"/>
  <c r="DL28" i="8" a="1"/>
  <c r="DL28" i="8" s="1"/>
  <c r="BG29" i="13"/>
  <c r="DL29" i="13" a="1"/>
  <c r="DL29" i="13" s="1"/>
  <c r="BG38" i="9"/>
  <c r="DL38" i="9" a="1"/>
  <c r="DL38" i="9" s="1"/>
  <c r="BH22" i="9"/>
  <c r="DM22" i="9" a="1"/>
  <c r="DM22" i="9" s="1"/>
  <c r="BG27" i="6"/>
  <c r="DL27" i="6" a="1"/>
  <c r="DL27" i="6" s="1"/>
  <c r="BH45" i="19"/>
  <c r="DM45" i="19" a="1"/>
  <c r="DM45" i="19" s="1"/>
  <c r="BH33" i="19"/>
  <c r="DM33" i="19" a="1"/>
  <c r="DM33" i="19" s="1"/>
  <c r="BG45" i="5"/>
  <c r="DL45" i="5" a="1"/>
  <c r="DL45" i="5" s="1"/>
  <c r="BH28" i="3"/>
  <c r="DM28" i="3" a="1"/>
  <c r="DM28" i="3" s="1"/>
  <c r="BH36" i="6"/>
  <c r="DM36" i="6" a="1"/>
  <c r="DM36" i="6" s="1"/>
  <c r="BG15" i="6"/>
  <c r="DL15" i="6" a="1"/>
  <c r="DL15" i="6" s="1"/>
  <c r="BH39" i="2"/>
  <c r="DM39" i="2" a="1"/>
  <c r="DM39" i="2" s="1"/>
  <c r="BG44" i="9"/>
  <c r="DL44" i="9" a="1"/>
  <c r="DL44" i="9" s="1"/>
  <c r="BH21" i="1"/>
  <c r="DM21" i="1" a="1"/>
  <c r="DM21" i="1" s="1"/>
  <c r="BF15" i="8"/>
  <c r="DK15" i="8" a="1"/>
  <c r="DK15" i="8" s="1"/>
  <c r="BE47" i="8"/>
  <c r="BG38" i="14"/>
  <c r="DL38" i="14" a="1"/>
  <c r="DL38" i="14" s="1"/>
  <c r="BH34" i="6"/>
  <c r="DM34" i="6" a="1"/>
  <c r="DM34" i="6" s="1"/>
  <c r="BH27" i="16"/>
  <c r="DM27" i="16" a="1"/>
  <c r="DM27" i="16" s="1"/>
  <c r="BF47" i="7" l="1"/>
  <c r="BF47" i="20"/>
  <c r="DK98" i="9"/>
  <c r="DK66" i="9"/>
  <c r="DL27" i="9" a="1"/>
  <c r="DL27" i="9" s="1"/>
  <c r="BG27" i="9"/>
  <c r="DK97" i="20"/>
  <c r="DK65" i="20"/>
  <c r="DK113" i="1"/>
  <c r="DK81" i="1"/>
  <c r="BG42" i="1"/>
  <c r="DL42" i="1" a="1"/>
  <c r="DL42" i="1" s="1"/>
  <c r="BG26" i="20"/>
  <c r="DL26" i="20" a="1"/>
  <c r="DL26" i="20" s="1"/>
  <c r="BG16" i="4"/>
  <c r="DL16" i="4" a="1"/>
  <c r="DL16" i="4" s="1"/>
  <c r="BG20" i="19"/>
  <c r="DL20" i="19" a="1"/>
  <c r="DL20" i="19" s="1"/>
  <c r="DK87" i="4"/>
  <c r="DK55" i="4"/>
  <c r="DK91" i="19"/>
  <c r="DK59" i="19"/>
  <c r="BF47" i="4"/>
  <c r="BF47" i="1"/>
  <c r="DK101" i="16"/>
  <c r="DK69" i="16"/>
  <c r="DK98" i="15"/>
  <c r="DK66" i="15"/>
  <c r="DL27" i="15" a="1"/>
  <c r="DL27" i="15" s="1"/>
  <c r="BG27" i="15"/>
  <c r="BG47" i="15" s="1"/>
  <c r="DK95" i="2"/>
  <c r="DK63" i="2"/>
  <c r="DL24" i="2" a="1"/>
  <c r="DL24" i="2" s="1"/>
  <c r="BG24" i="2"/>
  <c r="DK108" i="7"/>
  <c r="DK76" i="7"/>
  <c r="DL37" i="7" a="1"/>
  <c r="DL37" i="7" s="1"/>
  <c r="BG37" i="7"/>
  <c r="DK120" i="7"/>
  <c r="DK123" i="7" s="1"/>
  <c r="DK116" i="7" s="1"/>
  <c r="DK84" i="7"/>
  <c r="BG45" i="7"/>
  <c r="DL45" i="7" a="1"/>
  <c r="DL45" i="7" s="1"/>
  <c r="BG21" i="21"/>
  <c r="DL21" i="21" a="1"/>
  <c r="DL21" i="21" s="1"/>
  <c r="BG15" i="3"/>
  <c r="DL15" i="3" a="1"/>
  <c r="DL15" i="3" s="1"/>
  <c r="DK86" i="3"/>
  <c r="DK54" i="3"/>
  <c r="DK104" i="20"/>
  <c r="DK72" i="20"/>
  <c r="DK96" i="1"/>
  <c r="DK64" i="1"/>
  <c r="DL33" i="20" a="1"/>
  <c r="DL33" i="20" s="1"/>
  <c r="BG33" i="20"/>
  <c r="BG25" i="1"/>
  <c r="DL25" i="1" a="1"/>
  <c r="DL25" i="1" s="1"/>
  <c r="BF47" i="17"/>
  <c r="DK92" i="21"/>
  <c r="DK60" i="21"/>
  <c r="DK92" i="10"/>
  <c r="DK60" i="10"/>
  <c r="BG26" i="17"/>
  <c r="DL26" i="17" a="1"/>
  <c r="DL26" i="17" s="1"/>
  <c r="DK97" i="17"/>
  <c r="DK65" i="17"/>
  <c r="DK62" i="4"/>
  <c r="DK94" i="4"/>
  <c r="DK106" i="1"/>
  <c r="DK74" i="1"/>
  <c r="DL21" i="10" a="1"/>
  <c r="DL21" i="10" s="1"/>
  <c r="BG21" i="10"/>
  <c r="BG23" i="4"/>
  <c r="DL23" i="4" a="1"/>
  <c r="DL23" i="4" s="1"/>
  <c r="DL35" i="1" a="1"/>
  <c r="DL35" i="1" s="1"/>
  <c r="BG35" i="1"/>
  <c r="DL39" i="18" a="1"/>
  <c r="DL39" i="18" s="1"/>
  <c r="BG39" i="18"/>
  <c r="DK100" i="17"/>
  <c r="DK68" i="17"/>
  <c r="DK110" i="18"/>
  <c r="DK78" i="18"/>
  <c r="BG29" i="17"/>
  <c r="DL29" i="17" a="1"/>
  <c r="DL29" i="17" s="1"/>
  <c r="DK67" i="11"/>
  <c r="DK99" i="11"/>
  <c r="DK100" i="8"/>
  <c r="DK68" i="8"/>
  <c r="BG44" i="7"/>
  <c r="DL44" i="7" a="1"/>
  <c r="DL44" i="7" s="1"/>
  <c r="DL28" i="11" a="1"/>
  <c r="DL28" i="11" s="1"/>
  <c r="DL9" i="11" s="1"/>
  <c r="BG28" i="11"/>
  <c r="BG29" i="8"/>
  <c r="DL29" i="8" a="1"/>
  <c r="DL29" i="8" s="1"/>
  <c r="DK115" i="7"/>
  <c r="DK83" i="7"/>
  <c r="DL38" i="17" a="1"/>
  <c r="DL38" i="17" s="1"/>
  <c r="BG38" i="17"/>
  <c r="DK109" i="17"/>
  <c r="DK77" i="17"/>
  <c r="DK106" i="9"/>
  <c r="DK74" i="9"/>
  <c r="BG30" i="6"/>
  <c r="BG47" i="6" s="1"/>
  <c r="DL30" i="6" a="1"/>
  <c r="DL30" i="6" s="1"/>
  <c r="BG44" i="12"/>
  <c r="DL44" i="12" a="1"/>
  <c r="DL44" i="12" s="1"/>
  <c r="DL35" i="9" a="1"/>
  <c r="DL35" i="9" s="1"/>
  <c r="BG35" i="9"/>
  <c r="DK74" i="4"/>
  <c r="DK106" i="4"/>
  <c r="DK83" i="12"/>
  <c r="DK115" i="12"/>
  <c r="BG35" i="4"/>
  <c r="DL35" i="4" a="1"/>
  <c r="DL35" i="4" s="1"/>
  <c r="DL24" i="18" a="1"/>
  <c r="DL24" i="18" s="1"/>
  <c r="BG24" i="18"/>
  <c r="DK95" i="18"/>
  <c r="DK63" i="18"/>
  <c r="DK101" i="6"/>
  <c r="DK69" i="6"/>
  <c r="DL39" i="14" a="1"/>
  <c r="DL39" i="14" s="1"/>
  <c r="BG39" i="14"/>
  <c r="DK110" i="14"/>
  <c r="DK78" i="14"/>
  <c r="DM98" i="16"/>
  <c r="DM66" i="16"/>
  <c r="DL111" i="5"/>
  <c r="DL79" i="5"/>
  <c r="DL114" i="13"/>
  <c r="DL82" i="13"/>
  <c r="DM102" i="6"/>
  <c r="DM70" i="6"/>
  <c r="DM89" i="1"/>
  <c r="DM57" i="1"/>
  <c r="DM120" i="17"/>
  <c r="DM123" i="17" s="1"/>
  <c r="DM116" i="17" s="1"/>
  <c r="DM84" i="17"/>
  <c r="DL115" i="9"/>
  <c r="DL83" i="9"/>
  <c r="DL95" i="20"/>
  <c r="DL63" i="20"/>
  <c r="DL93" i="18"/>
  <c r="DL61" i="18"/>
  <c r="DM94" i="16"/>
  <c r="DM62" i="16"/>
  <c r="DM101" i="17"/>
  <c r="DM69" i="17"/>
  <c r="DM86" i="11"/>
  <c r="DM54" i="11"/>
  <c r="DM93" i="17"/>
  <c r="DM61" i="17"/>
  <c r="DL109" i="14"/>
  <c r="DL77" i="14"/>
  <c r="DM99" i="3"/>
  <c r="DM67" i="3"/>
  <c r="DM87" i="20"/>
  <c r="DM55" i="20"/>
  <c r="DM111" i="3"/>
  <c r="DM79" i="3"/>
  <c r="DL117" i="16"/>
  <c r="DL85" i="16"/>
  <c r="DM96" i="21"/>
  <c r="DM64" i="21"/>
  <c r="DM94" i="7"/>
  <c r="DM62" i="7"/>
  <c r="DM99" i="14"/>
  <c r="DM67" i="14"/>
  <c r="DL102" i="11"/>
  <c r="DL70" i="11"/>
  <c r="DL108" i="16"/>
  <c r="DL76" i="16"/>
  <c r="DM97" i="1"/>
  <c r="DM65" i="1"/>
  <c r="DL105" i="3"/>
  <c r="DL73" i="3"/>
  <c r="DM97" i="13"/>
  <c r="DM65" i="13"/>
  <c r="DM110" i="2"/>
  <c r="DM78" i="2"/>
  <c r="DM99" i="9"/>
  <c r="DM67" i="9"/>
  <c r="DL91" i="3"/>
  <c r="DL59" i="3"/>
  <c r="DM91" i="13"/>
  <c r="DM59" i="13"/>
  <c r="DM113" i="8"/>
  <c r="DM81" i="8"/>
  <c r="DL103" i="11"/>
  <c r="DL71" i="11"/>
  <c r="DM96" i="18"/>
  <c r="DM64" i="18"/>
  <c r="DM114" i="3"/>
  <c r="DM82" i="3"/>
  <c r="DM107" i="1"/>
  <c r="DM75" i="1"/>
  <c r="DL90" i="7"/>
  <c r="DL58" i="7"/>
  <c r="DM88" i="16"/>
  <c r="DM56" i="16"/>
  <c r="DL98" i="21"/>
  <c r="DL66" i="21"/>
  <c r="DM111" i="9"/>
  <c r="DM79" i="9"/>
  <c r="DL105" i="2"/>
  <c r="DL73" i="2"/>
  <c r="DM115" i="2"/>
  <c r="DM83" i="2"/>
  <c r="DL110" i="10"/>
  <c r="DL78" i="10"/>
  <c r="DM92" i="9"/>
  <c r="DM60" i="9"/>
  <c r="DM89" i="20"/>
  <c r="DM57" i="20"/>
  <c r="DL120" i="10"/>
  <c r="DL123" i="10" s="1"/>
  <c r="DL116" i="10" s="1"/>
  <c r="DL84" i="10"/>
  <c r="DM92" i="4"/>
  <c r="DM60" i="4"/>
  <c r="DM97" i="11"/>
  <c r="DM65" i="11"/>
  <c r="DL105" i="4"/>
  <c r="DL73" i="4"/>
  <c r="DM108" i="15"/>
  <c r="DM76" i="15"/>
  <c r="DM100" i="18"/>
  <c r="DM68" i="18"/>
  <c r="DM120" i="1"/>
  <c r="DM123" i="1" s="1"/>
  <c r="DM116" i="1" s="1"/>
  <c r="DM84" i="1"/>
  <c r="DM101" i="9"/>
  <c r="DM69" i="9"/>
  <c r="DL115" i="16"/>
  <c r="DL83" i="16"/>
  <c r="DM109" i="15"/>
  <c r="DM77" i="15"/>
  <c r="DM98" i="20"/>
  <c r="DM66" i="20"/>
  <c r="DM94" i="20"/>
  <c r="DM62" i="20"/>
  <c r="DM114" i="16"/>
  <c r="DM82" i="16"/>
  <c r="DM107" i="20"/>
  <c r="DM75" i="20"/>
  <c r="DL101" i="12"/>
  <c r="DL69" i="12"/>
  <c r="DL103" i="9"/>
  <c r="DL71" i="9"/>
  <c r="DM113" i="17"/>
  <c r="DM81" i="17"/>
  <c r="DL95" i="12"/>
  <c r="DL63" i="12"/>
  <c r="DL113" i="4"/>
  <c r="DL81" i="4"/>
  <c r="DL104" i="8"/>
  <c r="DL72" i="8"/>
  <c r="DM101" i="5"/>
  <c r="DM69" i="5"/>
  <c r="DM92" i="17"/>
  <c r="DM60" i="17"/>
  <c r="DL103" i="5"/>
  <c r="DL71" i="5"/>
  <c r="DM93" i="19"/>
  <c r="DM61" i="19"/>
  <c r="DM95" i="14"/>
  <c r="DM63" i="14"/>
  <c r="DM98" i="1"/>
  <c r="DM66" i="1"/>
  <c r="DM107" i="12"/>
  <c r="DM75" i="12"/>
  <c r="DM110" i="21"/>
  <c r="DM78" i="21"/>
  <c r="DM93" i="11"/>
  <c r="DM61" i="11"/>
  <c r="DM107" i="8"/>
  <c r="DM75" i="8"/>
  <c r="DM115" i="6"/>
  <c r="DM83" i="6"/>
  <c r="DM109" i="4"/>
  <c r="DM77" i="4"/>
  <c r="DM94" i="12"/>
  <c r="DM62" i="12"/>
  <c r="DL99" i="2"/>
  <c r="DL67" i="2"/>
  <c r="DL107" i="2"/>
  <c r="DL75" i="2"/>
  <c r="DM108" i="3"/>
  <c r="DM76" i="3"/>
  <c r="DM100" i="9"/>
  <c r="DM68" i="9"/>
  <c r="DL101" i="15"/>
  <c r="DL69" i="15"/>
  <c r="DM101" i="1"/>
  <c r="DM69" i="1"/>
  <c r="DL103" i="20"/>
  <c r="DL71" i="20"/>
  <c r="DM93" i="6"/>
  <c r="DM61" i="6"/>
  <c r="DL96" i="19"/>
  <c r="DL64" i="19"/>
  <c r="DL111" i="15"/>
  <c r="DL79" i="15"/>
  <c r="DL101" i="21"/>
  <c r="DL69" i="21"/>
  <c r="DM91" i="17"/>
  <c r="DM59" i="17"/>
  <c r="DM106" i="10"/>
  <c r="DM74" i="10"/>
  <c r="DM98" i="5"/>
  <c r="DM66" i="5"/>
  <c r="DM88" i="18"/>
  <c r="DM56" i="18"/>
  <c r="DL113" i="5"/>
  <c r="DL81" i="5"/>
  <c r="DM117" i="20"/>
  <c r="DM85" i="20"/>
  <c r="DL120" i="6"/>
  <c r="DL123" i="6" s="1"/>
  <c r="DL116" i="6" s="1"/>
  <c r="DL84" i="6"/>
  <c r="DM115" i="19"/>
  <c r="DM83" i="19"/>
  <c r="DM94" i="13"/>
  <c r="DM62" i="13"/>
  <c r="DL96" i="20"/>
  <c r="DL64" i="20"/>
  <c r="DM98" i="19"/>
  <c r="DM66" i="19"/>
  <c r="DL89" i="9"/>
  <c r="DL57" i="9"/>
  <c r="DL114" i="15"/>
  <c r="DL82" i="15"/>
  <c r="DM88" i="4"/>
  <c r="DM56" i="4"/>
  <c r="DM110" i="6"/>
  <c r="DM78" i="6"/>
  <c r="DM87" i="8"/>
  <c r="DM55" i="8"/>
  <c r="DM96" i="9"/>
  <c r="DM64" i="9"/>
  <c r="DM97" i="6"/>
  <c r="DM65" i="6"/>
  <c r="DM93" i="5"/>
  <c r="DM61" i="5"/>
  <c r="DM88" i="13"/>
  <c r="DM56" i="13"/>
  <c r="DM105" i="6"/>
  <c r="DM73" i="6"/>
  <c r="DL109" i="9"/>
  <c r="DL77" i="9"/>
  <c r="DL103" i="15"/>
  <c r="DL71" i="15"/>
  <c r="DM111" i="8"/>
  <c r="DM79" i="8"/>
  <c r="DL108" i="10"/>
  <c r="DL76" i="10"/>
  <c r="DM107" i="9"/>
  <c r="DM75" i="9"/>
  <c r="DM113" i="6"/>
  <c r="DM81" i="6"/>
  <c r="DK86" i="21"/>
  <c r="DK54" i="21"/>
  <c r="DL117" i="3"/>
  <c r="DL85" i="3"/>
  <c r="DL98" i="6"/>
  <c r="DL66" i="6"/>
  <c r="DL86" i="5"/>
  <c r="DL54" i="5"/>
  <c r="DL105" i="15"/>
  <c r="DL73" i="15"/>
  <c r="DL92" i="2"/>
  <c r="DL60" i="2"/>
  <c r="DM108" i="1"/>
  <c r="DM76" i="1"/>
  <c r="DL112" i="3"/>
  <c r="DL80" i="3"/>
  <c r="DM105" i="16"/>
  <c r="DM73" i="16"/>
  <c r="DM110" i="16"/>
  <c r="DM78" i="16"/>
  <c r="DL120" i="5"/>
  <c r="DL123" i="5" s="1"/>
  <c r="DL116" i="5" s="1"/>
  <c r="DL84" i="5"/>
  <c r="DL100" i="13"/>
  <c r="DL68" i="13"/>
  <c r="DK86" i="18"/>
  <c r="DK54" i="18"/>
  <c r="DL112" i="20"/>
  <c r="DL80" i="20"/>
  <c r="DM88" i="1"/>
  <c r="DM56" i="1"/>
  <c r="DL114" i="12"/>
  <c r="DL82" i="12"/>
  <c r="DM95" i="10"/>
  <c r="DM63" i="10"/>
  <c r="DL95" i="4"/>
  <c r="DL63" i="4"/>
  <c r="DL109" i="19"/>
  <c r="DL77" i="19"/>
  <c r="DL99" i="21"/>
  <c r="DL67" i="21"/>
  <c r="DM90" i="1"/>
  <c r="DM58" i="1"/>
  <c r="DM87" i="3"/>
  <c r="DM55" i="3"/>
  <c r="DM98" i="8"/>
  <c r="DM66" i="8"/>
  <c r="DL89" i="4"/>
  <c r="DL57" i="4"/>
  <c r="DM114" i="5"/>
  <c r="DM82" i="5"/>
  <c r="DM88" i="17"/>
  <c r="DM56" i="17"/>
  <c r="DL94" i="14"/>
  <c r="DL62" i="14"/>
  <c r="DM93" i="20"/>
  <c r="DM61" i="20"/>
  <c r="DM100" i="15"/>
  <c r="DM68" i="15"/>
  <c r="DM117" i="21"/>
  <c r="DM85" i="21"/>
  <c r="DM91" i="2"/>
  <c r="DM59" i="2"/>
  <c r="DM92" i="12"/>
  <c r="DM60" i="12"/>
  <c r="DL92" i="11"/>
  <c r="DL60" i="11"/>
  <c r="DM94" i="19"/>
  <c r="DM62" i="19"/>
  <c r="DM104" i="14"/>
  <c r="DM72" i="14"/>
  <c r="DM95" i="16"/>
  <c r="DM63" i="16"/>
  <c r="DL109" i="2"/>
  <c r="DL77" i="2"/>
  <c r="DL94" i="11"/>
  <c r="DL62" i="11"/>
  <c r="DM99" i="1"/>
  <c r="DM67" i="1"/>
  <c r="DL102" i="14"/>
  <c r="DL70" i="14"/>
  <c r="DM97" i="12"/>
  <c r="DM65" i="12"/>
  <c r="DL98" i="17"/>
  <c r="DL66" i="17"/>
  <c r="DM106" i="3"/>
  <c r="DM74" i="3"/>
  <c r="DM120" i="16"/>
  <c r="DM123" i="16" s="1"/>
  <c r="DM116" i="16" s="1"/>
  <c r="DM84" i="16"/>
  <c r="DL94" i="17"/>
  <c r="DL62" i="17"/>
  <c r="DL95" i="15"/>
  <c r="DL63" i="15"/>
  <c r="DL105" i="11"/>
  <c r="DL73" i="11"/>
  <c r="DM103" i="1"/>
  <c r="DM71" i="1"/>
  <c r="DM105" i="17"/>
  <c r="DM73" i="17"/>
  <c r="DL105" i="10"/>
  <c r="DL73" i="10"/>
  <c r="DM90" i="6"/>
  <c r="DM58" i="6"/>
  <c r="DM90" i="15"/>
  <c r="DM58" i="15"/>
  <c r="DM91" i="1"/>
  <c r="DM59" i="1"/>
  <c r="DM102" i="12"/>
  <c r="DM70" i="12"/>
  <c r="DL102" i="18"/>
  <c r="DL70" i="18"/>
  <c r="DM102" i="19"/>
  <c r="DM70" i="19"/>
  <c r="DM103" i="7"/>
  <c r="DM71" i="7"/>
  <c r="DM108" i="9"/>
  <c r="DM76" i="9"/>
  <c r="DL95" i="6"/>
  <c r="DL63" i="6"/>
  <c r="DL86" i="4"/>
  <c r="DL54" i="4"/>
  <c r="DL86" i="19"/>
  <c r="DL54" i="19"/>
  <c r="DM106" i="5"/>
  <c r="DM74" i="5"/>
  <c r="DL109" i="20"/>
  <c r="DL77" i="20"/>
  <c r="DM93" i="14"/>
  <c r="DM61" i="14"/>
  <c r="DM114" i="1"/>
  <c r="DM82" i="1"/>
  <c r="DL97" i="18"/>
  <c r="DL65" i="18"/>
  <c r="DL111" i="12"/>
  <c r="DL79" i="12"/>
  <c r="DL100" i="4"/>
  <c r="DL68" i="4"/>
  <c r="DM100" i="16"/>
  <c r="DM68" i="16"/>
  <c r="DM115" i="5"/>
  <c r="DM83" i="5"/>
  <c r="DL115" i="3"/>
  <c r="DL83" i="3"/>
  <c r="DM89" i="17"/>
  <c r="DM57" i="17"/>
  <c r="DM108" i="8"/>
  <c r="DM76" i="8"/>
  <c r="DL90" i="14"/>
  <c r="DL58" i="14"/>
  <c r="DM110" i="12"/>
  <c r="DM78" i="12"/>
  <c r="DM99" i="6"/>
  <c r="DM67" i="6"/>
  <c r="DL86" i="1"/>
  <c r="DL54" i="1"/>
  <c r="DM96" i="10"/>
  <c r="DM64" i="10"/>
  <c r="DL95" i="11"/>
  <c r="DL63" i="11"/>
  <c r="DM98" i="3"/>
  <c r="DM66" i="3"/>
  <c r="DL100" i="20"/>
  <c r="DL68" i="20"/>
  <c r="DM100" i="6"/>
  <c r="DM68" i="6"/>
  <c r="DM103" i="14"/>
  <c r="DM71" i="14"/>
  <c r="DL86" i="17"/>
  <c r="DL54" i="17"/>
  <c r="DL89" i="8"/>
  <c r="DL57" i="8"/>
  <c r="DL88" i="3"/>
  <c r="DL56" i="3"/>
  <c r="DM108" i="14"/>
  <c r="DM76" i="14"/>
  <c r="DM105" i="8"/>
  <c r="DM73" i="8"/>
  <c r="DM114" i="20"/>
  <c r="DM82" i="20"/>
  <c r="DL98" i="7"/>
  <c r="DL66" i="7"/>
  <c r="DM120" i="15"/>
  <c r="DM123" i="15" s="1"/>
  <c r="DM116" i="15" s="1"/>
  <c r="DM84" i="15"/>
  <c r="DM113" i="9"/>
  <c r="DM81" i="9"/>
  <c r="DL103" i="21"/>
  <c r="DL71" i="21"/>
  <c r="DM95" i="8"/>
  <c r="DM63" i="8"/>
  <c r="DM96" i="4"/>
  <c r="DM64" i="4"/>
  <c r="DM114" i="18"/>
  <c r="DM82" i="18"/>
  <c r="DL108" i="4"/>
  <c r="DL76" i="4"/>
  <c r="DL117" i="15"/>
  <c r="DL85" i="15"/>
  <c r="DM104" i="15"/>
  <c r="DM72" i="15"/>
  <c r="DL110" i="4"/>
  <c r="DL78" i="4"/>
  <c r="DM96" i="15"/>
  <c r="DM64" i="15"/>
  <c r="DM115" i="17"/>
  <c r="DM83" i="17"/>
  <c r="DM113" i="21"/>
  <c r="DM81" i="21"/>
  <c r="DL111" i="10"/>
  <c r="DL79" i="10"/>
  <c r="DM117" i="9"/>
  <c r="DM85" i="9"/>
  <c r="DL93" i="15"/>
  <c r="DL61" i="15"/>
  <c r="DM117" i="11"/>
  <c r="DM85" i="11"/>
  <c r="DL117" i="13"/>
  <c r="DL85" i="13"/>
  <c r="DL120" i="4"/>
  <c r="DL123" i="4" s="1"/>
  <c r="DL116" i="4" s="1"/>
  <c r="DL84" i="4"/>
  <c r="DL101" i="7"/>
  <c r="DL69" i="7"/>
  <c r="DM88" i="14"/>
  <c r="DM56" i="14"/>
  <c r="DM102" i="3"/>
  <c r="DM70" i="3"/>
  <c r="DL117" i="8"/>
  <c r="DL85" i="8"/>
  <c r="DL88" i="2"/>
  <c r="DL56" i="2"/>
  <c r="DL113" i="20"/>
  <c r="DL81" i="20"/>
  <c r="DL98" i="13"/>
  <c r="DL66" i="13"/>
  <c r="DM111" i="4"/>
  <c r="DM79" i="4"/>
  <c r="DL112" i="13"/>
  <c r="DL80" i="13"/>
  <c r="DM97" i="14"/>
  <c r="DM65" i="14"/>
  <c r="DL106" i="14"/>
  <c r="DL74" i="14"/>
  <c r="DM99" i="5"/>
  <c r="DM67" i="5"/>
  <c r="DL120" i="20"/>
  <c r="DL123" i="20" s="1"/>
  <c r="DL116" i="20" s="1"/>
  <c r="DL84" i="20"/>
  <c r="DM91" i="6"/>
  <c r="DM59" i="6"/>
  <c r="DM90" i="13"/>
  <c r="DM58" i="13"/>
  <c r="DM103" i="18"/>
  <c r="DM71" i="18"/>
  <c r="DM112" i="6"/>
  <c r="DM80" i="6"/>
  <c r="DL86" i="14"/>
  <c r="DL54" i="14"/>
  <c r="DM102" i="16"/>
  <c r="DM70" i="16"/>
  <c r="DL100" i="3"/>
  <c r="DL68" i="3"/>
  <c r="DL87" i="14"/>
  <c r="DL55" i="14"/>
  <c r="DM115" i="13"/>
  <c r="DM83" i="13"/>
  <c r="DM112" i="8"/>
  <c r="DM80" i="8"/>
  <c r="DM93" i="1"/>
  <c r="DM61" i="1"/>
  <c r="DM105" i="7"/>
  <c r="DM73" i="7"/>
  <c r="DM93" i="8"/>
  <c r="DM61" i="8"/>
  <c r="DL100" i="5"/>
  <c r="DL68" i="5"/>
  <c r="DM113" i="3"/>
  <c r="DM81" i="3"/>
  <c r="DL89" i="3"/>
  <c r="DL57" i="3"/>
  <c r="DM104" i="21"/>
  <c r="DM72" i="21"/>
  <c r="DL99" i="10"/>
  <c r="DL67" i="10"/>
  <c r="DL89" i="7"/>
  <c r="DL57" i="7"/>
  <c r="DL111" i="18"/>
  <c r="DL79" i="18"/>
  <c r="DL117" i="18"/>
  <c r="DL85" i="18"/>
  <c r="DL120" i="14"/>
  <c r="DL123" i="14" s="1"/>
  <c r="DL116" i="14" s="1"/>
  <c r="DL84" i="14"/>
  <c r="DM114" i="19"/>
  <c r="DM82" i="19"/>
  <c r="DL104" i="10"/>
  <c r="DL72" i="10"/>
  <c r="DL114" i="6"/>
  <c r="DL82" i="6"/>
  <c r="DM87" i="17"/>
  <c r="DM55" i="17"/>
  <c r="DL100" i="11"/>
  <c r="DL68" i="11"/>
  <c r="DM109" i="5"/>
  <c r="DM77" i="5"/>
  <c r="DL96" i="17"/>
  <c r="DL64" i="17"/>
  <c r="DL90" i="4"/>
  <c r="DL58" i="4"/>
  <c r="DM114" i="9"/>
  <c r="DM82" i="9"/>
  <c r="DM94" i="1"/>
  <c r="DM62" i="1"/>
  <c r="DM92" i="15"/>
  <c r="DM60" i="15"/>
  <c r="DM104" i="1"/>
  <c r="DM72" i="1"/>
  <c r="DM92" i="13"/>
  <c r="DM60" i="13"/>
  <c r="DM102" i="5"/>
  <c r="DM70" i="5"/>
  <c r="DM93" i="16"/>
  <c r="DM61" i="16"/>
  <c r="DM103" i="2"/>
  <c r="DM71" i="2"/>
  <c r="DM87" i="1"/>
  <c r="DM55" i="1"/>
  <c r="DM110" i="11"/>
  <c r="DM78" i="11"/>
  <c r="DM106" i="20"/>
  <c r="DM74" i="20"/>
  <c r="DM106" i="7"/>
  <c r="DM74" i="7"/>
  <c r="DL102" i="17"/>
  <c r="DL70" i="17"/>
  <c r="DM102" i="4"/>
  <c r="DM70" i="4"/>
  <c r="DK86" i="8"/>
  <c r="DK54" i="8"/>
  <c r="DL86" i="6"/>
  <c r="DL54" i="6"/>
  <c r="DM104" i="19"/>
  <c r="DM72" i="19"/>
  <c r="DM93" i="9"/>
  <c r="DM61" i="9"/>
  <c r="DL99" i="8"/>
  <c r="DL67" i="8"/>
  <c r="DM111" i="20"/>
  <c r="DM79" i="20"/>
  <c r="DM99" i="15"/>
  <c r="DM67" i="15"/>
  <c r="DM109" i="10"/>
  <c r="DM77" i="10"/>
  <c r="DM90" i="9"/>
  <c r="DM58" i="9"/>
  <c r="DM112" i="21"/>
  <c r="DM80" i="21"/>
  <c r="DL87" i="12"/>
  <c r="DL55" i="12"/>
  <c r="DL93" i="2"/>
  <c r="DL61" i="2"/>
  <c r="DM109" i="1"/>
  <c r="DM77" i="1"/>
  <c r="DL96" i="16"/>
  <c r="DL64" i="16"/>
  <c r="DM88" i="21"/>
  <c r="DM56" i="21"/>
  <c r="DM99" i="18"/>
  <c r="DM67" i="18"/>
  <c r="DM97" i="21"/>
  <c r="DM65" i="21"/>
  <c r="DM102" i="7"/>
  <c r="DM70" i="7"/>
  <c r="DM107" i="19"/>
  <c r="DM75" i="19"/>
  <c r="DL112" i="2"/>
  <c r="DL80" i="2"/>
  <c r="DL102" i="21"/>
  <c r="DL70" i="21"/>
  <c r="DL115" i="4"/>
  <c r="DL83" i="4"/>
  <c r="DL97" i="19"/>
  <c r="DL65" i="19"/>
  <c r="DL110" i="5"/>
  <c r="DL78" i="5"/>
  <c r="DL105" i="14"/>
  <c r="DL73" i="14"/>
  <c r="DM104" i="12"/>
  <c r="DM72" i="12"/>
  <c r="DM88" i="9"/>
  <c r="DM56" i="9"/>
  <c r="DL101" i="8"/>
  <c r="DL69" i="8"/>
  <c r="DL108" i="6"/>
  <c r="DL76" i="6"/>
  <c r="DM112" i="5"/>
  <c r="DM80" i="5"/>
  <c r="DM105" i="18"/>
  <c r="DM73" i="18"/>
  <c r="DM109" i="13"/>
  <c r="DM77" i="13"/>
  <c r="DM106" i="2"/>
  <c r="DM74" i="2"/>
  <c r="DL97" i="3"/>
  <c r="DL65" i="3"/>
  <c r="DM103" i="17"/>
  <c r="DM71" i="17"/>
  <c r="DL88" i="7"/>
  <c r="DL56" i="7"/>
  <c r="DM104" i="9"/>
  <c r="DM72" i="9"/>
  <c r="DL107" i="3"/>
  <c r="DL75" i="3"/>
  <c r="DM91" i="7"/>
  <c r="DM59" i="7"/>
  <c r="DM109" i="8"/>
  <c r="DM77" i="8"/>
  <c r="DM95" i="5"/>
  <c r="DM63" i="5"/>
  <c r="DL117" i="2"/>
  <c r="DL85" i="2"/>
  <c r="DM103" i="10"/>
  <c r="DM71" i="10"/>
  <c r="DM112" i="1"/>
  <c r="DM80" i="1"/>
  <c r="DM93" i="3"/>
  <c r="DM61" i="3"/>
  <c r="DL111" i="7"/>
  <c r="DL79" i="7"/>
  <c r="DM111" i="2"/>
  <c r="DM79" i="2"/>
  <c r="DM114" i="14"/>
  <c r="DM82" i="14"/>
  <c r="DM108" i="13"/>
  <c r="DM76" i="13"/>
  <c r="DL107" i="11"/>
  <c r="DL75" i="11"/>
  <c r="DM109" i="21"/>
  <c r="DM77" i="21"/>
  <c r="DM111" i="6"/>
  <c r="DM79" i="6"/>
  <c r="DM110" i="7"/>
  <c r="DM78" i="7"/>
  <c r="DM89" i="14"/>
  <c r="DM57" i="14"/>
  <c r="DM112" i="19"/>
  <c r="DM80" i="19"/>
  <c r="DM92" i="6"/>
  <c r="DM60" i="6"/>
  <c r="DM101" i="18"/>
  <c r="DM69" i="18"/>
  <c r="DL109" i="16"/>
  <c r="DL77" i="16"/>
  <c r="DM107" i="10"/>
  <c r="DM75" i="10"/>
  <c r="DM98" i="11"/>
  <c r="DM66" i="11"/>
  <c r="DL103" i="4"/>
  <c r="DL71" i="4"/>
  <c r="DM114" i="17"/>
  <c r="DM82" i="17"/>
  <c r="DM91" i="9"/>
  <c r="DM59" i="9"/>
  <c r="DL97" i="5"/>
  <c r="DL65" i="5"/>
  <c r="DL90" i="5"/>
  <c r="DL58" i="5"/>
  <c r="DM107" i="5"/>
  <c r="DM75" i="5"/>
  <c r="DL86" i="7"/>
  <c r="DL54" i="7"/>
  <c r="DM113" i="7"/>
  <c r="DM81" i="7"/>
  <c r="DK86" i="16"/>
  <c r="DK54" i="16"/>
  <c r="DM91" i="14"/>
  <c r="DM59" i="14"/>
  <c r="DM113" i="12"/>
  <c r="DM81" i="12"/>
  <c r="DM95" i="1"/>
  <c r="DM63" i="1"/>
  <c r="DM108" i="12"/>
  <c r="DM76" i="12"/>
  <c r="DM95" i="13"/>
  <c r="DM63" i="13"/>
  <c r="DL89" i="18"/>
  <c r="DL57" i="18"/>
  <c r="DM112" i="12"/>
  <c r="DM80" i="12"/>
  <c r="DM104" i="7"/>
  <c r="DM72" i="7"/>
  <c r="DK86" i="9"/>
  <c r="DK54" i="9"/>
  <c r="DL94" i="18"/>
  <c r="DL62" i="18"/>
  <c r="DM90" i="19"/>
  <c r="DM58" i="19"/>
  <c r="DM91" i="10"/>
  <c r="DM59" i="10"/>
  <c r="DM95" i="19"/>
  <c r="DM63" i="19"/>
  <c r="DM106" i="17"/>
  <c r="DM74" i="17"/>
  <c r="DL101" i="13"/>
  <c r="DL69" i="13"/>
  <c r="DL89" i="21"/>
  <c r="DL57" i="21"/>
  <c r="DM87" i="2"/>
  <c r="DM55" i="2"/>
  <c r="DL103" i="16"/>
  <c r="DL71" i="16"/>
  <c r="DM87" i="6"/>
  <c r="DM55" i="6"/>
  <c r="DL96" i="6"/>
  <c r="DL64" i="6"/>
  <c r="DM115" i="1"/>
  <c r="DM83" i="1"/>
  <c r="DL103" i="6"/>
  <c r="DL71" i="6"/>
  <c r="DM91" i="5"/>
  <c r="DM59" i="5"/>
  <c r="DL92" i="19"/>
  <c r="DL60" i="19"/>
  <c r="DL89" i="13"/>
  <c r="DL57" i="13"/>
  <c r="DL110" i="15"/>
  <c r="DL78" i="15"/>
  <c r="DM112" i="11"/>
  <c r="DM80" i="11"/>
  <c r="DM117" i="12"/>
  <c r="DM85" i="12"/>
  <c r="DL111" i="13"/>
  <c r="DL79" i="13"/>
  <c r="DM106" i="6"/>
  <c r="DM74" i="6"/>
  <c r="DL91" i="16"/>
  <c r="DL59" i="16"/>
  <c r="DK86" i="12"/>
  <c r="DK54" i="12"/>
  <c r="DM91" i="15"/>
  <c r="DM59" i="15"/>
  <c r="DL111" i="17"/>
  <c r="DL79" i="17"/>
  <c r="DM99" i="7"/>
  <c r="DM67" i="7"/>
  <c r="DL91" i="21"/>
  <c r="DL59" i="21"/>
  <c r="DM88" i="11"/>
  <c r="DM56" i="11"/>
  <c r="DM99" i="4"/>
  <c r="DM67" i="4"/>
  <c r="DM117" i="5"/>
  <c r="DM85" i="5"/>
  <c r="DM96" i="13"/>
  <c r="DM64" i="13"/>
  <c r="DM91" i="18"/>
  <c r="DM59" i="18"/>
  <c r="DL111" i="11"/>
  <c r="DL79" i="11"/>
  <c r="DL111" i="14"/>
  <c r="DL79" i="14"/>
  <c r="DL101" i="14"/>
  <c r="DL69" i="14"/>
  <c r="DM117" i="10"/>
  <c r="DM85" i="10"/>
  <c r="DL97" i="2"/>
  <c r="DL65" i="2"/>
  <c r="DL92" i="3"/>
  <c r="DL60" i="3"/>
  <c r="DM104" i="18"/>
  <c r="DM72" i="18"/>
  <c r="DM114" i="10"/>
  <c r="DM82" i="10"/>
  <c r="DM111" i="16"/>
  <c r="DM79" i="16"/>
  <c r="DM92" i="8"/>
  <c r="DM60" i="8"/>
  <c r="DM94" i="6"/>
  <c r="DM62" i="6"/>
  <c r="DM100" i="2"/>
  <c r="DM68" i="2"/>
  <c r="DM96" i="2"/>
  <c r="DM64" i="2"/>
  <c r="DL113" i="19"/>
  <c r="DL81" i="19"/>
  <c r="DM117" i="7"/>
  <c r="DM85" i="7"/>
  <c r="DM115" i="10"/>
  <c r="DM83" i="10"/>
  <c r="DM106" i="15"/>
  <c r="DM74" i="15"/>
  <c r="DL98" i="12"/>
  <c r="DL66" i="12"/>
  <c r="DL90" i="12"/>
  <c r="DL58" i="12"/>
  <c r="DM90" i="10"/>
  <c r="DM58" i="10"/>
  <c r="DM114" i="4"/>
  <c r="DM82" i="4"/>
  <c r="DM108" i="18"/>
  <c r="DM76" i="18"/>
  <c r="DM110" i="13"/>
  <c r="DM78" i="13"/>
  <c r="DM93" i="21"/>
  <c r="DM61" i="21"/>
  <c r="DM103" i="8"/>
  <c r="DM71" i="8"/>
  <c r="DL105" i="13"/>
  <c r="DL73" i="13"/>
  <c r="DL107" i="21"/>
  <c r="DL75" i="21"/>
  <c r="DM108" i="2"/>
  <c r="DM76" i="2"/>
  <c r="DM101" i="11"/>
  <c r="DM69" i="11"/>
  <c r="DL110" i="9"/>
  <c r="DL78" i="9"/>
  <c r="DM100" i="21"/>
  <c r="DM68" i="21"/>
  <c r="DL99" i="20"/>
  <c r="DL67" i="20"/>
  <c r="DM106" i="16"/>
  <c r="DM74" i="16"/>
  <c r="DL104" i="4"/>
  <c r="DL72" i="4"/>
  <c r="DL86" i="10"/>
  <c r="DL54" i="10"/>
  <c r="DL115" i="21"/>
  <c r="DL83" i="21"/>
  <c r="DL89" i="5"/>
  <c r="DL57" i="5"/>
  <c r="DL108" i="20"/>
  <c r="DL76" i="20"/>
  <c r="DM109" i="11"/>
  <c r="DM77" i="11"/>
  <c r="DM92" i="1"/>
  <c r="DM60" i="1"/>
  <c r="DL93" i="13"/>
  <c r="DL61" i="13"/>
  <c r="DM120" i="19"/>
  <c r="DM123" i="19" s="1"/>
  <c r="DM116" i="19" s="1"/>
  <c r="DM84" i="19"/>
  <c r="DM102" i="9"/>
  <c r="DM70" i="9"/>
  <c r="DM115" i="18"/>
  <c r="DM83" i="18"/>
  <c r="DL108" i="17"/>
  <c r="DL76" i="17"/>
  <c r="DM112" i="15"/>
  <c r="DM80" i="15"/>
  <c r="DL114" i="21"/>
  <c r="DL82" i="21"/>
  <c r="DL86" i="15"/>
  <c r="DL54" i="15"/>
  <c r="DM112" i="18"/>
  <c r="DM80" i="18"/>
  <c r="DL110" i="19"/>
  <c r="DL78" i="19"/>
  <c r="DM95" i="3"/>
  <c r="DM63" i="3"/>
  <c r="DM88" i="5"/>
  <c r="DM56" i="5"/>
  <c r="DL115" i="8"/>
  <c r="DL83" i="8"/>
  <c r="DM112" i="16"/>
  <c r="DM80" i="16"/>
  <c r="DL100" i="14"/>
  <c r="DL68" i="14"/>
  <c r="DL90" i="2"/>
  <c r="DL58" i="2"/>
  <c r="DM92" i="18"/>
  <c r="DM60" i="18"/>
  <c r="DM87" i="9"/>
  <c r="DM55" i="9"/>
  <c r="DM120" i="12"/>
  <c r="DM123" i="12" s="1"/>
  <c r="DM116" i="12" s="1"/>
  <c r="DM84" i="12"/>
  <c r="DL95" i="7"/>
  <c r="DL63" i="7"/>
  <c r="DM95" i="9"/>
  <c r="DM63" i="9"/>
  <c r="DM104" i="11"/>
  <c r="DM72" i="11"/>
  <c r="DM117" i="19"/>
  <c r="DM85" i="19"/>
  <c r="DL115" i="11"/>
  <c r="DL83" i="11"/>
  <c r="DM104" i="16"/>
  <c r="DM72" i="16"/>
  <c r="DM98" i="4"/>
  <c r="DM66" i="4"/>
  <c r="DM101" i="10"/>
  <c r="DM69" i="10"/>
  <c r="DL104" i="13"/>
  <c r="DL72" i="13"/>
  <c r="DM90" i="20"/>
  <c r="DM58" i="20"/>
  <c r="DM107" i="4"/>
  <c r="DM75" i="4"/>
  <c r="DM92" i="7"/>
  <c r="DM60" i="7"/>
  <c r="DM114" i="2"/>
  <c r="DM82" i="2"/>
  <c r="DL92" i="5"/>
  <c r="DL60" i="5"/>
  <c r="DL87" i="21"/>
  <c r="DL55" i="21"/>
  <c r="DM107" i="14"/>
  <c r="DM75" i="14"/>
  <c r="DM104" i="5"/>
  <c r="DM72" i="5"/>
  <c r="DM107" i="15"/>
  <c r="DM75" i="15"/>
  <c r="DL90" i="21"/>
  <c r="DL58" i="21"/>
  <c r="DM102" i="2"/>
  <c r="DM70" i="2"/>
  <c r="DL86" i="2"/>
  <c r="DL54" i="2"/>
  <c r="DM93" i="7"/>
  <c r="DM61" i="7"/>
  <c r="DM109" i="18"/>
  <c r="DM77" i="18"/>
  <c r="DL97" i="4"/>
  <c r="DL65" i="4"/>
  <c r="DL87" i="10"/>
  <c r="DL55" i="10"/>
  <c r="DM112" i="9"/>
  <c r="DM80" i="9"/>
  <c r="DL87" i="7"/>
  <c r="DL55" i="7"/>
  <c r="DL97" i="9"/>
  <c r="DL65" i="9"/>
  <c r="DM117" i="4"/>
  <c r="DM85" i="4"/>
  <c r="DM110" i="20"/>
  <c r="DM78" i="20"/>
  <c r="DM113" i="13"/>
  <c r="DM81" i="13"/>
  <c r="DL105" i="9"/>
  <c r="DL73" i="9"/>
  <c r="DL99" i="17"/>
  <c r="DL67" i="17"/>
  <c r="DL106" i="18"/>
  <c r="DL74" i="18"/>
  <c r="DL94" i="2"/>
  <c r="DL62" i="2"/>
  <c r="DM87" i="15"/>
  <c r="DM55" i="15"/>
  <c r="DL105" i="5"/>
  <c r="DL73" i="5"/>
  <c r="DM110" i="8"/>
  <c r="DM78" i="8"/>
  <c r="DM100" i="12"/>
  <c r="DM68" i="12"/>
  <c r="DL93" i="12"/>
  <c r="DL61" i="12"/>
  <c r="DL97" i="15"/>
  <c r="DL65" i="15"/>
  <c r="DM104" i="2"/>
  <c r="DM72" i="2"/>
  <c r="DM107" i="7"/>
  <c r="DM75" i="7"/>
  <c r="DM86" i="20"/>
  <c r="DM54" i="20"/>
  <c r="DM96" i="7"/>
  <c r="DM64" i="7"/>
  <c r="DM109" i="12"/>
  <c r="DM77" i="12"/>
  <c r="DL94" i="3"/>
  <c r="DL62" i="3"/>
  <c r="DM94" i="21"/>
  <c r="DM62" i="21"/>
  <c r="DL120" i="21"/>
  <c r="DL123" i="21" s="1"/>
  <c r="DL116" i="21" s="1"/>
  <c r="DL84" i="21"/>
  <c r="DL106" i="21"/>
  <c r="DL74" i="21"/>
  <c r="DL100" i="10"/>
  <c r="DL68" i="10"/>
  <c r="DM107" i="6"/>
  <c r="DM75" i="6"/>
  <c r="DM107" i="16"/>
  <c r="DM75" i="16"/>
  <c r="DM100" i="1"/>
  <c r="DM68" i="1"/>
  <c r="DL117" i="14"/>
  <c r="DL85" i="14"/>
  <c r="DM89" i="10"/>
  <c r="DM57" i="10"/>
  <c r="DM102" i="10"/>
  <c r="DM70" i="10"/>
  <c r="DL107" i="18"/>
  <c r="DL75" i="18"/>
  <c r="DL106" i="13"/>
  <c r="DL74" i="13"/>
  <c r="DM120" i="2"/>
  <c r="DM123" i="2" s="1"/>
  <c r="DM116" i="2" s="1"/>
  <c r="DM84" i="2"/>
  <c r="DM95" i="17"/>
  <c r="DM63" i="17"/>
  <c r="DL86" i="13"/>
  <c r="DL54" i="13"/>
  <c r="DM94" i="9"/>
  <c r="DM62" i="9"/>
  <c r="DL89" i="19"/>
  <c r="DL57" i="19"/>
  <c r="DM111" i="19"/>
  <c r="DM79" i="19"/>
  <c r="DM107" i="13"/>
  <c r="DM75" i="13"/>
  <c r="DL113" i="14"/>
  <c r="DL81" i="14"/>
  <c r="DM105" i="21"/>
  <c r="DM73" i="21"/>
  <c r="DM87" i="18"/>
  <c r="DM55" i="18"/>
  <c r="DM96" i="5"/>
  <c r="DM64" i="5"/>
  <c r="DM101" i="20"/>
  <c r="DM69" i="20"/>
  <c r="DL91" i="20"/>
  <c r="DL59" i="20"/>
  <c r="DM88" i="8"/>
  <c r="DM56" i="8"/>
  <c r="DM90" i="3"/>
  <c r="DM58" i="3"/>
  <c r="DM96" i="11"/>
  <c r="DM64" i="11"/>
  <c r="DL89" i="2"/>
  <c r="DL57" i="2"/>
  <c r="DL108" i="21"/>
  <c r="DL76" i="21"/>
  <c r="DM101" i="4"/>
  <c r="DM69" i="4"/>
  <c r="DM93" i="4"/>
  <c r="DM61" i="4"/>
  <c r="DM94" i="15"/>
  <c r="DM62" i="15"/>
  <c r="DM88" i="20"/>
  <c r="DM56" i="20"/>
  <c r="DL100" i="19"/>
  <c r="DL68" i="19"/>
  <c r="DL120" i="3"/>
  <c r="DL123" i="3" s="1"/>
  <c r="DL116" i="3" s="1"/>
  <c r="DL84" i="3"/>
  <c r="DM115" i="14"/>
  <c r="DM83" i="14"/>
  <c r="DL104" i="17"/>
  <c r="DL72" i="17"/>
  <c r="DL117" i="17"/>
  <c r="DL85" i="17"/>
  <c r="DM117" i="1"/>
  <c r="DM85" i="1"/>
  <c r="DM112" i="7"/>
  <c r="DM80" i="7"/>
  <c r="DM97" i="7"/>
  <c r="DM65" i="7"/>
  <c r="DM113" i="15"/>
  <c r="DM81" i="15"/>
  <c r="DM115" i="15"/>
  <c r="DM83" i="15"/>
  <c r="DM96" i="12"/>
  <c r="DM64" i="12"/>
  <c r="DM99" i="19"/>
  <c r="DM67" i="19"/>
  <c r="DL106" i="8"/>
  <c r="DL74" i="8"/>
  <c r="DM88" i="10"/>
  <c r="DM56" i="10"/>
  <c r="DM102" i="15"/>
  <c r="DM70" i="15"/>
  <c r="DM90" i="8"/>
  <c r="DM58" i="8"/>
  <c r="DL96" i="14"/>
  <c r="DL64" i="14"/>
  <c r="DM106" i="19"/>
  <c r="DM74" i="19"/>
  <c r="DM101" i="3"/>
  <c r="DM69" i="3"/>
  <c r="DM110" i="17"/>
  <c r="DM78" i="17"/>
  <c r="DL99" i="13"/>
  <c r="DL67" i="13"/>
  <c r="DL109" i="6"/>
  <c r="DL77" i="6"/>
  <c r="DL90" i="18"/>
  <c r="DL58" i="18"/>
  <c r="DL105" i="19"/>
  <c r="DL73" i="19"/>
  <c r="DL108" i="11"/>
  <c r="DL76" i="11"/>
  <c r="DM108" i="19"/>
  <c r="DM76" i="19"/>
  <c r="DL112" i="4"/>
  <c r="DL80" i="4"/>
  <c r="DL90" i="17"/>
  <c r="DL58" i="17"/>
  <c r="DM91" i="8"/>
  <c r="DM59" i="8"/>
  <c r="DL92" i="14"/>
  <c r="DL60" i="14"/>
  <c r="DM98" i="2"/>
  <c r="DM66" i="2"/>
  <c r="DM87" i="13"/>
  <c r="DM55" i="13"/>
  <c r="DM109" i="7"/>
  <c r="DM77" i="7"/>
  <c r="DM98" i="14"/>
  <c r="DM66" i="14"/>
  <c r="DL112" i="14"/>
  <c r="DL80" i="14"/>
  <c r="DM87" i="19"/>
  <c r="DM55" i="19"/>
  <c r="DM111" i="21"/>
  <c r="DM79" i="21"/>
  <c r="DM94" i="5"/>
  <c r="DM62" i="5"/>
  <c r="DM90" i="16"/>
  <c r="DM58" i="16"/>
  <c r="DM93" i="10"/>
  <c r="DM61" i="10"/>
  <c r="DM105" i="12"/>
  <c r="DM73" i="12"/>
  <c r="DM117" i="6"/>
  <c r="DM85" i="6"/>
  <c r="DM110" i="1"/>
  <c r="DM78" i="1"/>
  <c r="DL101" i="19"/>
  <c r="DL69" i="19"/>
  <c r="DM108" i="5"/>
  <c r="DM76" i="5"/>
  <c r="DL113" i="2"/>
  <c r="DL81" i="2"/>
  <c r="DM102" i="13"/>
  <c r="DM70" i="13"/>
  <c r="DL88" i="12"/>
  <c r="DL56" i="12"/>
  <c r="DL97" i="10"/>
  <c r="DL65" i="10"/>
  <c r="DM105" i="20"/>
  <c r="DM73" i="20"/>
  <c r="DM113" i="11"/>
  <c r="DM81" i="11"/>
  <c r="DL112" i="10"/>
  <c r="DL80" i="10"/>
  <c r="DM110" i="3"/>
  <c r="DM78" i="3"/>
  <c r="DL113" i="16"/>
  <c r="DL81" i="16"/>
  <c r="DM104" i="6"/>
  <c r="DM72" i="6"/>
  <c r="DM89" i="11"/>
  <c r="DM57" i="11"/>
  <c r="DM97" i="16"/>
  <c r="DM65" i="16"/>
  <c r="DM114" i="7"/>
  <c r="DM82" i="7"/>
  <c r="DM88" i="15"/>
  <c r="DM56" i="15"/>
  <c r="DM91" i="11"/>
  <c r="DM59" i="11"/>
  <c r="DL101" i="2"/>
  <c r="DL69" i="2"/>
  <c r="DL120" i="11"/>
  <c r="DL123" i="11" s="1"/>
  <c r="DL116" i="11" s="1"/>
  <c r="DL84" i="11"/>
  <c r="DL98" i="10"/>
  <c r="DL66" i="10"/>
  <c r="DM105" i="1"/>
  <c r="DM73" i="1"/>
  <c r="DM114" i="11"/>
  <c r="DM82" i="11"/>
  <c r="DM120" i="18"/>
  <c r="DM123" i="18" s="1"/>
  <c r="DM116" i="18" s="1"/>
  <c r="DM84" i="18"/>
  <c r="DL97" i="8"/>
  <c r="DL65" i="8"/>
  <c r="DL87" i="11"/>
  <c r="DL55" i="11"/>
  <c r="DM120" i="8"/>
  <c r="DM123" i="8" s="1"/>
  <c r="DM116" i="8" s="1"/>
  <c r="DM84" i="8"/>
  <c r="DM120" i="9"/>
  <c r="DM123" i="9" s="1"/>
  <c r="DM116" i="9" s="1"/>
  <c r="DM84" i="9"/>
  <c r="DM90" i="11"/>
  <c r="DM58" i="11"/>
  <c r="DM99" i="16"/>
  <c r="DM67" i="16"/>
  <c r="DL102" i="8"/>
  <c r="DL70" i="8"/>
  <c r="DM113" i="18"/>
  <c r="DM81" i="18"/>
  <c r="DM103" i="13"/>
  <c r="DM71" i="13"/>
  <c r="DL88" i="6"/>
  <c r="DL56" i="6"/>
  <c r="DL94" i="8"/>
  <c r="DL62" i="8"/>
  <c r="DL91" i="4"/>
  <c r="DL59" i="4"/>
  <c r="DM111" i="1"/>
  <c r="DM79" i="1"/>
  <c r="DM112" i="17"/>
  <c r="DM80" i="17"/>
  <c r="DL114" i="8"/>
  <c r="DL82" i="8"/>
  <c r="DM102" i="20"/>
  <c r="DM70" i="20"/>
  <c r="DM106" i="12"/>
  <c r="DM74" i="12"/>
  <c r="DM103" i="12"/>
  <c r="DM71" i="12"/>
  <c r="DL87" i="5"/>
  <c r="DL55" i="5"/>
  <c r="DL104" i="3"/>
  <c r="DL72" i="3"/>
  <c r="DL89" i="12"/>
  <c r="DL57" i="12"/>
  <c r="DM103" i="3"/>
  <c r="DM71" i="3"/>
  <c r="DL89" i="15"/>
  <c r="DL57" i="15"/>
  <c r="DM88" i="19"/>
  <c r="DM56" i="19"/>
  <c r="DL96" i="3"/>
  <c r="DL64" i="3"/>
  <c r="DM120" i="13"/>
  <c r="DM123" i="13" s="1"/>
  <c r="DM116" i="13" s="1"/>
  <c r="DM84" i="13"/>
  <c r="DM94" i="10"/>
  <c r="DM62" i="10"/>
  <c r="DM100" i="7"/>
  <c r="DM68" i="7"/>
  <c r="DM99" i="12"/>
  <c r="DM67" i="12"/>
  <c r="DM102" i="1"/>
  <c r="DM70" i="1"/>
  <c r="DM89" i="16"/>
  <c r="DM57" i="16"/>
  <c r="DL106" i="11"/>
  <c r="DL74" i="11"/>
  <c r="DM107" i="17"/>
  <c r="DM75" i="17"/>
  <c r="DM92" i="16"/>
  <c r="DM60" i="16"/>
  <c r="DM115" i="20"/>
  <c r="DM83" i="20"/>
  <c r="DL109" i="3"/>
  <c r="DL77" i="3"/>
  <c r="DM98" i="18"/>
  <c r="DM66" i="18"/>
  <c r="DL113" i="10"/>
  <c r="DL81" i="10"/>
  <c r="DM103" i="19"/>
  <c r="DM71" i="19"/>
  <c r="DM96" i="8"/>
  <c r="DM64" i="8"/>
  <c r="DM91" i="12"/>
  <c r="DM59" i="12"/>
  <c r="DM89" i="6"/>
  <c r="DM57" i="6"/>
  <c r="DL95" i="21"/>
  <c r="DL63" i="21"/>
  <c r="DL92" i="20"/>
  <c r="DL60" i="20"/>
  <c r="DM87" i="16"/>
  <c r="DM55" i="16"/>
  <c r="BG47" i="3"/>
  <c r="BH44" i="9"/>
  <c r="DM44" i="9" a="1"/>
  <c r="DM44" i="9" s="1"/>
  <c r="BG15" i="8"/>
  <c r="DL15" i="8" a="1"/>
  <c r="DL15" i="8" s="1"/>
  <c r="BF47" i="8"/>
  <c r="BH41" i="20"/>
  <c r="DM41" i="20" a="1"/>
  <c r="DM41" i="20" s="1"/>
  <c r="BH43" i="12"/>
  <c r="DM43" i="12" a="1"/>
  <c r="DM43" i="12" s="1"/>
  <c r="BH24" i="4"/>
  <c r="DM24" i="4" a="1"/>
  <c r="DM24" i="4" s="1"/>
  <c r="BH38" i="19"/>
  <c r="DM38" i="19" a="1"/>
  <c r="DM38" i="19" s="1"/>
  <c r="BH28" i="21"/>
  <c r="DM28" i="21" a="1"/>
  <c r="DM28" i="21" s="1"/>
  <c r="BH16" i="12"/>
  <c r="DM16" i="12" a="1"/>
  <c r="DM16" i="12" s="1"/>
  <c r="BH22" i="2"/>
  <c r="DM22" i="2" a="1"/>
  <c r="DM22" i="2" s="1"/>
  <c r="BI21" i="9"/>
  <c r="DN21" i="9" a="1"/>
  <c r="DN21" i="9" s="1"/>
  <c r="BI18" i="20"/>
  <c r="DN18" i="20" a="1"/>
  <c r="DN18" i="20" s="1"/>
  <c r="BH45" i="10"/>
  <c r="DM45" i="10" a="1"/>
  <c r="DM45" i="10" s="1"/>
  <c r="BI21" i="4"/>
  <c r="DN21" i="4" a="1"/>
  <c r="DN21" i="4" s="1"/>
  <c r="DM22" i="15" a="1"/>
  <c r="DM22" i="15" s="1"/>
  <c r="BH22" i="15"/>
  <c r="BI26" i="11"/>
  <c r="DN26" i="11" a="1"/>
  <c r="DN26" i="11" s="1"/>
  <c r="BH34" i="4"/>
  <c r="DM34" i="4" a="1"/>
  <c r="DM34" i="4" s="1"/>
  <c r="BI37" i="15"/>
  <c r="DN37" i="15" a="1"/>
  <c r="DN37" i="15" s="1"/>
  <c r="BI29" i="18"/>
  <c r="DN29" i="18" a="1"/>
  <c r="DN29" i="18" s="1"/>
  <c r="BI45" i="1"/>
  <c r="DN45" i="1" a="1"/>
  <c r="DN45" i="1" s="1"/>
  <c r="BI30" i="9"/>
  <c r="DN30" i="9" a="1"/>
  <c r="DN30" i="9" s="1"/>
  <c r="BH44" i="16"/>
  <c r="DM44" i="16" a="1"/>
  <c r="DM44" i="16" s="1"/>
  <c r="BH46" i="8"/>
  <c r="DM46" i="8" a="1"/>
  <c r="DM46" i="8" s="1"/>
  <c r="BI38" i="15"/>
  <c r="DN38" i="15" a="1"/>
  <c r="DN38" i="15" s="1"/>
  <c r="BI27" i="20"/>
  <c r="DN27" i="20" a="1"/>
  <c r="DN27" i="20" s="1"/>
  <c r="BI23" i="20"/>
  <c r="DN23" i="20" a="1"/>
  <c r="DN23" i="20" s="1"/>
  <c r="BI43" i="16"/>
  <c r="DN43" i="16" a="1"/>
  <c r="DN43" i="16" s="1"/>
  <c r="BI36" i="20"/>
  <c r="DN36" i="20" a="1"/>
  <c r="DN36" i="20" s="1"/>
  <c r="DM30" i="12" a="1"/>
  <c r="DM30" i="12" s="1"/>
  <c r="BH30" i="12"/>
  <c r="BH32" i="9"/>
  <c r="DM32" i="9" a="1"/>
  <c r="DM32" i="9" s="1"/>
  <c r="BI42" i="17"/>
  <c r="DN42" i="17" a="1"/>
  <c r="DN42" i="17" s="1"/>
  <c r="BH24" i="12"/>
  <c r="DM24" i="12" a="1"/>
  <c r="DM24" i="12" s="1"/>
  <c r="BH42" i="4"/>
  <c r="DM42" i="4" a="1"/>
  <c r="DM42" i="4" s="1"/>
  <c r="BH33" i="8"/>
  <c r="DM33" i="8" a="1"/>
  <c r="DM33" i="8" s="1"/>
  <c r="BI30" i="5"/>
  <c r="DN30" i="5" a="1"/>
  <c r="DN30" i="5" s="1"/>
  <c r="BI21" i="17"/>
  <c r="DN21" i="17" a="1"/>
  <c r="DN21" i="17" s="1"/>
  <c r="BH32" i="5"/>
  <c r="DM32" i="5" a="1"/>
  <c r="DM32" i="5" s="1"/>
  <c r="BI22" i="19"/>
  <c r="DN22" i="19" a="1"/>
  <c r="DN22" i="19" s="1"/>
  <c r="BI24" i="14"/>
  <c r="DN24" i="14" a="1"/>
  <c r="DN24" i="14" s="1"/>
  <c r="BI27" i="1"/>
  <c r="DN27" i="1" a="1"/>
  <c r="DN27" i="1" s="1"/>
  <c r="BI36" i="12"/>
  <c r="DN36" i="12" a="1"/>
  <c r="DN36" i="12" s="1"/>
  <c r="BI39" i="21"/>
  <c r="DN39" i="21" a="1"/>
  <c r="DN39" i="21" s="1"/>
  <c r="BI22" i="11"/>
  <c r="DN22" i="11" a="1"/>
  <c r="DN22" i="11" s="1"/>
  <c r="BI36" i="8"/>
  <c r="DN36" i="8" a="1"/>
  <c r="DN36" i="8" s="1"/>
  <c r="BI44" i="6"/>
  <c r="DN44" i="6" a="1"/>
  <c r="DN44" i="6" s="1"/>
  <c r="BI38" i="4"/>
  <c r="DN38" i="4" a="1"/>
  <c r="DN38" i="4" s="1"/>
  <c r="BI23" i="12"/>
  <c r="DN23" i="12" a="1"/>
  <c r="DN23" i="12" s="1"/>
  <c r="BH28" i="2"/>
  <c r="DM28" i="2" a="1"/>
  <c r="DM28" i="2" s="1"/>
  <c r="BH36" i="2"/>
  <c r="DM36" i="2" a="1"/>
  <c r="DM36" i="2" s="1"/>
  <c r="BI37" i="3"/>
  <c r="DN37" i="3" a="1"/>
  <c r="DN37" i="3" s="1"/>
  <c r="BI29" i="9"/>
  <c r="DN29" i="9" a="1"/>
  <c r="DN29" i="9" s="1"/>
  <c r="BH30" i="15"/>
  <c r="DM30" i="15" a="1"/>
  <c r="DM30" i="15" s="1"/>
  <c r="BI30" i="1"/>
  <c r="DN30" i="1" a="1"/>
  <c r="DN30" i="1" s="1"/>
  <c r="BH32" i="20"/>
  <c r="DM32" i="20" a="1"/>
  <c r="DM32" i="20" s="1"/>
  <c r="BI22" i="6"/>
  <c r="DN22" i="6" a="1"/>
  <c r="DN22" i="6" s="1"/>
  <c r="BH25" i="19"/>
  <c r="DM25" i="19" a="1"/>
  <c r="DM25" i="19" s="1"/>
  <c r="BH40" i="15"/>
  <c r="DM40" i="15" a="1"/>
  <c r="DM40" i="15" s="1"/>
  <c r="BH30" i="21"/>
  <c r="DM30" i="21" a="1"/>
  <c r="DM30" i="21" s="1"/>
  <c r="BI20" i="17"/>
  <c r="DN20" i="17" a="1"/>
  <c r="DN20" i="17" s="1"/>
  <c r="BI35" i="10"/>
  <c r="DN35" i="10" a="1"/>
  <c r="DN35" i="10" s="1"/>
  <c r="BI27" i="5"/>
  <c r="DN27" i="5" a="1"/>
  <c r="DN27" i="5" s="1"/>
  <c r="BI17" i="18"/>
  <c r="DN17" i="18" a="1"/>
  <c r="DN17" i="18" s="1"/>
  <c r="BH42" i="5"/>
  <c r="DM42" i="5" a="1"/>
  <c r="DM42" i="5" s="1"/>
  <c r="BI46" i="20"/>
  <c r="DN46" i="20" a="1"/>
  <c r="DN46" i="20" s="1"/>
  <c r="BH45" i="6"/>
  <c r="DM45" i="6" a="1"/>
  <c r="DM45" i="6" s="1"/>
  <c r="BI44" i="19"/>
  <c r="DN44" i="19" a="1"/>
  <c r="DN44" i="19" s="1"/>
  <c r="BI23" i="13"/>
  <c r="DN23" i="13" a="1"/>
  <c r="DN23" i="13" s="1"/>
  <c r="BH24" i="21"/>
  <c r="DM24" i="21" a="1"/>
  <c r="DM24" i="21" s="1"/>
  <c r="BH21" i="20"/>
  <c r="DM21" i="20" a="1"/>
  <c r="DM21" i="20" s="1"/>
  <c r="BI16" i="16"/>
  <c r="DN16" i="16" a="1"/>
  <c r="DN16" i="16" s="1"/>
  <c r="BH27" i="6"/>
  <c r="DM27" i="6" a="1"/>
  <c r="DM27" i="6" s="1"/>
  <c r="BI39" i="2"/>
  <c r="DN39" i="2" a="1"/>
  <c r="DN39" i="2" s="1"/>
  <c r="BI17" i="1"/>
  <c r="DN17" i="1" a="1"/>
  <c r="DN17" i="1" s="1"/>
  <c r="BI24" i="10"/>
  <c r="DN24" i="10" a="1"/>
  <c r="DN24" i="10" s="1"/>
  <c r="BI27" i="16"/>
  <c r="DN27" i="16" a="1"/>
  <c r="DN27" i="16" s="1"/>
  <c r="BH15" i="6"/>
  <c r="DM15" i="6" a="1"/>
  <c r="DM15" i="6" s="1"/>
  <c r="BI33" i="19"/>
  <c r="DN33" i="19" a="1"/>
  <c r="DN33" i="19" s="1"/>
  <c r="BI22" i="9"/>
  <c r="DN22" i="9" a="1"/>
  <c r="DN22" i="9" s="1"/>
  <c r="DM28" i="8" a="1"/>
  <c r="DM28" i="8" s="1"/>
  <c r="BH28" i="8"/>
  <c r="BI38" i="11"/>
  <c r="DN38" i="11" a="1"/>
  <c r="DN38" i="11" s="1"/>
  <c r="BI39" i="1"/>
  <c r="DN39" i="1" a="1"/>
  <c r="DN39" i="1" s="1"/>
  <c r="BH35" i="21"/>
  <c r="DM35" i="21" a="1"/>
  <c r="DM35" i="21" s="1"/>
  <c r="BI20" i="10"/>
  <c r="DN20" i="10" a="1"/>
  <c r="DN20" i="10" s="1"/>
  <c r="BH27" i="7"/>
  <c r="DM27" i="7" a="1"/>
  <c r="DM27" i="7" s="1"/>
  <c r="BI45" i="15"/>
  <c r="DN45" i="15" a="1"/>
  <c r="DN45" i="15" s="1"/>
  <c r="BI42" i="9"/>
  <c r="DN42" i="9" a="1"/>
  <c r="DN42" i="9" s="1"/>
  <c r="BH32" i="21"/>
  <c r="DM32" i="21" a="1"/>
  <c r="DM32" i="21" s="1"/>
  <c r="BI24" i="8"/>
  <c r="DN24" i="8" a="1"/>
  <c r="DN24" i="8" s="1"/>
  <c r="BI25" i="4"/>
  <c r="DN25" i="4" a="1"/>
  <c r="DN25" i="4" s="1"/>
  <c r="BI43" i="18"/>
  <c r="DN43" i="18" a="1"/>
  <c r="DN43" i="18" s="1"/>
  <c r="DM37" i="4" a="1"/>
  <c r="DM37" i="4" s="1"/>
  <c r="BH37" i="4"/>
  <c r="BH46" i="15"/>
  <c r="DM46" i="15" a="1"/>
  <c r="DM46" i="15" s="1"/>
  <c r="BI33" i="15"/>
  <c r="DN33" i="15" a="1"/>
  <c r="DN33" i="15" s="1"/>
  <c r="BH39" i="4"/>
  <c r="DM39" i="4" a="1"/>
  <c r="DM39" i="4" s="1"/>
  <c r="BI25" i="15"/>
  <c r="DN25" i="15" a="1"/>
  <c r="DN25" i="15" s="1"/>
  <c r="BI19" i="1"/>
  <c r="DN19" i="1" a="1"/>
  <c r="DN19" i="1" s="1"/>
  <c r="BI16" i="3"/>
  <c r="DN16" i="3" a="1"/>
  <c r="DN16" i="3" s="1"/>
  <c r="BI27" i="8"/>
  <c r="DN27" i="8" a="1"/>
  <c r="DN27" i="8" s="1"/>
  <c r="BH18" i="4"/>
  <c r="DM18" i="4" a="1"/>
  <c r="DM18" i="4" s="1"/>
  <c r="BI43" i="5"/>
  <c r="DN43" i="5" a="1"/>
  <c r="DN43" i="5" s="1"/>
  <c r="BI17" i="17"/>
  <c r="DN17" i="17" a="1"/>
  <c r="DN17" i="17" s="1"/>
  <c r="BH23" i="14"/>
  <c r="DM23" i="14" a="1"/>
  <c r="DM23" i="14" s="1"/>
  <c r="BI22" i="20"/>
  <c r="DN22" i="20" a="1"/>
  <c r="DN22" i="20" s="1"/>
  <c r="BI29" i="15"/>
  <c r="DN29" i="15" a="1"/>
  <c r="DN29" i="15" s="1"/>
  <c r="BI46" i="21"/>
  <c r="DN46" i="21" a="1"/>
  <c r="DN46" i="21" s="1"/>
  <c r="BI20" i="2"/>
  <c r="DN20" i="2" a="1"/>
  <c r="DN20" i="2" s="1"/>
  <c r="BI21" i="12"/>
  <c r="DN21" i="12" a="1"/>
  <c r="DN21" i="12" s="1"/>
  <c r="BH21" i="11"/>
  <c r="DM21" i="11" a="1"/>
  <c r="DM21" i="11" s="1"/>
  <c r="BI23" i="19"/>
  <c r="DN23" i="19" a="1"/>
  <c r="DN23" i="19" s="1"/>
  <c r="BI33" i="14"/>
  <c r="DN33" i="14" a="1"/>
  <c r="DN33" i="14" s="1"/>
  <c r="BI24" i="16"/>
  <c r="DN24" i="16" a="1"/>
  <c r="DN24" i="16" s="1"/>
  <c r="BH38" i="2"/>
  <c r="DM38" i="2" a="1"/>
  <c r="DM38" i="2" s="1"/>
  <c r="BH23" i="11"/>
  <c r="DM23" i="11" a="1"/>
  <c r="DM23" i="11" s="1"/>
  <c r="BI28" i="1"/>
  <c r="DN28" i="1" a="1"/>
  <c r="DN28" i="1" s="1"/>
  <c r="BH31" i="14"/>
  <c r="DM31" i="14" a="1"/>
  <c r="DM31" i="14" s="1"/>
  <c r="BI26" i="12"/>
  <c r="DN26" i="12" a="1"/>
  <c r="DN26" i="12" s="1"/>
  <c r="BH27" i="17"/>
  <c r="DM27" i="17" a="1"/>
  <c r="DM27" i="17" s="1"/>
  <c r="BI35" i="3"/>
  <c r="DN35" i="3" a="1"/>
  <c r="DN35" i="3" s="1"/>
  <c r="BI45" i="16"/>
  <c r="DN45" i="16" a="1"/>
  <c r="DN45" i="16" s="1"/>
  <c r="BH23" i="17"/>
  <c r="DM23" i="17" a="1"/>
  <c r="DM23" i="17" s="1"/>
  <c r="BH17" i="7"/>
  <c r="DM17" i="7" a="1"/>
  <c r="DM17" i="7" s="1"/>
  <c r="BH24" i="15"/>
  <c r="DM24" i="15" a="1"/>
  <c r="DM24" i="15" s="1"/>
  <c r="BH34" i="11"/>
  <c r="DM34" i="11" a="1"/>
  <c r="DM34" i="11" s="1"/>
  <c r="BI32" i="1"/>
  <c r="DN32" i="1" a="1"/>
  <c r="DN32" i="1" s="1"/>
  <c r="BI34" i="17"/>
  <c r="DN34" i="17" a="1"/>
  <c r="DN34" i="17" s="1"/>
  <c r="BH34" i="10"/>
  <c r="DM34" i="10" a="1"/>
  <c r="DM34" i="10" s="1"/>
  <c r="BI19" i="6"/>
  <c r="DN19" i="6" a="1"/>
  <c r="DN19" i="6" s="1"/>
  <c r="BI19" i="15"/>
  <c r="DN19" i="15" a="1"/>
  <c r="DN19" i="15" s="1"/>
  <c r="BI20" i="1"/>
  <c r="DN20" i="1" a="1"/>
  <c r="DN20" i="1" s="1"/>
  <c r="BI31" i="12"/>
  <c r="DN31" i="12" a="1"/>
  <c r="DN31" i="12" s="1"/>
  <c r="BH31" i="18"/>
  <c r="DM31" i="18" a="1"/>
  <c r="DM31" i="18" s="1"/>
  <c r="BI31" i="19"/>
  <c r="DN31" i="19" a="1"/>
  <c r="DN31" i="19" s="1"/>
  <c r="DN32" i="7" a="1"/>
  <c r="DN32" i="7" s="1"/>
  <c r="BI32" i="7"/>
  <c r="BI37" i="9"/>
  <c r="DN37" i="9" a="1"/>
  <c r="DN37" i="9" s="1"/>
  <c r="BH24" i="6"/>
  <c r="DM24" i="6" a="1"/>
  <c r="DM24" i="6" s="1"/>
  <c r="BH15" i="4"/>
  <c r="DM15" i="4" a="1"/>
  <c r="DM15" i="4" s="1"/>
  <c r="BG47" i="4"/>
  <c r="BI35" i="5"/>
  <c r="DN35" i="5" a="1"/>
  <c r="DN35" i="5" s="1"/>
  <c r="BH38" i="20"/>
  <c r="DM38" i="20" a="1"/>
  <c r="DM38" i="20" s="1"/>
  <c r="BI22" i="14"/>
  <c r="DN22" i="14" a="1"/>
  <c r="DN22" i="14" s="1"/>
  <c r="BI43" i="1"/>
  <c r="DN43" i="1" a="1"/>
  <c r="DN43" i="1" s="1"/>
  <c r="BH26" i="18"/>
  <c r="DM26" i="18" a="1"/>
  <c r="DM26" i="18" s="1"/>
  <c r="BH40" i="12"/>
  <c r="DM40" i="12" a="1"/>
  <c r="DM40" i="12" s="1"/>
  <c r="BH29" i="4"/>
  <c r="DM29" i="4" a="1"/>
  <c r="DM29" i="4" s="1"/>
  <c r="BI29" i="16"/>
  <c r="DN29" i="16" a="1"/>
  <c r="DN29" i="16" s="1"/>
  <c r="BI44" i="5"/>
  <c r="DN44" i="5" a="1"/>
  <c r="DN44" i="5" s="1"/>
  <c r="BH44" i="3"/>
  <c r="DM44" i="3" a="1"/>
  <c r="DM44" i="3" s="1"/>
  <c r="BI18" i="17"/>
  <c r="DN18" i="17" a="1"/>
  <c r="DN18" i="17" s="1"/>
  <c r="BI37" i="8"/>
  <c r="DN37" i="8" a="1"/>
  <c r="DN37" i="8" s="1"/>
  <c r="BH19" i="14"/>
  <c r="DM19" i="14" a="1"/>
  <c r="DM19" i="14" s="1"/>
  <c r="BI39" i="12"/>
  <c r="DN39" i="12" a="1"/>
  <c r="DN39" i="12" s="1"/>
  <c r="DL15" i="16" a="1"/>
  <c r="DL15" i="16" s="1"/>
  <c r="DL10" i="16" s="1"/>
  <c r="DL30" i="16" s="1"/>
  <c r="BG15" i="16"/>
  <c r="BF47" i="16"/>
  <c r="DN20" i="14" a="1"/>
  <c r="DN20" i="14" s="1"/>
  <c r="BI20" i="14"/>
  <c r="BH15" i="1"/>
  <c r="DM15" i="1" a="1"/>
  <c r="DM15" i="1" s="1"/>
  <c r="BI25" i="10"/>
  <c r="DN25" i="10" a="1"/>
  <c r="DN25" i="10" s="1"/>
  <c r="BH24" i="11"/>
  <c r="DM24" i="11" a="1"/>
  <c r="DM24" i="11" s="1"/>
  <c r="BI27" i="3"/>
  <c r="DN27" i="3" a="1"/>
  <c r="DN27" i="3" s="1"/>
  <c r="BH29" i="20"/>
  <c r="DM29" i="20" a="1"/>
  <c r="DM29" i="20" s="1"/>
  <c r="BI29" i="6"/>
  <c r="DN29" i="6" a="1"/>
  <c r="DN29" i="6" s="1"/>
  <c r="BI32" i="14"/>
  <c r="DN32" i="14" a="1"/>
  <c r="DN32" i="14" s="1"/>
  <c r="BI33" i="7"/>
  <c r="DN33" i="7" a="1"/>
  <c r="DN33" i="7" s="1"/>
  <c r="BH25" i="20"/>
  <c r="DM25" i="20" a="1"/>
  <c r="DM25" i="20" s="1"/>
  <c r="BI27" i="19"/>
  <c r="DN27" i="19" a="1"/>
  <c r="DN27" i="19" s="1"/>
  <c r="BH18" i="9"/>
  <c r="DM18" i="9" a="1"/>
  <c r="DM18" i="9" s="1"/>
  <c r="BH43" i="15"/>
  <c r="DM43" i="15" a="1"/>
  <c r="DM43" i="15" s="1"/>
  <c r="BI17" i="4"/>
  <c r="DN17" i="4" a="1"/>
  <c r="DN17" i="4" s="1"/>
  <c r="BI16" i="8"/>
  <c r="DN16" i="8" a="1"/>
  <c r="DN16" i="8" s="1"/>
  <c r="BI25" i="9"/>
  <c r="DN25" i="9" a="1"/>
  <c r="DN25" i="9" s="1"/>
  <c r="BI26" i="6"/>
  <c r="DN26" i="6" a="1"/>
  <c r="DN26" i="6" s="1"/>
  <c r="BI21" i="1"/>
  <c r="DN21" i="1" a="1"/>
  <c r="DN21" i="1" s="1"/>
  <c r="BI38" i="10"/>
  <c r="DN38" i="10" a="1"/>
  <c r="DN38" i="10" s="1"/>
  <c r="BI19" i="9"/>
  <c r="DN19" i="9" a="1"/>
  <c r="DN19" i="9" s="1"/>
  <c r="BI41" i="21"/>
  <c r="DN41" i="21" a="1"/>
  <c r="DN41" i="21" s="1"/>
  <c r="BI44" i="17"/>
  <c r="DN44" i="17" a="1"/>
  <c r="DN44" i="17" s="1"/>
  <c r="BI42" i="21"/>
  <c r="DN42" i="21" a="1"/>
  <c r="DN42" i="21" s="1"/>
  <c r="BH40" i="10"/>
  <c r="DM40" i="10" a="1"/>
  <c r="DM40" i="10" s="1"/>
  <c r="BI46" i="9"/>
  <c r="DN46" i="9" a="1"/>
  <c r="DN46" i="9" s="1"/>
  <c r="BI46" i="11"/>
  <c r="DN46" i="11" a="1"/>
  <c r="DN46" i="11" s="1"/>
  <c r="BH46" i="13"/>
  <c r="DM46" i="13" a="1"/>
  <c r="DM46" i="13" s="1"/>
  <c r="BH45" i="4"/>
  <c r="DM45" i="4" a="1"/>
  <c r="DM45" i="4" s="1"/>
  <c r="BH30" i="7"/>
  <c r="DM30" i="7" a="1"/>
  <c r="DM30" i="7" s="1"/>
  <c r="BI17" i="14"/>
  <c r="DN17" i="14" a="1"/>
  <c r="DN17" i="14" s="1"/>
  <c r="BI31" i="3"/>
  <c r="DN31" i="3" a="1"/>
  <c r="DN31" i="3" s="1"/>
  <c r="DM20" i="16" a="1"/>
  <c r="DM20" i="16" s="1"/>
  <c r="BH20" i="16"/>
  <c r="BH17" i="2"/>
  <c r="DM17" i="2" a="1"/>
  <c r="DM17" i="2" s="1"/>
  <c r="BH42" i="20"/>
  <c r="DM42" i="20" a="1"/>
  <c r="DM42" i="20" s="1"/>
  <c r="BH27" i="13"/>
  <c r="DM27" i="13" a="1"/>
  <c r="DM27" i="13" s="1"/>
  <c r="BI40" i="4"/>
  <c r="DN40" i="4" a="1"/>
  <c r="DN40" i="4" s="1"/>
  <c r="BH41" i="13"/>
  <c r="DM41" i="13" a="1"/>
  <c r="DM41" i="13" s="1"/>
  <c r="BI26" i="14"/>
  <c r="DN26" i="14" a="1"/>
  <c r="DN26" i="14" s="1"/>
  <c r="BH35" i="14"/>
  <c r="DM35" i="14" a="1"/>
  <c r="DM35" i="14" s="1"/>
  <c r="BI28" i="5"/>
  <c r="DN28" i="5" a="1"/>
  <c r="DN28" i="5" s="1"/>
  <c r="BH45" i="20"/>
  <c r="DM45" i="20" a="1"/>
  <c r="DM45" i="20" s="1"/>
  <c r="BI20" i="6"/>
  <c r="DN20" i="6" a="1"/>
  <c r="DN20" i="6" s="1"/>
  <c r="BI19" i="13"/>
  <c r="DN19" i="13" a="1"/>
  <c r="DN19" i="13" s="1"/>
  <c r="BI32" i="18"/>
  <c r="DN32" i="18" a="1"/>
  <c r="DN32" i="18" s="1"/>
  <c r="BI41" i="6"/>
  <c r="DN41" i="6" a="1"/>
  <c r="DN41" i="6" s="1"/>
  <c r="BH15" i="14"/>
  <c r="DM15" i="14" a="1"/>
  <c r="DM15" i="14" s="1"/>
  <c r="BG47" i="14"/>
  <c r="BI31" i="16"/>
  <c r="DN31" i="16" a="1"/>
  <c r="DN31" i="16" s="1"/>
  <c r="BH29" i="3"/>
  <c r="DM29" i="3" a="1"/>
  <c r="DM29" i="3" s="1"/>
  <c r="BH16" i="14"/>
  <c r="DM16" i="14" a="1"/>
  <c r="DM16" i="14" s="1"/>
  <c r="BI44" i="13"/>
  <c r="DN44" i="13" a="1"/>
  <c r="DN44" i="13" s="1"/>
  <c r="BI41" i="8"/>
  <c r="DN41" i="8" a="1"/>
  <c r="DN41" i="8" s="1"/>
  <c r="BI22" i="1"/>
  <c r="DN22" i="1" a="1"/>
  <c r="DN22" i="1" s="1"/>
  <c r="BI34" i="7"/>
  <c r="DN34" i="7" a="1"/>
  <c r="DN34" i="7" s="1"/>
  <c r="BI22" i="8"/>
  <c r="DN22" i="8" a="1"/>
  <c r="DN22" i="8" s="1"/>
  <c r="BH29" i="5"/>
  <c r="DM29" i="5" a="1"/>
  <c r="DM29" i="5" s="1"/>
  <c r="BI42" i="3"/>
  <c r="DN42" i="3" a="1"/>
  <c r="DN42" i="3" s="1"/>
  <c r="BH18" i="3"/>
  <c r="DM18" i="3" a="1"/>
  <c r="DM18" i="3" s="1"/>
  <c r="BI33" i="21"/>
  <c r="DN33" i="21" a="1"/>
  <c r="DN33" i="21" s="1"/>
  <c r="BH28" i="10"/>
  <c r="DM28" i="10" a="1"/>
  <c r="DM28" i="10" s="1"/>
  <c r="DM18" i="7" a="1"/>
  <c r="DM18" i="7" s="1"/>
  <c r="BH18" i="7"/>
  <c r="BH42" i="19"/>
  <c r="DM42" i="19" a="1"/>
  <c r="DM42" i="19" s="1"/>
  <c r="BH40" i="18"/>
  <c r="DM40" i="18" a="1"/>
  <c r="DM40" i="18" s="1"/>
  <c r="BH46" i="18"/>
  <c r="DM46" i="18" a="1"/>
  <c r="DM46" i="18" s="1"/>
  <c r="BH45" i="14"/>
  <c r="DM45" i="14" a="1"/>
  <c r="DM45" i="14" s="1"/>
  <c r="BI43" i="19"/>
  <c r="DN43" i="19" a="1"/>
  <c r="DN43" i="19" s="1"/>
  <c r="BH33" i="10"/>
  <c r="DM33" i="10" a="1"/>
  <c r="DM33" i="10" s="1"/>
  <c r="BH43" i="6"/>
  <c r="DM43" i="6" a="1"/>
  <c r="DM43" i="6" s="1"/>
  <c r="BI16" i="17"/>
  <c r="DN16" i="17" a="1"/>
  <c r="DN16" i="17" s="1"/>
  <c r="BH29" i="11"/>
  <c r="DM29" i="11" a="1"/>
  <c r="DM29" i="11" s="1"/>
  <c r="BI38" i="5"/>
  <c r="DN38" i="5" a="1"/>
  <c r="DN38" i="5" s="1"/>
  <c r="BH25" i="17"/>
  <c r="DM25" i="17" a="1"/>
  <c r="DM25" i="17" s="1"/>
  <c r="BH19" i="4"/>
  <c r="DM19" i="4" a="1"/>
  <c r="DM19" i="4" s="1"/>
  <c r="BI43" i="9"/>
  <c r="DN43" i="9" a="1"/>
  <c r="DN43" i="9" s="1"/>
  <c r="BI23" i="1"/>
  <c r="DN23" i="1" a="1"/>
  <c r="DN23" i="1" s="1"/>
  <c r="BI21" i="15"/>
  <c r="DN21" i="15" a="1"/>
  <c r="DN21" i="15" s="1"/>
  <c r="BI33" i="1"/>
  <c r="DN33" i="1" a="1"/>
  <c r="DN33" i="1" s="1"/>
  <c r="BI21" i="13"/>
  <c r="DN21" i="13" a="1"/>
  <c r="DN21" i="13" s="1"/>
  <c r="BI31" i="5"/>
  <c r="DN31" i="5" a="1"/>
  <c r="DN31" i="5" s="1"/>
  <c r="BH17" i="3"/>
  <c r="DM17" i="3" a="1"/>
  <c r="DM17" i="3" s="1"/>
  <c r="BI37" i="14"/>
  <c r="DN37" i="14" a="1"/>
  <c r="DN37" i="14" s="1"/>
  <c r="BI34" i="8"/>
  <c r="DN34" i="8" a="1"/>
  <c r="DN34" i="8" s="1"/>
  <c r="BI43" i="20"/>
  <c r="DN43" i="20" a="1"/>
  <c r="DN43" i="20" s="1"/>
  <c r="BH38" i="14"/>
  <c r="DM38" i="14" a="1"/>
  <c r="DM38" i="14" s="1"/>
  <c r="BI28" i="3"/>
  <c r="DN28" i="3" a="1"/>
  <c r="DN28" i="3" s="1"/>
  <c r="BI40" i="20"/>
  <c r="DN40" i="20" a="1"/>
  <c r="DN40" i="20" s="1"/>
  <c r="BI28" i="15"/>
  <c r="DN28" i="15" a="1"/>
  <c r="DN28" i="15" s="1"/>
  <c r="BI29" i="1"/>
  <c r="DN29" i="1" a="1"/>
  <c r="DN29" i="1" s="1"/>
  <c r="BI34" i="6"/>
  <c r="DN34" i="6" a="1"/>
  <c r="DN34" i="6" s="1"/>
  <c r="BI36" i="6"/>
  <c r="DN36" i="6" a="1"/>
  <c r="DN36" i="6" s="1"/>
  <c r="BI45" i="19"/>
  <c r="DN45" i="19" a="1"/>
  <c r="DN45" i="19" s="1"/>
  <c r="BH38" i="9"/>
  <c r="DM38" i="9" a="1"/>
  <c r="DM38" i="9" s="1"/>
  <c r="BI22" i="5"/>
  <c r="DN22" i="5" a="1"/>
  <c r="DN22" i="5" s="1"/>
  <c r="DM40" i="5" a="1"/>
  <c r="DM40" i="5" s="1"/>
  <c r="BH40" i="5"/>
  <c r="BH22" i="13"/>
  <c r="DM22" i="13" a="1"/>
  <c r="DM22" i="13" s="1"/>
  <c r="BI17" i="13"/>
  <c r="DN17" i="13" a="1"/>
  <c r="DN17" i="13" s="1"/>
  <c r="BH29" i="10"/>
  <c r="DM29" i="10" a="1"/>
  <c r="DM29" i="10" s="1"/>
  <c r="BI24" i="19"/>
  <c r="DN24" i="19" a="1"/>
  <c r="DN24" i="19" s="1"/>
  <c r="BH30" i="19"/>
  <c r="DM30" i="19" a="1"/>
  <c r="DM30" i="19" s="1"/>
  <c r="DM43" i="13" a="1"/>
  <c r="DM43" i="13" s="1"/>
  <c r="BH43" i="13"/>
  <c r="BI35" i="17"/>
  <c r="DN35" i="17" a="1"/>
  <c r="DN35" i="17" s="1"/>
  <c r="BH30" i="13"/>
  <c r="DM30" i="13" a="1"/>
  <c r="DM30" i="13" s="1"/>
  <c r="BH18" i="21"/>
  <c r="DM18" i="21" a="1"/>
  <c r="DM18" i="21" s="1"/>
  <c r="BI16" i="2"/>
  <c r="DN16" i="2" a="1"/>
  <c r="DN16" i="2" s="1"/>
  <c r="BH32" i="16"/>
  <c r="DM32" i="16" a="1"/>
  <c r="DM32" i="16" s="1"/>
  <c r="BI16" i="6"/>
  <c r="DN16" i="6" a="1"/>
  <c r="DN16" i="6" s="1"/>
  <c r="BH25" i="6"/>
  <c r="DM25" i="6" a="1"/>
  <c r="DM25" i="6" s="1"/>
  <c r="BI44" i="1"/>
  <c r="DN44" i="1" a="1"/>
  <c r="DN44" i="1" s="1"/>
  <c r="BI38" i="1"/>
  <c r="DN38" i="1" a="1"/>
  <c r="DN38" i="1" s="1"/>
  <c r="BH25" i="16"/>
  <c r="DM25" i="16" a="1"/>
  <c r="DM25" i="16" s="1"/>
  <c r="BI17" i="21"/>
  <c r="DN17" i="21" a="1"/>
  <c r="DN17" i="21" s="1"/>
  <c r="BI28" i="18"/>
  <c r="DN28" i="18" a="1"/>
  <c r="DN28" i="18" s="1"/>
  <c r="BI26" i="21"/>
  <c r="DN26" i="21" a="1"/>
  <c r="DN26" i="21" s="1"/>
  <c r="BI31" i="7"/>
  <c r="DN31" i="7" a="1"/>
  <c r="DN31" i="7" s="1"/>
  <c r="BI36" i="19"/>
  <c r="DN36" i="19" a="1"/>
  <c r="DN36" i="19" s="1"/>
  <c r="BH41" i="2"/>
  <c r="DM41" i="2" a="1"/>
  <c r="DM41" i="2" s="1"/>
  <c r="BH31" i="21"/>
  <c r="DM31" i="21" a="1"/>
  <c r="DM31" i="21" s="1"/>
  <c r="BH44" i="4"/>
  <c r="DM44" i="4" a="1"/>
  <c r="DM44" i="4" s="1"/>
  <c r="DM15" i="15" a="1"/>
  <c r="DM15" i="15" s="1"/>
  <c r="BH15" i="15"/>
  <c r="BI30" i="16"/>
  <c r="BH26" i="19"/>
  <c r="DM26" i="19" a="1"/>
  <c r="DM26" i="19" s="1"/>
  <c r="BH39" i="5"/>
  <c r="DM39" i="5" a="1"/>
  <c r="DM39" i="5" s="1"/>
  <c r="BH34" i="14"/>
  <c r="DM34" i="14" a="1"/>
  <c r="DM34" i="14" s="1"/>
  <c r="BI33" i="12"/>
  <c r="DN33" i="12" a="1"/>
  <c r="DN33" i="12" s="1"/>
  <c r="BI17" i="9"/>
  <c r="DN17" i="9" a="1"/>
  <c r="DN17" i="9" s="1"/>
  <c r="BH30" i="8"/>
  <c r="DM30" i="8" a="1"/>
  <c r="DM30" i="8" s="1"/>
  <c r="BH37" i="6"/>
  <c r="DM37" i="6" a="1"/>
  <c r="DM37" i="6" s="1"/>
  <c r="BI41" i="5"/>
  <c r="DN41" i="5" a="1"/>
  <c r="DN41" i="5" s="1"/>
  <c r="BI34" i="18"/>
  <c r="DN34" i="18" a="1"/>
  <c r="DN34" i="18" s="1"/>
  <c r="BI38" i="13"/>
  <c r="DN38" i="13" a="1"/>
  <c r="DN38" i="13" s="1"/>
  <c r="BI35" i="2"/>
  <c r="DN35" i="2" a="1"/>
  <c r="DN35" i="2" s="1"/>
  <c r="BH26" i="3"/>
  <c r="DM26" i="3" a="1"/>
  <c r="DM26" i="3" s="1"/>
  <c r="BI32" i="17"/>
  <c r="DN32" i="17" a="1"/>
  <c r="DN32" i="17" s="1"/>
  <c r="BI33" i="9"/>
  <c r="DN33" i="9" a="1"/>
  <c r="DN33" i="9" s="1"/>
  <c r="BH36" i="3"/>
  <c r="DM36" i="3" a="1"/>
  <c r="DM36" i="3" s="1"/>
  <c r="BI20" i="7"/>
  <c r="DN20" i="7" a="1"/>
  <c r="DN20" i="7" s="1"/>
  <c r="BI38" i="8"/>
  <c r="DN38" i="8" a="1"/>
  <c r="DN38" i="8" s="1"/>
  <c r="BI24" i="5"/>
  <c r="DN24" i="5" a="1"/>
  <c r="DN24" i="5" s="1"/>
  <c r="BH46" i="2"/>
  <c r="DM46" i="2" a="1"/>
  <c r="DM46" i="2" s="1"/>
  <c r="BI32" i="10"/>
  <c r="DN32" i="10" a="1"/>
  <c r="DN32" i="10" s="1"/>
  <c r="BI41" i="1"/>
  <c r="DN41" i="1" a="1"/>
  <c r="DN41" i="1" s="1"/>
  <c r="BI22" i="3"/>
  <c r="DN22" i="3" a="1"/>
  <c r="DN22" i="3" s="1"/>
  <c r="BH40" i="7"/>
  <c r="DM40" i="7" a="1"/>
  <c r="DM40" i="7" s="1"/>
  <c r="BI40" i="2"/>
  <c r="DN40" i="2" a="1"/>
  <c r="DN40" i="2" s="1"/>
  <c r="BI43" i="14"/>
  <c r="DN43" i="14" a="1"/>
  <c r="DN43" i="14" s="1"/>
  <c r="BI37" i="13"/>
  <c r="DN37" i="13" a="1"/>
  <c r="DN37" i="13" s="1"/>
  <c r="BH36" i="11"/>
  <c r="DM36" i="11" a="1"/>
  <c r="DM36" i="11" s="1"/>
  <c r="BI38" i="21"/>
  <c r="DN38" i="21" a="1"/>
  <c r="DN38" i="21" s="1"/>
  <c r="BI40" i="6"/>
  <c r="DN40" i="6" a="1"/>
  <c r="DN40" i="6" s="1"/>
  <c r="BI39" i="7"/>
  <c r="DN39" i="7" a="1"/>
  <c r="DN39" i="7" s="1"/>
  <c r="BI18" i="14"/>
  <c r="DN18" i="14" a="1"/>
  <c r="DN18" i="14" s="1"/>
  <c r="BI41" i="19"/>
  <c r="DN41" i="19" a="1"/>
  <c r="DN41" i="19" s="1"/>
  <c r="BI21" i="6"/>
  <c r="DN21" i="6" a="1"/>
  <c r="DN21" i="6" s="1"/>
  <c r="BI30" i="18"/>
  <c r="DN30" i="18" a="1"/>
  <c r="DN30" i="18" s="1"/>
  <c r="BH38" i="16"/>
  <c r="DM38" i="16" a="1"/>
  <c r="DM38" i="16" s="1"/>
  <c r="BI36" i="10"/>
  <c r="DN36" i="10" a="1"/>
  <c r="DN36" i="10" s="1"/>
  <c r="BI27" i="11"/>
  <c r="DN27" i="11" a="1"/>
  <c r="DN27" i="11" s="1"/>
  <c r="BH32" i="4"/>
  <c r="DM32" i="4" a="1"/>
  <c r="DM32" i="4" s="1"/>
  <c r="BI43" i="17"/>
  <c r="DN43" i="17" a="1"/>
  <c r="DN43" i="17" s="1"/>
  <c r="BI20" i="9"/>
  <c r="DN20" i="9" a="1"/>
  <c r="DN20" i="9" s="1"/>
  <c r="BH26" i="5"/>
  <c r="DM26" i="5" a="1"/>
  <c r="DM26" i="5" s="1"/>
  <c r="BH19" i="5"/>
  <c r="DM19" i="5" a="1"/>
  <c r="DM19" i="5" s="1"/>
  <c r="BI36" i="5"/>
  <c r="DN36" i="5" a="1"/>
  <c r="DN36" i="5" s="1"/>
  <c r="BH15" i="7"/>
  <c r="DM15" i="7" a="1"/>
  <c r="DM15" i="7" s="1"/>
  <c r="BI42" i="7"/>
  <c r="DN42" i="7" a="1"/>
  <c r="DN42" i="7" s="1"/>
  <c r="BH23" i="2"/>
  <c r="DM23" i="2" a="1"/>
  <c r="DM23" i="2" s="1"/>
  <c r="DN16" i="15" a="1"/>
  <c r="DN16" i="15" s="1"/>
  <c r="BI16" i="15"/>
  <c r="BI42" i="12"/>
  <c r="DN42" i="12" a="1"/>
  <c r="DN42" i="12" s="1"/>
  <c r="BI24" i="1"/>
  <c r="DN24" i="1" a="1"/>
  <c r="DN24" i="1" s="1"/>
  <c r="BI37" i="12"/>
  <c r="DN37" i="12" a="1"/>
  <c r="DN37" i="12" s="1"/>
  <c r="BI24" i="13"/>
  <c r="DN24" i="13" a="1"/>
  <c r="DN24" i="13" s="1"/>
  <c r="BH18" i="18"/>
  <c r="DM18" i="18" a="1"/>
  <c r="DM18" i="18" s="1"/>
  <c r="BI41" i="12"/>
  <c r="DN41" i="12" a="1"/>
  <c r="DN41" i="12" s="1"/>
  <c r="BI36" i="7"/>
  <c r="DN36" i="7" a="1"/>
  <c r="DN36" i="7" s="1"/>
  <c r="BI22" i="16"/>
  <c r="DN22" i="16" a="1"/>
  <c r="DN22" i="16" s="1"/>
  <c r="BI32" i="2"/>
  <c r="DN32" i="2" a="1"/>
  <c r="DN32" i="2" s="1"/>
  <c r="BI16" i="1"/>
  <c r="DN16" i="1" a="1"/>
  <c r="DN16" i="1" s="1"/>
  <c r="BI39" i="11"/>
  <c r="DN39" i="11" a="1"/>
  <c r="DN39" i="11" s="1"/>
  <c r="BI35" i="20"/>
  <c r="DN35" i="20" a="1"/>
  <c r="DN35" i="20" s="1"/>
  <c r="BI35" i="7"/>
  <c r="DN35" i="7" a="1"/>
  <c r="DN35" i="7" s="1"/>
  <c r="BH31" i="17"/>
  <c r="DM31" i="17" a="1"/>
  <c r="DM31" i="17" s="1"/>
  <c r="BI31" i="4"/>
  <c r="DN31" i="4" a="1"/>
  <c r="DN31" i="4" s="1"/>
  <c r="DL15" i="21" a="1"/>
  <c r="DL15" i="21" s="1"/>
  <c r="BG15" i="21"/>
  <c r="BF47" i="21"/>
  <c r="DN22" i="17" a="1"/>
  <c r="DN22" i="17" s="1"/>
  <c r="BI22" i="17"/>
  <c r="BI45" i="2"/>
  <c r="DN45" i="2" a="1"/>
  <c r="DN45" i="2" s="1"/>
  <c r="BH32" i="6"/>
  <c r="DM32" i="6" a="1"/>
  <c r="DM32" i="6" s="1"/>
  <c r="BI20" i="5"/>
  <c r="DN20" i="5" a="1"/>
  <c r="DN20" i="5" s="1"/>
  <c r="BH21" i="19"/>
  <c r="DM21" i="19" a="1"/>
  <c r="DM21" i="19" s="1"/>
  <c r="BH18" i="13"/>
  <c r="DM18" i="13" a="1"/>
  <c r="DM18" i="13" s="1"/>
  <c r="BH39" i="15"/>
  <c r="DM39" i="15" a="1"/>
  <c r="DM39" i="15" s="1"/>
  <c r="BI41" i="11"/>
  <c r="DN41" i="11" a="1"/>
  <c r="DN41" i="11" s="1"/>
  <c r="BI46" i="12"/>
  <c r="DN46" i="12" a="1"/>
  <c r="DN46" i="12" s="1"/>
  <c r="BH40" i="13"/>
  <c r="DM40" i="13" a="1"/>
  <c r="DM40" i="13" s="1"/>
  <c r="BI35" i="6"/>
  <c r="DN35" i="6" a="1"/>
  <c r="DN35" i="6" s="1"/>
  <c r="BG15" i="12"/>
  <c r="DL15" i="12" a="1"/>
  <c r="DL15" i="12" s="1"/>
  <c r="BF47" i="12"/>
  <c r="BI20" i="15"/>
  <c r="DN20" i="15" a="1"/>
  <c r="DN20" i="15" s="1"/>
  <c r="BH40" i="17"/>
  <c r="DM40" i="17" a="1"/>
  <c r="DM40" i="17" s="1"/>
  <c r="DN28" i="7" a="1"/>
  <c r="DN28" i="7" s="1"/>
  <c r="BI28" i="7"/>
  <c r="BH20" i="21"/>
  <c r="DM20" i="21" a="1"/>
  <c r="DM20" i="21" s="1"/>
  <c r="BI17" i="11"/>
  <c r="DN17" i="11" a="1"/>
  <c r="DN17" i="11" s="1"/>
  <c r="BI28" i="4"/>
  <c r="DN28" i="4" a="1"/>
  <c r="DN28" i="4" s="1"/>
  <c r="DN46" i="5" a="1"/>
  <c r="DN46" i="5" s="1"/>
  <c r="BI46" i="5"/>
  <c r="BI25" i="13"/>
  <c r="DN25" i="13" a="1"/>
  <c r="DN25" i="13" s="1"/>
  <c r="BH18" i="2"/>
  <c r="DM18" i="2" a="1"/>
  <c r="DM18" i="2" s="1"/>
  <c r="BI20" i="18"/>
  <c r="DN20" i="18" a="1"/>
  <c r="DN20" i="18" s="1"/>
  <c r="BH40" i="11"/>
  <c r="DM40" i="11" a="1"/>
  <c r="DM40" i="11" s="1"/>
  <c r="BI17" i="20"/>
  <c r="DN17" i="20" a="1"/>
  <c r="DN17" i="20" s="1"/>
  <c r="BH29" i="19"/>
  <c r="DM29" i="19" a="1"/>
  <c r="DM29" i="19" s="1"/>
  <c r="BH40" i="14"/>
  <c r="DM40" i="14" a="1"/>
  <c r="DM40" i="14" s="1"/>
  <c r="BH30" i="14"/>
  <c r="DM30" i="14" a="1"/>
  <c r="DM30" i="14" s="1"/>
  <c r="BI46" i="10"/>
  <c r="DN46" i="10" a="1"/>
  <c r="DN46" i="10" s="1"/>
  <c r="BH26" i="2"/>
  <c r="DM26" i="2" a="1"/>
  <c r="DM26" i="2" s="1"/>
  <c r="BH21" i="3"/>
  <c r="DM21" i="3" a="1"/>
  <c r="DM21" i="3" s="1"/>
  <c r="BI33" i="18"/>
  <c r="DN33" i="18" a="1"/>
  <c r="DN33" i="18" s="1"/>
  <c r="BI43" i="10"/>
  <c r="DN43" i="10" a="1"/>
  <c r="DN43" i="10" s="1"/>
  <c r="BI40" i="16"/>
  <c r="DN40" i="16" a="1"/>
  <c r="DN40" i="16" s="1"/>
  <c r="DN21" i="8" a="1"/>
  <c r="DN21" i="8" s="1"/>
  <c r="BI21" i="8"/>
  <c r="BI23" i="6"/>
  <c r="DN23" i="6" a="1"/>
  <c r="DN23" i="6" s="1"/>
  <c r="BI29" i="2"/>
  <c r="DN29" i="2" a="1"/>
  <c r="DN29" i="2" s="1"/>
  <c r="BI25" i="2"/>
  <c r="DN25" i="2" a="1"/>
  <c r="DN25" i="2" s="1"/>
  <c r="BI46" i="7"/>
  <c r="DN46" i="7" a="1"/>
  <c r="DN46" i="7" s="1"/>
  <c r="BI44" i="10"/>
  <c r="DN44" i="10" a="1"/>
  <c r="DN44" i="10" s="1"/>
  <c r="BI35" i="15"/>
  <c r="DN35" i="15" a="1"/>
  <c r="DN35" i="15" s="1"/>
  <c r="BH27" i="12"/>
  <c r="DM27" i="12" a="1"/>
  <c r="DM27" i="12" s="1"/>
  <c r="DM19" i="12" a="1"/>
  <c r="DM19" i="12" s="1"/>
  <c r="BH19" i="12"/>
  <c r="BI19" i="10"/>
  <c r="DN19" i="10" a="1"/>
  <c r="DN19" i="10" s="1"/>
  <c r="BI43" i="4"/>
  <c r="DN43" i="4" a="1"/>
  <c r="DN43" i="4" s="1"/>
  <c r="BI37" i="18"/>
  <c r="DN37" i="18" a="1"/>
  <c r="DN37" i="18" s="1"/>
  <c r="BI39" i="13"/>
  <c r="DN39" i="13" a="1"/>
  <c r="DN39" i="13" s="1"/>
  <c r="BI22" i="21"/>
  <c r="DN22" i="21" a="1"/>
  <c r="DN22" i="21" s="1"/>
  <c r="DN32" i="8" a="1"/>
  <c r="DN32" i="8" s="1"/>
  <c r="BI32" i="8"/>
  <c r="BH34" i="13"/>
  <c r="DM34" i="13" a="1"/>
  <c r="DM34" i="13" s="1"/>
  <c r="BH36" i="21"/>
  <c r="DM36" i="21" a="1"/>
  <c r="DM36" i="21" s="1"/>
  <c r="BI37" i="2"/>
  <c r="DN37" i="2" a="1"/>
  <c r="DN37" i="2" s="1"/>
  <c r="BI30" i="11"/>
  <c r="DN30" i="11" a="1"/>
  <c r="DN30" i="11" s="1"/>
  <c r="BH39" i="9"/>
  <c r="DM39" i="9" a="1"/>
  <c r="DM39" i="9" s="1"/>
  <c r="BI29" i="21"/>
  <c r="DN29" i="21" a="1"/>
  <c r="DN29" i="21" s="1"/>
  <c r="DN15" i="20" a="1"/>
  <c r="DN15" i="20" s="1"/>
  <c r="BI15" i="20"/>
  <c r="BI25" i="7"/>
  <c r="DN25" i="7" a="1"/>
  <c r="DN25" i="7" s="1"/>
  <c r="BG15" i="9"/>
  <c r="DL15" i="9" a="1"/>
  <c r="DL15" i="9" s="1"/>
  <c r="BF47" i="9"/>
  <c r="BH23" i="18"/>
  <c r="DM23" i="18" a="1"/>
  <c r="DM23" i="18" s="1"/>
  <c r="BI19" i="19"/>
  <c r="DN19" i="19" a="1"/>
  <c r="DN19" i="19" s="1"/>
  <c r="BI36" i="16"/>
  <c r="DN36" i="16" a="1"/>
  <c r="DN36" i="16" s="1"/>
  <c r="BI37" i="5"/>
  <c r="DN37" i="5" a="1"/>
  <c r="DN37" i="5" s="1"/>
  <c r="BI18" i="1"/>
  <c r="DN18" i="1" a="1"/>
  <c r="DN18" i="1" s="1"/>
  <c r="BH24" i="20"/>
  <c r="DM24" i="20" a="1"/>
  <c r="DM24" i="20" s="1"/>
  <c r="BI18" i="10"/>
  <c r="DN18" i="10" a="1"/>
  <c r="DN18" i="10" s="1"/>
  <c r="BI31" i="13"/>
  <c r="DN31" i="13" a="1"/>
  <c r="DN31" i="13" s="1"/>
  <c r="BH22" i="18"/>
  <c r="DM22" i="18" a="1"/>
  <c r="DM22" i="18" s="1"/>
  <c r="BH37" i="10"/>
  <c r="DM37" i="10" a="1"/>
  <c r="DM37" i="10" s="1"/>
  <c r="BH17" i="12"/>
  <c r="DM17" i="12" a="1"/>
  <c r="DM17" i="12" s="1"/>
  <c r="BI31" i="10"/>
  <c r="DN31" i="10" a="1"/>
  <c r="DN31" i="10" s="1"/>
  <c r="BI23" i="16"/>
  <c r="DN23" i="16" a="1"/>
  <c r="DN23" i="16" s="1"/>
  <c r="DN36" i="9" a="1"/>
  <c r="DN36" i="9" s="1"/>
  <c r="BI36" i="9"/>
  <c r="BH26" i="10"/>
  <c r="DM26" i="10" a="1"/>
  <c r="DM26" i="10" s="1"/>
  <c r="BH36" i="18"/>
  <c r="DM36" i="18" a="1"/>
  <c r="DM36" i="18" s="1"/>
  <c r="BI30" i="17"/>
  <c r="DN30" i="17" a="1"/>
  <c r="DN30" i="17" s="1"/>
  <c r="DN42" i="6" a="1"/>
  <c r="DN42" i="6" s="1"/>
  <c r="BI42" i="6"/>
  <c r="BI34" i="20"/>
  <c r="DN34" i="20" a="1"/>
  <c r="DN34" i="20" s="1"/>
  <c r="BH35" i="13"/>
  <c r="DM35" i="13" a="1"/>
  <c r="DM35" i="13" s="1"/>
  <c r="BH42" i="2"/>
  <c r="DM42" i="2" a="1"/>
  <c r="DM42" i="2" s="1"/>
  <c r="BI44" i="18"/>
  <c r="DN44" i="18" a="1"/>
  <c r="DN44" i="18" s="1"/>
  <c r="BI40" i="8"/>
  <c r="DN40" i="8" a="1"/>
  <c r="DN40" i="8" s="1"/>
  <c r="BI45" i="17"/>
  <c r="DN45" i="17" a="1"/>
  <c r="DN45" i="17" s="1"/>
  <c r="BH46" i="14"/>
  <c r="DM46" i="14" a="1"/>
  <c r="DM46" i="14" s="1"/>
  <c r="BH37" i="17"/>
  <c r="DM37" i="17" a="1"/>
  <c r="DM37" i="17" s="1"/>
  <c r="BI41" i="15"/>
  <c r="DN41" i="15" a="1"/>
  <c r="DN41" i="15" s="1"/>
  <c r="BH43" i="21"/>
  <c r="DM43" i="21" a="1"/>
  <c r="DM43" i="21" s="1"/>
  <c r="BI41" i="18"/>
  <c r="DN41" i="18" a="1"/>
  <c r="DN41" i="18" s="1"/>
  <c r="BH39" i="19"/>
  <c r="DM39" i="19" a="1"/>
  <c r="DM39" i="19" s="1"/>
  <c r="BI24" i="3"/>
  <c r="DN24" i="3" a="1"/>
  <c r="DN24" i="3" s="1"/>
  <c r="BI17" i="5"/>
  <c r="DN17" i="5" a="1"/>
  <c r="DN17" i="5" s="1"/>
  <c r="BH44" i="8"/>
  <c r="DM44" i="8" a="1"/>
  <c r="DM44" i="8" s="1"/>
  <c r="BI41" i="16"/>
  <c r="DN41" i="16" a="1"/>
  <c r="DN41" i="16" s="1"/>
  <c r="BH29" i="14"/>
  <c r="DM29" i="14" a="1"/>
  <c r="DM29" i="14" s="1"/>
  <c r="BH19" i="2"/>
  <c r="DM19" i="2" a="1"/>
  <c r="DM19" i="2" s="1"/>
  <c r="BI21" i="18"/>
  <c r="DN21" i="18" a="1"/>
  <c r="DN21" i="18" s="1"/>
  <c r="BI16" i="9"/>
  <c r="DN16" i="9" a="1"/>
  <c r="DN16" i="9" s="1"/>
  <c r="BI45" i="12"/>
  <c r="DN45" i="12" a="1"/>
  <c r="DN45" i="12" s="1"/>
  <c r="BH24" i="7"/>
  <c r="DM24" i="7" a="1"/>
  <c r="DM24" i="7" s="1"/>
  <c r="BI24" i="9"/>
  <c r="DN24" i="9" a="1"/>
  <c r="DN24" i="9" s="1"/>
  <c r="BI33" i="11"/>
  <c r="DN33" i="11" a="1"/>
  <c r="DN33" i="11" s="1"/>
  <c r="BI46" i="19"/>
  <c r="DN46" i="19" a="1"/>
  <c r="DN46" i="19" s="1"/>
  <c r="BH26" i="8"/>
  <c r="DM26" i="8" a="1"/>
  <c r="DM26" i="8" s="1"/>
  <c r="BH44" i="11"/>
  <c r="DM44" i="11" a="1"/>
  <c r="DM44" i="11" s="1"/>
  <c r="BI33" i="16"/>
  <c r="DN33" i="16" a="1"/>
  <c r="DN33" i="16" s="1"/>
  <c r="BI27" i="4"/>
  <c r="DN27" i="4" a="1"/>
  <c r="DN27" i="4" s="1"/>
  <c r="BI30" i="10"/>
  <c r="DN30" i="10" a="1"/>
  <c r="DN30" i="10" s="1"/>
  <c r="BH33" i="13"/>
  <c r="DM33" i="13" a="1"/>
  <c r="DM33" i="13" s="1"/>
  <c r="BI19" i="20"/>
  <c r="DN19" i="20" a="1"/>
  <c r="DN19" i="20" s="1"/>
  <c r="BI36" i="4"/>
  <c r="DN36" i="4" a="1"/>
  <c r="DN36" i="4" s="1"/>
  <c r="BI21" i="7"/>
  <c r="DN21" i="7" a="1"/>
  <c r="DN21" i="7" s="1"/>
  <c r="BI43" i="2"/>
  <c r="DN43" i="2" a="1"/>
  <c r="DN43" i="2" s="1"/>
  <c r="BH21" i="5"/>
  <c r="DM21" i="5" a="1"/>
  <c r="DM21" i="5" s="1"/>
  <c r="BH16" i="21"/>
  <c r="DM16" i="21" a="1"/>
  <c r="DM16" i="21" s="1"/>
  <c r="BI36" i="14"/>
  <c r="DN36" i="14" a="1"/>
  <c r="DN36" i="14" s="1"/>
  <c r="BI33" i="5"/>
  <c r="DN33" i="5" a="1"/>
  <c r="DN33" i="5" s="1"/>
  <c r="BI36" i="15"/>
  <c r="DN36" i="15" a="1"/>
  <c r="DN36" i="15" s="1"/>
  <c r="BH19" i="21"/>
  <c r="DM19" i="21" a="1"/>
  <c r="DM19" i="21" s="1"/>
  <c r="BI31" i="2"/>
  <c r="DN31" i="2" a="1"/>
  <c r="DN31" i="2" s="1"/>
  <c r="BI32" i="12"/>
  <c r="DN32" i="12" a="1"/>
  <c r="DN32" i="12" s="1"/>
  <c r="BH15" i="2"/>
  <c r="DM15" i="2" a="1"/>
  <c r="DM15" i="2" s="1"/>
  <c r="BG47" i="2"/>
  <c r="BI22" i="7"/>
  <c r="DN22" i="7" a="1"/>
  <c r="DN22" i="7" s="1"/>
  <c r="BI38" i="18"/>
  <c r="DN38" i="18" a="1"/>
  <c r="DN38" i="18" s="1"/>
  <c r="BH26" i="4"/>
  <c r="DM26" i="4" a="1"/>
  <c r="DM26" i="4" s="1"/>
  <c r="BH16" i="10"/>
  <c r="DM16" i="10" a="1"/>
  <c r="DM16" i="10" s="1"/>
  <c r="BI41" i="9"/>
  <c r="DN41" i="9" a="1"/>
  <c r="DN41" i="9" s="1"/>
  <c r="BH16" i="7"/>
  <c r="DM16" i="7" a="1"/>
  <c r="DM16" i="7" s="1"/>
  <c r="BH26" i="9"/>
  <c r="DM26" i="9" a="1"/>
  <c r="DM26" i="9" s="1"/>
  <c r="BI46" i="4"/>
  <c r="DN46" i="4" a="1"/>
  <c r="DN46" i="4" s="1"/>
  <c r="BI39" i="20"/>
  <c r="DN39" i="20" a="1"/>
  <c r="DN39" i="20" s="1"/>
  <c r="BI42" i="13"/>
  <c r="DN42" i="13" a="1"/>
  <c r="DN42" i="13" s="1"/>
  <c r="BH34" i="9"/>
  <c r="DM34" i="9" a="1"/>
  <c r="DM34" i="9" s="1"/>
  <c r="BH28" i="17"/>
  <c r="DM28" i="17" a="1"/>
  <c r="DM28" i="17" s="1"/>
  <c r="BH35" i="18"/>
  <c r="DM35" i="18" a="1"/>
  <c r="DM35" i="18" s="1"/>
  <c r="BH34" i="5"/>
  <c r="DM34" i="5" a="1"/>
  <c r="DM34" i="5" s="1"/>
  <c r="BI39" i="8"/>
  <c r="DN39" i="8" a="1"/>
  <c r="DN39" i="8" s="1"/>
  <c r="BI29" i="12"/>
  <c r="DN29" i="12" a="1"/>
  <c r="DN29" i="12" s="1"/>
  <c r="BH22" i="12"/>
  <c r="DM22" i="12" a="1"/>
  <c r="DM22" i="12" s="1"/>
  <c r="BH26" i="15"/>
  <c r="DM26" i="15" a="1"/>
  <c r="DM26" i="15" s="1"/>
  <c r="BI33" i="2"/>
  <c r="DN33" i="2" a="1"/>
  <c r="DN33" i="2" s="1"/>
  <c r="BH28" i="20"/>
  <c r="DM28" i="20" a="1"/>
  <c r="DM28" i="20" s="1"/>
  <c r="BI35" i="16"/>
  <c r="DN35" i="16" a="1"/>
  <c r="DN35" i="16" s="1"/>
  <c r="BH33" i="4"/>
  <c r="DM33" i="4" a="1"/>
  <c r="DM33" i="4" s="1"/>
  <c r="BH15" i="10"/>
  <c r="DM15" i="10" a="1"/>
  <c r="DM15" i="10" s="1"/>
  <c r="BG47" i="10"/>
  <c r="BH44" i="21"/>
  <c r="DM44" i="21" a="1"/>
  <c r="DM44" i="21" s="1"/>
  <c r="BH18" i="5"/>
  <c r="DM18" i="5" a="1"/>
  <c r="DM18" i="5" s="1"/>
  <c r="BH37" i="20"/>
  <c r="DM37" i="20" a="1"/>
  <c r="DM37" i="20" s="1"/>
  <c r="BI31" i="6"/>
  <c r="DN31" i="6" a="1"/>
  <c r="DN31" i="6" s="1"/>
  <c r="BI31" i="9"/>
  <c r="DN31" i="9" a="1"/>
  <c r="DN31" i="9" s="1"/>
  <c r="BH32" i="15"/>
  <c r="DM32" i="15" a="1"/>
  <c r="DM32" i="15" s="1"/>
  <c r="DL15" i="18" a="1"/>
  <c r="DL15" i="18" s="1"/>
  <c r="BG15" i="18"/>
  <c r="BF47" i="18"/>
  <c r="BI40" i="3"/>
  <c r="DN40" i="3" a="1"/>
  <c r="DN40" i="3" s="1"/>
  <c r="BI15" i="11"/>
  <c r="DN15" i="11" a="1"/>
  <c r="DN15" i="11" s="1"/>
  <c r="BI42" i="11"/>
  <c r="DN42" i="11" a="1"/>
  <c r="DN42" i="11" s="1"/>
  <c r="BH46" i="3"/>
  <c r="DM46" i="3" a="1"/>
  <c r="DM46" i="3" s="1"/>
  <c r="BI24" i="17"/>
  <c r="DN24" i="17" a="1"/>
  <c r="DN24" i="17" s="1"/>
  <c r="BH15" i="13"/>
  <c r="DM15" i="13" a="1"/>
  <c r="DM15" i="13" s="1"/>
  <c r="BG47" i="13"/>
  <c r="BI23" i="9"/>
  <c r="DN23" i="9" a="1"/>
  <c r="DN23" i="9" s="1"/>
  <c r="BH18" i="19"/>
  <c r="DM18" i="19" a="1"/>
  <c r="DM18" i="19" s="1"/>
  <c r="BI40" i="19"/>
  <c r="DN40" i="19" a="1"/>
  <c r="DN40" i="19" s="1"/>
  <c r="BI36" i="13"/>
  <c r="DN36" i="13" a="1"/>
  <c r="DN36" i="13" s="1"/>
  <c r="BH42" i="14"/>
  <c r="DM42" i="14" a="1"/>
  <c r="DM42" i="14" s="1"/>
  <c r="BI34" i="21"/>
  <c r="DN34" i="21" a="1"/>
  <c r="DN34" i="21" s="1"/>
  <c r="BI16" i="18"/>
  <c r="DN16" i="18" a="1"/>
  <c r="DN16" i="18" s="1"/>
  <c r="BI25" i="5"/>
  <c r="DN25" i="5" a="1"/>
  <c r="DN25" i="5" s="1"/>
  <c r="BI30" i="20"/>
  <c r="DN30" i="20" a="1"/>
  <c r="DN30" i="20" s="1"/>
  <c r="BH20" i="20"/>
  <c r="DM20" i="20" a="1"/>
  <c r="DM20" i="20" s="1"/>
  <c r="BI17" i="8"/>
  <c r="DN17" i="8" a="1"/>
  <c r="DN17" i="8" s="1"/>
  <c r="BI19" i="3"/>
  <c r="DN19" i="3" a="1"/>
  <c r="DN19" i="3" s="1"/>
  <c r="BI25" i="11"/>
  <c r="DN25" i="11" a="1"/>
  <c r="DN25" i="11" s="1"/>
  <c r="DM15" i="19" a="1"/>
  <c r="DM15" i="19" s="1"/>
  <c r="BG47" i="19"/>
  <c r="BH15" i="19"/>
  <c r="BH37" i="21"/>
  <c r="DM37" i="21" a="1"/>
  <c r="DM37" i="21" s="1"/>
  <c r="BI30" i="4"/>
  <c r="DN30" i="4" a="1"/>
  <c r="DN30" i="4" s="1"/>
  <c r="BI22" i="4"/>
  <c r="DN22" i="4" a="1"/>
  <c r="DN22" i="4" s="1"/>
  <c r="BI23" i="15"/>
  <c r="DN23" i="15" a="1"/>
  <c r="DN23" i="15" s="1"/>
  <c r="BH45" i="3"/>
  <c r="DM45" i="3" a="1"/>
  <c r="DM45" i="3" s="1"/>
  <c r="BI44" i="14"/>
  <c r="DN44" i="14" a="1"/>
  <c r="DN44" i="14" s="1"/>
  <c r="BH33" i="17"/>
  <c r="DM33" i="17" a="1"/>
  <c r="DM33" i="17" s="1"/>
  <c r="BH46" i="17"/>
  <c r="DM46" i="17" a="1"/>
  <c r="DM46" i="17" s="1"/>
  <c r="BI46" i="1"/>
  <c r="DN46" i="1" a="1"/>
  <c r="DN46" i="1" s="1"/>
  <c r="BI41" i="7"/>
  <c r="DN41" i="7" a="1"/>
  <c r="DN41" i="7" s="1"/>
  <c r="BI26" i="7"/>
  <c r="DN26" i="7" a="1"/>
  <c r="DN26" i="7" s="1"/>
  <c r="BI42" i="15"/>
  <c r="DN42" i="15" a="1"/>
  <c r="DN42" i="15" s="1"/>
  <c r="BI44" i="15"/>
  <c r="DN44" i="15" a="1"/>
  <c r="DN44" i="15" s="1"/>
  <c r="BI25" i="12"/>
  <c r="DN25" i="12" a="1"/>
  <c r="DN25" i="12" s="1"/>
  <c r="BI28" i="19"/>
  <c r="DN28" i="19" a="1"/>
  <c r="DN28" i="19" s="1"/>
  <c r="DM35" i="8" a="1"/>
  <c r="DM35" i="8" s="1"/>
  <c r="BH35" i="8"/>
  <c r="BI17" i="10"/>
  <c r="DN17" i="10" a="1"/>
  <c r="DN17" i="10" s="1"/>
  <c r="BI31" i="15"/>
  <c r="DN31" i="15" a="1"/>
  <c r="DN31" i="15" s="1"/>
  <c r="BI19" i="8"/>
  <c r="DN19" i="8" a="1"/>
  <c r="DN19" i="8" s="1"/>
  <c r="BH25" i="14"/>
  <c r="DM25" i="14" a="1"/>
  <c r="DM25" i="14" s="1"/>
  <c r="BI35" i="19"/>
  <c r="DN35" i="19" a="1"/>
  <c r="DN35" i="19" s="1"/>
  <c r="BI30" i="3"/>
  <c r="DN30" i="3" a="1"/>
  <c r="DN30" i="3" s="1"/>
  <c r="BI39" i="17"/>
  <c r="DN39" i="17" a="1"/>
  <c r="DN39" i="17" s="1"/>
  <c r="BH28" i="13"/>
  <c r="DM28" i="13" a="1"/>
  <c r="DM28" i="13" s="1"/>
  <c r="BH38" i="6"/>
  <c r="DM38" i="6" a="1"/>
  <c r="DM38" i="6" s="1"/>
  <c r="BH19" i="18"/>
  <c r="DM19" i="18" a="1"/>
  <c r="DM19" i="18" s="1"/>
  <c r="BH34" i="19"/>
  <c r="DM34" i="19" a="1"/>
  <c r="DM34" i="19" s="1"/>
  <c r="BH37" i="11"/>
  <c r="DM37" i="11" a="1"/>
  <c r="DM37" i="11" s="1"/>
  <c r="BI37" i="19"/>
  <c r="DN37" i="19" a="1"/>
  <c r="DN37" i="19" s="1"/>
  <c r="BH41" i="4"/>
  <c r="DM41" i="4" a="1"/>
  <c r="DM41" i="4" s="1"/>
  <c r="BH19" i="17"/>
  <c r="DM19" i="17" a="1"/>
  <c r="DM19" i="17" s="1"/>
  <c r="BI20" i="8"/>
  <c r="DN20" i="8" a="1"/>
  <c r="DN20" i="8" s="1"/>
  <c r="BH21" i="14"/>
  <c r="DM21" i="14" a="1"/>
  <c r="DM21" i="14" s="1"/>
  <c r="BI27" i="2"/>
  <c r="DN27" i="2" a="1"/>
  <c r="DN27" i="2" s="1"/>
  <c r="BI16" i="13"/>
  <c r="DN16" i="13" a="1"/>
  <c r="DN16" i="13" s="1"/>
  <c r="BI38" i="7"/>
  <c r="DN38" i="7" a="1"/>
  <c r="DN38" i="7" s="1"/>
  <c r="BI27" i="14"/>
  <c r="DN27" i="14" a="1"/>
  <c r="DN27" i="14" s="1"/>
  <c r="BI18" i="6"/>
  <c r="DN18" i="6" a="1"/>
  <c r="DN18" i="6" s="1"/>
  <c r="DN38" i="12" a="1"/>
  <c r="DN38" i="12" s="1"/>
  <c r="BI38" i="12"/>
  <c r="BH23" i="3"/>
  <c r="DM23" i="3" a="1"/>
  <c r="DM23" i="3" s="1"/>
  <c r="BI23" i="21"/>
  <c r="DN23" i="21" a="1"/>
  <c r="DN23" i="21" s="1"/>
  <c r="BH45" i="21"/>
  <c r="DM45" i="21" a="1"/>
  <c r="DM45" i="21" s="1"/>
  <c r="BH15" i="5"/>
  <c r="DM15" i="5" a="1"/>
  <c r="DM15" i="5" s="1"/>
  <c r="BG47" i="5"/>
  <c r="BI16" i="20"/>
  <c r="DN16" i="20" a="1"/>
  <c r="DN16" i="20" s="1"/>
  <c r="BH34" i="15"/>
  <c r="DM34" i="15" a="1"/>
  <c r="DM34" i="15" s="1"/>
  <c r="BH41" i="10"/>
  <c r="DM41" i="10" a="1"/>
  <c r="DM41" i="10" s="1"/>
  <c r="BH21" i="2"/>
  <c r="DM21" i="2" a="1"/>
  <c r="DM21" i="2" s="1"/>
  <c r="BH46" i="16"/>
  <c r="DM46" i="16" a="1"/>
  <c r="DM46" i="16" s="1"/>
  <c r="BH45" i="5"/>
  <c r="DM45" i="5" a="1"/>
  <c r="DM45" i="5" s="1"/>
  <c r="BH29" i="13"/>
  <c r="DM29" i="13" a="1"/>
  <c r="DM29" i="13" s="1"/>
  <c r="BI28" i="9"/>
  <c r="DN28" i="9" a="1"/>
  <c r="DN28" i="9" s="1"/>
  <c r="BH20" i="3"/>
  <c r="DM20" i="3" a="1"/>
  <c r="DM20" i="3" s="1"/>
  <c r="BI20" i="13"/>
  <c r="DN20" i="13" a="1"/>
  <c r="DN20" i="13" s="1"/>
  <c r="BI42" i="8"/>
  <c r="DN42" i="8" a="1"/>
  <c r="DN42" i="8" s="1"/>
  <c r="BH32" i="11"/>
  <c r="DM32" i="11" a="1"/>
  <c r="DM32" i="11" s="1"/>
  <c r="BI25" i="18"/>
  <c r="DN25" i="18" a="1"/>
  <c r="DN25" i="18" s="1"/>
  <c r="BI43" i="3"/>
  <c r="DN43" i="3" a="1"/>
  <c r="DN43" i="3" s="1"/>
  <c r="BI36" i="1"/>
  <c r="DN36" i="1" a="1"/>
  <c r="DN36" i="1" s="1"/>
  <c r="BH19" i="7"/>
  <c r="DM19" i="7" a="1"/>
  <c r="DM19" i="7" s="1"/>
  <c r="BI17" i="16"/>
  <c r="DN17" i="16" a="1"/>
  <c r="DN17" i="16" s="1"/>
  <c r="BH27" i="21"/>
  <c r="DM27" i="21" a="1"/>
  <c r="DM27" i="21" s="1"/>
  <c r="BI40" i="9"/>
  <c r="DN40" i="9" a="1"/>
  <c r="DN40" i="9" s="1"/>
  <c r="BH34" i="2"/>
  <c r="DM34" i="2" a="1"/>
  <c r="DM34" i="2" s="1"/>
  <c r="BI44" i="2"/>
  <c r="DN44" i="2" a="1"/>
  <c r="DN44" i="2" s="1"/>
  <c r="BH39" i="10"/>
  <c r="DM39" i="10" a="1"/>
  <c r="DM39" i="10" s="1"/>
  <c r="BI37" i="1"/>
  <c r="DN37" i="1" a="1"/>
  <c r="DN37" i="1" s="1"/>
  <c r="BI39" i="3"/>
  <c r="DN39" i="3" a="1"/>
  <c r="DN39" i="3" s="1"/>
  <c r="BH41" i="3"/>
  <c r="DM41" i="3" a="1"/>
  <c r="DM41" i="3" s="1"/>
  <c r="BI25" i="21"/>
  <c r="DN25" i="21" a="1"/>
  <c r="DN25" i="21" s="1"/>
  <c r="BI34" i="16"/>
  <c r="DN34" i="16" a="1"/>
  <c r="DN34" i="16" s="1"/>
  <c r="BH42" i="16"/>
  <c r="DM42" i="16" a="1"/>
  <c r="DM42" i="16" s="1"/>
  <c r="BI23" i="7"/>
  <c r="DN23" i="7" a="1"/>
  <c r="DN23" i="7" s="1"/>
  <c r="BI39" i="16"/>
  <c r="DN39" i="16" a="1"/>
  <c r="DN39" i="16" s="1"/>
  <c r="BI33" i="6"/>
  <c r="DN33" i="6" a="1"/>
  <c r="DN33" i="6" s="1"/>
  <c r="BI28" i="14"/>
  <c r="DN28" i="14" a="1"/>
  <c r="DN28" i="14" s="1"/>
  <c r="BI18" i="11"/>
  <c r="DN18" i="11" a="1"/>
  <c r="DN18" i="11" s="1"/>
  <c r="BH31" i="11"/>
  <c r="DM31" i="11" a="1"/>
  <c r="DM31" i="11" s="1"/>
  <c r="BH37" i="16"/>
  <c r="DM37" i="16" a="1"/>
  <c r="DM37" i="16" s="1"/>
  <c r="BI26" i="16"/>
  <c r="DN26" i="16" a="1"/>
  <c r="DN26" i="16" s="1"/>
  <c r="BI26" i="1"/>
  <c r="DN26" i="1" a="1"/>
  <c r="DN26" i="1" s="1"/>
  <c r="BI43" i="7"/>
  <c r="DN43" i="7" a="1"/>
  <c r="DN43" i="7" s="1"/>
  <c r="BH34" i="3"/>
  <c r="DM34" i="3" a="1"/>
  <c r="DM34" i="3" s="1"/>
  <c r="BI17" i="15"/>
  <c r="DN17" i="15" a="1"/>
  <c r="DN17" i="15" s="1"/>
  <c r="BI20" i="11"/>
  <c r="DN20" i="11" a="1"/>
  <c r="DN20" i="11" s="1"/>
  <c r="BH30" i="2"/>
  <c r="DM30" i="2" a="1"/>
  <c r="DM30" i="2" s="1"/>
  <c r="BI26" i="13"/>
  <c r="DN26" i="13" a="1"/>
  <c r="DN26" i="13" s="1"/>
  <c r="BH45" i="11"/>
  <c r="DM45" i="11" a="1"/>
  <c r="DM45" i="11" s="1"/>
  <c r="BH27" i="10"/>
  <c r="DM27" i="10" a="1"/>
  <c r="DM27" i="10" s="1"/>
  <c r="BI34" i="1"/>
  <c r="DN34" i="1" a="1"/>
  <c r="DN34" i="1" s="1"/>
  <c r="BI43" i="11"/>
  <c r="DN43" i="11" a="1"/>
  <c r="DN43" i="11" s="1"/>
  <c r="BI45" i="18"/>
  <c r="DN45" i="18" a="1"/>
  <c r="DN45" i="18" s="1"/>
  <c r="BH16" i="11"/>
  <c r="DM16" i="11" a="1"/>
  <c r="DM16" i="11" s="1"/>
  <c r="BI45" i="8"/>
  <c r="DN45" i="8" a="1"/>
  <c r="DN45" i="8" s="1"/>
  <c r="BI45" i="9"/>
  <c r="DN45" i="9" a="1"/>
  <c r="DN45" i="9" s="1"/>
  <c r="BI19" i="11"/>
  <c r="DN19" i="11" a="1"/>
  <c r="DN19" i="11" s="1"/>
  <c r="BI28" i="16"/>
  <c r="DN28" i="16" a="1"/>
  <c r="DN28" i="16" s="1"/>
  <c r="BH31" i="8"/>
  <c r="DM31" i="8" a="1"/>
  <c r="DM31" i="8" s="1"/>
  <c r="BI42" i="18"/>
  <c r="DN42" i="18" a="1"/>
  <c r="DN42" i="18" s="1"/>
  <c r="BI32" i="13"/>
  <c r="DN32" i="13" a="1"/>
  <c r="DN32" i="13" s="1"/>
  <c r="BH17" i="6"/>
  <c r="DM17" i="6" a="1"/>
  <c r="DM17" i="6" s="1"/>
  <c r="BH23" i="8"/>
  <c r="DM23" i="8" a="1"/>
  <c r="DM23" i="8" s="1"/>
  <c r="BH20" i="4"/>
  <c r="DM20" i="4" a="1"/>
  <c r="DM20" i="4" s="1"/>
  <c r="BI40" i="1"/>
  <c r="DN40" i="1" a="1"/>
  <c r="DN40" i="1" s="1"/>
  <c r="BI41" i="17"/>
  <c r="DN41" i="17" a="1"/>
  <c r="DN41" i="17" s="1"/>
  <c r="DM43" i="8" a="1"/>
  <c r="DM43" i="8" s="1"/>
  <c r="BH43" i="8"/>
  <c r="BI31" i="20"/>
  <c r="DN31" i="20" a="1"/>
  <c r="DN31" i="20" s="1"/>
  <c r="BI35" i="12"/>
  <c r="DN35" i="12" a="1"/>
  <c r="DN35" i="12" s="1"/>
  <c r="BH16" i="5"/>
  <c r="DM16" i="5" a="1"/>
  <c r="DM16" i="5" s="1"/>
  <c r="BH33" i="3"/>
  <c r="DM33" i="3" a="1"/>
  <c r="DM33" i="3" s="1"/>
  <c r="BH18" i="12"/>
  <c r="DM18" i="12" a="1"/>
  <c r="DM18" i="12" s="1"/>
  <c r="BI32" i="3"/>
  <c r="DN32" i="3" a="1"/>
  <c r="DN32" i="3" s="1"/>
  <c r="BH18" i="15"/>
  <c r="DM18" i="15" a="1"/>
  <c r="DM18" i="15" s="1"/>
  <c r="BI17" i="19"/>
  <c r="DN17" i="19" a="1"/>
  <c r="DN17" i="19" s="1"/>
  <c r="BH25" i="3"/>
  <c r="DM25" i="3" a="1"/>
  <c r="DM25" i="3" s="1"/>
  <c r="BI45" i="13"/>
  <c r="DN45" i="13" a="1"/>
  <c r="DN45" i="13" s="1"/>
  <c r="BI23" i="10"/>
  <c r="DN23" i="10" a="1"/>
  <c r="DN23" i="10" s="1"/>
  <c r="BI29" i="7"/>
  <c r="DN29" i="7" a="1"/>
  <c r="DN29" i="7" s="1"/>
  <c r="BI28" i="12"/>
  <c r="DN28" i="12" a="1"/>
  <c r="DN28" i="12" s="1"/>
  <c r="BI31" i="1"/>
  <c r="DN31" i="1" a="1"/>
  <c r="DN31" i="1" s="1"/>
  <c r="BI18" i="16"/>
  <c r="DN18" i="16" a="1"/>
  <c r="DN18" i="16" s="1"/>
  <c r="BH35" i="11"/>
  <c r="DM35" i="11" a="1"/>
  <c r="DM35" i="11" s="1"/>
  <c r="BI36" i="17"/>
  <c r="DN36" i="17" a="1"/>
  <c r="DN36" i="17" s="1"/>
  <c r="BI21" i="16"/>
  <c r="DN21" i="16" a="1"/>
  <c r="DN21" i="16" s="1"/>
  <c r="BI44" i="20"/>
  <c r="DN44" i="20" a="1"/>
  <c r="DN44" i="20" s="1"/>
  <c r="BI28" i="6"/>
  <c r="DN28" i="6" a="1"/>
  <c r="DN28" i="6" s="1"/>
  <c r="BH38" i="3"/>
  <c r="DM38" i="3" a="1"/>
  <c r="DM38" i="3" s="1"/>
  <c r="BI27" i="18"/>
  <c r="DN27" i="18" a="1"/>
  <c r="DN27" i="18" s="1"/>
  <c r="BH42" i="10"/>
  <c r="DM42" i="10" a="1"/>
  <c r="DM42" i="10" s="1"/>
  <c r="BI32" i="19"/>
  <c r="DN32" i="19" a="1"/>
  <c r="DN32" i="19" s="1"/>
  <c r="BI25" i="8"/>
  <c r="DN25" i="8" a="1"/>
  <c r="DN25" i="8" s="1"/>
  <c r="BI20" i="12"/>
  <c r="DN20" i="12" a="1"/>
  <c r="DN20" i="12" s="1"/>
  <c r="DM15" i="17" a="1"/>
  <c r="DM15" i="17" s="1"/>
  <c r="BH15" i="17"/>
  <c r="BH18" i="8"/>
  <c r="DM18" i="8" a="1"/>
  <c r="DM18" i="8" s="1"/>
  <c r="BH41" i="14"/>
  <c r="DM41" i="14" a="1"/>
  <c r="DM41" i="14" s="1"/>
  <c r="BI16" i="19"/>
  <c r="DN16" i="19" a="1"/>
  <c r="DN16" i="19" s="1"/>
  <c r="BI40" i="21"/>
  <c r="DN40" i="21" a="1"/>
  <c r="DN40" i="21" s="1"/>
  <c r="BI39" i="6"/>
  <c r="DN39" i="6" a="1"/>
  <c r="DN39" i="6" s="1"/>
  <c r="BI23" i="5"/>
  <c r="DN23" i="5" a="1"/>
  <c r="DN23" i="5" s="1"/>
  <c r="BI19" i="16"/>
  <c r="DN19" i="16" a="1"/>
  <c r="DN19" i="16" s="1"/>
  <c r="BI22" i="10"/>
  <c r="DN22" i="10" a="1"/>
  <c r="DN22" i="10" s="1"/>
  <c r="BI34" i="12"/>
  <c r="DN34" i="12" a="1"/>
  <c r="DN34" i="12" s="1"/>
  <c r="DN46" i="6" a="1"/>
  <c r="DN46" i="6" s="1"/>
  <c r="BI46" i="6"/>
  <c r="BG47" i="20" l="1"/>
  <c r="BG47" i="7"/>
  <c r="BG47" i="17"/>
  <c r="BH27" i="9"/>
  <c r="DM27" i="9" a="1"/>
  <c r="DM27" i="9" s="1"/>
  <c r="DL98" i="9"/>
  <c r="DL66" i="9"/>
  <c r="DL65" i="20"/>
  <c r="DL97" i="20"/>
  <c r="DM26" i="20" a="1"/>
  <c r="DM26" i="20" s="1"/>
  <c r="BH26" i="20"/>
  <c r="DL113" i="1"/>
  <c r="DL81" i="1"/>
  <c r="BH42" i="1"/>
  <c r="DM42" i="1" a="1"/>
  <c r="DM42" i="1" s="1"/>
  <c r="DL91" i="19"/>
  <c r="DL59" i="19"/>
  <c r="BH20" i="19"/>
  <c r="DM20" i="19" a="1"/>
  <c r="DM20" i="19" s="1"/>
  <c r="DL87" i="4"/>
  <c r="DL55" i="4"/>
  <c r="BH16" i="4"/>
  <c r="DM16" i="4" a="1"/>
  <c r="DM16" i="4" s="1"/>
  <c r="DL101" i="16"/>
  <c r="DL69" i="16"/>
  <c r="DL120" i="7"/>
  <c r="DL123" i="7" s="1"/>
  <c r="DL116" i="7" s="1"/>
  <c r="DL84" i="7"/>
  <c r="DM24" i="2" a="1"/>
  <c r="DM24" i="2" s="1"/>
  <c r="BH24" i="2"/>
  <c r="BH47" i="2" s="1"/>
  <c r="BH45" i="7"/>
  <c r="DM45" i="7" a="1"/>
  <c r="DM45" i="7" s="1"/>
  <c r="DL95" i="2"/>
  <c r="DL63" i="2"/>
  <c r="BH37" i="7"/>
  <c r="DM37" i="7" a="1"/>
  <c r="DM37" i="7" s="1"/>
  <c r="BH27" i="15"/>
  <c r="DM27" i="15" a="1"/>
  <c r="DM27" i="15" s="1"/>
  <c r="DL108" i="7"/>
  <c r="DL76" i="7"/>
  <c r="DL98" i="15"/>
  <c r="DL66" i="15"/>
  <c r="DL96" i="1"/>
  <c r="DL64" i="1"/>
  <c r="BH25" i="1"/>
  <c r="DM25" i="1" a="1"/>
  <c r="DM25" i="1" s="1"/>
  <c r="BH33" i="20"/>
  <c r="DM33" i="20" a="1"/>
  <c r="DM33" i="20" s="1"/>
  <c r="DL86" i="3"/>
  <c r="DL54" i="3"/>
  <c r="DL104" i="20"/>
  <c r="DL72" i="20"/>
  <c r="DM15" i="3" a="1"/>
  <c r="DM15" i="3" s="1"/>
  <c r="BH15" i="3"/>
  <c r="DL92" i="21"/>
  <c r="DL60" i="21"/>
  <c r="BH21" i="21"/>
  <c r="DM21" i="21" a="1"/>
  <c r="DM21" i="21" s="1"/>
  <c r="DM35" i="1" a="1"/>
  <c r="DM35" i="1" s="1"/>
  <c r="BH35" i="1"/>
  <c r="DL99" i="11"/>
  <c r="DL67" i="11"/>
  <c r="BH29" i="17"/>
  <c r="DM29" i="17" a="1"/>
  <c r="DM29" i="17" s="1"/>
  <c r="DL106" i="1"/>
  <c r="DL74" i="1"/>
  <c r="DL115" i="7"/>
  <c r="DL83" i="7"/>
  <c r="DL94" i="4"/>
  <c r="DL62" i="4"/>
  <c r="BH28" i="11"/>
  <c r="DM28" i="11" a="1"/>
  <c r="DM28" i="11" s="1"/>
  <c r="DM9" i="11" s="1"/>
  <c r="BG47" i="1"/>
  <c r="BG47" i="11"/>
  <c r="DM44" i="7" a="1"/>
  <c r="DM44" i="7" s="1"/>
  <c r="BH44" i="7"/>
  <c r="DM23" i="4" a="1"/>
  <c r="DM23" i="4" s="1"/>
  <c r="BH23" i="4"/>
  <c r="BH21" i="10"/>
  <c r="DM21" i="10" a="1"/>
  <c r="DM21" i="10" s="1"/>
  <c r="DL97" i="17"/>
  <c r="DL65" i="17"/>
  <c r="DL92" i="10"/>
  <c r="DL60" i="10"/>
  <c r="DM26" i="17" a="1"/>
  <c r="DM26" i="17" s="1"/>
  <c r="BH26" i="17"/>
  <c r="DL68" i="17"/>
  <c r="DL100" i="17"/>
  <c r="DL100" i="8"/>
  <c r="DL68" i="8"/>
  <c r="BH39" i="18"/>
  <c r="DM39" i="18" a="1"/>
  <c r="DM39" i="18" s="1"/>
  <c r="BH29" i="8"/>
  <c r="DM29" i="8" a="1"/>
  <c r="DM29" i="8" s="1"/>
  <c r="DL110" i="18"/>
  <c r="DL78" i="18"/>
  <c r="BH38" i="17"/>
  <c r="BH47" i="17" s="1"/>
  <c r="DM38" i="17" a="1"/>
  <c r="DM38" i="17" s="1"/>
  <c r="DL109" i="17"/>
  <c r="DL77" i="17"/>
  <c r="BH35" i="9"/>
  <c r="DM35" i="9" a="1"/>
  <c r="DM35" i="9" s="1"/>
  <c r="DL63" i="18"/>
  <c r="DL95" i="18"/>
  <c r="DL106" i="9"/>
  <c r="DL74" i="9"/>
  <c r="BH24" i="18"/>
  <c r="DM24" i="18" a="1"/>
  <c r="DM24" i="18" s="1"/>
  <c r="DM39" i="14" a="1"/>
  <c r="DM39" i="14" s="1"/>
  <c r="BH39" i="14"/>
  <c r="DL106" i="4"/>
  <c r="DL74" i="4"/>
  <c r="DL115" i="12"/>
  <c r="DL83" i="12"/>
  <c r="DL110" i="14"/>
  <c r="DL78" i="14"/>
  <c r="BH35" i="4"/>
  <c r="DM35" i="4" a="1"/>
  <c r="DM35" i="4" s="1"/>
  <c r="BH44" i="12"/>
  <c r="DM44" i="12" a="1"/>
  <c r="DM44" i="12" s="1"/>
  <c r="DL101" i="6"/>
  <c r="DL69" i="6"/>
  <c r="BH30" i="6"/>
  <c r="BH47" i="6" s="1"/>
  <c r="DM30" i="6" a="1"/>
  <c r="DM30" i="6" s="1"/>
  <c r="DN102" i="1"/>
  <c r="DN70" i="1"/>
  <c r="DN99" i="16"/>
  <c r="DN67" i="16"/>
  <c r="DN96" i="21"/>
  <c r="DN64" i="21"/>
  <c r="DN99" i="12"/>
  <c r="DN67" i="12"/>
  <c r="DN103" i="13"/>
  <c r="DN71" i="13"/>
  <c r="DM98" i="10"/>
  <c r="DM66" i="10"/>
  <c r="DN89" i="11"/>
  <c r="DN57" i="11"/>
  <c r="DN115" i="2"/>
  <c r="DN83" i="2"/>
  <c r="DN93" i="10"/>
  <c r="DN61" i="10"/>
  <c r="DM89" i="8"/>
  <c r="DM57" i="8"/>
  <c r="DN89" i="6"/>
  <c r="DN57" i="6"/>
  <c r="DN103" i="19"/>
  <c r="DN71" i="19"/>
  <c r="DN99" i="6"/>
  <c r="DN67" i="6"/>
  <c r="DM106" i="11"/>
  <c r="DM74" i="11"/>
  <c r="DN100" i="7"/>
  <c r="DN68" i="7"/>
  <c r="DN88" i="19"/>
  <c r="DN56" i="19"/>
  <c r="DM104" i="3"/>
  <c r="DM72" i="3"/>
  <c r="DM91" i="4"/>
  <c r="DM59" i="4"/>
  <c r="DN113" i="18"/>
  <c r="DN81" i="18"/>
  <c r="DN120" i="9"/>
  <c r="DN123" i="9" s="1"/>
  <c r="DN116" i="9" s="1"/>
  <c r="DN84" i="9"/>
  <c r="DN120" i="18"/>
  <c r="DN123" i="18" s="1"/>
  <c r="DN116" i="18" s="1"/>
  <c r="DN84" i="18"/>
  <c r="DM120" i="11"/>
  <c r="DM123" i="11" s="1"/>
  <c r="DM116" i="11" s="1"/>
  <c r="DM84" i="11"/>
  <c r="DN88" i="15"/>
  <c r="DN56" i="15"/>
  <c r="DN97" i="16"/>
  <c r="DN65" i="16"/>
  <c r="DN99" i="14"/>
  <c r="DN67" i="14"/>
  <c r="DM113" i="16"/>
  <c r="DM81" i="16"/>
  <c r="DN110" i="3"/>
  <c r="DN78" i="3"/>
  <c r="DM105" i="2"/>
  <c r="DM73" i="2"/>
  <c r="DM90" i="7"/>
  <c r="DM58" i="7"/>
  <c r="DM91" i="3"/>
  <c r="DM59" i="3"/>
  <c r="DM120" i="5"/>
  <c r="DM123" i="5" s="1"/>
  <c r="DM116" i="5" s="1"/>
  <c r="DM84" i="5"/>
  <c r="DM105" i="15"/>
  <c r="DM73" i="15"/>
  <c r="DM106" i="8"/>
  <c r="DM74" i="8"/>
  <c r="DM91" i="20"/>
  <c r="DM59" i="20"/>
  <c r="DN105" i="21"/>
  <c r="DN73" i="21"/>
  <c r="DM89" i="19"/>
  <c r="DM57" i="19"/>
  <c r="DN102" i="6"/>
  <c r="DN70" i="6"/>
  <c r="DN102" i="2"/>
  <c r="DN70" i="2"/>
  <c r="DN107" i="14"/>
  <c r="DN75" i="14"/>
  <c r="DN92" i="7"/>
  <c r="DN60" i="7"/>
  <c r="DN101" i="10"/>
  <c r="DN69" i="10"/>
  <c r="DM97" i="8"/>
  <c r="DM65" i="8"/>
  <c r="DM95" i="7"/>
  <c r="DM63" i="7"/>
  <c r="DM90" i="2"/>
  <c r="DM58" i="2"/>
  <c r="DN88" i="5"/>
  <c r="DN56" i="5"/>
  <c r="DM114" i="21"/>
  <c r="DM82" i="21"/>
  <c r="DM117" i="14"/>
  <c r="DM85" i="14"/>
  <c r="DM113" i="2"/>
  <c r="DM81" i="2"/>
  <c r="DM108" i="10"/>
  <c r="DM76" i="10"/>
  <c r="DM95" i="20"/>
  <c r="DM63" i="20"/>
  <c r="DM90" i="12"/>
  <c r="DM58" i="12"/>
  <c r="DN92" i="8"/>
  <c r="DN60" i="8"/>
  <c r="DN117" i="5"/>
  <c r="DN85" i="5"/>
  <c r="DN99" i="7"/>
  <c r="DN67" i="7"/>
  <c r="DN106" i="6"/>
  <c r="DN74" i="6"/>
  <c r="DM110" i="15"/>
  <c r="DM78" i="15"/>
  <c r="DM103" i="6"/>
  <c r="DM71" i="6"/>
  <c r="DL86" i="21"/>
  <c r="DL54" i="21"/>
  <c r="DN87" i="15"/>
  <c r="DN55" i="15"/>
  <c r="DN107" i="5"/>
  <c r="DN75" i="5"/>
  <c r="DN114" i="17"/>
  <c r="DN82" i="17"/>
  <c r="DM109" i="16"/>
  <c r="DM77" i="16"/>
  <c r="DN89" i="14"/>
  <c r="DN57" i="14"/>
  <c r="DM107" i="11"/>
  <c r="DM75" i="11"/>
  <c r="DM111" i="7"/>
  <c r="DM79" i="7"/>
  <c r="DM117" i="2"/>
  <c r="DM85" i="2"/>
  <c r="DM107" i="3"/>
  <c r="DM75" i="3"/>
  <c r="DN106" i="2"/>
  <c r="DN74" i="2"/>
  <c r="DM108" i="6"/>
  <c r="DM76" i="6"/>
  <c r="DM105" i="14"/>
  <c r="DM73" i="14"/>
  <c r="DM89" i="7"/>
  <c r="DM57" i="7"/>
  <c r="DN103" i="18"/>
  <c r="DN71" i="18"/>
  <c r="DN99" i="5"/>
  <c r="DN67" i="5"/>
  <c r="DN111" i="4"/>
  <c r="DN79" i="4"/>
  <c r="DM120" i="4"/>
  <c r="DM123" i="4" s="1"/>
  <c r="DM116" i="4" s="1"/>
  <c r="DM84" i="4"/>
  <c r="DM111" i="10"/>
  <c r="DM79" i="10"/>
  <c r="DN90" i="9"/>
  <c r="DN58" i="9"/>
  <c r="DM114" i="15"/>
  <c r="DM82" i="15"/>
  <c r="DN104" i="7"/>
  <c r="DN72" i="7"/>
  <c r="DN98" i="3"/>
  <c r="DN66" i="3"/>
  <c r="DM115" i="3"/>
  <c r="DM83" i="3"/>
  <c r="DM111" i="12"/>
  <c r="DM79" i="12"/>
  <c r="DM109" i="20"/>
  <c r="DM77" i="20"/>
  <c r="DN95" i="10"/>
  <c r="DN63" i="10"/>
  <c r="DN87" i="16"/>
  <c r="DN55" i="16"/>
  <c r="DN115" i="19"/>
  <c r="DN83" i="19"/>
  <c r="DN88" i="18"/>
  <c r="DN56" i="18"/>
  <c r="DM101" i="21"/>
  <c r="DM69" i="21"/>
  <c r="DM103" i="20"/>
  <c r="DM71" i="20"/>
  <c r="DN108" i="3"/>
  <c r="DN76" i="3"/>
  <c r="DN109" i="4"/>
  <c r="DN77" i="4"/>
  <c r="DN110" i="21"/>
  <c r="DN78" i="21"/>
  <c r="DN93" i="19"/>
  <c r="DN61" i="19"/>
  <c r="DM104" i="8"/>
  <c r="DM72" i="8"/>
  <c r="DM103" i="9"/>
  <c r="DM71" i="9"/>
  <c r="DN94" i="20"/>
  <c r="DN62" i="20"/>
  <c r="DM115" i="16"/>
  <c r="DM83" i="16"/>
  <c r="DN108" i="15"/>
  <c r="DN76" i="15"/>
  <c r="DN92" i="4"/>
  <c r="DN60" i="4"/>
  <c r="DM93" i="2"/>
  <c r="DM61" i="2"/>
  <c r="DM95" i="4"/>
  <c r="DM63" i="4"/>
  <c r="DN92" i="16"/>
  <c r="DN60" i="16"/>
  <c r="DN112" i="17"/>
  <c r="DN80" i="17"/>
  <c r="DM110" i="10"/>
  <c r="DM78" i="10"/>
  <c r="DN107" i="17"/>
  <c r="DN75" i="17"/>
  <c r="DN102" i="20"/>
  <c r="DN70" i="20"/>
  <c r="DN111" i="21"/>
  <c r="DN79" i="21"/>
  <c r="DN98" i="14"/>
  <c r="DN66" i="14"/>
  <c r="DN108" i="19"/>
  <c r="DN76" i="19"/>
  <c r="DN101" i="3"/>
  <c r="DN69" i="3"/>
  <c r="DN99" i="19"/>
  <c r="DN67" i="19"/>
  <c r="DM104" i="17"/>
  <c r="DM72" i="17"/>
  <c r="DM86" i="19"/>
  <c r="DM54" i="19"/>
  <c r="DM117" i="3"/>
  <c r="DM85" i="3"/>
  <c r="DM86" i="10"/>
  <c r="DM54" i="10"/>
  <c r="DN104" i="2"/>
  <c r="DN72" i="2"/>
  <c r="DN110" i="8"/>
  <c r="DN78" i="8"/>
  <c r="DM99" i="17"/>
  <c r="DM67" i="17"/>
  <c r="DN110" i="20"/>
  <c r="DN78" i="20"/>
  <c r="DN112" i="9"/>
  <c r="DN80" i="9"/>
  <c r="DN93" i="7"/>
  <c r="DN61" i="7"/>
  <c r="DN107" i="9"/>
  <c r="DN75" i="9"/>
  <c r="DL86" i="9"/>
  <c r="DL54" i="9"/>
  <c r="DM110" i="9"/>
  <c r="DM78" i="9"/>
  <c r="DM105" i="13"/>
  <c r="DM73" i="13"/>
  <c r="DN108" i="18"/>
  <c r="DN76" i="18"/>
  <c r="DM98" i="12"/>
  <c r="DM66" i="12"/>
  <c r="DN96" i="2"/>
  <c r="DN64" i="2"/>
  <c r="DN111" i="16"/>
  <c r="DN79" i="16"/>
  <c r="DN104" i="18"/>
  <c r="DN72" i="18"/>
  <c r="DN117" i="10"/>
  <c r="DN85" i="10"/>
  <c r="DN88" i="20"/>
  <c r="DN56" i="20"/>
  <c r="DN91" i="18"/>
  <c r="DN59" i="18"/>
  <c r="DN99" i="4"/>
  <c r="DN67" i="4"/>
  <c r="DM111" i="17"/>
  <c r="DM79" i="17"/>
  <c r="DN102" i="4"/>
  <c r="DN70" i="4"/>
  <c r="DN110" i="11"/>
  <c r="DN78" i="11"/>
  <c r="DN107" i="7"/>
  <c r="DN75" i="7"/>
  <c r="DN108" i="12"/>
  <c r="DN76" i="12"/>
  <c r="DM94" i="2"/>
  <c r="DM62" i="2"/>
  <c r="DM112" i="2"/>
  <c r="DM80" i="2"/>
  <c r="DN97" i="21"/>
  <c r="DN65" i="21"/>
  <c r="DN109" i="1"/>
  <c r="DN77" i="1"/>
  <c r="DM103" i="16"/>
  <c r="DM71" i="16"/>
  <c r="DN106" i="17"/>
  <c r="DN74" i="17"/>
  <c r="DM100" i="10"/>
  <c r="DM68" i="10"/>
  <c r="DN107" i="6"/>
  <c r="DN75" i="6"/>
  <c r="DN111" i="20"/>
  <c r="DN79" i="20"/>
  <c r="DN114" i="20"/>
  <c r="DN82" i="20"/>
  <c r="DN102" i="5"/>
  <c r="DN70" i="5"/>
  <c r="DN92" i="15"/>
  <c r="DN60" i="15"/>
  <c r="DM96" i="17"/>
  <c r="DM64" i="17"/>
  <c r="DM114" i="6"/>
  <c r="DM82" i="6"/>
  <c r="DM117" i="18"/>
  <c r="DM85" i="18"/>
  <c r="DM99" i="10"/>
  <c r="DM67" i="10"/>
  <c r="DM100" i="5"/>
  <c r="DM68" i="5"/>
  <c r="DN112" i="8"/>
  <c r="DN80" i="8"/>
  <c r="DN102" i="16"/>
  <c r="DN70" i="16"/>
  <c r="DM91" i="16"/>
  <c r="DM59" i="16"/>
  <c r="DN108" i="9"/>
  <c r="DN76" i="9"/>
  <c r="DN102" i="12"/>
  <c r="DN70" i="12"/>
  <c r="DM105" i="10"/>
  <c r="DM73" i="10"/>
  <c r="DM94" i="17"/>
  <c r="DM62" i="17"/>
  <c r="DN97" i="12"/>
  <c r="DN65" i="12"/>
  <c r="DM109" i="2"/>
  <c r="DM77" i="2"/>
  <c r="DN94" i="19"/>
  <c r="DN62" i="19"/>
  <c r="DN117" i="21"/>
  <c r="DN85" i="21"/>
  <c r="DN88" i="17"/>
  <c r="DN56" i="17"/>
  <c r="DN87" i="3"/>
  <c r="DN55" i="3"/>
  <c r="DN104" i="15"/>
  <c r="DN72" i="15"/>
  <c r="DN96" i="4"/>
  <c r="DN64" i="4"/>
  <c r="DN120" i="15"/>
  <c r="DN123" i="15" s="1"/>
  <c r="DN116" i="15" s="1"/>
  <c r="DN84" i="15"/>
  <c r="DN110" i="1"/>
  <c r="DN78" i="1"/>
  <c r="DN104" i="19"/>
  <c r="DN72" i="19"/>
  <c r="DN117" i="6"/>
  <c r="DN85" i="6"/>
  <c r="DN103" i="3"/>
  <c r="DN71" i="3"/>
  <c r="DN114" i="7"/>
  <c r="DN82" i="7"/>
  <c r="DM112" i="14"/>
  <c r="DM80" i="14"/>
  <c r="DM109" i="3"/>
  <c r="DM77" i="3"/>
  <c r="DN111" i="1"/>
  <c r="DN79" i="1"/>
  <c r="DN90" i="16"/>
  <c r="DN58" i="16"/>
  <c r="DN94" i="21"/>
  <c r="DN62" i="21"/>
  <c r="DM92" i="14"/>
  <c r="DM60" i="14"/>
  <c r="DM90" i="18"/>
  <c r="DM58" i="18"/>
  <c r="DN90" i="8"/>
  <c r="DN58" i="8"/>
  <c r="DN97" i="7"/>
  <c r="DN65" i="7"/>
  <c r="DN93" i="4"/>
  <c r="DN61" i="4"/>
  <c r="DM113" i="10"/>
  <c r="DM81" i="10"/>
  <c r="DN115" i="20"/>
  <c r="DN83" i="20"/>
  <c r="DN89" i="16"/>
  <c r="DN57" i="16"/>
  <c r="DN94" i="10"/>
  <c r="DN62" i="10"/>
  <c r="DM89" i="15"/>
  <c r="DM57" i="15"/>
  <c r="DM87" i="5"/>
  <c r="DM55" i="5"/>
  <c r="DM94" i="8"/>
  <c r="DM62" i="8"/>
  <c r="DM102" i="8"/>
  <c r="DM70" i="8"/>
  <c r="DN120" i="8"/>
  <c r="DN123" i="8" s="1"/>
  <c r="DN116" i="8" s="1"/>
  <c r="DN84" i="8"/>
  <c r="DN114" i="11"/>
  <c r="DN82" i="11"/>
  <c r="DN97" i="13"/>
  <c r="DN65" i="13"/>
  <c r="DM105" i="3"/>
  <c r="DM73" i="3"/>
  <c r="DM108" i="16"/>
  <c r="DM76" i="16"/>
  <c r="DN104" i="6"/>
  <c r="DN72" i="6"/>
  <c r="DN105" i="16"/>
  <c r="DN73" i="16"/>
  <c r="DN108" i="1"/>
  <c r="DN76" i="1"/>
  <c r="DN111" i="9"/>
  <c r="DN79" i="9"/>
  <c r="DN107" i="1"/>
  <c r="DN75" i="1"/>
  <c r="DM103" i="11"/>
  <c r="DM71" i="11"/>
  <c r="DN99" i="9"/>
  <c r="DN67" i="9"/>
  <c r="DM117" i="16"/>
  <c r="DM85" i="16"/>
  <c r="DN87" i="20"/>
  <c r="DN55" i="20"/>
  <c r="DN96" i="11"/>
  <c r="DN64" i="11"/>
  <c r="DN101" i="20"/>
  <c r="DN69" i="20"/>
  <c r="DM113" i="14"/>
  <c r="DM81" i="14"/>
  <c r="DN94" i="9"/>
  <c r="DN62" i="9"/>
  <c r="DM108" i="20"/>
  <c r="DM76" i="20"/>
  <c r="DM90" i="21"/>
  <c r="DM58" i="21"/>
  <c r="DM87" i="21"/>
  <c r="DM55" i="21"/>
  <c r="DN107" i="4"/>
  <c r="DN75" i="4"/>
  <c r="DN98" i="4"/>
  <c r="DN66" i="4"/>
  <c r="DN117" i="19"/>
  <c r="DN85" i="19"/>
  <c r="DN120" i="12"/>
  <c r="DN123" i="12" s="1"/>
  <c r="DN116" i="12" s="1"/>
  <c r="DN84" i="12"/>
  <c r="DM100" i="14"/>
  <c r="DM68" i="14"/>
  <c r="DN95" i="3"/>
  <c r="DN63" i="3"/>
  <c r="DN112" i="15"/>
  <c r="DN80" i="15"/>
  <c r="DN120" i="17"/>
  <c r="DN123" i="17" s="1"/>
  <c r="DN116" i="17" s="1"/>
  <c r="DN84" i="17"/>
  <c r="DM106" i="13"/>
  <c r="DM74" i="13"/>
  <c r="DN101" i="17"/>
  <c r="DN69" i="17"/>
  <c r="DN94" i="16"/>
  <c r="DN62" i="16"/>
  <c r="DM93" i="18"/>
  <c r="DM61" i="18"/>
  <c r="DN89" i="1"/>
  <c r="DN57" i="1"/>
  <c r="DN90" i="19"/>
  <c r="DN58" i="19"/>
  <c r="DM111" i="13"/>
  <c r="DM79" i="13"/>
  <c r="DM89" i="13"/>
  <c r="DM57" i="13"/>
  <c r="DN120" i="2"/>
  <c r="DN123" i="2" s="1"/>
  <c r="DN116" i="2" s="1"/>
  <c r="DN84" i="2"/>
  <c r="DM90" i="5"/>
  <c r="DM58" i="5"/>
  <c r="DM103" i="4"/>
  <c r="DM71" i="4"/>
  <c r="DN101" i="18"/>
  <c r="DN69" i="18"/>
  <c r="DN110" i="7"/>
  <c r="DN78" i="7"/>
  <c r="DN108" i="13"/>
  <c r="DN76" i="13"/>
  <c r="DN93" i="3"/>
  <c r="DN61" i="3"/>
  <c r="DN95" i="5"/>
  <c r="DN63" i="5"/>
  <c r="DN104" i="9"/>
  <c r="DN72" i="9"/>
  <c r="DN109" i="13"/>
  <c r="DN77" i="13"/>
  <c r="DM101" i="8"/>
  <c r="DM69" i="8"/>
  <c r="DM110" i="5"/>
  <c r="DM78" i="5"/>
  <c r="DM111" i="5"/>
  <c r="DM79" i="5"/>
  <c r="DN90" i="13"/>
  <c r="DN58" i="13"/>
  <c r="DM106" i="14"/>
  <c r="DM74" i="14"/>
  <c r="DM98" i="13"/>
  <c r="DM66" i="13"/>
  <c r="DN102" i="3"/>
  <c r="DN70" i="3"/>
  <c r="DM117" i="13"/>
  <c r="DM85" i="13"/>
  <c r="DN113" i="21"/>
  <c r="DN81" i="21"/>
  <c r="DN109" i="10"/>
  <c r="DN77" i="10"/>
  <c r="DN96" i="9"/>
  <c r="DN64" i="9"/>
  <c r="DM89" i="9"/>
  <c r="DM57" i="9"/>
  <c r="DN103" i="14"/>
  <c r="DN71" i="14"/>
  <c r="DM95" i="11"/>
  <c r="DM63" i="11"/>
  <c r="DN91" i="14"/>
  <c r="DN59" i="14"/>
  <c r="DM90" i="14"/>
  <c r="DM58" i="14"/>
  <c r="DN115" i="5"/>
  <c r="DN83" i="5"/>
  <c r="DM97" i="18"/>
  <c r="DM65" i="18"/>
  <c r="DN106" i="5"/>
  <c r="DN74" i="5"/>
  <c r="DN88" i="1"/>
  <c r="DN56" i="1"/>
  <c r="DM92" i="20"/>
  <c r="DM60" i="20"/>
  <c r="DM120" i="6"/>
  <c r="DM123" i="6" s="1"/>
  <c r="DM116" i="6" s="1"/>
  <c r="DM84" i="6"/>
  <c r="DN98" i="5"/>
  <c r="DN66" i="5"/>
  <c r="DM111" i="15"/>
  <c r="DM79" i="15"/>
  <c r="DN101" i="1"/>
  <c r="DN69" i="1"/>
  <c r="DM107" i="2"/>
  <c r="DM75" i="2"/>
  <c r="DN115" i="6"/>
  <c r="DN83" i="6"/>
  <c r="DN107" i="12"/>
  <c r="DN75" i="12"/>
  <c r="DM103" i="5"/>
  <c r="DM71" i="5"/>
  <c r="DM113" i="4"/>
  <c r="DM81" i="4"/>
  <c r="DN98" i="20"/>
  <c r="DN66" i="20"/>
  <c r="DN101" i="9"/>
  <c r="DN69" i="9"/>
  <c r="DM105" i="4"/>
  <c r="DM73" i="4"/>
  <c r="DM120" i="10"/>
  <c r="DM123" i="10" s="1"/>
  <c r="DM116" i="10" s="1"/>
  <c r="DM84" i="10"/>
  <c r="DM87" i="12"/>
  <c r="DM55" i="12"/>
  <c r="DM114" i="12"/>
  <c r="DM82" i="12"/>
  <c r="DN106" i="12"/>
  <c r="DN74" i="12"/>
  <c r="DM98" i="21"/>
  <c r="DM66" i="21"/>
  <c r="DN94" i="5"/>
  <c r="DN62" i="5"/>
  <c r="DN87" i="19"/>
  <c r="DN55" i="19"/>
  <c r="DM86" i="17"/>
  <c r="DM54" i="17"/>
  <c r="DM114" i="8"/>
  <c r="DM82" i="8"/>
  <c r="DM94" i="3"/>
  <c r="DM62" i="3"/>
  <c r="DN109" i="7"/>
  <c r="DN77" i="7"/>
  <c r="DN91" i="8"/>
  <c r="DN59" i="8"/>
  <c r="DM108" i="11"/>
  <c r="DM76" i="11"/>
  <c r="DM109" i="6"/>
  <c r="DM77" i="6"/>
  <c r="DN106" i="19"/>
  <c r="DN74" i="19"/>
  <c r="DN102" i="15"/>
  <c r="DN70" i="15"/>
  <c r="DN96" i="12"/>
  <c r="DN64" i="12"/>
  <c r="DN112" i="7"/>
  <c r="DN80" i="7"/>
  <c r="DN115" i="14"/>
  <c r="DN83" i="14"/>
  <c r="DN101" i="4"/>
  <c r="DN69" i="4"/>
  <c r="DN113" i="11"/>
  <c r="DN81" i="11"/>
  <c r="DL86" i="18"/>
  <c r="DL54" i="18"/>
  <c r="DM104" i="4"/>
  <c r="DM72" i="4"/>
  <c r="DM97" i="15"/>
  <c r="DM65" i="15"/>
  <c r="DM105" i="5"/>
  <c r="DM73" i="5"/>
  <c r="DM105" i="9"/>
  <c r="DM73" i="9"/>
  <c r="DN117" i="4"/>
  <c r="DN85" i="4"/>
  <c r="DM87" i="10"/>
  <c r="DM55" i="10"/>
  <c r="DN96" i="7"/>
  <c r="DN64" i="7"/>
  <c r="DN101" i="11"/>
  <c r="DN69" i="11"/>
  <c r="DN114" i="4"/>
  <c r="DN82" i="4"/>
  <c r="DN106" i="15"/>
  <c r="DN74" i="15"/>
  <c r="DN100" i="2"/>
  <c r="DN68" i="2"/>
  <c r="DN114" i="10"/>
  <c r="DN82" i="10"/>
  <c r="DM92" i="3"/>
  <c r="DM60" i="3"/>
  <c r="DM101" i="14"/>
  <c r="DM69" i="14"/>
  <c r="DM111" i="11"/>
  <c r="DM79" i="11"/>
  <c r="DM89" i="2"/>
  <c r="DM57" i="2"/>
  <c r="DN88" i="11"/>
  <c r="DN56" i="11"/>
  <c r="DN91" i="15"/>
  <c r="DN59" i="15"/>
  <c r="DM102" i="17"/>
  <c r="DM70" i="17"/>
  <c r="DN87" i="1"/>
  <c r="DN55" i="1"/>
  <c r="DN112" i="12"/>
  <c r="DN80" i="12"/>
  <c r="DN95" i="1"/>
  <c r="DN63" i="1"/>
  <c r="DN113" i="7"/>
  <c r="DN81" i="7"/>
  <c r="DN107" i="19"/>
  <c r="DN75" i="19"/>
  <c r="DN99" i="18"/>
  <c r="DN67" i="18"/>
  <c r="DN115" i="1"/>
  <c r="DN83" i="1"/>
  <c r="DN87" i="2"/>
  <c r="DN55" i="2"/>
  <c r="DN88" i="13"/>
  <c r="DN56" i="13"/>
  <c r="DN93" i="5"/>
  <c r="DN61" i="5"/>
  <c r="DN105" i="6"/>
  <c r="DN73" i="6"/>
  <c r="DN99" i="3"/>
  <c r="DN67" i="3"/>
  <c r="DN105" i="8"/>
  <c r="DN73" i="8"/>
  <c r="DN92" i="13"/>
  <c r="DN60" i="13"/>
  <c r="DN94" i="1"/>
  <c r="DN62" i="1"/>
  <c r="DN109" i="5"/>
  <c r="DN77" i="5"/>
  <c r="DM104" i="10"/>
  <c r="DM72" i="10"/>
  <c r="DM111" i="18"/>
  <c r="DM79" i="18"/>
  <c r="DN104" i="21"/>
  <c r="DN72" i="21"/>
  <c r="DN93" i="8"/>
  <c r="DN61" i="8"/>
  <c r="DN115" i="13"/>
  <c r="DN83" i="13"/>
  <c r="DN91" i="1"/>
  <c r="DN59" i="1"/>
  <c r="DN105" i="17"/>
  <c r="DN73" i="17"/>
  <c r="DN120" i="16"/>
  <c r="DN123" i="16" s="1"/>
  <c r="DN116" i="16" s="1"/>
  <c r="DN84" i="16"/>
  <c r="DM102" i="14"/>
  <c r="DM70" i="14"/>
  <c r="DN95" i="16"/>
  <c r="DN63" i="16"/>
  <c r="DM92" i="11"/>
  <c r="DM60" i="11"/>
  <c r="DN100" i="15"/>
  <c r="DN68" i="15"/>
  <c r="DN114" i="5"/>
  <c r="DN82" i="5"/>
  <c r="DN90" i="1"/>
  <c r="DN58" i="1"/>
  <c r="DM117" i="15"/>
  <c r="DM85" i="15"/>
  <c r="DN95" i="8"/>
  <c r="DN63" i="8"/>
  <c r="DM98" i="7"/>
  <c r="DM66" i="7"/>
  <c r="DN109" i="11"/>
  <c r="DN77" i="11"/>
  <c r="DM101" i="12"/>
  <c r="DM69" i="12"/>
  <c r="DM115" i="9"/>
  <c r="DM83" i="9"/>
  <c r="DM87" i="11"/>
  <c r="DM55" i="11"/>
  <c r="DN110" i="16"/>
  <c r="DN78" i="16"/>
  <c r="DN114" i="3"/>
  <c r="DN82" i="3"/>
  <c r="DN113" i="8"/>
  <c r="DN81" i="8"/>
  <c r="DM100" i="13"/>
  <c r="DM68" i="13"/>
  <c r="DM92" i="2"/>
  <c r="DM60" i="2"/>
  <c r="DN90" i="3"/>
  <c r="DN58" i="3"/>
  <c r="DN96" i="5"/>
  <c r="DN64" i="5"/>
  <c r="DN107" i="13"/>
  <c r="DN75" i="13"/>
  <c r="DM103" i="15"/>
  <c r="DM71" i="15"/>
  <c r="DM89" i="5"/>
  <c r="DM57" i="5"/>
  <c r="DM86" i="2"/>
  <c r="DM54" i="2"/>
  <c r="DN107" i="15"/>
  <c r="DN75" i="15"/>
  <c r="DM92" i="5"/>
  <c r="DM60" i="5"/>
  <c r="DN90" i="20"/>
  <c r="DN58" i="20"/>
  <c r="DN104" i="16"/>
  <c r="DN72" i="16"/>
  <c r="DN104" i="11"/>
  <c r="DN72" i="11"/>
  <c r="DN87" i="9"/>
  <c r="DN55" i="9"/>
  <c r="DN112" i="16"/>
  <c r="DN80" i="16"/>
  <c r="DM110" i="19"/>
  <c r="DM78" i="19"/>
  <c r="DN111" i="8"/>
  <c r="DN79" i="8"/>
  <c r="DN105" i="20"/>
  <c r="DN73" i="20"/>
  <c r="DM107" i="18"/>
  <c r="DM75" i="18"/>
  <c r="DN102" i="10"/>
  <c r="DN70" i="10"/>
  <c r="DN102" i="13"/>
  <c r="DN70" i="13"/>
  <c r="DN108" i="5"/>
  <c r="DN76" i="5"/>
  <c r="DM94" i="18"/>
  <c r="DM62" i="18"/>
  <c r="DN103" i="8"/>
  <c r="DN71" i="8"/>
  <c r="DN117" i="12"/>
  <c r="DN85" i="12"/>
  <c r="DM92" i="19"/>
  <c r="DM60" i="19"/>
  <c r="DM97" i="5"/>
  <c r="DM65" i="5"/>
  <c r="DN98" i="11"/>
  <c r="DN66" i="11"/>
  <c r="DN92" i="6"/>
  <c r="DN60" i="6"/>
  <c r="DN111" i="6"/>
  <c r="DN79" i="6"/>
  <c r="DN114" i="14"/>
  <c r="DN82" i="14"/>
  <c r="DN112" i="1"/>
  <c r="DN80" i="1"/>
  <c r="DN109" i="8"/>
  <c r="DN77" i="8"/>
  <c r="DN103" i="17"/>
  <c r="DN71" i="17"/>
  <c r="DN105" i="18"/>
  <c r="DN73" i="18"/>
  <c r="DN88" i="9"/>
  <c r="DN56" i="9"/>
  <c r="DM97" i="19"/>
  <c r="DM65" i="19"/>
  <c r="DM86" i="15"/>
  <c r="DM54" i="15"/>
  <c r="DM114" i="13"/>
  <c r="DM82" i="13"/>
  <c r="DM86" i="14"/>
  <c r="DM54" i="14"/>
  <c r="DN91" i="6"/>
  <c r="DN59" i="6"/>
  <c r="DN97" i="14"/>
  <c r="DN65" i="14"/>
  <c r="DM113" i="20"/>
  <c r="DM81" i="20"/>
  <c r="DN88" i="14"/>
  <c r="DN56" i="14"/>
  <c r="DN117" i="11"/>
  <c r="DN85" i="11"/>
  <c r="DN115" i="17"/>
  <c r="DN83" i="17"/>
  <c r="DN92" i="1"/>
  <c r="DN60" i="1"/>
  <c r="DN87" i="8"/>
  <c r="DN55" i="8"/>
  <c r="DN98" i="19"/>
  <c r="DN66" i="19"/>
  <c r="DN100" i="6"/>
  <c r="DN68" i="6"/>
  <c r="DN96" i="10"/>
  <c r="DN64" i="10"/>
  <c r="DN108" i="8"/>
  <c r="DN76" i="8"/>
  <c r="DN100" i="16"/>
  <c r="DN68" i="16"/>
  <c r="DN114" i="1"/>
  <c r="DN82" i="1"/>
  <c r="DN103" i="7"/>
  <c r="DN71" i="7"/>
  <c r="DM86" i="6"/>
  <c r="DM54" i="6"/>
  <c r="DN110" i="2"/>
  <c r="DN78" i="2"/>
  <c r="DM95" i="21"/>
  <c r="DM63" i="21"/>
  <c r="DN117" i="20"/>
  <c r="DN85" i="20"/>
  <c r="DN106" i="10"/>
  <c r="DN74" i="10"/>
  <c r="DM96" i="19"/>
  <c r="DM64" i="19"/>
  <c r="DM101" i="15"/>
  <c r="DM69" i="15"/>
  <c r="DM99" i="2"/>
  <c r="DM67" i="2"/>
  <c r="DN107" i="8"/>
  <c r="DN75" i="8"/>
  <c r="DN98" i="1"/>
  <c r="DN66" i="1"/>
  <c r="DN92" i="17"/>
  <c r="DN60" i="17"/>
  <c r="DM95" i="12"/>
  <c r="DM63" i="12"/>
  <c r="DN107" i="20"/>
  <c r="DN75" i="20"/>
  <c r="DN109" i="15"/>
  <c r="DN77" i="15"/>
  <c r="DN120" i="1"/>
  <c r="DN123" i="1" s="1"/>
  <c r="DN116" i="1" s="1"/>
  <c r="DN84" i="1"/>
  <c r="DN97" i="11"/>
  <c r="DN65" i="11"/>
  <c r="DN89" i="20"/>
  <c r="DN57" i="20"/>
  <c r="DM99" i="21"/>
  <c r="DM67" i="21"/>
  <c r="DM112" i="20"/>
  <c r="DM80" i="20"/>
  <c r="DN91" i="12"/>
  <c r="DN59" i="12"/>
  <c r="DN105" i="1"/>
  <c r="DN73" i="1"/>
  <c r="DN110" i="6"/>
  <c r="DN78" i="6"/>
  <c r="DM86" i="5"/>
  <c r="DM54" i="5"/>
  <c r="DN87" i="13"/>
  <c r="DN55" i="13"/>
  <c r="DM90" i="17"/>
  <c r="DM58" i="17"/>
  <c r="DM105" i="19"/>
  <c r="DM73" i="19"/>
  <c r="DM99" i="13"/>
  <c r="DM67" i="13"/>
  <c r="DN88" i="10"/>
  <c r="DN56" i="10"/>
  <c r="DN115" i="15"/>
  <c r="DN83" i="15"/>
  <c r="DN117" i="1"/>
  <c r="DN85" i="1"/>
  <c r="DM120" i="3"/>
  <c r="DM123" i="3" s="1"/>
  <c r="DM116" i="3" s="1"/>
  <c r="DM84" i="3"/>
  <c r="DM108" i="21"/>
  <c r="DM76" i="21"/>
  <c r="DM86" i="13"/>
  <c r="DM54" i="13"/>
  <c r="DN86" i="11"/>
  <c r="DN54" i="11"/>
  <c r="DN106" i="16"/>
  <c r="DN74" i="16"/>
  <c r="DM93" i="12"/>
  <c r="DM61" i="12"/>
  <c r="DM97" i="9"/>
  <c r="DM65" i="9"/>
  <c r="DM97" i="4"/>
  <c r="DM65" i="4"/>
  <c r="DN108" i="2"/>
  <c r="DN76" i="2"/>
  <c r="DN93" i="21"/>
  <c r="DN61" i="21"/>
  <c r="DN90" i="10"/>
  <c r="DN58" i="10"/>
  <c r="DN115" i="10"/>
  <c r="DN83" i="10"/>
  <c r="DN94" i="6"/>
  <c r="DN62" i="6"/>
  <c r="DM111" i="14"/>
  <c r="DM79" i="14"/>
  <c r="DN96" i="13"/>
  <c r="DN64" i="13"/>
  <c r="DM91" i="21"/>
  <c r="DM59" i="21"/>
  <c r="DN93" i="17"/>
  <c r="DN61" i="17"/>
  <c r="DN106" i="7"/>
  <c r="DN74" i="7"/>
  <c r="DN103" i="2"/>
  <c r="DN71" i="2"/>
  <c r="DM89" i="18"/>
  <c r="DM57" i="18"/>
  <c r="DN113" i="12"/>
  <c r="DN81" i="12"/>
  <c r="DM115" i="4"/>
  <c r="DM83" i="4"/>
  <c r="DN88" i="21"/>
  <c r="DN56" i="21"/>
  <c r="DM96" i="6"/>
  <c r="DM64" i="6"/>
  <c r="DM89" i="21"/>
  <c r="DM57" i="21"/>
  <c r="DM101" i="19"/>
  <c r="DM69" i="19"/>
  <c r="DM93" i="13"/>
  <c r="DM61" i="13"/>
  <c r="DM109" i="9"/>
  <c r="DM77" i="9"/>
  <c r="DN100" i="1"/>
  <c r="DN68" i="1"/>
  <c r="DM109" i="14"/>
  <c r="DM77" i="14"/>
  <c r="DN108" i="14"/>
  <c r="DN76" i="14"/>
  <c r="DN104" i="1"/>
  <c r="DN72" i="1"/>
  <c r="DN114" i="9"/>
  <c r="DN82" i="9"/>
  <c r="DM100" i="11"/>
  <c r="DM68" i="11"/>
  <c r="DN114" i="19"/>
  <c r="DN82" i="19"/>
  <c r="DM113" i="19"/>
  <c r="DM81" i="19"/>
  <c r="DM89" i="3"/>
  <c r="DM57" i="3"/>
  <c r="DN105" i="7"/>
  <c r="DN73" i="7"/>
  <c r="DM87" i="14"/>
  <c r="DM55" i="14"/>
  <c r="DL86" i="16"/>
  <c r="DL54" i="16"/>
  <c r="DM86" i="4"/>
  <c r="DM54" i="4"/>
  <c r="DN102" i="19"/>
  <c r="DN70" i="19"/>
  <c r="DN90" i="15"/>
  <c r="DN58" i="15"/>
  <c r="DN103" i="1"/>
  <c r="DN71" i="1"/>
  <c r="DM95" i="15"/>
  <c r="DM63" i="15"/>
  <c r="DN106" i="3"/>
  <c r="DN74" i="3"/>
  <c r="DN99" i="1"/>
  <c r="DN67" i="1"/>
  <c r="DN92" i="12"/>
  <c r="DN60" i="12"/>
  <c r="DN93" i="20"/>
  <c r="DN61" i="20"/>
  <c r="DM89" i="4"/>
  <c r="DM57" i="4"/>
  <c r="DN96" i="15"/>
  <c r="DN64" i="15"/>
  <c r="DM103" i="21"/>
  <c r="DM71" i="21"/>
  <c r="DN91" i="10"/>
  <c r="DN59" i="10"/>
  <c r="DN98" i="18"/>
  <c r="DN66" i="18"/>
  <c r="DM88" i="6"/>
  <c r="DM56" i="6"/>
  <c r="DM102" i="11"/>
  <c r="DM70" i="11"/>
  <c r="DN96" i="8"/>
  <c r="DN64" i="8"/>
  <c r="DM89" i="12"/>
  <c r="DM57" i="12"/>
  <c r="DN97" i="1"/>
  <c r="DN65" i="1"/>
  <c r="DM112" i="3"/>
  <c r="DM80" i="3"/>
  <c r="DN96" i="18"/>
  <c r="DN64" i="18"/>
  <c r="DM112" i="10"/>
  <c r="DM80" i="10"/>
  <c r="DN109" i="12"/>
  <c r="DN77" i="12"/>
  <c r="DN88" i="8"/>
  <c r="DN56" i="8"/>
  <c r="DN87" i="18"/>
  <c r="DN55" i="18"/>
  <c r="DN111" i="19"/>
  <c r="DN79" i="19"/>
  <c r="DN102" i="9"/>
  <c r="DN70" i="9"/>
  <c r="DM115" i="21"/>
  <c r="DM83" i="21"/>
  <c r="DN103" i="12"/>
  <c r="DN71" i="12"/>
  <c r="DN104" i="5"/>
  <c r="DN72" i="5"/>
  <c r="DN114" i="2"/>
  <c r="DN82" i="2"/>
  <c r="DM104" i="13"/>
  <c r="DM72" i="13"/>
  <c r="DM115" i="11"/>
  <c r="DM83" i="11"/>
  <c r="DN95" i="9"/>
  <c r="DN63" i="9"/>
  <c r="DN92" i="18"/>
  <c r="DN60" i="18"/>
  <c r="DM115" i="8"/>
  <c r="DM83" i="8"/>
  <c r="DN112" i="18"/>
  <c r="DN80" i="18"/>
  <c r="DM108" i="17"/>
  <c r="DM76" i="17"/>
  <c r="DN115" i="18"/>
  <c r="DN83" i="18"/>
  <c r="DM97" i="10"/>
  <c r="DM65" i="10"/>
  <c r="DM88" i="12"/>
  <c r="DM56" i="12"/>
  <c r="DN89" i="10"/>
  <c r="DN57" i="10"/>
  <c r="DN107" i="16"/>
  <c r="DN75" i="16"/>
  <c r="DN86" i="20"/>
  <c r="DN54" i="20"/>
  <c r="DL86" i="12"/>
  <c r="DL54" i="12"/>
  <c r="DN112" i="11"/>
  <c r="DN80" i="11"/>
  <c r="DN91" i="5"/>
  <c r="DN59" i="5"/>
  <c r="DM86" i="7"/>
  <c r="DM54" i="7"/>
  <c r="DN91" i="9"/>
  <c r="DN59" i="9"/>
  <c r="DN107" i="10"/>
  <c r="DN75" i="10"/>
  <c r="DN112" i="19"/>
  <c r="DN80" i="19"/>
  <c r="DN109" i="21"/>
  <c r="DN77" i="21"/>
  <c r="DN111" i="2"/>
  <c r="DN79" i="2"/>
  <c r="DN103" i="10"/>
  <c r="DN71" i="10"/>
  <c r="DN91" i="7"/>
  <c r="DN59" i="7"/>
  <c r="DM97" i="3"/>
  <c r="DM65" i="3"/>
  <c r="DN112" i="5"/>
  <c r="DN80" i="5"/>
  <c r="DN104" i="12"/>
  <c r="DN72" i="12"/>
  <c r="DN112" i="6"/>
  <c r="DN80" i="6"/>
  <c r="DM120" i="20"/>
  <c r="DM123" i="20" s="1"/>
  <c r="DM116" i="20" s="1"/>
  <c r="DM84" i="20"/>
  <c r="DM112" i="13"/>
  <c r="DM80" i="13"/>
  <c r="DM88" i="2"/>
  <c r="DM56" i="2"/>
  <c r="DM101" i="7"/>
  <c r="DM69" i="7"/>
  <c r="DN117" i="9"/>
  <c r="DN85" i="9"/>
  <c r="DN112" i="21"/>
  <c r="DN80" i="21"/>
  <c r="DN97" i="6"/>
  <c r="DN65" i="6"/>
  <c r="DN88" i="4"/>
  <c r="DN56" i="4"/>
  <c r="DM96" i="20"/>
  <c r="DM64" i="20"/>
  <c r="DM100" i="20"/>
  <c r="DM68" i="20"/>
  <c r="DN110" i="12"/>
  <c r="DN78" i="12"/>
  <c r="DN89" i="17"/>
  <c r="DN57" i="17"/>
  <c r="DM100" i="4"/>
  <c r="DM68" i="4"/>
  <c r="DN93" i="14"/>
  <c r="DN61" i="14"/>
  <c r="DM108" i="4"/>
  <c r="DM76" i="4"/>
  <c r="DM99" i="8"/>
  <c r="DM67" i="8"/>
  <c r="DN98" i="16"/>
  <c r="DN66" i="16"/>
  <c r="DM98" i="6"/>
  <c r="DM66" i="6"/>
  <c r="DN94" i="13"/>
  <c r="DN62" i="13"/>
  <c r="DM113" i="5"/>
  <c r="DM81" i="5"/>
  <c r="DN91" i="17"/>
  <c r="DN59" i="17"/>
  <c r="DN93" i="6"/>
  <c r="DN61" i="6"/>
  <c r="DN100" i="9"/>
  <c r="DN68" i="9"/>
  <c r="DN94" i="12"/>
  <c r="DN62" i="12"/>
  <c r="DN93" i="11"/>
  <c r="DN61" i="11"/>
  <c r="DN95" i="14"/>
  <c r="DN63" i="14"/>
  <c r="DN101" i="5"/>
  <c r="DN69" i="5"/>
  <c r="DN113" i="17"/>
  <c r="DN81" i="17"/>
  <c r="DN114" i="16"/>
  <c r="DN82" i="16"/>
  <c r="DM117" i="8"/>
  <c r="DM85" i="8"/>
  <c r="DN100" i="18"/>
  <c r="DN68" i="18"/>
  <c r="DN92" i="9"/>
  <c r="DN60" i="9"/>
  <c r="DM109" i="19"/>
  <c r="DM77" i="19"/>
  <c r="DN120" i="13"/>
  <c r="DN123" i="13" s="1"/>
  <c r="DN116" i="13" s="1"/>
  <c r="DN84" i="13"/>
  <c r="DM101" i="2"/>
  <c r="DM69" i="2"/>
  <c r="DN105" i="12"/>
  <c r="DN73" i="12"/>
  <c r="DM96" i="3"/>
  <c r="DM64" i="3"/>
  <c r="DN90" i="11"/>
  <c r="DN58" i="11"/>
  <c r="DN91" i="11"/>
  <c r="DN59" i="11"/>
  <c r="DN94" i="7"/>
  <c r="DN62" i="7"/>
  <c r="DN88" i="16"/>
  <c r="DN56" i="16"/>
  <c r="DN91" i="13"/>
  <c r="DN59" i="13"/>
  <c r="DM120" i="21"/>
  <c r="DM123" i="21" s="1"/>
  <c r="DM116" i="21" s="1"/>
  <c r="DM84" i="21"/>
  <c r="DN98" i="2"/>
  <c r="DN66" i="2"/>
  <c r="DM112" i="4"/>
  <c r="DM80" i="4"/>
  <c r="DN110" i="17"/>
  <c r="DN78" i="17"/>
  <c r="DM96" i="14"/>
  <c r="DM64" i="14"/>
  <c r="DN113" i="15"/>
  <c r="DN81" i="15"/>
  <c r="DM117" i="17"/>
  <c r="DM85" i="17"/>
  <c r="DN94" i="15"/>
  <c r="DN62" i="15"/>
  <c r="DN95" i="17"/>
  <c r="DN63" i="17"/>
  <c r="DN111" i="3"/>
  <c r="DN79" i="3"/>
  <c r="DM99" i="20"/>
  <c r="DM67" i="20"/>
  <c r="DN100" i="12"/>
  <c r="DN68" i="12"/>
  <c r="DM106" i="18"/>
  <c r="DM74" i="18"/>
  <c r="DN113" i="13"/>
  <c r="DN81" i="13"/>
  <c r="DM87" i="7"/>
  <c r="DM55" i="7"/>
  <c r="DN109" i="18"/>
  <c r="DN77" i="18"/>
  <c r="DN113" i="6"/>
  <c r="DN81" i="6"/>
  <c r="DN100" i="21"/>
  <c r="DN68" i="21"/>
  <c r="DM107" i="21"/>
  <c r="DM75" i="21"/>
  <c r="DN110" i="13"/>
  <c r="DN78" i="13"/>
  <c r="DN117" i="7"/>
  <c r="DN85" i="7"/>
  <c r="DM97" i="2"/>
  <c r="DM65" i="2"/>
  <c r="DM100" i="19"/>
  <c r="DM68" i="19"/>
  <c r="DN106" i="20"/>
  <c r="DN74" i="20"/>
  <c r="DN93" i="16"/>
  <c r="DN61" i="16"/>
  <c r="DN95" i="13"/>
  <c r="DN63" i="13"/>
  <c r="DM102" i="21"/>
  <c r="DM70" i="21"/>
  <c r="DN102" i="7"/>
  <c r="DN70" i="7"/>
  <c r="DM96" i="16"/>
  <c r="DM64" i="16"/>
  <c r="DN87" i="6"/>
  <c r="DN55" i="6"/>
  <c r="DM101" i="13"/>
  <c r="DM69" i="13"/>
  <c r="DN95" i="19"/>
  <c r="DN63" i="19"/>
  <c r="DN120" i="19"/>
  <c r="DN123" i="19" s="1"/>
  <c r="DN116" i="19" s="1"/>
  <c r="DN84" i="19"/>
  <c r="DN99" i="15"/>
  <c r="DN67" i="15"/>
  <c r="DM88" i="3"/>
  <c r="DM56" i="3"/>
  <c r="DM90" i="4"/>
  <c r="DM58" i="4"/>
  <c r="DN87" i="17"/>
  <c r="DN55" i="17"/>
  <c r="DM120" i="14"/>
  <c r="DM123" i="14" s="1"/>
  <c r="DM116" i="14" s="1"/>
  <c r="DM84" i="14"/>
  <c r="DN113" i="3"/>
  <c r="DN81" i="3"/>
  <c r="DN93" i="1"/>
  <c r="DN61" i="1"/>
  <c r="DM100" i="3"/>
  <c r="DM68" i="3"/>
  <c r="DM86" i="1"/>
  <c r="DM54" i="1"/>
  <c r="DM95" i="6"/>
  <c r="DM63" i="6"/>
  <c r="DM102" i="18"/>
  <c r="DM70" i="18"/>
  <c r="DN90" i="6"/>
  <c r="DN58" i="6"/>
  <c r="DM105" i="11"/>
  <c r="DM73" i="11"/>
  <c r="DM88" i="7"/>
  <c r="DM56" i="7"/>
  <c r="DM98" i="17"/>
  <c r="DM66" i="17"/>
  <c r="DM94" i="11"/>
  <c r="DM62" i="11"/>
  <c r="DN104" i="14"/>
  <c r="DN72" i="14"/>
  <c r="DN91" i="2"/>
  <c r="DN59" i="2"/>
  <c r="DM94" i="14"/>
  <c r="DM62" i="14"/>
  <c r="DN98" i="8"/>
  <c r="DN66" i="8"/>
  <c r="DM110" i="4"/>
  <c r="DM78" i="4"/>
  <c r="DN114" i="18"/>
  <c r="DN82" i="18"/>
  <c r="DN113" i="9"/>
  <c r="DN81" i="9"/>
  <c r="DM106" i="21"/>
  <c r="DM74" i="21"/>
  <c r="DN93" i="9"/>
  <c r="DN61" i="9"/>
  <c r="DM93" i="15"/>
  <c r="DM61" i="15"/>
  <c r="DL86" i="8"/>
  <c r="DL54" i="8"/>
  <c r="BH47" i="3"/>
  <c r="BH47" i="11"/>
  <c r="BJ28" i="12"/>
  <c r="DO28" i="12" a="1"/>
  <c r="DO28" i="12" s="1"/>
  <c r="BJ40" i="1"/>
  <c r="DO40" i="1" a="1"/>
  <c r="DO40" i="1" s="1"/>
  <c r="BJ20" i="11"/>
  <c r="DO20" i="11" a="1"/>
  <c r="DO20" i="11" s="1"/>
  <c r="BJ23" i="7"/>
  <c r="DO23" i="7" a="1"/>
  <c r="DO23" i="7" s="1"/>
  <c r="BJ25" i="18"/>
  <c r="DO25" i="18" a="1"/>
  <c r="DO25" i="18" s="1"/>
  <c r="BI35" i="8"/>
  <c r="DN35" i="8" a="1"/>
  <c r="DN35" i="8" s="1"/>
  <c r="DN15" i="19" a="1"/>
  <c r="DN15" i="19" s="1"/>
  <c r="BI15" i="19"/>
  <c r="BH47" i="19"/>
  <c r="BJ15" i="11"/>
  <c r="DO15" i="11" a="1"/>
  <c r="DO15" i="11" s="1"/>
  <c r="BI26" i="9"/>
  <c r="DN26" i="9" a="1"/>
  <c r="DN26" i="9" s="1"/>
  <c r="BJ22" i="10"/>
  <c r="DO22" i="10" a="1"/>
  <c r="DO22" i="10" s="1"/>
  <c r="BI18" i="8"/>
  <c r="DN18" i="8" a="1"/>
  <c r="DN18" i="8" s="1"/>
  <c r="BI45" i="21"/>
  <c r="DN45" i="21" a="1"/>
  <c r="DN45" i="21" s="1"/>
  <c r="BJ18" i="6"/>
  <c r="DO18" i="6" a="1"/>
  <c r="DO18" i="6" s="1"/>
  <c r="BJ27" i="2"/>
  <c r="DO27" i="2" a="1"/>
  <c r="DO27" i="2" s="1"/>
  <c r="BI41" i="4"/>
  <c r="DN41" i="4" a="1"/>
  <c r="DN41" i="4" s="1"/>
  <c r="BJ39" i="17"/>
  <c r="DO39" i="17" a="1"/>
  <c r="DO39" i="17" s="1"/>
  <c r="BI25" i="14"/>
  <c r="DN25" i="14" a="1"/>
  <c r="DN25" i="14" s="1"/>
  <c r="BJ42" i="15"/>
  <c r="DO42" i="15" a="1"/>
  <c r="DO42" i="15" s="1"/>
  <c r="BI46" i="17"/>
  <c r="DN46" i="17" a="1"/>
  <c r="DN46" i="17" s="1"/>
  <c r="BJ23" i="15"/>
  <c r="DO23" i="15" a="1"/>
  <c r="DO23" i="15" s="1"/>
  <c r="BJ24" i="17"/>
  <c r="DO24" i="17" a="1"/>
  <c r="DO24" i="17" s="1"/>
  <c r="BJ31" i="9"/>
  <c r="DO31" i="9" a="1"/>
  <c r="DO31" i="9" s="1"/>
  <c r="BI44" i="21"/>
  <c r="DN44" i="21" a="1"/>
  <c r="DN44" i="21" s="1"/>
  <c r="BJ32" i="12"/>
  <c r="DO32" i="12" a="1"/>
  <c r="DO32" i="12" s="1"/>
  <c r="BJ33" i="5"/>
  <c r="DO33" i="5" a="1"/>
  <c r="DO33" i="5" s="1"/>
  <c r="BJ43" i="2"/>
  <c r="DO43" i="2" a="1"/>
  <c r="DO43" i="2" s="1"/>
  <c r="BI33" i="13"/>
  <c r="DN33" i="13" a="1"/>
  <c r="DN33" i="13" s="1"/>
  <c r="BI44" i="11"/>
  <c r="DN44" i="11" a="1"/>
  <c r="DN44" i="11" s="1"/>
  <c r="BJ24" i="9"/>
  <c r="DO24" i="9" a="1"/>
  <c r="DO24" i="9" s="1"/>
  <c r="BJ21" i="18"/>
  <c r="DO21" i="18" a="1"/>
  <c r="DO21" i="18" s="1"/>
  <c r="BI44" i="8"/>
  <c r="DN44" i="8" a="1"/>
  <c r="DN44" i="8" s="1"/>
  <c r="BJ41" i="18"/>
  <c r="DO41" i="18" a="1"/>
  <c r="DO41" i="18" s="1"/>
  <c r="BI37" i="17"/>
  <c r="DN37" i="17" a="1"/>
  <c r="DN37" i="17" s="1"/>
  <c r="BJ44" i="18"/>
  <c r="DO44" i="18" a="1"/>
  <c r="DO44" i="18" s="1"/>
  <c r="BI26" i="10"/>
  <c r="DN26" i="10" a="1"/>
  <c r="DN26" i="10" s="1"/>
  <c r="BI17" i="12"/>
  <c r="DN17" i="12" a="1"/>
  <c r="DN17" i="12" s="1"/>
  <c r="BJ18" i="10"/>
  <c r="DO18" i="10" a="1"/>
  <c r="DO18" i="10" s="1"/>
  <c r="BJ36" i="16"/>
  <c r="DO36" i="16" a="1"/>
  <c r="DO36" i="16" s="1"/>
  <c r="BJ37" i="2"/>
  <c r="DO37" i="2" a="1"/>
  <c r="DO37" i="2" s="1"/>
  <c r="BJ22" i="21"/>
  <c r="DO22" i="21" a="1"/>
  <c r="DO22" i="21" s="1"/>
  <c r="BJ19" i="10"/>
  <c r="DO19" i="10" a="1"/>
  <c r="DO19" i="10" s="1"/>
  <c r="BJ44" i="10"/>
  <c r="DO44" i="10" a="1"/>
  <c r="DO44" i="10" s="1"/>
  <c r="BJ23" i="6"/>
  <c r="DO23" i="6" a="1"/>
  <c r="DO23" i="6" s="1"/>
  <c r="BI40" i="14"/>
  <c r="DN40" i="14" a="1"/>
  <c r="DN40" i="14" s="1"/>
  <c r="BJ25" i="13"/>
  <c r="DO25" i="13" a="1"/>
  <c r="DO25" i="13" s="1"/>
  <c r="BI20" i="21"/>
  <c r="DN20" i="21" a="1"/>
  <c r="DN20" i="21" s="1"/>
  <c r="BJ35" i="7"/>
  <c r="DO35" i="7" a="1"/>
  <c r="DO35" i="7" s="1"/>
  <c r="BJ32" i="2"/>
  <c r="DO32" i="2" a="1"/>
  <c r="DO32" i="2" s="1"/>
  <c r="BI18" i="18"/>
  <c r="DN18" i="18" a="1"/>
  <c r="DN18" i="18" s="1"/>
  <c r="BJ42" i="12"/>
  <c r="DO42" i="12" a="1"/>
  <c r="DO42" i="12" s="1"/>
  <c r="BI44" i="4"/>
  <c r="DN44" i="4" a="1"/>
  <c r="DN44" i="4" s="1"/>
  <c r="BJ17" i="21"/>
  <c r="DO17" i="21" a="1"/>
  <c r="DO17" i="21" s="1"/>
  <c r="BI25" i="6"/>
  <c r="DN25" i="6" a="1"/>
  <c r="DN25" i="6" s="1"/>
  <c r="BI18" i="21"/>
  <c r="DN18" i="21" a="1"/>
  <c r="DN18" i="21" s="1"/>
  <c r="BI30" i="19"/>
  <c r="DN30" i="19" a="1"/>
  <c r="DN30" i="19" s="1"/>
  <c r="BI22" i="13"/>
  <c r="DN22" i="13" a="1"/>
  <c r="DN22" i="13" s="1"/>
  <c r="BI38" i="9"/>
  <c r="DN38" i="9" a="1"/>
  <c r="DN38" i="9" s="1"/>
  <c r="BJ29" i="1"/>
  <c r="DO29" i="1" a="1"/>
  <c r="DO29" i="1" s="1"/>
  <c r="BI38" i="14"/>
  <c r="DN38" i="14" a="1"/>
  <c r="DN38" i="14" s="1"/>
  <c r="BI15" i="14"/>
  <c r="DN15" i="14" a="1"/>
  <c r="DN15" i="14" s="1"/>
  <c r="BH47" i="14"/>
  <c r="BJ20" i="6"/>
  <c r="DO20" i="6" a="1"/>
  <c r="DO20" i="6" s="1"/>
  <c r="BJ26" i="14"/>
  <c r="DO26" i="14" a="1"/>
  <c r="DO26" i="14" s="1"/>
  <c r="BI42" i="20"/>
  <c r="DN42" i="20" a="1"/>
  <c r="DN42" i="20" s="1"/>
  <c r="BJ17" i="14"/>
  <c r="DO17" i="14" a="1"/>
  <c r="DO17" i="14" s="1"/>
  <c r="BJ46" i="11"/>
  <c r="DO46" i="11" a="1"/>
  <c r="DO46" i="11" s="1"/>
  <c r="BJ44" i="17"/>
  <c r="DO44" i="17" a="1"/>
  <c r="DO44" i="17" s="1"/>
  <c r="BJ21" i="1"/>
  <c r="DO21" i="1" a="1"/>
  <c r="DO21" i="1" s="1"/>
  <c r="BJ16" i="8"/>
  <c r="DO16" i="8" a="1"/>
  <c r="DO16" i="8" s="1"/>
  <c r="BJ27" i="19"/>
  <c r="DO27" i="19" a="1"/>
  <c r="DO27" i="19" s="1"/>
  <c r="BJ29" i="6"/>
  <c r="DO29" i="6" a="1"/>
  <c r="DO29" i="6" s="1"/>
  <c r="BJ25" i="10"/>
  <c r="DO25" i="10" a="1"/>
  <c r="DO25" i="10" s="1"/>
  <c r="BJ37" i="8"/>
  <c r="DO37" i="8" a="1"/>
  <c r="DO37" i="8" s="1"/>
  <c r="BJ29" i="16"/>
  <c r="DO29" i="16" a="1"/>
  <c r="DO29" i="16" s="1"/>
  <c r="BJ43" i="1"/>
  <c r="DO43" i="1" a="1"/>
  <c r="DO43" i="1" s="1"/>
  <c r="BI37" i="4"/>
  <c r="DN37" i="4" a="1"/>
  <c r="DN37" i="4" s="1"/>
  <c r="BI28" i="8"/>
  <c r="DN28" i="8" a="1"/>
  <c r="DN28" i="8" s="1"/>
  <c r="BI15" i="6"/>
  <c r="DN15" i="6" a="1"/>
  <c r="DN15" i="6" s="1"/>
  <c r="BJ39" i="2"/>
  <c r="DO39" i="2" a="1"/>
  <c r="DO39" i="2" s="1"/>
  <c r="BI24" i="21"/>
  <c r="DN24" i="21" a="1"/>
  <c r="DN24" i="21" s="1"/>
  <c r="BJ46" i="20"/>
  <c r="DO46" i="20" a="1"/>
  <c r="DO46" i="20" s="1"/>
  <c r="BJ35" i="10"/>
  <c r="DO35" i="10" a="1"/>
  <c r="DO35" i="10" s="1"/>
  <c r="BI25" i="19"/>
  <c r="DN25" i="19" a="1"/>
  <c r="DN25" i="19" s="1"/>
  <c r="BI30" i="15"/>
  <c r="DN30" i="15" a="1"/>
  <c r="DN30" i="15" s="1"/>
  <c r="BI28" i="2"/>
  <c r="DN28" i="2" a="1"/>
  <c r="DN28" i="2" s="1"/>
  <c r="BJ36" i="8"/>
  <c r="DO36" i="8" a="1"/>
  <c r="DO36" i="8" s="1"/>
  <c r="BJ27" i="1"/>
  <c r="DO27" i="1" a="1"/>
  <c r="DO27" i="1" s="1"/>
  <c r="BJ21" i="17"/>
  <c r="DO21" i="17" a="1"/>
  <c r="DO21" i="17" s="1"/>
  <c r="BI24" i="12"/>
  <c r="DN24" i="12" a="1"/>
  <c r="DN24" i="12" s="1"/>
  <c r="BJ36" i="20"/>
  <c r="DO36" i="20" a="1"/>
  <c r="DO36" i="20" s="1"/>
  <c r="BJ38" i="15"/>
  <c r="DO38" i="15" a="1"/>
  <c r="DO38" i="15" s="1"/>
  <c r="BJ45" i="1"/>
  <c r="DO45" i="1" a="1"/>
  <c r="DO45" i="1" s="1"/>
  <c r="BJ26" i="11"/>
  <c r="DO26" i="11" a="1"/>
  <c r="DO26" i="11" s="1"/>
  <c r="BJ18" i="20"/>
  <c r="DO18" i="20" a="1"/>
  <c r="DO18" i="20" s="1"/>
  <c r="BI28" i="21"/>
  <c r="DN28" i="21" a="1"/>
  <c r="DN28" i="21" s="1"/>
  <c r="BI41" i="20"/>
  <c r="DN41" i="20" a="1"/>
  <c r="DN41" i="20" s="1"/>
  <c r="BI38" i="3"/>
  <c r="DN38" i="3" a="1"/>
  <c r="DN38" i="3" s="1"/>
  <c r="BI25" i="3"/>
  <c r="DN25" i="3" a="1"/>
  <c r="DN25" i="3" s="1"/>
  <c r="BJ31" i="20"/>
  <c r="DO31" i="20" a="1"/>
  <c r="DO31" i="20" s="1"/>
  <c r="BI27" i="10"/>
  <c r="DN27" i="10" a="1"/>
  <c r="DN27" i="10" s="1"/>
  <c r="BJ18" i="11"/>
  <c r="DO18" i="11" a="1"/>
  <c r="DO18" i="11" s="1"/>
  <c r="BJ17" i="16"/>
  <c r="DO17" i="16" a="1"/>
  <c r="DO17" i="16" s="1"/>
  <c r="BI41" i="10"/>
  <c r="DN41" i="10" a="1"/>
  <c r="DN41" i="10" s="1"/>
  <c r="BJ28" i="6"/>
  <c r="DO28" i="6" a="1"/>
  <c r="DO28" i="6" s="1"/>
  <c r="BJ29" i="7"/>
  <c r="DO29" i="7" a="1"/>
  <c r="DO29" i="7" s="1"/>
  <c r="BJ17" i="19"/>
  <c r="DO17" i="19" a="1"/>
  <c r="DO17" i="19" s="1"/>
  <c r="BI20" i="4"/>
  <c r="DN20" i="4" a="1"/>
  <c r="DN20" i="4" s="1"/>
  <c r="BJ42" i="18"/>
  <c r="DO42" i="18" a="1"/>
  <c r="DO42" i="18" s="1"/>
  <c r="BJ45" i="9"/>
  <c r="DO45" i="9" a="1"/>
  <c r="DO45" i="9" s="1"/>
  <c r="BJ45" i="18"/>
  <c r="DO45" i="18" a="1"/>
  <c r="DO45" i="18" s="1"/>
  <c r="BI45" i="11"/>
  <c r="DN45" i="11" a="1"/>
  <c r="DN45" i="11" s="1"/>
  <c r="BJ17" i="15"/>
  <c r="DO17" i="15" a="1"/>
  <c r="DO17" i="15" s="1"/>
  <c r="BJ26" i="16"/>
  <c r="DO26" i="16" a="1"/>
  <c r="DO26" i="16" s="1"/>
  <c r="BJ28" i="14"/>
  <c r="DO28" i="14" a="1"/>
  <c r="DO28" i="14" s="1"/>
  <c r="BI42" i="16"/>
  <c r="DN42" i="16" a="1"/>
  <c r="DN42" i="16" s="1"/>
  <c r="BJ39" i="3"/>
  <c r="DO39" i="3" a="1"/>
  <c r="DO39" i="3" s="1"/>
  <c r="BI34" i="2"/>
  <c r="DN34" i="2" a="1"/>
  <c r="DN34" i="2" s="1"/>
  <c r="BI19" i="7"/>
  <c r="DN19" i="7" a="1"/>
  <c r="DN19" i="7" s="1"/>
  <c r="BI20" i="3"/>
  <c r="DN20" i="3" a="1"/>
  <c r="DN20" i="3" s="1"/>
  <c r="BI45" i="5"/>
  <c r="DN45" i="5" a="1"/>
  <c r="DN45" i="5" s="1"/>
  <c r="BI34" i="15"/>
  <c r="DN34" i="15" a="1"/>
  <c r="DN34" i="15" s="1"/>
  <c r="BI20" i="20"/>
  <c r="DN20" i="20" a="1"/>
  <c r="DN20" i="20" s="1"/>
  <c r="BJ34" i="21"/>
  <c r="DO34" i="21" a="1"/>
  <c r="DO34" i="21" s="1"/>
  <c r="BI18" i="19"/>
  <c r="DN18" i="19" a="1"/>
  <c r="DN18" i="19" s="1"/>
  <c r="BJ40" i="3"/>
  <c r="DO40" i="3" a="1"/>
  <c r="DO40" i="3" s="1"/>
  <c r="BI28" i="20"/>
  <c r="DN28" i="20" a="1"/>
  <c r="DN28" i="20" s="1"/>
  <c r="BJ29" i="12"/>
  <c r="DO29" i="12" a="1"/>
  <c r="DO29" i="12" s="1"/>
  <c r="BI35" i="18"/>
  <c r="DN35" i="18" a="1"/>
  <c r="DN35" i="18" s="1"/>
  <c r="BJ42" i="13"/>
  <c r="DO42" i="13" a="1"/>
  <c r="DO42" i="13" s="1"/>
  <c r="BI16" i="7"/>
  <c r="DN16" i="7" a="1"/>
  <c r="DN16" i="7" s="1"/>
  <c r="BJ38" i="18"/>
  <c r="DO38" i="18" a="1"/>
  <c r="DO38" i="18" s="1"/>
  <c r="BJ36" i="9"/>
  <c r="DO36" i="9" a="1"/>
  <c r="DO36" i="9" s="1"/>
  <c r="BI19" i="12"/>
  <c r="DN19" i="12" a="1"/>
  <c r="DN19" i="12" s="1"/>
  <c r="BJ21" i="8"/>
  <c r="DO21" i="8" a="1"/>
  <c r="DO21" i="8" s="1"/>
  <c r="BJ46" i="5"/>
  <c r="DO46" i="5" a="1"/>
  <c r="DO46" i="5" s="1"/>
  <c r="BJ28" i="7"/>
  <c r="DO28" i="7" a="1"/>
  <c r="DO28" i="7" s="1"/>
  <c r="BH15" i="12"/>
  <c r="DM15" i="12" a="1"/>
  <c r="DM15" i="12" s="1"/>
  <c r="BG47" i="12"/>
  <c r="BJ41" i="11"/>
  <c r="DO41" i="11" a="1"/>
  <c r="DO41" i="11" s="1"/>
  <c r="BJ20" i="5"/>
  <c r="DO20" i="5" a="1"/>
  <c r="DO20" i="5" s="1"/>
  <c r="DM15" i="21" a="1"/>
  <c r="DM15" i="21" s="1"/>
  <c r="BH15" i="21"/>
  <c r="BG47" i="21"/>
  <c r="DO16" i="15" a="1"/>
  <c r="DO16" i="15" s="1"/>
  <c r="BJ16" i="15"/>
  <c r="BI15" i="7"/>
  <c r="DN15" i="7" a="1"/>
  <c r="DN15" i="7" s="1"/>
  <c r="BJ20" i="9"/>
  <c r="DO20" i="9" a="1"/>
  <c r="DO20" i="9" s="1"/>
  <c r="BJ36" i="10"/>
  <c r="DO36" i="10" a="1"/>
  <c r="DO36" i="10" s="1"/>
  <c r="BJ41" i="19"/>
  <c r="DO41" i="19" a="1"/>
  <c r="DO41" i="19" s="1"/>
  <c r="BJ38" i="21"/>
  <c r="DO38" i="21" a="1"/>
  <c r="DO38" i="21" s="1"/>
  <c r="BJ40" i="2"/>
  <c r="DO40" i="2" a="1"/>
  <c r="DO40" i="2" s="1"/>
  <c r="BJ32" i="10"/>
  <c r="DO32" i="10" a="1"/>
  <c r="DO32" i="10" s="1"/>
  <c r="BJ20" i="7"/>
  <c r="DO20" i="7" a="1"/>
  <c r="DO20" i="7" s="1"/>
  <c r="BI26" i="3"/>
  <c r="DN26" i="3" a="1"/>
  <c r="DN26" i="3" s="1"/>
  <c r="BJ41" i="5"/>
  <c r="DO41" i="5" a="1"/>
  <c r="DO41" i="5" s="1"/>
  <c r="BJ33" i="12"/>
  <c r="DO33" i="12" a="1"/>
  <c r="DO33" i="12" s="1"/>
  <c r="BJ37" i="14"/>
  <c r="DO37" i="14" a="1"/>
  <c r="DO37" i="14" s="1"/>
  <c r="BJ33" i="1"/>
  <c r="DO33" i="1" a="1"/>
  <c r="DO33" i="1" s="1"/>
  <c r="BJ43" i="9"/>
  <c r="DO43" i="9" a="1"/>
  <c r="DO43" i="9" s="1"/>
  <c r="BI29" i="11"/>
  <c r="DN29" i="11" a="1"/>
  <c r="DN29" i="11" s="1"/>
  <c r="BJ43" i="19"/>
  <c r="DO43" i="19" a="1"/>
  <c r="DO43" i="19" s="1"/>
  <c r="BI42" i="19"/>
  <c r="DN42" i="19" a="1"/>
  <c r="DN42" i="19" s="1"/>
  <c r="BI18" i="3"/>
  <c r="DN18" i="3" a="1"/>
  <c r="DN18" i="3" s="1"/>
  <c r="BJ34" i="7"/>
  <c r="DO34" i="7" a="1"/>
  <c r="DO34" i="7" s="1"/>
  <c r="BI16" i="14"/>
  <c r="DN16" i="14" a="1"/>
  <c r="DN16" i="14" s="1"/>
  <c r="BI15" i="4"/>
  <c r="DN15" i="4" a="1"/>
  <c r="DN15" i="4" s="1"/>
  <c r="BH47" i="4"/>
  <c r="BJ31" i="19"/>
  <c r="DO31" i="19" a="1"/>
  <c r="DO31" i="19" s="1"/>
  <c r="BJ19" i="15"/>
  <c r="DO19" i="15" a="1"/>
  <c r="DO19" i="15" s="1"/>
  <c r="DO32" i="1" a="1"/>
  <c r="DO32" i="1" s="1"/>
  <c r="BJ32" i="1"/>
  <c r="BI24" i="15"/>
  <c r="DN24" i="15" a="1"/>
  <c r="DN24" i="15" s="1"/>
  <c r="BJ35" i="3"/>
  <c r="DO35" i="3" a="1"/>
  <c r="DO35" i="3" s="1"/>
  <c r="BJ28" i="1"/>
  <c r="DO28" i="1" a="1"/>
  <c r="DO28" i="1" s="1"/>
  <c r="BJ21" i="12"/>
  <c r="DO21" i="12" a="1"/>
  <c r="DO21" i="12" s="1"/>
  <c r="BJ22" i="20"/>
  <c r="DO22" i="20" a="1"/>
  <c r="DO22" i="20" s="1"/>
  <c r="BI18" i="4"/>
  <c r="DN18" i="4" a="1"/>
  <c r="DN18" i="4" s="1"/>
  <c r="BJ25" i="15"/>
  <c r="DO25" i="15" a="1"/>
  <c r="DO25" i="15" s="1"/>
  <c r="BI32" i="21"/>
  <c r="DN32" i="21" a="1"/>
  <c r="DN32" i="21" s="1"/>
  <c r="BJ20" i="10"/>
  <c r="DO20" i="10" a="1"/>
  <c r="DO20" i="10" s="1"/>
  <c r="DN22" i="15" a="1"/>
  <c r="DN22" i="15" s="1"/>
  <c r="BI22" i="15"/>
  <c r="BJ25" i="8"/>
  <c r="DO25" i="8" a="1"/>
  <c r="DO25" i="8" s="1"/>
  <c r="BJ36" i="17"/>
  <c r="DO36" i="17" a="1"/>
  <c r="DO36" i="17" s="1"/>
  <c r="BI18" i="12"/>
  <c r="DN18" i="12" a="1"/>
  <c r="DN18" i="12" s="1"/>
  <c r="BJ19" i="11"/>
  <c r="DO19" i="11" a="1"/>
  <c r="DO19" i="11" s="1"/>
  <c r="BJ26" i="1"/>
  <c r="DO26" i="1" a="1"/>
  <c r="DO26" i="1" s="1"/>
  <c r="BI41" i="3"/>
  <c r="DN41" i="3" a="1"/>
  <c r="DN41" i="3" s="1"/>
  <c r="BJ20" i="13"/>
  <c r="DO20" i="13" a="1"/>
  <c r="DO20" i="13" s="1"/>
  <c r="BJ32" i="19"/>
  <c r="DO32" i="19" a="1"/>
  <c r="DO32" i="19" s="1"/>
  <c r="BI35" i="11"/>
  <c r="DN35" i="11" a="1"/>
  <c r="DN35" i="11" s="1"/>
  <c r="BI33" i="3"/>
  <c r="DN33" i="3" a="1"/>
  <c r="DN33" i="3" s="1"/>
  <c r="BJ19" i="16"/>
  <c r="DO19" i="16" a="1"/>
  <c r="DO19" i="16" s="1"/>
  <c r="BJ40" i="21"/>
  <c r="DO40" i="21" a="1"/>
  <c r="DO40" i="21" s="1"/>
  <c r="DN15" i="17" a="1"/>
  <c r="DN15" i="17" s="1"/>
  <c r="BI15" i="17"/>
  <c r="BI43" i="8"/>
  <c r="DN43" i="8" a="1"/>
  <c r="DN43" i="8" s="1"/>
  <c r="BJ23" i="21"/>
  <c r="DO23" i="21" a="1"/>
  <c r="DO23" i="21" s="1"/>
  <c r="BJ27" i="14"/>
  <c r="DO27" i="14" a="1"/>
  <c r="DO27" i="14" s="1"/>
  <c r="BI21" i="14"/>
  <c r="DN21" i="14" a="1"/>
  <c r="DN21" i="14" s="1"/>
  <c r="BJ37" i="19"/>
  <c r="DO37" i="19" a="1"/>
  <c r="DO37" i="19" s="1"/>
  <c r="BI19" i="18"/>
  <c r="DN19" i="18" a="1"/>
  <c r="DN19" i="18" s="1"/>
  <c r="BJ30" i="3"/>
  <c r="DO30" i="3" a="1"/>
  <c r="DO30" i="3" s="1"/>
  <c r="BJ19" i="8"/>
  <c r="DO19" i="8" a="1"/>
  <c r="DO19" i="8" s="1"/>
  <c r="BJ28" i="19"/>
  <c r="DO28" i="19" a="1"/>
  <c r="DO28" i="19" s="1"/>
  <c r="BJ26" i="7"/>
  <c r="DO26" i="7" a="1"/>
  <c r="DO26" i="7" s="1"/>
  <c r="BI33" i="17"/>
  <c r="DN33" i="17" a="1"/>
  <c r="DN33" i="17" s="1"/>
  <c r="BJ22" i="4"/>
  <c r="DO22" i="4" a="1"/>
  <c r="DO22" i="4" s="1"/>
  <c r="BI46" i="3"/>
  <c r="DN46" i="3" a="1"/>
  <c r="DN46" i="3" s="1"/>
  <c r="BJ31" i="6"/>
  <c r="DO31" i="6" a="1"/>
  <c r="DO31" i="6" s="1"/>
  <c r="BJ31" i="2"/>
  <c r="DO31" i="2" a="1"/>
  <c r="DO31" i="2" s="1"/>
  <c r="BJ36" i="14"/>
  <c r="DO36" i="14" a="1"/>
  <c r="DO36" i="14" s="1"/>
  <c r="BJ21" i="7"/>
  <c r="DO21" i="7" a="1"/>
  <c r="DO21" i="7" s="1"/>
  <c r="BJ30" i="10"/>
  <c r="DO30" i="10" a="1"/>
  <c r="DO30" i="10" s="1"/>
  <c r="BI26" i="8"/>
  <c r="DN26" i="8" a="1"/>
  <c r="DN26" i="8" s="1"/>
  <c r="BI24" i="7"/>
  <c r="DN24" i="7" a="1"/>
  <c r="DN24" i="7" s="1"/>
  <c r="BI19" i="2"/>
  <c r="DN19" i="2" a="1"/>
  <c r="DN19" i="2" s="1"/>
  <c r="BJ17" i="5"/>
  <c r="DO17" i="5" a="1"/>
  <c r="DO17" i="5" s="1"/>
  <c r="BI43" i="21"/>
  <c r="DN43" i="21" a="1"/>
  <c r="DN43" i="21" s="1"/>
  <c r="BI46" i="14"/>
  <c r="DN46" i="14" a="1"/>
  <c r="DN46" i="14" s="1"/>
  <c r="BI42" i="2"/>
  <c r="DN42" i="2" a="1"/>
  <c r="DN42" i="2" s="1"/>
  <c r="BI37" i="10"/>
  <c r="DN37" i="10" a="1"/>
  <c r="DN37" i="10" s="1"/>
  <c r="BI24" i="20"/>
  <c r="DN24" i="20" a="1"/>
  <c r="DN24" i="20" s="1"/>
  <c r="BJ29" i="21"/>
  <c r="DO29" i="21" a="1"/>
  <c r="DO29" i="21" s="1"/>
  <c r="BI36" i="21"/>
  <c r="DN36" i="21" a="1"/>
  <c r="DN36" i="21" s="1"/>
  <c r="DO39" i="13" a="1"/>
  <c r="DO39" i="13" s="1"/>
  <c r="BJ39" i="13"/>
  <c r="BJ46" i="7"/>
  <c r="DO46" i="7" a="1"/>
  <c r="DO46" i="7" s="1"/>
  <c r="BI26" i="2"/>
  <c r="DN26" i="2" a="1"/>
  <c r="DN26" i="2" s="1"/>
  <c r="BI29" i="19"/>
  <c r="DN29" i="19" a="1"/>
  <c r="DN29" i="19" s="1"/>
  <c r="BJ35" i="20"/>
  <c r="DO35" i="20" a="1"/>
  <c r="DO35" i="20" s="1"/>
  <c r="BJ22" i="16"/>
  <c r="DO22" i="16" a="1"/>
  <c r="DO22" i="16" s="1"/>
  <c r="BJ24" i="13"/>
  <c r="DO24" i="13" a="1"/>
  <c r="DO24" i="13" s="1"/>
  <c r="BI31" i="21"/>
  <c r="DN31" i="21" a="1"/>
  <c r="DN31" i="21" s="1"/>
  <c r="BJ31" i="7"/>
  <c r="DO31" i="7" a="1"/>
  <c r="DO31" i="7" s="1"/>
  <c r="BI25" i="16"/>
  <c r="DN25" i="16" a="1"/>
  <c r="DN25" i="16" s="1"/>
  <c r="BJ16" i="6"/>
  <c r="DO16" i="6" a="1"/>
  <c r="DO16" i="6" s="1"/>
  <c r="BI30" i="13"/>
  <c r="DN30" i="13" a="1"/>
  <c r="DN30" i="13" s="1"/>
  <c r="BJ24" i="19"/>
  <c r="DO24" i="19" a="1"/>
  <c r="DO24" i="19" s="1"/>
  <c r="BJ45" i="19"/>
  <c r="DO45" i="19" a="1"/>
  <c r="DO45" i="19" s="1"/>
  <c r="BJ28" i="15"/>
  <c r="DO28" i="15" a="1"/>
  <c r="DO28" i="15" s="1"/>
  <c r="BI18" i="7"/>
  <c r="DN18" i="7" a="1"/>
  <c r="DN18" i="7" s="1"/>
  <c r="BJ41" i="6"/>
  <c r="DO41" i="6" a="1"/>
  <c r="DO41" i="6" s="1"/>
  <c r="BI45" i="20"/>
  <c r="DN45" i="20" a="1"/>
  <c r="DN45" i="20" s="1"/>
  <c r="BI41" i="13"/>
  <c r="DN41" i="13" a="1"/>
  <c r="DN41" i="13" s="1"/>
  <c r="BI17" i="2"/>
  <c r="DN17" i="2" a="1"/>
  <c r="DN17" i="2" s="1"/>
  <c r="BI30" i="7"/>
  <c r="DN30" i="7" a="1"/>
  <c r="DN30" i="7" s="1"/>
  <c r="BJ46" i="9"/>
  <c r="DO46" i="9" a="1"/>
  <c r="DO46" i="9" s="1"/>
  <c r="BJ41" i="21"/>
  <c r="DO41" i="21" a="1"/>
  <c r="DO41" i="21" s="1"/>
  <c r="BJ26" i="6"/>
  <c r="DO26" i="6" a="1"/>
  <c r="DO26" i="6" s="1"/>
  <c r="BJ17" i="4"/>
  <c r="DO17" i="4" a="1"/>
  <c r="DO17" i="4" s="1"/>
  <c r="BI25" i="20"/>
  <c r="DN25" i="20" a="1"/>
  <c r="DN25" i="20" s="1"/>
  <c r="BI29" i="20"/>
  <c r="DN29" i="20" a="1"/>
  <c r="DN29" i="20" s="1"/>
  <c r="BJ39" i="12"/>
  <c r="DO39" i="12" a="1"/>
  <c r="DO39" i="12" s="1"/>
  <c r="BJ18" i="17"/>
  <c r="DO18" i="17" a="1"/>
  <c r="DO18" i="17" s="1"/>
  <c r="BI29" i="4"/>
  <c r="DN29" i="4" a="1"/>
  <c r="DN29" i="4" s="1"/>
  <c r="BJ22" i="14"/>
  <c r="DO22" i="14" a="1"/>
  <c r="DO22" i="14" s="1"/>
  <c r="BJ27" i="16"/>
  <c r="DO27" i="16" a="1"/>
  <c r="DO27" i="16" s="1"/>
  <c r="BI27" i="6"/>
  <c r="DN27" i="6" a="1"/>
  <c r="DN27" i="6" s="1"/>
  <c r="BJ23" i="13"/>
  <c r="DO23" i="13" a="1"/>
  <c r="DO23" i="13" s="1"/>
  <c r="BI42" i="5"/>
  <c r="DN42" i="5" a="1"/>
  <c r="DN42" i="5" s="1"/>
  <c r="BJ20" i="17"/>
  <c r="DO20" i="17" a="1"/>
  <c r="DO20" i="17" s="1"/>
  <c r="BJ22" i="6"/>
  <c r="DO22" i="6" a="1"/>
  <c r="DO22" i="6" s="1"/>
  <c r="BJ29" i="9"/>
  <c r="DO29" i="9" a="1"/>
  <c r="DO29" i="9" s="1"/>
  <c r="BJ23" i="12"/>
  <c r="DO23" i="12" a="1"/>
  <c r="DO23" i="12" s="1"/>
  <c r="BJ22" i="11"/>
  <c r="DO22" i="11" a="1"/>
  <c r="DO22" i="11" s="1"/>
  <c r="BJ24" i="14"/>
  <c r="DO24" i="14" a="1"/>
  <c r="DO24" i="14" s="1"/>
  <c r="BJ30" i="5"/>
  <c r="DO30" i="5" a="1"/>
  <c r="DO30" i="5" s="1"/>
  <c r="BJ42" i="17"/>
  <c r="DO42" i="17" a="1"/>
  <c r="DO42" i="17" s="1"/>
  <c r="BJ43" i="16"/>
  <c r="DO43" i="16" a="1"/>
  <c r="DO43" i="16" s="1"/>
  <c r="BI46" i="8"/>
  <c r="DN46" i="8" a="1"/>
  <c r="DN46" i="8" s="1"/>
  <c r="BJ29" i="18"/>
  <c r="DO29" i="18" a="1"/>
  <c r="DO29" i="18" s="1"/>
  <c r="BJ21" i="9"/>
  <c r="DO21" i="9" a="1"/>
  <c r="DO21" i="9" s="1"/>
  <c r="BI38" i="19"/>
  <c r="DN38" i="19" a="1"/>
  <c r="DN38" i="19" s="1"/>
  <c r="BI37" i="16"/>
  <c r="DN37" i="16" a="1"/>
  <c r="DN37" i="16" s="1"/>
  <c r="DO36" i="1" a="1"/>
  <c r="DO36" i="1" s="1"/>
  <c r="BJ36" i="1"/>
  <c r="BJ16" i="20"/>
  <c r="DO16" i="20" a="1"/>
  <c r="DO16" i="20" s="1"/>
  <c r="BJ25" i="11"/>
  <c r="DO25" i="11" a="1"/>
  <c r="DO25" i="11" s="1"/>
  <c r="BJ30" i="20"/>
  <c r="DO30" i="20" a="1"/>
  <c r="DO30" i="20" s="1"/>
  <c r="BI42" i="14"/>
  <c r="DN42" i="14" a="1"/>
  <c r="DN42" i="14" s="1"/>
  <c r="BJ23" i="9"/>
  <c r="DO23" i="9" a="1"/>
  <c r="DO23" i="9" s="1"/>
  <c r="DM15" i="18" a="1"/>
  <c r="DM15" i="18" s="1"/>
  <c r="BG47" i="18"/>
  <c r="BH15" i="18"/>
  <c r="BI15" i="10"/>
  <c r="DN15" i="10" a="1"/>
  <c r="DN15" i="10" s="1"/>
  <c r="BH47" i="10"/>
  <c r="BJ33" i="2"/>
  <c r="DO33" i="2" a="1"/>
  <c r="DO33" i="2" s="1"/>
  <c r="BJ39" i="8"/>
  <c r="DO39" i="8" a="1"/>
  <c r="DO39" i="8" s="1"/>
  <c r="BI28" i="17"/>
  <c r="DN28" i="17" a="1"/>
  <c r="DN28" i="17" s="1"/>
  <c r="BJ39" i="20"/>
  <c r="DO39" i="20" a="1"/>
  <c r="DO39" i="20" s="1"/>
  <c r="BJ41" i="9"/>
  <c r="DO41" i="9" a="1"/>
  <c r="DO41" i="9" s="1"/>
  <c r="BJ22" i="7"/>
  <c r="DO22" i="7" a="1"/>
  <c r="DO22" i="7" s="1"/>
  <c r="BH15" i="9"/>
  <c r="DM15" i="9" a="1"/>
  <c r="DM15" i="9" s="1"/>
  <c r="BG47" i="9"/>
  <c r="DO35" i="6" a="1"/>
  <c r="DO35" i="6" s="1"/>
  <c r="BJ35" i="6"/>
  <c r="BI39" i="15"/>
  <c r="DN39" i="15" a="1"/>
  <c r="DN39" i="15" s="1"/>
  <c r="BI32" i="6"/>
  <c r="DN32" i="6" a="1"/>
  <c r="DN32" i="6" s="1"/>
  <c r="BJ36" i="5"/>
  <c r="DO36" i="5" a="1"/>
  <c r="DO36" i="5" s="1"/>
  <c r="BJ43" i="17"/>
  <c r="DO43" i="17" a="1"/>
  <c r="DO43" i="17" s="1"/>
  <c r="BI38" i="16"/>
  <c r="DN38" i="16" a="1"/>
  <c r="DN38" i="16" s="1"/>
  <c r="BJ18" i="14"/>
  <c r="DO18" i="14" a="1"/>
  <c r="DO18" i="14" s="1"/>
  <c r="BI36" i="11"/>
  <c r="DN36" i="11" a="1"/>
  <c r="DN36" i="11" s="1"/>
  <c r="BI40" i="7"/>
  <c r="DN40" i="7" a="1"/>
  <c r="DN40" i="7" s="1"/>
  <c r="BI46" i="2"/>
  <c r="DN46" i="2" a="1"/>
  <c r="DN46" i="2" s="1"/>
  <c r="BI36" i="3"/>
  <c r="DN36" i="3" a="1"/>
  <c r="DN36" i="3" s="1"/>
  <c r="BJ35" i="2"/>
  <c r="DO35" i="2" a="1"/>
  <c r="DO35" i="2" s="1"/>
  <c r="BI37" i="6"/>
  <c r="DN37" i="6" a="1"/>
  <c r="DN37" i="6" s="1"/>
  <c r="BI34" i="14"/>
  <c r="DN34" i="14" a="1"/>
  <c r="DN34" i="14" s="1"/>
  <c r="BJ30" i="16"/>
  <c r="BI40" i="5"/>
  <c r="DN40" i="5" a="1"/>
  <c r="DN40" i="5" s="1"/>
  <c r="BI17" i="3"/>
  <c r="DN17" i="3" a="1"/>
  <c r="DN17" i="3" s="1"/>
  <c r="BI19" i="4"/>
  <c r="DN19" i="4" a="1"/>
  <c r="DN19" i="4" s="1"/>
  <c r="BJ16" i="17"/>
  <c r="DO16" i="17" a="1"/>
  <c r="DO16" i="17" s="1"/>
  <c r="BI45" i="14"/>
  <c r="DN45" i="14" a="1"/>
  <c r="DN45" i="14" s="1"/>
  <c r="BJ42" i="3"/>
  <c r="DO42" i="3" a="1"/>
  <c r="DO42" i="3" s="1"/>
  <c r="BJ22" i="1"/>
  <c r="DO22" i="1" a="1"/>
  <c r="DO22" i="1" s="1"/>
  <c r="BI29" i="3"/>
  <c r="DN29" i="3" a="1"/>
  <c r="DN29" i="3" s="1"/>
  <c r="DN20" i="16" a="1"/>
  <c r="DN20" i="16" s="1"/>
  <c r="BI20" i="16"/>
  <c r="BI15" i="1"/>
  <c r="DN15" i="1" a="1"/>
  <c r="DN15" i="1" s="1"/>
  <c r="BH47" i="1"/>
  <c r="BI24" i="6"/>
  <c r="DN24" i="6" a="1"/>
  <c r="DN24" i="6" s="1"/>
  <c r="BI31" i="18"/>
  <c r="DN31" i="18" a="1"/>
  <c r="DN31" i="18" s="1"/>
  <c r="BJ19" i="6"/>
  <c r="DO19" i="6" a="1"/>
  <c r="DO19" i="6" s="1"/>
  <c r="BI34" i="11"/>
  <c r="DN34" i="11" a="1"/>
  <c r="DN34" i="11" s="1"/>
  <c r="BI17" i="7"/>
  <c r="DN17" i="7" a="1"/>
  <c r="DN17" i="7" s="1"/>
  <c r="BI27" i="17"/>
  <c r="DN27" i="17" a="1"/>
  <c r="DN27" i="17" s="1"/>
  <c r="BI23" i="11"/>
  <c r="DN23" i="11" a="1"/>
  <c r="DN23" i="11" s="1"/>
  <c r="BJ33" i="14"/>
  <c r="DO33" i="14" a="1"/>
  <c r="DO33" i="14" s="1"/>
  <c r="BJ20" i="2"/>
  <c r="DO20" i="2" a="1"/>
  <c r="DO20" i="2" s="1"/>
  <c r="BI23" i="14"/>
  <c r="DN23" i="14" a="1"/>
  <c r="DN23" i="14" s="1"/>
  <c r="BJ27" i="8"/>
  <c r="DO27" i="8" a="1"/>
  <c r="DO27" i="8" s="1"/>
  <c r="BI39" i="4"/>
  <c r="DN39" i="4" a="1"/>
  <c r="DN39" i="4" s="1"/>
  <c r="BJ43" i="18"/>
  <c r="DO43" i="18" a="1"/>
  <c r="DO43" i="18" s="1"/>
  <c r="BJ42" i="9"/>
  <c r="DO42" i="9" a="1"/>
  <c r="DO42" i="9" s="1"/>
  <c r="BI35" i="21"/>
  <c r="DN35" i="21" a="1"/>
  <c r="DN35" i="21" s="1"/>
  <c r="BJ22" i="9"/>
  <c r="DO22" i="9" a="1"/>
  <c r="DO22" i="9" s="1"/>
  <c r="BH15" i="8"/>
  <c r="DM15" i="8" a="1"/>
  <c r="DM15" i="8" s="1"/>
  <c r="BG47" i="8"/>
  <c r="BI42" i="10"/>
  <c r="DN42" i="10" a="1"/>
  <c r="DN42" i="10" s="1"/>
  <c r="BI18" i="15"/>
  <c r="DN18" i="15" a="1"/>
  <c r="DN18" i="15" s="1"/>
  <c r="BI31" i="8"/>
  <c r="DN31" i="8" a="1"/>
  <c r="DN31" i="8" s="1"/>
  <c r="BJ26" i="13"/>
  <c r="DO26" i="13" a="1"/>
  <c r="DO26" i="13" s="1"/>
  <c r="BJ34" i="16"/>
  <c r="DO34" i="16" a="1"/>
  <c r="DO34" i="16" s="1"/>
  <c r="BI32" i="11"/>
  <c r="DN32" i="11" a="1"/>
  <c r="DN32" i="11" s="1"/>
  <c r="BI46" i="16"/>
  <c r="DN46" i="16" a="1"/>
  <c r="DN46" i="16" s="1"/>
  <c r="BJ23" i="5"/>
  <c r="DO23" i="5" a="1"/>
  <c r="DO23" i="5" s="1"/>
  <c r="BJ16" i="19"/>
  <c r="DO16" i="19" a="1"/>
  <c r="DO16" i="19" s="1"/>
  <c r="BI23" i="3"/>
  <c r="DN23" i="3" a="1"/>
  <c r="DN23" i="3" s="1"/>
  <c r="BJ38" i="7"/>
  <c r="DO38" i="7" a="1"/>
  <c r="DO38" i="7" s="1"/>
  <c r="BJ20" i="8"/>
  <c r="DO20" i="8" a="1"/>
  <c r="DO20" i="8" s="1"/>
  <c r="BI37" i="11"/>
  <c r="DN37" i="11" a="1"/>
  <c r="DN37" i="11" s="1"/>
  <c r="BI38" i="6"/>
  <c r="DN38" i="6" a="1"/>
  <c r="DN38" i="6" s="1"/>
  <c r="BJ35" i="19"/>
  <c r="DO35" i="19" a="1"/>
  <c r="DO35" i="19" s="1"/>
  <c r="BJ31" i="15"/>
  <c r="DO31" i="15" a="1"/>
  <c r="DO31" i="15" s="1"/>
  <c r="BJ25" i="12"/>
  <c r="DO25" i="12" a="1"/>
  <c r="DO25" i="12" s="1"/>
  <c r="BJ41" i="7"/>
  <c r="DO41" i="7" a="1"/>
  <c r="DO41" i="7" s="1"/>
  <c r="BJ44" i="14"/>
  <c r="DO44" i="14" a="1"/>
  <c r="DO44" i="14" s="1"/>
  <c r="BJ30" i="4"/>
  <c r="DO30" i="4" a="1"/>
  <c r="DO30" i="4" s="1"/>
  <c r="BJ42" i="11"/>
  <c r="DO42" i="11" a="1"/>
  <c r="DO42" i="11" s="1"/>
  <c r="BI37" i="20"/>
  <c r="DN37" i="20" a="1"/>
  <c r="DN37" i="20" s="1"/>
  <c r="BI19" i="21"/>
  <c r="DN19" i="21" a="1"/>
  <c r="DN19" i="21" s="1"/>
  <c r="BI16" i="21"/>
  <c r="DN16" i="21" a="1"/>
  <c r="DN16" i="21" s="1"/>
  <c r="BJ36" i="4"/>
  <c r="DO36" i="4" a="1"/>
  <c r="DO36" i="4" s="1"/>
  <c r="BJ27" i="4"/>
  <c r="DO27" i="4" a="1"/>
  <c r="DO27" i="4" s="1"/>
  <c r="BJ46" i="19"/>
  <c r="DO46" i="19" a="1"/>
  <c r="DO46" i="19" s="1"/>
  <c r="BJ45" i="12"/>
  <c r="DO45" i="12" a="1"/>
  <c r="DO45" i="12" s="1"/>
  <c r="BI29" i="14"/>
  <c r="DN29" i="14" a="1"/>
  <c r="DN29" i="14" s="1"/>
  <c r="BJ24" i="3"/>
  <c r="DO24" i="3" a="1"/>
  <c r="DO24" i="3" s="1"/>
  <c r="BJ41" i="15"/>
  <c r="DO41" i="15" a="1"/>
  <c r="DO41" i="15" s="1"/>
  <c r="BJ45" i="17"/>
  <c r="DO45" i="17" a="1"/>
  <c r="DO45" i="17" s="1"/>
  <c r="DN35" i="13" a="1"/>
  <c r="DN35" i="13" s="1"/>
  <c r="BI35" i="13"/>
  <c r="BJ30" i="17"/>
  <c r="DO30" i="17" a="1"/>
  <c r="DO30" i="17" s="1"/>
  <c r="BJ23" i="16"/>
  <c r="DO23" i="16" a="1"/>
  <c r="DO23" i="16" s="1"/>
  <c r="BI22" i="18"/>
  <c r="DN22" i="18" a="1"/>
  <c r="DN22" i="18" s="1"/>
  <c r="BJ18" i="1"/>
  <c r="DO18" i="1" a="1"/>
  <c r="DO18" i="1" s="1"/>
  <c r="BJ19" i="19"/>
  <c r="DO19" i="19" a="1"/>
  <c r="DO19" i="19" s="1"/>
  <c r="BI39" i="9"/>
  <c r="DN39" i="9" a="1"/>
  <c r="DN39" i="9" s="1"/>
  <c r="BI34" i="13"/>
  <c r="DN34" i="13" a="1"/>
  <c r="DN34" i="13" s="1"/>
  <c r="BJ37" i="18"/>
  <c r="DO37" i="18" a="1"/>
  <c r="DO37" i="18" s="1"/>
  <c r="BI27" i="12"/>
  <c r="DN27" i="12" a="1"/>
  <c r="DN27" i="12" s="1"/>
  <c r="BJ25" i="2"/>
  <c r="DO25" i="2" a="1"/>
  <c r="DO25" i="2" s="1"/>
  <c r="BJ40" i="16"/>
  <c r="DO40" i="16" a="1"/>
  <c r="DO40" i="16" s="1"/>
  <c r="BJ33" i="18"/>
  <c r="DO33" i="18" a="1"/>
  <c r="DO33" i="18" s="1"/>
  <c r="BJ46" i="10"/>
  <c r="DO46" i="10" a="1"/>
  <c r="DO46" i="10" s="1"/>
  <c r="BJ17" i="20"/>
  <c r="DO17" i="20" a="1"/>
  <c r="DO17" i="20" s="1"/>
  <c r="BJ20" i="18"/>
  <c r="DO20" i="18" a="1"/>
  <c r="DO20" i="18" s="1"/>
  <c r="BJ28" i="4"/>
  <c r="DO28" i="4" a="1"/>
  <c r="DO28" i="4" s="1"/>
  <c r="BI40" i="17"/>
  <c r="DN40" i="17" a="1"/>
  <c r="DN40" i="17" s="1"/>
  <c r="BJ31" i="4"/>
  <c r="DO31" i="4" a="1"/>
  <c r="DO31" i="4" s="1"/>
  <c r="BJ39" i="11"/>
  <c r="DO39" i="11" a="1"/>
  <c r="DO39" i="11" s="1"/>
  <c r="BJ36" i="7"/>
  <c r="DO36" i="7" a="1"/>
  <c r="DO36" i="7" s="1"/>
  <c r="BJ37" i="12"/>
  <c r="DO37" i="12" a="1"/>
  <c r="DO37" i="12" s="1"/>
  <c r="BI23" i="2"/>
  <c r="DN23" i="2" a="1"/>
  <c r="DN23" i="2" s="1"/>
  <c r="BI41" i="2"/>
  <c r="DN41" i="2" a="1"/>
  <c r="DN41" i="2" s="1"/>
  <c r="BJ26" i="21"/>
  <c r="DO26" i="21" a="1"/>
  <c r="DO26" i="21" s="1"/>
  <c r="BJ38" i="1"/>
  <c r="DO38" i="1" a="1"/>
  <c r="DO38" i="1" s="1"/>
  <c r="BI32" i="16"/>
  <c r="DN32" i="16" a="1"/>
  <c r="DN32" i="16" s="1"/>
  <c r="BJ35" i="17"/>
  <c r="DO35" i="17" a="1"/>
  <c r="DO35" i="17" s="1"/>
  <c r="BI29" i="10"/>
  <c r="DN29" i="10" a="1"/>
  <c r="DN29" i="10" s="1"/>
  <c r="BJ36" i="6"/>
  <c r="DO36" i="6" a="1"/>
  <c r="DO36" i="6" s="1"/>
  <c r="BJ40" i="20"/>
  <c r="DO40" i="20" a="1"/>
  <c r="DO40" i="20" s="1"/>
  <c r="BJ32" i="18"/>
  <c r="DO32" i="18" a="1"/>
  <c r="DO32" i="18" s="1"/>
  <c r="BJ28" i="5"/>
  <c r="DO28" i="5" a="1"/>
  <c r="DO28" i="5" s="1"/>
  <c r="BJ40" i="4"/>
  <c r="DO40" i="4" a="1"/>
  <c r="DO40" i="4" s="1"/>
  <c r="BI45" i="4"/>
  <c r="DN45" i="4" a="1"/>
  <c r="DN45" i="4" s="1"/>
  <c r="BI40" i="10"/>
  <c r="DN40" i="10" a="1"/>
  <c r="DN40" i="10" s="1"/>
  <c r="BJ19" i="9"/>
  <c r="DO19" i="9" a="1"/>
  <c r="DO19" i="9" s="1"/>
  <c r="BI43" i="15"/>
  <c r="DN43" i="15" a="1"/>
  <c r="DN43" i="15" s="1"/>
  <c r="BJ33" i="7"/>
  <c r="DO33" i="7" a="1"/>
  <c r="DO33" i="7" s="1"/>
  <c r="BJ27" i="3"/>
  <c r="DO27" i="3" a="1"/>
  <c r="DO27" i="3" s="1"/>
  <c r="DO20" i="14" a="1"/>
  <c r="DO20" i="14" s="1"/>
  <c r="BJ20" i="14"/>
  <c r="BI44" i="3"/>
  <c r="DN44" i="3" a="1"/>
  <c r="DN44" i="3" s="1"/>
  <c r="DN40" i="12" a="1"/>
  <c r="DN40" i="12" s="1"/>
  <c r="BI40" i="12"/>
  <c r="BI38" i="20"/>
  <c r="DN38" i="20" a="1"/>
  <c r="DN38" i="20" s="1"/>
  <c r="BJ24" i="10"/>
  <c r="DO24" i="10" a="1"/>
  <c r="DO24" i="10" s="1"/>
  <c r="BJ16" i="16"/>
  <c r="DO16" i="16" a="1"/>
  <c r="DO16" i="16" s="1"/>
  <c r="BJ44" i="19"/>
  <c r="DO44" i="19" a="1"/>
  <c r="DO44" i="19" s="1"/>
  <c r="BJ17" i="18"/>
  <c r="DO17" i="18" a="1"/>
  <c r="DO17" i="18" s="1"/>
  <c r="BI30" i="21"/>
  <c r="DN30" i="21" a="1"/>
  <c r="DN30" i="21" s="1"/>
  <c r="BI32" i="20"/>
  <c r="DN32" i="20" a="1"/>
  <c r="DN32" i="20" s="1"/>
  <c r="BJ37" i="3"/>
  <c r="DO37" i="3" a="1"/>
  <c r="DO37" i="3" s="1"/>
  <c r="BJ38" i="4"/>
  <c r="DO38" i="4" a="1"/>
  <c r="DO38" i="4" s="1"/>
  <c r="BJ39" i="21"/>
  <c r="DO39" i="21" a="1"/>
  <c r="DO39" i="21" s="1"/>
  <c r="BJ22" i="19"/>
  <c r="DO22" i="19" a="1"/>
  <c r="DO22" i="19" s="1"/>
  <c r="BI33" i="8"/>
  <c r="DN33" i="8" a="1"/>
  <c r="DN33" i="8" s="1"/>
  <c r="BI32" i="9"/>
  <c r="DN32" i="9" a="1"/>
  <c r="DN32" i="9" s="1"/>
  <c r="BJ23" i="20"/>
  <c r="DO23" i="20" a="1"/>
  <c r="DO23" i="20" s="1"/>
  <c r="BI44" i="16"/>
  <c r="DN44" i="16" a="1"/>
  <c r="DN44" i="16" s="1"/>
  <c r="BJ37" i="15"/>
  <c r="DO37" i="15" a="1"/>
  <c r="DO37" i="15" s="1"/>
  <c r="BJ21" i="4"/>
  <c r="DO21" i="4" a="1"/>
  <c r="DO21" i="4" s="1"/>
  <c r="BI22" i="2"/>
  <c r="DN22" i="2" a="1"/>
  <c r="DN22" i="2" s="1"/>
  <c r="BI24" i="4"/>
  <c r="DN24" i="4" a="1"/>
  <c r="DN24" i="4" s="1"/>
  <c r="BJ46" i="6"/>
  <c r="DO46" i="6" a="1"/>
  <c r="DO46" i="6" s="1"/>
  <c r="BJ18" i="16"/>
  <c r="DO18" i="16" a="1"/>
  <c r="DO18" i="16" s="1"/>
  <c r="BI16" i="5"/>
  <c r="DN16" i="5" a="1"/>
  <c r="DN16" i="5" s="1"/>
  <c r="BJ45" i="8"/>
  <c r="DO45" i="8" a="1"/>
  <c r="DO45" i="8" s="1"/>
  <c r="BI34" i="3"/>
  <c r="DN34" i="3" a="1"/>
  <c r="DN34" i="3" s="1"/>
  <c r="BJ37" i="1"/>
  <c r="DO37" i="1" a="1"/>
  <c r="DO37" i="1" s="1"/>
  <c r="BJ21" i="16"/>
  <c r="DO21" i="16" a="1"/>
  <c r="DO21" i="16" s="1"/>
  <c r="BJ32" i="3"/>
  <c r="DO32" i="3" a="1"/>
  <c r="DO32" i="3" s="1"/>
  <c r="BI17" i="6"/>
  <c r="DN17" i="6" a="1"/>
  <c r="DN17" i="6" s="1"/>
  <c r="BJ34" i="1"/>
  <c r="DO34" i="1" a="1"/>
  <c r="DO34" i="1" s="1"/>
  <c r="BJ43" i="7"/>
  <c r="DO43" i="7" a="1"/>
  <c r="DO43" i="7" s="1"/>
  <c r="BI31" i="11"/>
  <c r="DN31" i="11" a="1"/>
  <c r="DN31" i="11" s="1"/>
  <c r="BJ39" i="16"/>
  <c r="DO39" i="16" a="1"/>
  <c r="DO39" i="16" s="1"/>
  <c r="BI39" i="10"/>
  <c r="DN39" i="10" a="1"/>
  <c r="DN39" i="10" s="1"/>
  <c r="BI27" i="21"/>
  <c r="DN27" i="21" a="1"/>
  <c r="DN27" i="21" s="1"/>
  <c r="BJ43" i="3"/>
  <c r="DO43" i="3" a="1"/>
  <c r="DO43" i="3" s="1"/>
  <c r="BJ42" i="8"/>
  <c r="DO42" i="8" a="1"/>
  <c r="DO42" i="8" s="1"/>
  <c r="BI29" i="13"/>
  <c r="DN29" i="13" a="1"/>
  <c r="DN29" i="13" s="1"/>
  <c r="BI21" i="2"/>
  <c r="DN21" i="2" a="1"/>
  <c r="DN21" i="2" s="1"/>
  <c r="BJ38" i="12"/>
  <c r="DO38" i="12" a="1"/>
  <c r="DO38" i="12" s="1"/>
  <c r="BJ19" i="3"/>
  <c r="DO19" i="3" a="1"/>
  <c r="DO19" i="3" s="1"/>
  <c r="BJ25" i="5"/>
  <c r="DO25" i="5" a="1"/>
  <c r="DO25" i="5" s="1"/>
  <c r="BJ36" i="13"/>
  <c r="DO36" i="13" a="1"/>
  <c r="DO36" i="13" s="1"/>
  <c r="BI33" i="4"/>
  <c r="DN33" i="4" a="1"/>
  <c r="DN33" i="4" s="1"/>
  <c r="BI26" i="15"/>
  <c r="DN26" i="15" a="1"/>
  <c r="DN26" i="15" s="1"/>
  <c r="BI34" i="5"/>
  <c r="DN34" i="5" a="1"/>
  <c r="DN34" i="5" s="1"/>
  <c r="BI34" i="9"/>
  <c r="DN34" i="9" a="1"/>
  <c r="DN34" i="9" s="1"/>
  <c r="BJ46" i="4"/>
  <c r="DO46" i="4" a="1"/>
  <c r="DO46" i="4" s="1"/>
  <c r="BI16" i="10"/>
  <c r="DN16" i="10" a="1"/>
  <c r="DN16" i="10" s="1"/>
  <c r="BJ25" i="7"/>
  <c r="DO25" i="7" a="1"/>
  <c r="DO25" i="7" s="1"/>
  <c r="BJ32" i="8"/>
  <c r="DO32" i="8" a="1"/>
  <c r="DO32" i="8" s="1"/>
  <c r="BI40" i="13"/>
  <c r="DN40" i="13" a="1"/>
  <c r="DN40" i="13" s="1"/>
  <c r="BI18" i="13"/>
  <c r="DN18" i="13" a="1"/>
  <c r="DN18" i="13" s="1"/>
  <c r="BJ45" i="2"/>
  <c r="DO45" i="2" a="1"/>
  <c r="DO45" i="2" s="1"/>
  <c r="BI19" i="5"/>
  <c r="DN19" i="5" a="1"/>
  <c r="DN19" i="5" s="1"/>
  <c r="BI32" i="4"/>
  <c r="DN32" i="4" a="1"/>
  <c r="DN32" i="4" s="1"/>
  <c r="BJ30" i="18"/>
  <c r="DO30" i="18" a="1"/>
  <c r="DO30" i="18" s="1"/>
  <c r="BJ39" i="7"/>
  <c r="DO39" i="7" a="1"/>
  <c r="DO39" i="7" s="1"/>
  <c r="BJ37" i="13"/>
  <c r="DO37" i="13" a="1"/>
  <c r="DO37" i="13" s="1"/>
  <c r="BJ22" i="3"/>
  <c r="DO22" i="3" a="1"/>
  <c r="DO22" i="3" s="1"/>
  <c r="BJ24" i="5"/>
  <c r="DO24" i="5" a="1"/>
  <c r="DO24" i="5" s="1"/>
  <c r="BJ33" i="9"/>
  <c r="DO33" i="9" a="1"/>
  <c r="DO33" i="9" s="1"/>
  <c r="BJ38" i="13"/>
  <c r="DO38" i="13" a="1"/>
  <c r="DO38" i="13" s="1"/>
  <c r="BI30" i="8"/>
  <c r="DN30" i="8" a="1"/>
  <c r="DN30" i="8" s="1"/>
  <c r="BI39" i="5"/>
  <c r="DN39" i="5" a="1"/>
  <c r="DN39" i="5" s="1"/>
  <c r="DN15" i="15" a="1"/>
  <c r="DN15" i="15" s="1"/>
  <c r="BI15" i="15"/>
  <c r="BH47" i="15"/>
  <c r="DN43" i="13" a="1"/>
  <c r="DN43" i="13" s="1"/>
  <c r="BI43" i="13"/>
  <c r="BJ43" i="20"/>
  <c r="DO43" i="20" a="1"/>
  <c r="DO43" i="20" s="1"/>
  <c r="BJ31" i="5"/>
  <c r="DO31" i="5" a="1"/>
  <c r="DO31" i="5" s="1"/>
  <c r="BJ21" i="15"/>
  <c r="DO21" i="15" a="1"/>
  <c r="DO21" i="15" s="1"/>
  <c r="BI25" i="17"/>
  <c r="DN25" i="17" a="1"/>
  <c r="DN25" i="17" s="1"/>
  <c r="BI43" i="6"/>
  <c r="DN43" i="6" a="1"/>
  <c r="DN43" i="6" s="1"/>
  <c r="BI46" i="18"/>
  <c r="DN46" i="18" a="1"/>
  <c r="DN46" i="18" s="1"/>
  <c r="BI28" i="10"/>
  <c r="DN28" i="10" a="1"/>
  <c r="DN28" i="10" s="1"/>
  <c r="BI29" i="5"/>
  <c r="DN29" i="5" a="1"/>
  <c r="DN29" i="5" s="1"/>
  <c r="BJ41" i="8"/>
  <c r="DO41" i="8" a="1"/>
  <c r="DO41" i="8" s="1"/>
  <c r="BJ31" i="16"/>
  <c r="DO31" i="16" a="1"/>
  <c r="DO31" i="16" s="1"/>
  <c r="BJ37" i="9"/>
  <c r="DO37" i="9" a="1"/>
  <c r="DO37" i="9" s="1"/>
  <c r="BJ31" i="12"/>
  <c r="DO31" i="12" a="1"/>
  <c r="DO31" i="12" s="1"/>
  <c r="BI34" i="10"/>
  <c r="DN34" i="10" a="1"/>
  <c r="DN34" i="10" s="1"/>
  <c r="BI23" i="17"/>
  <c r="DN23" i="17" a="1"/>
  <c r="DN23" i="17" s="1"/>
  <c r="BJ26" i="12"/>
  <c r="DO26" i="12" a="1"/>
  <c r="DO26" i="12" s="1"/>
  <c r="BI38" i="2"/>
  <c r="DN38" i="2" a="1"/>
  <c r="DN38" i="2" s="1"/>
  <c r="BJ23" i="19"/>
  <c r="DO23" i="19" a="1"/>
  <c r="DO23" i="19" s="1"/>
  <c r="BJ46" i="21"/>
  <c r="DO46" i="21" a="1"/>
  <c r="DO46" i="21" s="1"/>
  <c r="BJ17" i="17"/>
  <c r="DO17" i="17" a="1"/>
  <c r="DO17" i="17" s="1"/>
  <c r="BJ16" i="3"/>
  <c r="DO16" i="3" a="1"/>
  <c r="DO16" i="3" s="1"/>
  <c r="BJ33" i="15"/>
  <c r="DO33" i="15" a="1"/>
  <c r="DO33" i="15" s="1"/>
  <c r="BJ25" i="4"/>
  <c r="DO25" i="4" a="1"/>
  <c r="DO25" i="4" s="1"/>
  <c r="BJ45" i="15"/>
  <c r="DO45" i="15" a="1"/>
  <c r="DO45" i="15" s="1"/>
  <c r="BJ39" i="1"/>
  <c r="DO39" i="1" a="1"/>
  <c r="DO39" i="1" s="1"/>
  <c r="BJ33" i="19"/>
  <c r="DO33" i="19" a="1"/>
  <c r="DO33" i="19" s="1"/>
  <c r="DN30" i="12" a="1"/>
  <c r="DN30" i="12" s="1"/>
  <c r="BI30" i="12"/>
  <c r="BJ23" i="10"/>
  <c r="DO23" i="10" a="1"/>
  <c r="DO23" i="10" s="1"/>
  <c r="BI23" i="8"/>
  <c r="DN23" i="8" a="1"/>
  <c r="DN23" i="8" s="1"/>
  <c r="BJ43" i="11"/>
  <c r="DO43" i="11" a="1"/>
  <c r="DO43" i="11" s="1"/>
  <c r="BJ33" i="6"/>
  <c r="DO33" i="6" a="1"/>
  <c r="DO33" i="6" s="1"/>
  <c r="BJ40" i="9"/>
  <c r="DO40" i="9" a="1"/>
  <c r="DO40" i="9" s="1"/>
  <c r="BJ28" i="9"/>
  <c r="DO28" i="9" a="1"/>
  <c r="DO28" i="9" s="1"/>
  <c r="BJ20" i="12"/>
  <c r="DO20" i="12" a="1"/>
  <c r="DO20" i="12" s="1"/>
  <c r="BJ27" i="18"/>
  <c r="DO27" i="18" a="1"/>
  <c r="DO27" i="18" s="1"/>
  <c r="BJ31" i="1"/>
  <c r="DO31" i="1" a="1"/>
  <c r="DO31" i="1" s="1"/>
  <c r="BJ45" i="13"/>
  <c r="DO45" i="13" a="1"/>
  <c r="DO45" i="13" s="1"/>
  <c r="BJ35" i="12"/>
  <c r="DO35" i="12" a="1"/>
  <c r="DO35" i="12" s="1"/>
  <c r="BJ41" i="17"/>
  <c r="DO41" i="17" a="1"/>
  <c r="DO41" i="17" s="1"/>
  <c r="BJ28" i="16"/>
  <c r="DO28" i="16" a="1"/>
  <c r="DO28" i="16" s="1"/>
  <c r="BI16" i="11"/>
  <c r="DN16" i="11" a="1"/>
  <c r="DN16" i="11" s="1"/>
  <c r="BI30" i="2"/>
  <c r="DN30" i="2" a="1"/>
  <c r="DN30" i="2" s="1"/>
  <c r="BJ25" i="21"/>
  <c r="DO25" i="21" a="1"/>
  <c r="DO25" i="21" s="1"/>
  <c r="BJ34" i="12"/>
  <c r="DO34" i="12" a="1"/>
  <c r="DO34" i="12" s="1"/>
  <c r="BJ39" i="6"/>
  <c r="DO39" i="6" a="1"/>
  <c r="DO39" i="6" s="1"/>
  <c r="BI41" i="14"/>
  <c r="DN41" i="14" a="1"/>
  <c r="DN41" i="14" s="1"/>
  <c r="DN15" i="5" a="1"/>
  <c r="DN15" i="5" s="1"/>
  <c r="BI15" i="5"/>
  <c r="BH47" i="5"/>
  <c r="BJ16" i="13"/>
  <c r="DO16" i="13" a="1"/>
  <c r="DO16" i="13" s="1"/>
  <c r="BI19" i="17"/>
  <c r="DN19" i="17" a="1"/>
  <c r="DN19" i="17" s="1"/>
  <c r="BI34" i="19"/>
  <c r="DN34" i="19" a="1"/>
  <c r="DN34" i="19" s="1"/>
  <c r="BI28" i="13"/>
  <c r="DN28" i="13" a="1"/>
  <c r="DN28" i="13" s="1"/>
  <c r="BJ17" i="10"/>
  <c r="DO17" i="10" a="1"/>
  <c r="DO17" i="10" s="1"/>
  <c r="BJ44" i="15"/>
  <c r="DO44" i="15" a="1"/>
  <c r="DO44" i="15" s="1"/>
  <c r="BJ46" i="1"/>
  <c r="DO46" i="1" a="1"/>
  <c r="DO46" i="1" s="1"/>
  <c r="BI45" i="3"/>
  <c r="DN45" i="3" a="1"/>
  <c r="DN45" i="3" s="1"/>
  <c r="BI37" i="21"/>
  <c r="DN37" i="21" a="1"/>
  <c r="DN37" i="21" s="1"/>
  <c r="BI15" i="13"/>
  <c r="DN15" i="13" a="1"/>
  <c r="DN15" i="13" s="1"/>
  <c r="BH47" i="13"/>
  <c r="BI32" i="15"/>
  <c r="DN32" i="15" a="1"/>
  <c r="DN32" i="15" s="1"/>
  <c r="BI18" i="5"/>
  <c r="DN18" i="5" a="1"/>
  <c r="DN18" i="5" s="1"/>
  <c r="BI15" i="2"/>
  <c r="DN15" i="2" a="1"/>
  <c r="DN15" i="2" s="1"/>
  <c r="BJ36" i="15"/>
  <c r="DO36" i="15" a="1"/>
  <c r="DO36" i="15" s="1"/>
  <c r="BI21" i="5"/>
  <c r="DN21" i="5" a="1"/>
  <c r="DN21" i="5" s="1"/>
  <c r="BJ19" i="20"/>
  <c r="DO19" i="20" a="1"/>
  <c r="DO19" i="20" s="1"/>
  <c r="BJ33" i="16"/>
  <c r="DO33" i="16" a="1"/>
  <c r="DO33" i="16" s="1"/>
  <c r="BJ33" i="11"/>
  <c r="DO33" i="11" a="1"/>
  <c r="DO33" i="11" s="1"/>
  <c r="BJ16" i="9"/>
  <c r="DO16" i="9" a="1"/>
  <c r="DO16" i="9" s="1"/>
  <c r="BJ41" i="16"/>
  <c r="DO41" i="16" a="1"/>
  <c r="DO41" i="16" s="1"/>
  <c r="BI39" i="19"/>
  <c r="DN39" i="19" a="1"/>
  <c r="DN39" i="19" s="1"/>
  <c r="BJ40" i="8"/>
  <c r="DO40" i="8" a="1"/>
  <c r="DO40" i="8" s="1"/>
  <c r="BJ34" i="20"/>
  <c r="DO34" i="20" a="1"/>
  <c r="DO34" i="20" s="1"/>
  <c r="BI36" i="18"/>
  <c r="DN36" i="18" a="1"/>
  <c r="DN36" i="18" s="1"/>
  <c r="BJ31" i="10"/>
  <c r="DO31" i="10" a="1"/>
  <c r="DO31" i="10" s="1"/>
  <c r="BJ31" i="13"/>
  <c r="DO31" i="13" a="1"/>
  <c r="DO31" i="13" s="1"/>
  <c r="BJ37" i="5"/>
  <c r="DO37" i="5" a="1"/>
  <c r="DO37" i="5" s="1"/>
  <c r="BI23" i="18"/>
  <c r="DN23" i="18" a="1"/>
  <c r="DN23" i="18" s="1"/>
  <c r="BH47" i="20"/>
  <c r="BJ30" i="11"/>
  <c r="DO30" i="11" a="1"/>
  <c r="DO30" i="11" s="1"/>
  <c r="DO43" i="4" a="1"/>
  <c r="DO43" i="4" s="1"/>
  <c r="BJ43" i="4"/>
  <c r="BJ35" i="15"/>
  <c r="DO35" i="15" a="1"/>
  <c r="DO35" i="15" s="1"/>
  <c r="BJ29" i="2"/>
  <c r="DO29" i="2" a="1"/>
  <c r="DO29" i="2" s="1"/>
  <c r="BJ43" i="10"/>
  <c r="DO43" i="10" a="1"/>
  <c r="DO43" i="10" s="1"/>
  <c r="BI21" i="3"/>
  <c r="DN21" i="3" a="1"/>
  <c r="DN21" i="3" s="1"/>
  <c r="BI30" i="14"/>
  <c r="DN30" i="14" a="1"/>
  <c r="DN30" i="14" s="1"/>
  <c r="DN40" i="11" a="1"/>
  <c r="DN40" i="11" s="1"/>
  <c r="BI40" i="11"/>
  <c r="BI18" i="2"/>
  <c r="DN18" i="2" a="1"/>
  <c r="DN18" i="2" s="1"/>
  <c r="BJ17" i="11"/>
  <c r="DO17" i="11" a="1"/>
  <c r="DO17" i="11" s="1"/>
  <c r="BJ20" i="15"/>
  <c r="DO20" i="15" a="1"/>
  <c r="DO20" i="15" s="1"/>
  <c r="DO22" i="17" a="1"/>
  <c r="DO22" i="17" s="1"/>
  <c r="BJ22" i="17"/>
  <c r="BI31" i="17"/>
  <c r="DN31" i="17" a="1"/>
  <c r="DN31" i="17" s="1"/>
  <c r="BJ16" i="1"/>
  <c r="DO16" i="1" a="1"/>
  <c r="DO16" i="1" s="1"/>
  <c r="BJ41" i="12"/>
  <c r="DO41" i="12" a="1"/>
  <c r="DO41" i="12" s="1"/>
  <c r="BJ24" i="1"/>
  <c r="DO24" i="1" a="1"/>
  <c r="DO24" i="1" s="1"/>
  <c r="BJ42" i="7"/>
  <c r="DO42" i="7" a="1"/>
  <c r="DO42" i="7" s="1"/>
  <c r="BJ36" i="19"/>
  <c r="DO36" i="19" a="1"/>
  <c r="DO36" i="19" s="1"/>
  <c r="BJ28" i="18"/>
  <c r="DO28" i="18" a="1"/>
  <c r="DO28" i="18" s="1"/>
  <c r="BJ44" i="1"/>
  <c r="DO44" i="1" a="1"/>
  <c r="DO44" i="1" s="1"/>
  <c r="BJ16" i="2"/>
  <c r="DO16" i="2" a="1"/>
  <c r="DO16" i="2" s="1"/>
  <c r="BJ17" i="13"/>
  <c r="DO17" i="13" a="1"/>
  <c r="DO17" i="13" s="1"/>
  <c r="DO22" i="5" a="1"/>
  <c r="DO22" i="5" s="1"/>
  <c r="BJ22" i="5"/>
  <c r="BJ34" i="6"/>
  <c r="DO34" i="6" a="1"/>
  <c r="DO34" i="6" s="1"/>
  <c r="BJ28" i="3"/>
  <c r="DO28" i="3" a="1"/>
  <c r="DO28" i="3" s="1"/>
  <c r="BJ19" i="13"/>
  <c r="DO19" i="13" a="1"/>
  <c r="DO19" i="13" s="1"/>
  <c r="BI35" i="14"/>
  <c r="DN35" i="14" a="1"/>
  <c r="DN35" i="14" s="1"/>
  <c r="BI27" i="13"/>
  <c r="DN27" i="13" a="1"/>
  <c r="DN27" i="13" s="1"/>
  <c r="BJ31" i="3"/>
  <c r="DO31" i="3" a="1"/>
  <c r="DO31" i="3" s="1"/>
  <c r="BI46" i="13"/>
  <c r="DN46" i="13" a="1"/>
  <c r="DN46" i="13" s="1"/>
  <c r="BJ42" i="21"/>
  <c r="DO42" i="21" a="1"/>
  <c r="DO42" i="21" s="1"/>
  <c r="BJ38" i="10"/>
  <c r="DO38" i="10" a="1"/>
  <c r="DO38" i="10" s="1"/>
  <c r="BJ25" i="9"/>
  <c r="DO25" i="9" a="1"/>
  <c r="DO25" i="9" s="1"/>
  <c r="BI18" i="9"/>
  <c r="DN18" i="9" a="1"/>
  <c r="DN18" i="9" s="1"/>
  <c r="BJ32" i="14"/>
  <c r="DO32" i="14" a="1"/>
  <c r="DO32" i="14" s="1"/>
  <c r="BI24" i="11"/>
  <c r="DN24" i="11" a="1"/>
  <c r="DN24" i="11" s="1"/>
  <c r="BI19" i="14"/>
  <c r="DN19" i="14" a="1"/>
  <c r="DN19" i="14" s="1"/>
  <c r="BJ44" i="5"/>
  <c r="DO44" i="5" a="1"/>
  <c r="DO44" i="5" s="1"/>
  <c r="BI26" i="18"/>
  <c r="DN26" i="18" a="1"/>
  <c r="DN26" i="18" s="1"/>
  <c r="BJ35" i="5"/>
  <c r="DO35" i="5" a="1"/>
  <c r="DO35" i="5" s="1"/>
  <c r="BJ32" i="7"/>
  <c r="DO32" i="7" a="1"/>
  <c r="DO32" i="7" s="1"/>
  <c r="BJ17" i="1"/>
  <c r="DO17" i="1" a="1"/>
  <c r="DO17" i="1" s="1"/>
  <c r="BI21" i="20"/>
  <c r="DN21" i="20" a="1"/>
  <c r="DN21" i="20" s="1"/>
  <c r="BI45" i="6"/>
  <c r="DN45" i="6" a="1"/>
  <c r="DN45" i="6" s="1"/>
  <c r="BJ27" i="5"/>
  <c r="DO27" i="5" a="1"/>
  <c r="DO27" i="5" s="1"/>
  <c r="BI40" i="15"/>
  <c r="DN40" i="15" a="1"/>
  <c r="DN40" i="15" s="1"/>
  <c r="BJ30" i="1"/>
  <c r="DO30" i="1" a="1"/>
  <c r="DO30" i="1" s="1"/>
  <c r="BI36" i="2"/>
  <c r="DN36" i="2" a="1"/>
  <c r="DN36" i="2" s="1"/>
  <c r="BJ44" i="6"/>
  <c r="DO44" i="6" a="1"/>
  <c r="DO44" i="6" s="1"/>
  <c r="BJ36" i="12"/>
  <c r="DO36" i="12" a="1"/>
  <c r="DO36" i="12" s="1"/>
  <c r="BI32" i="5"/>
  <c r="DN32" i="5" a="1"/>
  <c r="DN32" i="5" s="1"/>
  <c r="BI42" i="4"/>
  <c r="DN42" i="4" a="1"/>
  <c r="DN42" i="4" s="1"/>
  <c r="BJ27" i="20"/>
  <c r="DO27" i="20" a="1"/>
  <c r="DO27" i="20" s="1"/>
  <c r="BJ30" i="9"/>
  <c r="DO30" i="9" a="1"/>
  <c r="DO30" i="9" s="1"/>
  <c r="BI34" i="4"/>
  <c r="DN34" i="4" a="1"/>
  <c r="DN34" i="4" s="1"/>
  <c r="BI45" i="10"/>
  <c r="DN45" i="10" a="1"/>
  <c r="DN45" i="10" s="1"/>
  <c r="BI16" i="12"/>
  <c r="DN16" i="12" a="1"/>
  <c r="DN16" i="12" s="1"/>
  <c r="BI43" i="12"/>
  <c r="DN43" i="12" a="1"/>
  <c r="DN43" i="12" s="1"/>
  <c r="BJ44" i="20"/>
  <c r="DO44" i="20" a="1"/>
  <c r="DO44" i="20" s="1"/>
  <c r="BJ32" i="13"/>
  <c r="DO32" i="13" a="1"/>
  <c r="DO32" i="13" s="1"/>
  <c r="DO44" i="2" a="1"/>
  <c r="DO44" i="2" s="1"/>
  <c r="BJ44" i="2"/>
  <c r="BJ17" i="8"/>
  <c r="DO17" i="8" a="1"/>
  <c r="DO17" i="8" s="1"/>
  <c r="BJ16" i="18"/>
  <c r="DO16" i="18" a="1"/>
  <c r="DO16" i="18" s="1"/>
  <c r="BJ40" i="19"/>
  <c r="DO40" i="19" a="1"/>
  <c r="DO40" i="19" s="1"/>
  <c r="BJ35" i="16"/>
  <c r="DO35" i="16" a="1"/>
  <c r="DO35" i="16" s="1"/>
  <c r="BI22" i="12"/>
  <c r="DN22" i="12" a="1"/>
  <c r="DN22" i="12" s="1"/>
  <c r="BI26" i="4"/>
  <c r="DN26" i="4" a="1"/>
  <c r="DN26" i="4" s="1"/>
  <c r="BJ42" i="6"/>
  <c r="DO42" i="6" a="1"/>
  <c r="DO42" i="6" s="1"/>
  <c r="DO15" i="20" a="1"/>
  <c r="DO15" i="20" s="1"/>
  <c r="BJ15" i="20"/>
  <c r="BJ46" i="12"/>
  <c r="DO46" i="12" a="1"/>
  <c r="DO46" i="12" s="1"/>
  <c r="BI21" i="19"/>
  <c r="DN21" i="19" a="1"/>
  <c r="DN21" i="19" s="1"/>
  <c r="BI26" i="5"/>
  <c r="DN26" i="5" a="1"/>
  <c r="DN26" i="5" s="1"/>
  <c r="BJ27" i="11"/>
  <c r="DO27" i="11" a="1"/>
  <c r="DO27" i="11" s="1"/>
  <c r="BJ21" i="6"/>
  <c r="DO21" i="6" a="1"/>
  <c r="DO21" i="6" s="1"/>
  <c r="DO40" i="6" a="1"/>
  <c r="DO40" i="6" s="1"/>
  <c r="BJ40" i="6"/>
  <c r="BJ43" i="14"/>
  <c r="DO43" i="14" a="1"/>
  <c r="DO43" i="14" s="1"/>
  <c r="BJ41" i="1"/>
  <c r="DO41" i="1" a="1"/>
  <c r="DO41" i="1" s="1"/>
  <c r="BJ38" i="8"/>
  <c r="DO38" i="8" a="1"/>
  <c r="DO38" i="8" s="1"/>
  <c r="BJ32" i="17"/>
  <c r="DO32" i="17" a="1"/>
  <c r="DO32" i="17" s="1"/>
  <c r="BJ34" i="18"/>
  <c r="DO34" i="18" a="1"/>
  <c r="DO34" i="18" s="1"/>
  <c r="DO17" i="9" a="1"/>
  <c r="DO17" i="9" s="1"/>
  <c r="BJ17" i="9"/>
  <c r="BI26" i="19"/>
  <c r="DN26" i="19" a="1"/>
  <c r="DN26" i="19" s="1"/>
  <c r="BJ34" i="8"/>
  <c r="DO34" i="8" a="1"/>
  <c r="DO34" i="8" s="1"/>
  <c r="BJ21" i="13"/>
  <c r="DO21" i="13" a="1"/>
  <c r="DO21" i="13" s="1"/>
  <c r="BJ23" i="1"/>
  <c r="DO23" i="1" a="1"/>
  <c r="DO23" i="1" s="1"/>
  <c r="BJ38" i="5"/>
  <c r="DO38" i="5" a="1"/>
  <c r="DO38" i="5" s="1"/>
  <c r="BI33" i="10"/>
  <c r="DN33" i="10" a="1"/>
  <c r="DN33" i="10" s="1"/>
  <c r="BI40" i="18"/>
  <c r="DN40" i="18" a="1"/>
  <c r="DN40" i="18" s="1"/>
  <c r="BJ33" i="21"/>
  <c r="DO33" i="21" a="1"/>
  <c r="DO33" i="21" s="1"/>
  <c r="BJ22" i="8"/>
  <c r="DO22" i="8" a="1"/>
  <c r="DO22" i="8" s="1"/>
  <c r="BJ44" i="13"/>
  <c r="DO44" i="13" a="1"/>
  <c r="DO44" i="13" s="1"/>
  <c r="DM15" i="16" a="1"/>
  <c r="DM15" i="16" s="1"/>
  <c r="DM10" i="16" s="1"/>
  <c r="DM30" i="16" s="1"/>
  <c r="BH15" i="16"/>
  <c r="BG47" i="16"/>
  <c r="BJ20" i="1"/>
  <c r="DO20" i="1" a="1"/>
  <c r="DO20" i="1" s="1"/>
  <c r="BJ34" i="17"/>
  <c r="DO34" i="17" a="1"/>
  <c r="DO34" i="17" s="1"/>
  <c r="BJ45" i="16"/>
  <c r="DO45" i="16" a="1"/>
  <c r="DO45" i="16" s="1"/>
  <c r="BI31" i="14"/>
  <c r="DN31" i="14" a="1"/>
  <c r="DN31" i="14" s="1"/>
  <c r="BJ24" i="16"/>
  <c r="DO24" i="16" a="1"/>
  <c r="DO24" i="16" s="1"/>
  <c r="BI21" i="11"/>
  <c r="DN21" i="11" a="1"/>
  <c r="DN21" i="11" s="1"/>
  <c r="BJ29" i="15"/>
  <c r="DO29" i="15" a="1"/>
  <c r="DO29" i="15" s="1"/>
  <c r="BJ43" i="5"/>
  <c r="DO43" i="5" a="1"/>
  <c r="DO43" i="5" s="1"/>
  <c r="BJ19" i="1"/>
  <c r="DO19" i="1" a="1"/>
  <c r="DO19" i="1" s="1"/>
  <c r="BI46" i="15"/>
  <c r="DN46" i="15" a="1"/>
  <c r="DN46" i="15" s="1"/>
  <c r="DO24" i="8" a="1"/>
  <c r="DO24" i="8" s="1"/>
  <c r="BJ24" i="8"/>
  <c r="BI27" i="7"/>
  <c r="DN27" i="7" a="1"/>
  <c r="DN27" i="7" s="1"/>
  <c r="BJ38" i="11"/>
  <c r="DO38" i="11" a="1"/>
  <c r="DO38" i="11" s="1"/>
  <c r="BI44" i="9"/>
  <c r="DN44" i="9" a="1"/>
  <c r="DN44" i="9" s="1"/>
  <c r="BH47" i="7" l="1"/>
  <c r="DM98" i="9"/>
  <c r="DM66" i="9"/>
  <c r="BI27" i="9"/>
  <c r="DN27" i="9" a="1"/>
  <c r="DN27" i="9" s="1"/>
  <c r="DM55" i="4"/>
  <c r="DM87" i="4"/>
  <c r="DM113" i="1"/>
  <c r="DM81" i="1"/>
  <c r="DN16" i="4" a="1"/>
  <c r="DN16" i="4" s="1"/>
  <c r="BI16" i="4"/>
  <c r="DN42" i="1" a="1"/>
  <c r="DN42" i="1" s="1"/>
  <c r="BI42" i="1"/>
  <c r="DM59" i="19"/>
  <c r="DM91" i="19"/>
  <c r="BI26" i="20"/>
  <c r="DN26" i="20" a="1"/>
  <c r="DN26" i="20" s="1"/>
  <c r="BI20" i="19"/>
  <c r="DN20" i="19" a="1"/>
  <c r="DN20" i="19" s="1"/>
  <c r="DM65" i="20"/>
  <c r="DM97" i="20"/>
  <c r="DM101" i="16"/>
  <c r="DM69" i="16"/>
  <c r="DM120" i="7"/>
  <c r="DM123" i="7" s="1"/>
  <c r="DM116" i="7" s="1"/>
  <c r="DM84" i="7"/>
  <c r="BI45" i="7"/>
  <c r="DN45" i="7" a="1"/>
  <c r="DN45" i="7" s="1"/>
  <c r="DM98" i="15"/>
  <c r="DM66" i="15"/>
  <c r="DN24" i="2" a="1"/>
  <c r="DN24" i="2" s="1"/>
  <c r="BI24" i="2"/>
  <c r="BI27" i="15"/>
  <c r="DN27" i="15" a="1"/>
  <c r="DN27" i="15" s="1"/>
  <c r="DM63" i="2"/>
  <c r="DM95" i="2"/>
  <c r="DM108" i="7"/>
  <c r="DM76" i="7"/>
  <c r="DN37" i="7" a="1"/>
  <c r="DN37" i="7" s="1"/>
  <c r="BI37" i="7"/>
  <c r="DM92" i="21"/>
  <c r="DM60" i="21"/>
  <c r="BI21" i="21"/>
  <c r="DN21" i="21" a="1"/>
  <c r="DN21" i="21" s="1"/>
  <c r="DM104" i="20"/>
  <c r="DM72" i="20"/>
  <c r="DN33" i="20" a="1"/>
  <c r="DN33" i="20" s="1"/>
  <c r="BI33" i="20"/>
  <c r="DN15" i="3" a="1"/>
  <c r="DN15" i="3" s="1"/>
  <c r="BI15" i="3"/>
  <c r="DM96" i="1"/>
  <c r="DM64" i="1"/>
  <c r="DM86" i="3"/>
  <c r="DM54" i="3"/>
  <c r="BI25" i="1"/>
  <c r="DN25" i="1" a="1"/>
  <c r="DN25" i="1" s="1"/>
  <c r="DM92" i="10"/>
  <c r="DM60" i="10"/>
  <c r="DM99" i="11"/>
  <c r="DM67" i="11"/>
  <c r="DM68" i="17"/>
  <c r="DM100" i="17"/>
  <c r="BI21" i="10"/>
  <c r="DN21" i="10" a="1"/>
  <c r="DN21" i="10" s="1"/>
  <c r="BI28" i="11"/>
  <c r="BI47" i="11" s="1"/>
  <c r="DN28" i="11" a="1"/>
  <c r="DN28" i="11" s="1"/>
  <c r="BI29" i="17"/>
  <c r="DN29" i="17" a="1"/>
  <c r="DN29" i="17" s="1"/>
  <c r="DM68" i="8"/>
  <c r="DM100" i="8"/>
  <c r="BI26" i="17"/>
  <c r="DN26" i="17" a="1"/>
  <c r="DN26" i="17" s="1"/>
  <c r="BI23" i="4"/>
  <c r="DN23" i="4" a="1"/>
  <c r="DN23" i="4" s="1"/>
  <c r="BI29" i="8"/>
  <c r="DN29" i="8" a="1"/>
  <c r="DN29" i="8" s="1"/>
  <c r="DM97" i="17"/>
  <c r="DM65" i="17"/>
  <c r="DM94" i="4"/>
  <c r="DM62" i="4"/>
  <c r="DM110" i="18"/>
  <c r="DM78" i="18"/>
  <c r="BI44" i="7"/>
  <c r="DN44" i="7" a="1"/>
  <c r="DN44" i="7" s="1"/>
  <c r="BI35" i="1"/>
  <c r="DN35" i="1" a="1"/>
  <c r="DN35" i="1" s="1"/>
  <c r="DN39" i="18" a="1"/>
  <c r="DN39" i="18" s="1"/>
  <c r="BI39" i="18"/>
  <c r="DM115" i="7"/>
  <c r="DM83" i="7"/>
  <c r="DM106" i="1"/>
  <c r="DM74" i="1"/>
  <c r="DM109" i="17"/>
  <c r="DM77" i="17"/>
  <c r="DN38" i="17" a="1"/>
  <c r="DN38" i="17" s="1"/>
  <c r="BI38" i="17"/>
  <c r="DM101" i="6"/>
  <c r="DM69" i="6"/>
  <c r="DM63" i="18"/>
  <c r="DM95" i="18"/>
  <c r="BI30" i="6"/>
  <c r="DN30" i="6" a="1"/>
  <c r="DN30" i="6" s="1"/>
  <c r="BI24" i="18"/>
  <c r="DN24" i="18" a="1"/>
  <c r="DN24" i="18" s="1"/>
  <c r="DM115" i="12"/>
  <c r="DM83" i="12"/>
  <c r="DN44" i="12" a="1"/>
  <c r="DN44" i="12" s="1"/>
  <c r="BI44" i="12"/>
  <c r="DM106" i="4"/>
  <c r="DM74" i="4"/>
  <c r="BI39" i="14"/>
  <c r="DN39" i="14" a="1"/>
  <c r="DN39" i="14" s="1"/>
  <c r="DM74" i="9"/>
  <c r="DM106" i="9"/>
  <c r="DN35" i="4" a="1"/>
  <c r="DN35" i="4" s="1"/>
  <c r="BI35" i="4"/>
  <c r="DM78" i="14"/>
  <c r="DM110" i="14"/>
  <c r="BI35" i="9"/>
  <c r="DN35" i="9" a="1"/>
  <c r="DN35" i="9" s="1"/>
  <c r="DN92" i="11"/>
  <c r="DN60" i="11"/>
  <c r="DO103" i="17"/>
  <c r="DO71" i="17"/>
  <c r="DO109" i="11"/>
  <c r="DO77" i="11"/>
  <c r="DO115" i="2"/>
  <c r="DO83" i="2"/>
  <c r="DO93" i="8"/>
  <c r="DO61" i="8"/>
  <c r="DN98" i="7"/>
  <c r="DN66" i="7"/>
  <c r="DN102" i="14"/>
  <c r="DN70" i="14"/>
  <c r="DO93" i="17"/>
  <c r="DO61" i="17"/>
  <c r="DN107" i="18"/>
  <c r="DN75" i="18"/>
  <c r="DO104" i="16"/>
  <c r="DO72" i="16"/>
  <c r="DN86" i="13"/>
  <c r="DN54" i="13"/>
  <c r="DN105" i="19"/>
  <c r="DN73" i="19"/>
  <c r="DO109" i="13"/>
  <c r="DO77" i="13"/>
  <c r="DN90" i="5"/>
  <c r="DN58" i="5"/>
  <c r="DN105" i="9"/>
  <c r="DN73" i="9"/>
  <c r="DN92" i="2"/>
  <c r="DN60" i="2"/>
  <c r="DO114" i="7"/>
  <c r="DO82" i="7"/>
  <c r="DN87" i="5"/>
  <c r="DN55" i="5"/>
  <c r="DO94" i="20"/>
  <c r="DO62" i="20"/>
  <c r="DO110" i="21"/>
  <c r="DO78" i="21"/>
  <c r="DN101" i="21"/>
  <c r="DN69" i="21"/>
  <c r="DN114" i="15"/>
  <c r="DN82" i="15"/>
  <c r="DO104" i="21"/>
  <c r="DO72" i="21"/>
  <c r="DO94" i="1"/>
  <c r="DO62" i="1"/>
  <c r="DO112" i="1"/>
  <c r="DO80" i="1"/>
  <c r="DO98" i="11"/>
  <c r="DO66" i="11"/>
  <c r="DO87" i="18"/>
  <c r="DO55" i="18"/>
  <c r="DO115" i="20"/>
  <c r="DO83" i="20"/>
  <c r="DN105" i="4"/>
  <c r="DN73" i="4"/>
  <c r="DN103" i="5"/>
  <c r="DN71" i="5"/>
  <c r="DO101" i="1"/>
  <c r="DO69" i="1"/>
  <c r="DN92" i="20"/>
  <c r="DN60" i="20"/>
  <c r="DN97" i="18"/>
  <c r="DN65" i="18"/>
  <c r="DO103" i="14"/>
  <c r="DO71" i="14"/>
  <c r="DO113" i="21"/>
  <c r="DO81" i="21"/>
  <c r="DN106" i="14"/>
  <c r="DN74" i="14"/>
  <c r="DO99" i="18"/>
  <c r="DO67" i="18"/>
  <c r="DO112" i="12"/>
  <c r="DO80" i="12"/>
  <c r="DO91" i="15"/>
  <c r="DO59" i="15"/>
  <c r="DN101" i="14"/>
  <c r="DN69" i="14"/>
  <c r="DO106" i="15"/>
  <c r="DO74" i="15"/>
  <c r="DN86" i="2"/>
  <c r="DN54" i="2"/>
  <c r="DN112" i="14"/>
  <c r="DN80" i="14"/>
  <c r="DN101" i="2"/>
  <c r="DN69" i="2"/>
  <c r="DO106" i="12"/>
  <c r="DO74" i="12"/>
  <c r="DO91" i="12"/>
  <c r="DO59" i="12"/>
  <c r="DO114" i="11"/>
  <c r="DO82" i="11"/>
  <c r="DO96" i="4"/>
  <c r="DO64" i="4"/>
  <c r="DO117" i="21"/>
  <c r="DO85" i="21"/>
  <c r="DN94" i="17"/>
  <c r="DN62" i="17"/>
  <c r="DO108" i="9"/>
  <c r="DO76" i="9"/>
  <c r="DN99" i="10"/>
  <c r="DN67" i="10"/>
  <c r="DO92" i="15"/>
  <c r="DO60" i="15"/>
  <c r="DO93" i="9"/>
  <c r="DO61" i="9"/>
  <c r="DN110" i="4"/>
  <c r="DN78" i="4"/>
  <c r="DO104" i="14"/>
  <c r="DO72" i="14"/>
  <c r="DN105" i="11"/>
  <c r="DN73" i="11"/>
  <c r="DM86" i="9"/>
  <c r="DM54" i="9"/>
  <c r="DN99" i="17"/>
  <c r="DN67" i="17"/>
  <c r="DO101" i="20"/>
  <c r="DO69" i="20"/>
  <c r="DN108" i="16"/>
  <c r="DN76" i="16"/>
  <c r="DN117" i="8"/>
  <c r="DN85" i="8"/>
  <c r="DO95" i="14"/>
  <c r="DO63" i="14"/>
  <c r="DO93" i="6"/>
  <c r="DO61" i="6"/>
  <c r="DN98" i="6"/>
  <c r="DN66" i="6"/>
  <c r="DO89" i="17"/>
  <c r="DO57" i="17"/>
  <c r="DO88" i="4"/>
  <c r="DO56" i="4"/>
  <c r="DN101" i="7"/>
  <c r="DN69" i="7"/>
  <c r="DO112" i="6"/>
  <c r="DO80" i="6"/>
  <c r="DN96" i="16"/>
  <c r="DN64" i="16"/>
  <c r="DO93" i="16"/>
  <c r="DO61" i="16"/>
  <c r="DN97" i="2"/>
  <c r="DN65" i="2"/>
  <c r="DN107" i="21"/>
  <c r="DN75" i="21"/>
  <c r="DO88" i="5"/>
  <c r="DO56" i="5"/>
  <c r="DO101" i="10"/>
  <c r="DO69" i="10"/>
  <c r="DO102" i="6"/>
  <c r="DO70" i="6"/>
  <c r="DO97" i="7"/>
  <c r="DO65" i="7"/>
  <c r="DN90" i="18"/>
  <c r="DN58" i="18"/>
  <c r="DO94" i="21"/>
  <c r="DO62" i="21"/>
  <c r="DN93" i="15"/>
  <c r="DN61" i="15"/>
  <c r="DO105" i="7"/>
  <c r="DO73" i="7"/>
  <c r="DN100" i="11"/>
  <c r="DN68" i="11"/>
  <c r="DO91" i="7"/>
  <c r="DO59" i="7"/>
  <c r="DO112" i="19"/>
  <c r="DO80" i="19"/>
  <c r="DO112" i="11"/>
  <c r="DO80" i="11"/>
  <c r="DN108" i="4"/>
  <c r="DN76" i="4"/>
  <c r="DO96" i="10"/>
  <c r="DO64" i="10"/>
  <c r="DO92" i="1"/>
  <c r="DO60" i="1"/>
  <c r="DN113" i="20"/>
  <c r="DN81" i="20"/>
  <c r="DO91" i="11"/>
  <c r="DO59" i="11"/>
  <c r="DN115" i="9"/>
  <c r="DN83" i="9"/>
  <c r="DN92" i="19"/>
  <c r="DN60" i="19"/>
  <c r="DO105" i="17"/>
  <c r="DO73" i="17"/>
  <c r="DO102" i="10"/>
  <c r="DO70" i="10"/>
  <c r="DO107" i="15"/>
  <c r="DO75" i="15"/>
  <c r="DO109" i="5"/>
  <c r="DO77" i="5"/>
  <c r="DO114" i="5"/>
  <c r="DO82" i="5"/>
  <c r="DO91" i="1"/>
  <c r="DO59" i="1"/>
  <c r="DN111" i="11"/>
  <c r="DN79" i="11"/>
  <c r="DN94" i="18"/>
  <c r="DN62" i="18"/>
  <c r="DN110" i="19"/>
  <c r="DN78" i="19"/>
  <c r="DO115" i="15"/>
  <c r="DO83" i="15"/>
  <c r="DN86" i="5"/>
  <c r="DN54" i="5"/>
  <c r="DN114" i="13"/>
  <c r="DN82" i="13"/>
  <c r="DO108" i="13"/>
  <c r="DO76" i="13"/>
  <c r="DO103" i="8"/>
  <c r="DO71" i="8"/>
  <c r="DO107" i="13"/>
  <c r="DO75" i="13"/>
  <c r="DN98" i="21"/>
  <c r="DN66" i="21"/>
  <c r="DO92" i="16"/>
  <c r="DO60" i="16"/>
  <c r="DN93" i="2"/>
  <c r="DN61" i="2"/>
  <c r="DO95" i="10"/>
  <c r="DO63" i="10"/>
  <c r="DO100" i="15"/>
  <c r="DO68" i="15"/>
  <c r="DO120" i="16"/>
  <c r="DO123" i="16" s="1"/>
  <c r="DO116" i="16" s="1"/>
  <c r="DO84" i="16"/>
  <c r="DO88" i="9"/>
  <c r="DO56" i="9"/>
  <c r="DO86" i="20"/>
  <c r="DO54" i="20"/>
  <c r="DO93" i="5"/>
  <c r="DO61" i="5"/>
  <c r="DO108" i="5"/>
  <c r="DO76" i="5"/>
  <c r="DO105" i="20"/>
  <c r="DO73" i="20"/>
  <c r="DO112" i="16"/>
  <c r="DO80" i="16"/>
  <c r="DO90" i="20"/>
  <c r="DO58" i="20"/>
  <c r="DN108" i="21"/>
  <c r="DN76" i="21"/>
  <c r="DO88" i="10"/>
  <c r="DO56" i="10"/>
  <c r="DN90" i="17"/>
  <c r="DN58" i="17"/>
  <c r="DN101" i="12"/>
  <c r="DN69" i="12"/>
  <c r="DO104" i="9"/>
  <c r="DO72" i="9"/>
  <c r="DO110" i="7"/>
  <c r="DO78" i="7"/>
  <c r="DO120" i="2"/>
  <c r="DO123" i="2" s="1"/>
  <c r="DO116" i="2" s="1"/>
  <c r="DO84" i="2"/>
  <c r="DO96" i="7"/>
  <c r="DO64" i="7"/>
  <c r="DN105" i="5"/>
  <c r="DN73" i="5"/>
  <c r="DO96" i="5"/>
  <c r="DO64" i="5"/>
  <c r="DN100" i="13"/>
  <c r="DN68" i="13"/>
  <c r="DN110" i="10"/>
  <c r="DN78" i="10"/>
  <c r="DO105" i="1"/>
  <c r="DO73" i="1"/>
  <c r="DO108" i="1"/>
  <c r="DO76" i="1"/>
  <c r="DO89" i="16"/>
  <c r="DO57" i="16"/>
  <c r="DO92" i="4"/>
  <c r="DO60" i="4"/>
  <c r="DN103" i="9"/>
  <c r="DN71" i="9"/>
  <c r="DO109" i="4"/>
  <c r="DO77" i="4"/>
  <c r="DO88" i="18"/>
  <c r="DO56" i="18"/>
  <c r="DN109" i="20"/>
  <c r="DN77" i="20"/>
  <c r="DO111" i="4"/>
  <c r="DO79" i="4"/>
  <c r="DO107" i="6"/>
  <c r="DO75" i="6"/>
  <c r="DO109" i="1"/>
  <c r="DO77" i="1"/>
  <c r="DO108" i="12"/>
  <c r="DO76" i="12"/>
  <c r="DN111" i="17"/>
  <c r="DN79" i="17"/>
  <c r="DO117" i="10"/>
  <c r="DO85" i="10"/>
  <c r="DN98" i="12"/>
  <c r="DN66" i="12"/>
  <c r="DO90" i="19"/>
  <c r="DO58" i="19"/>
  <c r="DO101" i="17"/>
  <c r="DO69" i="17"/>
  <c r="DO95" i="3"/>
  <c r="DO63" i="3"/>
  <c r="DO98" i="4"/>
  <c r="DO66" i="4"/>
  <c r="DN108" i="20"/>
  <c r="DN76" i="20"/>
  <c r="DO112" i="7"/>
  <c r="DO80" i="7"/>
  <c r="DN109" i="6"/>
  <c r="DN77" i="6"/>
  <c r="DN94" i="3"/>
  <c r="DN62" i="3"/>
  <c r="DN103" i="11"/>
  <c r="DN71" i="11"/>
  <c r="DN89" i="15"/>
  <c r="DN57" i="15"/>
  <c r="DN86" i="1"/>
  <c r="DN54" i="1"/>
  <c r="DO113" i="3"/>
  <c r="DO81" i="3"/>
  <c r="DN107" i="3"/>
  <c r="DN75" i="3"/>
  <c r="DO89" i="14"/>
  <c r="DO57" i="14"/>
  <c r="DN103" i="6"/>
  <c r="DN71" i="6"/>
  <c r="DO90" i="16"/>
  <c r="DO58" i="16"/>
  <c r="DO91" i="13"/>
  <c r="DO59" i="13"/>
  <c r="DN89" i="12"/>
  <c r="DN57" i="12"/>
  <c r="DO91" i="10"/>
  <c r="DO59" i="10"/>
  <c r="DO93" i="20"/>
  <c r="DO61" i="20"/>
  <c r="DO106" i="3"/>
  <c r="DO74" i="3"/>
  <c r="DO102" i="19"/>
  <c r="DO70" i="19"/>
  <c r="DO92" i="8"/>
  <c r="DO60" i="8"/>
  <c r="DO109" i="18"/>
  <c r="DO77" i="18"/>
  <c r="DO100" i="12"/>
  <c r="DO68" i="12"/>
  <c r="DO105" i="21"/>
  <c r="DO73" i="21"/>
  <c r="DN91" i="3"/>
  <c r="DN59" i="3"/>
  <c r="DO110" i="3"/>
  <c r="DO78" i="3"/>
  <c r="DO88" i="15"/>
  <c r="DO56" i="15"/>
  <c r="DO113" i="18"/>
  <c r="DO81" i="18"/>
  <c r="DO100" i="7"/>
  <c r="DO68" i="7"/>
  <c r="DO88" i="16"/>
  <c r="DO56" i="16"/>
  <c r="DO102" i="20"/>
  <c r="DO70" i="20"/>
  <c r="DN99" i="21"/>
  <c r="DN67" i="21"/>
  <c r="DO109" i="15"/>
  <c r="DO77" i="15"/>
  <c r="DO98" i="1"/>
  <c r="DO66" i="1"/>
  <c r="DN96" i="19"/>
  <c r="DN64" i="19"/>
  <c r="DO110" i="2"/>
  <c r="DO78" i="2"/>
  <c r="DN109" i="14"/>
  <c r="DN77" i="14"/>
  <c r="DN101" i="19"/>
  <c r="DN69" i="19"/>
  <c r="DO103" i="2"/>
  <c r="DO71" i="2"/>
  <c r="DO94" i="6"/>
  <c r="DO62" i="6"/>
  <c r="DO108" i="2"/>
  <c r="DO76" i="2"/>
  <c r="DN88" i="12"/>
  <c r="DN56" i="12"/>
  <c r="DO112" i="18"/>
  <c r="DO80" i="18"/>
  <c r="DN115" i="11"/>
  <c r="DN83" i="11"/>
  <c r="DO103" i="12"/>
  <c r="DO71" i="12"/>
  <c r="DO94" i="15"/>
  <c r="DO62" i="15"/>
  <c r="DO110" i="17"/>
  <c r="DO78" i="17"/>
  <c r="DO89" i="6"/>
  <c r="DO57" i="6"/>
  <c r="DO93" i="10"/>
  <c r="DO61" i="10"/>
  <c r="DN86" i="19"/>
  <c r="DN54" i="19"/>
  <c r="DO115" i="13"/>
  <c r="DO83" i="13"/>
  <c r="DN97" i="4"/>
  <c r="DN65" i="4"/>
  <c r="DO111" i="6"/>
  <c r="DO79" i="6"/>
  <c r="DO95" i="8"/>
  <c r="DO63" i="8"/>
  <c r="DN111" i="18"/>
  <c r="DN79" i="18"/>
  <c r="DO92" i="13"/>
  <c r="DO60" i="13"/>
  <c r="DO105" i="18"/>
  <c r="DO73" i="18"/>
  <c r="DO114" i="14"/>
  <c r="DO82" i="14"/>
  <c r="DN97" i="5"/>
  <c r="DN65" i="5"/>
  <c r="DO113" i="6"/>
  <c r="DO81" i="6"/>
  <c r="DN93" i="12"/>
  <c r="DN61" i="12"/>
  <c r="DO88" i="8"/>
  <c r="DO56" i="8"/>
  <c r="DN114" i="12"/>
  <c r="DN82" i="12"/>
  <c r="DO101" i="9"/>
  <c r="DO69" i="9"/>
  <c r="DO107" i="12"/>
  <c r="DO75" i="12"/>
  <c r="DN111" i="15"/>
  <c r="DN79" i="15"/>
  <c r="DO88" i="1"/>
  <c r="DO56" i="1"/>
  <c r="DO115" i="5"/>
  <c r="DO83" i="5"/>
  <c r="DN89" i="9"/>
  <c r="DN57" i="9"/>
  <c r="DN117" i="13"/>
  <c r="DN85" i="13"/>
  <c r="DO90" i="13"/>
  <c r="DO58" i="13"/>
  <c r="DO88" i="13"/>
  <c r="DO56" i="13"/>
  <c r="DO107" i="19"/>
  <c r="DO75" i="19"/>
  <c r="DO87" i="1"/>
  <c r="DO55" i="1"/>
  <c r="DO88" i="11"/>
  <c r="DO56" i="11"/>
  <c r="DN92" i="3"/>
  <c r="DN60" i="3"/>
  <c r="DN89" i="5"/>
  <c r="DN57" i="5"/>
  <c r="DO110" i="6"/>
  <c r="DO78" i="6"/>
  <c r="DN87" i="11"/>
  <c r="DN55" i="11"/>
  <c r="DO120" i="13"/>
  <c r="DO123" i="13" s="1"/>
  <c r="DO116" i="13" s="1"/>
  <c r="DO84" i="13"/>
  <c r="DO99" i="9"/>
  <c r="DO67" i="9"/>
  <c r="DN94" i="8"/>
  <c r="DN62" i="8"/>
  <c r="DO104" i="19"/>
  <c r="DO72" i="19"/>
  <c r="DO104" i="15"/>
  <c r="DO72" i="15"/>
  <c r="DO94" i="19"/>
  <c r="DO62" i="19"/>
  <c r="DO102" i="16"/>
  <c r="DO70" i="16"/>
  <c r="DN117" i="18"/>
  <c r="DN85" i="18"/>
  <c r="DO102" i="5"/>
  <c r="DO70" i="5"/>
  <c r="DN86" i="15"/>
  <c r="DN54" i="15"/>
  <c r="DO91" i="14"/>
  <c r="DO59" i="14"/>
  <c r="DN106" i="21"/>
  <c r="DN74" i="21"/>
  <c r="DO98" i="8"/>
  <c r="DO66" i="8"/>
  <c r="DN94" i="11"/>
  <c r="DN62" i="11"/>
  <c r="DO90" i="6"/>
  <c r="DO58" i="6"/>
  <c r="DO93" i="7"/>
  <c r="DO61" i="7"/>
  <c r="DO110" i="8"/>
  <c r="DO78" i="8"/>
  <c r="DO96" i="11"/>
  <c r="DO64" i="11"/>
  <c r="DN109" i="19"/>
  <c r="DN77" i="19"/>
  <c r="DO114" i="16"/>
  <c r="DO82" i="16"/>
  <c r="DO93" i="11"/>
  <c r="DO61" i="11"/>
  <c r="DO91" i="17"/>
  <c r="DO59" i="17"/>
  <c r="DO98" i="16"/>
  <c r="DO66" i="16"/>
  <c r="DO110" i="12"/>
  <c r="DO78" i="12"/>
  <c r="DO97" i="6"/>
  <c r="DO65" i="6"/>
  <c r="DN88" i="2"/>
  <c r="DN56" i="2"/>
  <c r="DN89" i="7"/>
  <c r="DN57" i="7"/>
  <c r="DO95" i="19"/>
  <c r="DO63" i="19"/>
  <c r="DO102" i="7"/>
  <c r="DO70" i="7"/>
  <c r="DO106" i="20"/>
  <c r="DO74" i="20"/>
  <c r="DO100" i="21"/>
  <c r="DO68" i="21"/>
  <c r="DN113" i="2"/>
  <c r="DN81" i="2"/>
  <c r="DN90" i="2"/>
  <c r="DN58" i="2"/>
  <c r="DO92" i="7"/>
  <c r="DO60" i="7"/>
  <c r="DN117" i="3"/>
  <c r="DN85" i="3"/>
  <c r="DO99" i="19"/>
  <c r="DO67" i="19"/>
  <c r="DO108" i="19"/>
  <c r="DO76" i="19"/>
  <c r="DN114" i="8"/>
  <c r="DN82" i="8"/>
  <c r="DN89" i="3"/>
  <c r="DN57" i="3"/>
  <c r="DO114" i="9"/>
  <c r="DO82" i="9"/>
  <c r="DO104" i="12"/>
  <c r="DO72" i="12"/>
  <c r="DO103" i="10"/>
  <c r="DO71" i="10"/>
  <c r="DO107" i="10"/>
  <c r="DO75" i="10"/>
  <c r="DO87" i="15"/>
  <c r="DO55" i="15"/>
  <c r="DO114" i="1"/>
  <c r="DO82" i="1"/>
  <c r="DO100" i="6"/>
  <c r="DO68" i="6"/>
  <c r="DO115" i="17"/>
  <c r="DO83" i="17"/>
  <c r="DO97" i="14"/>
  <c r="DO65" i="14"/>
  <c r="DN106" i="8"/>
  <c r="DN74" i="8"/>
  <c r="DO111" i="1"/>
  <c r="DO79" i="1"/>
  <c r="DO114" i="4"/>
  <c r="DO82" i="4"/>
  <c r="DO102" i="13"/>
  <c r="DO70" i="13"/>
  <c r="DO111" i="8"/>
  <c r="DO79" i="8"/>
  <c r="DO87" i="9"/>
  <c r="DO55" i="9"/>
  <c r="DN92" i="5"/>
  <c r="DN60" i="5"/>
  <c r="DN120" i="3"/>
  <c r="DN123" i="3" s="1"/>
  <c r="DN116" i="3" s="1"/>
  <c r="DN84" i="3"/>
  <c r="DO87" i="13"/>
  <c r="DO55" i="13"/>
  <c r="DN110" i="5"/>
  <c r="DN78" i="5"/>
  <c r="DO95" i="5"/>
  <c r="DO63" i="5"/>
  <c r="DO101" i="18"/>
  <c r="DO69" i="18"/>
  <c r="DN89" i="13"/>
  <c r="DN57" i="13"/>
  <c r="DN87" i="10"/>
  <c r="DN55" i="10"/>
  <c r="DN97" i="15"/>
  <c r="DN65" i="15"/>
  <c r="DO90" i="3"/>
  <c r="DO58" i="3"/>
  <c r="DO113" i="8"/>
  <c r="DO81" i="8"/>
  <c r="DO110" i="16"/>
  <c r="DO78" i="16"/>
  <c r="DN88" i="6"/>
  <c r="DN56" i="6"/>
  <c r="DN105" i="3"/>
  <c r="DN73" i="3"/>
  <c r="DO117" i="6"/>
  <c r="DO85" i="6"/>
  <c r="DO108" i="15"/>
  <c r="DO76" i="15"/>
  <c r="DN104" i="8"/>
  <c r="DN72" i="8"/>
  <c r="DO108" i="3"/>
  <c r="DO76" i="3"/>
  <c r="DO115" i="19"/>
  <c r="DO83" i="19"/>
  <c r="DO98" i="3"/>
  <c r="DO66" i="3"/>
  <c r="DO90" i="9"/>
  <c r="DO58" i="9"/>
  <c r="DO99" i="5"/>
  <c r="DO67" i="5"/>
  <c r="DN100" i="10"/>
  <c r="DN68" i="10"/>
  <c r="DO97" i="21"/>
  <c r="DO65" i="21"/>
  <c r="DO107" i="7"/>
  <c r="DO75" i="7"/>
  <c r="DO99" i="4"/>
  <c r="DO67" i="4"/>
  <c r="DO104" i="18"/>
  <c r="DO72" i="18"/>
  <c r="DO108" i="18"/>
  <c r="DO76" i="18"/>
  <c r="DO89" i="1"/>
  <c r="DO57" i="1"/>
  <c r="DN100" i="14"/>
  <c r="DN68" i="14"/>
  <c r="DO107" i="4"/>
  <c r="DO75" i="4"/>
  <c r="DO113" i="11"/>
  <c r="DO81" i="11"/>
  <c r="DO96" i="12"/>
  <c r="DO64" i="12"/>
  <c r="DN108" i="11"/>
  <c r="DN76" i="11"/>
  <c r="DO87" i="19"/>
  <c r="DO55" i="19"/>
  <c r="DO105" i="16"/>
  <c r="DO73" i="16"/>
  <c r="DN113" i="10"/>
  <c r="DN81" i="10"/>
  <c r="DN120" i="14"/>
  <c r="DN123" i="14" s="1"/>
  <c r="DN116" i="14" s="1"/>
  <c r="DN84" i="14"/>
  <c r="DN88" i="3"/>
  <c r="DN56" i="3"/>
  <c r="DN105" i="14"/>
  <c r="DN73" i="14"/>
  <c r="DN117" i="2"/>
  <c r="DN85" i="2"/>
  <c r="DN109" i="16"/>
  <c r="DN77" i="16"/>
  <c r="DN110" i="15"/>
  <c r="DN78" i="15"/>
  <c r="DM86" i="18"/>
  <c r="DM54" i="18"/>
  <c r="DN104" i="3"/>
  <c r="DN72" i="3"/>
  <c r="DN112" i="3"/>
  <c r="DN80" i="3"/>
  <c r="DO107" i="17"/>
  <c r="DO75" i="17"/>
  <c r="DN103" i="21"/>
  <c r="DN71" i="21"/>
  <c r="DO92" i="12"/>
  <c r="DO60" i="12"/>
  <c r="DN95" i="15"/>
  <c r="DN63" i="15"/>
  <c r="DM86" i="12"/>
  <c r="DM54" i="12"/>
  <c r="DN90" i="12"/>
  <c r="DN58" i="12"/>
  <c r="DN87" i="7"/>
  <c r="DN55" i="7"/>
  <c r="DN99" i="20"/>
  <c r="DN67" i="20"/>
  <c r="DN91" i="20"/>
  <c r="DN59" i="20"/>
  <c r="DN113" i="16"/>
  <c r="DN81" i="16"/>
  <c r="DN120" i="11"/>
  <c r="DN123" i="11" s="1"/>
  <c r="DN116" i="11" s="1"/>
  <c r="DN84" i="11"/>
  <c r="DN91" i="4"/>
  <c r="DN59" i="4"/>
  <c r="DO99" i="6"/>
  <c r="DO67" i="6"/>
  <c r="DO89" i="11"/>
  <c r="DO57" i="11"/>
  <c r="DN96" i="3"/>
  <c r="DN64" i="3"/>
  <c r="DO89" i="20"/>
  <c r="DO57" i="20"/>
  <c r="DO107" i="20"/>
  <c r="DO75" i="20"/>
  <c r="DO107" i="8"/>
  <c r="DO75" i="8"/>
  <c r="DO106" i="10"/>
  <c r="DO74" i="10"/>
  <c r="DO100" i="1"/>
  <c r="DO68" i="1"/>
  <c r="DN89" i="21"/>
  <c r="DN57" i="21"/>
  <c r="DN115" i="4"/>
  <c r="DN83" i="4"/>
  <c r="DO106" i="7"/>
  <c r="DO74" i="7"/>
  <c r="DN111" i="14"/>
  <c r="DN79" i="14"/>
  <c r="DO115" i="10"/>
  <c r="DO83" i="10"/>
  <c r="DN97" i="10"/>
  <c r="DN65" i="10"/>
  <c r="DN115" i="8"/>
  <c r="DN83" i="8"/>
  <c r="DN104" i="13"/>
  <c r="DN72" i="13"/>
  <c r="DN115" i="21"/>
  <c r="DN83" i="21"/>
  <c r="DN117" i="17"/>
  <c r="DN85" i="17"/>
  <c r="DN120" i="21"/>
  <c r="DN123" i="21" s="1"/>
  <c r="DN116" i="21" s="1"/>
  <c r="DN84" i="21"/>
  <c r="DN97" i="9"/>
  <c r="DN65" i="9"/>
  <c r="DM86" i="16"/>
  <c r="DM54" i="16"/>
  <c r="DN104" i="10"/>
  <c r="DN72" i="10"/>
  <c r="DN87" i="12"/>
  <c r="DN55" i="12"/>
  <c r="DO98" i="20"/>
  <c r="DO66" i="20"/>
  <c r="DO115" i="6"/>
  <c r="DO83" i="6"/>
  <c r="DO98" i="5"/>
  <c r="DO66" i="5"/>
  <c r="DO103" i="7"/>
  <c r="DO71" i="7"/>
  <c r="DN90" i="14"/>
  <c r="DN58" i="14"/>
  <c r="DO96" i="9"/>
  <c r="DO64" i="9"/>
  <c r="DO102" i="3"/>
  <c r="DO70" i="3"/>
  <c r="DO99" i="3"/>
  <c r="DO67" i="3"/>
  <c r="DO87" i="2"/>
  <c r="DO55" i="2"/>
  <c r="DO113" i="7"/>
  <c r="DO81" i="7"/>
  <c r="DN102" i="17"/>
  <c r="DN70" i="17"/>
  <c r="DN89" i="2"/>
  <c r="DN57" i="2"/>
  <c r="DO114" i="10"/>
  <c r="DO82" i="10"/>
  <c r="DO101" i="11"/>
  <c r="DO69" i="11"/>
  <c r="DN103" i="15"/>
  <c r="DN71" i="15"/>
  <c r="DO105" i="12"/>
  <c r="DO73" i="12"/>
  <c r="DO99" i="16"/>
  <c r="DO67" i="16"/>
  <c r="DO102" i="1"/>
  <c r="DO70" i="1"/>
  <c r="DO111" i="9"/>
  <c r="DO79" i="9"/>
  <c r="DO94" i="10"/>
  <c r="DO62" i="10"/>
  <c r="DO110" i="1"/>
  <c r="DO78" i="1"/>
  <c r="DO87" i="3"/>
  <c r="DO55" i="3"/>
  <c r="DN109" i="2"/>
  <c r="DN77" i="2"/>
  <c r="DN105" i="10"/>
  <c r="DN73" i="10"/>
  <c r="DO112" i="8"/>
  <c r="DO80" i="8"/>
  <c r="DN114" i="6"/>
  <c r="DN82" i="6"/>
  <c r="DO114" i="20"/>
  <c r="DO82" i="20"/>
  <c r="DN111" i="12"/>
  <c r="DN79" i="12"/>
  <c r="DN106" i="13"/>
  <c r="DN74" i="13"/>
  <c r="DO113" i="9"/>
  <c r="DO81" i="9"/>
  <c r="DN94" i="14"/>
  <c r="DN62" i="14"/>
  <c r="DN98" i="17"/>
  <c r="DN66" i="17"/>
  <c r="DN102" i="18"/>
  <c r="DN70" i="18"/>
  <c r="DN91" i="16"/>
  <c r="DN59" i="16"/>
  <c r="DO112" i="9"/>
  <c r="DO80" i="9"/>
  <c r="DO104" i="2"/>
  <c r="DO72" i="2"/>
  <c r="DO94" i="9"/>
  <c r="DO62" i="9"/>
  <c r="DO87" i="20"/>
  <c r="DO55" i="20"/>
  <c r="DO92" i="9"/>
  <c r="DO60" i="9"/>
  <c r="DO113" i="17"/>
  <c r="DO81" i="17"/>
  <c r="DO94" i="12"/>
  <c r="DO62" i="12"/>
  <c r="DN113" i="5"/>
  <c r="DN81" i="5"/>
  <c r="DO93" i="14"/>
  <c r="DO61" i="14"/>
  <c r="DN100" i="20"/>
  <c r="DN68" i="20"/>
  <c r="DO112" i="21"/>
  <c r="DO80" i="21"/>
  <c r="DN112" i="13"/>
  <c r="DN80" i="13"/>
  <c r="DO99" i="15"/>
  <c r="DO67" i="15"/>
  <c r="DN101" i="13"/>
  <c r="DN69" i="13"/>
  <c r="DN102" i="21"/>
  <c r="DN70" i="21"/>
  <c r="DO117" i="7"/>
  <c r="DO85" i="7"/>
  <c r="DN95" i="20"/>
  <c r="DN63" i="20"/>
  <c r="DN117" i="14"/>
  <c r="DN85" i="14"/>
  <c r="DN95" i="7"/>
  <c r="DN63" i="7"/>
  <c r="DO107" i="14"/>
  <c r="DO75" i="14"/>
  <c r="DO93" i="4"/>
  <c r="DO61" i="4"/>
  <c r="DO90" i="8"/>
  <c r="DO58" i="8"/>
  <c r="DN92" i="14"/>
  <c r="DN60" i="14"/>
  <c r="DN86" i="4"/>
  <c r="DN54" i="4"/>
  <c r="DN113" i="19"/>
  <c r="DN81" i="19"/>
  <c r="DO104" i="1"/>
  <c r="DO72" i="1"/>
  <c r="DO112" i="5"/>
  <c r="DO80" i="5"/>
  <c r="DO111" i="2"/>
  <c r="DO79" i="2"/>
  <c r="DO91" i="9"/>
  <c r="DO59" i="9"/>
  <c r="DN86" i="6"/>
  <c r="DN54" i="6"/>
  <c r="DO100" i="16"/>
  <c r="DO68" i="16"/>
  <c r="DO98" i="19"/>
  <c r="DO66" i="19"/>
  <c r="DO117" i="11"/>
  <c r="DO85" i="11"/>
  <c r="DO91" i="6"/>
  <c r="DO59" i="6"/>
  <c r="DO96" i="18"/>
  <c r="DO64" i="18"/>
  <c r="DO99" i="12"/>
  <c r="DO67" i="12"/>
  <c r="DO105" i="8"/>
  <c r="DO73" i="8"/>
  <c r="DO90" i="1"/>
  <c r="DO58" i="1"/>
  <c r="DO104" i="11"/>
  <c r="DO72" i="11"/>
  <c r="DO117" i="1"/>
  <c r="DO85" i="1"/>
  <c r="DN101" i="8"/>
  <c r="DN69" i="8"/>
  <c r="DO93" i="3"/>
  <c r="DO61" i="3"/>
  <c r="DN103" i="4"/>
  <c r="DN71" i="4"/>
  <c r="DN111" i="13"/>
  <c r="DN79" i="13"/>
  <c r="DO117" i="4"/>
  <c r="DO85" i="4"/>
  <c r="DN104" i="4"/>
  <c r="DN72" i="4"/>
  <c r="DO109" i="12"/>
  <c r="DO77" i="12"/>
  <c r="DO114" i="3"/>
  <c r="DO82" i="3"/>
  <c r="DN102" i="11"/>
  <c r="DN70" i="11"/>
  <c r="DO103" i="3"/>
  <c r="DO71" i="3"/>
  <c r="DO120" i="8"/>
  <c r="DO123" i="8" s="1"/>
  <c r="DO116" i="8" s="1"/>
  <c r="DO84" i="8"/>
  <c r="DN95" i="4"/>
  <c r="DN63" i="4"/>
  <c r="DN115" i="16"/>
  <c r="DN83" i="16"/>
  <c r="DO93" i="19"/>
  <c r="DO61" i="19"/>
  <c r="DN103" i="20"/>
  <c r="DN71" i="20"/>
  <c r="DO87" i="16"/>
  <c r="DO55" i="16"/>
  <c r="DN115" i="3"/>
  <c r="DN83" i="3"/>
  <c r="DO104" i="7"/>
  <c r="DO72" i="7"/>
  <c r="DN111" i="10"/>
  <c r="DN79" i="10"/>
  <c r="DO103" i="18"/>
  <c r="DO71" i="18"/>
  <c r="DO106" i="17"/>
  <c r="DO74" i="17"/>
  <c r="DN112" i="2"/>
  <c r="DN80" i="2"/>
  <c r="DO110" i="11"/>
  <c r="DO78" i="11"/>
  <c r="DO91" i="18"/>
  <c r="DO59" i="18"/>
  <c r="DO111" i="16"/>
  <c r="DO79" i="16"/>
  <c r="DN105" i="13"/>
  <c r="DN73" i="13"/>
  <c r="DN93" i="18"/>
  <c r="DN61" i="18"/>
  <c r="DO120" i="17"/>
  <c r="DO123" i="17" s="1"/>
  <c r="DO116" i="17" s="1"/>
  <c r="DO84" i="17"/>
  <c r="DO120" i="12"/>
  <c r="DO123" i="12" s="1"/>
  <c r="DO116" i="12" s="1"/>
  <c r="DO84" i="12"/>
  <c r="DN87" i="21"/>
  <c r="DN55" i="21"/>
  <c r="DO101" i="4"/>
  <c r="DO69" i="4"/>
  <c r="DO102" i="15"/>
  <c r="DO70" i="15"/>
  <c r="DO91" i="8"/>
  <c r="DO59" i="8"/>
  <c r="DO94" i="5"/>
  <c r="DO62" i="5"/>
  <c r="DO97" i="13"/>
  <c r="DO65" i="13"/>
  <c r="DN100" i="3"/>
  <c r="DN68" i="3"/>
  <c r="DO87" i="17"/>
  <c r="DO55" i="17"/>
  <c r="DN108" i="6"/>
  <c r="DN76" i="6"/>
  <c r="DN111" i="7"/>
  <c r="DN79" i="7"/>
  <c r="DO114" i="17"/>
  <c r="DO82" i="17"/>
  <c r="DN106" i="11"/>
  <c r="DN74" i="11"/>
  <c r="DO97" i="1"/>
  <c r="DO65" i="1"/>
  <c r="DO96" i="8"/>
  <c r="DO64" i="8"/>
  <c r="DO96" i="15"/>
  <c r="DO64" i="15"/>
  <c r="DM86" i="21"/>
  <c r="DM54" i="21"/>
  <c r="DO99" i="7"/>
  <c r="DO67" i="7"/>
  <c r="DO113" i="13"/>
  <c r="DO81" i="13"/>
  <c r="DO111" i="3"/>
  <c r="DO79" i="3"/>
  <c r="DN105" i="15"/>
  <c r="DN73" i="15"/>
  <c r="DN90" i="7"/>
  <c r="DN58" i="7"/>
  <c r="DO99" i="14"/>
  <c r="DO67" i="14"/>
  <c r="DO120" i="18"/>
  <c r="DO123" i="18" s="1"/>
  <c r="DO116" i="18" s="1"/>
  <c r="DO84" i="18"/>
  <c r="DN112" i="10"/>
  <c r="DN80" i="10"/>
  <c r="DN98" i="10"/>
  <c r="DN66" i="10"/>
  <c r="DN109" i="3"/>
  <c r="DN77" i="3"/>
  <c r="DO97" i="11"/>
  <c r="DO65" i="11"/>
  <c r="DN95" i="12"/>
  <c r="DN63" i="12"/>
  <c r="DN99" i="2"/>
  <c r="DN67" i="2"/>
  <c r="DO117" i="20"/>
  <c r="DO85" i="20"/>
  <c r="DN109" i="9"/>
  <c r="DN77" i="9"/>
  <c r="DN96" i="6"/>
  <c r="DN64" i="6"/>
  <c r="DO113" i="12"/>
  <c r="DO81" i="12"/>
  <c r="DN91" i="21"/>
  <c r="DN59" i="21"/>
  <c r="DO90" i="10"/>
  <c r="DO58" i="10"/>
  <c r="DO107" i="16"/>
  <c r="DO75" i="16"/>
  <c r="DO115" i="18"/>
  <c r="DO83" i="18"/>
  <c r="DO92" i="18"/>
  <c r="DO60" i="18"/>
  <c r="DO114" i="2"/>
  <c r="DO82" i="2"/>
  <c r="DO102" i="9"/>
  <c r="DO70" i="9"/>
  <c r="DO113" i="15"/>
  <c r="DO81" i="15"/>
  <c r="DN112" i="4"/>
  <c r="DN80" i="4"/>
  <c r="DN89" i="8"/>
  <c r="DN57" i="8"/>
  <c r="DO86" i="11"/>
  <c r="DO54" i="11"/>
  <c r="DN117" i="15"/>
  <c r="DN85" i="15"/>
  <c r="DO106" i="16"/>
  <c r="DO74" i="16"/>
  <c r="DO95" i="16"/>
  <c r="DO63" i="16"/>
  <c r="DN99" i="13"/>
  <c r="DN67" i="13"/>
  <c r="DN97" i="19"/>
  <c r="DN65" i="19"/>
  <c r="DO109" i="8"/>
  <c r="DO77" i="8"/>
  <c r="DO92" i="6"/>
  <c r="DO60" i="6"/>
  <c r="DO117" i="12"/>
  <c r="DO85" i="12"/>
  <c r="DO111" i="19"/>
  <c r="DO79" i="19"/>
  <c r="DO103" i="13"/>
  <c r="DO71" i="13"/>
  <c r="DN120" i="10"/>
  <c r="DN123" i="10" s="1"/>
  <c r="DN116" i="10" s="1"/>
  <c r="DN84" i="10"/>
  <c r="DN113" i="4"/>
  <c r="DN81" i="4"/>
  <c r="DN107" i="2"/>
  <c r="DN75" i="2"/>
  <c r="DN120" i="6"/>
  <c r="DN123" i="6" s="1"/>
  <c r="DN116" i="6" s="1"/>
  <c r="DN84" i="6"/>
  <c r="DO106" i="5"/>
  <c r="DO74" i="5"/>
  <c r="DN95" i="11"/>
  <c r="DN63" i="11"/>
  <c r="DO109" i="10"/>
  <c r="DO77" i="10"/>
  <c r="DN98" i="13"/>
  <c r="DN66" i="13"/>
  <c r="DO105" i="6"/>
  <c r="DO73" i="6"/>
  <c r="DO115" i="1"/>
  <c r="DO83" i="1"/>
  <c r="DO95" i="1"/>
  <c r="DO63" i="1"/>
  <c r="DO100" i="2"/>
  <c r="DO68" i="2"/>
  <c r="DO96" i="21"/>
  <c r="DO64" i="21"/>
  <c r="DO112" i="17"/>
  <c r="DO80" i="17"/>
  <c r="DO98" i="18"/>
  <c r="DO66" i="18"/>
  <c r="DO104" i="6"/>
  <c r="DO72" i="6"/>
  <c r="DO120" i="15"/>
  <c r="DO123" i="15" s="1"/>
  <c r="DO116" i="15" s="1"/>
  <c r="DO84" i="15"/>
  <c r="DO88" i="17"/>
  <c r="DO56" i="17"/>
  <c r="DO97" i="12"/>
  <c r="DO65" i="12"/>
  <c r="DO102" i="12"/>
  <c r="DO70" i="12"/>
  <c r="DN100" i="5"/>
  <c r="DN68" i="5"/>
  <c r="DN96" i="17"/>
  <c r="DN64" i="17"/>
  <c r="DM86" i="8"/>
  <c r="DM54" i="8"/>
  <c r="DO114" i="18"/>
  <c r="DO82" i="18"/>
  <c r="DO91" i="2"/>
  <c r="DO59" i="2"/>
  <c r="DN88" i="7"/>
  <c r="DN56" i="7"/>
  <c r="DN95" i="6"/>
  <c r="DN63" i="6"/>
  <c r="DO106" i="6"/>
  <c r="DO74" i="6"/>
  <c r="DO110" i="20"/>
  <c r="DO78" i="20"/>
  <c r="DN113" i="14"/>
  <c r="DN81" i="14"/>
  <c r="DO100" i="18"/>
  <c r="DO68" i="18"/>
  <c r="DO101" i="5"/>
  <c r="DO69" i="5"/>
  <c r="DO100" i="9"/>
  <c r="DO68" i="9"/>
  <c r="DO94" i="13"/>
  <c r="DO62" i="13"/>
  <c r="DN100" i="4"/>
  <c r="DN68" i="4"/>
  <c r="DN96" i="20"/>
  <c r="DN64" i="20"/>
  <c r="DO117" i="9"/>
  <c r="DO85" i="9"/>
  <c r="DN120" i="20"/>
  <c r="DN123" i="20" s="1"/>
  <c r="DN116" i="20" s="1"/>
  <c r="DN84" i="20"/>
  <c r="DO120" i="19"/>
  <c r="DO123" i="19" s="1"/>
  <c r="DO116" i="19" s="1"/>
  <c r="DO84" i="19"/>
  <c r="DO87" i="6"/>
  <c r="DO55" i="6"/>
  <c r="DO95" i="13"/>
  <c r="DO63" i="13"/>
  <c r="DN100" i="19"/>
  <c r="DN68" i="19"/>
  <c r="DN108" i="10"/>
  <c r="DN76" i="10"/>
  <c r="DN114" i="21"/>
  <c r="DN82" i="21"/>
  <c r="DN97" i="8"/>
  <c r="DN65" i="8"/>
  <c r="DO102" i="2"/>
  <c r="DO70" i="2"/>
  <c r="DN104" i="17"/>
  <c r="DN72" i="17"/>
  <c r="DO101" i="3"/>
  <c r="DO69" i="3"/>
  <c r="DO98" i="14"/>
  <c r="DO66" i="14"/>
  <c r="DN86" i="17"/>
  <c r="DN54" i="17"/>
  <c r="DO103" i="1"/>
  <c r="DO71" i="1"/>
  <c r="DN87" i="14"/>
  <c r="DN55" i="14"/>
  <c r="DO114" i="19"/>
  <c r="DO82" i="19"/>
  <c r="DO108" i="14"/>
  <c r="DO76" i="14"/>
  <c r="DN97" i="3"/>
  <c r="DN65" i="3"/>
  <c r="DO109" i="21"/>
  <c r="DO77" i="21"/>
  <c r="DO91" i="5"/>
  <c r="DO59" i="5"/>
  <c r="DN99" i="8"/>
  <c r="DN67" i="8"/>
  <c r="DO108" i="8"/>
  <c r="DO76" i="8"/>
  <c r="DO87" i="8"/>
  <c r="DO55" i="8"/>
  <c r="DO88" i="14"/>
  <c r="DO56" i="14"/>
  <c r="DO94" i="7"/>
  <c r="DO62" i="7"/>
  <c r="DN120" i="4"/>
  <c r="DN123" i="4" s="1"/>
  <c r="DN116" i="4" s="1"/>
  <c r="DN84" i="4"/>
  <c r="DO111" i="20"/>
  <c r="DO79" i="20"/>
  <c r="DN103" i="16"/>
  <c r="DN71" i="16"/>
  <c r="DN94" i="2"/>
  <c r="DN62" i="2"/>
  <c r="DO102" i="4"/>
  <c r="DO70" i="4"/>
  <c r="DO88" i="20"/>
  <c r="DO56" i="20"/>
  <c r="DO96" i="2"/>
  <c r="DO64" i="2"/>
  <c r="DN110" i="9"/>
  <c r="DN78" i="9"/>
  <c r="DO94" i="16"/>
  <c r="DO62" i="16"/>
  <c r="DO112" i="15"/>
  <c r="DO80" i="15"/>
  <c r="DO117" i="19"/>
  <c r="DO85" i="19"/>
  <c r="DN90" i="21"/>
  <c r="DN58" i="21"/>
  <c r="DO115" i="14"/>
  <c r="DO83" i="14"/>
  <c r="DO106" i="19"/>
  <c r="DO74" i="19"/>
  <c r="DO109" i="7"/>
  <c r="DO77" i="7"/>
  <c r="DN117" i="16"/>
  <c r="DN85" i="16"/>
  <c r="DN102" i="8"/>
  <c r="DN70" i="8"/>
  <c r="DO93" i="1"/>
  <c r="DO61" i="1"/>
  <c r="DN90" i="4"/>
  <c r="DN58" i="4"/>
  <c r="DN111" i="5"/>
  <c r="DN79" i="5"/>
  <c r="DO106" i="2"/>
  <c r="DO74" i="2"/>
  <c r="DN107" i="11"/>
  <c r="DN75" i="11"/>
  <c r="DO107" i="5"/>
  <c r="DO75" i="5"/>
  <c r="DN86" i="10"/>
  <c r="DN54" i="10"/>
  <c r="DO107" i="1"/>
  <c r="DO75" i="1"/>
  <c r="DO110" i="13"/>
  <c r="DO78" i="13"/>
  <c r="DO111" i="21"/>
  <c r="DO79" i="21"/>
  <c r="DO103" i="19"/>
  <c r="DO71" i="19"/>
  <c r="DO90" i="11"/>
  <c r="DO58" i="11"/>
  <c r="DN89" i="4"/>
  <c r="DN57" i="4"/>
  <c r="DO99" i="1"/>
  <c r="DO67" i="1"/>
  <c r="DO90" i="15"/>
  <c r="DO58" i="15"/>
  <c r="DN86" i="7"/>
  <c r="DN54" i="7"/>
  <c r="DO117" i="5"/>
  <c r="DO85" i="5"/>
  <c r="DO107" i="9"/>
  <c r="DO75" i="9"/>
  <c r="DN106" i="18"/>
  <c r="DN74" i="18"/>
  <c r="DN89" i="19"/>
  <c r="DN57" i="19"/>
  <c r="DN120" i="5"/>
  <c r="DN123" i="5" s="1"/>
  <c r="DN116" i="5" s="1"/>
  <c r="DN84" i="5"/>
  <c r="DN105" i="2"/>
  <c r="DN73" i="2"/>
  <c r="DO97" i="16"/>
  <c r="DO65" i="16"/>
  <c r="DO120" i="9"/>
  <c r="DO123" i="9" s="1"/>
  <c r="DO116" i="9" s="1"/>
  <c r="DO84" i="9"/>
  <c r="DO88" i="19"/>
  <c r="DO56" i="19"/>
  <c r="DN112" i="20"/>
  <c r="DN80" i="20"/>
  <c r="DO120" i="1"/>
  <c r="DO123" i="1" s="1"/>
  <c r="DO116" i="1" s="1"/>
  <c r="DO84" i="1"/>
  <c r="DO92" i="17"/>
  <c r="DO60" i="17"/>
  <c r="DN101" i="15"/>
  <c r="DN69" i="15"/>
  <c r="DN95" i="21"/>
  <c r="DN63" i="21"/>
  <c r="DN86" i="14"/>
  <c r="DN54" i="14"/>
  <c r="DN93" i="13"/>
  <c r="DN61" i="13"/>
  <c r="DO88" i="21"/>
  <c r="DO56" i="21"/>
  <c r="DN89" i="18"/>
  <c r="DN57" i="18"/>
  <c r="DO96" i="13"/>
  <c r="DO64" i="13"/>
  <c r="DO93" i="21"/>
  <c r="DO61" i="21"/>
  <c r="DO89" i="10"/>
  <c r="DO57" i="10"/>
  <c r="DN108" i="17"/>
  <c r="DN76" i="17"/>
  <c r="DO95" i="9"/>
  <c r="DO63" i="9"/>
  <c r="DO104" i="5"/>
  <c r="DO72" i="5"/>
  <c r="DO95" i="17"/>
  <c r="DO63" i="17"/>
  <c r="DN96" i="14"/>
  <c r="DN64" i="14"/>
  <c r="DO98" i="2"/>
  <c r="DO66" i="2"/>
  <c r="BK38" i="11"/>
  <c r="DQ38" i="11" s="1" a="1"/>
  <c r="DQ38" i="11" s="1"/>
  <c r="DP38" i="11" a="1"/>
  <c r="DP38" i="11" s="1"/>
  <c r="BJ31" i="14"/>
  <c r="DO31" i="14" a="1"/>
  <c r="DO31" i="14" s="1"/>
  <c r="BJ42" i="4"/>
  <c r="DO42" i="4" a="1"/>
  <c r="DO42" i="4" s="1"/>
  <c r="BJ45" i="6"/>
  <c r="DO45" i="6" a="1"/>
  <c r="DO45" i="6" s="1"/>
  <c r="BK34" i="6"/>
  <c r="DQ34" i="6" s="1" a="1"/>
  <c r="DQ34" i="6" s="1"/>
  <c r="DP34" i="6" a="1"/>
  <c r="DP34" i="6" s="1"/>
  <c r="BK29" i="2"/>
  <c r="DQ29" i="2" s="1" a="1"/>
  <c r="DQ29" i="2" s="1"/>
  <c r="DP29" i="2" a="1"/>
  <c r="DP29" i="2" s="1"/>
  <c r="BK24" i="8"/>
  <c r="DQ24" i="8" s="1" a="1"/>
  <c r="DQ24" i="8" s="1"/>
  <c r="DP24" i="8" a="1"/>
  <c r="DP24" i="8" s="1"/>
  <c r="BK33" i="21"/>
  <c r="DQ33" i="21" s="1" a="1"/>
  <c r="DQ33" i="21" s="1"/>
  <c r="DP33" i="21" a="1"/>
  <c r="DP33" i="21" s="1"/>
  <c r="DP23" i="1" a="1"/>
  <c r="DP23" i="1" s="1"/>
  <c r="BK23" i="1"/>
  <c r="DQ23" i="1" s="1" a="1"/>
  <c r="DQ23" i="1" s="1"/>
  <c r="BK41" i="1"/>
  <c r="DQ41" i="1" s="1" a="1"/>
  <c r="DQ41" i="1" s="1"/>
  <c r="DP41" i="1" a="1"/>
  <c r="DP41" i="1" s="1"/>
  <c r="BK27" i="11"/>
  <c r="DQ27" i="11" s="1" a="1"/>
  <c r="DQ27" i="11" s="1"/>
  <c r="DP27" i="11" a="1"/>
  <c r="DP27" i="11" s="1"/>
  <c r="BK22" i="5"/>
  <c r="DQ22" i="5" s="1" a="1"/>
  <c r="DQ22" i="5" s="1"/>
  <c r="DP22" i="5" a="1"/>
  <c r="DP22" i="5" s="1"/>
  <c r="BJ23" i="18"/>
  <c r="DO23" i="18" a="1"/>
  <c r="DO23" i="18" s="1"/>
  <c r="BJ36" i="18"/>
  <c r="DO36" i="18" a="1"/>
  <c r="DO36" i="18" s="1"/>
  <c r="BJ39" i="19"/>
  <c r="DO39" i="19" a="1"/>
  <c r="DO39" i="19" s="1"/>
  <c r="BK33" i="16"/>
  <c r="DQ33" i="16" s="1" a="1"/>
  <c r="DQ33" i="16" s="1"/>
  <c r="DP33" i="16" a="1"/>
  <c r="DP33" i="16" s="1"/>
  <c r="BJ15" i="13"/>
  <c r="DO15" i="13" a="1"/>
  <c r="DO15" i="13" s="1"/>
  <c r="BI47" i="13"/>
  <c r="BK44" i="15"/>
  <c r="DQ44" i="15" s="1" a="1"/>
  <c r="DQ44" i="15" s="1"/>
  <c r="DP44" i="15" a="1"/>
  <c r="DP44" i="15" s="1"/>
  <c r="BJ34" i="19"/>
  <c r="DO34" i="19" a="1"/>
  <c r="DO34" i="19" s="1"/>
  <c r="BJ30" i="12"/>
  <c r="DO30" i="12" a="1"/>
  <c r="DO30" i="12" s="1"/>
  <c r="BK38" i="13"/>
  <c r="DQ38" i="13" s="1" a="1"/>
  <c r="DQ38" i="13" s="1"/>
  <c r="DP38" i="13" a="1"/>
  <c r="DP38" i="13" s="1"/>
  <c r="BK37" i="13"/>
  <c r="DQ37" i="13" s="1" a="1"/>
  <c r="DQ37" i="13" s="1"/>
  <c r="DP37" i="13" a="1"/>
  <c r="DP37" i="13" s="1"/>
  <c r="BJ19" i="5"/>
  <c r="DO19" i="5" a="1"/>
  <c r="DO19" i="5" s="1"/>
  <c r="BK32" i="8"/>
  <c r="DQ32" i="8" s="1" a="1"/>
  <c r="DQ32" i="8" s="1"/>
  <c r="DP32" i="8" a="1"/>
  <c r="DP32" i="8" s="1"/>
  <c r="BJ34" i="9"/>
  <c r="DO34" i="9" a="1"/>
  <c r="DO34" i="9" s="1"/>
  <c r="BK36" i="13"/>
  <c r="DQ36" i="13" s="1" a="1"/>
  <c r="DQ36" i="13" s="1"/>
  <c r="DP36" i="13" a="1"/>
  <c r="DP36" i="13" s="1"/>
  <c r="BJ21" i="2"/>
  <c r="DO21" i="2" a="1"/>
  <c r="DO21" i="2" s="1"/>
  <c r="BJ27" i="21"/>
  <c r="DO27" i="21" a="1"/>
  <c r="DO27" i="21" s="1"/>
  <c r="BK43" i="7"/>
  <c r="DQ43" i="7" s="1" a="1"/>
  <c r="DQ43" i="7" s="1"/>
  <c r="DP43" i="7" a="1"/>
  <c r="DP43" i="7" s="1"/>
  <c r="BK21" i="16"/>
  <c r="DQ21" i="16" s="1" a="1"/>
  <c r="DQ21" i="16" s="1"/>
  <c r="DP21" i="16" a="1"/>
  <c r="DP21" i="16" s="1"/>
  <c r="BJ16" i="5"/>
  <c r="DO16" i="5" a="1"/>
  <c r="DO16" i="5" s="1"/>
  <c r="BJ22" i="2"/>
  <c r="DO22" i="2" a="1"/>
  <c r="DO22" i="2" s="1"/>
  <c r="BK23" i="20"/>
  <c r="DQ23" i="20" s="1" a="1"/>
  <c r="DQ23" i="20" s="1"/>
  <c r="DP23" i="20" a="1"/>
  <c r="DP23" i="20" s="1"/>
  <c r="BK39" i="21"/>
  <c r="DQ39" i="21" s="1" a="1"/>
  <c r="DQ39" i="21" s="1"/>
  <c r="DP39" i="21" a="1"/>
  <c r="DP39" i="21" s="1"/>
  <c r="BJ30" i="21"/>
  <c r="DO30" i="21" a="1"/>
  <c r="DO30" i="21" s="1"/>
  <c r="BK24" i="10"/>
  <c r="DQ24" i="10" s="1" a="1"/>
  <c r="DQ24" i="10" s="1"/>
  <c r="DP24" i="10" a="1"/>
  <c r="DP24" i="10" s="1"/>
  <c r="BJ43" i="15"/>
  <c r="DO43" i="15" a="1"/>
  <c r="DO43" i="15" s="1"/>
  <c r="BJ45" i="4"/>
  <c r="DO45" i="4" a="1"/>
  <c r="DO45" i="4" s="1"/>
  <c r="BK40" i="20"/>
  <c r="DQ40" i="20" s="1" a="1"/>
  <c r="DQ40" i="20" s="1"/>
  <c r="DP40" i="20" a="1"/>
  <c r="DP40" i="20" s="1"/>
  <c r="BJ32" i="16"/>
  <c r="DO32" i="16" a="1"/>
  <c r="DO32" i="16" s="1"/>
  <c r="BJ23" i="2"/>
  <c r="DO23" i="2" a="1"/>
  <c r="DO23" i="2" s="1"/>
  <c r="BK31" i="4"/>
  <c r="DQ31" i="4" s="1" a="1"/>
  <c r="DQ31" i="4" s="1"/>
  <c r="DP31" i="4" a="1"/>
  <c r="DP31" i="4" s="1"/>
  <c r="BK17" i="20"/>
  <c r="DQ17" i="20" s="1" a="1"/>
  <c r="DQ17" i="20" s="1"/>
  <c r="DP17" i="20" a="1"/>
  <c r="DP17" i="20" s="1"/>
  <c r="BK25" i="2"/>
  <c r="DQ25" i="2" s="1" a="1"/>
  <c r="DQ25" i="2" s="1"/>
  <c r="DP25" i="2" a="1"/>
  <c r="DP25" i="2" s="1"/>
  <c r="BJ39" i="9"/>
  <c r="DO39" i="9" a="1"/>
  <c r="DO39" i="9" s="1"/>
  <c r="BK23" i="16"/>
  <c r="DQ23" i="16" s="1" a="1"/>
  <c r="DQ23" i="16" s="1"/>
  <c r="DP23" i="16" a="1"/>
  <c r="DP23" i="16" s="1"/>
  <c r="BK41" i="15"/>
  <c r="DQ41" i="15" s="1" a="1"/>
  <c r="DQ41" i="15" s="1"/>
  <c r="DP41" i="15" a="1"/>
  <c r="DP41" i="15" s="1"/>
  <c r="BK46" i="19"/>
  <c r="DQ46" i="19" s="1" a="1"/>
  <c r="DQ46" i="19" s="1"/>
  <c r="DP46" i="19" a="1"/>
  <c r="DP46" i="19" s="1"/>
  <c r="BJ19" i="21"/>
  <c r="DO19" i="21" a="1"/>
  <c r="DO19" i="21" s="1"/>
  <c r="BK44" i="14"/>
  <c r="DQ44" i="14" s="1" a="1"/>
  <c r="DQ44" i="14" s="1"/>
  <c r="DP44" i="14" a="1"/>
  <c r="DP44" i="14" s="1"/>
  <c r="BK35" i="19"/>
  <c r="DQ35" i="19" s="1" a="1"/>
  <c r="DQ35" i="19" s="1"/>
  <c r="DP35" i="19" a="1"/>
  <c r="DP35" i="19" s="1"/>
  <c r="BK38" i="7"/>
  <c r="DQ38" i="7" s="1" a="1"/>
  <c r="DQ38" i="7" s="1"/>
  <c r="DP38" i="7" a="1"/>
  <c r="DP38" i="7" s="1"/>
  <c r="BJ46" i="16"/>
  <c r="DO46" i="16" a="1"/>
  <c r="DO46" i="16" s="1"/>
  <c r="DO31" i="8" a="1"/>
  <c r="DO31" i="8" s="1"/>
  <c r="BJ31" i="8"/>
  <c r="BK22" i="1"/>
  <c r="DQ22" i="1" s="1" a="1"/>
  <c r="DQ22" i="1" s="1"/>
  <c r="DP22" i="1" a="1"/>
  <c r="DP22" i="1" s="1"/>
  <c r="BJ19" i="4"/>
  <c r="DO19" i="4" a="1"/>
  <c r="DO19" i="4" s="1"/>
  <c r="BK39" i="20"/>
  <c r="DQ39" i="20" s="1" a="1"/>
  <c r="DQ39" i="20" s="1"/>
  <c r="DP39" i="20" a="1"/>
  <c r="DP39" i="20" s="1"/>
  <c r="BJ42" i="14"/>
  <c r="DO42" i="14" a="1"/>
  <c r="DO42" i="14" s="1"/>
  <c r="BK29" i="18"/>
  <c r="DQ29" i="18" s="1" a="1"/>
  <c r="DQ29" i="18" s="1"/>
  <c r="DP29" i="18" a="1"/>
  <c r="DP29" i="18" s="1"/>
  <c r="BK30" i="5"/>
  <c r="DQ30" i="5" s="1" a="1"/>
  <c r="DQ30" i="5" s="1"/>
  <c r="DP30" i="5" a="1"/>
  <c r="DP30" i="5" s="1"/>
  <c r="BK29" i="9"/>
  <c r="DQ29" i="9" s="1" a="1"/>
  <c r="DQ29" i="9" s="1"/>
  <c r="DP29" i="9" a="1"/>
  <c r="DP29" i="9" s="1"/>
  <c r="BK23" i="13"/>
  <c r="DQ23" i="13" s="1" a="1"/>
  <c r="DQ23" i="13" s="1"/>
  <c r="DP23" i="13" a="1"/>
  <c r="DP23" i="13" s="1"/>
  <c r="BJ29" i="4"/>
  <c r="DO29" i="4" a="1"/>
  <c r="DO29" i="4" s="1"/>
  <c r="BJ25" i="20"/>
  <c r="DO25" i="20" a="1"/>
  <c r="DO25" i="20" s="1"/>
  <c r="BK46" i="9"/>
  <c r="DQ46" i="9" s="1" a="1"/>
  <c r="DQ46" i="9" s="1"/>
  <c r="DP46" i="9" a="1"/>
  <c r="DP46" i="9" s="1"/>
  <c r="BJ45" i="20"/>
  <c r="DO45" i="20" a="1"/>
  <c r="DO45" i="20" s="1"/>
  <c r="BK45" i="19"/>
  <c r="DQ45" i="19" s="1" a="1"/>
  <c r="DQ45" i="19" s="1"/>
  <c r="DP45" i="19" a="1"/>
  <c r="DP45" i="19" s="1"/>
  <c r="BK16" i="6"/>
  <c r="DQ16" i="6" s="1" a="1"/>
  <c r="DQ16" i="6" s="1"/>
  <c r="DP16" i="6" a="1"/>
  <c r="DP16" i="6" s="1"/>
  <c r="BK24" i="13"/>
  <c r="DQ24" i="13" s="1" a="1"/>
  <c r="DQ24" i="13" s="1"/>
  <c r="DP24" i="13" a="1"/>
  <c r="DP24" i="13" s="1"/>
  <c r="BJ29" i="19"/>
  <c r="DO29" i="19" a="1"/>
  <c r="DO29" i="19" s="1"/>
  <c r="BJ37" i="10"/>
  <c r="DO37" i="10" a="1"/>
  <c r="DO37" i="10" s="1"/>
  <c r="BJ43" i="21"/>
  <c r="DO43" i="21" a="1"/>
  <c r="DO43" i="21" s="1"/>
  <c r="BJ26" i="8"/>
  <c r="DO26" i="8" a="1"/>
  <c r="DO26" i="8" s="1"/>
  <c r="BK31" i="2"/>
  <c r="DQ31" i="2" s="1" a="1"/>
  <c r="DQ31" i="2" s="1"/>
  <c r="DP31" i="2" a="1"/>
  <c r="DP31" i="2" s="1"/>
  <c r="BJ33" i="17"/>
  <c r="DO33" i="17" a="1"/>
  <c r="DO33" i="17" s="1"/>
  <c r="BK30" i="3"/>
  <c r="DQ30" i="3" s="1" a="1"/>
  <c r="DQ30" i="3" s="1"/>
  <c r="DP30" i="3" a="1"/>
  <c r="DP30" i="3" s="1"/>
  <c r="BK27" i="14"/>
  <c r="DQ27" i="14" s="1" a="1"/>
  <c r="DQ27" i="14" s="1"/>
  <c r="DP27" i="14" a="1"/>
  <c r="DP27" i="14" s="1"/>
  <c r="DO22" i="15" a="1"/>
  <c r="DO22" i="15" s="1"/>
  <c r="BJ22" i="15"/>
  <c r="BJ16" i="14"/>
  <c r="DO16" i="14" a="1"/>
  <c r="DO16" i="14" s="1"/>
  <c r="BK43" i="19"/>
  <c r="DQ43" i="19" s="1" a="1"/>
  <c r="DQ43" i="19" s="1"/>
  <c r="DP43" i="19" a="1"/>
  <c r="DP43" i="19" s="1"/>
  <c r="BK37" i="14"/>
  <c r="DQ37" i="14" s="1" a="1"/>
  <c r="DQ37" i="14" s="1"/>
  <c r="DP37" i="14" a="1"/>
  <c r="DP37" i="14" s="1"/>
  <c r="BJ26" i="3"/>
  <c r="DO26" i="3" a="1"/>
  <c r="DO26" i="3" s="1"/>
  <c r="BK38" i="21"/>
  <c r="DQ38" i="21" s="1" a="1"/>
  <c r="DQ38" i="21" s="1"/>
  <c r="DP38" i="21" a="1"/>
  <c r="DP38" i="21" s="1"/>
  <c r="BK20" i="5"/>
  <c r="DQ20" i="5" s="1" a="1"/>
  <c r="DQ20" i="5" s="1"/>
  <c r="DP20" i="5" a="1"/>
  <c r="DP20" i="5" s="1"/>
  <c r="BJ28" i="8"/>
  <c r="DO28" i="8" a="1"/>
  <c r="DO28" i="8" s="1"/>
  <c r="BK37" i="8"/>
  <c r="DQ37" i="8" s="1" a="1"/>
  <c r="DQ37" i="8" s="1"/>
  <c r="DP37" i="8" a="1"/>
  <c r="DP37" i="8" s="1"/>
  <c r="BK16" i="8"/>
  <c r="DQ16" i="8" s="1" a="1"/>
  <c r="DQ16" i="8" s="1"/>
  <c r="DP16" i="8" a="1"/>
  <c r="DP16" i="8" s="1"/>
  <c r="BK17" i="14"/>
  <c r="DQ17" i="14" s="1" a="1"/>
  <c r="DQ17" i="14" s="1"/>
  <c r="DP17" i="14" a="1"/>
  <c r="DP17" i="14" s="1"/>
  <c r="BK15" i="11"/>
  <c r="DP15" i="11" a="1"/>
  <c r="DP15" i="11" s="1"/>
  <c r="BJ27" i="7"/>
  <c r="DO27" i="7" a="1"/>
  <c r="DO27" i="7" s="1"/>
  <c r="BK20" i="1"/>
  <c r="DQ20" i="1" s="1" a="1"/>
  <c r="DQ20" i="1" s="1"/>
  <c r="DP20" i="1" a="1"/>
  <c r="DP20" i="1" s="1"/>
  <c r="BK32" i="13"/>
  <c r="DQ32" i="13" s="1" a="1"/>
  <c r="DQ32" i="13" s="1"/>
  <c r="DP32" i="13" a="1"/>
  <c r="DP32" i="13" s="1"/>
  <c r="BJ45" i="10"/>
  <c r="DO45" i="10" a="1"/>
  <c r="DO45" i="10" s="1"/>
  <c r="BJ36" i="2"/>
  <c r="DO36" i="2" a="1"/>
  <c r="DO36" i="2" s="1"/>
  <c r="BK35" i="5"/>
  <c r="DQ35" i="5" s="1" a="1"/>
  <c r="DQ35" i="5" s="1"/>
  <c r="DP35" i="5" a="1"/>
  <c r="DP35" i="5" s="1"/>
  <c r="BJ27" i="13"/>
  <c r="DO27" i="13" a="1"/>
  <c r="DO27" i="13" s="1"/>
  <c r="BK44" i="1"/>
  <c r="DQ44" i="1" s="1" a="1"/>
  <c r="DQ44" i="1" s="1"/>
  <c r="DP44" i="1" a="1"/>
  <c r="DP44" i="1" s="1"/>
  <c r="BK24" i="1"/>
  <c r="DQ24" i="1" s="1" a="1"/>
  <c r="DQ24" i="1" s="1"/>
  <c r="DP24" i="1" a="1"/>
  <c r="DP24" i="1" s="1"/>
  <c r="BK29" i="15"/>
  <c r="DQ29" i="15" s="1" a="1"/>
  <c r="DQ29" i="15" s="1"/>
  <c r="DP29" i="15" a="1"/>
  <c r="DP29" i="15" s="1"/>
  <c r="BK45" i="16"/>
  <c r="DQ45" i="16" s="1" a="1"/>
  <c r="DQ45" i="16" s="1"/>
  <c r="DP45" i="16" a="1"/>
  <c r="DP45" i="16" s="1"/>
  <c r="DN15" i="16" a="1"/>
  <c r="DN15" i="16" s="1"/>
  <c r="DN10" i="16" s="1"/>
  <c r="DN30" i="16" s="1"/>
  <c r="BI15" i="16"/>
  <c r="BH47" i="16"/>
  <c r="BK16" i="18"/>
  <c r="DQ16" i="18" s="1" a="1"/>
  <c r="DQ16" i="18" s="1"/>
  <c r="DP16" i="18" a="1"/>
  <c r="DP16" i="18" s="1"/>
  <c r="BK44" i="20"/>
  <c r="DQ44" i="20" s="1" a="1"/>
  <c r="DQ44" i="20" s="1"/>
  <c r="DP44" i="20" a="1"/>
  <c r="DP44" i="20" s="1"/>
  <c r="BJ34" i="4"/>
  <c r="DO34" i="4" a="1"/>
  <c r="DO34" i="4" s="1"/>
  <c r="BJ32" i="5"/>
  <c r="DO32" i="5" a="1"/>
  <c r="DO32" i="5" s="1"/>
  <c r="DP30" i="1" a="1"/>
  <c r="DP30" i="1" s="1"/>
  <c r="BK30" i="1"/>
  <c r="DQ30" i="1" s="1" a="1"/>
  <c r="DQ30" i="1" s="1"/>
  <c r="BJ21" i="20"/>
  <c r="DO21" i="20" a="1"/>
  <c r="DO21" i="20" s="1"/>
  <c r="BJ26" i="18"/>
  <c r="DO26" i="18" a="1"/>
  <c r="DO26" i="18" s="1"/>
  <c r="BK32" i="14"/>
  <c r="DQ32" i="14" s="1" a="1"/>
  <c r="DQ32" i="14" s="1"/>
  <c r="DP32" i="14" a="1"/>
  <c r="DP32" i="14" s="1"/>
  <c r="BK42" i="21"/>
  <c r="DQ42" i="21" s="1" a="1"/>
  <c r="DQ42" i="21" s="1"/>
  <c r="DP42" i="21" a="1"/>
  <c r="DP42" i="21" s="1"/>
  <c r="BJ35" i="14"/>
  <c r="DO35" i="14" a="1"/>
  <c r="DO35" i="14" s="1"/>
  <c r="BK28" i="18"/>
  <c r="DQ28" i="18" s="1" a="1"/>
  <c r="DQ28" i="18" s="1"/>
  <c r="DP28" i="18" a="1"/>
  <c r="DP28" i="18" s="1"/>
  <c r="BK41" i="12"/>
  <c r="DQ41" i="12" s="1" a="1"/>
  <c r="DQ41" i="12" s="1"/>
  <c r="DP41" i="12" a="1"/>
  <c r="DP41" i="12" s="1"/>
  <c r="BK20" i="15"/>
  <c r="DQ20" i="15" s="1" a="1"/>
  <c r="DQ20" i="15" s="1"/>
  <c r="DP20" i="15" a="1"/>
  <c r="DP20" i="15" s="1"/>
  <c r="BJ30" i="14"/>
  <c r="DO30" i="14" a="1"/>
  <c r="DO30" i="14" s="1"/>
  <c r="BK35" i="15"/>
  <c r="DQ35" i="15" s="1" a="1"/>
  <c r="DQ35" i="15" s="1"/>
  <c r="DP35" i="15" a="1"/>
  <c r="DP35" i="15" s="1"/>
  <c r="BJ15" i="2"/>
  <c r="DO15" i="2" a="1"/>
  <c r="DO15" i="2" s="1"/>
  <c r="BJ41" i="14"/>
  <c r="DO41" i="14" a="1"/>
  <c r="DO41" i="14" s="1"/>
  <c r="BJ30" i="2"/>
  <c r="DO30" i="2" a="1"/>
  <c r="DO30" i="2" s="1"/>
  <c r="BK35" i="12"/>
  <c r="DQ35" i="12" s="1" a="1"/>
  <c r="DQ35" i="12" s="1"/>
  <c r="DP35" i="12" a="1"/>
  <c r="DP35" i="12" s="1"/>
  <c r="BK20" i="12"/>
  <c r="DQ20" i="12" s="1" a="1"/>
  <c r="DQ20" i="12" s="1"/>
  <c r="DP20" i="12" a="1"/>
  <c r="DP20" i="12" s="1"/>
  <c r="BK43" i="11"/>
  <c r="DQ43" i="11" s="1" a="1"/>
  <c r="DQ43" i="11" s="1"/>
  <c r="DP43" i="11" a="1"/>
  <c r="DP43" i="11" s="1"/>
  <c r="BK25" i="4"/>
  <c r="DQ25" i="4" s="1" a="1"/>
  <c r="DQ25" i="4" s="1"/>
  <c r="DP25" i="4" a="1"/>
  <c r="DP25" i="4" s="1"/>
  <c r="BK46" i="21"/>
  <c r="DQ46" i="21" s="1" a="1"/>
  <c r="DQ46" i="21" s="1"/>
  <c r="DP46" i="21" a="1"/>
  <c r="DP46" i="21" s="1"/>
  <c r="BJ23" i="17"/>
  <c r="DO23" i="17" a="1"/>
  <c r="DO23" i="17" s="1"/>
  <c r="BK37" i="9"/>
  <c r="DQ37" i="9" s="1" a="1"/>
  <c r="DQ37" i="9" s="1"/>
  <c r="DP37" i="9" a="1"/>
  <c r="DP37" i="9" s="1"/>
  <c r="BJ28" i="10"/>
  <c r="DO28" i="10" a="1"/>
  <c r="DO28" i="10" s="1"/>
  <c r="BK21" i="15"/>
  <c r="DQ21" i="15" s="1" a="1"/>
  <c r="DQ21" i="15" s="1"/>
  <c r="DP21" i="15" a="1"/>
  <c r="DP21" i="15" s="1"/>
  <c r="DO15" i="15" a="1"/>
  <c r="DO15" i="15" s="1"/>
  <c r="BJ15" i="15"/>
  <c r="BI47" i="15"/>
  <c r="DP20" i="14" a="1"/>
  <c r="DP20" i="14" s="1"/>
  <c r="BK20" i="14"/>
  <c r="DQ20" i="14" s="1" a="1"/>
  <c r="DQ20" i="14" s="1"/>
  <c r="BK22" i="9"/>
  <c r="DQ22" i="9" s="1" a="1"/>
  <c r="DQ22" i="9" s="1"/>
  <c r="DP22" i="9" a="1"/>
  <c r="DP22" i="9" s="1"/>
  <c r="BJ39" i="4"/>
  <c r="DO39" i="4" a="1"/>
  <c r="DO39" i="4" s="1"/>
  <c r="BK33" i="14"/>
  <c r="DQ33" i="14" s="1" a="1"/>
  <c r="DQ33" i="14" s="1"/>
  <c r="DP33" i="14" a="1"/>
  <c r="DP33" i="14" s="1"/>
  <c r="BJ34" i="11"/>
  <c r="DO34" i="11" a="1"/>
  <c r="DO34" i="11" s="1"/>
  <c r="BJ40" i="5"/>
  <c r="DO40" i="5" a="1"/>
  <c r="DO40" i="5" s="1"/>
  <c r="BK35" i="2"/>
  <c r="DQ35" i="2" s="1" a="1"/>
  <c r="DQ35" i="2" s="1"/>
  <c r="DP35" i="2" a="1"/>
  <c r="DP35" i="2" s="1"/>
  <c r="BJ36" i="11"/>
  <c r="DO36" i="11" a="1"/>
  <c r="DO36" i="11" s="1"/>
  <c r="BK36" i="5"/>
  <c r="DQ36" i="5" s="1" a="1"/>
  <c r="DQ36" i="5" s="1"/>
  <c r="DP36" i="5" a="1"/>
  <c r="DP36" i="5" s="1"/>
  <c r="BJ15" i="10"/>
  <c r="DO15" i="10" a="1"/>
  <c r="DO15" i="10" s="1"/>
  <c r="BI47" i="10"/>
  <c r="BK40" i="21"/>
  <c r="DQ40" i="21" s="1" a="1"/>
  <c r="DQ40" i="21" s="1"/>
  <c r="DP40" i="21" a="1"/>
  <c r="DP40" i="21" s="1"/>
  <c r="BK32" i="19"/>
  <c r="DQ32" i="19" s="1" a="1"/>
  <c r="DQ32" i="19" s="1"/>
  <c r="DP32" i="19" a="1"/>
  <c r="DP32" i="19" s="1"/>
  <c r="BK19" i="11"/>
  <c r="DQ19" i="11" s="1" a="1"/>
  <c r="DQ19" i="11" s="1"/>
  <c r="DP19" i="11" a="1"/>
  <c r="DP19" i="11" s="1"/>
  <c r="BJ18" i="4"/>
  <c r="DO18" i="4" a="1"/>
  <c r="DO18" i="4" s="1"/>
  <c r="BK28" i="1"/>
  <c r="DQ28" i="1" s="1" a="1"/>
  <c r="DQ28" i="1" s="1"/>
  <c r="DP28" i="1" a="1"/>
  <c r="DP28" i="1" s="1"/>
  <c r="BK19" i="15"/>
  <c r="DQ19" i="15" s="1" a="1"/>
  <c r="DQ19" i="15" s="1"/>
  <c r="DP19" i="15" a="1"/>
  <c r="DP19" i="15" s="1"/>
  <c r="BJ15" i="7"/>
  <c r="DO15" i="7" a="1"/>
  <c r="DO15" i="7" s="1"/>
  <c r="BK46" i="5"/>
  <c r="DQ46" i="5" s="1" a="1"/>
  <c r="DQ46" i="5" s="1"/>
  <c r="DP46" i="5" a="1"/>
  <c r="DP46" i="5" s="1"/>
  <c r="BK36" i="9"/>
  <c r="DQ36" i="9" s="1" a="1"/>
  <c r="DQ36" i="9" s="1"/>
  <c r="DP36" i="9" a="1"/>
  <c r="DP36" i="9" s="1"/>
  <c r="BJ35" i="18"/>
  <c r="DO35" i="18" a="1"/>
  <c r="DO35" i="18" s="1"/>
  <c r="BJ18" i="19"/>
  <c r="DO18" i="19" a="1"/>
  <c r="DO18" i="19" s="1"/>
  <c r="BJ45" i="5"/>
  <c r="DO45" i="5" a="1"/>
  <c r="DO45" i="5" s="1"/>
  <c r="BJ34" i="2"/>
  <c r="DO34" i="2" a="1"/>
  <c r="DO34" i="2" s="1"/>
  <c r="BK26" i="16"/>
  <c r="DQ26" i="16" s="1" a="1"/>
  <c r="DQ26" i="16" s="1"/>
  <c r="DP26" i="16" a="1"/>
  <c r="DP26" i="16" s="1"/>
  <c r="BK45" i="9"/>
  <c r="DQ45" i="9" s="1" a="1"/>
  <c r="DQ45" i="9" s="1"/>
  <c r="DP45" i="9" a="1"/>
  <c r="DP45" i="9" s="1"/>
  <c r="BK17" i="19"/>
  <c r="DQ17" i="19" s="1" a="1"/>
  <c r="DQ17" i="19" s="1"/>
  <c r="DP17" i="19" a="1"/>
  <c r="DP17" i="19" s="1"/>
  <c r="BJ41" i="20"/>
  <c r="DO41" i="20" a="1"/>
  <c r="DO41" i="20" s="1"/>
  <c r="BK45" i="1"/>
  <c r="DQ45" i="1" s="1" a="1"/>
  <c r="DQ45" i="1" s="1"/>
  <c r="DP45" i="1" a="1"/>
  <c r="DP45" i="1" s="1"/>
  <c r="BK21" i="17"/>
  <c r="DQ21" i="17" s="1" a="1"/>
  <c r="DQ21" i="17" s="1"/>
  <c r="DP21" i="17" a="1"/>
  <c r="DP21" i="17" s="1"/>
  <c r="BJ30" i="15"/>
  <c r="DO30" i="15" a="1"/>
  <c r="DO30" i="15" s="1"/>
  <c r="BJ24" i="21"/>
  <c r="DO24" i="21" a="1"/>
  <c r="DO24" i="21" s="1"/>
  <c r="DO15" i="14" a="1"/>
  <c r="DO15" i="14" s="1"/>
  <c r="BJ15" i="14"/>
  <c r="BI47" i="14"/>
  <c r="BJ22" i="13"/>
  <c r="DO22" i="13" a="1"/>
  <c r="DO22" i="13" s="1"/>
  <c r="BK17" i="21"/>
  <c r="DQ17" i="21" s="1" a="1"/>
  <c r="DQ17" i="21" s="1"/>
  <c r="DP17" i="21" a="1"/>
  <c r="DP17" i="21" s="1"/>
  <c r="BJ18" i="18"/>
  <c r="DO18" i="18" a="1"/>
  <c r="DO18" i="18" s="1"/>
  <c r="BK25" i="13"/>
  <c r="DQ25" i="13" s="1" a="1"/>
  <c r="DQ25" i="13" s="1"/>
  <c r="DP25" i="13" a="1"/>
  <c r="DP25" i="13" s="1"/>
  <c r="BK22" i="21"/>
  <c r="DQ22" i="21" s="1" a="1"/>
  <c r="DQ22" i="21" s="1"/>
  <c r="DP22" i="21" a="1"/>
  <c r="DP22" i="21" s="1"/>
  <c r="BK18" i="10"/>
  <c r="DQ18" i="10" s="1" a="1"/>
  <c r="DQ18" i="10" s="1"/>
  <c r="DP18" i="10" a="1"/>
  <c r="DP18" i="10" s="1"/>
  <c r="BJ37" i="17"/>
  <c r="DO37" i="17" a="1"/>
  <c r="DO37" i="17" s="1"/>
  <c r="BK24" i="9"/>
  <c r="DQ24" i="9" s="1" a="1"/>
  <c r="DQ24" i="9" s="1"/>
  <c r="DP24" i="9" a="1"/>
  <c r="DP24" i="9" s="1"/>
  <c r="BK33" i="5"/>
  <c r="DQ33" i="5" s="1" a="1"/>
  <c r="DQ33" i="5" s="1"/>
  <c r="DP33" i="5" a="1"/>
  <c r="DP33" i="5" s="1"/>
  <c r="BK24" i="17"/>
  <c r="DQ24" i="17" s="1" a="1"/>
  <c r="DQ24" i="17" s="1"/>
  <c r="DP24" i="17" a="1"/>
  <c r="DP24" i="17" s="1"/>
  <c r="BJ25" i="14"/>
  <c r="DO25" i="14" a="1"/>
  <c r="DO25" i="14" s="1"/>
  <c r="BK27" i="2"/>
  <c r="DQ27" i="2" s="1" a="1"/>
  <c r="DQ27" i="2" s="1"/>
  <c r="DP27" i="2" a="1"/>
  <c r="DP27" i="2" s="1"/>
  <c r="BK23" i="7"/>
  <c r="DQ23" i="7" s="1" a="1"/>
  <c r="DQ23" i="7" s="1"/>
  <c r="DP23" i="7" a="1"/>
  <c r="DP23" i="7" s="1"/>
  <c r="BK34" i="8"/>
  <c r="DQ34" i="8" s="1" a="1"/>
  <c r="DQ34" i="8" s="1"/>
  <c r="DP34" i="8" a="1"/>
  <c r="DP34" i="8" s="1"/>
  <c r="BJ21" i="19"/>
  <c r="DO21" i="19" a="1"/>
  <c r="DO21" i="19" s="1"/>
  <c r="BK19" i="1"/>
  <c r="DQ19" i="1" s="1" a="1"/>
  <c r="DQ19" i="1" s="1"/>
  <c r="DP19" i="1" a="1"/>
  <c r="DP19" i="1" s="1"/>
  <c r="BK43" i="5"/>
  <c r="DQ43" i="5" s="1" a="1"/>
  <c r="DQ43" i="5" s="1"/>
  <c r="DP43" i="5" a="1"/>
  <c r="DP43" i="5" s="1"/>
  <c r="BK17" i="9"/>
  <c r="DQ17" i="9" s="1" a="1"/>
  <c r="DQ17" i="9" s="1"/>
  <c r="DP17" i="9" a="1"/>
  <c r="DP17" i="9" s="1"/>
  <c r="DP15" i="20" a="1"/>
  <c r="DP15" i="20" s="1"/>
  <c r="BK15" i="20"/>
  <c r="BJ24" i="11"/>
  <c r="DO24" i="11" a="1"/>
  <c r="DO24" i="11" s="1"/>
  <c r="BJ40" i="18"/>
  <c r="DO40" i="18" a="1"/>
  <c r="DO40" i="18" s="1"/>
  <c r="BK21" i="13"/>
  <c r="DQ21" i="13" s="1" a="1"/>
  <c r="DQ21" i="13" s="1"/>
  <c r="DP21" i="13" a="1"/>
  <c r="DP21" i="13" s="1"/>
  <c r="BK34" i="18"/>
  <c r="DQ34" i="18" s="1" a="1"/>
  <c r="DQ34" i="18" s="1"/>
  <c r="DP34" i="18" a="1"/>
  <c r="DP34" i="18" s="1"/>
  <c r="BK43" i="14"/>
  <c r="DQ43" i="14" s="1" a="1"/>
  <c r="DQ43" i="14" s="1"/>
  <c r="DP43" i="14" a="1"/>
  <c r="DP43" i="14" s="1"/>
  <c r="BJ26" i="5"/>
  <c r="DO26" i="5" a="1"/>
  <c r="DO26" i="5" s="1"/>
  <c r="BK43" i="4"/>
  <c r="DQ43" i="4" s="1" a="1"/>
  <c r="DQ43" i="4" s="1"/>
  <c r="DP43" i="4" a="1"/>
  <c r="DP43" i="4" s="1"/>
  <c r="BK37" i="5"/>
  <c r="DQ37" i="5" s="1" a="1"/>
  <c r="DQ37" i="5" s="1"/>
  <c r="DP37" i="5" a="1"/>
  <c r="DP37" i="5" s="1"/>
  <c r="BK34" i="20"/>
  <c r="DQ34" i="20" s="1" a="1"/>
  <c r="DQ34" i="20" s="1"/>
  <c r="DP34" i="20" a="1"/>
  <c r="DP34" i="20" s="1"/>
  <c r="BK41" i="16"/>
  <c r="DQ41" i="16" s="1" a="1"/>
  <c r="DQ41" i="16" s="1"/>
  <c r="DP41" i="16" a="1"/>
  <c r="DP41" i="16" s="1"/>
  <c r="BK19" i="20"/>
  <c r="DQ19" i="20" s="1" a="1"/>
  <c r="DQ19" i="20" s="1"/>
  <c r="DP19" i="20" a="1"/>
  <c r="DP19" i="20" s="1"/>
  <c r="BJ37" i="21"/>
  <c r="DO37" i="21" a="1"/>
  <c r="DO37" i="21" s="1"/>
  <c r="BK17" i="10"/>
  <c r="DQ17" i="10" s="1" a="1"/>
  <c r="DQ17" i="10" s="1"/>
  <c r="DP17" i="10" a="1"/>
  <c r="DP17" i="10" s="1"/>
  <c r="BJ19" i="17"/>
  <c r="DO19" i="17" a="1"/>
  <c r="DO19" i="17" s="1"/>
  <c r="BK33" i="9"/>
  <c r="DQ33" i="9" s="1" a="1"/>
  <c r="DQ33" i="9" s="1"/>
  <c r="DP33" i="9" a="1"/>
  <c r="DP33" i="9" s="1"/>
  <c r="BK39" i="7"/>
  <c r="DQ39" i="7" s="1" a="1"/>
  <c r="DQ39" i="7" s="1"/>
  <c r="DP39" i="7" a="1"/>
  <c r="DP39" i="7" s="1"/>
  <c r="BK45" i="2"/>
  <c r="DQ45" i="2" s="1" a="1"/>
  <c r="DQ45" i="2" s="1"/>
  <c r="DP45" i="2" a="1"/>
  <c r="DP45" i="2" s="1"/>
  <c r="BK25" i="7"/>
  <c r="DQ25" i="7" s="1" a="1"/>
  <c r="DQ25" i="7" s="1"/>
  <c r="DP25" i="7" a="1"/>
  <c r="DP25" i="7" s="1"/>
  <c r="BJ34" i="5"/>
  <c r="DO34" i="5" a="1"/>
  <c r="DO34" i="5" s="1"/>
  <c r="BK25" i="5"/>
  <c r="DQ25" i="5" s="1" a="1"/>
  <c r="DQ25" i="5" s="1"/>
  <c r="DP25" i="5" a="1"/>
  <c r="DP25" i="5" s="1"/>
  <c r="BJ29" i="13"/>
  <c r="DO29" i="13" a="1"/>
  <c r="DO29" i="13" s="1"/>
  <c r="BJ39" i="10"/>
  <c r="DO39" i="10" a="1"/>
  <c r="DO39" i="10" s="1"/>
  <c r="BK34" i="1"/>
  <c r="DQ34" i="1" s="1" a="1"/>
  <c r="DQ34" i="1" s="1"/>
  <c r="DP34" i="1" a="1"/>
  <c r="DP34" i="1" s="1"/>
  <c r="BK37" i="1"/>
  <c r="DQ37" i="1" s="1" a="1"/>
  <c r="DQ37" i="1" s="1"/>
  <c r="DP37" i="1" a="1"/>
  <c r="DP37" i="1" s="1"/>
  <c r="BK18" i="16"/>
  <c r="DQ18" i="16" s="1" a="1"/>
  <c r="DQ18" i="16" s="1"/>
  <c r="DP18" i="16" a="1"/>
  <c r="DP18" i="16" s="1"/>
  <c r="BK21" i="4"/>
  <c r="DQ21" i="4" s="1" a="1"/>
  <c r="DQ21" i="4" s="1"/>
  <c r="DP21" i="4" a="1"/>
  <c r="DP21" i="4" s="1"/>
  <c r="BJ32" i="9"/>
  <c r="DO32" i="9" a="1"/>
  <c r="DO32" i="9" s="1"/>
  <c r="BK38" i="4"/>
  <c r="DQ38" i="4" s="1" a="1"/>
  <c r="DQ38" i="4" s="1"/>
  <c r="DP38" i="4" a="1"/>
  <c r="DP38" i="4" s="1"/>
  <c r="BK17" i="18"/>
  <c r="DQ17" i="18" s="1" a="1"/>
  <c r="DQ17" i="18" s="1"/>
  <c r="DP17" i="18" a="1"/>
  <c r="DP17" i="18" s="1"/>
  <c r="BJ38" i="20"/>
  <c r="DO38" i="20" a="1"/>
  <c r="DO38" i="20" s="1"/>
  <c r="BK40" i="4"/>
  <c r="DQ40" i="4" s="1" a="1"/>
  <c r="DQ40" i="4" s="1"/>
  <c r="DP40" i="4" a="1"/>
  <c r="DP40" i="4" s="1"/>
  <c r="BK36" i="6"/>
  <c r="DQ36" i="6" s="1" a="1"/>
  <c r="DQ36" i="6" s="1"/>
  <c r="DP36" i="6" a="1"/>
  <c r="DP36" i="6" s="1"/>
  <c r="BK38" i="1"/>
  <c r="DQ38" i="1" s="1" a="1"/>
  <c r="DQ38" i="1" s="1"/>
  <c r="DP38" i="1" a="1"/>
  <c r="DP38" i="1" s="1"/>
  <c r="BK37" i="12"/>
  <c r="DQ37" i="12" s="1" a="1"/>
  <c r="DQ37" i="12" s="1"/>
  <c r="DP37" i="12" a="1"/>
  <c r="DP37" i="12" s="1"/>
  <c r="BJ40" i="17"/>
  <c r="DO40" i="17" a="1"/>
  <c r="DO40" i="17" s="1"/>
  <c r="BK46" i="10"/>
  <c r="DQ46" i="10" s="1" a="1"/>
  <c r="DQ46" i="10" s="1"/>
  <c r="DP46" i="10" a="1"/>
  <c r="DP46" i="10" s="1"/>
  <c r="BJ27" i="12"/>
  <c r="DO27" i="12" a="1"/>
  <c r="DO27" i="12" s="1"/>
  <c r="BK19" i="19"/>
  <c r="DQ19" i="19" s="1" a="1"/>
  <c r="DQ19" i="19" s="1"/>
  <c r="DP19" i="19" a="1"/>
  <c r="DP19" i="19" s="1"/>
  <c r="BK30" i="17"/>
  <c r="DQ30" i="17" s="1" a="1"/>
  <c r="DQ30" i="17" s="1"/>
  <c r="DP30" i="17" a="1"/>
  <c r="DP30" i="17" s="1"/>
  <c r="BK24" i="3"/>
  <c r="DQ24" i="3" s="1" a="1"/>
  <c r="DQ24" i="3" s="1"/>
  <c r="DP24" i="3" a="1"/>
  <c r="DP24" i="3" s="1"/>
  <c r="BK27" i="4"/>
  <c r="DQ27" i="4" s="1" a="1"/>
  <c r="DQ27" i="4" s="1"/>
  <c r="DP27" i="4" a="1"/>
  <c r="DP27" i="4" s="1"/>
  <c r="BJ37" i="20"/>
  <c r="DO37" i="20" a="1"/>
  <c r="DO37" i="20" s="1"/>
  <c r="BK41" i="7"/>
  <c r="DQ41" i="7" s="1" a="1"/>
  <c r="DQ41" i="7" s="1"/>
  <c r="DP41" i="7" a="1"/>
  <c r="DP41" i="7" s="1"/>
  <c r="BJ38" i="6"/>
  <c r="DO38" i="6" a="1"/>
  <c r="DO38" i="6" s="1"/>
  <c r="BJ23" i="3"/>
  <c r="DO23" i="3" a="1"/>
  <c r="DO23" i="3" s="1"/>
  <c r="BJ32" i="11"/>
  <c r="DO32" i="11" a="1"/>
  <c r="DO32" i="11" s="1"/>
  <c r="BJ18" i="15"/>
  <c r="DO18" i="15" a="1"/>
  <c r="DO18" i="15" s="1"/>
  <c r="BJ15" i="1"/>
  <c r="DO15" i="1" a="1"/>
  <c r="DO15" i="1" s="1"/>
  <c r="BK42" i="3"/>
  <c r="DQ42" i="3" s="1" a="1"/>
  <c r="DQ42" i="3" s="1"/>
  <c r="DP42" i="3" a="1"/>
  <c r="DP42" i="3" s="1"/>
  <c r="BI15" i="9"/>
  <c r="DN15" i="9" a="1"/>
  <c r="DN15" i="9" s="1"/>
  <c r="BH47" i="9"/>
  <c r="BJ28" i="17"/>
  <c r="DO28" i="17" a="1"/>
  <c r="DO28" i="17" s="1"/>
  <c r="DN15" i="18" a="1"/>
  <c r="DN15" i="18" s="1"/>
  <c r="BI15" i="18"/>
  <c r="BH47" i="18"/>
  <c r="BK30" i="20"/>
  <c r="DQ30" i="20" s="1" a="1"/>
  <c r="DQ30" i="20" s="1"/>
  <c r="DP30" i="20" a="1"/>
  <c r="DP30" i="20" s="1"/>
  <c r="BJ37" i="16"/>
  <c r="DO37" i="16" a="1"/>
  <c r="DO37" i="16" s="1"/>
  <c r="BJ46" i="8"/>
  <c r="DO46" i="8" a="1"/>
  <c r="DO46" i="8" s="1"/>
  <c r="BK24" i="14"/>
  <c r="DQ24" i="14" s="1" a="1"/>
  <c r="DQ24" i="14" s="1"/>
  <c r="DP24" i="14" a="1"/>
  <c r="DP24" i="14" s="1"/>
  <c r="BK22" i="6"/>
  <c r="DQ22" i="6" s="1" a="1"/>
  <c r="DQ22" i="6" s="1"/>
  <c r="DP22" i="6" a="1"/>
  <c r="DP22" i="6" s="1"/>
  <c r="BJ27" i="6"/>
  <c r="DO27" i="6" a="1"/>
  <c r="DO27" i="6" s="1"/>
  <c r="BK18" i="17"/>
  <c r="DQ18" i="17" s="1" a="1"/>
  <c r="DQ18" i="17" s="1"/>
  <c r="DP18" i="17" a="1"/>
  <c r="DP18" i="17" s="1"/>
  <c r="BK17" i="4"/>
  <c r="DQ17" i="4" s="1" a="1"/>
  <c r="DQ17" i="4" s="1"/>
  <c r="DP17" i="4" a="1"/>
  <c r="DP17" i="4" s="1"/>
  <c r="BJ30" i="7"/>
  <c r="DO30" i="7" a="1"/>
  <c r="DO30" i="7" s="1"/>
  <c r="BK41" i="6"/>
  <c r="DQ41" i="6" s="1" a="1"/>
  <c r="DQ41" i="6" s="1"/>
  <c r="DP41" i="6" a="1"/>
  <c r="DP41" i="6" s="1"/>
  <c r="BJ25" i="16"/>
  <c r="DO25" i="16" a="1"/>
  <c r="DO25" i="16" s="1"/>
  <c r="BK22" i="16"/>
  <c r="DQ22" i="16" s="1" a="1"/>
  <c r="DQ22" i="16" s="1"/>
  <c r="DP22" i="16" a="1"/>
  <c r="DP22" i="16" s="1"/>
  <c r="BJ26" i="2"/>
  <c r="DO26" i="2" a="1"/>
  <c r="DO26" i="2" s="1"/>
  <c r="BJ36" i="21"/>
  <c r="DO36" i="21" a="1"/>
  <c r="DO36" i="21" s="1"/>
  <c r="BK17" i="5"/>
  <c r="DQ17" i="5" s="1" a="1"/>
  <c r="DQ17" i="5" s="1"/>
  <c r="DP17" i="5" a="1"/>
  <c r="DP17" i="5" s="1"/>
  <c r="BK30" i="10"/>
  <c r="DQ30" i="10" s="1" a="1"/>
  <c r="DQ30" i="10" s="1"/>
  <c r="DP30" i="10" a="1"/>
  <c r="DP30" i="10" s="1"/>
  <c r="BK31" i="6"/>
  <c r="DQ31" i="6" s="1" a="1"/>
  <c r="DQ31" i="6" s="1"/>
  <c r="DP31" i="6" a="1"/>
  <c r="DP31" i="6" s="1"/>
  <c r="BK26" i="7"/>
  <c r="DQ26" i="7" s="1" a="1"/>
  <c r="DQ26" i="7" s="1"/>
  <c r="DP26" i="7" a="1"/>
  <c r="DP26" i="7" s="1"/>
  <c r="BJ19" i="18"/>
  <c r="DO19" i="18" a="1"/>
  <c r="DO19" i="18" s="1"/>
  <c r="BK23" i="21"/>
  <c r="DQ23" i="21" s="1" a="1"/>
  <c r="DQ23" i="21" s="1"/>
  <c r="DP23" i="21" a="1"/>
  <c r="DP23" i="21" s="1"/>
  <c r="BK34" i="7"/>
  <c r="DQ34" i="7" s="1" a="1"/>
  <c r="DQ34" i="7" s="1"/>
  <c r="DP34" i="7" a="1"/>
  <c r="DP34" i="7" s="1"/>
  <c r="BJ29" i="11"/>
  <c r="DO29" i="11" a="1"/>
  <c r="DO29" i="11" s="1"/>
  <c r="BK20" i="7"/>
  <c r="DQ20" i="7" s="1" a="1"/>
  <c r="DQ20" i="7" s="1"/>
  <c r="DP20" i="7" a="1"/>
  <c r="DP20" i="7" s="1"/>
  <c r="BK41" i="19"/>
  <c r="DQ41" i="19" s="1" a="1"/>
  <c r="DQ41" i="19" s="1"/>
  <c r="DP41" i="19" a="1"/>
  <c r="DP41" i="19" s="1"/>
  <c r="DP16" i="15" a="1"/>
  <c r="DP16" i="15" s="1"/>
  <c r="BK16" i="15"/>
  <c r="DQ16" i="15" s="1" a="1"/>
  <c r="DQ16" i="15" s="1"/>
  <c r="BK41" i="11"/>
  <c r="DQ41" i="11" s="1" a="1"/>
  <c r="DQ41" i="11" s="1"/>
  <c r="DP41" i="11" a="1"/>
  <c r="DP41" i="11" s="1"/>
  <c r="BJ37" i="4"/>
  <c r="DO37" i="4" a="1"/>
  <c r="DO37" i="4" s="1"/>
  <c r="BK25" i="10"/>
  <c r="DQ25" i="10" s="1" a="1"/>
  <c r="DQ25" i="10" s="1"/>
  <c r="DP25" i="10" a="1"/>
  <c r="DP25" i="10" s="1"/>
  <c r="BK21" i="1"/>
  <c r="DQ21" i="1" s="1" a="1"/>
  <c r="DQ21" i="1" s="1"/>
  <c r="DP21" i="1" a="1"/>
  <c r="DP21" i="1" s="1"/>
  <c r="BJ42" i="20"/>
  <c r="DO42" i="20" a="1"/>
  <c r="DO42" i="20" s="1"/>
  <c r="DO15" i="19" a="1"/>
  <c r="DO15" i="19" s="1"/>
  <c r="BJ15" i="19"/>
  <c r="BI47" i="19"/>
  <c r="BJ46" i="15"/>
  <c r="DO46" i="15" a="1"/>
  <c r="DO46" i="15" s="1"/>
  <c r="BK40" i="6"/>
  <c r="DQ40" i="6" s="1" a="1"/>
  <c r="DQ40" i="6" s="1"/>
  <c r="DP40" i="6" a="1"/>
  <c r="DP40" i="6" s="1"/>
  <c r="BK17" i="8"/>
  <c r="DQ17" i="8" s="1" a="1"/>
  <c r="DQ17" i="8" s="1"/>
  <c r="DP17" i="8" a="1"/>
  <c r="DP17" i="8" s="1"/>
  <c r="BJ43" i="12"/>
  <c r="DO43" i="12" a="1"/>
  <c r="DO43" i="12" s="1"/>
  <c r="BK30" i="9"/>
  <c r="DQ30" i="9" s="1" a="1"/>
  <c r="DQ30" i="9" s="1"/>
  <c r="DP30" i="9" a="1"/>
  <c r="DP30" i="9" s="1"/>
  <c r="BK36" i="12"/>
  <c r="DQ36" i="12" s="1" a="1"/>
  <c r="DQ36" i="12" s="1"/>
  <c r="DP36" i="12" a="1"/>
  <c r="DP36" i="12" s="1"/>
  <c r="BJ40" i="15"/>
  <c r="DO40" i="15" a="1"/>
  <c r="DO40" i="15" s="1"/>
  <c r="BK17" i="1"/>
  <c r="DQ17" i="1" s="1" a="1"/>
  <c r="DQ17" i="1" s="1"/>
  <c r="DP17" i="1" a="1"/>
  <c r="DP17" i="1" s="1"/>
  <c r="BK44" i="5"/>
  <c r="DQ44" i="5" s="1" a="1"/>
  <c r="DQ44" i="5" s="1"/>
  <c r="DP44" i="5" a="1"/>
  <c r="DP44" i="5" s="1"/>
  <c r="BJ18" i="9"/>
  <c r="DO18" i="9" a="1"/>
  <c r="DO18" i="9" s="1"/>
  <c r="BJ46" i="13"/>
  <c r="DO46" i="13" a="1"/>
  <c r="DO46" i="13" s="1"/>
  <c r="BK19" i="13"/>
  <c r="DQ19" i="13" s="1" a="1"/>
  <c r="DQ19" i="13" s="1"/>
  <c r="DP19" i="13" a="1"/>
  <c r="DP19" i="13" s="1"/>
  <c r="BK17" i="13"/>
  <c r="DQ17" i="13" s="1" a="1"/>
  <c r="DQ17" i="13" s="1"/>
  <c r="DP17" i="13" a="1"/>
  <c r="DP17" i="13" s="1"/>
  <c r="BK36" i="19"/>
  <c r="DQ36" i="19" s="1" a="1"/>
  <c r="DQ36" i="19" s="1"/>
  <c r="DP36" i="19" a="1"/>
  <c r="DP36" i="19" s="1"/>
  <c r="BK16" i="1"/>
  <c r="DQ16" i="1" s="1" a="1"/>
  <c r="DQ16" i="1" s="1"/>
  <c r="DP16" i="1" a="1"/>
  <c r="DP16" i="1" s="1"/>
  <c r="BK17" i="11"/>
  <c r="DQ17" i="11" s="1" a="1"/>
  <c r="DQ17" i="11" s="1"/>
  <c r="DP17" i="11" a="1"/>
  <c r="DP17" i="11" s="1"/>
  <c r="BJ21" i="3"/>
  <c r="DO21" i="3" a="1"/>
  <c r="DO21" i="3" s="1"/>
  <c r="BJ18" i="5"/>
  <c r="DO18" i="5" a="1"/>
  <c r="DO18" i="5" s="1"/>
  <c r="BK39" i="6"/>
  <c r="DQ39" i="6" s="1" a="1"/>
  <c r="DQ39" i="6" s="1"/>
  <c r="DP39" i="6" a="1"/>
  <c r="DP39" i="6" s="1"/>
  <c r="BJ16" i="11"/>
  <c r="DO16" i="11" a="1"/>
  <c r="DO16" i="11" s="1"/>
  <c r="DP45" i="13" a="1"/>
  <c r="DP45" i="13" s="1"/>
  <c r="BK45" i="13"/>
  <c r="DQ45" i="13" s="1" a="1"/>
  <c r="DQ45" i="13" s="1"/>
  <c r="BK28" i="9"/>
  <c r="DQ28" i="9" s="1" a="1"/>
  <c r="DQ28" i="9" s="1"/>
  <c r="DP28" i="9" a="1"/>
  <c r="DP28" i="9" s="1"/>
  <c r="DO23" i="8" a="1"/>
  <c r="DO23" i="8" s="1"/>
  <c r="BJ23" i="8"/>
  <c r="BK33" i="19"/>
  <c r="DQ33" i="19" s="1" a="1"/>
  <c r="DQ33" i="19" s="1"/>
  <c r="DP33" i="19" a="1"/>
  <c r="DP33" i="19" s="1"/>
  <c r="BK33" i="15"/>
  <c r="DQ33" i="15" s="1" a="1"/>
  <c r="DQ33" i="15" s="1"/>
  <c r="DP33" i="15" a="1"/>
  <c r="DP33" i="15" s="1"/>
  <c r="BK23" i="19"/>
  <c r="DQ23" i="19" s="1" a="1"/>
  <c r="DQ23" i="19" s="1"/>
  <c r="DP23" i="19" a="1"/>
  <c r="DP23" i="19" s="1"/>
  <c r="BK31" i="16"/>
  <c r="DQ31" i="16" s="1" a="1"/>
  <c r="DQ31" i="16" s="1"/>
  <c r="DP31" i="16" a="1"/>
  <c r="DP31" i="16" s="1"/>
  <c r="BJ46" i="18"/>
  <c r="DO46" i="18" a="1"/>
  <c r="DO46" i="18" s="1"/>
  <c r="BK31" i="5"/>
  <c r="DQ31" i="5" s="1" a="1"/>
  <c r="DQ31" i="5" s="1"/>
  <c r="DP31" i="5" a="1"/>
  <c r="DP31" i="5" s="1"/>
  <c r="BJ40" i="12"/>
  <c r="DO40" i="12" a="1"/>
  <c r="DO40" i="12" s="1"/>
  <c r="BJ35" i="13"/>
  <c r="DO35" i="13" a="1"/>
  <c r="DO35" i="13" s="1"/>
  <c r="BJ35" i="21"/>
  <c r="DO35" i="21" a="1"/>
  <c r="DO35" i="21" s="1"/>
  <c r="BK27" i="8"/>
  <c r="DQ27" i="8" s="1" a="1"/>
  <c r="DQ27" i="8" s="1"/>
  <c r="DP27" i="8" a="1"/>
  <c r="DP27" i="8" s="1"/>
  <c r="BJ23" i="11"/>
  <c r="DO23" i="11" a="1"/>
  <c r="DO23" i="11" s="1"/>
  <c r="DP19" i="6" a="1"/>
  <c r="DP19" i="6" s="1"/>
  <c r="BK19" i="6"/>
  <c r="DQ19" i="6" s="1" a="1"/>
  <c r="DQ19" i="6" s="1"/>
  <c r="DO20" i="16" a="1"/>
  <c r="DO20" i="16" s="1"/>
  <c r="BJ20" i="16"/>
  <c r="BK30" i="16"/>
  <c r="BJ36" i="3"/>
  <c r="DO36" i="3" a="1"/>
  <c r="DO36" i="3" s="1"/>
  <c r="BK18" i="14"/>
  <c r="DQ18" i="14" s="1" a="1"/>
  <c r="DQ18" i="14" s="1"/>
  <c r="DP18" i="14" a="1"/>
  <c r="DP18" i="14" s="1"/>
  <c r="BJ32" i="6"/>
  <c r="DO32" i="6" a="1"/>
  <c r="DO32" i="6" s="1"/>
  <c r="BK19" i="16"/>
  <c r="DQ19" i="16" s="1" a="1"/>
  <c r="DQ19" i="16" s="1"/>
  <c r="DP19" i="16" a="1"/>
  <c r="DP19" i="16" s="1"/>
  <c r="BK20" i="13"/>
  <c r="DQ20" i="13" s="1" a="1"/>
  <c r="DQ20" i="13" s="1"/>
  <c r="DP20" i="13" a="1"/>
  <c r="DP20" i="13" s="1"/>
  <c r="BJ18" i="12"/>
  <c r="DO18" i="12" a="1"/>
  <c r="DO18" i="12" s="1"/>
  <c r="BK20" i="10"/>
  <c r="DQ20" i="10" s="1" a="1"/>
  <c r="DQ20" i="10" s="1"/>
  <c r="DP20" i="10" a="1"/>
  <c r="DP20" i="10" s="1"/>
  <c r="BK22" i="20"/>
  <c r="DQ22" i="20" s="1" a="1"/>
  <c r="DQ22" i="20" s="1"/>
  <c r="DP22" i="20" a="1"/>
  <c r="DP22" i="20" s="1"/>
  <c r="BK35" i="3"/>
  <c r="DQ35" i="3" s="1" a="1"/>
  <c r="DQ35" i="3" s="1"/>
  <c r="DP35" i="3" a="1"/>
  <c r="DP35" i="3" s="1"/>
  <c r="BK31" i="19"/>
  <c r="DQ31" i="19" s="1" a="1"/>
  <c r="DQ31" i="19" s="1"/>
  <c r="DP31" i="19" a="1"/>
  <c r="DP31" i="19" s="1"/>
  <c r="DP21" i="8" a="1"/>
  <c r="DP21" i="8" s="1"/>
  <c r="BK21" i="8"/>
  <c r="DQ21" i="8" s="1" a="1"/>
  <c r="DQ21" i="8" s="1"/>
  <c r="BK38" i="18"/>
  <c r="DQ38" i="18" s="1" a="1"/>
  <c r="DQ38" i="18" s="1"/>
  <c r="DP38" i="18" a="1"/>
  <c r="DP38" i="18" s="1"/>
  <c r="BK29" i="12"/>
  <c r="DQ29" i="12" s="1" a="1"/>
  <c r="DQ29" i="12" s="1"/>
  <c r="DP29" i="12" a="1"/>
  <c r="DP29" i="12" s="1"/>
  <c r="BK34" i="21"/>
  <c r="DQ34" i="21" s="1" a="1"/>
  <c r="DQ34" i="21" s="1"/>
  <c r="DP34" i="21" a="1"/>
  <c r="DP34" i="21" s="1"/>
  <c r="BJ20" i="3"/>
  <c r="DO20" i="3" a="1"/>
  <c r="DO20" i="3" s="1"/>
  <c r="BK39" i="3"/>
  <c r="DQ39" i="3" s="1" a="1"/>
  <c r="DQ39" i="3" s="1"/>
  <c r="DP39" i="3" a="1"/>
  <c r="DP39" i="3" s="1"/>
  <c r="BK17" i="15"/>
  <c r="DQ17" i="15" s="1" a="1"/>
  <c r="DQ17" i="15" s="1"/>
  <c r="DP17" i="15" a="1"/>
  <c r="DP17" i="15" s="1"/>
  <c r="BK42" i="18"/>
  <c r="DQ42" i="18" s="1" a="1"/>
  <c r="DQ42" i="18" s="1"/>
  <c r="DP42" i="18" a="1"/>
  <c r="DP42" i="18" s="1"/>
  <c r="BK29" i="7"/>
  <c r="DQ29" i="7" s="1" a="1"/>
  <c r="DQ29" i="7" s="1"/>
  <c r="DP29" i="7" a="1"/>
  <c r="DP29" i="7" s="1"/>
  <c r="BK17" i="16"/>
  <c r="DQ17" i="16" s="1" a="1"/>
  <c r="DQ17" i="16" s="1"/>
  <c r="DP17" i="16" a="1"/>
  <c r="DP17" i="16" s="1"/>
  <c r="BK31" i="20"/>
  <c r="DQ31" i="20" s="1" a="1"/>
  <c r="DQ31" i="20" s="1"/>
  <c r="DP31" i="20" a="1"/>
  <c r="DP31" i="20" s="1"/>
  <c r="BJ28" i="21"/>
  <c r="DO28" i="21" a="1"/>
  <c r="DO28" i="21" s="1"/>
  <c r="BK38" i="15"/>
  <c r="DQ38" i="15" s="1" a="1"/>
  <c r="DQ38" i="15" s="1"/>
  <c r="DP38" i="15" a="1"/>
  <c r="DP38" i="15" s="1"/>
  <c r="BK27" i="1"/>
  <c r="DQ27" i="1" s="1" a="1"/>
  <c r="DQ27" i="1" s="1"/>
  <c r="DP27" i="1" a="1"/>
  <c r="DP27" i="1" s="1"/>
  <c r="BJ25" i="19"/>
  <c r="DO25" i="19" a="1"/>
  <c r="DO25" i="19" s="1"/>
  <c r="BK39" i="2"/>
  <c r="DQ39" i="2" s="1" a="1"/>
  <c r="DQ39" i="2" s="1"/>
  <c r="DP39" i="2" a="1"/>
  <c r="DP39" i="2" s="1"/>
  <c r="BJ38" i="14"/>
  <c r="DO38" i="14" a="1"/>
  <c r="DO38" i="14" s="1"/>
  <c r="BJ30" i="19"/>
  <c r="DO30" i="19" a="1"/>
  <c r="DO30" i="19" s="1"/>
  <c r="BK32" i="2"/>
  <c r="DQ32" i="2" s="1" a="1"/>
  <c r="DQ32" i="2" s="1"/>
  <c r="DP32" i="2" a="1"/>
  <c r="DP32" i="2" s="1"/>
  <c r="BK23" i="6"/>
  <c r="DQ23" i="6" s="1" a="1"/>
  <c r="DQ23" i="6" s="1"/>
  <c r="DP23" i="6" a="1"/>
  <c r="DP23" i="6" s="1"/>
  <c r="BK37" i="2"/>
  <c r="DQ37" i="2" s="1" a="1"/>
  <c r="DQ37" i="2" s="1"/>
  <c r="DP37" i="2" a="1"/>
  <c r="DP37" i="2" s="1"/>
  <c r="BJ17" i="12"/>
  <c r="DO17" i="12" a="1"/>
  <c r="DO17" i="12" s="1"/>
  <c r="BK41" i="18"/>
  <c r="DQ41" i="18" s="1" a="1"/>
  <c r="DQ41" i="18" s="1"/>
  <c r="DP41" i="18" a="1"/>
  <c r="DP41" i="18" s="1"/>
  <c r="BJ44" i="11"/>
  <c r="DO44" i="11" a="1"/>
  <c r="DO44" i="11" s="1"/>
  <c r="BK32" i="12"/>
  <c r="DQ32" i="12" s="1" a="1"/>
  <c r="DQ32" i="12" s="1"/>
  <c r="DP32" i="12" a="1"/>
  <c r="DP32" i="12" s="1"/>
  <c r="BK23" i="15"/>
  <c r="DQ23" i="15" s="1" a="1"/>
  <c r="DQ23" i="15" s="1"/>
  <c r="DP23" i="15" a="1"/>
  <c r="DP23" i="15" s="1"/>
  <c r="BK39" i="17"/>
  <c r="DQ39" i="17" s="1" a="1"/>
  <c r="DQ39" i="17" s="1"/>
  <c r="DP39" i="17" a="1"/>
  <c r="DP39" i="17" s="1"/>
  <c r="BK18" i="6"/>
  <c r="DQ18" i="6" s="1" a="1"/>
  <c r="DQ18" i="6" s="1"/>
  <c r="DP18" i="6" a="1"/>
  <c r="DP18" i="6" s="1"/>
  <c r="BK22" i="10"/>
  <c r="DQ22" i="10" s="1" a="1"/>
  <c r="DQ22" i="10" s="1"/>
  <c r="DP22" i="10" a="1"/>
  <c r="DP22" i="10" s="1"/>
  <c r="BK20" i="11"/>
  <c r="DQ20" i="11" s="1" a="1"/>
  <c r="DQ20" i="11" s="1"/>
  <c r="DP20" i="11" a="1"/>
  <c r="DP20" i="11" s="1"/>
  <c r="BK42" i="6"/>
  <c r="DQ42" i="6" s="1" a="1"/>
  <c r="DQ42" i="6" s="1"/>
  <c r="DP42" i="6" a="1"/>
  <c r="DP42" i="6" s="1"/>
  <c r="BK44" i="13"/>
  <c r="DQ44" i="13" s="1" a="1"/>
  <c r="DQ44" i="13" s="1"/>
  <c r="DP44" i="13" a="1"/>
  <c r="DP44" i="13" s="1"/>
  <c r="BK31" i="13"/>
  <c r="DQ31" i="13" s="1" a="1"/>
  <c r="DQ31" i="13" s="1"/>
  <c r="DP31" i="13" a="1"/>
  <c r="DP31" i="13" s="1"/>
  <c r="BK40" i="8"/>
  <c r="DQ40" i="8" s="1" a="1"/>
  <c r="DQ40" i="8" s="1"/>
  <c r="DP40" i="8" a="1"/>
  <c r="DP40" i="8" s="1"/>
  <c r="BK16" i="9"/>
  <c r="DQ16" i="9" s="1" a="1"/>
  <c r="DQ16" i="9" s="1"/>
  <c r="DP16" i="9" a="1"/>
  <c r="DP16" i="9" s="1"/>
  <c r="BJ21" i="5"/>
  <c r="DO21" i="5" a="1"/>
  <c r="DO21" i="5" s="1"/>
  <c r="BJ45" i="3"/>
  <c r="DO45" i="3" a="1"/>
  <c r="DO45" i="3" s="1"/>
  <c r="BK16" i="13"/>
  <c r="DQ16" i="13" s="1" a="1"/>
  <c r="DQ16" i="13" s="1"/>
  <c r="DP16" i="13" a="1"/>
  <c r="DP16" i="13" s="1"/>
  <c r="BJ39" i="5"/>
  <c r="DO39" i="5" a="1"/>
  <c r="DO39" i="5" s="1"/>
  <c r="BK24" i="5"/>
  <c r="DQ24" i="5" s="1" a="1"/>
  <c r="DQ24" i="5" s="1"/>
  <c r="DP24" i="5" a="1"/>
  <c r="DP24" i="5" s="1"/>
  <c r="BK30" i="18"/>
  <c r="DQ30" i="18" s="1" a="1"/>
  <c r="DQ30" i="18" s="1"/>
  <c r="DP30" i="18" a="1"/>
  <c r="DP30" i="18" s="1"/>
  <c r="BJ18" i="13"/>
  <c r="DO18" i="13" a="1"/>
  <c r="DO18" i="13" s="1"/>
  <c r="BJ16" i="10"/>
  <c r="DO16" i="10" a="1"/>
  <c r="DO16" i="10" s="1"/>
  <c r="BJ26" i="15"/>
  <c r="DO26" i="15" a="1"/>
  <c r="DO26" i="15" s="1"/>
  <c r="BK19" i="3"/>
  <c r="DQ19" i="3" s="1" a="1"/>
  <c r="DQ19" i="3" s="1"/>
  <c r="DP19" i="3" a="1"/>
  <c r="DP19" i="3" s="1"/>
  <c r="BK42" i="8"/>
  <c r="DQ42" i="8" s="1" a="1"/>
  <c r="DQ42" i="8" s="1"/>
  <c r="DP42" i="8" a="1"/>
  <c r="DP42" i="8" s="1"/>
  <c r="BK39" i="16"/>
  <c r="DQ39" i="16" s="1" a="1"/>
  <c r="DQ39" i="16" s="1"/>
  <c r="DP39" i="16" a="1"/>
  <c r="DP39" i="16" s="1"/>
  <c r="BJ17" i="6"/>
  <c r="DO17" i="6" a="1"/>
  <c r="DO17" i="6" s="1"/>
  <c r="BJ34" i="3"/>
  <c r="DO34" i="3" a="1"/>
  <c r="DO34" i="3" s="1"/>
  <c r="BK46" i="6"/>
  <c r="DQ46" i="6" s="1" a="1"/>
  <c r="DQ46" i="6" s="1"/>
  <c r="DP46" i="6" a="1"/>
  <c r="DP46" i="6" s="1"/>
  <c r="BK37" i="15"/>
  <c r="DQ37" i="15" s="1" a="1"/>
  <c r="DQ37" i="15" s="1"/>
  <c r="DP37" i="15" a="1"/>
  <c r="DP37" i="15" s="1"/>
  <c r="DO33" i="8" a="1"/>
  <c r="DO33" i="8" s="1"/>
  <c r="BJ33" i="8"/>
  <c r="BK37" i="3"/>
  <c r="DQ37" i="3" s="1" a="1"/>
  <c r="DQ37" i="3" s="1"/>
  <c r="DP37" i="3" a="1"/>
  <c r="DP37" i="3" s="1"/>
  <c r="BK44" i="19"/>
  <c r="DQ44" i="19" s="1" a="1"/>
  <c r="DQ44" i="19" s="1"/>
  <c r="DP44" i="19" a="1"/>
  <c r="DP44" i="19" s="1"/>
  <c r="BK27" i="3"/>
  <c r="DQ27" i="3" s="1" a="1"/>
  <c r="DQ27" i="3" s="1"/>
  <c r="DP27" i="3" a="1"/>
  <c r="DP27" i="3" s="1"/>
  <c r="BK19" i="9"/>
  <c r="DQ19" i="9" s="1" a="1"/>
  <c r="DQ19" i="9" s="1"/>
  <c r="DP19" i="9" a="1"/>
  <c r="DP19" i="9" s="1"/>
  <c r="DP28" i="5" a="1"/>
  <c r="DP28" i="5" s="1"/>
  <c r="BK28" i="5"/>
  <c r="DQ28" i="5" s="1" a="1"/>
  <c r="DQ28" i="5" s="1"/>
  <c r="BJ29" i="10"/>
  <c r="DO29" i="10" a="1"/>
  <c r="DO29" i="10" s="1"/>
  <c r="BK26" i="21"/>
  <c r="DQ26" i="21" s="1" a="1"/>
  <c r="DQ26" i="21" s="1"/>
  <c r="DP26" i="21" a="1"/>
  <c r="DP26" i="21" s="1"/>
  <c r="BK36" i="7"/>
  <c r="DQ36" i="7" s="1" a="1"/>
  <c r="DQ36" i="7" s="1"/>
  <c r="DP36" i="7" a="1"/>
  <c r="DP36" i="7" s="1"/>
  <c r="BK28" i="4"/>
  <c r="DQ28" i="4" s="1" a="1"/>
  <c r="DQ28" i="4" s="1"/>
  <c r="DP28" i="4" a="1"/>
  <c r="DP28" i="4" s="1"/>
  <c r="BK33" i="18"/>
  <c r="DQ33" i="18" s="1" a="1"/>
  <c r="DQ33" i="18" s="1"/>
  <c r="DP33" i="18" a="1"/>
  <c r="DP33" i="18" s="1"/>
  <c r="BK37" i="18"/>
  <c r="DQ37" i="18" s="1" a="1"/>
  <c r="DQ37" i="18" s="1"/>
  <c r="DP37" i="18" a="1"/>
  <c r="DP37" i="18" s="1"/>
  <c r="BK18" i="1"/>
  <c r="DQ18" i="1" s="1" a="1"/>
  <c r="DQ18" i="1" s="1"/>
  <c r="DP18" i="1" a="1"/>
  <c r="DP18" i="1" s="1"/>
  <c r="BJ29" i="14"/>
  <c r="DO29" i="14" a="1"/>
  <c r="DO29" i="14" s="1"/>
  <c r="BK36" i="4"/>
  <c r="DQ36" i="4" s="1" a="1"/>
  <c r="DQ36" i="4" s="1"/>
  <c r="DP36" i="4" a="1"/>
  <c r="DP36" i="4" s="1"/>
  <c r="BK42" i="11"/>
  <c r="DQ42" i="11" s="1" a="1"/>
  <c r="DQ42" i="11" s="1"/>
  <c r="DP42" i="11" a="1"/>
  <c r="DP42" i="11" s="1"/>
  <c r="BK25" i="12"/>
  <c r="DQ25" i="12" s="1" a="1"/>
  <c r="DQ25" i="12" s="1"/>
  <c r="DP25" i="12" a="1"/>
  <c r="DP25" i="12" s="1"/>
  <c r="BJ37" i="11"/>
  <c r="DO37" i="11" a="1"/>
  <c r="DO37" i="11" s="1"/>
  <c r="BK16" i="19"/>
  <c r="DQ16" i="19" s="1" a="1"/>
  <c r="DQ16" i="19" s="1"/>
  <c r="DP16" i="19" a="1"/>
  <c r="DP16" i="19" s="1"/>
  <c r="BK34" i="16"/>
  <c r="DQ34" i="16" s="1" a="1"/>
  <c r="DQ34" i="16" s="1"/>
  <c r="DP34" i="16" a="1"/>
  <c r="DP34" i="16" s="1"/>
  <c r="BJ42" i="10"/>
  <c r="DO42" i="10" a="1"/>
  <c r="DO42" i="10" s="1"/>
  <c r="BJ45" i="14"/>
  <c r="DO45" i="14" a="1"/>
  <c r="DO45" i="14" s="1"/>
  <c r="BJ17" i="3"/>
  <c r="DO17" i="3" a="1"/>
  <c r="DO17" i="3" s="1"/>
  <c r="BK22" i="7"/>
  <c r="DQ22" i="7" s="1" a="1"/>
  <c r="DQ22" i="7" s="1"/>
  <c r="DP22" i="7" a="1"/>
  <c r="DP22" i="7" s="1"/>
  <c r="BK39" i="8"/>
  <c r="DQ39" i="8" s="1" a="1"/>
  <c r="DQ39" i="8" s="1"/>
  <c r="DP39" i="8" a="1"/>
  <c r="DP39" i="8" s="1"/>
  <c r="BK25" i="11"/>
  <c r="DQ25" i="11" s="1" a="1"/>
  <c r="DQ25" i="11" s="1"/>
  <c r="DP25" i="11" a="1"/>
  <c r="DP25" i="11" s="1"/>
  <c r="BJ38" i="19"/>
  <c r="DO38" i="19" a="1"/>
  <c r="DO38" i="19" s="1"/>
  <c r="BK43" i="16"/>
  <c r="DQ43" i="16" s="1" a="1"/>
  <c r="DQ43" i="16" s="1"/>
  <c r="DP43" i="16" a="1"/>
  <c r="DP43" i="16" s="1"/>
  <c r="BK22" i="11"/>
  <c r="DQ22" i="11" s="1" a="1"/>
  <c r="DQ22" i="11" s="1"/>
  <c r="DP22" i="11" a="1"/>
  <c r="DP22" i="11" s="1"/>
  <c r="BK20" i="17"/>
  <c r="DQ20" i="17" s="1" a="1"/>
  <c r="DQ20" i="17" s="1"/>
  <c r="DP20" i="17" a="1"/>
  <c r="DP20" i="17" s="1"/>
  <c r="BK27" i="16"/>
  <c r="DQ27" i="16" s="1" a="1"/>
  <c r="DQ27" i="16" s="1"/>
  <c r="DP27" i="16" a="1"/>
  <c r="DP27" i="16" s="1"/>
  <c r="BK39" i="12"/>
  <c r="DQ39" i="12" s="1" a="1"/>
  <c r="DQ39" i="12" s="1"/>
  <c r="DP39" i="12" a="1"/>
  <c r="DP39" i="12" s="1"/>
  <c r="BK26" i="6"/>
  <c r="DQ26" i="6" s="1" a="1"/>
  <c r="DQ26" i="6" s="1"/>
  <c r="DP26" i="6" a="1"/>
  <c r="DP26" i="6" s="1"/>
  <c r="BJ17" i="2"/>
  <c r="DO17" i="2" a="1"/>
  <c r="DO17" i="2" s="1"/>
  <c r="BJ18" i="7"/>
  <c r="DO18" i="7" a="1"/>
  <c r="DO18" i="7" s="1"/>
  <c r="BK24" i="19"/>
  <c r="DQ24" i="19" s="1" a="1"/>
  <c r="DQ24" i="19" s="1"/>
  <c r="DP24" i="19" a="1"/>
  <c r="DP24" i="19" s="1"/>
  <c r="BK31" i="7"/>
  <c r="DQ31" i="7" s="1" a="1"/>
  <c r="DQ31" i="7" s="1"/>
  <c r="DP31" i="7" a="1"/>
  <c r="DP31" i="7" s="1"/>
  <c r="BK35" i="20"/>
  <c r="DQ35" i="20" s="1" a="1"/>
  <c r="DQ35" i="20" s="1"/>
  <c r="DP35" i="20" a="1"/>
  <c r="DP35" i="20" s="1"/>
  <c r="BK29" i="21"/>
  <c r="DQ29" i="21" s="1" a="1"/>
  <c r="DQ29" i="21" s="1"/>
  <c r="DP29" i="21" a="1"/>
  <c r="DP29" i="21" s="1"/>
  <c r="BJ42" i="2"/>
  <c r="DO42" i="2" a="1"/>
  <c r="DO42" i="2" s="1"/>
  <c r="BJ19" i="2"/>
  <c r="DO19" i="2" a="1"/>
  <c r="DO19" i="2" s="1"/>
  <c r="BK21" i="7"/>
  <c r="DQ21" i="7" s="1" a="1"/>
  <c r="DQ21" i="7" s="1"/>
  <c r="DP21" i="7" a="1"/>
  <c r="DP21" i="7" s="1"/>
  <c r="BJ46" i="3"/>
  <c r="DO46" i="3" a="1"/>
  <c r="DO46" i="3" s="1"/>
  <c r="BK28" i="19"/>
  <c r="DQ28" i="19" s="1" a="1"/>
  <c r="DQ28" i="19" s="1"/>
  <c r="DP28" i="19" a="1"/>
  <c r="DP28" i="19" s="1"/>
  <c r="BK37" i="19"/>
  <c r="DQ37" i="19" s="1" a="1"/>
  <c r="DQ37" i="19" s="1"/>
  <c r="DP37" i="19" a="1"/>
  <c r="DP37" i="19" s="1"/>
  <c r="BJ43" i="8"/>
  <c r="DO43" i="8" a="1"/>
  <c r="DO43" i="8" s="1"/>
  <c r="BJ18" i="3"/>
  <c r="DO18" i="3" a="1"/>
  <c r="DO18" i="3" s="1"/>
  <c r="BK43" i="9"/>
  <c r="DQ43" i="9" s="1" a="1"/>
  <c r="DQ43" i="9" s="1"/>
  <c r="DP43" i="9" a="1"/>
  <c r="DP43" i="9" s="1"/>
  <c r="BK33" i="12"/>
  <c r="DQ33" i="12" s="1" a="1"/>
  <c r="DQ33" i="12" s="1"/>
  <c r="DP33" i="12" a="1"/>
  <c r="DP33" i="12" s="1"/>
  <c r="BK32" i="10"/>
  <c r="DQ32" i="10" s="1" a="1"/>
  <c r="DQ32" i="10" s="1"/>
  <c r="DP32" i="10" a="1"/>
  <c r="DP32" i="10" s="1"/>
  <c r="BK36" i="10"/>
  <c r="DQ36" i="10" s="1" a="1"/>
  <c r="DQ36" i="10" s="1"/>
  <c r="DP36" i="10" a="1"/>
  <c r="DP36" i="10" s="1"/>
  <c r="BK43" i="1"/>
  <c r="DQ43" i="1" s="1" a="1"/>
  <c r="DQ43" i="1" s="1"/>
  <c r="DP43" i="1" a="1"/>
  <c r="DP43" i="1" s="1"/>
  <c r="BK29" i="6"/>
  <c r="DQ29" i="6" s="1" a="1"/>
  <c r="DQ29" i="6" s="1"/>
  <c r="DP29" i="6" a="1"/>
  <c r="DP29" i="6" s="1"/>
  <c r="BK44" i="17"/>
  <c r="DQ44" i="17" s="1" a="1"/>
  <c r="DQ44" i="17" s="1"/>
  <c r="DP44" i="17" a="1"/>
  <c r="DP44" i="17" s="1"/>
  <c r="BK26" i="14"/>
  <c r="DQ26" i="14" s="1" a="1"/>
  <c r="DQ26" i="14" s="1"/>
  <c r="DP26" i="14" a="1"/>
  <c r="DP26" i="14" s="1"/>
  <c r="BJ44" i="9"/>
  <c r="DO44" i="9" a="1"/>
  <c r="DO44" i="9" s="1"/>
  <c r="BJ21" i="11"/>
  <c r="DO21" i="11" a="1"/>
  <c r="DO21" i="11" s="1"/>
  <c r="BK27" i="20"/>
  <c r="DQ27" i="20" s="1" a="1"/>
  <c r="DQ27" i="20" s="1"/>
  <c r="DP27" i="20" a="1"/>
  <c r="DP27" i="20" s="1"/>
  <c r="BK32" i="7"/>
  <c r="DQ32" i="7" s="1" a="1"/>
  <c r="DQ32" i="7" s="1"/>
  <c r="DP32" i="7" a="1"/>
  <c r="DP32" i="7" s="1"/>
  <c r="BK31" i="3"/>
  <c r="DQ31" i="3" s="1" a="1"/>
  <c r="DQ31" i="3" s="1"/>
  <c r="DP31" i="3" a="1"/>
  <c r="DP31" i="3" s="1"/>
  <c r="BK42" i="7"/>
  <c r="DQ42" i="7" s="1" a="1"/>
  <c r="DQ42" i="7" s="1"/>
  <c r="DP42" i="7" a="1"/>
  <c r="DP42" i="7" s="1"/>
  <c r="BJ32" i="15"/>
  <c r="DO32" i="15" a="1"/>
  <c r="DO32" i="15" s="1"/>
  <c r="BK34" i="12"/>
  <c r="DQ34" i="12" s="1" a="1"/>
  <c r="DQ34" i="12" s="1"/>
  <c r="DP34" i="12" a="1"/>
  <c r="DP34" i="12" s="1"/>
  <c r="BK28" i="16"/>
  <c r="DQ28" i="16" s="1" a="1"/>
  <c r="DQ28" i="16" s="1"/>
  <c r="DP28" i="16" a="1"/>
  <c r="DP28" i="16" s="1"/>
  <c r="BK31" i="1"/>
  <c r="DQ31" i="1" s="1" a="1"/>
  <c r="DQ31" i="1" s="1"/>
  <c r="DP31" i="1" a="1"/>
  <c r="DP31" i="1" s="1"/>
  <c r="BK40" i="9"/>
  <c r="DQ40" i="9" s="1" a="1"/>
  <c r="DQ40" i="9" s="1"/>
  <c r="DP40" i="9" a="1"/>
  <c r="DP40" i="9" s="1"/>
  <c r="BK23" i="10"/>
  <c r="DQ23" i="10" s="1" a="1"/>
  <c r="DQ23" i="10" s="1"/>
  <c r="DP23" i="10" a="1"/>
  <c r="DP23" i="10" s="1"/>
  <c r="BK39" i="1"/>
  <c r="DQ39" i="1" s="1" a="1"/>
  <c r="DQ39" i="1" s="1"/>
  <c r="DP39" i="1" a="1"/>
  <c r="DP39" i="1" s="1"/>
  <c r="BK16" i="3"/>
  <c r="DQ16" i="3" s="1" a="1"/>
  <c r="DQ16" i="3" s="1"/>
  <c r="DP16" i="3" a="1"/>
  <c r="DP16" i="3" s="1"/>
  <c r="BJ38" i="2"/>
  <c r="DO38" i="2" a="1"/>
  <c r="DO38" i="2" s="1"/>
  <c r="BJ34" i="10"/>
  <c r="DO34" i="10" a="1"/>
  <c r="DO34" i="10" s="1"/>
  <c r="DP41" i="8" a="1"/>
  <c r="DP41" i="8" s="1"/>
  <c r="BK41" i="8"/>
  <c r="DQ41" i="8" s="1" a="1"/>
  <c r="DQ41" i="8" s="1"/>
  <c r="BJ43" i="6"/>
  <c r="DO43" i="6" a="1"/>
  <c r="DO43" i="6" s="1"/>
  <c r="BK43" i="20"/>
  <c r="DQ43" i="20" s="1" a="1"/>
  <c r="DQ43" i="20" s="1"/>
  <c r="DP43" i="20" a="1"/>
  <c r="DP43" i="20" s="1"/>
  <c r="DP42" i="9" a="1"/>
  <c r="DP42" i="9" s="1"/>
  <c r="BK42" i="9"/>
  <c r="DQ42" i="9" s="1" a="1"/>
  <c r="DQ42" i="9" s="1"/>
  <c r="BJ23" i="14"/>
  <c r="DO23" i="14" a="1"/>
  <c r="DO23" i="14" s="1"/>
  <c r="BJ27" i="17"/>
  <c r="DO27" i="17" a="1"/>
  <c r="DO27" i="17" s="1"/>
  <c r="BJ31" i="18"/>
  <c r="DO31" i="18" a="1"/>
  <c r="DO31" i="18" s="1"/>
  <c r="BI47" i="3"/>
  <c r="BJ34" i="14"/>
  <c r="DO34" i="14" a="1"/>
  <c r="DO34" i="14" s="1"/>
  <c r="BJ46" i="2"/>
  <c r="DO46" i="2" a="1"/>
  <c r="DO46" i="2" s="1"/>
  <c r="BJ38" i="16"/>
  <c r="DO38" i="16" a="1"/>
  <c r="DO38" i="16" s="1"/>
  <c r="BJ39" i="15"/>
  <c r="DO39" i="15" a="1"/>
  <c r="DO39" i="15" s="1"/>
  <c r="BJ33" i="3"/>
  <c r="DO33" i="3" a="1"/>
  <c r="DO33" i="3" s="1"/>
  <c r="BJ41" i="3"/>
  <c r="DO41" i="3" a="1"/>
  <c r="DO41" i="3" s="1"/>
  <c r="BK36" i="17"/>
  <c r="DQ36" i="17" s="1" a="1"/>
  <c r="DQ36" i="17" s="1"/>
  <c r="DP36" i="17" a="1"/>
  <c r="DP36" i="17" s="1"/>
  <c r="BJ32" i="21"/>
  <c r="DO32" i="21" a="1"/>
  <c r="DO32" i="21" s="1"/>
  <c r="DP21" i="12" a="1"/>
  <c r="DP21" i="12" s="1"/>
  <c r="BK21" i="12"/>
  <c r="DQ21" i="12" s="1" a="1"/>
  <c r="DQ21" i="12" s="1"/>
  <c r="BJ24" i="15"/>
  <c r="DO24" i="15" a="1"/>
  <c r="DO24" i="15" s="1"/>
  <c r="DN15" i="21" a="1"/>
  <c r="DN15" i="21" s="1"/>
  <c r="BH47" i="21"/>
  <c r="BI15" i="21"/>
  <c r="BI15" i="12"/>
  <c r="DN15" i="12" a="1"/>
  <c r="DN15" i="12" s="1"/>
  <c r="BH47" i="12"/>
  <c r="BJ19" i="12"/>
  <c r="DO19" i="12" a="1"/>
  <c r="DO19" i="12" s="1"/>
  <c r="BJ16" i="7"/>
  <c r="DO16" i="7" a="1"/>
  <c r="DO16" i="7" s="1"/>
  <c r="BJ28" i="20"/>
  <c r="DO28" i="20" a="1"/>
  <c r="DO28" i="20" s="1"/>
  <c r="BJ20" i="20"/>
  <c r="DO20" i="20" a="1"/>
  <c r="DO20" i="20" s="1"/>
  <c r="BJ42" i="16"/>
  <c r="DO42" i="16" a="1"/>
  <c r="DO42" i="16" s="1"/>
  <c r="BJ45" i="11"/>
  <c r="DO45" i="11" a="1"/>
  <c r="DO45" i="11" s="1"/>
  <c r="BJ20" i="4"/>
  <c r="DO20" i="4" a="1"/>
  <c r="DO20" i="4" s="1"/>
  <c r="BK28" i="6"/>
  <c r="DQ28" i="6" s="1" a="1"/>
  <c r="DQ28" i="6" s="1"/>
  <c r="DP28" i="6" a="1"/>
  <c r="DP28" i="6" s="1"/>
  <c r="BK18" i="11"/>
  <c r="DQ18" i="11" s="1" a="1"/>
  <c r="DQ18" i="11" s="1"/>
  <c r="DP18" i="11" a="1"/>
  <c r="DP18" i="11" s="1"/>
  <c r="BJ25" i="3"/>
  <c r="DO25" i="3" a="1"/>
  <c r="DO25" i="3" s="1"/>
  <c r="BK18" i="20"/>
  <c r="DQ18" i="20" s="1" a="1"/>
  <c r="DQ18" i="20" s="1"/>
  <c r="DP18" i="20" a="1"/>
  <c r="DP18" i="20" s="1"/>
  <c r="BK36" i="20"/>
  <c r="DQ36" i="20" s="1" a="1"/>
  <c r="DQ36" i="20" s="1"/>
  <c r="DP36" i="20" a="1"/>
  <c r="DP36" i="20" s="1"/>
  <c r="BK36" i="8"/>
  <c r="DQ36" i="8" s="1" a="1"/>
  <c r="DQ36" i="8" s="1"/>
  <c r="DP36" i="8" a="1"/>
  <c r="DP36" i="8" s="1"/>
  <c r="BK35" i="10"/>
  <c r="DQ35" i="10" s="1" a="1"/>
  <c r="DQ35" i="10" s="1"/>
  <c r="DP35" i="10" a="1"/>
  <c r="DP35" i="10" s="1"/>
  <c r="BK29" i="1"/>
  <c r="DQ29" i="1" s="1" a="1"/>
  <c r="DQ29" i="1" s="1"/>
  <c r="DP29" i="1" a="1"/>
  <c r="DP29" i="1" s="1"/>
  <c r="BJ18" i="21"/>
  <c r="DO18" i="21" a="1"/>
  <c r="DO18" i="21" s="1"/>
  <c r="BJ44" i="4"/>
  <c r="DO44" i="4" a="1"/>
  <c r="DO44" i="4" s="1"/>
  <c r="BK35" i="7"/>
  <c r="DQ35" i="7" s="1" a="1"/>
  <c r="DQ35" i="7" s="1"/>
  <c r="DP35" i="7" a="1"/>
  <c r="DP35" i="7" s="1"/>
  <c r="BJ40" i="14"/>
  <c r="DO40" i="14" a="1"/>
  <c r="DO40" i="14" s="1"/>
  <c r="BK44" i="10"/>
  <c r="DQ44" i="10" s="1" a="1"/>
  <c r="DQ44" i="10" s="1"/>
  <c r="DP44" i="10" a="1"/>
  <c r="DP44" i="10" s="1"/>
  <c r="BJ26" i="10"/>
  <c r="DO26" i="10" a="1"/>
  <c r="DO26" i="10" s="1"/>
  <c r="BJ44" i="8"/>
  <c r="DO44" i="8" a="1"/>
  <c r="DO44" i="8" s="1"/>
  <c r="BJ33" i="13"/>
  <c r="DO33" i="13" a="1"/>
  <c r="DO33" i="13" s="1"/>
  <c r="BJ44" i="21"/>
  <c r="DO44" i="21" a="1"/>
  <c r="DO44" i="21" s="1"/>
  <c r="BJ46" i="17"/>
  <c r="DO46" i="17" a="1"/>
  <c r="DO46" i="17" s="1"/>
  <c r="BJ45" i="21"/>
  <c r="DO45" i="21" a="1"/>
  <c r="DO45" i="21" s="1"/>
  <c r="BJ26" i="9"/>
  <c r="DO26" i="9" a="1"/>
  <c r="DO26" i="9" s="1"/>
  <c r="BJ35" i="8"/>
  <c r="DO35" i="8" a="1"/>
  <c r="DO35" i="8" s="1"/>
  <c r="DP40" i="1" a="1"/>
  <c r="DP40" i="1" s="1"/>
  <c r="BK40" i="1"/>
  <c r="DQ40" i="1" s="1" a="1"/>
  <c r="DQ40" i="1" s="1"/>
  <c r="BJ22" i="12"/>
  <c r="DO22" i="12" a="1"/>
  <c r="DO22" i="12" s="1"/>
  <c r="BJ26" i="4"/>
  <c r="DO26" i="4" a="1"/>
  <c r="DO26" i="4" s="1"/>
  <c r="BK35" i="16"/>
  <c r="DQ35" i="16" s="1" a="1"/>
  <c r="DQ35" i="16" s="1"/>
  <c r="DP35" i="16" a="1"/>
  <c r="DP35" i="16" s="1"/>
  <c r="BJ16" i="12"/>
  <c r="DO16" i="12" a="1"/>
  <c r="DO16" i="12" s="1"/>
  <c r="BK44" i="6"/>
  <c r="DQ44" i="6" s="1" a="1"/>
  <c r="DQ44" i="6" s="1"/>
  <c r="DP44" i="6" a="1"/>
  <c r="DP44" i="6" s="1"/>
  <c r="BK27" i="5"/>
  <c r="DQ27" i="5" s="1" a="1"/>
  <c r="DQ27" i="5" s="1"/>
  <c r="DP27" i="5" a="1"/>
  <c r="DP27" i="5" s="1"/>
  <c r="BJ19" i="14"/>
  <c r="DO19" i="14" a="1"/>
  <c r="DO19" i="14" s="1"/>
  <c r="BK25" i="9"/>
  <c r="DQ25" i="9" s="1" a="1"/>
  <c r="DQ25" i="9" s="1"/>
  <c r="DP25" i="9" a="1"/>
  <c r="DP25" i="9" s="1"/>
  <c r="BK28" i="3"/>
  <c r="DQ28" i="3" s="1" a="1"/>
  <c r="DQ28" i="3" s="1"/>
  <c r="DP28" i="3" a="1"/>
  <c r="DP28" i="3" s="1"/>
  <c r="BK16" i="2"/>
  <c r="DQ16" i="2" s="1" a="1"/>
  <c r="DQ16" i="2" s="1"/>
  <c r="DP16" i="2" a="1"/>
  <c r="DP16" i="2" s="1"/>
  <c r="BJ31" i="17"/>
  <c r="DO31" i="17" a="1"/>
  <c r="DO31" i="17" s="1"/>
  <c r="BJ18" i="2"/>
  <c r="DO18" i="2" a="1"/>
  <c r="DO18" i="2" s="1"/>
  <c r="BK43" i="10"/>
  <c r="DQ43" i="10" s="1" a="1"/>
  <c r="DQ43" i="10" s="1"/>
  <c r="DP43" i="10" a="1"/>
  <c r="DP43" i="10" s="1"/>
  <c r="BK30" i="11"/>
  <c r="DQ30" i="11" s="1" a="1"/>
  <c r="DQ30" i="11" s="1"/>
  <c r="DP30" i="11" a="1"/>
  <c r="DP30" i="11" s="1"/>
  <c r="BK22" i="8"/>
  <c r="DQ22" i="8" s="1" a="1"/>
  <c r="DQ22" i="8" s="1"/>
  <c r="DP22" i="8" a="1"/>
  <c r="DP22" i="8" s="1"/>
  <c r="BK38" i="5"/>
  <c r="DQ38" i="5" s="1" a="1"/>
  <c r="DQ38" i="5" s="1"/>
  <c r="DP38" i="5" a="1"/>
  <c r="DP38" i="5" s="1"/>
  <c r="BJ26" i="19"/>
  <c r="DO26" i="19" a="1"/>
  <c r="DO26" i="19" s="1"/>
  <c r="BK38" i="8"/>
  <c r="DQ38" i="8" s="1" a="1"/>
  <c r="DQ38" i="8" s="1"/>
  <c r="DP38" i="8" a="1"/>
  <c r="DP38" i="8" s="1"/>
  <c r="BK21" i="6"/>
  <c r="DQ21" i="6" s="1" a="1"/>
  <c r="DQ21" i="6" s="1"/>
  <c r="DP21" i="6" a="1"/>
  <c r="DP21" i="6" s="1"/>
  <c r="BK46" i="12"/>
  <c r="DQ46" i="12" s="1" a="1"/>
  <c r="DQ46" i="12" s="1"/>
  <c r="DP46" i="12" a="1"/>
  <c r="DP46" i="12" s="1"/>
  <c r="DP22" i="17" a="1"/>
  <c r="DP22" i="17" s="1"/>
  <c r="BK22" i="17"/>
  <c r="BJ40" i="11"/>
  <c r="DO40" i="11" a="1"/>
  <c r="DO40" i="11" s="1"/>
  <c r="BK31" i="10"/>
  <c r="DQ31" i="10" s="1" a="1"/>
  <c r="DQ31" i="10" s="1"/>
  <c r="DP31" i="10" a="1"/>
  <c r="DP31" i="10" s="1"/>
  <c r="BK33" i="11"/>
  <c r="DQ33" i="11" s="1" a="1"/>
  <c r="DQ33" i="11" s="1"/>
  <c r="DP33" i="11" a="1"/>
  <c r="DP33" i="11" s="1"/>
  <c r="BK36" i="15"/>
  <c r="DQ36" i="15" s="1" a="1"/>
  <c r="DQ36" i="15" s="1"/>
  <c r="DP36" i="15" a="1"/>
  <c r="DP36" i="15" s="1"/>
  <c r="BK46" i="1"/>
  <c r="DQ46" i="1" s="1" a="1"/>
  <c r="DQ46" i="1" s="1"/>
  <c r="DP46" i="1" a="1"/>
  <c r="DP46" i="1" s="1"/>
  <c r="BJ28" i="13"/>
  <c r="DO28" i="13" a="1"/>
  <c r="DO28" i="13" s="1"/>
  <c r="BJ15" i="5"/>
  <c r="DO15" i="5" a="1"/>
  <c r="DO15" i="5" s="1"/>
  <c r="BI47" i="5"/>
  <c r="BJ43" i="13"/>
  <c r="DO43" i="13" a="1"/>
  <c r="DO43" i="13" s="1"/>
  <c r="BJ30" i="8"/>
  <c r="DO30" i="8" a="1"/>
  <c r="DO30" i="8" s="1"/>
  <c r="BK22" i="3"/>
  <c r="DQ22" i="3" s="1" a="1"/>
  <c r="DQ22" i="3" s="1"/>
  <c r="DP22" i="3" a="1"/>
  <c r="DP22" i="3" s="1"/>
  <c r="BJ32" i="4"/>
  <c r="DO32" i="4" a="1"/>
  <c r="DO32" i="4" s="1"/>
  <c r="BJ40" i="13"/>
  <c r="DO40" i="13" a="1"/>
  <c r="DO40" i="13" s="1"/>
  <c r="BK46" i="4"/>
  <c r="DQ46" i="4" s="1" a="1"/>
  <c r="DQ46" i="4" s="1"/>
  <c r="DP46" i="4" a="1"/>
  <c r="DP46" i="4" s="1"/>
  <c r="BJ33" i="4"/>
  <c r="DO33" i="4" a="1"/>
  <c r="DO33" i="4" s="1"/>
  <c r="BK38" i="12"/>
  <c r="DQ38" i="12" s="1" a="1"/>
  <c r="DQ38" i="12" s="1"/>
  <c r="DP38" i="12" a="1"/>
  <c r="DP38" i="12" s="1"/>
  <c r="BK43" i="3"/>
  <c r="DQ43" i="3" s="1" a="1"/>
  <c r="DQ43" i="3" s="1"/>
  <c r="DP43" i="3" a="1"/>
  <c r="DP43" i="3" s="1"/>
  <c r="BJ31" i="11"/>
  <c r="DO31" i="11" a="1"/>
  <c r="DO31" i="11" s="1"/>
  <c r="BK32" i="3"/>
  <c r="DQ32" i="3" s="1" a="1"/>
  <c r="DQ32" i="3" s="1"/>
  <c r="DP32" i="3" a="1"/>
  <c r="DP32" i="3" s="1"/>
  <c r="BK45" i="8"/>
  <c r="DQ45" i="8" s="1" a="1"/>
  <c r="DQ45" i="8" s="1"/>
  <c r="DP45" i="8" a="1"/>
  <c r="DP45" i="8" s="1"/>
  <c r="BJ24" i="4"/>
  <c r="DO24" i="4" a="1"/>
  <c r="DO24" i="4" s="1"/>
  <c r="BJ44" i="16"/>
  <c r="DO44" i="16" a="1"/>
  <c r="DO44" i="16" s="1"/>
  <c r="BK22" i="19"/>
  <c r="DQ22" i="19" s="1" a="1"/>
  <c r="DQ22" i="19" s="1"/>
  <c r="DP22" i="19" a="1"/>
  <c r="DP22" i="19" s="1"/>
  <c r="BJ32" i="20"/>
  <c r="DO32" i="20" a="1"/>
  <c r="DO32" i="20" s="1"/>
  <c r="BK16" i="16"/>
  <c r="DQ16" i="16" s="1" a="1"/>
  <c r="DQ16" i="16" s="1"/>
  <c r="DP16" i="16" a="1"/>
  <c r="DP16" i="16" s="1"/>
  <c r="BJ44" i="3"/>
  <c r="DO44" i="3" a="1"/>
  <c r="DO44" i="3" s="1"/>
  <c r="BK33" i="7"/>
  <c r="DQ33" i="7" s="1" a="1"/>
  <c r="DQ33" i="7" s="1"/>
  <c r="DP33" i="7" a="1"/>
  <c r="DP33" i="7" s="1"/>
  <c r="BJ40" i="10"/>
  <c r="DO40" i="10" a="1"/>
  <c r="DO40" i="10" s="1"/>
  <c r="BK32" i="18"/>
  <c r="DQ32" i="18" s="1" a="1"/>
  <c r="DQ32" i="18" s="1"/>
  <c r="DP32" i="18" a="1"/>
  <c r="DP32" i="18" s="1"/>
  <c r="BK35" i="17"/>
  <c r="DQ35" i="17" s="1" a="1"/>
  <c r="DQ35" i="17" s="1"/>
  <c r="DP35" i="17" a="1"/>
  <c r="DP35" i="17" s="1"/>
  <c r="BJ41" i="2"/>
  <c r="DO41" i="2" a="1"/>
  <c r="DO41" i="2" s="1"/>
  <c r="BK39" i="11"/>
  <c r="DQ39" i="11" s="1" a="1"/>
  <c r="DQ39" i="11" s="1"/>
  <c r="DP39" i="11" a="1"/>
  <c r="DP39" i="11" s="1"/>
  <c r="BK20" i="18"/>
  <c r="DQ20" i="18" s="1" a="1"/>
  <c r="DQ20" i="18" s="1"/>
  <c r="DP20" i="18" a="1"/>
  <c r="DP20" i="18" s="1"/>
  <c r="BK40" i="16"/>
  <c r="DQ40" i="16" s="1" a="1"/>
  <c r="DQ40" i="16" s="1"/>
  <c r="DP40" i="16" a="1"/>
  <c r="DP40" i="16" s="1"/>
  <c r="BJ34" i="13"/>
  <c r="DO34" i="13" a="1"/>
  <c r="DO34" i="13" s="1"/>
  <c r="BJ22" i="18"/>
  <c r="DO22" i="18" a="1"/>
  <c r="DO22" i="18" s="1"/>
  <c r="BK45" i="17"/>
  <c r="DQ45" i="17" s="1" a="1"/>
  <c r="DQ45" i="17" s="1"/>
  <c r="DP45" i="17" a="1"/>
  <c r="DP45" i="17" s="1"/>
  <c r="BK45" i="12"/>
  <c r="DQ45" i="12" s="1" a="1"/>
  <c r="DQ45" i="12" s="1"/>
  <c r="DP45" i="12" a="1"/>
  <c r="DP45" i="12" s="1"/>
  <c r="BJ16" i="21"/>
  <c r="DO16" i="21" a="1"/>
  <c r="DO16" i="21" s="1"/>
  <c r="BK30" i="4"/>
  <c r="DQ30" i="4" s="1" a="1"/>
  <c r="DQ30" i="4" s="1"/>
  <c r="DP30" i="4" a="1"/>
  <c r="DP30" i="4" s="1"/>
  <c r="BK31" i="15"/>
  <c r="DQ31" i="15" s="1" a="1"/>
  <c r="DQ31" i="15" s="1"/>
  <c r="DP31" i="15" a="1"/>
  <c r="DP31" i="15" s="1"/>
  <c r="BK20" i="8"/>
  <c r="DQ20" i="8" s="1" a="1"/>
  <c r="DQ20" i="8" s="1"/>
  <c r="DP20" i="8" a="1"/>
  <c r="DP20" i="8" s="1"/>
  <c r="BK23" i="5"/>
  <c r="DQ23" i="5" s="1" a="1"/>
  <c r="DQ23" i="5" s="1"/>
  <c r="DP23" i="5" a="1"/>
  <c r="DP23" i="5" s="1"/>
  <c r="BK26" i="13"/>
  <c r="DQ26" i="13" s="1" a="1"/>
  <c r="DQ26" i="13" s="1"/>
  <c r="DP26" i="13" a="1"/>
  <c r="DP26" i="13" s="1"/>
  <c r="BJ29" i="3"/>
  <c r="DO29" i="3" a="1"/>
  <c r="DO29" i="3" s="1"/>
  <c r="BK16" i="17"/>
  <c r="DQ16" i="17" s="1" a="1"/>
  <c r="DQ16" i="17" s="1"/>
  <c r="DP16" i="17" a="1"/>
  <c r="DP16" i="17" s="1"/>
  <c r="BK35" i="6"/>
  <c r="DQ35" i="6" s="1" a="1"/>
  <c r="DQ35" i="6" s="1"/>
  <c r="DP35" i="6" a="1"/>
  <c r="DP35" i="6" s="1"/>
  <c r="BK41" i="9"/>
  <c r="DQ41" i="9" s="1" a="1"/>
  <c r="DQ41" i="9" s="1"/>
  <c r="DP41" i="9" a="1"/>
  <c r="DP41" i="9" s="1"/>
  <c r="BK33" i="2"/>
  <c r="DQ33" i="2" s="1" a="1"/>
  <c r="DQ33" i="2" s="1"/>
  <c r="DP33" i="2" a="1"/>
  <c r="DP33" i="2" s="1"/>
  <c r="BK23" i="9"/>
  <c r="DQ23" i="9" s="1" a="1"/>
  <c r="DQ23" i="9" s="1"/>
  <c r="DP23" i="9" a="1"/>
  <c r="DP23" i="9" s="1"/>
  <c r="BK16" i="20"/>
  <c r="DQ16" i="20" s="1" a="1"/>
  <c r="DQ16" i="20" s="1"/>
  <c r="DP16" i="20" a="1"/>
  <c r="DP16" i="20" s="1"/>
  <c r="BK21" i="9"/>
  <c r="DQ21" i="9" s="1" a="1"/>
  <c r="DQ21" i="9" s="1"/>
  <c r="DP21" i="9" a="1"/>
  <c r="DP21" i="9" s="1"/>
  <c r="BK42" i="17"/>
  <c r="DQ42" i="17" s="1" a="1"/>
  <c r="DQ42" i="17" s="1"/>
  <c r="DP42" i="17" a="1"/>
  <c r="DP42" i="17" s="1"/>
  <c r="BK23" i="12"/>
  <c r="DQ23" i="12" s="1" a="1"/>
  <c r="DQ23" i="12" s="1"/>
  <c r="DP23" i="12" a="1"/>
  <c r="DP23" i="12" s="1"/>
  <c r="BJ42" i="5"/>
  <c r="DO42" i="5" a="1"/>
  <c r="DO42" i="5" s="1"/>
  <c r="BK22" i="14"/>
  <c r="DQ22" i="14" s="1" a="1"/>
  <c r="DQ22" i="14" s="1"/>
  <c r="DP22" i="14" a="1"/>
  <c r="DP22" i="14" s="1"/>
  <c r="BJ29" i="20"/>
  <c r="DO29" i="20" a="1"/>
  <c r="DO29" i="20" s="1"/>
  <c r="BK41" i="21"/>
  <c r="DQ41" i="21" s="1" a="1"/>
  <c r="DQ41" i="21" s="1"/>
  <c r="DP41" i="21" a="1"/>
  <c r="DP41" i="21" s="1"/>
  <c r="BJ41" i="13"/>
  <c r="DO41" i="13" a="1"/>
  <c r="DO41" i="13" s="1"/>
  <c r="BK28" i="15"/>
  <c r="DQ28" i="15" s="1" a="1"/>
  <c r="DQ28" i="15" s="1"/>
  <c r="DP28" i="15" a="1"/>
  <c r="DP28" i="15" s="1"/>
  <c r="BJ30" i="13"/>
  <c r="DO30" i="13" a="1"/>
  <c r="DO30" i="13" s="1"/>
  <c r="BJ31" i="21"/>
  <c r="DO31" i="21" a="1"/>
  <c r="DO31" i="21" s="1"/>
  <c r="BK46" i="7"/>
  <c r="DQ46" i="7" s="1" a="1"/>
  <c r="DQ46" i="7" s="1"/>
  <c r="DP46" i="7" a="1"/>
  <c r="DP46" i="7" s="1"/>
  <c r="BJ24" i="20"/>
  <c r="DO24" i="20" a="1"/>
  <c r="DO24" i="20" s="1"/>
  <c r="BJ46" i="14"/>
  <c r="DO46" i="14" a="1"/>
  <c r="DO46" i="14" s="1"/>
  <c r="BJ24" i="7"/>
  <c r="DO24" i="7" a="1"/>
  <c r="DO24" i="7" s="1"/>
  <c r="BK36" i="14"/>
  <c r="DQ36" i="14" s="1" a="1"/>
  <c r="DQ36" i="14" s="1"/>
  <c r="DP36" i="14" a="1"/>
  <c r="DP36" i="14" s="1"/>
  <c r="BK22" i="4"/>
  <c r="DQ22" i="4" s="1" a="1"/>
  <c r="DQ22" i="4" s="1"/>
  <c r="DP22" i="4" a="1"/>
  <c r="DP22" i="4" s="1"/>
  <c r="BK19" i="8"/>
  <c r="DQ19" i="8" s="1" a="1"/>
  <c r="DQ19" i="8" s="1"/>
  <c r="DP19" i="8" a="1"/>
  <c r="DP19" i="8" s="1"/>
  <c r="BJ21" i="14"/>
  <c r="DO21" i="14" a="1"/>
  <c r="DO21" i="14" s="1"/>
  <c r="DO15" i="17" a="1"/>
  <c r="DO15" i="17" s="1"/>
  <c r="BJ15" i="17"/>
  <c r="BI47" i="17"/>
  <c r="BK32" i="1"/>
  <c r="DQ32" i="1" s="1" a="1"/>
  <c r="DQ32" i="1" s="1"/>
  <c r="DP32" i="1" a="1"/>
  <c r="DP32" i="1" s="1"/>
  <c r="BJ15" i="4"/>
  <c r="DO15" i="4" a="1"/>
  <c r="DO15" i="4" s="1"/>
  <c r="BJ42" i="19"/>
  <c r="DO42" i="19" a="1"/>
  <c r="DO42" i="19" s="1"/>
  <c r="BK33" i="1"/>
  <c r="DQ33" i="1" s="1" a="1"/>
  <c r="DQ33" i="1" s="1"/>
  <c r="DP33" i="1" a="1"/>
  <c r="DP33" i="1" s="1"/>
  <c r="BK41" i="5"/>
  <c r="DQ41" i="5" s="1" a="1"/>
  <c r="DQ41" i="5" s="1"/>
  <c r="DP41" i="5" a="1"/>
  <c r="DP41" i="5" s="1"/>
  <c r="BK40" i="2"/>
  <c r="DQ40" i="2" s="1" a="1"/>
  <c r="DQ40" i="2" s="1"/>
  <c r="DP40" i="2" a="1"/>
  <c r="DP40" i="2" s="1"/>
  <c r="BK20" i="9"/>
  <c r="DQ20" i="9" s="1" a="1"/>
  <c r="DQ20" i="9" s="1"/>
  <c r="DP20" i="9" a="1"/>
  <c r="DP20" i="9" s="1"/>
  <c r="BJ15" i="6"/>
  <c r="DO15" i="6" a="1"/>
  <c r="DO15" i="6" s="1"/>
  <c r="BI47" i="6"/>
  <c r="BK29" i="16"/>
  <c r="DQ29" i="16" s="1" a="1"/>
  <c r="DQ29" i="16" s="1"/>
  <c r="DP29" i="16" a="1"/>
  <c r="DP29" i="16" s="1"/>
  <c r="BK27" i="19"/>
  <c r="DQ27" i="19" s="1" a="1"/>
  <c r="DQ27" i="19" s="1"/>
  <c r="DP27" i="19" a="1"/>
  <c r="DP27" i="19" s="1"/>
  <c r="BK46" i="11"/>
  <c r="DQ46" i="11" s="1" a="1"/>
  <c r="DQ46" i="11" s="1"/>
  <c r="DP46" i="11" a="1"/>
  <c r="DP46" i="11" s="1"/>
  <c r="BK20" i="6"/>
  <c r="DQ20" i="6" s="1" a="1"/>
  <c r="DQ20" i="6" s="1"/>
  <c r="DP20" i="6" a="1"/>
  <c r="DP20" i="6" s="1"/>
  <c r="BJ33" i="10"/>
  <c r="DO33" i="10" a="1"/>
  <c r="DO33" i="10" s="1"/>
  <c r="BK32" i="17"/>
  <c r="DQ32" i="17" s="1" a="1"/>
  <c r="DQ32" i="17" s="1"/>
  <c r="DP32" i="17" a="1"/>
  <c r="DP32" i="17" s="1"/>
  <c r="BK44" i="2"/>
  <c r="DQ44" i="2" s="1" a="1"/>
  <c r="DQ44" i="2" s="1"/>
  <c r="DP44" i="2" a="1"/>
  <c r="DP44" i="2" s="1"/>
  <c r="BK24" i="16"/>
  <c r="DQ24" i="16" s="1" a="1"/>
  <c r="DQ24" i="16" s="1"/>
  <c r="DP24" i="16" a="1"/>
  <c r="DP24" i="16" s="1"/>
  <c r="BK34" i="17"/>
  <c r="DQ34" i="17" s="1" a="1"/>
  <c r="DQ34" i="17" s="1"/>
  <c r="DP34" i="17" a="1"/>
  <c r="DP34" i="17" s="1"/>
  <c r="BK40" i="19"/>
  <c r="DQ40" i="19" s="1" a="1"/>
  <c r="DQ40" i="19" s="1"/>
  <c r="DP40" i="19" a="1"/>
  <c r="DP40" i="19" s="1"/>
  <c r="BK38" i="10"/>
  <c r="DQ38" i="10" s="1" a="1"/>
  <c r="DQ38" i="10" s="1"/>
  <c r="DP38" i="10" a="1"/>
  <c r="DP38" i="10" s="1"/>
  <c r="BK25" i="21"/>
  <c r="DQ25" i="21" s="1" a="1"/>
  <c r="DQ25" i="21" s="1"/>
  <c r="DP25" i="21" a="1"/>
  <c r="DP25" i="21" s="1"/>
  <c r="BK41" i="17"/>
  <c r="DQ41" i="17" s="1" a="1"/>
  <c r="DQ41" i="17" s="1"/>
  <c r="DP41" i="17" a="1"/>
  <c r="DP41" i="17" s="1"/>
  <c r="BK27" i="18"/>
  <c r="DQ27" i="18" s="1" a="1"/>
  <c r="DQ27" i="18" s="1"/>
  <c r="DP27" i="18" a="1"/>
  <c r="DP27" i="18" s="1"/>
  <c r="BK33" i="6"/>
  <c r="DQ33" i="6" s="1" a="1"/>
  <c r="DQ33" i="6" s="1"/>
  <c r="DP33" i="6" a="1"/>
  <c r="DP33" i="6" s="1"/>
  <c r="BK45" i="15"/>
  <c r="DQ45" i="15" s="1" a="1"/>
  <c r="DQ45" i="15" s="1"/>
  <c r="DP45" i="15" a="1"/>
  <c r="DP45" i="15" s="1"/>
  <c r="BK17" i="17"/>
  <c r="DQ17" i="17" s="1" a="1"/>
  <c r="DQ17" i="17" s="1"/>
  <c r="DP17" i="17" a="1"/>
  <c r="DP17" i="17" s="1"/>
  <c r="BK26" i="12"/>
  <c r="DQ26" i="12" s="1" a="1"/>
  <c r="DQ26" i="12" s="1"/>
  <c r="DP26" i="12" a="1"/>
  <c r="DP26" i="12" s="1"/>
  <c r="BK31" i="12"/>
  <c r="DQ31" i="12" s="1" a="1"/>
  <c r="DQ31" i="12" s="1"/>
  <c r="DP31" i="12" a="1"/>
  <c r="DP31" i="12" s="1"/>
  <c r="BJ29" i="5"/>
  <c r="DO29" i="5" a="1"/>
  <c r="DO29" i="5" s="1"/>
  <c r="BJ25" i="17"/>
  <c r="DO25" i="17" a="1"/>
  <c r="DO25" i="17" s="1"/>
  <c r="BI15" i="8"/>
  <c r="DN15" i="8" a="1"/>
  <c r="DN15" i="8" s="1"/>
  <c r="BH47" i="8"/>
  <c r="BK43" i="18"/>
  <c r="DQ43" i="18" s="1" a="1"/>
  <c r="DQ43" i="18" s="1"/>
  <c r="DP43" i="18" a="1"/>
  <c r="DP43" i="18" s="1"/>
  <c r="BK20" i="2"/>
  <c r="DQ20" i="2" s="1" a="1"/>
  <c r="DQ20" i="2" s="1"/>
  <c r="DP20" i="2" a="1"/>
  <c r="DP20" i="2" s="1"/>
  <c r="BJ17" i="7"/>
  <c r="DO17" i="7" a="1"/>
  <c r="DO17" i="7" s="1"/>
  <c r="BJ24" i="6"/>
  <c r="DO24" i="6" a="1"/>
  <c r="DO24" i="6" s="1"/>
  <c r="BJ37" i="6"/>
  <c r="DO37" i="6" a="1"/>
  <c r="DO37" i="6" s="1"/>
  <c r="BJ40" i="7"/>
  <c r="DO40" i="7" a="1"/>
  <c r="DO40" i="7" s="1"/>
  <c r="BK43" i="17"/>
  <c r="DQ43" i="17" s="1" a="1"/>
  <c r="DQ43" i="17" s="1"/>
  <c r="DP43" i="17" a="1"/>
  <c r="DP43" i="17" s="1"/>
  <c r="BK36" i="1"/>
  <c r="DQ36" i="1" s="1" a="1"/>
  <c r="DQ36" i="1" s="1"/>
  <c r="DP36" i="1" a="1"/>
  <c r="DP36" i="1" s="1"/>
  <c r="DP39" i="13" a="1"/>
  <c r="DP39" i="13" s="1"/>
  <c r="BK39" i="13"/>
  <c r="DQ39" i="13" s="1" a="1"/>
  <c r="DQ39" i="13" s="1"/>
  <c r="BJ35" i="11"/>
  <c r="DO35" i="11" a="1"/>
  <c r="DO35" i="11" s="1"/>
  <c r="BK26" i="1"/>
  <c r="DQ26" i="1" s="1" a="1"/>
  <c r="DQ26" i="1" s="1"/>
  <c r="DP26" i="1" a="1"/>
  <c r="DP26" i="1" s="1"/>
  <c r="BK25" i="8"/>
  <c r="DQ25" i="8" s="1" a="1"/>
  <c r="DQ25" i="8" s="1"/>
  <c r="DP25" i="8" a="1"/>
  <c r="DP25" i="8" s="1"/>
  <c r="BK25" i="15"/>
  <c r="DQ25" i="15" s="1" a="1"/>
  <c r="DQ25" i="15" s="1"/>
  <c r="DP25" i="15" a="1"/>
  <c r="DP25" i="15" s="1"/>
  <c r="BK28" i="7"/>
  <c r="DQ28" i="7" s="1" a="1"/>
  <c r="DQ28" i="7" s="1"/>
  <c r="DP28" i="7" a="1"/>
  <c r="DP28" i="7" s="1"/>
  <c r="BK42" i="13"/>
  <c r="DQ42" i="13" s="1" a="1"/>
  <c r="DQ42" i="13" s="1"/>
  <c r="DP42" i="13" a="1"/>
  <c r="DP42" i="13" s="1"/>
  <c r="BK40" i="3"/>
  <c r="DQ40" i="3" s="1" a="1"/>
  <c r="DQ40" i="3" s="1"/>
  <c r="DP40" i="3" a="1"/>
  <c r="DP40" i="3" s="1"/>
  <c r="BJ34" i="15"/>
  <c r="DO34" i="15" a="1"/>
  <c r="DO34" i="15" s="1"/>
  <c r="BJ19" i="7"/>
  <c r="DO19" i="7" a="1"/>
  <c r="DO19" i="7" s="1"/>
  <c r="BK28" i="14"/>
  <c r="DQ28" i="14" s="1" a="1"/>
  <c r="DQ28" i="14" s="1"/>
  <c r="DP28" i="14" a="1"/>
  <c r="DP28" i="14" s="1"/>
  <c r="BK45" i="18"/>
  <c r="DQ45" i="18" s="1" a="1"/>
  <c r="DQ45" i="18" s="1"/>
  <c r="DP45" i="18" a="1"/>
  <c r="DP45" i="18" s="1"/>
  <c r="BJ41" i="10"/>
  <c r="DO41" i="10" a="1"/>
  <c r="DO41" i="10" s="1"/>
  <c r="BJ27" i="10"/>
  <c r="DO27" i="10" a="1"/>
  <c r="DO27" i="10" s="1"/>
  <c r="BJ38" i="3"/>
  <c r="DO38" i="3" a="1"/>
  <c r="DO38" i="3" s="1"/>
  <c r="BK26" i="11"/>
  <c r="DQ26" i="11" s="1" a="1"/>
  <c r="DQ26" i="11" s="1"/>
  <c r="DP26" i="11" a="1"/>
  <c r="DP26" i="11" s="1"/>
  <c r="BJ24" i="12"/>
  <c r="DO24" i="12" a="1"/>
  <c r="DO24" i="12" s="1"/>
  <c r="BJ28" i="2"/>
  <c r="DO28" i="2" a="1"/>
  <c r="DO28" i="2" s="1"/>
  <c r="BK46" i="20"/>
  <c r="DQ46" i="20" s="1" a="1"/>
  <c r="DQ46" i="20" s="1"/>
  <c r="DP46" i="20" a="1"/>
  <c r="DP46" i="20" s="1"/>
  <c r="BJ38" i="9"/>
  <c r="DO38" i="9" a="1"/>
  <c r="DO38" i="9" s="1"/>
  <c r="BJ25" i="6"/>
  <c r="DO25" i="6" a="1"/>
  <c r="DO25" i="6" s="1"/>
  <c r="BK42" i="12"/>
  <c r="DQ42" i="12" s="1" a="1"/>
  <c r="DQ42" i="12" s="1"/>
  <c r="DP42" i="12" a="1"/>
  <c r="DP42" i="12" s="1"/>
  <c r="BJ20" i="21"/>
  <c r="DO20" i="21" a="1"/>
  <c r="DO20" i="21" s="1"/>
  <c r="BK19" i="10"/>
  <c r="DQ19" i="10" s="1" a="1"/>
  <c r="DQ19" i="10" s="1"/>
  <c r="DP19" i="10" a="1"/>
  <c r="DP19" i="10" s="1"/>
  <c r="BK36" i="16"/>
  <c r="DQ36" i="16" s="1" a="1"/>
  <c r="DQ36" i="16" s="1"/>
  <c r="DP36" i="16" a="1"/>
  <c r="DP36" i="16" s="1"/>
  <c r="BK44" i="18"/>
  <c r="DQ44" i="18" s="1" a="1"/>
  <c r="DQ44" i="18" s="1"/>
  <c r="DP44" i="18" a="1"/>
  <c r="DP44" i="18" s="1"/>
  <c r="BK21" i="18"/>
  <c r="DQ21" i="18" s="1" a="1"/>
  <c r="DQ21" i="18" s="1"/>
  <c r="DP21" i="18" a="1"/>
  <c r="DP21" i="18" s="1"/>
  <c r="BK43" i="2"/>
  <c r="DQ43" i="2" s="1" a="1"/>
  <c r="DQ43" i="2" s="1"/>
  <c r="DP43" i="2" a="1"/>
  <c r="DP43" i="2" s="1"/>
  <c r="BK31" i="9"/>
  <c r="DQ31" i="9" s="1" a="1"/>
  <c r="DQ31" i="9" s="1"/>
  <c r="DP31" i="9" a="1"/>
  <c r="DP31" i="9" s="1"/>
  <c r="BK42" i="15"/>
  <c r="DQ42" i="15" s="1" a="1"/>
  <c r="DQ42" i="15" s="1"/>
  <c r="DP42" i="15" a="1"/>
  <c r="DP42" i="15" s="1"/>
  <c r="BJ41" i="4"/>
  <c r="DO41" i="4" a="1"/>
  <c r="DO41" i="4" s="1"/>
  <c r="BJ18" i="8"/>
  <c r="DO18" i="8" a="1"/>
  <c r="DO18" i="8" s="1"/>
  <c r="BK25" i="18"/>
  <c r="DQ25" i="18" s="1" a="1"/>
  <c r="DQ25" i="18" s="1"/>
  <c r="DP25" i="18" a="1"/>
  <c r="DP25" i="18" s="1"/>
  <c r="BK28" i="12"/>
  <c r="DQ28" i="12" s="1" a="1"/>
  <c r="DQ28" i="12" s="1"/>
  <c r="DP28" i="12" a="1"/>
  <c r="DP28" i="12" s="1"/>
  <c r="DN98" i="9" l="1"/>
  <c r="DN66" i="9"/>
  <c r="BI47" i="1"/>
  <c r="BJ27" i="9"/>
  <c r="DO27" i="9" a="1"/>
  <c r="DO27" i="9" s="1"/>
  <c r="DO42" i="1" a="1"/>
  <c r="DO42" i="1" s="1"/>
  <c r="BJ42" i="1"/>
  <c r="DN113" i="1"/>
  <c r="DN81" i="1"/>
  <c r="DN91" i="19"/>
  <c r="DN59" i="19"/>
  <c r="BJ16" i="4"/>
  <c r="DO16" i="4" a="1"/>
  <c r="DO16" i="4" s="1"/>
  <c r="DO20" i="19" a="1"/>
  <c r="DO20" i="19" s="1"/>
  <c r="BJ20" i="19"/>
  <c r="DN87" i="4"/>
  <c r="DN55" i="4"/>
  <c r="DN97" i="20"/>
  <c r="DN65" i="20"/>
  <c r="DO26" i="20" a="1"/>
  <c r="DO26" i="20" s="1"/>
  <c r="BJ26" i="20"/>
  <c r="DN101" i="16"/>
  <c r="DN69" i="16"/>
  <c r="BJ24" i="2"/>
  <c r="BJ47" i="2" s="1"/>
  <c r="DO24" i="2" a="1"/>
  <c r="DO24" i="2" s="1"/>
  <c r="DN76" i="7"/>
  <c r="DN108" i="7"/>
  <c r="DN95" i="2"/>
  <c r="DN63" i="2"/>
  <c r="DO37" i="7" a="1"/>
  <c r="DO37" i="7" s="1"/>
  <c r="BJ37" i="7"/>
  <c r="BI47" i="2"/>
  <c r="DN84" i="7"/>
  <c r="DN120" i="7"/>
  <c r="DN123" i="7" s="1"/>
  <c r="DN116" i="7" s="1"/>
  <c r="DO45" i="7" a="1"/>
  <c r="DO45" i="7" s="1"/>
  <c r="BJ45" i="7"/>
  <c r="BI47" i="7"/>
  <c r="DN66" i="15"/>
  <c r="DN98" i="15"/>
  <c r="BJ27" i="15"/>
  <c r="BJ47" i="15" s="1"/>
  <c r="DO27" i="15" a="1"/>
  <c r="DO27" i="15" s="1"/>
  <c r="DN96" i="1"/>
  <c r="DN64" i="1"/>
  <c r="BJ33" i="20"/>
  <c r="DO33" i="20" a="1"/>
  <c r="DO33" i="20" s="1"/>
  <c r="BJ25" i="1"/>
  <c r="DO25" i="1" a="1"/>
  <c r="DO25" i="1" s="1"/>
  <c r="DN104" i="20"/>
  <c r="DN72" i="20"/>
  <c r="DN92" i="21"/>
  <c r="DN60" i="21"/>
  <c r="BJ21" i="21"/>
  <c r="DO21" i="21" a="1"/>
  <c r="DO21" i="21" s="1"/>
  <c r="BJ15" i="3"/>
  <c r="DO15" i="3" a="1"/>
  <c r="DO15" i="3" s="1"/>
  <c r="BI47" i="20"/>
  <c r="DN86" i="3"/>
  <c r="DN54" i="3"/>
  <c r="DN92" i="10"/>
  <c r="DN60" i="10"/>
  <c r="DN78" i="18"/>
  <c r="DN110" i="18"/>
  <c r="BJ26" i="17"/>
  <c r="DO26" i="17" a="1"/>
  <c r="DO26" i="17" s="1"/>
  <c r="BJ21" i="10"/>
  <c r="DO21" i="10" a="1"/>
  <c r="DO21" i="10" s="1"/>
  <c r="DN97" i="17"/>
  <c r="DN65" i="17"/>
  <c r="DN106" i="1"/>
  <c r="DN74" i="1"/>
  <c r="BJ35" i="1"/>
  <c r="DO35" i="1" a="1"/>
  <c r="DO35" i="1" s="1"/>
  <c r="BJ39" i="18"/>
  <c r="DO39" i="18" a="1"/>
  <c r="DO39" i="18" s="1"/>
  <c r="BI47" i="4"/>
  <c r="DN115" i="7"/>
  <c r="DN83" i="7"/>
  <c r="DN100" i="8"/>
  <c r="DN68" i="8"/>
  <c r="DN100" i="17"/>
  <c r="DN68" i="17"/>
  <c r="DO44" i="7" a="1"/>
  <c r="DO44" i="7" s="1"/>
  <c r="BJ44" i="7"/>
  <c r="BJ29" i="8"/>
  <c r="DO29" i="8" a="1"/>
  <c r="DO29" i="8" s="1"/>
  <c r="BJ29" i="17"/>
  <c r="DO29" i="17" a="1"/>
  <c r="DO29" i="17" s="1"/>
  <c r="DN62" i="4"/>
  <c r="DN94" i="4"/>
  <c r="DN67" i="11"/>
  <c r="DN99" i="11"/>
  <c r="DN9" i="11"/>
  <c r="BJ23" i="4"/>
  <c r="DO23" i="4" a="1"/>
  <c r="DO23" i="4" s="1"/>
  <c r="BJ28" i="11"/>
  <c r="BJ47" i="11" s="1"/>
  <c r="DO28" i="11" a="1"/>
  <c r="DO28" i="11" s="1"/>
  <c r="DO9" i="11" s="1"/>
  <c r="BJ38" i="17"/>
  <c r="DO38" i="17" a="1"/>
  <c r="DO38" i="17" s="1"/>
  <c r="DN109" i="17"/>
  <c r="DN77" i="17"/>
  <c r="DN110" i="14"/>
  <c r="DN78" i="14"/>
  <c r="BJ35" i="9"/>
  <c r="DO35" i="9" a="1"/>
  <c r="DO35" i="9" s="1"/>
  <c r="DO39" i="14" a="1"/>
  <c r="DO39" i="14" s="1"/>
  <c r="BJ39" i="14"/>
  <c r="BJ47" i="14" s="1"/>
  <c r="BJ24" i="18"/>
  <c r="DO24" i="18" a="1"/>
  <c r="DO24" i="18" s="1"/>
  <c r="DN63" i="18"/>
  <c r="DN95" i="18"/>
  <c r="DN101" i="6"/>
  <c r="DN69" i="6"/>
  <c r="BJ30" i="6"/>
  <c r="DO30" i="6" a="1"/>
  <c r="DO30" i="6" s="1"/>
  <c r="DO35" i="4" a="1"/>
  <c r="DO35" i="4" s="1"/>
  <c r="BJ35" i="4"/>
  <c r="BJ44" i="12"/>
  <c r="DO44" i="12" a="1"/>
  <c r="DO44" i="12" s="1"/>
  <c r="DN106" i="4"/>
  <c r="DN74" i="4"/>
  <c r="DN83" i="12"/>
  <c r="DN115" i="12"/>
  <c r="DN106" i="9"/>
  <c r="DN74" i="9"/>
  <c r="DQ96" i="18"/>
  <c r="DQ64" i="18"/>
  <c r="DQ99" i="14"/>
  <c r="DQ67" i="14"/>
  <c r="DQ114" i="18"/>
  <c r="DQ82" i="18"/>
  <c r="DP96" i="21"/>
  <c r="DP64" i="21"/>
  <c r="DP111" i="2"/>
  <c r="DP79" i="2"/>
  <c r="DO95" i="7"/>
  <c r="DO63" i="7"/>
  <c r="DP87" i="20"/>
  <c r="DP55" i="20"/>
  <c r="DP114" i="2"/>
  <c r="DP82" i="2"/>
  <c r="DP90" i="10"/>
  <c r="DP58" i="10"/>
  <c r="DO95" i="12"/>
  <c r="DO63" i="12"/>
  <c r="DO90" i="7"/>
  <c r="DO58" i="7"/>
  <c r="DP97" i="1"/>
  <c r="DP65" i="1"/>
  <c r="DO95" i="6"/>
  <c r="DO63" i="6"/>
  <c r="DQ102" i="12"/>
  <c r="DQ70" i="12"/>
  <c r="DQ96" i="21"/>
  <c r="DQ64" i="21"/>
  <c r="DP91" i="6"/>
  <c r="DP59" i="6"/>
  <c r="DQ111" i="2"/>
  <c r="DQ79" i="2"/>
  <c r="DQ114" i="2"/>
  <c r="DQ82" i="2"/>
  <c r="DQ90" i="10"/>
  <c r="DQ58" i="10"/>
  <c r="DQ99" i="7"/>
  <c r="DQ67" i="7"/>
  <c r="DQ97" i="1"/>
  <c r="DQ65" i="1"/>
  <c r="DQ114" i="17"/>
  <c r="DQ82" i="17"/>
  <c r="DN86" i="8"/>
  <c r="DN54" i="8"/>
  <c r="DP97" i="12"/>
  <c r="DP65" i="12"/>
  <c r="DP104" i="6"/>
  <c r="DP72" i="6"/>
  <c r="DP109" i="10"/>
  <c r="DP77" i="10"/>
  <c r="DP115" i="2"/>
  <c r="DP83" i="2"/>
  <c r="DQ91" i="6"/>
  <c r="DQ59" i="6"/>
  <c r="DO86" i="6"/>
  <c r="DO54" i="6"/>
  <c r="DP112" i="5"/>
  <c r="DP80" i="5"/>
  <c r="DP90" i="8"/>
  <c r="DP58" i="8"/>
  <c r="DO117" i="14"/>
  <c r="DO85" i="14"/>
  <c r="DO102" i="21"/>
  <c r="DO70" i="21"/>
  <c r="DP112" i="21"/>
  <c r="DP80" i="21"/>
  <c r="DP94" i="12"/>
  <c r="DP62" i="12"/>
  <c r="DP94" i="9"/>
  <c r="DP62" i="9"/>
  <c r="DP87" i="17"/>
  <c r="DP55" i="17"/>
  <c r="DP91" i="8"/>
  <c r="DP59" i="8"/>
  <c r="DP120" i="12"/>
  <c r="DP123" i="12" s="1"/>
  <c r="DP116" i="12" s="1"/>
  <c r="DP84" i="12"/>
  <c r="DP111" i="16"/>
  <c r="DP79" i="16"/>
  <c r="DP106" i="17"/>
  <c r="DP74" i="17"/>
  <c r="DO115" i="3"/>
  <c r="DO83" i="3"/>
  <c r="DO115" i="16"/>
  <c r="DO83" i="16"/>
  <c r="DO102" i="11"/>
  <c r="DO70" i="11"/>
  <c r="DP117" i="4"/>
  <c r="DP85" i="4"/>
  <c r="DO101" i="8"/>
  <c r="DO69" i="8"/>
  <c r="DQ117" i="12"/>
  <c r="DQ85" i="12"/>
  <c r="DQ109" i="5"/>
  <c r="DQ77" i="5"/>
  <c r="DQ96" i="9"/>
  <c r="DQ64" i="9"/>
  <c r="DP111" i="1"/>
  <c r="DP79" i="1"/>
  <c r="DQ100" i="1"/>
  <c r="DQ68" i="1"/>
  <c r="DQ89" i="20"/>
  <c r="DQ57" i="20"/>
  <c r="DN86" i="12"/>
  <c r="DN54" i="12"/>
  <c r="DP92" i="12"/>
  <c r="DP60" i="12"/>
  <c r="DQ113" i="9"/>
  <c r="DQ81" i="9"/>
  <c r="DO105" i="10"/>
  <c r="DO73" i="10"/>
  <c r="DP94" i="10"/>
  <c r="DP62" i="10"/>
  <c r="DP105" i="12"/>
  <c r="DP73" i="12"/>
  <c r="DP103" i="7"/>
  <c r="DP71" i="7"/>
  <c r="DP97" i="14"/>
  <c r="DP65" i="14"/>
  <c r="DP107" i="10"/>
  <c r="DP75" i="10"/>
  <c r="DO89" i="3"/>
  <c r="DO57" i="3"/>
  <c r="DO117" i="3"/>
  <c r="DO85" i="3"/>
  <c r="DP100" i="21"/>
  <c r="DP68" i="21"/>
  <c r="DP95" i="19"/>
  <c r="DP63" i="19"/>
  <c r="DP110" i="12"/>
  <c r="DP78" i="12"/>
  <c r="DP114" i="16"/>
  <c r="DP82" i="16"/>
  <c r="DP93" i="7"/>
  <c r="DP61" i="7"/>
  <c r="DP105" i="16"/>
  <c r="DP73" i="16"/>
  <c r="DP113" i="11"/>
  <c r="DP81" i="11"/>
  <c r="DP108" i="18"/>
  <c r="DP76" i="18"/>
  <c r="DP97" i="21"/>
  <c r="DP65" i="21"/>
  <c r="DP98" i="3"/>
  <c r="DP66" i="3"/>
  <c r="DP108" i="15"/>
  <c r="DP76" i="15"/>
  <c r="DP110" i="16"/>
  <c r="DP78" i="16"/>
  <c r="DO87" i="10"/>
  <c r="DO55" i="10"/>
  <c r="DO110" i="5"/>
  <c r="DO78" i="5"/>
  <c r="DO92" i="5"/>
  <c r="DO60" i="5"/>
  <c r="DP115" i="13"/>
  <c r="DP83" i="13"/>
  <c r="DP89" i="6"/>
  <c r="DP57" i="6"/>
  <c r="DO115" i="11"/>
  <c r="DO83" i="11"/>
  <c r="DP94" i="6"/>
  <c r="DP62" i="6"/>
  <c r="DO101" i="19"/>
  <c r="DO69" i="19"/>
  <c r="DP98" i="1"/>
  <c r="DP66" i="1"/>
  <c r="DP88" i="16"/>
  <c r="DP56" i="16"/>
  <c r="DP110" i="3"/>
  <c r="DP78" i="3"/>
  <c r="DP109" i="18"/>
  <c r="DP77" i="18"/>
  <c r="DP93" i="20"/>
  <c r="DP61" i="20"/>
  <c r="DP90" i="16"/>
  <c r="DP58" i="16"/>
  <c r="DP98" i="8"/>
  <c r="DP66" i="8"/>
  <c r="DP102" i="5"/>
  <c r="DP70" i="5"/>
  <c r="DP94" i="19"/>
  <c r="DP62" i="19"/>
  <c r="DP99" i="9"/>
  <c r="DP67" i="9"/>
  <c r="DO89" i="5"/>
  <c r="DO57" i="5"/>
  <c r="DP107" i="19"/>
  <c r="DP75" i="19"/>
  <c r="DO89" i="9"/>
  <c r="DO57" i="9"/>
  <c r="DP107" i="12"/>
  <c r="DP75" i="12"/>
  <c r="DP111" i="6"/>
  <c r="DP79" i="6"/>
  <c r="DO86" i="19"/>
  <c r="DO54" i="19"/>
  <c r="DQ91" i="7"/>
  <c r="DQ59" i="7"/>
  <c r="DQ94" i="21"/>
  <c r="DQ62" i="21"/>
  <c r="DQ101" i="10"/>
  <c r="DQ69" i="10"/>
  <c r="DQ93" i="6"/>
  <c r="DQ61" i="6"/>
  <c r="DQ101" i="20"/>
  <c r="DQ69" i="20"/>
  <c r="DO89" i="15"/>
  <c r="DO57" i="15"/>
  <c r="DP112" i="7"/>
  <c r="DP80" i="7"/>
  <c r="DP101" i="17"/>
  <c r="DP69" i="17"/>
  <c r="DO111" i="17"/>
  <c r="DO79" i="17"/>
  <c r="DP111" i="4"/>
  <c r="DP79" i="4"/>
  <c r="DP109" i="4"/>
  <c r="DP77" i="4"/>
  <c r="DP108" i="1"/>
  <c r="DP76" i="1"/>
  <c r="DP96" i="5"/>
  <c r="DP64" i="5"/>
  <c r="DP110" i="7"/>
  <c r="DP78" i="7"/>
  <c r="DO108" i="21"/>
  <c r="DO76" i="21"/>
  <c r="DP108" i="5"/>
  <c r="DP76" i="5"/>
  <c r="DP105" i="18"/>
  <c r="DP73" i="18"/>
  <c r="DO92" i="19"/>
  <c r="DO60" i="19"/>
  <c r="DP98" i="2"/>
  <c r="DP66" i="2"/>
  <c r="DP95" i="9"/>
  <c r="DP63" i="9"/>
  <c r="DO93" i="13"/>
  <c r="DO61" i="13"/>
  <c r="DQ97" i="16"/>
  <c r="DQ65" i="16"/>
  <c r="DP90" i="15"/>
  <c r="DP58" i="15"/>
  <c r="DP103" i="19"/>
  <c r="DP71" i="19"/>
  <c r="DQ93" i="9"/>
  <c r="DQ61" i="9"/>
  <c r="DO99" i="10"/>
  <c r="DO67" i="10"/>
  <c r="DP96" i="4"/>
  <c r="DP64" i="4"/>
  <c r="DO101" i="2"/>
  <c r="DO69" i="2"/>
  <c r="DQ106" i="15"/>
  <c r="DQ74" i="15"/>
  <c r="DQ99" i="18"/>
  <c r="DQ67" i="18"/>
  <c r="DP115" i="1"/>
  <c r="DP83" i="1"/>
  <c r="DO120" i="10"/>
  <c r="DO123" i="10" s="1"/>
  <c r="DO116" i="10" s="1"/>
  <c r="DO84" i="10"/>
  <c r="DP86" i="11"/>
  <c r="DP54" i="11"/>
  <c r="DO99" i="8"/>
  <c r="DO67" i="8"/>
  <c r="DP108" i="14"/>
  <c r="DP76" i="14"/>
  <c r="DP98" i="14"/>
  <c r="DP66" i="14"/>
  <c r="DO97" i="8"/>
  <c r="DO65" i="8"/>
  <c r="DP95" i="13"/>
  <c r="DP63" i="13"/>
  <c r="DP117" i="9"/>
  <c r="DP85" i="9"/>
  <c r="DP100" i="9"/>
  <c r="DP68" i="9"/>
  <c r="DP110" i="20"/>
  <c r="DP78" i="20"/>
  <c r="DO117" i="16"/>
  <c r="DO85" i="16"/>
  <c r="DO90" i="21"/>
  <c r="DO58" i="21"/>
  <c r="DO110" i="9"/>
  <c r="DO78" i="9"/>
  <c r="DO94" i="2"/>
  <c r="DO62" i="2"/>
  <c r="DO114" i="15"/>
  <c r="DO82" i="15"/>
  <c r="DP110" i="21"/>
  <c r="DP78" i="21"/>
  <c r="DP92" i="16"/>
  <c r="DP60" i="16"/>
  <c r="DP107" i="13"/>
  <c r="DP75" i="13"/>
  <c r="DP108" i="13"/>
  <c r="DP76" i="13"/>
  <c r="DP115" i="15"/>
  <c r="DP83" i="15"/>
  <c r="DQ98" i="11"/>
  <c r="DQ66" i="11"/>
  <c r="DQ95" i="8"/>
  <c r="DQ63" i="8"/>
  <c r="DQ102" i="9"/>
  <c r="DQ70" i="9"/>
  <c r="DQ107" i="1"/>
  <c r="DQ75" i="1"/>
  <c r="DO112" i="4"/>
  <c r="DO80" i="4"/>
  <c r="DP92" i="18"/>
  <c r="DP60" i="18"/>
  <c r="DO109" i="9"/>
  <c r="DO77" i="9"/>
  <c r="DP97" i="11"/>
  <c r="DP65" i="11"/>
  <c r="DO105" i="15"/>
  <c r="DO73" i="15"/>
  <c r="DO106" i="11"/>
  <c r="DO74" i="11"/>
  <c r="DO111" i="7"/>
  <c r="DO79" i="7"/>
  <c r="DO88" i="7"/>
  <c r="DO56" i="7"/>
  <c r="DQ97" i="12"/>
  <c r="DQ65" i="12"/>
  <c r="DQ104" i="6"/>
  <c r="DQ72" i="6"/>
  <c r="DQ109" i="10"/>
  <c r="DQ77" i="10"/>
  <c r="DQ115" i="2"/>
  <c r="DQ83" i="2"/>
  <c r="DP117" i="11"/>
  <c r="DP85" i="11"/>
  <c r="DQ112" i="5"/>
  <c r="DQ80" i="5"/>
  <c r="DP103" i="1"/>
  <c r="DP71" i="1"/>
  <c r="DQ90" i="8"/>
  <c r="DQ58" i="8"/>
  <c r="DQ112" i="21"/>
  <c r="DQ80" i="21"/>
  <c r="DQ94" i="12"/>
  <c r="DQ62" i="12"/>
  <c r="DQ94" i="9"/>
  <c r="DQ62" i="9"/>
  <c r="DQ87" i="17"/>
  <c r="DQ55" i="17"/>
  <c r="DQ91" i="8"/>
  <c r="DQ59" i="8"/>
  <c r="DQ120" i="12"/>
  <c r="DQ123" i="12" s="1"/>
  <c r="DQ116" i="12" s="1"/>
  <c r="DQ84" i="12"/>
  <c r="DQ111" i="16"/>
  <c r="DQ79" i="16"/>
  <c r="DQ106" i="17"/>
  <c r="DQ74" i="17"/>
  <c r="DQ117" i="4"/>
  <c r="DQ85" i="4"/>
  <c r="DP117" i="1"/>
  <c r="DP85" i="1"/>
  <c r="DP102" i="10"/>
  <c r="DP70" i="10"/>
  <c r="DP92" i="6"/>
  <c r="DP60" i="6"/>
  <c r="DP93" i="8"/>
  <c r="DP61" i="8"/>
  <c r="DO102" i="17"/>
  <c r="DO70" i="17"/>
  <c r="DO90" i="14"/>
  <c r="DO58" i="14"/>
  <c r="DP106" i="16"/>
  <c r="DP74" i="16"/>
  <c r="DO106" i="8"/>
  <c r="DO74" i="8"/>
  <c r="DO117" i="17"/>
  <c r="DO85" i="17"/>
  <c r="DO97" i="10"/>
  <c r="DO65" i="10"/>
  <c r="DP106" i="7"/>
  <c r="DP74" i="7"/>
  <c r="DP106" i="10"/>
  <c r="DP74" i="10"/>
  <c r="DO96" i="3"/>
  <c r="DO64" i="3"/>
  <c r="DO120" i="11"/>
  <c r="DO123" i="11" s="1"/>
  <c r="DO116" i="11" s="1"/>
  <c r="DO84" i="11"/>
  <c r="DO99" i="20"/>
  <c r="DO67" i="20"/>
  <c r="DO103" i="21"/>
  <c r="DO71" i="21"/>
  <c r="DO110" i="15"/>
  <c r="DO78" i="15"/>
  <c r="DP113" i="9"/>
  <c r="DP81" i="9"/>
  <c r="DQ94" i="10"/>
  <c r="DQ62" i="10"/>
  <c r="DQ105" i="12"/>
  <c r="DQ73" i="12"/>
  <c r="DQ103" i="7"/>
  <c r="DQ71" i="7"/>
  <c r="DQ97" i="14"/>
  <c r="DQ65" i="14"/>
  <c r="DQ107" i="10"/>
  <c r="DQ75" i="10"/>
  <c r="DQ100" i="21"/>
  <c r="DQ68" i="21"/>
  <c r="DQ95" i="19"/>
  <c r="DQ63" i="19"/>
  <c r="DQ110" i="12"/>
  <c r="DQ78" i="12"/>
  <c r="DQ114" i="16"/>
  <c r="DQ82" i="16"/>
  <c r="DQ93" i="7"/>
  <c r="DQ61" i="7"/>
  <c r="DQ105" i="16"/>
  <c r="DQ73" i="16"/>
  <c r="DQ113" i="11"/>
  <c r="DQ81" i="11"/>
  <c r="DQ108" i="18"/>
  <c r="DQ76" i="18"/>
  <c r="DQ97" i="21"/>
  <c r="DQ65" i="21"/>
  <c r="DQ98" i="3"/>
  <c r="DQ66" i="3"/>
  <c r="DQ108" i="15"/>
  <c r="DQ76" i="15"/>
  <c r="DQ110" i="16"/>
  <c r="DQ78" i="16"/>
  <c r="DQ115" i="13"/>
  <c r="DQ83" i="13"/>
  <c r="DQ89" i="6"/>
  <c r="DQ57" i="6"/>
  <c r="DQ94" i="6"/>
  <c r="DQ62" i="6"/>
  <c r="DQ98" i="1"/>
  <c r="DQ66" i="1"/>
  <c r="DQ88" i="16"/>
  <c r="DQ56" i="16"/>
  <c r="DQ110" i="3"/>
  <c r="DQ78" i="3"/>
  <c r="DQ109" i="18"/>
  <c r="DQ77" i="18"/>
  <c r="DQ93" i="20"/>
  <c r="DQ61" i="20"/>
  <c r="DQ90" i="16"/>
  <c r="DQ58" i="16"/>
  <c r="DQ98" i="8"/>
  <c r="DQ66" i="8"/>
  <c r="DQ102" i="5"/>
  <c r="DQ70" i="5"/>
  <c r="DQ94" i="19"/>
  <c r="DQ62" i="19"/>
  <c r="DQ99" i="9"/>
  <c r="DQ67" i="9"/>
  <c r="DQ107" i="19"/>
  <c r="DQ75" i="19"/>
  <c r="DQ107" i="12"/>
  <c r="DQ75" i="12"/>
  <c r="DQ111" i="6"/>
  <c r="DQ79" i="6"/>
  <c r="DO113" i="20"/>
  <c r="DO81" i="20"/>
  <c r="DP112" i="11"/>
  <c r="DP80" i="11"/>
  <c r="DO90" i="18"/>
  <c r="DO58" i="18"/>
  <c r="DP88" i="5"/>
  <c r="DP56" i="5"/>
  <c r="DP93" i="16"/>
  <c r="DP61" i="16"/>
  <c r="DP88" i="4"/>
  <c r="DP56" i="4"/>
  <c r="DP95" i="14"/>
  <c r="DP63" i="14"/>
  <c r="DQ112" i="7"/>
  <c r="DQ80" i="7"/>
  <c r="DQ101" i="17"/>
  <c r="DQ69" i="17"/>
  <c r="DQ111" i="4"/>
  <c r="DQ79" i="4"/>
  <c r="DQ109" i="4"/>
  <c r="DQ77" i="4"/>
  <c r="DQ108" i="1"/>
  <c r="DQ76" i="1"/>
  <c r="DQ96" i="5"/>
  <c r="DQ64" i="5"/>
  <c r="DQ110" i="7"/>
  <c r="DQ78" i="7"/>
  <c r="DQ108" i="5"/>
  <c r="DQ76" i="5"/>
  <c r="DQ105" i="18"/>
  <c r="DQ73" i="18"/>
  <c r="DP86" i="20"/>
  <c r="DP54" i="20"/>
  <c r="DQ98" i="2"/>
  <c r="DQ66" i="2"/>
  <c r="DQ95" i="9"/>
  <c r="DQ63" i="9"/>
  <c r="DP92" i="17"/>
  <c r="DP60" i="17"/>
  <c r="DO105" i="2"/>
  <c r="DO73" i="2"/>
  <c r="DP107" i="9"/>
  <c r="DP75" i="9"/>
  <c r="DQ90" i="15"/>
  <c r="DQ58" i="15"/>
  <c r="DQ103" i="19"/>
  <c r="DQ71" i="19"/>
  <c r="DP107" i="5"/>
  <c r="DP75" i="5"/>
  <c r="DO105" i="11"/>
  <c r="DO73" i="11"/>
  <c r="DQ91" i="14"/>
  <c r="DQ59" i="14"/>
  <c r="DQ96" i="4"/>
  <c r="DQ64" i="4"/>
  <c r="DO101" i="14"/>
  <c r="DO69" i="14"/>
  <c r="DO106" i="14"/>
  <c r="DO74" i="14"/>
  <c r="DO92" i="20"/>
  <c r="DO60" i="20"/>
  <c r="DP115" i="20"/>
  <c r="DP83" i="20"/>
  <c r="DN86" i="16"/>
  <c r="DN54" i="16"/>
  <c r="DQ115" i="1"/>
  <c r="DQ83" i="1"/>
  <c r="DQ108" i="14"/>
  <c r="DQ76" i="14"/>
  <c r="DQ98" i="14"/>
  <c r="DQ66" i="14"/>
  <c r="DQ95" i="13"/>
  <c r="DQ63" i="13"/>
  <c r="DQ117" i="9"/>
  <c r="DQ85" i="9"/>
  <c r="DQ100" i="9"/>
  <c r="DQ68" i="9"/>
  <c r="DQ110" i="20"/>
  <c r="DQ78" i="20"/>
  <c r="DQ110" i="21"/>
  <c r="DQ78" i="21"/>
  <c r="DQ92" i="16"/>
  <c r="DQ60" i="16"/>
  <c r="DQ107" i="13"/>
  <c r="DQ75" i="13"/>
  <c r="DQ108" i="13"/>
  <c r="DQ76" i="13"/>
  <c r="DQ115" i="15"/>
  <c r="DQ83" i="15"/>
  <c r="DO107" i="18"/>
  <c r="DO75" i="18"/>
  <c r="DP112" i="1"/>
  <c r="DP80" i="1"/>
  <c r="DP100" i="2"/>
  <c r="DP68" i="2"/>
  <c r="DP103" i="17"/>
  <c r="DP71" i="17"/>
  <c r="DQ103" i="1"/>
  <c r="DQ71" i="1"/>
  <c r="DO100" i="20"/>
  <c r="DO68" i="20"/>
  <c r="DP113" i="17"/>
  <c r="DP81" i="17"/>
  <c r="DP104" i="2"/>
  <c r="DP72" i="2"/>
  <c r="DO100" i="3"/>
  <c r="DO68" i="3"/>
  <c r="DP102" i="15"/>
  <c r="DP70" i="15"/>
  <c r="DP120" i="17"/>
  <c r="DP123" i="17" s="1"/>
  <c r="DP116" i="17" s="1"/>
  <c r="DP84" i="17"/>
  <c r="DP91" i="18"/>
  <c r="DP59" i="18"/>
  <c r="DP103" i="18"/>
  <c r="DP71" i="18"/>
  <c r="DP87" i="16"/>
  <c r="DP55" i="16"/>
  <c r="DO95" i="4"/>
  <c r="DO63" i="4"/>
  <c r="DP114" i="3"/>
  <c r="DP82" i="3"/>
  <c r="DO111" i="13"/>
  <c r="DO79" i="13"/>
  <c r="DO114" i="13"/>
  <c r="DO82" i="13"/>
  <c r="DQ117" i="1"/>
  <c r="DQ85" i="1"/>
  <c r="DQ102" i="10"/>
  <c r="DQ70" i="10"/>
  <c r="DQ92" i="6"/>
  <c r="DQ60" i="6"/>
  <c r="DQ93" i="8"/>
  <c r="DQ61" i="8"/>
  <c r="DQ106" i="16"/>
  <c r="DQ74" i="16"/>
  <c r="DQ106" i="7"/>
  <c r="DQ74" i="7"/>
  <c r="DQ106" i="10"/>
  <c r="DQ74" i="10"/>
  <c r="DO102" i="18"/>
  <c r="DO70" i="18"/>
  <c r="DP114" i="20"/>
  <c r="DP82" i="20"/>
  <c r="DO109" i="2"/>
  <c r="DO77" i="2"/>
  <c r="DP111" i="9"/>
  <c r="DP79" i="9"/>
  <c r="DO103" i="15"/>
  <c r="DO71" i="15"/>
  <c r="DP98" i="20"/>
  <c r="DP66" i="20"/>
  <c r="DP115" i="17"/>
  <c r="DP83" i="17"/>
  <c r="DP103" i="10"/>
  <c r="DP71" i="10"/>
  <c r="DO114" i="8"/>
  <c r="DO82" i="8"/>
  <c r="DP92" i="7"/>
  <c r="DP60" i="7"/>
  <c r="DO89" i="7"/>
  <c r="DO57" i="7"/>
  <c r="DP98" i="16"/>
  <c r="DP66" i="16"/>
  <c r="DO109" i="19"/>
  <c r="DO77" i="19"/>
  <c r="DO88" i="3"/>
  <c r="DO56" i="3"/>
  <c r="DP87" i="19"/>
  <c r="DP55" i="19"/>
  <c r="DP107" i="4"/>
  <c r="DP75" i="4"/>
  <c r="DP104" i="18"/>
  <c r="DP72" i="18"/>
  <c r="DO100" i="10"/>
  <c r="DO68" i="10"/>
  <c r="DP115" i="19"/>
  <c r="DP83" i="19"/>
  <c r="DP117" i="6"/>
  <c r="DP85" i="6"/>
  <c r="DP113" i="8"/>
  <c r="DP81" i="8"/>
  <c r="DO89" i="13"/>
  <c r="DO57" i="13"/>
  <c r="DP87" i="13"/>
  <c r="DP55" i="13"/>
  <c r="DP87" i="9"/>
  <c r="DP55" i="9"/>
  <c r="DP113" i="6"/>
  <c r="DP81" i="6"/>
  <c r="DP110" i="17"/>
  <c r="DP78" i="17"/>
  <c r="DP112" i="18"/>
  <c r="DP80" i="18"/>
  <c r="DO109" i="14"/>
  <c r="DO77" i="14"/>
  <c r="DP109" i="15"/>
  <c r="DP77" i="15"/>
  <c r="DP100" i="7"/>
  <c r="DP68" i="7"/>
  <c r="DO91" i="3"/>
  <c r="DO59" i="3"/>
  <c r="DQ92" i="8"/>
  <c r="DQ60" i="8"/>
  <c r="DP91" i="10"/>
  <c r="DP59" i="10"/>
  <c r="DO103" i="6"/>
  <c r="DO71" i="6"/>
  <c r="DO106" i="21"/>
  <c r="DO74" i="21"/>
  <c r="DO117" i="18"/>
  <c r="DO85" i="18"/>
  <c r="DP104" i="15"/>
  <c r="DP72" i="15"/>
  <c r="DQ120" i="13"/>
  <c r="DQ123" i="13" s="1"/>
  <c r="DQ116" i="13" s="1"/>
  <c r="DQ84" i="13"/>
  <c r="DO92" i="3"/>
  <c r="DO60" i="3"/>
  <c r="DP88" i="13"/>
  <c r="DP56" i="13"/>
  <c r="DP115" i="5"/>
  <c r="DP83" i="5"/>
  <c r="DP101" i="9"/>
  <c r="DP69" i="9"/>
  <c r="DQ112" i="11"/>
  <c r="DQ80" i="11"/>
  <c r="DQ88" i="5"/>
  <c r="DQ56" i="5"/>
  <c r="DQ93" i="16"/>
  <c r="DQ61" i="16"/>
  <c r="DQ88" i="4"/>
  <c r="DQ56" i="4"/>
  <c r="DQ95" i="14"/>
  <c r="DQ63" i="14"/>
  <c r="DO103" i="11"/>
  <c r="DO71" i="11"/>
  <c r="DO108" i="20"/>
  <c r="DO76" i="20"/>
  <c r="DP90" i="19"/>
  <c r="DP58" i="19"/>
  <c r="DP108" i="12"/>
  <c r="DP76" i="12"/>
  <c r="DO103" i="9"/>
  <c r="DO71" i="9"/>
  <c r="DP105" i="1"/>
  <c r="DP73" i="1"/>
  <c r="DO105" i="5"/>
  <c r="DO73" i="5"/>
  <c r="DP104" i="9"/>
  <c r="DP72" i="9"/>
  <c r="DP90" i="20"/>
  <c r="DP58" i="20"/>
  <c r="DP114" i="4"/>
  <c r="DP82" i="4"/>
  <c r="DP92" i="13"/>
  <c r="DP60" i="13"/>
  <c r="DP88" i="9"/>
  <c r="DP56" i="9"/>
  <c r="DP105" i="8"/>
  <c r="DP73" i="8"/>
  <c r="DO96" i="14"/>
  <c r="DO64" i="14"/>
  <c r="DO108" i="17"/>
  <c r="DO76" i="17"/>
  <c r="DP96" i="13"/>
  <c r="DP64" i="13"/>
  <c r="DQ92" i="17"/>
  <c r="DQ60" i="17"/>
  <c r="DQ107" i="9"/>
  <c r="DQ75" i="9"/>
  <c r="DP99" i="1"/>
  <c r="DP67" i="1"/>
  <c r="DP111" i="21"/>
  <c r="DP79" i="21"/>
  <c r="DQ107" i="5"/>
  <c r="DQ75" i="5"/>
  <c r="DP91" i="14"/>
  <c r="DP59" i="14"/>
  <c r="DP108" i="9"/>
  <c r="DP76" i="9"/>
  <c r="DP114" i="11"/>
  <c r="DP82" i="11"/>
  <c r="DO112" i="14"/>
  <c r="DO80" i="14"/>
  <c r="DQ115" i="20"/>
  <c r="DQ83" i="20"/>
  <c r="DP120" i="16"/>
  <c r="DP123" i="16" s="1"/>
  <c r="DP116" i="16" s="1"/>
  <c r="DP84" i="16"/>
  <c r="DO98" i="13"/>
  <c r="DO66" i="13"/>
  <c r="DP103" i="13"/>
  <c r="DP71" i="13"/>
  <c r="DP88" i="14"/>
  <c r="DP56" i="14"/>
  <c r="DP91" i="5"/>
  <c r="DP59" i="5"/>
  <c r="DP114" i="19"/>
  <c r="DP82" i="19"/>
  <c r="DP101" i="3"/>
  <c r="DP69" i="3"/>
  <c r="DO114" i="21"/>
  <c r="DO82" i="21"/>
  <c r="DP87" i="6"/>
  <c r="DP55" i="6"/>
  <c r="DO96" i="20"/>
  <c r="DO64" i="20"/>
  <c r="DP101" i="5"/>
  <c r="DP69" i="5"/>
  <c r="DO90" i="4"/>
  <c r="DO58" i="4"/>
  <c r="DP109" i="7"/>
  <c r="DP77" i="7"/>
  <c r="DP117" i="19"/>
  <c r="DP85" i="19"/>
  <c r="DP96" i="2"/>
  <c r="DP64" i="2"/>
  <c r="DO103" i="16"/>
  <c r="DO71" i="16"/>
  <c r="DP94" i="20"/>
  <c r="DP62" i="20"/>
  <c r="DP114" i="7"/>
  <c r="DP82" i="7"/>
  <c r="DO105" i="9"/>
  <c r="DO73" i="9"/>
  <c r="DP109" i="13"/>
  <c r="DP77" i="13"/>
  <c r="DQ112" i="1"/>
  <c r="DQ80" i="1"/>
  <c r="DQ100" i="2"/>
  <c r="DQ68" i="2"/>
  <c r="DQ92" i="18"/>
  <c r="DQ60" i="18"/>
  <c r="DP98" i="18"/>
  <c r="DP66" i="18"/>
  <c r="DP104" i="1"/>
  <c r="DP72" i="1"/>
  <c r="DO95" i="20"/>
  <c r="DO63" i="20"/>
  <c r="DP113" i="15"/>
  <c r="DP81" i="15"/>
  <c r="DO109" i="3"/>
  <c r="DO77" i="3"/>
  <c r="DP96" i="15"/>
  <c r="DP64" i="15"/>
  <c r="DP91" i="2"/>
  <c r="DP59" i="2"/>
  <c r="DQ88" i="17"/>
  <c r="DQ56" i="17"/>
  <c r="DQ98" i="18"/>
  <c r="DQ66" i="18"/>
  <c r="DQ111" i="19"/>
  <c r="DQ79" i="19"/>
  <c r="DQ103" i="17"/>
  <c r="DQ71" i="17"/>
  <c r="DP98" i="19"/>
  <c r="DP66" i="19"/>
  <c r="DQ104" i="1"/>
  <c r="DQ72" i="1"/>
  <c r="DQ93" i="4"/>
  <c r="DQ61" i="4"/>
  <c r="DQ113" i="17"/>
  <c r="DQ81" i="17"/>
  <c r="DQ104" i="2"/>
  <c r="DQ72" i="2"/>
  <c r="DQ102" i="15"/>
  <c r="DQ70" i="15"/>
  <c r="DQ120" i="17"/>
  <c r="DQ123" i="17" s="1"/>
  <c r="DQ116" i="17" s="1"/>
  <c r="DQ84" i="17"/>
  <c r="DQ91" i="18"/>
  <c r="DQ59" i="18"/>
  <c r="DQ103" i="18"/>
  <c r="DQ71" i="18"/>
  <c r="DQ87" i="16"/>
  <c r="DQ55" i="16"/>
  <c r="DQ114" i="3"/>
  <c r="DQ82" i="3"/>
  <c r="DP107" i="15"/>
  <c r="DP75" i="15"/>
  <c r="DO111" i="11"/>
  <c r="DO79" i="11"/>
  <c r="DP109" i="8"/>
  <c r="DP77" i="8"/>
  <c r="DP101" i="11"/>
  <c r="DP69" i="11"/>
  <c r="DP87" i="2"/>
  <c r="DP55" i="2"/>
  <c r="DP98" i="5"/>
  <c r="DP66" i="5"/>
  <c r="DO97" i="4"/>
  <c r="DO65" i="4"/>
  <c r="DO97" i="9"/>
  <c r="DO65" i="9"/>
  <c r="DO115" i="21"/>
  <c r="DO83" i="21"/>
  <c r="DO115" i="4"/>
  <c r="DO83" i="4"/>
  <c r="DP107" i="8"/>
  <c r="DP75" i="8"/>
  <c r="DP89" i="11"/>
  <c r="DP57" i="11"/>
  <c r="DO113" i="16"/>
  <c r="DO81" i="16"/>
  <c r="DO87" i="7"/>
  <c r="DO55" i="7"/>
  <c r="DP107" i="17"/>
  <c r="DP75" i="17"/>
  <c r="DO109" i="16"/>
  <c r="DO77" i="16"/>
  <c r="DQ114" i="20"/>
  <c r="DQ82" i="20"/>
  <c r="DQ111" i="9"/>
  <c r="DQ79" i="9"/>
  <c r="DQ98" i="20"/>
  <c r="DQ66" i="20"/>
  <c r="DQ115" i="17"/>
  <c r="DQ83" i="17"/>
  <c r="DQ103" i="10"/>
  <c r="DQ71" i="10"/>
  <c r="DQ92" i="7"/>
  <c r="DQ60" i="7"/>
  <c r="DQ98" i="16"/>
  <c r="DQ66" i="16"/>
  <c r="DQ87" i="19"/>
  <c r="DQ55" i="19"/>
  <c r="DQ107" i="4"/>
  <c r="DQ75" i="4"/>
  <c r="DQ104" i="18"/>
  <c r="DQ72" i="18"/>
  <c r="DQ115" i="19"/>
  <c r="DQ83" i="19"/>
  <c r="DQ117" i="6"/>
  <c r="DQ85" i="6"/>
  <c r="DQ113" i="8"/>
  <c r="DQ81" i="8"/>
  <c r="DQ87" i="13"/>
  <c r="DQ55" i="13"/>
  <c r="DQ87" i="9"/>
  <c r="DQ55" i="9"/>
  <c r="DQ113" i="6"/>
  <c r="DQ81" i="6"/>
  <c r="DQ110" i="17"/>
  <c r="DQ78" i="17"/>
  <c r="DQ112" i="18"/>
  <c r="DQ80" i="18"/>
  <c r="DQ109" i="15"/>
  <c r="DQ77" i="15"/>
  <c r="DQ100" i="7"/>
  <c r="DQ68" i="7"/>
  <c r="DP92" i="8"/>
  <c r="DP60" i="8"/>
  <c r="DQ91" i="10"/>
  <c r="DQ59" i="10"/>
  <c r="DO91" i="16"/>
  <c r="DO59" i="16"/>
  <c r="DQ104" i="15"/>
  <c r="DQ72" i="15"/>
  <c r="DP120" i="13"/>
  <c r="DP123" i="13" s="1"/>
  <c r="DP116" i="13" s="1"/>
  <c r="DP84" i="13"/>
  <c r="DQ88" i="13"/>
  <c r="DQ56" i="13"/>
  <c r="DQ115" i="5"/>
  <c r="DQ83" i="5"/>
  <c r="DQ101" i="9"/>
  <c r="DQ69" i="9"/>
  <c r="DP92" i="1"/>
  <c r="DP60" i="1"/>
  <c r="DQ87" i="15"/>
  <c r="DQ55" i="15"/>
  <c r="DO100" i="11"/>
  <c r="DO68" i="11"/>
  <c r="DP97" i="7"/>
  <c r="DP65" i="7"/>
  <c r="DO96" i="16"/>
  <c r="DO64" i="16"/>
  <c r="DP89" i="17"/>
  <c r="DP57" i="17"/>
  <c r="DO117" i="8"/>
  <c r="DO85" i="8"/>
  <c r="DN86" i="18"/>
  <c r="DN54" i="18"/>
  <c r="DP113" i="3"/>
  <c r="DP81" i="3"/>
  <c r="DQ90" i="19"/>
  <c r="DQ58" i="19"/>
  <c r="DQ108" i="12"/>
  <c r="DQ76" i="12"/>
  <c r="DQ105" i="1"/>
  <c r="DQ73" i="1"/>
  <c r="DQ104" i="9"/>
  <c r="DQ72" i="9"/>
  <c r="DQ90" i="20"/>
  <c r="DQ58" i="20"/>
  <c r="DQ114" i="4"/>
  <c r="DQ82" i="4"/>
  <c r="DQ92" i="13"/>
  <c r="DQ60" i="13"/>
  <c r="DQ88" i="9"/>
  <c r="DQ56" i="9"/>
  <c r="DQ105" i="8"/>
  <c r="DQ73" i="8"/>
  <c r="DQ96" i="13"/>
  <c r="DQ64" i="13"/>
  <c r="DP120" i="1"/>
  <c r="DP123" i="1" s="1"/>
  <c r="DP116" i="1" s="1"/>
  <c r="DP84" i="1"/>
  <c r="DP88" i="19"/>
  <c r="DP56" i="19"/>
  <c r="DO120" i="5"/>
  <c r="DO123" i="5" s="1"/>
  <c r="DO116" i="5" s="1"/>
  <c r="DO84" i="5"/>
  <c r="DP117" i="5"/>
  <c r="DP85" i="5"/>
  <c r="DQ99" i="1"/>
  <c r="DQ67" i="1"/>
  <c r="DQ111" i="21"/>
  <c r="DQ79" i="21"/>
  <c r="DO107" i="11"/>
  <c r="DO75" i="11"/>
  <c r="DP104" i="14"/>
  <c r="DP72" i="14"/>
  <c r="DQ108" i="9"/>
  <c r="DQ76" i="9"/>
  <c r="DQ114" i="11"/>
  <c r="DQ82" i="11"/>
  <c r="DP91" i="15"/>
  <c r="DP59" i="15"/>
  <c r="DP113" i="21"/>
  <c r="DP81" i="21"/>
  <c r="DQ101" i="1"/>
  <c r="DQ69" i="1"/>
  <c r="DP87" i="18"/>
  <c r="DP55" i="18"/>
  <c r="DQ120" i="16"/>
  <c r="DQ123" i="16" s="1"/>
  <c r="DQ116" i="16" s="1"/>
  <c r="DQ84" i="16"/>
  <c r="DQ103" i="13"/>
  <c r="DQ71" i="13"/>
  <c r="DQ88" i="14"/>
  <c r="DQ56" i="14"/>
  <c r="DQ91" i="5"/>
  <c r="DQ59" i="5"/>
  <c r="DQ114" i="19"/>
  <c r="DQ82" i="19"/>
  <c r="DQ101" i="3"/>
  <c r="DQ69" i="3"/>
  <c r="DQ87" i="6"/>
  <c r="DQ55" i="6"/>
  <c r="DQ101" i="5"/>
  <c r="DQ69" i="5"/>
  <c r="DQ109" i="7"/>
  <c r="DQ77" i="7"/>
  <c r="DQ117" i="19"/>
  <c r="DQ85" i="19"/>
  <c r="DQ96" i="2"/>
  <c r="DQ64" i="2"/>
  <c r="DQ94" i="20"/>
  <c r="DQ62" i="20"/>
  <c r="DQ114" i="7"/>
  <c r="DQ82" i="7"/>
  <c r="DQ109" i="13"/>
  <c r="DQ77" i="13"/>
  <c r="DO86" i="13"/>
  <c r="DO54" i="13"/>
  <c r="DO94" i="18"/>
  <c r="DO62" i="18"/>
  <c r="DQ94" i="1"/>
  <c r="DQ62" i="1"/>
  <c r="DP105" i="6"/>
  <c r="DP73" i="6"/>
  <c r="DO102" i="14"/>
  <c r="DO70" i="14"/>
  <c r="DO96" i="17"/>
  <c r="DO64" i="17"/>
  <c r="DP111" i="19"/>
  <c r="DP79" i="19"/>
  <c r="DO101" i="13"/>
  <c r="DO69" i="13"/>
  <c r="DP115" i="18"/>
  <c r="DP83" i="18"/>
  <c r="DP117" i="20"/>
  <c r="DP85" i="20"/>
  <c r="DP111" i="3"/>
  <c r="DP79" i="3"/>
  <c r="DO108" i="6"/>
  <c r="DO76" i="6"/>
  <c r="DQ113" i="15"/>
  <c r="DQ81" i="15"/>
  <c r="DQ120" i="18"/>
  <c r="DQ123" i="18" s="1"/>
  <c r="DQ116" i="18" s="1"/>
  <c r="DQ84" i="18"/>
  <c r="DQ96" i="15"/>
  <c r="DQ64" i="15"/>
  <c r="DQ91" i="2"/>
  <c r="DQ59" i="2"/>
  <c r="DP120" i="15"/>
  <c r="DP123" i="15" s="1"/>
  <c r="DP116" i="15" s="1"/>
  <c r="DP84" i="15"/>
  <c r="DP112" i="17"/>
  <c r="DP80" i="17"/>
  <c r="DP105" i="17"/>
  <c r="DP73" i="17"/>
  <c r="DO104" i="10"/>
  <c r="DO72" i="10"/>
  <c r="DQ98" i="19"/>
  <c r="DQ66" i="19"/>
  <c r="DP91" i="9"/>
  <c r="DP59" i="9"/>
  <c r="DO113" i="19"/>
  <c r="DO81" i="19"/>
  <c r="DP107" i="14"/>
  <c r="DP75" i="14"/>
  <c r="DP117" i="7"/>
  <c r="DP85" i="7"/>
  <c r="DP99" i="15"/>
  <c r="DP67" i="15"/>
  <c r="DP93" i="14"/>
  <c r="DP61" i="14"/>
  <c r="DP92" i="9"/>
  <c r="DP60" i="9"/>
  <c r="DP112" i="9"/>
  <c r="DP80" i="9"/>
  <c r="DP97" i="13"/>
  <c r="DP65" i="13"/>
  <c r="DP101" i="4"/>
  <c r="DP69" i="4"/>
  <c r="DO93" i="18"/>
  <c r="DO61" i="18"/>
  <c r="DP110" i="11"/>
  <c r="DP78" i="11"/>
  <c r="DO111" i="10"/>
  <c r="DO79" i="10"/>
  <c r="DO103" i="20"/>
  <c r="DO71" i="20"/>
  <c r="DP120" i="8"/>
  <c r="DP123" i="8" s="1"/>
  <c r="DP116" i="8" s="1"/>
  <c r="DP84" i="8"/>
  <c r="DP109" i="12"/>
  <c r="DP77" i="12"/>
  <c r="DO103" i="4"/>
  <c r="DO71" i="4"/>
  <c r="DQ107" i="15"/>
  <c r="DQ75" i="15"/>
  <c r="DQ109" i="8"/>
  <c r="DQ77" i="8"/>
  <c r="DQ101" i="11"/>
  <c r="DQ69" i="11"/>
  <c r="DQ87" i="2"/>
  <c r="DQ55" i="2"/>
  <c r="DQ98" i="5"/>
  <c r="DQ66" i="5"/>
  <c r="DQ107" i="8"/>
  <c r="DQ75" i="8"/>
  <c r="DQ89" i="11"/>
  <c r="DQ57" i="11"/>
  <c r="DN86" i="21"/>
  <c r="DN54" i="21"/>
  <c r="DQ107" i="17"/>
  <c r="DQ75" i="17"/>
  <c r="DO98" i="17"/>
  <c r="DO66" i="17"/>
  <c r="DO114" i="6"/>
  <c r="DO82" i="6"/>
  <c r="DP87" i="3"/>
  <c r="DP55" i="3"/>
  <c r="DP102" i="1"/>
  <c r="DP70" i="1"/>
  <c r="DP113" i="7"/>
  <c r="DP81" i="7"/>
  <c r="DO92" i="11"/>
  <c r="DO60" i="11"/>
  <c r="DP100" i="6"/>
  <c r="DP68" i="6"/>
  <c r="DP104" i="12"/>
  <c r="DP72" i="12"/>
  <c r="DP108" i="19"/>
  <c r="DP76" i="19"/>
  <c r="DO90" i="2"/>
  <c r="DO58" i="2"/>
  <c r="DP106" i="20"/>
  <c r="DP74" i="20"/>
  <c r="DO88" i="2"/>
  <c r="DO56" i="2"/>
  <c r="DP91" i="17"/>
  <c r="DP59" i="17"/>
  <c r="DP96" i="11"/>
  <c r="DP64" i="11"/>
  <c r="DO120" i="14"/>
  <c r="DO123" i="14" s="1"/>
  <c r="DO116" i="14" s="1"/>
  <c r="DO84" i="14"/>
  <c r="DO108" i="11"/>
  <c r="DO76" i="11"/>
  <c r="DO100" i="14"/>
  <c r="DO68" i="14"/>
  <c r="DP99" i="4"/>
  <c r="DP67" i="4"/>
  <c r="DQ99" i="5"/>
  <c r="DQ67" i="5"/>
  <c r="DP108" i="3"/>
  <c r="DP76" i="3"/>
  <c r="DO105" i="3"/>
  <c r="DO73" i="3"/>
  <c r="DP90" i="3"/>
  <c r="DP58" i="3"/>
  <c r="DP101" i="18"/>
  <c r="DP69" i="18"/>
  <c r="DP111" i="8"/>
  <c r="DP79" i="8"/>
  <c r="DP91" i="11"/>
  <c r="DP59" i="11"/>
  <c r="DP94" i="15"/>
  <c r="DP62" i="15"/>
  <c r="DO88" i="12"/>
  <c r="DO56" i="12"/>
  <c r="DP103" i="2"/>
  <c r="DP71" i="2"/>
  <c r="DP110" i="2"/>
  <c r="DP78" i="2"/>
  <c r="DO99" i="21"/>
  <c r="DO67" i="21"/>
  <c r="DP113" i="18"/>
  <c r="DP81" i="18"/>
  <c r="DP105" i="21"/>
  <c r="DP73" i="21"/>
  <c r="DP102" i="19"/>
  <c r="DP70" i="19"/>
  <c r="DO89" i="12"/>
  <c r="DO57" i="12"/>
  <c r="DP89" i="14"/>
  <c r="DP57" i="14"/>
  <c r="DQ90" i="6"/>
  <c r="DQ58" i="6"/>
  <c r="DO106" i="13"/>
  <c r="DO74" i="13"/>
  <c r="DP102" i="16"/>
  <c r="DP70" i="16"/>
  <c r="DP104" i="19"/>
  <c r="DP72" i="19"/>
  <c r="DO87" i="11"/>
  <c r="DO55" i="11"/>
  <c r="DP88" i="11"/>
  <c r="DP56" i="11"/>
  <c r="DP90" i="13"/>
  <c r="DP58" i="13"/>
  <c r="DP88" i="1"/>
  <c r="DP56" i="1"/>
  <c r="DO114" i="12"/>
  <c r="DO82" i="12"/>
  <c r="DO117" i="15"/>
  <c r="DO85" i="15"/>
  <c r="DQ92" i="1"/>
  <c r="DQ60" i="1"/>
  <c r="DP87" i="15"/>
  <c r="DP55" i="15"/>
  <c r="DQ97" i="7"/>
  <c r="DQ65" i="7"/>
  <c r="DQ89" i="17"/>
  <c r="DQ57" i="17"/>
  <c r="DO99" i="17"/>
  <c r="DO67" i="17"/>
  <c r="DQ113" i="3"/>
  <c r="DQ81" i="3"/>
  <c r="DO94" i="3"/>
  <c r="DO62" i="3"/>
  <c r="DP98" i="4"/>
  <c r="DP66" i="4"/>
  <c r="DO98" i="12"/>
  <c r="DO66" i="12"/>
  <c r="DP109" i="1"/>
  <c r="DP77" i="1"/>
  <c r="DO109" i="20"/>
  <c r="DO77" i="20"/>
  <c r="DP92" i="4"/>
  <c r="DP60" i="4"/>
  <c r="DO110" i="10"/>
  <c r="DO78" i="10"/>
  <c r="DP96" i="7"/>
  <c r="DP64" i="7"/>
  <c r="DO90" i="17"/>
  <c r="DO58" i="17"/>
  <c r="DP112" i="16"/>
  <c r="DP80" i="16"/>
  <c r="DO97" i="5"/>
  <c r="DO65" i="5"/>
  <c r="DO111" i="18"/>
  <c r="DO79" i="18"/>
  <c r="DP114" i="5"/>
  <c r="DP82" i="5"/>
  <c r="DP94" i="7"/>
  <c r="DP62" i="7"/>
  <c r="DP95" i="17"/>
  <c r="DP63" i="17"/>
  <c r="DP89" i="10"/>
  <c r="DP57" i="10"/>
  <c r="DO89" i="18"/>
  <c r="DO57" i="18"/>
  <c r="DO86" i="14"/>
  <c r="DO54" i="14"/>
  <c r="DQ120" i="1"/>
  <c r="DQ123" i="1" s="1"/>
  <c r="DQ116" i="1" s="1"/>
  <c r="DQ84" i="1"/>
  <c r="DQ88" i="19"/>
  <c r="DQ56" i="19"/>
  <c r="DQ117" i="5"/>
  <c r="DQ85" i="5"/>
  <c r="DO89" i="4"/>
  <c r="DO57" i="4"/>
  <c r="DQ104" i="14"/>
  <c r="DQ72" i="14"/>
  <c r="DO94" i="17"/>
  <c r="DO62" i="17"/>
  <c r="DP91" i="12"/>
  <c r="DP59" i="12"/>
  <c r="DQ91" i="15"/>
  <c r="DQ59" i="15"/>
  <c r="DQ113" i="21"/>
  <c r="DQ81" i="21"/>
  <c r="DP101" i="1"/>
  <c r="DP69" i="1"/>
  <c r="DQ87" i="18"/>
  <c r="DQ55" i="18"/>
  <c r="DP100" i="15"/>
  <c r="DP68" i="15"/>
  <c r="DP106" i="5"/>
  <c r="DP74" i="5"/>
  <c r="DP91" i="1"/>
  <c r="DP59" i="1"/>
  <c r="DP87" i="8"/>
  <c r="DP55" i="8"/>
  <c r="DP109" i="21"/>
  <c r="DP77" i="21"/>
  <c r="DO87" i="14"/>
  <c r="DO55" i="14"/>
  <c r="DO104" i="17"/>
  <c r="DO72" i="17"/>
  <c r="DO108" i="10"/>
  <c r="DO76" i="10"/>
  <c r="DP120" i="19"/>
  <c r="DP123" i="19" s="1"/>
  <c r="DP116" i="19" s="1"/>
  <c r="DP84" i="19"/>
  <c r="DO100" i="4"/>
  <c r="DO68" i="4"/>
  <c r="DP100" i="18"/>
  <c r="DP68" i="18"/>
  <c r="DP93" i="1"/>
  <c r="DP61" i="1"/>
  <c r="DP106" i="19"/>
  <c r="DP74" i="19"/>
  <c r="DP112" i="15"/>
  <c r="DP80" i="15"/>
  <c r="DP88" i="20"/>
  <c r="DP56" i="20"/>
  <c r="DP111" i="20"/>
  <c r="DP79" i="20"/>
  <c r="DP95" i="10"/>
  <c r="DP63" i="10"/>
  <c r="DO93" i="2"/>
  <c r="DO61" i="2"/>
  <c r="DO98" i="21"/>
  <c r="DO66" i="21"/>
  <c r="DP103" i="8"/>
  <c r="DP71" i="8"/>
  <c r="DO101" i="12"/>
  <c r="DO69" i="12"/>
  <c r="DP94" i="1"/>
  <c r="DP62" i="1"/>
  <c r="DQ105" i="6"/>
  <c r="DQ73" i="6"/>
  <c r="DQ97" i="11"/>
  <c r="DQ65" i="11"/>
  <c r="DP88" i="17"/>
  <c r="DP56" i="17"/>
  <c r="DQ117" i="11"/>
  <c r="DQ85" i="11"/>
  <c r="DP93" i="4"/>
  <c r="DP61" i="4"/>
  <c r="DP99" i="12"/>
  <c r="DP67" i="12"/>
  <c r="DO91" i="21"/>
  <c r="DO59" i="21"/>
  <c r="DP120" i="18"/>
  <c r="DP123" i="18" s="1"/>
  <c r="DP116" i="18" s="1"/>
  <c r="DP84" i="18"/>
  <c r="DQ110" i="13"/>
  <c r="DQ78" i="13"/>
  <c r="DQ99" i="12"/>
  <c r="DQ67" i="12"/>
  <c r="DQ115" i="18"/>
  <c r="DQ83" i="18"/>
  <c r="DQ117" i="20"/>
  <c r="DQ85" i="20"/>
  <c r="DQ111" i="3"/>
  <c r="DQ79" i="3"/>
  <c r="DP110" i="13"/>
  <c r="DP78" i="13"/>
  <c r="DO100" i="5"/>
  <c r="DO68" i="5"/>
  <c r="DP96" i="18"/>
  <c r="DP64" i="18"/>
  <c r="DP102" i="9"/>
  <c r="DP70" i="9"/>
  <c r="DP107" i="16"/>
  <c r="DP75" i="16"/>
  <c r="DP113" i="12"/>
  <c r="DP81" i="12"/>
  <c r="DO99" i="2"/>
  <c r="DO67" i="2"/>
  <c r="DO98" i="10"/>
  <c r="DO66" i="10"/>
  <c r="DP99" i="14"/>
  <c r="DP67" i="14"/>
  <c r="DP113" i="13"/>
  <c r="DP81" i="13"/>
  <c r="DP96" i="8"/>
  <c r="DP64" i="8"/>
  <c r="DP107" i="1"/>
  <c r="DP75" i="1"/>
  <c r="DP114" i="18"/>
  <c r="DP82" i="18"/>
  <c r="DQ120" i="15"/>
  <c r="DQ123" i="15" s="1"/>
  <c r="DQ116" i="15" s="1"/>
  <c r="DQ84" i="15"/>
  <c r="DQ112" i="17"/>
  <c r="DQ80" i="17"/>
  <c r="DQ105" i="17"/>
  <c r="DQ73" i="17"/>
  <c r="DP100" i="16"/>
  <c r="DP68" i="16"/>
  <c r="DQ91" i="9"/>
  <c r="DQ59" i="9"/>
  <c r="DO86" i="17"/>
  <c r="DO54" i="17"/>
  <c r="DQ107" i="14"/>
  <c r="DQ75" i="14"/>
  <c r="DQ117" i="7"/>
  <c r="DQ85" i="7"/>
  <c r="DQ99" i="15"/>
  <c r="DQ67" i="15"/>
  <c r="DQ93" i="14"/>
  <c r="DQ61" i="14"/>
  <c r="DQ92" i="9"/>
  <c r="DQ60" i="9"/>
  <c r="DQ112" i="9"/>
  <c r="DQ80" i="9"/>
  <c r="DQ97" i="13"/>
  <c r="DQ65" i="13"/>
  <c r="DQ101" i="4"/>
  <c r="DQ69" i="4"/>
  <c r="DQ110" i="11"/>
  <c r="DQ78" i="11"/>
  <c r="DQ120" i="8"/>
  <c r="DQ123" i="8" s="1"/>
  <c r="DQ116" i="8" s="1"/>
  <c r="DQ84" i="8"/>
  <c r="DQ109" i="12"/>
  <c r="DQ77" i="12"/>
  <c r="DO86" i="5"/>
  <c r="DO54" i="5"/>
  <c r="DP104" i="11"/>
  <c r="DP72" i="11"/>
  <c r="DO97" i="19"/>
  <c r="DO65" i="19"/>
  <c r="DP114" i="10"/>
  <c r="DP82" i="10"/>
  <c r="DP99" i="3"/>
  <c r="DP67" i="3"/>
  <c r="DP115" i="6"/>
  <c r="DP83" i="6"/>
  <c r="DO93" i="12"/>
  <c r="DO61" i="12"/>
  <c r="DO120" i="21"/>
  <c r="DO123" i="21" s="1"/>
  <c r="DO116" i="21" s="1"/>
  <c r="DO84" i="21"/>
  <c r="DO104" i="13"/>
  <c r="DO72" i="13"/>
  <c r="DP115" i="10"/>
  <c r="DP83" i="10"/>
  <c r="DO89" i="21"/>
  <c r="DO57" i="21"/>
  <c r="DP107" i="20"/>
  <c r="DP75" i="20"/>
  <c r="DP99" i="6"/>
  <c r="DP67" i="6"/>
  <c r="DO90" i="12"/>
  <c r="DO58" i="12"/>
  <c r="DO95" i="15"/>
  <c r="DO63" i="15"/>
  <c r="DO112" i="3"/>
  <c r="DO80" i="3"/>
  <c r="DO117" i="2"/>
  <c r="DO85" i="2"/>
  <c r="DQ87" i="3"/>
  <c r="DQ55" i="3"/>
  <c r="DQ102" i="1"/>
  <c r="DQ70" i="1"/>
  <c r="DQ113" i="7"/>
  <c r="DQ81" i="7"/>
  <c r="DQ100" i="6"/>
  <c r="DQ68" i="6"/>
  <c r="DQ104" i="12"/>
  <c r="DQ72" i="12"/>
  <c r="DQ108" i="19"/>
  <c r="DQ76" i="19"/>
  <c r="DQ106" i="20"/>
  <c r="DQ74" i="20"/>
  <c r="DQ91" i="17"/>
  <c r="DQ59" i="17"/>
  <c r="DQ96" i="11"/>
  <c r="DQ64" i="11"/>
  <c r="DQ99" i="4"/>
  <c r="DQ67" i="4"/>
  <c r="DP99" i="5"/>
  <c r="DP67" i="5"/>
  <c r="DQ108" i="3"/>
  <c r="DQ76" i="3"/>
  <c r="DQ90" i="3"/>
  <c r="DQ58" i="3"/>
  <c r="DQ101" i="18"/>
  <c r="DQ69" i="18"/>
  <c r="DQ111" i="8"/>
  <c r="DQ79" i="8"/>
  <c r="DQ91" i="11"/>
  <c r="DQ59" i="11"/>
  <c r="DQ94" i="15"/>
  <c r="DQ62" i="15"/>
  <c r="DQ103" i="2"/>
  <c r="DQ71" i="2"/>
  <c r="DQ110" i="2"/>
  <c r="DQ78" i="2"/>
  <c r="DQ113" i="18"/>
  <c r="DQ81" i="18"/>
  <c r="DQ105" i="21"/>
  <c r="DQ73" i="21"/>
  <c r="DQ102" i="19"/>
  <c r="DQ70" i="19"/>
  <c r="DQ89" i="14"/>
  <c r="DQ57" i="14"/>
  <c r="DP90" i="6"/>
  <c r="DP58" i="6"/>
  <c r="DQ102" i="16"/>
  <c r="DQ70" i="16"/>
  <c r="DQ104" i="19"/>
  <c r="DQ72" i="19"/>
  <c r="DQ88" i="11"/>
  <c r="DQ56" i="11"/>
  <c r="DQ90" i="13"/>
  <c r="DQ58" i="13"/>
  <c r="DQ88" i="1"/>
  <c r="DQ56" i="1"/>
  <c r="DP96" i="10"/>
  <c r="DP64" i="10"/>
  <c r="DP112" i="19"/>
  <c r="DP80" i="19"/>
  <c r="DP105" i="7"/>
  <c r="DP73" i="7"/>
  <c r="DP102" i="6"/>
  <c r="DP70" i="6"/>
  <c r="DO107" i="21"/>
  <c r="DO75" i="21"/>
  <c r="DP112" i="6"/>
  <c r="DP80" i="6"/>
  <c r="DO98" i="6"/>
  <c r="DO66" i="6"/>
  <c r="DO108" i="16"/>
  <c r="DO76" i="16"/>
  <c r="DQ98" i="4"/>
  <c r="DQ66" i="4"/>
  <c r="DQ109" i="1"/>
  <c r="DQ77" i="1"/>
  <c r="DQ92" i="4"/>
  <c r="DQ60" i="4"/>
  <c r="DQ96" i="7"/>
  <c r="DQ64" i="7"/>
  <c r="DQ112" i="16"/>
  <c r="DQ80" i="16"/>
  <c r="DQ114" i="5"/>
  <c r="DQ82" i="5"/>
  <c r="DQ94" i="7"/>
  <c r="DQ62" i="7"/>
  <c r="DQ95" i="17"/>
  <c r="DQ63" i="17"/>
  <c r="DQ89" i="10"/>
  <c r="DQ57" i="10"/>
  <c r="DO95" i="21"/>
  <c r="DO63" i="21"/>
  <c r="DO112" i="20"/>
  <c r="DO80" i="20"/>
  <c r="DP120" i="9"/>
  <c r="DP123" i="9" s="1"/>
  <c r="DP116" i="9" s="1"/>
  <c r="DP84" i="9"/>
  <c r="DO89" i="19"/>
  <c r="DO57" i="19"/>
  <c r="DP106" i="2"/>
  <c r="DP74" i="2"/>
  <c r="DO110" i="4"/>
  <c r="DO78" i="4"/>
  <c r="DO86" i="15"/>
  <c r="DO54" i="15"/>
  <c r="DQ91" i="12"/>
  <c r="DQ59" i="12"/>
  <c r="DO86" i="2"/>
  <c r="DO54" i="2"/>
  <c r="DP112" i="12"/>
  <c r="DP80" i="12"/>
  <c r="DP103" i="14"/>
  <c r="DP71" i="14"/>
  <c r="DO103" i="5"/>
  <c r="DO71" i="5"/>
  <c r="DQ100" i="15"/>
  <c r="DQ68" i="15"/>
  <c r="DQ106" i="5"/>
  <c r="DQ74" i="5"/>
  <c r="DQ91" i="1"/>
  <c r="DQ59" i="1"/>
  <c r="DQ87" i="8"/>
  <c r="DQ55" i="8"/>
  <c r="DQ109" i="21"/>
  <c r="DQ77" i="21"/>
  <c r="DQ120" i="19"/>
  <c r="DQ123" i="19" s="1"/>
  <c r="DQ116" i="19" s="1"/>
  <c r="DQ84" i="19"/>
  <c r="DQ100" i="18"/>
  <c r="DQ68" i="18"/>
  <c r="DQ93" i="1"/>
  <c r="DQ61" i="1"/>
  <c r="DQ106" i="19"/>
  <c r="DQ74" i="19"/>
  <c r="DQ112" i="15"/>
  <c r="DQ80" i="15"/>
  <c r="DQ88" i="20"/>
  <c r="DQ56" i="20"/>
  <c r="DQ111" i="20"/>
  <c r="DQ79" i="20"/>
  <c r="DQ95" i="10"/>
  <c r="DQ63" i="10"/>
  <c r="DQ103" i="8"/>
  <c r="DQ71" i="8"/>
  <c r="DP104" i="16"/>
  <c r="DP72" i="16"/>
  <c r="DP93" i="5"/>
  <c r="DP61" i="5"/>
  <c r="DP104" i="21"/>
  <c r="DP72" i="21"/>
  <c r="DO120" i="6"/>
  <c r="DO123" i="6" s="1"/>
  <c r="DO116" i="6" s="1"/>
  <c r="DO84" i="6"/>
  <c r="DP109" i="11"/>
  <c r="DP77" i="11"/>
  <c r="DQ107" i="16"/>
  <c r="DQ75" i="16"/>
  <c r="DQ113" i="13"/>
  <c r="DQ81" i="13"/>
  <c r="DP95" i="16"/>
  <c r="DP63" i="16"/>
  <c r="DO112" i="13"/>
  <c r="DO80" i="13"/>
  <c r="DP106" i="6"/>
  <c r="DP74" i="6"/>
  <c r="DP94" i="5"/>
  <c r="DP62" i="5"/>
  <c r="DO87" i="21"/>
  <c r="DO55" i="21"/>
  <c r="DO105" i="13"/>
  <c r="DO73" i="13"/>
  <c r="DO112" i="2"/>
  <c r="DO80" i="2"/>
  <c r="DP104" i="7"/>
  <c r="DP72" i="7"/>
  <c r="DP93" i="19"/>
  <c r="DP61" i="19"/>
  <c r="DP103" i="3"/>
  <c r="DP71" i="3"/>
  <c r="DO104" i="4"/>
  <c r="DO72" i="4"/>
  <c r="DP93" i="3"/>
  <c r="DP61" i="3"/>
  <c r="DQ104" i="11"/>
  <c r="DQ72" i="11"/>
  <c r="DP93" i="17"/>
  <c r="DP61" i="17"/>
  <c r="DQ114" i="10"/>
  <c r="DQ82" i="10"/>
  <c r="DQ99" i="3"/>
  <c r="DQ67" i="3"/>
  <c r="DQ115" i="6"/>
  <c r="DQ83" i="6"/>
  <c r="DQ115" i="10"/>
  <c r="DQ83" i="10"/>
  <c r="DQ107" i="20"/>
  <c r="DQ75" i="20"/>
  <c r="DQ99" i="6"/>
  <c r="DQ67" i="6"/>
  <c r="DO94" i="14"/>
  <c r="DO62" i="14"/>
  <c r="DQ112" i="8"/>
  <c r="DQ80" i="8"/>
  <c r="DP110" i="1"/>
  <c r="DP78" i="1"/>
  <c r="DP99" i="16"/>
  <c r="DP67" i="16"/>
  <c r="DP102" i="3"/>
  <c r="DP70" i="3"/>
  <c r="DO115" i="9"/>
  <c r="DO83" i="9"/>
  <c r="DP114" i="1"/>
  <c r="DP82" i="1"/>
  <c r="DP114" i="9"/>
  <c r="DP82" i="9"/>
  <c r="DP99" i="19"/>
  <c r="DP67" i="19"/>
  <c r="DO113" i="2"/>
  <c r="DO81" i="2"/>
  <c r="DP102" i="7"/>
  <c r="DP70" i="7"/>
  <c r="DP97" i="6"/>
  <c r="DP65" i="6"/>
  <c r="DP93" i="11"/>
  <c r="DP61" i="11"/>
  <c r="DP110" i="8"/>
  <c r="DP78" i="8"/>
  <c r="DO113" i="10"/>
  <c r="DO81" i="10"/>
  <c r="DP96" i="12"/>
  <c r="DP64" i="12"/>
  <c r="DP89" i="1"/>
  <c r="DP57" i="1"/>
  <c r="DP107" i="7"/>
  <c r="DP75" i="7"/>
  <c r="DP90" i="9"/>
  <c r="DP58" i="9"/>
  <c r="DO88" i="6"/>
  <c r="DO56" i="6"/>
  <c r="DO97" i="15"/>
  <c r="DO65" i="15"/>
  <c r="DP95" i="5"/>
  <c r="DP63" i="5"/>
  <c r="DO120" i="3"/>
  <c r="DO123" i="3" s="1"/>
  <c r="DO116" i="3" s="1"/>
  <c r="DO84" i="3"/>
  <c r="DP102" i="13"/>
  <c r="DP70" i="13"/>
  <c r="DP93" i="10"/>
  <c r="DP61" i="10"/>
  <c r="DP103" i="12"/>
  <c r="DP71" i="12"/>
  <c r="DP108" i="2"/>
  <c r="DP76" i="2"/>
  <c r="DO96" i="19"/>
  <c r="DO64" i="19"/>
  <c r="DP102" i="20"/>
  <c r="DP70" i="20"/>
  <c r="DP88" i="15"/>
  <c r="DP56" i="15"/>
  <c r="DP100" i="12"/>
  <c r="DP68" i="12"/>
  <c r="DP106" i="3"/>
  <c r="DP74" i="3"/>
  <c r="DP91" i="13"/>
  <c r="DP59" i="13"/>
  <c r="DO107" i="3"/>
  <c r="DO75" i="3"/>
  <c r="DO94" i="11"/>
  <c r="DO62" i="11"/>
  <c r="DO111" i="12"/>
  <c r="DO79" i="12"/>
  <c r="DP110" i="6"/>
  <c r="DP78" i="6"/>
  <c r="DP87" i="1"/>
  <c r="DP55" i="1"/>
  <c r="DO117" i="13"/>
  <c r="DO85" i="13"/>
  <c r="DO111" i="15"/>
  <c r="DO79" i="15"/>
  <c r="DP88" i="8"/>
  <c r="DP56" i="8"/>
  <c r="DQ96" i="10"/>
  <c r="DQ64" i="10"/>
  <c r="DQ112" i="19"/>
  <c r="DQ80" i="19"/>
  <c r="DQ105" i="7"/>
  <c r="DQ73" i="7"/>
  <c r="DQ102" i="6"/>
  <c r="DQ70" i="6"/>
  <c r="DQ112" i="6"/>
  <c r="DQ80" i="6"/>
  <c r="DO86" i="1"/>
  <c r="DO54" i="1"/>
  <c r="DO109" i="6"/>
  <c r="DO77" i="6"/>
  <c r="DP95" i="3"/>
  <c r="DP63" i="3"/>
  <c r="DP117" i="10"/>
  <c r="DP85" i="10"/>
  <c r="DP107" i="6"/>
  <c r="DP75" i="6"/>
  <c r="DP88" i="18"/>
  <c r="DP56" i="18"/>
  <c r="DP89" i="16"/>
  <c r="DP57" i="16"/>
  <c r="DO100" i="13"/>
  <c r="DO68" i="13"/>
  <c r="DP120" i="2"/>
  <c r="DP123" i="2" s="1"/>
  <c r="DP116" i="2" s="1"/>
  <c r="DP84" i="2"/>
  <c r="DP88" i="10"/>
  <c r="DP56" i="10"/>
  <c r="DP105" i="20"/>
  <c r="DP73" i="20"/>
  <c r="DP114" i="14"/>
  <c r="DP82" i="14"/>
  <c r="DO95" i="11"/>
  <c r="DO63" i="11"/>
  <c r="DP90" i="1"/>
  <c r="DP58" i="1"/>
  <c r="DP104" i="5"/>
  <c r="DP72" i="5"/>
  <c r="DP93" i="21"/>
  <c r="DP61" i="21"/>
  <c r="DP88" i="21"/>
  <c r="DP56" i="21"/>
  <c r="DQ120" i="9"/>
  <c r="DQ123" i="9" s="1"/>
  <c r="DQ116" i="9" s="1"/>
  <c r="DQ84" i="9"/>
  <c r="DO86" i="7"/>
  <c r="DO54" i="7"/>
  <c r="DP90" i="11"/>
  <c r="DP58" i="11"/>
  <c r="DQ106" i="2"/>
  <c r="DQ74" i="2"/>
  <c r="DP92" i="15"/>
  <c r="DP60" i="15"/>
  <c r="DP117" i="21"/>
  <c r="DP85" i="21"/>
  <c r="DP106" i="12"/>
  <c r="DP74" i="12"/>
  <c r="DQ112" i="12"/>
  <c r="DQ80" i="12"/>
  <c r="DQ103" i="14"/>
  <c r="DQ71" i="14"/>
  <c r="DP95" i="1"/>
  <c r="DP63" i="1"/>
  <c r="DO107" i="2"/>
  <c r="DO75" i="2"/>
  <c r="DO98" i="7"/>
  <c r="DO66" i="7"/>
  <c r="DP108" i="8"/>
  <c r="DP76" i="8"/>
  <c r="DO97" i="3"/>
  <c r="DO65" i="3"/>
  <c r="DP102" i="2"/>
  <c r="DP70" i="2"/>
  <c r="DO100" i="19"/>
  <c r="DO68" i="19"/>
  <c r="DO120" i="20"/>
  <c r="DO123" i="20" s="1"/>
  <c r="DO116" i="20" s="1"/>
  <c r="DO84" i="20"/>
  <c r="DP94" i="13"/>
  <c r="DP62" i="13"/>
  <c r="DO113" i="14"/>
  <c r="DO81" i="14"/>
  <c r="DP115" i="14"/>
  <c r="DP83" i="14"/>
  <c r="DP94" i="16"/>
  <c r="DP62" i="16"/>
  <c r="DP102" i="4"/>
  <c r="DP70" i="4"/>
  <c r="DO120" i="4"/>
  <c r="DO123" i="4" s="1"/>
  <c r="DO116" i="4" s="1"/>
  <c r="DO84" i="4"/>
  <c r="DO101" i="21"/>
  <c r="DO69" i="21"/>
  <c r="DO87" i="5"/>
  <c r="DO55" i="5"/>
  <c r="DO92" i="2"/>
  <c r="DO60" i="2"/>
  <c r="DO90" i="5"/>
  <c r="DO58" i="5"/>
  <c r="DO105" i="19"/>
  <c r="DO73" i="19"/>
  <c r="DQ104" i="16"/>
  <c r="DQ72" i="16"/>
  <c r="DQ93" i="5"/>
  <c r="DQ61" i="5"/>
  <c r="DQ104" i="21"/>
  <c r="DQ72" i="21"/>
  <c r="DQ109" i="11"/>
  <c r="DQ77" i="11"/>
  <c r="DQ113" i="12"/>
  <c r="DQ81" i="12"/>
  <c r="DQ96" i="8"/>
  <c r="DQ64" i="8"/>
  <c r="DP102" i="12"/>
  <c r="DP70" i="12"/>
  <c r="DQ100" i="16"/>
  <c r="DQ68" i="16"/>
  <c r="DO92" i="14"/>
  <c r="DO60" i="14"/>
  <c r="DO113" i="5"/>
  <c r="DO81" i="5"/>
  <c r="DO89" i="8"/>
  <c r="DO57" i="8"/>
  <c r="DO96" i="6"/>
  <c r="DO64" i="6"/>
  <c r="DO112" i="10"/>
  <c r="DO80" i="10"/>
  <c r="DP99" i="7"/>
  <c r="DP67" i="7"/>
  <c r="DP114" i="17"/>
  <c r="DP82" i="17"/>
  <c r="DQ95" i="16"/>
  <c r="DQ63" i="16"/>
  <c r="DO86" i="4"/>
  <c r="DO54" i="4"/>
  <c r="DQ87" i="20"/>
  <c r="DQ55" i="20"/>
  <c r="DQ106" i="6"/>
  <c r="DQ74" i="6"/>
  <c r="DQ94" i="5"/>
  <c r="DQ62" i="5"/>
  <c r="DQ104" i="7"/>
  <c r="DQ72" i="7"/>
  <c r="DQ93" i="19"/>
  <c r="DQ61" i="19"/>
  <c r="DQ103" i="3"/>
  <c r="DQ71" i="3"/>
  <c r="DQ93" i="3"/>
  <c r="DQ61" i="3"/>
  <c r="DO99" i="13"/>
  <c r="DO67" i="13"/>
  <c r="DP117" i="12"/>
  <c r="DP85" i="12"/>
  <c r="DP109" i="5"/>
  <c r="DP77" i="5"/>
  <c r="DO89" i="2"/>
  <c r="DO57" i="2"/>
  <c r="DP96" i="9"/>
  <c r="DP64" i="9"/>
  <c r="DO87" i="12"/>
  <c r="DO55" i="12"/>
  <c r="DQ111" i="1"/>
  <c r="DQ79" i="1"/>
  <c r="DO115" i="8"/>
  <c r="DO83" i="8"/>
  <c r="DO111" i="14"/>
  <c r="DO79" i="14"/>
  <c r="DP100" i="1"/>
  <c r="DP68" i="1"/>
  <c r="DP89" i="20"/>
  <c r="DP57" i="20"/>
  <c r="DO91" i="4"/>
  <c r="DO59" i="4"/>
  <c r="DO91" i="20"/>
  <c r="DO59" i="20"/>
  <c r="DQ92" i="12"/>
  <c r="DQ60" i="12"/>
  <c r="DO104" i="3"/>
  <c r="DO72" i="3"/>
  <c r="DO105" i="14"/>
  <c r="DO73" i="14"/>
  <c r="DP112" i="8"/>
  <c r="DP80" i="8"/>
  <c r="DQ110" i="1"/>
  <c r="DQ78" i="1"/>
  <c r="DQ99" i="16"/>
  <c r="DQ67" i="16"/>
  <c r="DQ102" i="3"/>
  <c r="DQ70" i="3"/>
  <c r="DQ114" i="1"/>
  <c r="DQ82" i="1"/>
  <c r="DQ114" i="9"/>
  <c r="DQ82" i="9"/>
  <c r="DQ99" i="19"/>
  <c r="DQ67" i="19"/>
  <c r="DQ102" i="7"/>
  <c r="DQ70" i="7"/>
  <c r="DQ97" i="6"/>
  <c r="DQ65" i="6"/>
  <c r="DQ93" i="11"/>
  <c r="DQ61" i="11"/>
  <c r="DQ110" i="8"/>
  <c r="DQ78" i="8"/>
  <c r="DQ96" i="12"/>
  <c r="DQ64" i="12"/>
  <c r="DQ89" i="1"/>
  <c r="DQ57" i="1"/>
  <c r="DQ107" i="7"/>
  <c r="DQ75" i="7"/>
  <c r="DQ90" i="9"/>
  <c r="DQ58" i="9"/>
  <c r="DO104" i="8"/>
  <c r="DO72" i="8"/>
  <c r="DQ95" i="5"/>
  <c r="DQ63" i="5"/>
  <c r="DQ102" i="13"/>
  <c r="DQ70" i="13"/>
  <c r="DQ93" i="10"/>
  <c r="DQ61" i="10"/>
  <c r="DQ103" i="12"/>
  <c r="DQ71" i="12"/>
  <c r="DQ108" i="2"/>
  <c r="DQ76" i="2"/>
  <c r="DQ102" i="20"/>
  <c r="DQ70" i="20"/>
  <c r="DQ88" i="15"/>
  <c r="DQ56" i="15"/>
  <c r="DQ100" i="12"/>
  <c r="DQ68" i="12"/>
  <c r="DQ106" i="3"/>
  <c r="DQ74" i="3"/>
  <c r="DQ91" i="13"/>
  <c r="DQ59" i="13"/>
  <c r="DO94" i="8"/>
  <c r="DO62" i="8"/>
  <c r="DQ110" i="6"/>
  <c r="DQ78" i="6"/>
  <c r="DQ87" i="1"/>
  <c r="DQ55" i="1"/>
  <c r="DQ88" i="8"/>
  <c r="DQ56" i="8"/>
  <c r="DO108" i="4"/>
  <c r="DO76" i="4"/>
  <c r="DP91" i="7"/>
  <c r="DP59" i="7"/>
  <c r="DP94" i="21"/>
  <c r="DP62" i="21"/>
  <c r="DP101" i="10"/>
  <c r="DP69" i="10"/>
  <c r="DO97" i="2"/>
  <c r="DO65" i="2"/>
  <c r="DO101" i="7"/>
  <c r="DO69" i="7"/>
  <c r="DP93" i="6"/>
  <c r="DP61" i="6"/>
  <c r="DP101" i="20"/>
  <c r="DP69" i="20"/>
  <c r="DN86" i="9"/>
  <c r="DN54" i="9"/>
  <c r="DQ95" i="3"/>
  <c r="DQ63" i="3"/>
  <c r="DQ117" i="10"/>
  <c r="DQ85" i="10"/>
  <c r="DQ107" i="6"/>
  <c r="DQ75" i="6"/>
  <c r="DQ88" i="18"/>
  <c r="DQ56" i="18"/>
  <c r="DQ89" i="16"/>
  <c r="DQ57" i="16"/>
  <c r="DQ120" i="2"/>
  <c r="DQ123" i="2" s="1"/>
  <c r="DQ116" i="2" s="1"/>
  <c r="DQ84" i="2"/>
  <c r="DQ88" i="10"/>
  <c r="DQ56" i="10"/>
  <c r="DQ105" i="20"/>
  <c r="DQ73" i="20"/>
  <c r="DQ114" i="14"/>
  <c r="DQ82" i="14"/>
  <c r="DQ90" i="1"/>
  <c r="DQ58" i="1"/>
  <c r="DQ104" i="5"/>
  <c r="DQ72" i="5"/>
  <c r="DQ93" i="21"/>
  <c r="DQ61" i="21"/>
  <c r="DQ88" i="21"/>
  <c r="DQ56" i="21"/>
  <c r="DO101" i="15"/>
  <c r="DO69" i="15"/>
  <c r="DP97" i="16"/>
  <c r="DP65" i="16"/>
  <c r="DO106" i="18"/>
  <c r="DO74" i="18"/>
  <c r="DQ90" i="11"/>
  <c r="DQ58" i="11"/>
  <c r="DO86" i="10"/>
  <c r="DO54" i="10"/>
  <c r="DO111" i="5"/>
  <c r="DO79" i="5"/>
  <c r="DP93" i="9"/>
  <c r="DP61" i="9"/>
  <c r="DQ92" i="15"/>
  <c r="DQ60" i="15"/>
  <c r="DQ117" i="21"/>
  <c r="DQ85" i="21"/>
  <c r="DQ106" i="12"/>
  <c r="DQ74" i="12"/>
  <c r="DP106" i="15"/>
  <c r="DP74" i="15"/>
  <c r="DP99" i="18"/>
  <c r="DP67" i="18"/>
  <c r="DO97" i="18"/>
  <c r="DO65" i="18"/>
  <c r="DO105" i="4"/>
  <c r="DO73" i="4"/>
  <c r="DQ95" i="1"/>
  <c r="DQ63" i="1"/>
  <c r="DQ108" i="8"/>
  <c r="DQ76" i="8"/>
  <c r="DO93" i="15"/>
  <c r="DO61" i="15"/>
  <c r="DQ102" i="2"/>
  <c r="DQ70" i="2"/>
  <c r="DQ94" i="13"/>
  <c r="DQ62" i="13"/>
  <c r="DO102" i="8"/>
  <c r="DO70" i="8"/>
  <c r="DQ115" i="14"/>
  <c r="DQ83" i="14"/>
  <c r="DQ94" i="16"/>
  <c r="DQ62" i="16"/>
  <c r="DQ102" i="4"/>
  <c r="DQ70" i="4"/>
  <c r="DO110" i="19"/>
  <c r="DO78" i="19"/>
  <c r="DP98" i="11"/>
  <c r="DP66" i="11"/>
  <c r="DP95" i="8"/>
  <c r="DP63" i="8"/>
  <c r="DO113" i="4"/>
  <c r="DO81" i="4"/>
  <c r="BJ47" i="3"/>
  <c r="BK24" i="6"/>
  <c r="DQ24" i="6" s="1" a="1"/>
  <c r="DQ24" i="6" s="1"/>
  <c r="DP24" i="6" a="1"/>
  <c r="DP24" i="6" s="1"/>
  <c r="BK15" i="4"/>
  <c r="DP15" i="4" a="1"/>
  <c r="DP15" i="4" s="1"/>
  <c r="BK41" i="4"/>
  <c r="DQ41" i="4" s="1" a="1"/>
  <c r="DQ41" i="4" s="1"/>
  <c r="DP41" i="4" a="1"/>
  <c r="DP41" i="4" s="1"/>
  <c r="BK38" i="9"/>
  <c r="DQ38" i="9" s="1" a="1"/>
  <c r="DQ38" i="9" s="1"/>
  <c r="DP38" i="9" a="1"/>
  <c r="DP38" i="9" s="1"/>
  <c r="BK34" i="15"/>
  <c r="DQ34" i="15" s="1" a="1"/>
  <c r="DQ34" i="15" s="1"/>
  <c r="DP34" i="15" a="1"/>
  <c r="DP34" i="15" s="1"/>
  <c r="BK35" i="11"/>
  <c r="DQ35" i="11" s="1" a="1"/>
  <c r="DQ35" i="11" s="1"/>
  <c r="DP35" i="11" a="1"/>
  <c r="DP35" i="11" s="1"/>
  <c r="BK40" i="7"/>
  <c r="DQ40" i="7" s="1" a="1"/>
  <c r="DQ40" i="7" s="1"/>
  <c r="DP40" i="7" a="1"/>
  <c r="DP40" i="7" s="1"/>
  <c r="BJ15" i="8"/>
  <c r="DO15" i="8" a="1"/>
  <c r="DO15" i="8" s="1"/>
  <c r="BI47" i="8"/>
  <c r="BK15" i="6"/>
  <c r="DP15" i="6" a="1"/>
  <c r="DP15" i="6" s="1"/>
  <c r="BJ47" i="6"/>
  <c r="BK46" i="14"/>
  <c r="DQ46" i="14" s="1" a="1"/>
  <c r="DQ46" i="14" s="1"/>
  <c r="DP46" i="14" a="1"/>
  <c r="DP46" i="14" s="1"/>
  <c r="BK31" i="21"/>
  <c r="DQ31" i="21" s="1" a="1"/>
  <c r="DQ31" i="21" s="1"/>
  <c r="DP31" i="21" a="1"/>
  <c r="DP31" i="21" s="1"/>
  <c r="BK44" i="3"/>
  <c r="DQ44" i="3" s="1" a="1"/>
  <c r="DQ44" i="3" s="1"/>
  <c r="DP44" i="3" a="1"/>
  <c r="DP44" i="3" s="1"/>
  <c r="BK44" i="16"/>
  <c r="DQ44" i="16" s="1" a="1"/>
  <c r="DQ44" i="16" s="1"/>
  <c r="DP44" i="16" a="1"/>
  <c r="DP44" i="16" s="1"/>
  <c r="BK31" i="11"/>
  <c r="DQ31" i="11" s="1" a="1"/>
  <c r="DQ31" i="11" s="1"/>
  <c r="DP31" i="11" a="1"/>
  <c r="DP31" i="11" s="1"/>
  <c r="BK30" i="8"/>
  <c r="DQ30" i="8" s="1" a="1"/>
  <c r="DQ30" i="8" s="1"/>
  <c r="DP30" i="8" a="1"/>
  <c r="DP30" i="8" s="1"/>
  <c r="BJ15" i="12"/>
  <c r="DO15" i="12" a="1"/>
  <c r="DO15" i="12" s="1"/>
  <c r="BI47" i="12"/>
  <c r="BK34" i="10"/>
  <c r="DQ34" i="10" s="1" a="1"/>
  <c r="DQ34" i="10" s="1"/>
  <c r="DP34" i="10" a="1"/>
  <c r="DP34" i="10" s="1"/>
  <c r="BK18" i="3"/>
  <c r="DQ18" i="3" s="1" a="1"/>
  <c r="DQ18" i="3" s="1"/>
  <c r="DP18" i="3" a="1"/>
  <c r="DP18" i="3" s="1"/>
  <c r="BK46" i="3"/>
  <c r="DQ46" i="3" s="1" a="1"/>
  <c r="DQ46" i="3" s="1"/>
  <c r="DP46" i="3" a="1"/>
  <c r="DP46" i="3" s="1"/>
  <c r="BK16" i="10"/>
  <c r="DQ16" i="10" s="1" a="1"/>
  <c r="DQ16" i="10" s="1"/>
  <c r="DP16" i="10" a="1"/>
  <c r="DP16" i="10" s="1"/>
  <c r="BK39" i="5"/>
  <c r="DQ39" i="5" s="1" a="1"/>
  <c r="DQ39" i="5" s="1"/>
  <c r="DP39" i="5" a="1"/>
  <c r="DP39" i="5" s="1"/>
  <c r="BK21" i="5"/>
  <c r="DQ21" i="5" s="1" a="1"/>
  <c r="DQ21" i="5" s="1"/>
  <c r="DP21" i="5" a="1"/>
  <c r="DP21" i="5" s="1"/>
  <c r="BK44" i="11"/>
  <c r="DQ44" i="11" s="1" a="1"/>
  <c r="DQ44" i="11" s="1"/>
  <c r="DP44" i="11" a="1"/>
  <c r="DP44" i="11" s="1"/>
  <c r="BK30" i="19"/>
  <c r="DQ30" i="19" s="1" a="1"/>
  <c r="DQ30" i="19" s="1"/>
  <c r="DP30" i="19" a="1"/>
  <c r="DP30" i="19" s="1"/>
  <c r="BK18" i="5"/>
  <c r="DQ18" i="5" s="1" a="1"/>
  <c r="DQ18" i="5" s="1"/>
  <c r="DP18" i="5" a="1"/>
  <c r="DP18" i="5" s="1"/>
  <c r="BK18" i="9"/>
  <c r="DQ18" i="9" s="1" a="1"/>
  <c r="DQ18" i="9" s="1"/>
  <c r="DP18" i="9" a="1"/>
  <c r="DP18" i="9" s="1"/>
  <c r="BK18" i="15"/>
  <c r="DQ18" i="15" s="1" a="1"/>
  <c r="DQ18" i="15" s="1"/>
  <c r="DP18" i="15" a="1"/>
  <c r="DP18" i="15" s="1"/>
  <c r="BK40" i="17"/>
  <c r="DQ40" i="17" s="1" a="1"/>
  <c r="DQ40" i="17" s="1"/>
  <c r="DP40" i="17" a="1"/>
  <c r="DP40" i="17" s="1"/>
  <c r="BK37" i="21"/>
  <c r="DQ37" i="21" s="1" a="1"/>
  <c r="DQ37" i="21" s="1"/>
  <c r="DP37" i="21" a="1"/>
  <c r="DP37" i="21" s="1"/>
  <c r="DQ15" i="20" a="1"/>
  <c r="DQ15" i="20" s="1"/>
  <c r="BK30" i="15"/>
  <c r="DQ30" i="15" s="1" a="1"/>
  <c r="DQ30" i="15" s="1"/>
  <c r="DP30" i="15" a="1"/>
  <c r="DP30" i="15" s="1"/>
  <c r="BK35" i="18"/>
  <c r="DQ35" i="18" s="1" a="1"/>
  <c r="DQ35" i="18" s="1"/>
  <c r="DP35" i="18" a="1"/>
  <c r="DP35" i="18" s="1"/>
  <c r="BK15" i="10"/>
  <c r="DP15" i="10" a="1"/>
  <c r="DP15" i="10" s="1"/>
  <c r="BJ47" i="10"/>
  <c r="BK40" i="5"/>
  <c r="DQ40" i="5" s="1" a="1"/>
  <c r="DQ40" i="5" s="1"/>
  <c r="DP40" i="5" a="1"/>
  <c r="DP40" i="5" s="1"/>
  <c r="BK26" i="18"/>
  <c r="DQ26" i="18" s="1" a="1"/>
  <c r="DQ26" i="18" s="1"/>
  <c r="DP26" i="18" a="1"/>
  <c r="DP26" i="18" s="1"/>
  <c r="BK34" i="4"/>
  <c r="DQ34" i="4" s="1" a="1"/>
  <c r="DQ34" i="4" s="1"/>
  <c r="DP34" i="4" a="1"/>
  <c r="DP34" i="4" s="1"/>
  <c r="DO15" i="16" a="1"/>
  <c r="DO15" i="16" s="1"/>
  <c r="DO10" i="16" s="1"/>
  <c r="DO30" i="16" s="1"/>
  <c r="BJ15" i="16"/>
  <c r="BI47" i="16"/>
  <c r="BK26" i="3"/>
  <c r="DQ26" i="3" s="1" a="1"/>
  <c r="DQ26" i="3" s="1"/>
  <c r="DP26" i="3" a="1"/>
  <c r="DP26" i="3" s="1"/>
  <c r="BK29" i="19"/>
  <c r="DQ29" i="19" s="1" a="1"/>
  <c r="DQ29" i="19" s="1"/>
  <c r="DP29" i="19" a="1"/>
  <c r="DP29" i="19" s="1"/>
  <c r="BK45" i="20"/>
  <c r="DQ45" i="20" s="1" a="1"/>
  <c r="DQ45" i="20" s="1"/>
  <c r="DP45" i="20" a="1"/>
  <c r="DP45" i="20" s="1"/>
  <c r="BK42" i="14"/>
  <c r="DQ42" i="14" s="1" a="1"/>
  <c r="DQ42" i="14" s="1"/>
  <c r="DP42" i="14" a="1"/>
  <c r="DP42" i="14" s="1"/>
  <c r="BK45" i="4"/>
  <c r="DQ45" i="4" s="1" a="1"/>
  <c r="DQ45" i="4" s="1"/>
  <c r="DP45" i="4" a="1"/>
  <c r="DP45" i="4" s="1"/>
  <c r="BK30" i="21"/>
  <c r="DQ30" i="21" s="1" a="1"/>
  <c r="DQ30" i="21" s="1"/>
  <c r="DP30" i="21" a="1"/>
  <c r="DP30" i="21" s="1"/>
  <c r="BK16" i="5"/>
  <c r="DQ16" i="5" s="1" a="1"/>
  <c r="DQ16" i="5" s="1"/>
  <c r="DP16" i="5" a="1"/>
  <c r="DP16" i="5" s="1"/>
  <c r="BK21" i="2"/>
  <c r="DQ21" i="2" s="1" a="1"/>
  <c r="DQ21" i="2" s="1"/>
  <c r="DP21" i="2" a="1"/>
  <c r="DP21" i="2" s="1"/>
  <c r="BK19" i="5"/>
  <c r="DQ19" i="5" s="1" a="1"/>
  <c r="DQ19" i="5" s="1"/>
  <c r="DP19" i="5" a="1"/>
  <c r="DP19" i="5" s="1"/>
  <c r="BK34" i="19"/>
  <c r="DQ34" i="19" s="1" a="1"/>
  <c r="DQ34" i="19" s="1"/>
  <c r="DP34" i="19" a="1"/>
  <c r="DP34" i="19" s="1"/>
  <c r="BK31" i="17"/>
  <c r="DQ31" i="17" s="1" a="1"/>
  <c r="DQ31" i="17" s="1"/>
  <c r="DP31" i="17" a="1"/>
  <c r="DP31" i="17" s="1"/>
  <c r="BK19" i="14"/>
  <c r="DQ19" i="14" s="1" a="1"/>
  <c r="DQ19" i="14" s="1"/>
  <c r="DP19" i="14" a="1"/>
  <c r="DP19" i="14" s="1"/>
  <c r="BK35" i="8"/>
  <c r="DQ35" i="8" s="1" a="1"/>
  <c r="DQ35" i="8" s="1"/>
  <c r="DP35" i="8" a="1"/>
  <c r="DP35" i="8" s="1"/>
  <c r="BK46" i="17"/>
  <c r="DQ46" i="17" s="1" a="1"/>
  <c r="DQ46" i="17" s="1"/>
  <c r="DP46" i="17" a="1"/>
  <c r="DP46" i="17" s="1"/>
  <c r="BK26" i="10"/>
  <c r="DQ26" i="10" s="1" a="1"/>
  <c r="DQ26" i="10" s="1"/>
  <c r="DP26" i="10" a="1"/>
  <c r="DP26" i="10" s="1"/>
  <c r="BK25" i="3"/>
  <c r="DQ25" i="3" s="1" a="1"/>
  <c r="DQ25" i="3" s="1"/>
  <c r="DP25" i="3" a="1"/>
  <c r="DP25" i="3" s="1"/>
  <c r="BK45" i="11"/>
  <c r="DQ45" i="11" s="1" a="1"/>
  <c r="DQ45" i="11" s="1"/>
  <c r="DP45" i="11" a="1"/>
  <c r="DP45" i="11" s="1"/>
  <c r="BK28" i="20"/>
  <c r="DQ28" i="20" s="1" a="1"/>
  <c r="DQ28" i="20" s="1"/>
  <c r="DP28" i="20" a="1"/>
  <c r="DP28" i="20" s="1"/>
  <c r="DO15" i="21" a="1"/>
  <c r="DO15" i="21" s="1"/>
  <c r="BJ15" i="21"/>
  <c r="BI47" i="21"/>
  <c r="BK32" i="21"/>
  <c r="DQ32" i="21" s="1" a="1"/>
  <c r="DQ32" i="21" s="1"/>
  <c r="DP32" i="21" a="1"/>
  <c r="DP32" i="21" s="1"/>
  <c r="BK39" i="15"/>
  <c r="DQ39" i="15" s="1" a="1"/>
  <c r="DQ39" i="15" s="1"/>
  <c r="DP39" i="15" a="1"/>
  <c r="DP39" i="15" s="1"/>
  <c r="DP20" i="16" a="1"/>
  <c r="DP20" i="16" s="1"/>
  <c r="BK20" i="16"/>
  <c r="BK42" i="20"/>
  <c r="DQ42" i="20" s="1" a="1"/>
  <c r="DQ42" i="20" s="1"/>
  <c r="DP42" i="20" a="1"/>
  <c r="DP42" i="20" s="1"/>
  <c r="BK19" i="18"/>
  <c r="DQ19" i="18" s="1" a="1"/>
  <c r="DQ19" i="18" s="1"/>
  <c r="DP19" i="18" a="1"/>
  <c r="DP19" i="18" s="1"/>
  <c r="DO15" i="18" a="1"/>
  <c r="DO15" i="18" s="1"/>
  <c r="BI47" i="18"/>
  <c r="BJ15" i="18"/>
  <c r="BK21" i="19"/>
  <c r="DQ21" i="19" s="1" a="1"/>
  <c r="DQ21" i="19" s="1"/>
  <c r="DP21" i="19" a="1"/>
  <c r="DP21" i="19" s="1"/>
  <c r="BK22" i="13"/>
  <c r="DQ22" i="13" s="1" a="1"/>
  <c r="DQ22" i="13" s="1"/>
  <c r="DP22" i="13" a="1"/>
  <c r="DP22" i="13" s="1"/>
  <c r="BK28" i="10"/>
  <c r="DQ28" i="10" s="1" a="1"/>
  <c r="DQ28" i="10" s="1"/>
  <c r="DP28" i="10" a="1"/>
  <c r="DP28" i="10" s="1"/>
  <c r="BK30" i="2"/>
  <c r="DQ30" i="2" s="1" a="1"/>
  <c r="DQ30" i="2" s="1"/>
  <c r="DP30" i="2" a="1"/>
  <c r="DP30" i="2" s="1"/>
  <c r="BK45" i="10"/>
  <c r="DQ45" i="10" s="1" a="1"/>
  <c r="DQ45" i="10" s="1"/>
  <c r="DP45" i="10" a="1"/>
  <c r="DP45" i="10" s="1"/>
  <c r="BK39" i="19"/>
  <c r="DQ39" i="19" s="1" a="1"/>
  <c r="DQ39" i="19" s="1"/>
  <c r="DP39" i="19" a="1"/>
  <c r="DP39" i="19" s="1"/>
  <c r="BK42" i="4"/>
  <c r="DQ42" i="4" s="1" a="1"/>
  <c r="DQ42" i="4" s="1"/>
  <c r="DP42" i="4" a="1"/>
  <c r="DP42" i="4" s="1"/>
  <c r="BK17" i="7"/>
  <c r="DQ17" i="7" s="1" a="1"/>
  <c r="DQ17" i="7" s="1"/>
  <c r="DP17" i="7" a="1"/>
  <c r="DP17" i="7" s="1"/>
  <c r="BK20" i="21"/>
  <c r="DQ20" i="21" s="1" a="1"/>
  <c r="DQ20" i="21" s="1"/>
  <c r="DP20" i="21" a="1"/>
  <c r="DP20" i="21" s="1"/>
  <c r="BK38" i="3"/>
  <c r="DQ38" i="3" s="1" a="1"/>
  <c r="DQ38" i="3" s="1"/>
  <c r="DP38" i="3" a="1"/>
  <c r="DP38" i="3" s="1"/>
  <c r="BK37" i="6"/>
  <c r="DQ37" i="6" s="1" a="1"/>
  <c r="DQ37" i="6" s="1"/>
  <c r="DP37" i="6" a="1"/>
  <c r="DP37" i="6" s="1"/>
  <c r="BK25" i="17"/>
  <c r="DQ25" i="17" s="1" a="1"/>
  <c r="DQ25" i="17" s="1"/>
  <c r="DP25" i="17" a="1"/>
  <c r="DP25" i="17" s="1"/>
  <c r="BK24" i="20"/>
  <c r="DQ24" i="20" s="1" a="1"/>
  <c r="DQ24" i="20" s="1"/>
  <c r="DP24" i="20" a="1"/>
  <c r="DP24" i="20" s="1"/>
  <c r="BK30" i="13"/>
  <c r="DQ30" i="13" s="1" a="1"/>
  <c r="DQ30" i="13" s="1"/>
  <c r="DP30" i="13" a="1"/>
  <c r="DP30" i="13" s="1"/>
  <c r="BK29" i="20"/>
  <c r="DQ29" i="20" s="1" a="1"/>
  <c r="DQ29" i="20" s="1"/>
  <c r="DP29" i="20" a="1"/>
  <c r="DP29" i="20" s="1"/>
  <c r="BK29" i="3"/>
  <c r="DQ29" i="3" s="1" a="1"/>
  <c r="DQ29" i="3" s="1"/>
  <c r="DP29" i="3" a="1"/>
  <c r="DP29" i="3" s="1"/>
  <c r="BK24" i="4"/>
  <c r="DQ24" i="4" s="1" a="1"/>
  <c r="DQ24" i="4" s="1"/>
  <c r="DP24" i="4" a="1"/>
  <c r="DP24" i="4" s="1"/>
  <c r="BK40" i="13"/>
  <c r="DQ40" i="13" s="1" a="1"/>
  <c r="DQ40" i="13" s="1"/>
  <c r="DP40" i="13" a="1"/>
  <c r="DP40" i="13" s="1"/>
  <c r="BK43" i="13"/>
  <c r="DQ43" i="13" s="1" a="1"/>
  <c r="DQ43" i="13" s="1"/>
  <c r="DP43" i="13" a="1"/>
  <c r="DP43" i="13" s="1"/>
  <c r="BK31" i="18"/>
  <c r="DQ31" i="18" s="1" a="1"/>
  <c r="DQ31" i="18" s="1"/>
  <c r="DP31" i="18" a="1"/>
  <c r="DP31" i="18" s="1"/>
  <c r="BK38" i="2"/>
  <c r="DQ38" i="2" s="1" a="1"/>
  <c r="DQ38" i="2" s="1"/>
  <c r="DP38" i="2" a="1"/>
  <c r="DP38" i="2" s="1"/>
  <c r="BK32" i="15"/>
  <c r="DQ32" i="15" s="1" a="1"/>
  <c r="DQ32" i="15" s="1"/>
  <c r="DP32" i="15" a="1"/>
  <c r="DP32" i="15" s="1"/>
  <c r="BK43" i="8"/>
  <c r="DQ43" i="8" s="1" a="1"/>
  <c r="DQ43" i="8" s="1"/>
  <c r="DP43" i="8" a="1"/>
  <c r="DP43" i="8" s="1"/>
  <c r="BK18" i="7"/>
  <c r="DQ18" i="7" s="1" a="1"/>
  <c r="DQ18" i="7" s="1"/>
  <c r="DP18" i="7" a="1"/>
  <c r="DP18" i="7" s="1"/>
  <c r="BK38" i="19"/>
  <c r="DQ38" i="19" s="1" a="1"/>
  <c r="DQ38" i="19" s="1"/>
  <c r="DP38" i="19" a="1"/>
  <c r="DP38" i="19" s="1"/>
  <c r="BK17" i="3"/>
  <c r="DQ17" i="3" s="1" a="1"/>
  <c r="DQ17" i="3" s="1"/>
  <c r="DP17" i="3" a="1"/>
  <c r="DP17" i="3" s="1"/>
  <c r="BK29" i="10"/>
  <c r="DQ29" i="10" s="1" a="1"/>
  <c r="DQ29" i="10" s="1"/>
  <c r="DP29" i="10" a="1"/>
  <c r="DP29" i="10" s="1"/>
  <c r="BK18" i="13"/>
  <c r="DQ18" i="13" s="1" a="1"/>
  <c r="DQ18" i="13" s="1"/>
  <c r="DP18" i="13" a="1"/>
  <c r="DP18" i="13" s="1"/>
  <c r="BK38" i="14"/>
  <c r="DQ38" i="14" s="1" a="1"/>
  <c r="DQ38" i="14" s="1"/>
  <c r="DP38" i="14" a="1"/>
  <c r="DP38" i="14" s="1"/>
  <c r="BK20" i="3"/>
  <c r="DQ20" i="3" s="1" a="1"/>
  <c r="DQ20" i="3" s="1"/>
  <c r="DP20" i="3" a="1"/>
  <c r="DP20" i="3" s="1"/>
  <c r="BK32" i="6"/>
  <c r="DQ32" i="6" s="1" a="1"/>
  <c r="DQ32" i="6" s="1"/>
  <c r="DP32" i="6" a="1"/>
  <c r="DP32" i="6" s="1"/>
  <c r="BK35" i="21"/>
  <c r="DQ35" i="21" s="1" a="1"/>
  <c r="DQ35" i="21" s="1"/>
  <c r="DP35" i="21" a="1"/>
  <c r="DP35" i="21" s="1"/>
  <c r="BK46" i="18"/>
  <c r="DQ46" i="18" s="1" a="1"/>
  <c r="DQ46" i="18" s="1"/>
  <c r="DP46" i="18" a="1"/>
  <c r="DP46" i="18" s="1"/>
  <c r="BK21" i="3"/>
  <c r="DQ21" i="3" s="1" a="1"/>
  <c r="DQ21" i="3" s="1"/>
  <c r="DP21" i="3" a="1"/>
  <c r="DP21" i="3" s="1"/>
  <c r="BK32" i="11"/>
  <c r="DQ32" i="11" s="1" a="1"/>
  <c r="DQ32" i="11" s="1"/>
  <c r="DP32" i="11" a="1"/>
  <c r="DP32" i="11" s="1"/>
  <c r="BK37" i="20"/>
  <c r="DQ37" i="20" s="1" a="1"/>
  <c r="DQ37" i="20" s="1"/>
  <c r="DP37" i="20" a="1"/>
  <c r="DP37" i="20" s="1"/>
  <c r="BK32" i="9"/>
  <c r="DQ32" i="9" s="1" a="1"/>
  <c r="DQ32" i="9" s="1"/>
  <c r="DP32" i="9" a="1"/>
  <c r="DP32" i="9" s="1"/>
  <c r="BK34" i="5"/>
  <c r="DQ34" i="5" s="1" a="1"/>
  <c r="DQ34" i="5" s="1"/>
  <c r="DP34" i="5" a="1"/>
  <c r="DP34" i="5" s="1"/>
  <c r="BK34" i="2"/>
  <c r="DQ34" i="2" s="1" a="1"/>
  <c r="DQ34" i="2" s="1"/>
  <c r="DP34" i="2" a="1"/>
  <c r="DP34" i="2" s="1"/>
  <c r="BK34" i="11"/>
  <c r="DQ34" i="11" s="1" a="1"/>
  <c r="DQ34" i="11" s="1"/>
  <c r="DP34" i="11" a="1"/>
  <c r="DP34" i="11" s="1"/>
  <c r="BK30" i="14"/>
  <c r="DQ30" i="14" s="1" a="1"/>
  <c r="DQ30" i="14" s="1"/>
  <c r="DP30" i="14" a="1"/>
  <c r="DP30" i="14" s="1"/>
  <c r="BK35" i="14"/>
  <c r="DQ35" i="14" s="1" a="1"/>
  <c r="DQ35" i="14" s="1"/>
  <c r="DP35" i="14" a="1"/>
  <c r="DP35" i="14" s="1"/>
  <c r="BK21" i="20"/>
  <c r="DQ21" i="20" s="1" a="1"/>
  <c r="DQ21" i="20" s="1"/>
  <c r="DP21" i="20" a="1"/>
  <c r="DP21" i="20" s="1"/>
  <c r="DQ15" i="11" a="1"/>
  <c r="DQ15" i="11" s="1"/>
  <c r="BK28" i="8"/>
  <c r="DQ28" i="8" s="1" a="1"/>
  <c r="DQ28" i="8" s="1"/>
  <c r="DP28" i="8" a="1"/>
  <c r="DP28" i="8" s="1"/>
  <c r="BK26" i="8"/>
  <c r="DQ26" i="8" s="1" a="1"/>
  <c r="DQ26" i="8" s="1"/>
  <c r="DP26" i="8" a="1"/>
  <c r="DP26" i="8" s="1"/>
  <c r="BK46" i="16"/>
  <c r="DQ46" i="16" s="1" a="1"/>
  <c r="DQ46" i="16" s="1"/>
  <c r="DP46" i="16" a="1"/>
  <c r="DP46" i="16" s="1"/>
  <c r="BK19" i="21"/>
  <c r="DQ19" i="21" s="1" a="1"/>
  <c r="DQ19" i="21" s="1"/>
  <c r="DP19" i="21" a="1"/>
  <c r="DP19" i="21" s="1"/>
  <c r="BK39" i="9"/>
  <c r="DQ39" i="9" s="1" a="1"/>
  <c r="DQ39" i="9" s="1"/>
  <c r="DP39" i="9" a="1"/>
  <c r="DP39" i="9" s="1"/>
  <c r="BK23" i="2"/>
  <c r="DQ23" i="2" s="1" a="1"/>
  <c r="DQ23" i="2" s="1"/>
  <c r="DP23" i="2" a="1"/>
  <c r="DP23" i="2" s="1"/>
  <c r="BK43" i="15"/>
  <c r="DQ43" i="15" s="1" a="1"/>
  <c r="DQ43" i="15" s="1"/>
  <c r="DP43" i="15" a="1"/>
  <c r="DP43" i="15" s="1"/>
  <c r="DP15" i="17" a="1"/>
  <c r="DP15" i="17" s="1"/>
  <c r="BK15" i="17"/>
  <c r="DQ15" i="17" s="1" a="1"/>
  <c r="DQ15" i="17" s="1"/>
  <c r="BJ47" i="17"/>
  <c r="BK40" i="11"/>
  <c r="DQ40" i="11" s="1" a="1"/>
  <c r="DQ40" i="11" s="1"/>
  <c r="DP40" i="11" a="1"/>
  <c r="DP40" i="11" s="1"/>
  <c r="BK26" i="4"/>
  <c r="DQ26" i="4" s="1" a="1"/>
  <c r="DQ26" i="4" s="1"/>
  <c r="DP26" i="4" a="1"/>
  <c r="DP26" i="4" s="1"/>
  <c r="BK26" i="9"/>
  <c r="DQ26" i="9" s="1" a="1"/>
  <c r="DQ26" i="9" s="1"/>
  <c r="DP26" i="9" a="1"/>
  <c r="DP26" i="9" s="1"/>
  <c r="BK44" i="21"/>
  <c r="DQ44" i="21" s="1" a="1"/>
  <c r="DQ44" i="21" s="1"/>
  <c r="DP44" i="21" a="1"/>
  <c r="DP44" i="21" s="1"/>
  <c r="BK44" i="4"/>
  <c r="DQ44" i="4" s="1" a="1"/>
  <c r="DQ44" i="4" s="1"/>
  <c r="DP44" i="4" a="1"/>
  <c r="DP44" i="4" s="1"/>
  <c r="BK42" i="16"/>
  <c r="DQ42" i="16" s="1" a="1"/>
  <c r="DQ42" i="16" s="1"/>
  <c r="DP42" i="16" a="1"/>
  <c r="DP42" i="16" s="1"/>
  <c r="BK16" i="7"/>
  <c r="DQ16" i="7" s="1" a="1"/>
  <c r="DQ16" i="7" s="1"/>
  <c r="DP16" i="7" a="1"/>
  <c r="DP16" i="7" s="1"/>
  <c r="BK38" i="16"/>
  <c r="DQ38" i="16" s="1" a="1"/>
  <c r="DQ38" i="16" s="1"/>
  <c r="DP38" i="16" a="1"/>
  <c r="DP38" i="16" s="1"/>
  <c r="BK29" i="11"/>
  <c r="DQ29" i="11" s="1" a="1"/>
  <c r="DQ29" i="11" s="1"/>
  <c r="DP29" i="11" a="1"/>
  <c r="DP29" i="11" s="1"/>
  <c r="BK25" i="16"/>
  <c r="DQ25" i="16" s="1" a="1"/>
  <c r="DQ25" i="16" s="1"/>
  <c r="DP25" i="16" a="1"/>
  <c r="DP25" i="16" s="1"/>
  <c r="BK46" i="8"/>
  <c r="DQ46" i="8" s="1" a="1"/>
  <c r="DQ46" i="8" s="1"/>
  <c r="DP46" i="8" a="1"/>
  <c r="DP46" i="8" s="1"/>
  <c r="BK25" i="14"/>
  <c r="DQ25" i="14" s="1" a="1"/>
  <c r="DQ25" i="14" s="1"/>
  <c r="DP25" i="14" a="1"/>
  <c r="DP25" i="14" s="1"/>
  <c r="BK37" i="17"/>
  <c r="DQ37" i="17" s="1" a="1"/>
  <c r="DQ37" i="17" s="1"/>
  <c r="DP37" i="17" a="1"/>
  <c r="DP37" i="17" s="1"/>
  <c r="DP15" i="14" a="1"/>
  <c r="DP15" i="14" s="1"/>
  <c r="BK15" i="14"/>
  <c r="DQ15" i="14" s="1" a="1"/>
  <c r="DQ15" i="14" s="1"/>
  <c r="BK41" i="14"/>
  <c r="DQ41" i="14" s="1" a="1"/>
  <c r="DQ41" i="14" s="1"/>
  <c r="DP41" i="14" a="1"/>
  <c r="DP41" i="14" s="1"/>
  <c r="BK27" i="13"/>
  <c r="DQ27" i="13" s="1" a="1"/>
  <c r="DQ27" i="13" s="1"/>
  <c r="DP27" i="13" a="1"/>
  <c r="DP27" i="13" s="1"/>
  <c r="BK36" i="18"/>
  <c r="DQ36" i="18" s="1" a="1"/>
  <c r="DQ36" i="18" s="1"/>
  <c r="DP36" i="18" a="1"/>
  <c r="DP36" i="18" s="1"/>
  <c r="BK28" i="2"/>
  <c r="DQ28" i="2" s="1" a="1"/>
  <c r="DQ28" i="2" s="1"/>
  <c r="DP28" i="2" a="1"/>
  <c r="DP28" i="2" s="1"/>
  <c r="BK29" i="5"/>
  <c r="DQ29" i="5" s="1" a="1"/>
  <c r="DQ29" i="5" s="1"/>
  <c r="DP29" i="5" a="1"/>
  <c r="DP29" i="5" s="1"/>
  <c r="BK33" i="10"/>
  <c r="DQ33" i="10" s="1" a="1"/>
  <c r="DQ33" i="10" s="1"/>
  <c r="DP33" i="10" a="1"/>
  <c r="DP33" i="10" s="1"/>
  <c r="BK42" i="19"/>
  <c r="DQ42" i="19" s="1" a="1"/>
  <c r="DQ42" i="19" s="1"/>
  <c r="DP42" i="19" a="1"/>
  <c r="DP42" i="19" s="1"/>
  <c r="BK22" i="18"/>
  <c r="DQ22" i="18" s="1" a="1"/>
  <c r="DQ22" i="18" s="1"/>
  <c r="DP22" i="18" a="1"/>
  <c r="DP22" i="18" s="1"/>
  <c r="DP40" i="10" a="1"/>
  <c r="DP40" i="10" s="1"/>
  <c r="BK40" i="10"/>
  <c r="DQ40" i="10" s="1" a="1"/>
  <c r="DQ40" i="10" s="1"/>
  <c r="BK32" i="20"/>
  <c r="DQ32" i="20" s="1" a="1"/>
  <c r="DQ32" i="20" s="1"/>
  <c r="DP32" i="20" a="1"/>
  <c r="DP32" i="20" s="1"/>
  <c r="BK32" i="4"/>
  <c r="DQ32" i="4" s="1" a="1"/>
  <c r="DQ32" i="4" s="1"/>
  <c r="DP32" i="4" a="1"/>
  <c r="DP32" i="4" s="1"/>
  <c r="DQ22" i="17" a="1"/>
  <c r="DQ22" i="17" s="1"/>
  <c r="BK27" i="17"/>
  <c r="DQ27" i="17" s="1" a="1"/>
  <c r="DQ27" i="17" s="1"/>
  <c r="DP27" i="17" a="1"/>
  <c r="DP27" i="17" s="1"/>
  <c r="BK43" i="6"/>
  <c r="DQ43" i="6" s="1" a="1"/>
  <c r="DQ43" i="6" s="1"/>
  <c r="DP43" i="6" a="1"/>
  <c r="DP43" i="6" s="1"/>
  <c r="BK21" i="11"/>
  <c r="DQ21" i="11" s="1" a="1"/>
  <c r="DQ21" i="11" s="1"/>
  <c r="DP21" i="11" a="1"/>
  <c r="DP21" i="11" s="1"/>
  <c r="BK19" i="2"/>
  <c r="DQ19" i="2" s="1" a="1"/>
  <c r="DQ19" i="2" s="1"/>
  <c r="DP19" i="2" a="1"/>
  <c r="DP19" i="2" s="1"/>
  <c r="BK17" i="2"/>
  <c r="DQ17" i="2" s="1" a="1"/>
  <c r="DQ17" i="2" s="1"/>
  <c r="DP17" i="2" a="1"/>
  <c r="DP17" i="2" s="1"/>
  <c r="BK45" i="14"/>
  <c r="DQ45" i="14" s="1" a="1"/>
  <c r="DQ45" i="14" s="1"/>
  <c r="DP45" i="14" a="1"/>
  <c r="DP45" i="14" s="1"/>
  <c r="BK37" i="11"/>
  <c r="DQ37" i="11" s="1" a="1"/>
  <c r="DQ37" i="11" s="1"/>
  <c r="DP37" i="11" a="1"/>
  <c r="DP37" i="11" s="1"/>
  <c r="BK29" i="14"/>
  <c r="DQ29" i="14" s="1" a="1"/>
  <c r="DQ29" i="14" s="1"/>
  <c r="DP29" i="14" a="1"/>
  <c r="DP29" i="14" s="1"/>
  <c r="BK34" i="3"/>
  <c r="DQ34" i="3" s="1" a="1"/>
  <c r="DQ34" i="3" s="1"/>
  <c r="DP34" i="3" a="1"/>
  <c r="DP34" i="3" s="1"/>
  <c r="BK17" i="12"/>
  <c r="DQ17" i="12" s="1" a="1"/>
  <c r="DQ17" i="12" s="1"/>
  <c r="DP17" i="12" a="1"/>
  <c r="DP17" i="12" s="1"/>
  <c r="BK28" i="21"/>
  <c r="DQ28" i="21" s="1" a="1"/>
  <c r="DQ28" i="21" s="1"/>
  <c r="DP28" i="21" a="1"/>
  <c r="DP28" i="21" s="1"/>
  <c r="BK18" i="12"/>
  <c r="DQ18" i="12" s="1" a="1"/>
  <c r="DQ18" i="12" s="1"/>
  <c r="DP18" i="12" a="1"/>
  <c r="DP18" i="12" s="1"/>
  <c r="BK35" i="13"/>
  <c r="DQ35" i="13" s="1" a="1"/>
  <c r="DQ35" i="13" s="1"/>
  <c r="DP35" i="13" a="1"/>
  <c r="DP35" i="13" s="1"/>
  <c r="BK16" i="11"/>
  <c r="DQ16" i="11" s="1" a="1"/>
  <c r="DQ16" i="11" s="1"/>
  <c r="DP16" i="11" a="1"/>
  <c r="DP16" i="11" s="1"/>
  <c r="BK43" i="12"/>
  <c r="DQ43" i="12" s="1" a="1"/>
  <c r="DQ43" i="12" s="1"/>
  <c r="DP43" i="12" a="1"/>
  <c r="DP43" i="12" s="1"/>
  <c r="BK46" i="15"/>
  <c r="DQ46" i="15" s="1" a="1"/>
  <c r="DQ46" i="15" s="1"/>
  <c r="DP46" i="15" a="1"/>
  <c r="DP46" i="15" s="1"/>
  <c r="BK28" i="17"/>
  <c r="DQ28" i="17" s="1" a="1"/>
  <c r="DQ28" i="17" s="1"/>
  <c r="DP28" i="17" a="1"/>
  <c r="DP28" i="17" s="1"/>
  <c r="BK23" i="3"/>
  <c r="DQ23" i="3" s="1" a="1"/>
  <c r="DQ23" i="3" s="1"/>
  <c r="DP23" i="3" a="1"/>
  <c r="DP23" i="3" s="1"/>
  <c r="BK27" i="12"/>
  <c r="DQ27" i="12" s="1" a="1"/>
  <c r="DQ27" i="12" s="1"/>
  <c r="DP27" i="12" a="1"/>
  <c r="DP27" i="12" s="1"/>
  <c r="BK38" i="20"/>
  <c r="DQ38" i="20" s="1" a="1"/>
  <c r="DQ38" i="20" s="1"/>
  <c r="DP38" i="20" a="1"/>
  <c r="DP38" i="20" s="1"/>
  <c r="BK39" i="10"/>
  <c r="DQ39" i="10" s="1" a="1"/>
  <c r="DQ39" i="10" s="1"/>
  <c r="DP39" i="10" a="1"/>
  <c r="DP39" i="10" s="1"/>
  <c r="BK19" i="17"/>
  <c r="DQ19" i="17" s="1" a="1"/>
  <c r="DQ19" i="17" s="1"/>
  <c r="DP19" i="17" a="1"/>
  <c r="DP19" i="17" s="1"/>
  <c r="BK26" i="5"/>
  <c r="DQ26" i="5" s="1" a="1"/>
  <c r="DQ26" i="5" s="1"/>
  <c r="DP26" i="5" a="1"/>
  <c r="DP26" i="5" s="1"/>
  <c r="BK40" i="18"/>
  <c r="DQ40" i="18" s="1" a="1"/>
  <c r="DQ40" i="18" s="1"/>
  <c r="DP40" i="18" a="1"/>
  <c r="DP40" i="18" s="1"/>
  <c r="BK45" i="5"/>
  <c r="DQ45" i="5" s="1" a="1"/>
  <c r="DQ45" i="5" s="1"/>
  <c r="DP45" i="5" a="1"/>
  <c r="DP45" i="5" s="1"/>
  <c r="BK36" i="11"/>
  <c r="DQ36" i="11" s="1" a="1"/>
  <c r="DQ36" i="11" s="1"/>
  <c r="DP36" i="11" a="1"/>
  <c r="DP36" i="11" s="1"/>
  <c r="DP15" i="15" a="1"/>
  <c r="DP15" i="15" s="1"/>
  <c r="BK15" i="15"/>
  <c r="DQ15" i="15" s="1" a="1"/>
  <c r="DQ15" i="15" s="1"/>
  <c r="BK43" i="21"/>
  <c r="DQ43" i="21" s="1" a="1"/>
  <c r="DQ43" i="21" s="1"/>
  <c r="DP43" i="21" a="1"/>
  <c r="DP43" i="21" s="1"/>
  <c r="BK25" i="20"/>
  <c r="DQ25" i="20" s="1" a="1"/>
  <c r="DQ25" i="20" s="1"/>
  <c r="DP25" i="20" a="1"/>
  <c r="DP25" i="20" s="1"/>
  <c r="BK19" i="4"/>
  <c r="DQ19" i="4" s="1" a="1"/>
  <c r="DQ19" i="4" s="1"/>
  <c r="DP19" i="4" a="1"/>
  <c r="DP19" i="4" s="1"/>
  <c r="BK32" i="16"/>
  <c r="DQ32" i="16" s="1" a="1"/>
  <c r="DQ32" i="16" s="1"/>
  <c r="DP32" i="16" a="1"/>
  <c r="DP32" i="16" s="1"/>
  <c r="BK34" i="9"/>
  <c r="DQ34" i="9" s="1" a="1"/>
  <c r="DQ34" i="9" s="1"/>
  <c r="DP34" i="9" a="1"/>
  <c r="DP34" i="9" s="1"/>
  <c r="BK15" i="5"/>
  <c r="DP15" i="5" a="1"/>
  <c r="DP15" i="5" s="1"/>
  <c r="BJ47" i="5"/>
  <c r="BK26" i="19"/>
  <c r="DQ26" i="19" s="1" a="1"/>
  <c r="DQ26" i="19" s="1"/>
  <c r="DP26" i="19" a="1"/>
  <c r="DP26" i="19" s="1"/>
  <c r="BK22" i="12"/>
  <c r="DQ22" i="12" s="1" a="1"/>
  <c r="DQ22" i="12" s="1"/>
  <c r="DP22" i="12" a="1"/>
  <c r="DP22" i="12" s="1"/>
  <c r="BK45" i="21"/>
  <c r="DQ45" i="21" s="1" a="1"/>
  <c r="DQ45" i="21" s="1"/>
  <c r="DP45" i="21" a="1"/>
  <c r="DP45" i="21" s="1"/>
  <c r="BK33" i="13"/>
  <c r="DQ33" i="13" s="1" a="1"/>
  <c r="DQ33" i="13" s="1"/>
  <c r="DP33" i="13" a="1"/>
  <c r="DP33" i="13" s="1"/>
  <c r="BK18" i="21"/>
  <c r="DQ18" i="21" s="1" a="1"/>
  <c r="DQ18" i="21" s="1"/>
  <c r="DP18" i="21" a="1"/>
  <c r="DP18" i="21" s="1"/>
  <c r="BK19" i="12"/>
  <c r="DQ19" i="12" s="1" a="1"/>
  <c r="DQ19" i="12" s="1"/>
  <c r="DP19" i="12" a="1"/>
  <c r="DP19" i="12" s="1"/>
  <c r="BK24" i="15"/>
  <c r="DQ24" i="15" s="1" a="1"/>
  <c r="DQ24" i="15" s="1"/>
  <c r="DP24" i="15" a="1"/>
  <c r="DP24" i="15" s="1"/>
  <c r="BK41" i="3"/>
  <c r="DQ41" i="3" s="1" a="1"/>
  <c r="DQ41" i="3" s="1"/>
  <c r="DP41" i="3" a="1"/>
  <c r="DP41" i="3" s="1"/>
  <c r="BK46" i="2"/>
  <c r="DQ46" i="2" s="1" a="1"/>
  <c r="DQ46" i="2" s="1"/>
  <c r="DP46" i="2" a="1"/>
  <c r="DP46" i="2" s="1"/>
  <c r="BK33" i="8"/>
  <c r="DQ33" i="8" s="1" a="1"/>
  <c r="DQ33" i="8" s="1"/>
  <c r="DP33" i="8" a="1"/>
  <c r="DP33" i="8" s="1"/>
  <c r="BK23" i="8"/>
  <c r="DQ23" i="8" s="1" a="1"/>
  <c r="DQ23" i="8" s="1"/>
  <c r="DP23" i="8" a="1"/>
  <c r="DP23" i="8" s="1"/>
  <c r="BK36" i="21"/>
  <c r="DQ36" i="21" s="1" a="1"/>
  <c r="DQ36" i="21" s="1"/>
  <c r="DP36" i="21" a="1"/>
  <c r="DP36" i="21" s="1"/>
  <c r="BK27" i="6"/>
  <c r="DQ27" i="6" s="1" a="1"/>
  <c r="DQ27" i="6" s="1"/>
  <c r="DP27" i="6" a="1"/>
  <c r="DP27" i="6" s="1"/>
  <c r="BK37" i="16"/>
  <c r="DQ37" i="16" s="1" a="1"/>
  <c r="DQ37" i="16" s="1"/>
  <c r="DP37" i="16" a="1"/>
  <c r="DP37" i="16" s="1"/>
  <c r="BK18" i="18"/>
  <c r="DQ18" i="18" s="1" a="1"/>
  <c r="DQ18" i="18" s="1"/>
  <c r="DP18" i="18" a="1"/>
  <c r="DP18" i="18" s="1"/>
  <c r="BK18" i="4"/>
  <c r="DQ18" i="4" s="1" a="1"/>
  <c r="DQ18" i="4" s="1"/>
  <c r="DP18" i="4" a="1"/>
  <c r="DP18" i="4" s="1"/>
  <c r="BK23" i="17"/>
  <c r="DQ23" i="17" s="1" a="1"/>
  <c r="DQ23" i="17" s="1"/>
  <c r="DP23" i="17" a="1"/>
  <c r="DP23" i="17" s="1"/>
  <c r="BK15" i="13"/>
  <c r="DP15" i="13" a="1"/>
  <c r="DP15" i="13" s="1"/>
  <c r="BJ47" i="13"/>
  <c r="BK23" i="18"/>
  <c r="DQ23" i="18" s="1" a="1"/>
  <c r="DQ23" i="18" s="1"/>
  <c r="DP23" i="18" a="1"/>
  <c r="DP23" i="18" s="1"/>
  <c r="BK31" i="14"/>
  <c r="DQ31" i="14" s="1" a="1"/>
  <c r="DQ31" i="14" s="1"/>
  <c r="DP31" i="14" a="1"/>
  <c r="DP31" i="14" s="1"/>
  <c r="BK18" i="8"/>
  <c r="DQ18" i="8" s="1" a="1"/>
  <c r="DQ18" i="8" s="1"/>
  <c r="DP18" i="8" a="1"/>
  <c r="DP18" i="8" s="1"/>
  <c r="BK25" i="6"/>
  <c r="DQ25" i="6" s="1" a="1"/>
  <c r="DQ25" i="6" s="1"/>
  <c r="DP25" i="6" a="1"/>
  <c r="DP25" i="6" s="1"/>
  <c r="BK24" i="12"/>
  <c r="DQ24" i="12" s="1" a="1"/>
  <c r="DQ24" i="12" s="1"/>
  <c r="DP24" i="12" a="1"/>
  <c r="DP24" i="12" s="1"/>
  <c r="BK41" i="10"/>
  <c r="DQ41" i="10" s="1" a="1"/>
  <c r="DQ41" i="10" s="1"/>
  <c r="DP41" i="10" a="1"/>
  <c r="DP41" i="10" s="1"/>
  <c r="BK19" i="7"/>
  <c r="DQ19" i="7" s="1" a="1"/>
  <c r="DQ19" i="7" s="1"/>
  <c r="DP19" i="7" a="1"/>
  <c r="DP19" i="7" s="1"/>
  <c r="BK21" i="14"/>
  <c r="DQ21" i="14" s="1" a="1"/>
  <c r="DQ21" i="14" s="1"/>
  <c r="DP21" i="14" a="1"/>
  <c r="DP21" i="14" s="1"/>
  <c r="BK24" i="7"/>
  <c r="DQ24" i="7" s="1" a="1"/>
  <c r="DQ24" i="7" s="1"/>
  <c r="DP24" i="7" a="1"/>
  <c r="DP24" i="7" s="1"/>
  <c r="BK41" i="13"/>
  <c r="DQ41" i="13" s="1" a="1"/>
  <c r="DQ41" i="13" s="1"/>
  <c r="DP41" i="13" a="1"/>
  <c r="DP41" i="13" s="1"/>
  <c r="BK42" i="5"/>
  <c r="DQ42" i="5" s="1" a="1"/>
  <c r="DQ42" i="5" s="1"/>
  <c r="DP42" i="5" a="1"/>
  <c r="DP42" i="5" s="1"/>
  <c r="BK16" i="21"/>
  <c r="DQ16" i="21" s="1" a="1"/>
  <c r="DQ16" i="21" s="1"/>
  <c r="DP16" i="21" a="1"/>
  <c r="DP16" i="21" s="1"/>
  <c r="BK34" i="13"/>
  <c r="DQ34" i="13" s="1" a="1"/>
  <c r="DQ34" i="13" s="1"/>
  <c r="DP34" i="13" a="1"/>
  <c r="DP34" i="13" s="1"/>
  <c r="BK41" i="2"/>
  <c r="DQ41" i="2" s="1" a="1"/>
  <c r="DQ41" i="2" s="1"/>
  <c r="DP41" i="2" a="1"/>
  <c r="DP41" i="2" s="1"/>
  <c r="BK33" i="4"/>
  <c r="DQ33" i="4" s="1" a="1"/>
  <c r="DQ33" i="4" s="1"/>
  <c r="DP33" i="4" a="1"/>
  <c r="DP33" i="4" s="1"/>
  <c r="BK23" i="14"/>
  <c r="DQ23" i="14" s="1" a="1"/>
  <c r="DQ23" i="14" s="1"/>
  <c r="DP23" i="14" a="1"/>
  <c r="DP23" i="14" s="1"/>
  <c r="BK44" i="9"/>
  <c r="DQ44" i="9" s="1" a="1"/>
  <c r="DQ44" i="9" s="1"/>
  <c r="DP44" i="9" a="1"/>
  <c r="DP44" i="9" s="1"/>
  <c r="BK42" i="2"/>
  <c r="DQ42" i="2" s="1" a="1"/>
  <c r="DQ42" i="2" s="1"/>
  <c r="DP42" i="2" a="1"/>
  <c r="DP42" i="2" s="1"/>
  <c r="BK42" i="10"/>
  <c r="DQ42" i="10" s="1" a="1"/>
  <c r="DQ42" i="10" s="1"/>
  <c r="DP42" i="10" a="1"/>
  <c r="DP42" i="10" s="1"/>
  <c r="BK17" i="6"/>
  <c r="DQ17" i="6" s="1" a="1"/>
  <c r="DQ17" i="6" s="1"/>
  <c r="DP17" i="6" a="1"/>
  <c r="DP17" i="6" s="1"/>
  <c r="BK26" i="15"/>
  <c r="DQ26" i="15" s="1" a="1"/>
  <c r="DQ26" i="15" s="1"/>
  <c r="DP26" i="15" a="1"/>
  <c r="DP26" i="15" s="1"/>
  <c r="BK45" i="3"/>
  <c r="DQ45" i="3" s="1" a="1"/>
  <c r="DQ45" i="3" s="1"/>
  <c r="DP45" i="3" a="1"/>
  <c r="DP45" i="3" s="1"/>
  <c r="BK25" i="19"/>
  <c r="DQ25" i="19" s="1" a="1"/>
  <c r="DQ25" i="19" s="1"/>
  <c r="DP25" i="19" a="1"/>
  <c r="DP25" i="19" s="1"/>
  <c r="BK36" i="3"/>
  <c r="DQ36" i="3" s="1" a="1"/>
  <c r="DQ36" i="3" s="1"/>
  <c r="DP36" i="3" a="1"/>
  <c r="DP36" i="3" s="1"/>
  <c r="BK23" i="11"/>
  <c r="DQ23" i="11" s="1" a="1"/>
  <c r="DQ23" i="11" s="1"/>
  <c r="DP23" i="11" a="1"/>
  <c r="DP23" i="11" s="1"/>
  <c r="BK40" i="12"/>
  <c r="DQ40" i="12" s="1" a="1"/>
  <c r="DQ40" i="12" s="1"/>
  <c r="DP40" i="12" a="1"/>
  <c r="DP40" i="12" s="1"/>
  <c r="BK46" i="13"/>
  <c r="DQ46" i="13" s="1" a="1"/>
  <c r="DQ46" i="13" s="1"/>
  <c r="DP46" i="13" a="1"/>
  <c r="DP46" i="13" s="1"/>
  <c r="BK40" i="15"/>
  <c r="DQ40" i="15" s="1" a="1"/>
  <c r="DQ40" i="15" s="1"/>
  <c r="DP40" i="15" a="1"/>
  <c r="DP40" i="15" s="1"/>
  <c r="DP15" i="19" a="1"/>
  <c r="DP15" i="19" s="1"/>
  <c r="BK15" i="19"/>
  <c r="BJ47" i="19"/>
  <c r="BK15" i="1"/>
  <c r="DP15" i="1" a="1"/>
  <c r="DP15" i="1" s="1"/>
  <c r="BK38" i="6"/>
  <c r="DQ38" i="6" s="1" a="1"/>
  <c r="DQ38" i="6" s="1"/>
  <c r="DP38" i="6" a="1"/>
  <c r="DP38" i="6" s="1"/>
  <c r="BK29" i="13"/>
  <c r="DQ29" i="13" s="1" a="1"/>
  <c r="DQ29" i="13" s="1"/>
  <c r="DP29" i="13" a="1"/>
  <c r="DP29" i="13" s="1"/>
  <c r="BK24" i="11"/>
  <c r="DQ24" i="11" s="1" a="1"/>
  <c r="DQ24" i="11" s="1"/>
  <c r="DP24" i="11" a="1"/>
  <c r="DP24" i="11" s="1"/>
  <c r="BK24" i="21"/>
  <c r="DQ24" i="21" s="1" a="1"/>
  <c r="DQ24" i="21" s="1"/>
  <c r="DP24" i="21" a="1"/>
  <c r="DP24" i="21" s="1"/>
  <c r="BK41" i="20"/>
  <c r="DQ41" i="20" s="1" a="1"/>
  <c r="DQ41" i="20" s="1"/>
  <c r="DP41" i="20" a="1"/>
  <c r="DP41" i="20" s="1"/>
  <c r="BK18" i="19"/>
  <c r="DQ18" i="19" s="1" a="1"/>
  <c r="DQ18" i="19" s="1"/>
  <c r="DP18" i="19" a="1"/>
  <c r="DP18" i="19" s="1"/>
  <c r="BK39" i="4"/>
  <c r="DQ39" i="4" s="1" a="1"/>
  <c r="DQ39" i="4" s="1"/>
  <c r="DP39" i="4" a="1"/>
  <c r="DP39" i="4" s="1"/>
  <c r="BK15" i="2"/>
  <c r="DP15" i="2" a="1"/>
  <c r="DP15" i="2" s="1"/>
  <c r="BK32" i="5"/>
  <c r="DQ32" i="5" s="1" a="1"/>
  <c r="DQ32" i="5" s="1"/>
  <c r="DP32" i="5" a="1"/>
  <c r="DP32" i="5" s="1"/>
  <c r="BK16" i="14"/>
  <c r="DQ16" i="14" s="1" a="1"/>
  <c r="DQ16" i="14" s="1"/>
  <c r="DP16" i="14" a="1"/>
  <c r="DP16" i="14" s="1"/>
  <c r="BK33" i="17"/>
  <c r="DQ33" i="17" s="1" a="1"/>
  <c r="DQ33" i="17" s="1"/>
  <c r="DP33" i="17" a="1"/>
  <c r="DP33" i="17" s="1"/>
  <c r="BK37" i="10"/>
  <c r="DQ37" i="10" s="1" a="1"/>
  <c r="DQ37" i="10" s="1"/>
  <c r="DP37" i="10" a="1"/>
  <c r="DP37" i="10" s="1"/>
  <c r="BK29" i="4"/>
  <c r="DQ29" i="4" s="1" a="1"/>
  <c r="DQ29" i="4" s="1"/>
  <c r="DP29" i="4" a="1"/>
  <c r="DP29" i="4" s="1"/>
  <c r="BK22" i="2"/>
  <c r="DQ22" i="2" s="1" a="1"/>
  <c r="DQ22" i="2" s="1"/>
  <c r="DP22" i="2" a="1"/>
  <c r="DP22" i="2" s="1"/>
  <c r="BK27" i="21"/>
  <c r="DQ27" i="21" s="1" a="1"/>
  <c r="DQ27" i="21" s="1"/>
  <c r="DP27" i="21" a="1"/>
  <c r="DP27" i="21" s="1"/>
  <c r="BK30" i="12"/>
  <c r="DQ30" i="12" s="1" a="1"/>
  <c r="DQ30" i="12" s="1"/>
  <c r="DP30" i="12" a="1"/>
  <c r="DP30" i="12" s="1"/>
  <c r="BK27" i="10"/>
  <c r="DQ27" i="10" s="1" a="1"/>
  <c r="DQ27" i="10" s="1"/>
  <c r="DP27" i="10" a="1"/>
  <c r="DP27" i="10" s="1"/>
  <c r="BK28" i="13"/>
  <c r="DQ28" i="13" s="1" a="1"/>
  <c r="DQ28" i="13" s="1"/>
  <c r="DP28" i="13" a="1"/>
  <c r="DP28" i="13" s="1"/>
  <c r="BK18" i="2"/>
  <c r="DQ18" i="2" s="1" a="1"/>
  <c r="DQ18" i="2" s="1"/>
  <c r="DP18" i="2" a="1"/>
  <c r="DP18" i="2" s="1"/>
  <c r="BK16" i="12"/>
  <c r="DQ16" i="12" s="1" a="1"/>
  <c r="DQ16" i="12" s="1"/>
  <c r="DP16" i="12" a="1"/>
  <c r="DP16" i="12" s="1"/>
  <c r="BK44" i="8"/>
  <c r="DQ44" i="8" s="1" a="1"/>
  <c r="DQ44" i="8" s="1"/>
  <c r="DP44" i="8" a="1"/>
  <c r="DP44" i="8" s="1"/>
  <c r="BK40" i="14"/>
  <c r="DQ40" i="14" s="1" a="1"/>
  <c r="DQ40" i="14" s="1"/>
  <c r="DP40" i="14" a="1"/>
  <c r="DP40" i="14" s="1"/>
  <c r="BK20" i="4"/>
  <c r="DQ20" i="4" s="1" a="1"/>
  <c r="DQ20" i="4" s="1"/>
  <c r="DP20" i="4" a="1"/>
  <c r="DP20" i="4" s="1"/>
  <c r="BK20" i="20"/>
  <c r="DQ20" i="20" s="1" a="1"/>
  <c r="DQ20" i="20" s="1"/>
  <c r="DP20" i="20" a="1"/>
  <c r="DP20" i="20" s="1"/>
  <c r="BK33" i="3"/>
  <c r="DQ33" i="3" s="1" a="1"/>
  <c r="DQ33" i="3" s="1"/>
  <c r="DP33" i="3" a="1"/>
  <c r="DP33" i="3" s="1"/>
  <c r="BK34" i="14"/>
  <c r="DQ34" i="14" s="1" a="1"/>
  <c r="DQ34" i="14" s="1"/>
  <c r="DP34" i="14" a="1"/>
  <c r="DP34" i="14" s="1"/>
  <c r="BK37" i="4"/>
  <c r="DQ37" i="4" s="1" a="1"/>
  <c r="DQ37" i="4" s="1"/>
  <c r="DP37" i="4" a="1"/>
  <c r="DP37" i="4" s="1"/>
  <c r="BK26" i="2"/>
  <c r="DQ26" i="2" s="1" a="1"/>
  <c r="DQ26" i="2" s="1"/>
  <c r="DP26" i="2" a="1"/>
  <c r="DP26" i="2" s="1"/>
  <c r="BK30" i="7"/>
  <c r="DQ30" i="7" s="1" a="1"/>
  <c r="DQ30" i="7" s="1"/>
  <c r="DP30" i="7" a="1"/>
  <c r="DP30" i="7" s="1"/>
  <c r="BJ15" i="9"/>
  <c r="DO15" i="9" a="1"/>
  <c r="DO15" i="9" s="1"/>
  <c r="BI47" i="9"/>
  <c r="BK15" i="7"/>
  <c r="DP15" i="7" a="1"/>
  <c r="DP15" i="7" s="1"/>
  <c r="BK36" i="2"/>
  <c r="DQ36" i="2" s="1" a="1"/>
  <c r="DQ36" i="2" s="1"/>
  <c r="DP36" i="2" a="1"/>
  <c r="DP36" i="2" s="1"/>
  <c r="BK27" i="7"/>
  <c r="DQ27" i="7" s="1" a="1"/>
  <c r="DQ27" i="7" s="1"/>
  <c r="DP27" i="7" a="1"/>
  <c r="DP27" i="7" s="1"/>
  <c r="DP22" i="15" a="1"/>
  <c r="DP22" i="15" s="1"/>
  <c r="BK22" i="15"/>
  <c r="BK31" i="8"/>
  <c r="DQ31" i="8" s="1" a="1"/>
  <c r="DQ31" i="8" s="1"/>
  <c r="DP31" i="8" a="1"/>
  <c r="DP31" i="8" s="1"/>
  <c r="BK45" i="6"/>
  <c r="DQ45" i="6" s="1" a="1"/>
  <c r="DQ45" i="6" s="1"/>
  <c r="DP45" i="6" a="1"/>
  <c r="DP45" i="6" s="1"/>
  <c r="DO98" i="9" l="1"/>
  <c r="DO66" i="9"/>
  <c r="BK27" i="9"/>
  <c r="DQ27" i="9" s="1" a="1"/>
  <c r="DQ27" i="9" s="1"/>
  <c r="DP27" i="9" a="1"/>
  <c r="DP27" i="9" s="1"/>
  <c r="BK26" i="20"/>
  <c r="DQ26" i="20" s="1" a="1"/>
  <c r="DQ26" i="20" s="1"/>
  <c r="DP26" i="20" a="1"/>
  <c r="DP26" i="20" s="1"/>
  <c r="DO97" i="20"/>
  <c r="DO65" i="20"/>
  <c r="BK16" i="4"/>
  <c r="DQ16" i="4" s="1" a="1"/>
  <c r="DQ16" i="4" s="1"/>
  <c r="DP16" i="4" a="1"/>
  <c r="DP16" i="4" s="1"/>
  <c r="DO87" i="4"/>
  <c r="DO55" i="4"/>
  <c r="BJ47" i="20"/>
  <c r="BJ47" i="1"/>
  <c r="BK20" i="19"/>
  <c r="DQ20" i="19" s="1" a="1"/>
  <c r="DQ20" i="19" s="1"/>
  <c r="DP20" i="19" a="1"/>
  <c r="DP20" i="19" s="1"/>
  <c r="BK42" i="1"/>
  <c r="DQ42" i="1" s="1" a="1"/>
  <c r="DQ42" i="1" s="1"/>
  <c r="DP42" i="1" a="1"/>
  <c r="DP42" i="1" s="1"/>
  <c r="DO91" i="19"/>
  <c r="DO59" i="19"/>
  <c r="DO113" i="1"/>
  <c r="DO81" i="1"/>
  <c r="BJ47" i="7"/>
  <c r="DO101" i="16"/>
  <c r="DO69" i="16"/>
  <c r="DO108" i="7"/>
  <c r="DO76" i="7"/>
  <c r="BK45" i="7"/>
  <c r="DQ45" i="7" s="1" a="1"/>
  <c r="DQ45" i="7" s="1"/>
  <c r="DP45" i="7" a="1"/>
  <c r="DP45" i="7" s="1"/>
  <c r="DO120" i="7"/>
  <c r="DO123" i="7" s="1"/>
  <c r="DO116" i="7" s="1"/>
  <c r="DO84" i="7"/>
  <c r="DO98" i="15"/>
  <c r="DO66" i="15"/>
  <c r="DO95" i="2"/>
  <c r="DO63" i="2"/>
  <c r="BK37" i="7"/>
  <c r="DQ37" i="7" s="1" a="1"/>
  <c r="DQ37" i="7" s="1"/>
  <c r="DP37" i="7" a="1"/>
  <c r="DP37" i="7" s="1"/>
  <c r="BK27" i="15"/>
  <c r="DQ27" i="15" s="1" a="1"/>
  <c r="DQ27" i="15" s="1"/>
  <c r="DP27" i="15" a="1"/>
  <c r="DP27" i="15" s="1"/>
  <c r="BK24" i="2"/>
  <c r="DQ24" i="2" s="1" a="1"/>
  <c r="DQ24" i="2" s="1"/>
  <c r="DP24" i="2" a="1"/>
  <c r="DP24" i="2" s="1"/>
  <c r="DO86" i="3"/>
  <c r="DO54" i="3"/>
  <c r="DO96" i="1"/>
  <c r="DO64" i="1"/>
  <c r="BK15" i="3"/>
  <c r="DQ15" i="3" s="1" a="1"/>
  <c r="DQ15" i="3" s="1"/>
  <c r="DQ86" i="3" s="1"/>
  <c r="DP15" i="3" a="1"/>
  <c r="DP15" i="3" s="1"/>
  <c r="BK25" i="1"/>
  <c r="DQ25" i="1" s="1" a="1"/>
  <c r="DQ25" i="1" s="1"/>
  <c r="DP25" i="1" a="1"/>
  <c r="DP25" i="1" s="1"/>
  <c r="DO92" i="21"/>
  <c r="DO60" i="21"/>
  <c r="DO104" i="20"/>
  <c r="DO72" i="20"/>
  <c r="BK21" i="21"/>
  <c r="DQ21" i="21" s="1" a="1"/>
  <c r="DQ21" i="21" s="1"/>
  <c r="DP21" i="21" a="1"/>
  <c r="DP21" i="21" s="1"/>
  <c r="BK33" i="20"/>
  <c r="DQ33" i="20" s="1" a="1"/>
  <c r="DQ33" i="20" s="1"/>
  <c r="DP33" i="20" a="1"/>
  <c r="DP33" i="20" s="1"/>
  <c r="DO92" i="10"/>
  <c r="DO60" i="10"/>
  <c r="BK39" i="18"/>
  <c r="DQ39" i="18" s="1" a="1"/>
  <c r="DQ39" i="18" s="1"/>
  <c r="DP39" i="18" a="1"/>
  <c r="DP39" i="18" s="1"/>
  <c r="BK21" i="10"/>
  <c r="DQ21" i="10" s="1" a="1"/>
  <c r="DQ21" i="10" s="1"/>
  <c r="DP21" i="10" a="1"/>
  <c r="DP21" i="10" s="1"/>
  <c r="DO110" i="18"/>
  <c r="DO78" i="18"/>
  <c r="DO99" i="11"/>
  <c r="DO67" i="11"/>
  <c r="DO106" i="1"/>
  <c r="DO74" i="1"/>
  <c r="DO97" i="17"/>
  <c r="DO65" i="17"/>
  <c r="DO115" i="7"/>
  <c r="DO83" i="7"/>
  <c r="BK28" i="11"/>
  <c r="DQ28" i="11" s="1" a="1"/>
  <c r="DQ28" i="11" s="1"/>
  <c r="DQ9" i="11" s="1"/>
  <c r="DP28" i="11" a="1"/>
  <c r="DP28" i="11" s="1"/>
  <c r="DO100" i="17"/>
  <c r="DO68" i="17"/>
  <c r="BK35" i="1"/>
  <c r="DQ35" i="1" s="1" a="1"/>
  <c r="DQ35" i="1" s="1"/>
  <c r="DP35" i="1" a="1"/>
  <c r="DP35" i="1" s="1"/>
  <c r="BK26" i="17"/>
  <c r="DQ26" i="17" s="1" a="1"/>
  <c r="DQ26" i="17" s="1"/>
  <c r="DP26" i="17" a="1"/>
  <c r="DP26" i="17" s="1"/>
  <c r="DO94" i="4"/>
  <c r="DO62" i="4"/>
  <c r="BK29" i="17"/>
  <c r="DQ29" i="17" s="1" a="1"/>
  <c r="DQ29" i="17" s="1"/>
  <c r="DP29" i="17" a="1"/>
  <c r="DP29" i="17" s="1"/>
  <c r="BK23" i="4"/>
  <c r="DQ23" i="4" s="1" a="1"/>
  <c r="DQ23" i="4" s="1"/>
  <c r="DP23" i="4" a="1"/>
  <c r="DP23" i="4" s="1"/>
  <c r="DO100" i="8"/>
  <c r="DO68" i="8"/>
  <c r="BK29" i="8"/>
  <c r="DQ29" i="8" s="1" a="1"/>
  <c r="DQ29" i="8" s="1"/>
  <c r="DP29" i="8" a="1"/>
  <c r="DP29" i="8" s="1"/>
  <c r="BK44" i="7"/>
  <c r="DQ44" i="7" s="1" a="1"/>
  <c r="DQ44" i="7" s="1"/>
  <c r="DP44" i="7" a="1"/>
  <c r="DP44" i="7" s="1"/>
  <c r="DO109" i="17"/>
  <c r="DO77" i="17"/>
  <c r="BK38" i="17"/>
  <c r="DQ38" i="17" s="1" a="1"/>
  <c r="DQ38" i="17" s="1"/>
  <c r="DP38" i="17" a="1"/>
  <c r="DP38" i="17" s="1"/>
  <c r="BK35" i="4"/>
  <c r="DQ35" i="4" s="1" a="1"/>
  <c r="DQ35" i="4" s="1"/>
  <c r="DP35" i="4" a="1"/>
  <c r="DP35" i="4" s="1"/>
  <c r="DO95" i="18"/>
  <c r="DO63" i="18"/>
  <c r="DO106" i="4"/>
  <c r="DO74" i="4"/>
  <c r="DP24" i="18" a="1"/>
  <c r="DP24" i="18" s="1"/>
  <c r="BK24" i="18"/>
  <c r="DQ24" i="18" s="1" a="1"/>
  <c r="DQ24" i="18" s="1"/>
  <c r="DO101" i="6"/>
  <c r="DO69" i="6"/>
  <c r="DP39" i="14" a="1"/>
  <c r="DP39" i="14" s="1"/>
  <c r="BK39" i="14"/>
  <c r="DQ39" i="14" s="1" a="1"/>
  <c r="DQ39" i="14" s="1"/>
  <c r="DQ110" i="14" s="1"/>
  <c r="BK30" i="6"/>
  <c r="DQ30" i="6" s="1" a="1"/>
  <c r="DQ30" i="6" s="1"/>
  <c r="DP30" i="6" a="1"/>
  <c r="DP30" i="6" s="1"/>
  <c r="DO110" i="14"/>
  <c r="DO78" i="14"/>
  <c r="DO106" i="9"/>
  <c r="DO74" i="9"/>
  <c r="BJ47" i="4"/>
  <c r="DP35" i="9" a="1"/>
  <c r="DP35" i="9" s="1"/>
  <c r="BK35" i="9"/>
  <c r="DQ35" i="9" s="1" a="1"/>
  <c r="DQ35" i="9" s="1"/>
  <c r="DO115" i="12"/>
  <c r="DO83" i="12"/>
  <c r="DP44" i="12" a="1"/>
  <c r="DP44" i="12" s="1"/>
  <c r="BK44" i="12"/>
  <c r="DQ44" i="12" s="1" a="1"/>
  <c r="DQ44" i="12" s="1"/>
  <c r="DP9" i="11"/>
  <c r="DQ102" i="8"/>
  <c r="DQ70" i="8"/>
  <c r="DQ109" i="6"/>
  <c r="DQ77" i="6"/>
  <c r="DQ89" i="2"/>
  <c r="DQ57" i="2"/>
  <c r="DP111" i="14"/>
  <c r="DP79" i="14"/>
  <c r="DP87" i="14"/>
  <c r="DP55" i="14"/>
  <c r="DQ113" i="2"/>
  <c r="DQ81" i="2"/>
  <c r="DQ112" i="10"/>
  <c r="DQ80" i="10"/>
  <c r="DP120" i="6"/>
  <c r="DP123" i="6" s="1"/>
  <c r="DP116" i="6" s="1"/>
  <c r="DP84" i="6"/>
  <c r="DP107" i="2"/>
  <c r="DP75" i="2"/>
  <c r="DQ105" i="14"/>
  <c r="DQ73" i="14"/>
  <c r="DQ111" i="14"/>
  <c r="DQ79" i="14"/>
  <c r="DQ99" i="13"/>
  <c r="DQ67" i="13"/>
  <c r="DQ93" i="2"/>
  <c r="DQ61" i="2"/>
  <c r="DQ87" i="14"/>
  <c r="DQ55" i="14"/>
  <c r="DP89" i="19"/>
  <c r="DP57" i="19"/>
  <c r="DP100" i="13"/>
  <c r="DP68" i="13"/>
  <c r="DP94" i="11"/>
  <c r="DP62" i="11"/>
  <c r="DP97" i="15"/>
  <c r="DP65" i="15"/>
  <c r="DP115" i="9"/>
  <c r="DP83" i="9"/>
  <c r="DP105" i="13"/>
  <c r="DP73" i="13"/>
  <c r="DP95" i="7"/>
  <c r="DP63" i="7"/>
  <c r="DP95" i="12"/>
  <c r="DP63" i="12"/>
  <c r="DP94" i="18"/>
  <c r="DP62" i="18"/>
  <c r="DQ89" i="4"/>
  <c r="DQ57" i="4"/>
  <c r="DQ107" i="21"/>
  <c r="DQ75" i="21"/>
  <c r="DQ112" i="3"/>
  <c r="DQ80" i="3"/>
  <c r="DQ104" i="13"/>
  <c r="DQ72" i="13"/>
  <c r="DP86" i="5"/>
  <c r="DP54" i="5"/>
  <c r="DP96" i="20"/>
  <c r="DP64" i="20"/>
  <c r="DQ107" i="11"/>
  <c r="DQ75" i="11"/>
  <c r="DQ90" i="17"/>
  <c r="DQ58" i="17"/>
  <c r="DQ94" i="3"/>
  <c r="DQ62" i="3"/>
  <c r="DQ87" i="11"/>
  <c r="DQ55" i="11"/>
  <c r="DQ88" i="12"/>
  <c r="DQ56" i="12"/>
  <c r="DQ120" i="14"/>
  <c r="DQ123" i="14" s="1"/>
  <c r="DQ116" i="14" s="1"/>
  <c r="DQ84" i="14"/>
  <c r="DQ114" i="6"/>
  <c r="DQ82" i="6"/>
  <c r="DQ111" i="10"/>
  <c r="DQ79" i="10"/>
  <c r="DP100" i="5"/>
  <c r="DP68" i="5"/>
  <c r="DP112" i="14"/>
  <c r="DP80" i="14"/>
  <c r="DQ96" i="14"/>
  <c r="DQ64" i="14"/>
  <c r="DQ109" i="16"/>
  <c r="DQ77" i="16"/>
  <c r="DQ115" i="21"/>
  <c r="DQ83" i="21"/>
  <c r="DQ86" i="17"/>
  <c r="DQ54" i="17"/>
  <c r="DP90" i="21"/>
  <c r="DP58" i="21"/>
  <c r="DQ86" i="11"/>
  <c r="DQ54" i="11"/>
  <c r="DQ105" i="11"/>
  <c r="DQ73" i="11"/>
  <c r="DQ108" i="20"/>
  <c r="DQ76" i="20"/>
  <c r="DQ106" i="21"/>
  <c r="DQ74" i="21"/>
  <c r="DQ89" i="13"/>
  <c r="DQ57" i="13"/>
  <c r="DQ89" i="7"/>
  <c r="DQ57" i="7"/>
  <c r="DQ102" i="18"/>
  <c r="DQ70" i="18"/>
  <c r="DQ100" i="3"/>
  <c r="DQ68" i="3"/>
  <c r="DQ96" i="17"/>
  <c r="DQ64" i="17"/>
  <c r="DQ88" i="7"/>
  <c r="DQ56" i="7"/>
  <c r="DQ101" i="2"/>
  <c r="DQ69" i="2"/>
  <c r="DP110" i="15"/>
  <c r="DP78" i="15"/>
  <c r="DQ99" i="20"/>
  <c r="DQ67" i="20"/>
  <c r="DQ117" i="17"/>
  <c r="DQ85" i="17"/>
  <c r="DP105" i="19"/>
  <c r="DP73" i="19"/>
  <c r="DP101" i="21"/>
  <c r="DP69" i="21"/>
  <c r="DP100" i="19"/>
  <c r="DP68" i="19"/>
  <c r="DQ105" i="4"/>
  <c r="DQ73" i="4"/>
  <c r="DP106" i="18"/>
  <c r="DP74" i="18"/>
  <c r="DQ111" i="17"/>
  <c r="DQ79" i="17"/>
  <c r="DQ101" i="19"/>
  <c r="DQ69" i="19"/>
  <c r="DQ87" i="10"/>
  <c r="DQ55" i="10"/>
  <c r="DO86" i="12"/>
  <c r="DO54" i="12"/>
  <c r="DP115" i="3"/>
  <c r="DP83" i="3"/>
  <c r="DP105" i="15"/>
  <c r="DP73" i="15"/>
  <c r="DP108" i="10"/>
  <c r="DP76" i="10"/>
  <c r="DQ91" i="4"/>
  <c r="DQ59" i="4"/>
  <c r="DP105" i="14"/>
  <c r="DP73" i="14"/>
  <c r="DQ110" i="4"/>
  <c r="DQ78" i="4"/>
  <c r="DQ120" i="3"/>
  <c r="DQ123" i="3" s="1"/>
  <c r="DQ116" i="3" s="1"/>
  <c r="DQ84" i="3"/>
  <c r="DQ120" i="6"/>
  <c r="DQ123" i="6" s="1"/>
  <c r="DQ116" i="6" s="1"/>
  <c r="DQ84" i="6"/>
  <c r="DP101" i="7"/>
  <c r="DP69" i="7"/>
  <c r="DP104" i="3"/>
  <c r="DP72" i="3"/>
  <c r="DP115" i="8"/>
  <c r="DP83" i="8"/>
  <c r="DP98" i="10"/>
  <c r="DP66" i="10"/>
  <c r="DP100" i="4"/>
  <c r="DP68" i="4"/>
  <c r="DP103" i="5"/>
  <c r="DP71" i="5"/>
  <c r="DQ89" i="19"/>
  <c r="DQ57" i="19"/>
  <c r="DQ100" i="13"/>
  <c r="DQ68" i="13"/>
  <c r="DP86" i="19"/>
  <c r="DP54" i="19"/>
  <c r="DQ94" i="11"/>
  <c r="DQ62" i="11"/>
  <c r="DQ97" i="15"/>
  <c r="DQ65" i="15"/>
  <c r="DQ115" i="9"/>
  <c r="DQ83" i="9"/>
  <c r="DQ105" i="13"/>
  <c r="DQ73" i="13"/>
  <c r="DQ95" i="7"/>
  <c r="DQ63" i="7"/>
  <c r="DQ95" i="12"/>
  <c r="DQ63" i="12"/>
  <c r="DQ94" i="18"/>
  <c r="DQ62" i="18"/>
  <c r="DP89" i="18"/>
  <c r="DP57" i="18"/>
  <c r="DP94" i="8"/>
  <c r="DP62" i="8"/>
  <c r="DP95" i="15"/>
  <c r="DP63" i="15"/>
  <c r="DP120" i="21"/>
  <c r="DP123" i="21" s="1"/>
  <c r="DP116" i="21" s="1"/>
  <c r="DP84" i="21"/>
  <c r="DQ96" i="20"/>
  <c r="DQ64" i="20"/>
  <c r="DP120" i="5"/>
  <c r="DP123" i="5" s="1"/>
  <c r="DP116" i="5" s="1"/>
  <c r="DP84" i="5"/>
  <c r="DP110" i="10"/>
  <c r="DP78" i="10"/>
  <c r="DP99" i="17"/>
  <c r="DP67" i="17"/>
  <c r="DP106" i="13"/>
  <c r="DP74" i="13"/>
  <c r="DP105" i="3"/>
  <c r="DP73" i="3"/>
  <c r="DP88" i="2"/>
  <c r="DP56" i="2"/>
  <c r="DP98" i="17"/>
  <c r="DP66" i="17"/>
  <c r="DP111" i="10"/>
  <c r="DP79" i="10"/>
  <c r="DQ100" i="5"/>
  <c r="DQ68" i="5"/>
  <c r="DQ112" i="14"/>
  <c r="DQ80" i="14"/>
  <c r="DP117" i="8"/>
  <c r="DP85" i="8"/>
  <c r="DP87" i="7"/>
  <c r="DP55" i="7"/>
  <c r="DP97" i="9"/>
  <c r="DP65" i="9"/>
  <c r="DP86" i="17"/>
  <c r="DP54" i="17"/>
  <c r="DQ90" i="21"/>
  <c r="DQ58" i="21"/>
  <c r="DP92" i="20"/>
  <c r="DP60" i="20"/>
  <c r="DP105" i="2"/>
  <c r="DP73" i="2"/>
  <c r="DP103" i="11"/>
  <c r="DP71" i="11"/>
  <c r="DP103" i="6"/>
  <c r="DP71" i="6"/>
  <c r="DP100" i="10"/>
  <c r="DP68" i="10"/>
  <c r="DP114" i="8"/>
  <c r="DP82" i="8"/>
  <c r="DP114" i="13"/>
  <c r="DP82" i="13"/>
  <c r="DP100" i="20"/>
  <c r="DP68" i="20"/>
  <c r="DP108" i="6"/>
  <c r="DP76" i="6"/>
  <c r="DP113" i="4"/>
  <c r="DP81" i="4"/>
  <c r="DP99" i="10"/>
  <c r="DP67" i="10"/>
  <c r="DO86" i="18"/>
  <c r="DO54" i="18"/>
  <c r="DQ110" i="15"/>
  <c r="DQ78" i="15"/>
  <c r="DP120" i="11"/>
  <c r="DP123" i="11" s="1"/>
  <c r="DP116" i="11" s="1"/>
  <c r="DP84" i="11"/>
  <c r="DP106" i="8"/>
  <c r="DP74" i="8"/>
  <c r="DQ105" i="19"/>
  <c r="DQ73" i="19"/>
  <c r="DQ101" i="21"/>
  <c r="DQ69" i="21"/>
  <c r="DQ100" i="19"/>
  <c r="DQ68" i="19"/>
  <c r="DP97" i="18"/>
  <c r="DP65" i="18"/>
  <c r="DQ106" i="18"/>
  <c r="DQ74" i="18"/>
  <c r="DP89" i="15"/>
  <c r="DP57" i="15"/>
  <c r="DP115" i="11"/>
  <c r="DP83" i="11"/>
  <c r="DP117" i="3"/>
  <c r="DP85" i="3"/>
  <c r="DQ115" i="3"/>
  <c r="DQ83" i="3"/>
  <c r="DQ105" i="15"/>
  <c r="DQ73" i="15"/>
  <c r="DP95" i="6"/>
  <c r="DP63" i="6"/>
  <c r="DP86" i="7"/>
  <c r="DP54" i="7"/>
  <c r="DQ98" i="7"/>
  <c r="DQ66" i="7"/>
  <c r="DP99" i="13"/>
  <c r="DP67" i="13"/>
  <c r="DQ95" i="11"/>
  <c r="DQ63" i="11"/>
  <c r="DQ112" i="2"/>
  <c r="DQ80" i="2"/>
  <c r="DQ107" i="2"/>
  <c r="DQ75" i="2"/>
  <c r="DP102" i="8"/>
  <c r="DP70" i="8"/>
  <c r="DQ101" i="7"/>
  <c r="DQ69" i="7"/>
  <c r="DQ104" i="3"/>
  <c r="DQ72" i="3"/>
  <c r="DQ115" i="8"/>
  <c r="DQ83" i="8"/>
  <c r="DQ98" i="10"/>
  <c r="DQ66" i="10"/>
  <c r="DQ100" i="4"/>
  <c r="DQ68" i="4"/>
  <c r="DQ103" i="5"/>
  <c r="DQ71" i="5"/>
  <c r="DP112" i="20"/>
  <c r="DP80" i="20"/>
  <c r="DP109" i="6"/>
  <c r="DP77" i="6"/>
  <c r="DP111" i="15"/>
  <c r="DP79" i="15"/>
  <c r="DP107" i="3"/>
  <c r="DP75" i="3"/>
  <c r="DP88" i="6"/>
  <c r="DP56" i="6"/>
  <c r="DP94" i="14"/>
  <c r="DP62" i="14"/>
  <c r="DP87" i="21"/>
  <c r="DP55" i="21"/>
  <c r="DP92" i="14"/>
  <c r="DP60" i="14"/>
  <c r="DP96" i="6"/>
  <c r="DP64" i="6"/>
  <c r="DQ89" i="18"/>
  <c r="DQ57" i="18"/>
  <c r="DQ94" i="8"/>
  <c r="DQ62" i="8"/>
  <c r="DQ95" i="15"/>
  <c r="DQ63" i="15"/>
  <c r="DQ120" i="21"/>
  <c r="DQ123" i="21" s="1"/>
  <c r="DQ116" i="21" s="1"/>
  <c r="DQ84" i="21"/>
  <c r="DP105" i="9"/>
  <c r="DP73" i="9"/>
  <c r="DP114" i="21"/>
  <c r="DP82" i="21"/>
  <c r="DQ120" i="5"/>
  <c r="DQ123" i="5" s="1"/>
  <c r="DQ116" i="5" s="1"/>
  <c r="DQ84" i="5"/>
  <c r="DQ110" i="10"/>
  <c r="DQ78" i="10"/>
  <c r="DQ99" i="17"/>
  <c r="DQ67" i="17"/>
  <c r="DQ106" i="13"/>
  <c r="DQ74" i="13"/>
  <c r="DQ105" i="3"/>
  <c r="DQ73" i="3"/>
  <c r="DQ88" i="2"/>
  <c r="DQ56" i="2"/>
  <c r="DQ98" i="17"/>
  <c r="DQ66" i="17"/>
  <c r="DP93" i="18"/>
  <c r="DP61" i="18"/>
  <c r="DP99" i="2"/>
  <c r="DP67" i="2"/>
  <c r="DQ117" i="8"/>
  <c r="DQ85" i="8"/>
  <c r="DQ87" i="7"/>
  <c r="DQ55" i="7"/>
  <c r="DQ97" i="9"/>
  <c r="DQ65" i="9"/>
  <c r="DP114" i="15"/>
  <c r="DP82" i="15"/>
  <c r="DP117" i="16"/>
  <c r="DP85" i="16"/>
  <c r="DQ92" i="20"/>
  <c r="DQ60" i="20"/>
  <c r="DQ105" i="2"/>
  <c r="DQ73" i="2"/>
  <c r="DQ103" i="11"/>
  <c r="DQ71" i="11"/>
  <c r="DQ103" i="6"/>
  <c r="DQ71" i="6"/>
  <c r="DQ100" i="10"/>
  <c r="DQ68" i="10"/>
  <c r="DQ114" i="8"/>
  <c r="DQ82" i="8"/>
  <c r="DQ114" i="13"/>
  <c r="DQ82" i="13"/>
  <c r="DQ100" i="20"/>
  <c r="DQ68" i="20"/>
  <c r="DQ108" i="6"/>
  <c r="DQ76" i="6"/>
  <c r="DQ113" i="4"/>
  <c r="DQ81" i="4"/>
  <c r="DQ99" i="10"/>
  <c r="DQ67" i="10"/>
  <c r="DP90" i="18"/>
  <c r="DP58" i="18"/>
  <c r="DP103" i="21"/>
  <c r="DP71" i="21"/>
  <c r="DQ120" i="11"/>
  <c r="DQ123" i="11" s="1"/>
  <c r="DQ116" i="11" s="1"/>
  <c r="DQ84" i="11"/>
  <c r="DQ106" i="8"/>
  <c r="DQ74" i="8"/>
  <c r="DP90" i="5"/>
  <c r="DP58" i="5"/>
  <c r="DP120" i="4"/>
  <c r="DP123" i="4" s="1"/>
  <c r="DP116" i="4" s="1"/>
  <c r="DP84" i="4"/>
  <c r="DP97" i="3"/>
  <c r="DP65" i="3"/>
  <c r="DQ97" i="18"/>
  <c r="DQ65" i="18"/>
  <c r="DP101" i="15"/>
  <c r="DP69" i="15"/>
  <c r="DQ89" i="15"/>
  <c r="DQ57" i="15"/>
  <c r="DQ115" i="11"/>
  <c r="DQ83" i="11"/>
  <c r="DQ117" i="3"/>
  <c r="DQ85" i="3"/>
  <c r="DP101" i="8"/>
  <c r="DP69" i="8"/>
  <c r="DP102" i="21"/>
  <c r="DP70" i="21"/>
  <c r="DO86" i="8"/>
  <c r="DO54" i="8"/>
  <c r="DP109" i="9"/>
  <c r="DP77" i="9"/>
  <c r="DQ95" i="6"/>
  <c r="DQ63" i="6"/>
  <c r="DQ112" i="20"/>
  <c r="DQ80" i="20"/>
  <c r="DQ107" i="3"/>
  <c r="DQ75" i="3"/>
  <c r="DQ94" i="14"/>
  <c r="DQ62" i="14"/>
  <c r="DQ87" i="21"/>
  <c r="DQ55" i="21"/>
  <c r="DQ92" i="14"/>
  <c r="DQ60" i="14"/>
  <c r="DQ96" i="6"/>
  <c r="DQ64" i="6"/>
  <c r="DP86" i="13"/>
  <c r="DP54" i="13"/>
  <c r="DP108" i="16"/>
  <c r="DP76" i="16"/>
  <c r="DP104" i="8"/>
  <c r="DP72" i="8"/>
  <c r="DP90" i="12"/>
  <c r="DP58" i="12"/>
  <c r="DP93" i="12"/>
  <c r="DP61" i="12"/>
  <c r="DQ105" i="9"/>
  <c r="DQ73" i="9"/>
  <c r="DQ114" i="21"/>
  <c r="DQ82" i="21"/>
  <c r="DP111" i="18"/>
  <c r="DP79" i="18"/>
  <c r="DP109" i="20"/>
  <c r="DP77" i="20"/>
  <c r="DP117" i="15"/>
  <c r="DP85" i="15"/>
  <c r="DP89" i="12"/>
  <c r="DP57" i="12"/>
  <c r="DP100" i="14"/>
  <c r="DP68" i="14"/>
  <c r="DP90" i="2"/>
  <c r="DP58" i="2"/>
  <c r="DQ93" i="17"/>
  <c r="DQ61" i="17"/>
  <c r="DQ93" i="18"/>
  <c r="DQ61" i="18"/>
  <c r="DQ99" i="2"/>
  <c r="DQ67" i="2"/>
  <c r="DQ86" i="14"/>
  <c r="DQ54" i="14"/>
  <c r="DP96" i="16"/>
  <c r="DP64" i="16"/>
  <c r="DP113" i="16"/>
  <c r="DP81" i="16"/>
  <c r="DP97" i="4"/>
  <c r="DP65" i="4"/>
  <c r="DQ114" i="15"/>
  <c r="DQ82" i="15"/>
  <c r="DQ117" i="16"/>
  <c r="DQ85" i="16"/>
  <c r="DP106" i="14"/>
  <c r="DP74" i="14"/>
  <c r="DP105" i="5"/>
  <c r="DP73" i="5"/>
  <c r="DP92" i="3"/>
  <c r="DP60" i="3"/>
  <c r="DP91" i="3"/>
  <c r="DP59" i="3"/>
  <c r="DP88" i="3"/>
  <c r="DP56" i="3"/>
  <c r="DP103" i="15"/>
  <c r="DP71" i="15"/>
  <c r="DP111" i="13"/>
  <c r="DP79" i="13"/>
  <c r="DP101" i="13"/>
  <c r="DP69" i="13"/>
  <c r="DP109" i="3"/>
  <c r="DP77" i="3"/>
  <c r="DP110" i="19"/>
  <c r="DP78" i="19"/>
  <c r="DP93" i="13"/>
  <c r="DP61" i="13"/>
  <c r="DQ90" i="18"/>
  <c r="DQ58" i="18"/>
  <c r="DQ103" i="21"/>
  <c r="DQ71" i="21"/>
  <c r="DP96" i="3"/>
  <c r="DP64" i="3"/>
  <c r="DP90" i="14"/>
  <c r="DP58" i="14"/>
  <c r="DQ90" i="5"/>
  <c r="DQ58" i="5"/>
  <c r="DQ120" i="4"/>
  <c r="DQ123" i="4" s="1"/>
  <c r="DQ116" i="4" s="1"/>
  <c r="DQ84" i="4"/>
  <c r="DQ97" i="3"/>
  <c r="DQ65" i="3"/>
  <c r="DP111" i="5"/>
  <c r="DP79" i="5"/>
  <c r="DQ101" i="15"/>
  <c r="DQ69" i="15"/>
  <c r="DP89" i="9"/>
  <c r="DP57" i="9"/>
  <c r="DP92" i="5"/>
  <c r="DP60" i="5"/>
  <c r="DP89" i="3"/>
  <c r="DP57" i="3"/>
  <c r="DQ101" i="8"/>
  <c r="DQ69" i="8"/>
  <c r="DQ102" i="21"/>
  <c r="DQ70" i="21"/>
  <c r="DQ109" i="9"/>
  <c r="DQ77" i="9"/>
  <c r="DQ54" i="3"/>
  <c r="DP101" i="12"/>
  <c r="DP69" i="12"/>
  <c r="DQ88" i="6"/>
  <c r="DQ56" i="6"/>
  <c r="DQ87" i="12"/>
  <c r="DQ55" i="12"/>
  <c r="DQ108" i="10"/>
  <c r="DQ76" i="10"/>
  <c r="DP95" i="21"/>
  <c r="DP63" i="21"/>
  <c r="DP117" i="13"/>
  <c r="DP85" i="13"/>
  <c r="DP96" i="19"/>
  <c r="DP64" i="19"/>
  <c r="DP113" i="10"/>
  <c r="DP81" i="10"/>
  <c r="DP104" i="4"/>
  <c r="DP72" i="4"/>
  <c r="DP113" i="5"/>
  <c r="DP81" i="5"/>
  <c r="DP90" i="7"/>
  <c r="DP58" i="7"/>
  <c r="DP89" i="8"/>
  <c r="DP57" i="8"/>
  <c r="DQ108" i="16"/>
  <c r="DQ76" i="16"/>
  <c r="DQ104" i="8"/>
  <c r="DQ72" i="8"/>
  <c r="DQ90" i="12"/>
  <c r="DQ58" i="12"/>
  <c r="DQ93" i="12"/>
  <c r="DQ61" i="12"/>
  <c r="DP103" i="16"/>
  <c r="DP71" i="16"/>
  <c r="DQ111" i="18"/>
  <c r="DQ79" i="18"/>
  <c r="DQ109" i="20"/>
  <c r="DQ77" i="20"/>
  <c r="DQ117" i="15"/>
  <c r="DQ85" i="15"/>
  <c r="DQ89" i="12"/>
  <c r="DQ57" i="12"/>
  <c r="DQ100" i="14"/>
  <c r="DQ68" i="14"/>
  <c r="DQ90" i="2"/>
  <c r="DQ58" i="2"/>
  <c r="DP103" i="4"/>
  <c r="DP71" i="4"/>
  <c r="DP113" i="19"/>
  <c r="DP81" i="19"/>
  <c r="DP107" i="18"/>
  <c r="DP75" i="18"/>
  <c r="DP86" i="14"/>
  <c r="DP54" i="14"/>
  <c r="DQ96" i="16"/>
  <c r="DQ64" i="16"/>
  <c r="DQ113" i="16"/>
  <c r="DQ81" i="16"/>
  <c r="DQ97" i="4"/>
  <c r="DQ65" i="4"/>
  <c r="DP94" i="2"/>
  <c r="DP62" i="2"/>
  <c r="DP97" i="8"/>
  <c r="DP65" i="8"/>
  <c r="DQ106" i="14"/>
  <c r="DQ74" i="14"/>
  <c r="DQ105" i="5"/>
  <c r="DQ73" i="5"/>
  <c r="DQ92" i="3"/>
  <c r="DQ60" i="3"/>
  <c r="DQ91" i="3"/>
  <c r="DQ59" i="3"/>
  <c r="DQ88" i="3"/>
  <c r="DQ56" i="3"/>
  <c r="DQ103" i="15"/>
  <c r="DQ71" i="15"/>
  <c r="DQ111" i="13"/>
  <c r="DQ79" i="13"/>
  <c r="DQ101" i="13"/>
  <c r="DQ69" i="13"/>
  <c r="DQ109" i="3"/>
  <c r="DQ77" i="3"/>
  <c r="DQ110" i="19"/>
  <c r="DQ78" i="19"/>
  <c r="DQ93" i="13"/>
  <c r="DQ61" i="13"/>
  <c r="DP113" i="20"/>
  <c r="DP81" i="20"/>
  <c r="DQ96" i="3"/>
  <c r="DQ64" i="3"/>
  <c r="DQ90" i="14"/>
  <c r="DQ58" i="14"/>
  <c r="DP92" i="2"/>
  <c r="DP60" i="2"/>
  <c r="DP113" i="14"/>
  <c r="DP81" i="14"/>
  <c r="DQ111" i="5"/>
  <c r="DQ79" i="5"/>
  <c r="DQ86" i="20"/>
  <c r="DQ54" i="20"/>
  <c r="DQ89" i="9"/>
  <c r="DQ57" i="9"/>
  <c r="DQ92" i="5"/>
  <c r="DQ60" i="5"/>
  <c r="DQ89" i="3"/>
  <c r="DQ57" i="3"/>
  <c r="DP102" i="11"/>
  <c r="DP70" i="11"/>
  <c r="DP117" i="14"/>
  <c r="DP85" i="14"/>
  <c r="DP111" i="7"/>
  <c r="DP79" i="7"/>
  <c r="DP112" i="4"/>
  <c r="DP80" i="4"/>
  <c r="DP87" i="12"/>
  <c r="DP55" i="12"/>
  <c r="DQ111" i="15"/>
  <c r="DQ79" i="15"/>
  <c r="DQ97" i="2"/>
  <c r="DQ65" i="2"/>
  <c r="DQ91" i="20"/>
  <c r="DQ59" i="20"/>
  <c r="DQ101" i="12"/>
  <c r="DQ69" i="12"/>
  <c r="DP86" i="2"/>
  <c r="DP54" i="2"/>
  <c r="DP93" i="15"/>
  <c r="DP61" i="15"/>
  <c r="DP108" i="4"/>
  <c r="DP76" i="4"/>
  <c r="DP91" i="4"/>
  <c r="DP59" i="4"/>
  <c r="DP89" i="2"/>
  <c r="DP57" i="2"/>
  <c r="DP98" i="21"/>
  <c r="DP66" i="21"/>
  <c r="DP104" i="17"/>
  <c r="DP72" i="17"/>
  <c r="DQ95" i="21"/>
  <c r="DQ63" i="21"/>
  <c r="DP86" i="1"/>
  <c r="DP54" i="1"/>
  <c r="DQ117" i="13"/>
  <c r="DQ85" i="13"/>
  <c r="DQ96" i="19"/>
  <c r="DQ64" i="19"/>
  <c r="DQ113" i="10"/>
  <c r="DQ81" i="10"/>
  <c r="DQ104" i="4"/>
  <c r="DQ72" i="4"/>
  <c r="DQ113" i="5"/>
  <c r="DQ81" i="5"/>
  <c r="DQ90" i="7"/>
  <c r="DQ58" i="7"/>
  <c r="DQ89" i="8"/>
  <c r="DQ57" i="8"/>
  <c r="DP94" i="17"/>
  <c r="DP62" i="17"/>
  <c r="DP98" i="6"/>
  <c r="DP66" i="6"/>
  <c r="DP117" i="2"/>
  <c r="DP85" i="2"/>
  <c r="DP89" i="21"/>
  <c r="DP57" i="21"/>
  <c r="DP97" i="19"/>
  <c r="DP65" i="19"/>
  <c r="DQ103" i="16"/>
  <c r="DQ71" i="16"/>
  <c r="DQ86" i="15"/>
  <c r="DQ54" i="15"/>
  <c r="DP97" i="5"/>
  <c r="DP65" i="5"/>
  <c r="DP98" i="12"/>
  <c r="DP66" i="12"/>
  <c r="DP114" i="12"/>
  <c r="DP82" i="12"/>
  <c r="DP99" i="21"/>
  <c r="DP67" i="21"/>
  <c r="DP108" i="11"/>
  <c r="DP76" i="11"/>
  <c r="DP92" i="11"/>
  <c r="DP60" i="11"/>
  <c r="DQ103" i="4"/>
  <c r="DQ71" i="4"/>
  <c r="DQ113" i="19"/>
  <c r="DQ81" i="19"/>
  <c r="DQ107" i="18"/>
  <c r="DQ75" i="18"/>
  <c r="DP108" i="17"/>
  <c r="DP76" i="17"/>
  <c r="DP100" i="11"/>
  <c r="DP68" i="11"/>
  <c r="DP115" i="4"/>
  <c r="DP83" i="4"/>
  <c r="DP111" i="11"/>
  <c r="DP79" i="11"/>
  <c r="DQ94" i="2"/>
  <c r="DQ62" i="2"/>
  <c r="DQ97" i="8"/>
  <c r="DQ65" i="8"/>
  <c r="DP101" i="14"/>
  <c r="DP69" i="14"/>
  <c r="DP103" i="9"/>
  <c r="DP71" i="9"/>
  <c r="DP117" i="18"/>
  <c r="DP85" i="18"/>
  <c r="DP109" i="14"/>
  <c r="DP77" i="14"/>
  <c r="DP109" i="19"/>
  <c r="DP77" i="19"/>
  <c r="DP109" i="2"/>
  <c r="DP77" i="2"/>
  <c r="DP95" i="4"/>
  <c r="DP63" i="4"/>
  <c r="DP95" i="20"/>
  <c r="DP63" i="20"/>
  <c r="DP91" i="21"/>
  <c r="DP59" i="21"/>
  <c r="DP120" i="10"/>
  <c r="DP123" i="10" s="1"/>
  <c r="DP116" i="10" s="1"/>
  <c r="DP84" i="10"/>
  <c r="DP92" i="19"/>
  <c r="DP60" i="19"/>
  <c r="DQ113" i="20"/>
  <c r="DQ81" i="20"/>
  <c r="DP97" i="10"/>
  <c r="DP65" i="10"/>
  <c r="DP102" i="17"/>
  <c r="DP70" i="17"/>
  <c r="DQ92" i="2"/>
  <c r="DQ60" i="2"/>
  <c r="DQ113" i="14"/>
  <c r="DQ81" i="14"/>
  <c r="DP108" i="21"/>
  <c r="DP76" i="21"/>
  <c r="DP89" i="5"/>
  <c r="DP57" i="5"/>
  <c r="DP110" i="5"/>
  <c r="DP78" i="5"/>
  <c r="DP105" i="10"/>
  <c r="DP73" i="10"/>
  <c r="DQ102" i="11"/>
  <c r="DQ70" i="11"/>
  <c r="DQ117" i="14"/>
  <c r="DQ85" i="14"/>
  <c r="DQ111" i="7"/>
  <c r="DQ79" i="7"/>
  <c r="DQ112" i="4"/>
  <c r="DQ80" i="4"/>
  <c r="DP91" i="20"/>
  <c r="DP59" i="20"/>
  <c r="DQ108" i="4"/>
  <c r="DQ76" i="4"/>
  <c r="DQ98" i="21"/>
  <c r="DQ66" i="21"/>
  <c r="DQ104" i="17"/>
  <c r="DQ72" i="17"/>
  <c r="DP110" i="4"/>
  <c r="DP78" i="4"/>
  <c r="DP95" i="11"/>
  <c r="DP63" i="11"/>
  <c r="DP111" i="12"/>
  <c r="DP79" i="12"/>
  <c r="DP120" i="3"/>
  <c r="DP123" i="3" s="1"/>
  <c r="DP116" i="3" s="1"/>
  <c r="DP84" i="3"/>
  <c r="DP113" i="2"/>
  <c r="DP81" i="2"/>
  <c r="DP112" i="2"/>
  <c r="DP80" i="2"/>
  <c r="DP112" i="13"/>
  <c r="DP80" i="13"/>
  <c r="DP112" i="10"/>
  <c r="DP80" i="10"/>
  <c r="DP102" i="14"/>
  <c r="DP70" i="14"/>
  <c r="DQ94" i="17"/>
  <c r="DQ62" i="17"/>
  <c r="DQ98" i="6"/>
  <c r="DQ66" i="6"/>
  <c r="DQ117" i="2"/>
  <c r="DQ85" i="2"/>
  <c r="DQ89" i="21"/>
  <c r="DQ57" i="21"/>
  <c r="DQ97" i="19"/>
  <c r="DQ65" i="19"/>
  <c r="DP90" i="4"/>
  <c r="DP58" i="4"/>
  <c r="DP86" i="15"/>
  <c r="DP54" i="15"/>
  <c r="DQ97" i="5"/>
  <c r="DQ65" i="5"/>
  <c r="DQ98" i="12"/>
  <c r="DQ66" i="12"/>
  <c r="DQ114" i="12"/>
  <c r="DQ82" i="12"/>
  <c r="DQ99" i="21"/>
  <c r="DQ67" i="21"/>
  <c r="DQ108" i="11"/>
  <c r="DQ76" i="11"/>
  <c r="DQ92" i="11"/>
  <c r="DQ60" i="11"/>
  <c r="DP103" i="20"/>
  <c r="DP71" i="20"/>
  <c r="DP104" i="10"/>
  <c r="DP72" i="10"/>
  <c r="DP98" i="13"/>
  <c r="DP66" i="13"/>
  <c r="DQ108" i="17"/>
  <c r="DQ76" i="17"/>
  <c r="DQ100" i="11"/>
  <c r="DQ68" i="11"/>
  <c r="DQ115" i="4"/>
  <c r="DQ83" i="4"/>
  <c r="DQ111" i="11"/>
  <c r="DQ79" i="11"/>
  <c r="DP110" i="9"/>
  <c r="DP78" i="9"/>
  <c r="DP99" i="8"/>
  <c r="DP67" i="8"/>
  <c r="DQ101" i="14"/>
  <c r="DQ69" i="14"/>
  <c r="DQ103" i="9"/>
  <c r="DQ71" i="9"/>
  <c r="DQ117" i="18"/>
  <c r="DQ85" i="18"/>
  <c r="DQ109" i="14"/>
  <c r="DQ77" i="14"/>
  <c r="DQ109" i="19"/>
  <c r="DQ77" i="19"/>
  <c r="DQ109" i="2"/>
  <c r="DQ77" i="2"/>
  <c r="DQ95" i="4"/>
  <c r="DQ63" i="4"/>
  <c r="DQ95" i="20"/>
  <c r="DQ63" i="20"/>
  <c r="DQ91" i="21"/>
  <c r="DQ59" i="21"/>
  <c r="DQ120" i="10"/>
  <c r="DQ123" i="10" s="1"/>
  <c r="DQ116" i="10" s="1"/>
  <c r="DQ84" i="10"/>
  <c r="DQ92" i="19"/>
  <c r="DQ60" i="19"/>
  <c r="DO86" i="21"/>
  <c r="DO54" i="21"/>
  <c r="DQ97" i="10"/>
  <c r="DQ65" i="10"/>
  <c r="DQ102" i="17"/>
  <c r="DQ70" i="17"/>
  <c r="DP87" i="5"/>
  <c r="DP55" i="5"/>
  <c r="DP120" i="20"/>
  <c r="DP123" i="20" s="1"/>
  <c r="DP116" i="20" s="1"/>
  <c r="DP84" i="20"/>
  <c r="DO86" i="16"/>
  <c r="DO54" i="16"/>
  <c r="DP86" i="10"/>
  <c r="DP54" i="10"/>
  <c r="DQ108" i="21"/>
  <c r="DQ76" i="21"/>
  <c r="DQ89" i="5"/>
  <c r="DQ57" i="5"/>
  <c r="DQ110" i="5"/>
  <c r="DQ78" i="5"/>
  <c r="DQ105" i="10"/>
  <c r="DQ73" i="10"/>
  <c r="DP115" i="16"/>
  <c r="DP83" i="16"/>
  <c r="DP106" i="11"/>
  <c r="DP74" i="11"/>
  <c r="DP97" i="2"/>
  <c r="DP65" i="2"/>
  <c r="DP98" i="7"/>
  <c r="DP66" i="7"/>
  <c r="DO86" i="9"/>
  <c r="DO54" i="9"/>
  <c r="DP93" i="2"/>
  <c r="DP61" i="2"/>
  <c r="DQ111" i="12"/>
  <c r="DQ79" i="12"/>
  <c r="DQ112" i="13"/>
  <c r="DQ80" i="13"/>
  <c r="DQ102" i="14"/>
  <c r="DQ70" i="14"/>
  <c r="DP89" i="4"/>
  <c r="DP57" i="4"/>
  <c r="DP107" i="21"/>
  <c r="DP75" i="21"/>
  <c r="DP112" i="3"/>
  <c r="DP80" i="3"/>
  <c r="DP104" i="13"/>
  <c r="DP72" i="13"/>
  <c r="DQ90" i="4"/>
  <c r="DQ58" i="4"/>
  <c r="DP107" i="11"/>
  <c r="DP75" i="11"/>
  <c r="DP90" i="17"/>
  <c r="DP58" i="17"/>
  <c r="DP94" i="3"/>
  <c r="DP62" i="3"/>
  <c r="DP87" i="11"/>
  <c r="DP55" i="11"/>
  <c r="DP88" i="12"/>
  <c r="DP56" i="12"/>
  <c r="DP120" i="14"/>
  <c r="DP123" i="14" s="1"/>
  <c r="DP116" i="14" s="1"/>
  <c r="DP84" i="14"/>
  <c r="DP114" i="6"/>
  <c r="DP82" i="6"/>
  <c r="DQ103" i="20"/>
  <c r="DQ71" i="20"/>
  <c r="DQ104" i="10"/>
  <c r="DQ72" i="10"/>
  <c r="DQ98" i="13"/>
  <c r="DQ66" i="13"/>
  <c r="DP96" i="14"/>
  <c r="DP64" i="14"/>
  <c r="DP109" i="16"/>
  <c r="DP77" i="16"/>
  <c r="DP115" i="21"/>
  <c r="DP83" i="21"/>
  <c r="DQ110" i="9"/>
  <c r="DQ78" i="9"/>
  <c r="DQ99" i="8"/>
  <c r="DQ67" i="8"/>
  <c r="DP105" i="11"/>
  <c r="DP73" i="11"/>
  <c r="DP108" i="20"/>
  <c r="DP76" i="20"/>
  <c r="DP106" i="21"/>
  <c r="DP74" i="21"/>
  <c r="DP89" i="13"/>
  <c r="DP57" i="13"/>
  <c r="DP89" i="7"/>
  <c r="DP57" i="7"/>
  <c r="DP102" i="18"/>
  <c r="DP70" i="18"/>
  <c r="DP100" i="3"/>
  <c r="DP68" i="3"/>
  <c r="DP96" i="17"/>
  <c r="DP64" i="17"/>
  <c r="DP88" i="7"/>
  <c r="DP56" i="7"/>
  <c r="DP101" i="2"/>
  <c r="DP69" i="2"/>
  <c r="DP91" i="16"/>
  <c r="DP59" i="16"/>
  <c r="DP99" i="20"/>
  <c r="DP67" i="20"/>
  <c r="DP117" i="17"/>
  <c r="DP85" i="17"/>
  <c r="DQ87" i="5"/>
  <c r="DQ55" i="5"/>
  <c r="DQ120" i="20"/>
  <c r="DQ123" i="20" s="1"/>
  <c r="DQ116" i="20" s="1"/>
  <c r="DQ84" i="20"/>
  <c r="DP105" i="4"/>
  <c r="DP73" i="4"/>
  <c r="DP111" i="17"/>
  <c r="DP79" i="17"/>
  <c r="DP101" i="19"/>
  <c r="DP69" i="19"/>
  <c r="DP87" i="10"/>
  <c r="DP55" i="10"/>
  <c r="DQ115" i="16"/>
  <c r="DQ83" i="16"/>
  <c r="DP86" i="6"/>
  <c r="DP54" i="6"/>
  <c r="DQ106" i="11"/>
  <c r="DQ74" i="11"/>
  <c r="DP86" i="4"/>
  <c r="DP54" i="4"/>
  <c r="BK15" i="9"/>
  <c r="DP15" i="9" a="1"/>
  <c r="DP15" i="9" s="1"/>
  <c r="BJ47" i="9"/>
  <c r="DQ15" i="5" a="1"/>
  <c r="DQ15" i="5" s="1"/>
  <c r="BK47" i="5"/>
  <c r="BK47" i="11"/>
  <c r="DP15" i="18" a="1"/>
  <c r="DP15" i="18" s="1"/>
  <c r="BK15" i="18"/>
  <c r="BJ47" i="18"/>
  <c r="DQ15" i="10" a="1"/>
  <c r="DQ15" i="10" s="1"/>
  <c r="DQ15" i="13" a="1"/>
  <c r="DQ15" i="13" s="1"/>
  <c r="BK47" i="13"/>
  <c r="DQ15" i="6" a="1"/>
  <c r="DQ15" i="6" s="1"/>
  <c r="DQ15" i="4" a="1"/>
  <c r="DQ15" i="4" s="1"/>
  <c r="DQ22" i="15" a="1"/>
  <c r="DQ22" i="15" s="1"/>
  <c r="DQ15" i="7" a="1"/>
  <c r="DQ15" i="7" s="1"/>
  <c r="DQ15" i="2" a="1"/>
  <c r="DQ15" i="2" s="1"/>
  <c r="BK15" i="12"/>
  <c r="DP15" i="12" a="1"/>
  <c r="DP15" i="12" s="1"/>
  <c r="BJ47" i="12"/>
  <c r="DQ15" i="1" a="1"/>
  <c r="DQ15" i="1" s="1"/>
  <c r="DP15" i="21" a="1"/>
  <c r="DP15" i="21" s="1"/>
  <c r="BK15" i="21"/>
  <c r="BJ47" i="21"/>
  <c r="BK15" i="8"/>
  <c r="DP15" i="8" a="1"/>
  <c r="DP15" i="8" s="1"/>
  <c r="BJ47" i="8"/>
  <c r="BK47" i="19"/>
  <c r="DQ15" i="19" a="1"/>
  <c r="DQ15" i="19" s="1"/>
  <c r="DQ20" i="16" a="1"/>
  <c r="DQ20" i="16" s="1"/>
  <c r="DP15" i="16" a="1"/>
  <c r="DP15" i="16" s="1"/>
  <c r="DP10" i="16" s="1"/>
  <c r="DP30" i="16" s="1"/>
  <c r="BK15" i="16"/>
  <c r="DQ15" i="16" s="1" a="1"/>
  <c r="DQ15" i="16" s="1"/>
  <c r="BJ47" i="16"/>
  <c r="BK47" i="20" l="1"/>
  <c r="BK47" i="2"/>
  <c r="BK47" i="6"/>
  <c r="BK47" i="1"/>
  <c r="BK47" i="10"/>
  <c r="BK47" i="3"/>
  <c r="BK47" i="15"/>
  <c r="BK47" i="4"/>
  <c r="BK47" i="14"/>
  <c r="DP98" i="9"/>
  <c r="DP66" i="9"/>
  <c r="DQ98" i="9"/>
  <c r="DQ66" i="9"/>
  <c r="DP113" i="1"/>
  <c r="DP81" i="1"/>
  <c r="DP87" i="4"/>
  <c r="DP55" i="4"/>
  <c r="DQ113" i="1"/>
  <c r="DQ81" i="1"/>
  <c r="DQ87" i="4"/>
  <c r="DQ55" i="4"/>
  <c r="DP91" i="19"/>
  <c r="DP59" i="19"/>
  <c r="BK47" i="7"/>
  <c r="BK47" i="17"/>
  <c r="DQ91" i="19"/>
  <c r="DQ59" i="19"/>
  <c r="DP97" i="20"/>
  <c r="DP65" i="20"/>
  <c r="DQ97" i="20"/>
  <c r="DQ65" i="20"/>
  <c r="DQ10" i="16"/>
  <c r="DQ30" i="16" s="1"/>
  <c r="DQ69" i="16" s="1"/>
  <c r="DP101" i="16"/>
  <c r="DP69" i="16"/>
  <c r="DP95" i="2"/>
  <c r="DP63" i="2"/>
  <c r="DQ63" i="2"/>
  <c r="DQ95" i="2"/>
  <c r="DP98" i="15"/>
  <c r="DP66" i="15"/>
  <c r="DQ98" i="15"/>
  <c r="DQ66" i="15"/>
  <c r="DP108" i="7"/>
  <c r="DP76" i="7"/>
  <c r="DP120" i="7"/>
  <c r="DP123" i="7" s="1"/>
  <c r="DP116" i="7" s="1"/>
  <c r="DP84" i="7"/>
  <c r="DQ108" i="7"/>
  <c r="DQ76" i="7"/>
  <c r="DQ120" i="7"/>
  <c r="DQ123" i="7" s="1"/>
  <c r="DQ116" i="7" s="1"/>
  <c r="DQ84" i="7"/>
  <c r="DP104" i="20"/>
  <c r="DP72" i="20"/>
  <c r="DP96" i="1"/>
  <c r="DP64" i="1"/>
  <c r="DQ104" i="20"/>
  <c r="DQ72" i="20"/>
  <c r="DQ96" i="1"/>
  <c r="DQ64" i="1"/>
  <c r="DP92" i="21"/>
  <c r="DP60" i="21"/>
  <c r="DP86" i="3"/>
  <c r="DP54" i="3"/>
  <c r="DQ92" i="21"/>
  <c r="DQ60" i="21"/>
  <c r="DQ97" i="17"/>
  <c r="DQ65" i="17"/>
  <c r="DP94" i="4"/>
  <c r="DP62" i="4"/>
  <c r="DP106" i="1"/>
  <c r="DP74" i="1"/>
  <c r="DP92" i="10"/>
  <c r="DP60" i="10"/>
  <c r="DP97" i="17"/>
  <c r="DP65" i="17"/>
  <c r="DQ62" i="4"/>
  <c r="DQ94" i="4"/>
  <c r="DQ106" i="1"/>
  <c r="DQ74" i="1"/>
  <c r="DQ60" i="10"/>
  <c r="DQ92" i="10"/>
  <c r="DP115" i="7"/>
  <c r="DP83" i="7"/>
  <c r="DP100" i="17"/>
  <c r="DP68" i="17"/>
  <c r="DP110" i="18"/>
  <c r="DP78" i="18"/>
  <c r="DQ83" i="7"/>
  <c r="DQ115" i="7"/>
  <c r="DQ68" i="17"/>
  <c r="DQ100" i="17"/>
  <c r="DQ110" i="18"/>
  <c r="DQ78" i="18"/>
  <c r="DP68" i="8"/>
  <c r="DP100" i="8"/>
  <c r="DP99" i="11"/>
  <c r="DP67" i="11"/>
  <c r="DQ100" i="8"/>
  <c r="DQ68" i="8"/>
  <c r="DQ99" i="11"/>
  <c r="DQ67" i="11"/>
  <c r="DP109" i="17"/>
  <c r="DP77" i="17"/>
  <c r="DQ109" i="17"/>
  <c r="DQ77" i="17"/>
  <c r="DQ78" i="14"/>
  <c r="DP115" i="12"/>
  <c r="DP83" i="12"/>
  <c r="DQ95" i="18"/>
  <c r="DQ63" i="18"/>
  <c r="DP95" i="18"/>
  <c r="DP63" i="18"/>
  <c r="DP101" i="6"/>
  <c r="DP69" i="6"/>
  <c r="DQ74" i="9"/>
  <c r="DQ106" i="9"/>
  <c r="DQ69" i="6"/>
  <c r="DQ101" i="6"/>
  <c r="DP106" i="9"/>
  <c r="DP74" i="9"/>
  <c r="DP110" i="14"/>
  <c r="DP78" i="14"/>
  <c r="DP106" i="4"/>
  <c r="DP74" i="4"/>
  <c r="DQ115" i="12"/>
  <c r="DQ83" i="12"/>
  <c r="DQ106" i="4"/>
  <c r="DQ74" i="4"/>
  <c r="DQ91" i="16"/>
  <c r="DQ59" i="16"/>
  <c r="DQ86" i="19"/>
  <c r="DQ54" i="19"/>
  <c r="DP86" i="21"/>
  <c r="DP54" i="21"/>
  <c r="DP86" i="18"/>
  <c r="DP54" i="18"/>
  <c r="DQ86" i="7"/>
  <c r="DQ54" i="7"/>
  <c r="DQ86" i="13"/>
  <c r="DQ54" i="13"/>
  <c r="DQ86" i="2"/>
  <c r="DQ54" i="2"/>
  <c r="DQ93" i="15"/>
  <c r="DQ61" i="15"/>
  <c r="DQ86" i="5"/>
  <c r="DQ54" i="5"/>
  <c r="DQ86" i="6"/>
  <c r="DQ54" i="6"/>
  <c r="DQ86" i="1"/>
  <c r="DQ54" i="1"/>
  <c r="DP86" i="8"/>
  <c r="DP54" i="8"/>
  <c r="DP86" i="12"/>
  <c r="DP54" i="12"/>
  <c r="DQ86" i="10"/>
  <c r="DQ54" i="10"/>
  <c r="DP86" i="9"/>
  <c r="DP54" i="9"/>
  <c r="DQ86" i="16"/>
  <c r="DQ54" i="16"/>
  <c r="DQ86" i="4"/>
  <c r="DQ54" i="4"/>
  <c r="DP86" i="16"/>
  <c r="DP54" i="16"/>
  <c r="DQ15" i="9" a="1"/>
  <c r="DQ15" i="9" s="1"/>
  <c r="BK47" i="9"/>
  <c r="BK47" i="16"/>
  <c r="BK47" i="21"/>
  <c r="DQ15" i="21" a="1"/>
  <c r="DQ15" i="21" s="1"/>
  <c r="BK47" i="18"/>
  <c r="DQ15" i="18" a="1"/>
  <c r="DQ15" i="18" s="1"/>
  <c r="DQ15" i="8" a="1"/>
  <c r="DQ15" i="8" s="1"/>
  <c r="BK47" i="8"/>
  <c r="DQ15" i="12" a="1"/>
  <c r="DQ15" i="12" s="1"/>
  <c r="BK47" i="12"/>
  <c r="DQ101" i="16" l="1"/>
  <c r="DQ86" i="12"/>
  <c r="DQ54" i="12"/>
  <c r="DQ86" i="9"/>
  <c r="DQ54" i="9"/>
  <c r="DQ86" i="8"/>
  <c r="DQ54" i="8"/>
  <c r="DQ86" i="18"/>
  <c r="DQ54" i="18"/>
  <c r="DQ86" i="21"/>
  <c r="DQ54" i="2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<sst xmlns="http://schemas.openxmlformats.org/spreadsheetml/2006/main" count="7471" uniqueCount="189">
  <si>
    <t>economy</t>
  </si>
  <si>
    <t>fuel_code</t>
  </si>
  <si>
    <t>item_code_new</t>
  </si>
  <si>
    <t>2018</t>
  </si>
  <si>
    <t>01_AUS</t>
  </si>
  <si>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</si>
  <si>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</si>
  <si>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</si>
  <si>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</si>
  <si>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</si>
  <si>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</si>
  <si>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</si>
  <si>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7_2_aviation_gasoline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</si>
  <si>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</si>
  <si>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</si>
  <si>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</si>
  <si>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</si>
  <si>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</si>
  <si>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</si>
  <si>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</si>
  <si>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7_11_ethane</t>
  </si>
  <si>
    <t>7_x_other_petroleum_products</t>
  </si>
  <si>
    <t>8_1_natural_gas</t>
  </si>
  <si>
    <t>15_1_fuelwood_and_woodwaste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</si>
  <si>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</si>
  <si>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</si>
  <si>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</si>
  <si>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</si>
  <si>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</si>
  <si>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</si>
  <si>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</si>
  <si>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16_4_municipal_solid_waste_nonrenewable</t>
  </si>
  <si>
    <t>16_5_biogasoline</t>
  </si>
  <si>
    <t>16_6_biodiesel</t>
  </si>
  <si>
    <t>16_8_other_liquid_biofuels</t>
  </si>
  <si>
    <t>17_electricity</t>
  </si>
  <si>
    <t>18_heat</t>
  </si>
  <si>
    <t>14_2_chemical_incl_petrochemical</t>
  </si>
  <si>
    <t>02_BD</t>
  </si>
  <si>
    <t>03_CDA</t>
  </si>
  <si>
    <t>04_CHL</t>
  </si>
  <si>
    <t>05_PRC</t>
  </si>
  <si>
    <t>06_HKC</t>
  </si>
  <si>
    <t>07_INA</t>
  </si>
  <si>
    <t>08_JPN</t>
  </si>
  <si>
    <t>09_ROK</t>
  </si>
  <si>
    <t>10_MAS</t>
  </si>
  <si>
    <t>11_MEX</t>
  </si>
  <si>
    <t>12_NZ</t>
  </si>
  <si>
    <t>13_PNG</t>
  </si>
  <si>
    <t>14_PE</t>
  </si>
  <si>
    <t>15_RP</t>
  </si>
  <si>
    <t>16_RUS</t>
  </si>
  <si>
    <t>17_SIN</t>
  </si>
  <si>
    <t>18_CT</t>
  </si>
  <si>
    <t>19_THA</t>
  </si>
  <si>
    <t>20_USA</t>
  </si>
  <si>
    <t>21_VN</t>
  </si>
  <si>
    <t>7_1_mo_gasoline</t>
  </si>
  <si>
    <t>7_2_avi_gasoline</t>
  </si>
  <si>
    <t>7_10_refi_gas_notliq</t>
  </si>
  <si>
    <t>7_x_other_petrol_prod</t>
  </si>
  <si>
    <t>15_1_fwood_wwaste</t>
  </si>
  <si>
    <t>16_3_msw_ren</t>
  </si>
  <si>
    <t>16_4_msw_nonr</t>
  </si>
  <si>
    <t>16_8_oth_liquid_biofuel</t>
  </si>
  <si>
    <t>short_fuel_code</t>
  </si>
  <si>
    <t>Production estimates (paste production_estimates.csv)</t>
  </si>
  <si>
    <t>item</t>
  </si>
  <si>
    <t>unit</t>
  </si>
  <si>
    <t>8th_steel_production_projection</t>
  </si>
  <si>
    <t>thousand tonnes</t>
  </si>
  <si>
    <t>14_1_iron_and_steel</t>
  </si>
  <si>
    <t>8th_chemicals_production_projection</t>
  </si>
  <si>
    <t>8th_aluminium_production_projection</t>
  </si>
  <si>
    <t>14_3_non_ferrous_metals</t>
  </si>
  <si>
    <t>8th_cement_production_projection</t>
  </si>
  <si>
    <t>14_4_nonmetallic_mineral_products</t>
  </si>
  <si>
    <t>8th_transport_production_projection</t>
  </si>
  <si>
    <t>GVA millions USD</t>
  </si>
  <si>
    <t>14_5_transportation_equipment</t>
  </si>
  <si>
    <t>8th_machinery_production_projection</t>
  </si>
  <si>
    <t>14_6_machinery</t>
  </si>
  <si>
    <t>8th_mining_production_projection</t>
  </si>
  <si>
    <t>14_7_mining_and_quarrying</t>
  </si>
  <si>
    <t>8th_food_beverage_tobacco_production_projection</t>
  </si>
  <si>
    <t>14_8_food_beverages_and_tobacco</t>
  </si>
  <si>
    <t>8th_pulp_paper_production_projection</t>
  </si>
  <si>
    <t>tonnes</t>
  </si>
  <si>
    <t>14_9_pulp_paper_and_printing</t>
  </si>
  <si>
    <t>8th_wood_production_projection</t>
  </si>
  <si>
    <t>14_10_wood_and_wood_products</t>
  </si>
  <si>
    <t>8th_construction_production_projection</t>
  </si>
  <si>
    <t>14_11_construction</t>
  </si>
  <si>
    <t>8th_textiles_production_projection</t>
  </si>
  <si>
    <t>14_12_textiles_and_leather</t>
  </si>
  <si>
    <t>8th_nonspecified_production</t>
  </si>
  <si>
    <t>index</t>
  </si>
  <si>
    <t>14_13_nonspecified_industry</t>
  </si>
  <si>
    <t>CHEMICAL PRODUCTS ENERGY CONSUMPTION, PETAJOULES, 2018</t>
  </si>
  <si>
    <t>Plant assumptions</t>
  </si>
  <si>
    <t>Average lifetime of existing facility</t>
  </si>
  <si>
    <t>years</t>
  </si>
  <si>
    <t>Efficiency of new facilities, relative to the BAU</t>
  </si>
  <si>
    <t>TGT</t>
  </si>
  <si>
    <t>2DS</t>
  </si>
  <si>
    <t>Energy intensity for Ammonia production</t>
  </si>
  <si>
    <t>Ammonia from natural gas</t>
  </si>
  <si>
    <t>Electricity</t>
  </si>
  <si>
    <t>GJ/t</t>
  </si>
  <si>
    <t>Feedstock</t>
  </si>
  <si>
    <t>Fuel</t>
  </si>
  <si>
    <t>From Coal</t>
  </si>
  <si>
    <t>Ngas process (except for China)</t>
  </si>
  <si>
    <t>For Ammonia</t>
  </si>
  <si>
    <t>For Other (estimated)</t>
  </si>
  <si>
    <t>Natural gas</t>
  </si>
  <si>
    <t>Coal process (only China)</t>
  </si>
  <si>
    <t>Coal</t>
  </si>
  <si>
    <t>Other assumptions</t>
  </si>
  <si>
    <t>Unit conversion</t>
  </si>
  <si>
    <t>ktoe-&gt;GJ</t>
  </si>
  <si>
    <t>CCS assumptions for ammonia</t>
  </si>
  <si>
    <t>additional electricity consumption</t>
  </si>
  <si>
    <t>kWh/t of ammonia</t>
  </si>
  <si>
    <t>kWh-&gt;ktoe</t>
  </si>
  <si>
    <t>Notes</t>
  </si>
  <si>
    <t xml:space="preserve">BAT intensity Ammonia: from IEA2009 publication. Natural gas feedstock are aaaumed for all </t>
  </si>
  <si>
    <t>Energy intensity for alternatives: 5% (expert judgements)</t>
  </si>
  <si>
    <t>CCS assumptions for ammonia: assume the CCS technology applied for ammonia is the same as technology for cement, post-combustion</t>
  </si>
  <si>
    <t>From 7th workbook</t>
  </si>
  <si>
    <t>Ammonia proportion (by production tonnage)</t>
  </si>
  <si>
    <t>MATCH</t>
  </si>
  <si>
    <t>EI</t>
  </si>
  <si>
    <t>industry</t>
  </si>
  <si>
    <t>total_production</t>
  </si>
  <si>
    <t>energy_intensity_2018</t>
  </si>
  <si>
    <t>Energy intensity in years 2019 and on, assuming 2018 baseline and improvement shown in input cells above</t>
  </si>
  <si>
    <t>value</t>
  </si>
  <si>
    <t>EnergyEff_improv</t>
  </si>
  <si>
    <t>PASTE into OSeMOSYS input sheet</t>
  </si>
  <si>
    <t>OSeMOSYS labels</t>
  </si>
  <si>
    <t>Intentionally blank</t>
  </si>
  <si>
    <t>Energy use</t>
  </si>
  <si>
    <t>REGION</t>
  </si>
  <si>
    <t>FUEL</t>
  </si>
  <si>
    <t>TOTAL</t>
  </si>
  <si>
    <t>PJ/mt</t>
  </si>
  <si>
    <t>Splitting chemical product production into CCS and non CCS</t>
  </si>
  <si>
    <t>14_4_chem_noccs</t>
  </si>
  <si>
    <t>14_4_chem_ccs</t>
  </si>
  <si>
    <t>no CCS</t>
  </si>
  <si>
    <t>CCS</t>
  </si>
  <si>
    <t>CCS electricity calculation</t>
  </si>
  <si>
    <t>Electricity for CCS operation</t>
  </si>
  <si>
    <t>CCS assumptions</t>
  </si>
  <si>
    <t>ccs_new_deployment</t>
  </si>
  <si>
    <t>ccs_capacity_annual</t>
  </si>
  <si>
    <t>plant life</t>
  </si>
  <si>
    <t>ccs_capacity_cumulative</t>
  </si>
  <si>
    <t>Coal tCO2/PJ</t>
  </si>
  <si>
    <t>Gas tCO2/PJ</t>
  </si>
  <si>
    <t>Oil tCO2/PJ</t>
  </si>
  <si>
    <t>CCS capture rate</t>
  </si>
  <si>
    <t>kWh to PJ</t>
  </si>
  <si>
    <t>additional thermal</t>
  </si>
  <si>
    <t>kWh per tonne ammonia</t>
  </si>
  <si>
    <t>ammonia</t>
  </si>
  <si>
    <t>Electricity for chemicals includung CCS</t>
  </si>
  <si>
    <t>Electricity for chemicals not including CCS</t>
  </si>
  <si>
    <t>Ammonia production (ktonnes) using CCS</t>
  </si>
  <si>
    <t>2017</t>
  </si>
  <si>
    <t>17_nonenergy_use</t>
  </si>
  <si>
    <t>JUST FOR MATCHING</t>
  </si>
  <si>
    <t>Non-energy energy use calculations</t>
  </si>
  <si>
    <t>(Using growth in chemical industry production as proxy for growth in non-energy)</t>
  </si>
  <si>
    <t>8th_steel_production_projection_nz</t>
  </si>
  <si>
    <t>8th_chemicals_production_projection_nz</t>
  </si>
  <si>
    <t>8th_cement_production_projection_nz</t>
  </si>
  <si>
    <t>2018 energy</t>
  </si>
  <si>
    <t>No need for CCS for feedstock?</t>
  </si>
  <si>
    <t>0.01 in reference</t>
  </si>
  <si>
    <t>(except for Peru)</t>
  </si>
  <si>
    <t>Also: chemical production growth for net zero is not the same as for reference</t>
  </si>
  <si>
    <t>Increase</t>
  </si>
  <si>
    <t>SUM</t>
  </si>
  <si>
    <t>Also: chemical production growth for net zero is the same as for reference for RUSSIA</t>
  </si>
  <si>
    <t>Also: chemical production growth for net zero is the same as for reference for BRUNEI (and no EE improvement)</t>
  </si>
  <si>
    <t>Energy efficiency starts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</si>
</sst>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0000000_ "/>
    <numFmt numFmtId="166" formatCode="0.00000000000_ "/>
    <numFmt numFmtId="167" formatCode="0.0000"/>
    <numFmt numFmtId="168" formatCode="0.000"/>
    <numFmt numFmtId="169" formatCode="0.0000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0"/>
      <color theme="6" tint="-0.499984740745262"/>
      <name val="Calibri"/>
      <family val="2"/>
    </font>
    <font>
      <b/>
      <sz val="10"/>
      <color theme="0"/>
      <name val="Calibri"/>
      <family val="2"/>
    </font>
    <font>
      <sz val="10"/>
      <color theme="0"/>
      <name val="Calibri"/>
      <family val="2"/>
    </font>
    <font>
      <sz val="10"/>
      <color rgb="FF00206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0"/>
      <color indexed="8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9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6" fillId="3" borderId="0"/>
    <xf numFmtId="0" fontId="9" fillId="7" borderId="0"/>
    <xf numFmtId="0" fontId="9" fillId="5" borderId="0"/>
    <xf numFmtId="0" fontId="12" fillId="9" borderId="2" applyNumberFormat="0" applyAlignment="0" applyProtection="0"/>
    <xf numFmtId="0" fontId="13" fillId="10" borderId="2" applyNumberFormat="0" applyAlignment="0" applyProtection="0"/>
  </cellStyleXfs>
  <cellXfs count="62">
    <xf numFmtId="0" fontId="0" fillId="0" borderId="0" xfId="0"/>
    <xf numFmtId="0" fontId="2" fillId="2" borderId="0" xfId="0" applyFont="1" applyFill="1" applyAlignment="1">
      <alignment horizontal="centerContinuous"/>
    </xf>
    <xf numFmtId="0" fontId="4" fillId="2" borderId="0" xfId="0" applyFont="1" applyFill="1"/>
    <xf numFmtId="0" fontId="4" fillId="2" borderId="0" xfId="0" applyFont="1" applyFill="1" applyAlignment="1">
      <alignment horizontal="right"/>
    </xf>
    <xf numFmtId="2" fontId="0" fillId="0" borderId="0" xfId="0" applyNumberFormat="1"/>
    <xf numFmtId="0" fontId="3" fillId="0" borderId="0" xfId="0" applyFont="1"/>
    <xf numFmtId="0" fontId="5" fillId="0" borderId="0" xfId="0" applyFont="1"/>
    <xf numFmtId="0" fontId="7" fillId="4" borderId="0" xfId="2" applyFont="1" applyFill="1"/>
    <xf numFmtId="0" fontId="8" fillId="4" borderId="0" xfId="2" applyFont="1" applyFill="1"/>
    <xf numFmtId="0" fontId="9" fillId="5" borderId="0" xfId="2" applyFont="1" applyFill="1" applyAlignment="1">
      <alignment horizontal="left"/>
    </xf>
    <xf numFmtId="0" fontId="9" fillId="5" borderId="0" xfId="2" applyFont="1" applyFill="1"/>
    <xf numFmtId="0" fontId="9" fillId="5" borderId="0" xfId="2" applyFont="1" applyFill="1" applyAlignment="1">
      <alignment horizontal="left" indent="1"/>
    </xf>
    <xf numFmtId="9" fontId="9" fillId="5" borderId="0" xfId="1" applyFont="1" applyFill="1" applyAlignment="1"/>
    <xf numFmtId="0" fontId="9" fillId="5" borderId="1" xfId="2" applyFont="1" applyFill="1" applyBorder="1" applyAlignment="1">
      <alignment horizontal="left" indent="1"/>
    </xf>
    <xf numFmtId="0" fontId="9" fillId="5" borderId="1" xfId="2" applyFont="1" applyFill="1" applyBorder="1"/>
    <xf numFmtId="0" fontId="10" fillId="6" borderId="0" xfId="2" applyFont="1" applyFill="1" applyAlignment="1">
      <alignment horizontal="left"/>
    </xf>
    <xf numFmtId="0" fontId="10" fillId="6" borderId="0" xfId="2" applyFont="1" applyFill="1"/>
    <xf numFmtId="0" fontId="10" fillId="6" borderId="0" xfId="2" applyFont="1" applyFill="1" applyAlignment="1">
      <alignment horizontal="left" indent="1"/>
    </xf>
    <xf numFmtId="164" fontId="9" fillId="6" borderId="0" xfId="2" applyNumberFormat="1" applyFont="1" applyFill="1"/>
    <xf numFmtId="165" fontId="9" fillId="6" borderId="0" xfId="2" applyNumberFormat="1" applyFont="1" applyFill="1"/>
    <xf numFmtId="166" fontId="9" fillId="6" borderId="0" xfId="2" applyNumberFormat="1" applyFont="1" applyFill="1"/>
    <xf numFmtId="0" fontId="9" fillId="6" borderId="0" xfId="2" applyFont="1" applyFill="1"/>
    <xf numFmtId="0" fontId="9" fillId="5" borderId="0" xfId="3" applyFill="1" applyAlignment="1">
      <alignment horizontal="left"/>
    </xf>
    <xf numFmtId="0" fontId="9" fillId="5" borderId="0" xfId="3" applyFill="1"/>
    <xf numFmtId="0" fontId="11" fillId="5" borderId="0" xfId="0" applyFont="1" applyFill="1"/>
    <xf numFmtId="0" fontId="9" fillId="5" borderId="0" xfId="4"/>
    <xf numFmtId="0" fontId="9" fillId="5" borderId="0" xfId="2" applyFont="1" applyFill="1" applyAlignment="1">
      <alignment vertical="center"/>
    </xf>
    <xf numFmtId="0" fontId="2" fillId="8" borderId="0" xfId="0" applyFont="1" applyFill="1"/>
    <xf numFmtId="0" fontId="2" fillId="8" borderId="0" xfId="0" applyFont="1" applyFill="1" applyAlignment="1">
      <alignment horizontal="centerContinuous"/>
    </xf>
    <xf numFmtId="0" fontId="14" fillId="8" borderId="0" xfId="0" applyFont="1" applyFill="1" applyAlignment="1">
      <alignment horizontal="centerContinuous"/>
    </xf>
    <xf numFmtId="0" fontId="2" fillId="2" borderId="0" xfId="0" applyFont="1" applyFill="1" applyAlignment="1">
      <alignment horizontal="center"/>
    </xf>
    <xf numFmtId="0" fontId="14" fillId="8" borderId="0" xfId="0" applyFont="1" applyFill="1"/>
    <xf numFmtId="0" fontId="14" fillId="2" borderId="0" xfId="0" applyFont="1" applyFill="1"/>
    <xf numFmtId="167" fontId="0" fillId="0" borderId="0" xfId="0" applyNumberFormat="1"/>
    <xf numFmtId="0" fontId="2" fillId="11" borderId="0" xfId="0" applyFont="1" applyFill="1"/>
    <xf numFmtId="168" fontId="12" fillId="9" borderId="2" xfId="5" applyNumberFormat="1"/>
    <xf numFmtId="0" fontId="15" fillId="0" borderId="0" xfId="0" applyFont="1" applyAlignment="1">
      <alignment horizontal="left" indent="1"/>
    </xf>
    <xf numFmtId="0" fontId="4" fillId="12" borderId="0" xfId="0" applyFont="1" applyFill="1"/>
    <xf numFmtId="0" fontId="0" fillId="12" borderId="0" xfId="0" applyFill="1"/>
    <xf numFmtId="0" fontId="2" fillId="12" borderId="0" xfId="0" applyFont="1" applyFill="1"/>
    <xf numFmtId="0" fontId="4" fillId="2" borderId="0" xfId="0" applyFont="1" applyFill="1" applyAlignment="1">
      <alignment horizontal="left" indent="1"/>
    </xf>
    <xf numFmtId="9" fontId="13" fillId="10" borderId="2" xfId="6" applyNumberFormat="1"/>
    <xf numFmtId="2" fontId="3" fillId="0" borderId="0" xfId="0" applyNumberFormat="1" applyFont="1"/>
    <xf numFmtId="2" fontId="5" fillId="0" borderId="0" xfId="0" applyNumberFormat="1" applyFont="1"/>
    <xf numFmtId="0" fontId="0" fillId="13" borderId="0" xfId="0" applyFill="1"/>
    <xf numFmtId="2" fontId="0" fillId="13" borderId="0" xfId="0" applyNumberFormat="1" applyFill="1"/>
    <xf numFmtId="0" fontId="0" fillId="14" borderId="0" xfId="0" applyFill="1"/>
    <xf numFmtId="2" fontId="0" fillId="14" borderId="0" xfId="0" applyNumberFormat="1" applyFill="1"/>
    <xf numFmtId="0" fontId="16" fillId="0" borderId="0" xfId="0" applyFont="1" applyAlignment="1">
      <alignment horizontal="right"/>
    </xf>
    <xf numFmtId="164" fontId="0" fillId="14" borderId="0" xfId="0" applyNumberFormat="1" applyFill="1"/>
    <xf numFmtId="0" fontId="3" fillId="14" borderId="0" xfId="0" applyFont="1" applyFill="1"/>
    <xf numFmtId="164" fontId="0" fillId="0" borderId="0" xfId="0" applyNumberFormat="1"/>
    <xf numFmtId="0" fontId="12" fillId="9" borderId="2" xfId="5"/>
    <xf numFmtId="169" fontId="12" fillId="9" borderId="2" xfId="5" applyNumberFormat="1"/>
    <xf numFmtId="9" fontId="0" fillId="0" borderId="0" xfId="0" applyNumberFormat="1"/>
    <xf numFmtId="3" fontId="12" fillId="9" borderId="2" xfId="5" applyNumberFormat="1"/>
    <xf numFmtId="0" fontId="0" fillId="0" borderId="0" xfId="0" applyFont="1"/>
    <xf numFmtId="2" fontId="3" fillId="14" borderId="0" xfId="0" applyNumberFormat="1" applyFont="1" applyFill="1"/>
    <xf numFmtId="0" fontId="0" fillId="15" borderId="0" xfId="0" applyFill="1"/>
    <xf numFmtId="2" fontId="0" fillId="15" borderId="0" xfId="0" applyNumberFormat="1" applyFill="1"/>
    <xf numFmtId="167" fontId="0" fillId="15" borderId="0" xfId="0" applyNumberFormat="1" applyFill="1"/>
    <xf numFmtId="0" fontId="0" fillId="5" borderId="0" xfId="0" applyFill="1"/>
  </cellXfs>
  <cellStyles count="7">
    <cellStyle name="Assumption" xfId="4" xr:uid="{9570F234-D53F-4663-B3AD-C4E298B69929}"/>
    <cellStyle name="Blue" xfId="3" xr:uid="{34B1AE3D-F11E-49D2-9E3F-F4679638E782}"/>
    <cellStyle name="Calculation" xfId="6" builtinId="22"/>
    <cellStyle name="Green" xfId="2" xr:uid="{1624E65B-168D-4149-A78C-BE6731C0287A}"/>
    <cellStyle name="Input" xfId="5" builtinId="20"/>
    <cellStyle name="Normal" xfId="0" builtinId="0"/>
    <cellStyle name="Percent" xfId="1" builtinId="5"/>
  </cellStyles>
  <dxfs count="1">
    <dxf>
      <font>
        <color theme="0"/>
      </font>
      <fill>
        <patternFill>
          <bgColor rgb="FFC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eetMetadata" Target="metadata.xml"/><Relationship Id="rId30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'11_MEX'!$BP$14:$CW$14</c:f>
              <c:numCache>
                <c:formatCode>General</c:formatCode>
                <c:ptCount val="34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  <c:pt idx="7">
                  <c:v>2024</c:v>
                </c:pt>
                <c:pt idx="8">
                  <c:v>2025</c:v>
                </c:pt>
                <c:pt idx="9">
                  <c:v>2026</c:v>
                </c:pt>
                <c:pt idx="10">
                  <c:v>2027</c:v>
                </c:pt>
                <c:pt idx="11">
                  <c:v>2028</c:v>
                </c:pt>
                <c:pt idx="12">
                  <c:v>2029</c:v>
                </c:pt>
                <c:pt idx="13">
                  <c:v>2030</c:v>
                </c:pt>
                <c:pt idx="14">
                  <c:v>2031</c:v>
                </c:pt>
                <c:pt idx="15">
                  <c:v>2032</c:v>
                </c:pt>
                <c:pt idx="16">
                  <c:v>2033</c:v>
                </c:pt>
                <c:pt idx="17">
                  <c:v>2034</c:v>
                </c:pt>
                <c:pt idx="18">
                  <c:v>2035</c:v>
                </c:pt>
                <c:pt idx="19">
                  <c:v>2036</c:v>
                </c:pt>
                <c:pt idx="20">
                  <c:v>2037</c:v>
                </c:pt>
                <c:pt idx="21">
                  <c:v>2038</c:v>
                </c:pt>
                <c:pt idx="22">
                  <c:v>2039</c:v>
                </c:pt>
                <c:pt idx="23">
                  <c:v>2040</c:v>
                </c:pt>
                <c:pt idx="24">
                  <c:v>2041</c:v>
                </c:pt>
                <c:pt idx="25">
                  <c:v>2042</c:v>
                </c:pt>
                <c:pt idx="26">
                  <c:v>2043</c:v>
                </c:pt>
                <c:pt idx="27">
                  <c:v>2044</c:v>
                </c:pt>
                <c:pt idx="28">
                  <c:v>2045</c:v>
                </c:pt>
                <c:pt idx="29">
                  <c:v>2046</c:v>
                </c:pt>
                <c:pt idx="30">
                  <c:v>2047</c:v>
                </c:pt>
                <c:pt idx="31">
                  <c:v>2048</c:v>
                </c:pt>
                <c:pt idx="32">
                  <c:v>2049</c:v>
                </c:pt>
                <c:pt idx="33">
                  <c:v>2050</c:v>
                </c:pt>
              </c:numCache>
            </c:numRef>
          </c:cat>
          <c:val>
            <c:numRef>
              <c:f>'11_MEX'!$BP$9:$CW$9</c:f>
              <c:numCache>
                <c:formatCode>0.00</c:formatCode>
                <c:ptCount val="34"/>
                <c:pt idx="0">
                  <c:v>219.07585911600003</c:v>
                </c:pt>
                <c:pt idx="1">
                  <c:v>198.57942158399999</c:v>
                </c:pt>
                <c:pt idx="2">
                  <c:v>206.12974365297879</c:v>
                </c:pt>
                <c:pt idx="3">
                  <c:v>201.49006939497107</c:v>
                </c:pt>
                <c:pt idx="4">
                  <c:v>209.41725800857881</c:v>
                </c:pt>
                <c:pt idx="5">
                  <c:v>214.42667603834838</c:v>
                </c:pt>
                <c:pt idx="6">
                  <c:v>219.558716257963</c:v>
                </c:pt>
                <c:pt idx="7">
                  <c:v>224.78621640773289</c:v>
                </c:pt>
                <c:pt idx="8">
                  <c:v>230.10598681955167</c:v>
                </c:pt>
                <c:pt idx="9">
                  <c:v>235.51983054955124</c:v>
                </c:pt>
                <c:pt idx="10">
                  <c:v>241.03087478908671</c:v>
                </c:pt>
                <c:pt idx="11">
                  <c:v>244.71710580939452</c:v>
                </c:pt>
                <c:pt idx="12">
                  <c:v>248.43911381988198</c:v>
                </c:pt>
                <c:pt idx="13">
                  <c:v>252.18994608960753</c:v>
                </c:pt>
                <c:pt idx="14">
                  <c:v>252.72855372927319</c:v>
                </c:pt>
                <c:pt idx="15">
                  <c:v>253.08391053075675</c:v>
                </c:pt>
                <c:pt idx="16">
                  <c:v>253.25504155394623</c:v>
                </c:pt>
                <c:pt idx="17">
                  <c:v>253.23720757221284</c:v>
                </c:pt>
                <c:pt idx="18">
                  <c:v>253.01860560398481</c:v>
                </c:pt>
                <c:pt idx="19">
                  <c:v>252.58440779015078</c:v>
                </c:pt>
                <c:pt idx="20">
                  <c:v>251.91742685421042</c:v>
                </c:pt>
                <c:pt idx="21">
                  <c:v>251.00316295882286</c:v>
                </c:pt>
                <c:pt idx="22">
                  <c:v>249.82742104632621</c:v>
                </c:pt>
                <c:pt idx="23">
                  <c:v>248.37743007114108</c:v>
                </c:pt>
                <c:pt idx="24">
                  <c:v>245.24097058872809</c:v>
                </c:pt>
                <c:pt idx="25">
                  <c:v>241.93758130983898</c:v>
                </c:pt>
                <c:pt idx="26">
                  <c:v>238.43641142304114</c:v>
                </c:pt>
                <c:pt idx="27">
                  <c:v>234.71426677896585</c:v>
                </c:pt>
                <c:pt idx="28">
                  <c:v>230.75744163148863</c:v>
                </c:pt>
                <c:pt idx="29">
                  <c:v>227.63799184797728</c:v>
                </c:pt>
                <c:pt idx="30">
                  <c:v>223.9829864763168</c:v>
                </c:pt>
                <c:pt idx="31">
                  <c:v>219.86337902009717</c:v>
                </c:pt>
                <c:pt idx="32">
                  <c:v>215.33799226936753</c:v>
                </c:pt>
                <c:pt idx="33">
                  <c:v>210.45871877211044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02-4B28-9F5E-B883D81AF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3124528"/>
        <c:axId val="1863141168"/>
      </c:lineChart>
      <c:catAx>
        <c:axId val="186312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41168"/>
        <c:crosses val="autoZero"/>
        <c:auto val="1"/>
        <c:lblAlgn val="ctr"/>
        <c:lblOffset val="100"/>
        <c:noMultiLvlLbl val="0"/>
      </c:catAx>
      <c:valAx>
        <c:axId val="186314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3124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85725</xdr:colOff>
      <xdr:row>0</xdr:row>
      <xdr:rowOff>176212</xdr:rowOff>
    </xdr:from>
    <xdr:to>
      <xdr:col>66</xdr:col>
      <xdr:colOff>85725</xdr:colOff>
      <xdr:row>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8FDAF-8139-4809-8FE6-F830DF0429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254-4EAF-41B5-939B-268C3147CBD6}">
  <dimension ref="A1:AI127"/>
  <sheetViews>
    <sheetView showGridLines="0" workbookViewId="0"/>
  </sheetViews>
  <sheetFormatPr defaultRowHeight="15" x14ac:dyDescent="0.25"/>
  <cols>
    <col min="1" max="1" width="29.140625" bestFit="1" customWidth="1"/>
    <col min="2" max="2" width="11.85546875" bestFit="1" customWidth="1"/>
    <col min="3" max="3" width="19" customWidth="1"/>
  </cols>
  <sheetData>
    <row r="1" spans="1:3" x14ac:dyDescent="0.25">
      <c r="A1" s="5" t="s">
        <v>130</v>
      </c>
    </row>
    <row r="3" spans="1:3" x14ac:dyDescent="0.25">
      <c r="A3" s="7" t="s">
        <v>100</v>
      </c>
      <c r="B3" s="7"/>
      <c r="C3" s="8"/>
    </row>
    <row r="4" spans="1:3" x14ac:dyDescent="0.25">
      <c r="A4" s="9" t="s">
        <v>101</v>
      </c>
      <c r="B4" s="10">
        <v>50</v>
      </c>
      <c r="C4" s="10" t="s">
        <v>102</v>
      </c>
    </row>
    <row r="5" spans="1:3" x14ac:dyDescent="0.25">
      <c r="A5" s="9" t="s">
        <v>103</v>
      </c>
      <c r="B5" s="10"/>
      <c r="C5" s="10"/>
    </row>
    <row r="6" spans="1:3" x14ac:dyDescent="0.25">
      <c r="A6" s="11" t="s">
        <v>104</v>
      </c>
      <c r="B6" s="12">
        <v>0.9</v>
      </c>
      <c r="C6" s="10"/>
    </row>
    <row r="7" spans="1:3" x14ac:dyDescent="0.25">
      <c r="A7" s="11" t="s">
        <v>105</v>
      </c>
      <c r="B7" s="12">
        <v>0.8</v>
      </c>
      <c r="C7" s="10"/>
    </row>
    <row r="8" spans="1:3" x14ac:dyDescent="0.25">
      <c r="A8" s="7" t="s">
        <v>106</v>
      </c>
      <c r="B8" s="7"/>
      <c r="C8" s="8"/>
    </row>
    <row r="9" spans="1:3" x14ac:dyDescent="0.25">
      <c r="A9" s="9" t="s">
        <v>107</v>
      </c>
      <c r="B9" s="10"/>
      <c r="C9" s="10"/>
    </row>
    <row r="10" spans="1:3" x14ac:dyDescent="0.25">
      <c r="A10" s="11" t="s">
        <v>108</v>
      </c>
      <c r="B10" s="10">
        <v>0.3</v>
      </c>
      <c r="C10" s="10" t="s">
        <v>109</v>
      </c>
    </row>
    <row r="11" spans="1:3" x14ac:dyDescent="0.25">
      <c r="A11" s="11" t="s">
        <v>110</v>
      </c>
      <c r="B11" s="10">
        <v>20.7</v>
      </c>
      <c r="C11" s="10" t="s">
        <v>109</v>
      </c>
    </row>
    <row r="12" spans="1:3" x14ac:dyDescent="0.25">
      <c r="A12" s="11" t="s">
        <v>111</v>
      </c>
      <c r="B12" s="10">
        <v>10.9</v>
      </c>
      <c r="C12" s="10" t="s">
        <v>109</v>
      </c>
    </row>
    <row r="13" spans="1:3" x14ac:dyDescent="0.25">
      <c r="A13" s="9" t="s">
        <v>112</v>
      </c>
      <c r="B13" s="10"/>
      <c r="C13" s="10"/>
    </row>
    <row r="14" spans="1:3" x14ac:dyDescent="0.25">
      <c r="A14" s="11" t="s">
        <v>108</v>
      </c>
      <c r="B14" s="10">
        <v>3.7</v>
      </c>
      <c r="C14" s="10" t="s">
        <v>109</v>
      </c>
    </row>
    <row r="15" spans="1:3" x14ac:dyDescent="0.25">
      <c r="A15" s="11" t="s">
        <v>110</v>
      </c>
      <c r="B15" s="10">
        <v>20.7</v>
      </c>
      <c r="C15" s="10" t="s">
        <v>109</v>
      </c>
    </row>
    <row r="16" spans="1:3" x14ac:dyDescent="0.25">
      <c r="A16" s="13" t="s">
        <v>111</v>
      </c>
      <c r="B16" s="14">
        <v>17.3</v>
      </c>
      <c r="C16" s="14" t="s">
        <v>109</v>
      </c>
    </row>
    <row r="17" spans="1:3" x14ac:dyDescent="0.25">
      <c r="A17" s="15" t="s">
        <v>113</v>
      </c>
      <c r="B17" s="16" t="s">
        <v>114</v>
      </c>
      <c r="C17" s="16" t="s">
        <v>115</v>
      </c>
    </row>
    <row r="18" spans="1:3" x14ac:dyDescent="0.25">
      <c r="A18" s="17" t="s">
        <v>108</v>
      </c>
      <c r="B18" s="18">
        <v>7.8819145887073656</v>
      </c>
      <c r="C18" s="19">
        <v>497.36308541129262</v>
      </c>
    </row>
    <row r="19" spans="1:3" x14ac:dyDescent="0.25">
      <c r="A19" s="17" t="s">
        <v>116</v>
      </c>
      <c r="B19" s="18">
        <v>286.3762300563676</v>
      </c>
      <c r="C19" s="20">
        <v>2565.0207699436323</v>
      </c>
    </row>
    <row r="20" spans="1:3" x14ac:dyDescent="0.25">
      <c r="A20" s="15" t="s">
        <v>117</v>
      </c>
      <c r="B20" s="21"/>
      <c r="C20" s="21"/>
    </row>
    <row r="21" spans="1:3" x14ac:dyDescent="0.25">
      <c r="A21" s="17" t="s">
        <v>108</v>
      </c>
      <c r="B21" s="18">
        <v>4065.1571605999807</v>
      </c>
      <c r="C21" s="18">
        <v>44104.060839400023</v>
      </c>
    </row>
    <row r="22" spans="1:3" x14ac:dyDescent="0.25">
      <c r="A22" s="17" t="s">
        <v>118</v>
      </c>
      <c r="B22" s="18">
        <v>19007.356453616128</v>
      </c>
      <c r="C22" s="19">
        <v>82291.961546383871</v>
      </c>
    </row>
    <row r="23" spans="1:3" x14ac:dyDescent="0.25">
      <c r="A23" s="7" t="s">
        <v>119</v>
      </c>
      <c r="B23" s="7"/>
      <c r="C23" s="8"/>
    </row>
    <row r="24" spans="1:3" x14ac:dyDescent="0.25">
      <c r="A24" s="22" t="s">
        <v>120</v>
      </c>
      <c r="B24" s="23">
        <v>41868</v>
      </c>
      <c r="C24" s="24" t="s">
        <v>121</v>
      </c>
    </row>
    <row r="25" spans="1:3" x14ac:dyDescent="0.25">
      <c r="A25" s="7" t="s">
        <v>122</v>
      </c>
      <c r="B25" s="7"/>
      <c r="C25" s="8"/>
    </row>
    <row r="26" spans="1:3" x14ac:dyDescent="0.25">
      <c r="A26" s="22" t="s">
        <v>123</v>
      </c>
      <c r="B26" s="23">
        <v>22.5</v>
      </c>
      <c r="C26" s="24" t="s">
        <v>124</v>
      </c>
    </row>
    <row r="27" spans="1:3" x14ac:dyDescent="0.25">
      <c r="A27" s="25" t="s">
        <v>120</v>
      </c>
      <c r="B27" s="25">
        <v>8.6000000000000002E-8</v>
      </c>
      <c r="C27" s="24" t="s">
        <v>125</v>
      </c>
    </row>
    <row r="28" spans="1:3" x14ac:dyDescent="0.25">
      <c r="A28" s="7" t="s">
        <v>126</v>
      </c>
      <c r="B28" s="7"/>
      <c r="C28" s="8"/>
    </row>
    <row r="29" spans="1:3" x14ac:dyDescent="0.25">
      <c r="A29" s="9" t="s">
        <v>127</v>
      </c>
      <c r="B29" s="10"/>
      <c r="C29" s="10"/>
    </row>
    <row r="30" spans="1:3" x14ac:dyDescent="0.25">
      <c r="A30" s="10" t="s">
        <v>128</v>
      </c>
      <c r="B30" s="10"/>
      <c r="C30" s="10"/>
    </row>
    <row r="31" spans="1:3" x14ac:dyDescent="0.25">
      <c r="A31" s="26" t="s">
        <v>129</v>
      </c>
      <c r="B31" s="10"/>
      <c r="C31" s="10"/>
    </row>
    <row r="33" spans="1:3" x14ac:dyDescent="0.25">
      <c r="A33" s="5" t="s">
        <v>131</v>
      </c>
    </row>
    <row r="35" spans="1:3" x14ac:dyDescent="0.25">
      <c r="A35" s="27" t="s">
        <v>0</v>
      </c>
      <c r="B35" s="27">
        <v>2018</v>
      </c>
      <c r="C35" s="27">
        <v>2050</v>
      </c>
    </row>
    <row r="36" spans="1:3" x14ac:dyDescent="0.25">
      <c r="A36" t="s">
        <v>4</v>
      </c>
      <c r="B36" s="4">
        <v>0.6881948120698782</v>
      </c>
      <c r="C36" s="4">
        <v>0.75102237998570631</v>
      </c>
    </row>
    <row r="37" spans="1:3" x14ac:dyDescent="0.25">
      <c r="A37" t="s">
        <v>38</v>
      </c>
      <c r="B37">
        <v>0.36</v>
      </c>
      <c r="C37" s="4">
        <v>0.36363636363636365</v>
      </c>
    </row>
    <row r="38" spans="1:3" x14ac:dyDescent="0.25">
      <c r="A38" t="s">
        <v>39</v>
      </c>
      <c r="B38" s="4">
        <v>0.35106464168511031</v>
      </c>
      <c r="C38" s="4">
        <v>0.33250009451688922</v>
      </c>
    </row>
    <row r="39" spans="1:3" x14ac:dyDescent="0.25">
      <c r="A39" t="s">
        <v>40</v>
      </c>
      <c r="B39" s="4">
        <v>0</v>
      </c>
      <c r="C39" s="4">
        <v>0</v>
      </c>
    </row>
    <row r="40" spans="1:3" x14ac:dyDescent="0.25">
      <c r="A40" t="s">
        <v>41</v>
      </c>
      <c r="B40" s="4">
        <v>0.43585339502553888</v>
      </c>
      <c r="C40" s="4">
        <v>0.4563938489649268</v>
      </c>
    </row>
    <row r="41" spans="1:3" x14ac:dyDescent="0.25">
      <c r="A41" t="s">
        <v>42</v>
      </c>
      <c r="B41" s="4"/>
      <c r="C41" s="4"/>
    </row>
    <row r="42" spans="1:3" x14ac:dyDescent="0.25">
      <c r="A42" t="s">
        <v>43</v>
      </c>
      <c r="B42" s="4">
        <v>0.80156269378643186</v>
      </c>
      <c r="C42" s="4">
        <v>0.50804405730146396</v>
      </c>
    </row>
    <row r="43" spans="1:3" x14ac:dyDescent="0.25">
      <c r="A43" t="s">
        <v>44</v>
      </c>
      <c r="B43" s="4">
        <v>3.1550906789036257E-2</v>
      </c>
      <c r="C43" s="4">
        <v>3.9040898253075822E-2</v>
      </c>
    </row>
    <row r="44" spans="1:3" x14ac:dyDescent="0.25">
      <c r="A44" t="s">
        <v>45</v>
      </c>
      <c r="B44" s="4">
        <v>0</v>
      </c>
      <c r="C44" s="4">
        <v>0</v>
      </c>
    </row>
    <row r="45" spans="1:3" x14ac:dyDescent="0.25">
      <c r="A45" t="s">
        <v>46</v>
      </c>
      <c r="B45" s="4">
        <v>0.35106002598892561</v>
      </c>
      <c r="C45" s="4">
        <v>0.21105785929731014</v>
      </c>
    </row>
    <row r="46" spans="1:3" x14ac:dyDescent="0.25">
      <c r="A46" t="s">
        <v>47</v>
      </c>
      <c r="B46" s="4">
        <v>0.21689835354431627</v>
      </c>
      <c r="C46" s="4">
        <v>0.41112023756033811</v>
      </c>
    </row>
    <row r="47" spans="1:3" x14ac:dyDescent="0.25">
      <c r="A47" t="s">
        <v>48</v>
      </c>
      <c r="B47" s="4">
        <v>1</v>
      </c>
      <c r="C47" s="4">
        <v>1</v>
      </c>
    </row>
    <row r="48" spans="1:3" x14ac:dyDescent="0.25">
      <c r="A48" t="s">
        <v>49</v>
      </c>
      <c r="B48" s="4"/>
      <c r="C48" s="4"/>
    </row>
    <row r="49" spans="1:35" x14ac:dyDescent="0.25">
      <c r="A49" t="s">
        <v>50</v>
      </c>
      <c r="B49" s="4"/>
      <c r="C49" s="4"/>
    </row>
    <row r="50" spans="1:35" x14ac:dyDescent="0.25">
      <c r="A50" t="s">
        <v>51</v>
      </c>
      <c r="B50" s="4">
        <v>0</v>
      </c>
      <c r="C50" s="4">
        <v>0</v>
      </c>
    </row>
    <row r="51" spans="1:35" x14ac:dyDescent="0.25">
      <c r="A51" t="s">
        <v>52</v>
      </c>
      <c r="B51" s="4">
        <v>0.63572810244722777</v>
      </c>
      <c r="C51" s="4">
        <v>0.4528597519961115</v>
      </c>
    </row>
    <row r="52" spans="1:35" x14ac:dyDescent="0.25">
      <c r="A52" t="s">
        <v>53</v>
      </c>
      <c r="B52" s="4">
        <v>0</v>
      </c>
      <c r="C52" s="4">
        <v>0</v>
      </c>
    </row>
    <row r="53" spans="1:35" x14ac:dyDescent="0.25">
      <c r="A53" t="s">
        <v>54</v>
      </c>
      <c r="B53" s="4">
        <v>0</v>
      </c>
      <c r="C53" s="4">
        <v>0</v>
      </c>
    </row>
    <row r="54" spans="1:35" x14ac:dyDescent="0.25">
      <c r="A54" t="s">
        <v>55</v>
      </c>
      <c r="B54" s="4">
        <v>0</v>
      </c>
      <c r="C54" s="4">
        <v>0</v>
      </c>
    </row>
    <row r="55" spans="1:35" x14ac:dyDescent="0.25">
      <c r="A55" t="s">
        <v>56</v>
      </c>
      <c r="B55" s="4">
        <v>0.16066838046272494</v>
      </c>
      <c r="C55" s="4">
        <v>0.1510395886171326</v>
      </c>
    </row>
    <row r="56" spans="1:35" x14ac:dyDescent="0.25">
      <c r="A56" t="s">
        <v>57</v>
      </c>
      <c r="B56" s="4">
        <v>0.88</v>
      </c>
      <c r="C56" s="4">
        <v>0.95983170310403143</v>
      </c>
    </row>
    <row r="58" spans="1:35" x14ac:dyDescent="0.25">
      <c r="A58" s="5" t="s">
        <v>155</v>
      </c>
      <c r="E58" s="51"/>
    </row>
    <row r="59" spans="1:35" x14ac:dyDescent="0.25">
      <c r="C59" s="5" t="s">
        <v>180</v>
      </c>
    </row>
    <row r="60" spans="1:35" x14ac:dyDescent="0.25">
      <c r="A60" s="27" t="s">
        <v>156</v>
      </c>
      <c r="B60" s="27"/>
      <c r="C60" s="27">
        <v>2018</v>
      </c>
      <c r="D60" s="27">
        <v>2019</v>
      </c>
      <c r="E60" s="27">
        <v>2020</v>
      </c>
      <c r="F60" s="27">
        <v>2021</v>
      </c>
      <c r="G60" s="27">
        <v>2022</v>
      </c>
      <c r="H60" s="27">
        <v>2023</v>
      </c>
      <c r="I60" s="27">
        <v>2024</v>
      </c>
      <c r="J60" s="27">
        <v>2025</v>
      </c>
      <c r="K60" s="27">
        <v>2026</v>
      </c>
      <c r="L60" s="27">
        <v>2027</v>
      </c>
      <c r="M60" s="27">
        <v>2028</v>
      </c>
      <c r="N60" s="27">
        <v>2029</v>
      </c>
      <c r="O60" s="27">
        <v>2030</v>
      </c>
      <c r="P60" s="27">
        <v>2031</v>
      </c>
      <c r="Q60" s="27">
        <v>2032</v>
      </c>
      <c r="R60" s="27">
        <v>2033</v>
      </c>
      <c r="S60" s="27">
        <v>2034</v>
      </c>
      <c r="T60" s="27">
        <v>2035</v>
      </c>
      <c r="U60" s="27">
        <v>2036</v>
      </c>
      <c r="V60" s="27">
        <v>2037</v>
      </c>
      <c r="W60" s="27">
        <v>2038</v>
      </c>
      <c r="X60" s="27">
        <v>2039</v>
      </c>
      <c r="Y60" s="27">
        <v>2040</v>
      </c>
      <c r="Z60" s="27">
        <v>2041</v>
      </c>
      <c r="AA60" s="27">
        <v>2042</v>
      </c>
      <c r="AB60" s="27">
        <v>2043</v>
      </c>
      <c r="AC60" s="27">
        <v>2044</v>
      </c>
      <c r="AD60" s="27">
        <v>2045</v>
      </c>
      <c r="AE60" s="27">
        <v>2046</v>
      </c>
      <c r="AF60" s="27">
        <v>2047</v>
      </c>
      <c r="AG60" s="27">
        <v>2048</v>
      </c>
      <c r="AH60" s="27">
        <v>2049</v>
      </c>
      <c r="AI60" s="27">
        <v>2050</v>
      </c>
    </row>
    <row r="61" spans="1:35" x14ac:dyDescent="0.25">
      <c r="A61" t="s">
        <v>4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</row>
    <row r="62" spans="1:35" x14ac:dyDescent="0.25">
      <c r="A62" t="s">
        <v>38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</row>
    <row r="63" spans="1:35" x14ac:dyDescent="0.25">
      <c r="A63" t="s">
        <v>39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</row>
    <row r="64" spans="1:35" x14ac:dyDescent="0.25">
      <c r="A64" t="s">
        <v>40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</row>
    <row r="65" spans="1:35" x14ac:dyDescent="0.25">
      <c r="A65" t="s">
        <v>41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</row>
    <row r="66" spans="1:35" x14ac:dyDescent="0.25">
      <c r="A66" t="s">
        <v>42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</row>
    <row r="67" spans="1:35" x14ac:dyDescent="0.25">
      <c r="A67" t="s">
        <v>43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</row>
    <row r="68" spans="1:35" x14ac:dyDescent="0.25">
      <c r="A68" t="s">
        <v>44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</row>
    <row r="69" spans="1:35" x14ac:dyDescent="0.25">
      <c r="A69" t="s">
        <v>45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</row>
    <row r="70" spans="1:35" x14ac:dyDescent="0.25">
      <c r="A70" t="s">
        <v>46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</row>
    <row r="71" spans="1:35" x14ac:dyDescent="0.25">
      <c r="A71" t="s">
        <v>47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</row>
    <row r="72" spans="1:35" x14ac:dyDescent="0.25">
      <c r="A72" t="s">
        <v>48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</row>
    <row r="73" spans="1:35" x14ac:dyDescent="0.25">
      <c r="A73" t="s">
        <v>49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</row>
    <row r="74" spans="1:35" x14ac:dyDescent="0.25">
      <c r="A74" t="s">
        <v>50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</row>
    <row r="75" spans="1:35" x14ac:dyDescent="0.25">
      <c r="A75" t="s">
        <v>51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</row>
    <row r="76" spans="1:35" x14ac:dyDescent="0.25">
      <c r="A76" t="s">
        <v>52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</row>
    <row r="77" spans="1:35" x14ac:dyDescent="0.25">
      <c r="A77" t="s">
        <v>53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</row>
    <row r="78" spans="1:35" x14ac:dyDescent="0.25">
      <c r="A78" t="s">
        <v>54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</row>
    <row r="79" spans="1:35" x14ac:dyDescent="0.25">
      <c r="A79" t="s">
        <v>55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</row>
    <row r="80" spans="1:35" x14ac:dyDescent="0.25">
      <c r="A80" t="s">
        <v>56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</row>
    <row r="81" spans="1:35" x14ac:dyDescent="0.25">
      <c r="A81" t="s">
        <v>57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</row>
    <row r="83" spans="1:35" x14ac:dyDescent="0.25">
      <c r="A83" s="27" t="s">
        <v>157</v>
      </c>
      <c r="B83" s="27" t="s">
        <v>158</v>
      </c>
      <c r="C83" s="27">
        <v>2018</v>
      </c>
      <c r="D83" s="27">
        <v>2019</v>
      </c>
      <c r="E83" s="27">
        <v>2020</v>
      </c>
      <c r="F83" s="27">
        <v>2021</v>
      </c>
      <c r="G83" s="27">
        <v>2022</v>
      </c>
      <c r="H83" s="27">
        <v>2023</v>
      </c>
      <c r="I83" s="27">
        <v>2024</v>
      </c>
      <c r="J83" s="27">
        <v>2025</v>
      </c>
      <c r="K83" s="27">
        <v>2026</v>
      </c>
      <c r="L83" s="27">
        <v>2027</v>
      </c>
      <c r="M83" s="27">
        <v>2028</v>
      </c>
      <c r="N83" s="27">
        <v>2029</v>
      </c>
      <c r="O83" s="27">
        <v>2030</v>
      </c>
      <c r="P83" s="27">
        <v>2031</v>
      </c>
      <c r="Q83" s="27">
        <v>2032</v>
      </c>
      <c r="R83" s="27">
        <v>2033</v>
      </c>
      <c r="S83" s="27">
        <v>2034</v>
      </c>
      <c r="T83" s="27">
        <v>2035</v>
      </c>
      <c r="U83" s="27">
        <v>2036</v>
      </c>
      <c r="V83" s="27">
        <v>2037</v>
      </c>
      <c r="W83" s="27">
        <v>2038</v>
      </c>
      <c r="X83" s="27">
        <v>2039</v>
      </c>
      <c r="Y83" s="27">
        <v>2040</v>
      </c>
      <c r="Z83" s="27">
        <v>2041</v>
      </c>
      <c r="AA83" s="27">
        <v>2042</v>
      </c>
      <c r="AB83" s="27">
        <v>2043</v>
      </c>
      <c r="AC83" s="27">
        <v>2044</v>
      </c>
      <c r="AD83" s="27">
        <v>2045</v>
      </c>
      <c r="AE83" s="27">
        <v>2046</v>
      </c>
      <c r="AF83" s="27">
        <v>2047</v>
      </c>
      <c r="AG83" s="27">
        <v>2048</v>
      </c>
      <c r="AH83" s="27">
        <v>2049</v>
      </c>
      <c r="AI83" s="27">
        <v>2050</v>
      </c>
    </row>
    <row r="84" spans="1:35" x14ac:dyDescent="0.25">
      <c r="A84" t="s">
        <v>4</v>
      </c>
      <c r="B84" s="52">
        <v>50</v>
      </c>
      <c r="C84" s="4">
        <f t="shared" ref="C84:AI91" si="0">(1/$B84)*C61</f>
        <v>0</v>
      </c>
      <c r="D84" s="4">
        <f t="shared" si="0"/>
        <v>0</v>
      </c>
      <c r="E84" s="4">
        <f t="shared" si="0"/>
        <v>0</v>
      </c>
      <c r="F84" s="4">
        <f t="shared" si="0"/>
        <v>0</v>
      </c>
      <c r="G84" s="4">
        <f t="shared" si="0"/>
        <v>0</v>
      </c>
      <c r="H84" s="4">
        <f t="shared" si="0"/>
        <v>0</v>
      </c>
      <c r="I84" s="4">
        <f t="shared" si="0"/>
        <v>0</v>
      </c>
      <c r="J84" s="4">
        <f t="shared" si="0"/>
        <v>0</v>
      </c>
      <c r="K84" s="4">
        <f t="shared" si="0"/>
        <v>0</v>
      </c>
      <c r="L84" s="4">
        <f t="shared" si="0"/>
        <v>0</v>
      </c>
      <c r="M84" s="4">
        <f t="shared" si="0"/>
        <v>0</v>
      </c>
      <c r="N84" s="4">
        <f t="shared" si="0"/>
        <v>0</v>
      </c>
      <c r="O84" s="4">
        <f t="shared" si="0"/>
        <v>0</v>
      </c>
      <c r="P84" s="4">
        <f t="shared" si="0"/>
        <v>0</v>
      </c>
      <c r="Q84" s="4">
        <f t="shared" si="0"/>
        <v>0</v>
      </c>
      <c r="R84" s="4">
        <f t="shared" si="0"/>
        <v>0</v>
      </c>
      <c r="S84" s="4">
        <f t="shared" si="0"/>
        <v>0</v>
      </c>
      <c r="T84" s="4">
        <f t="shared" si="0"/>
        <v>0</v>
      </c>
      <c r="U84" s="4">
        <f t="shared" si="0"/>
        <v>0</v>
      </c>
      <c r="V84" s="4">
        <f t="shared" si="0"/>
        <v>0</v>
      </c>
      <c r="W84" s="4">
        <f t="shared" si="0"/>
        <v>0</v>
      </c>
      <c r="X84" s="4">
        <f t="shared" si="0"/>
        <v>0</v>
      </c>
      <c r="Y84" s="4">
        <f t="shared" si="0"/>
        <v>0</v>
      </c>
      <c r="Z84" s="4">
        <f t="shared" si="0"/>
        <v>0</v>
      </c>
      <c r="AA84" s="4">
        <f t="shared" si="0"/>
        <v>0</v>
      </c>
      <c r="AB84" s="4">
        <f t="shared" si="0"/>
        <v>0</v>
      </c>
      <c r="AC84" s="4">
        <f t="shared" si="0"/>
        <v>0</v>
      </c>
      <c r="AD84" s="4">
        <f t="shared" si="0"/>
        <v>0</v>
      </c>
      <c r="AE84" s="4">
        <f t="shared" si="0"/>
        <v>0</v>
      </c>
      <c r="AF84" s="4">
        <f t="shared" si="0"/>
        <v>0</v>
      </c>
      <c r="AG84" s="4">
        <f t="shared" si="0"/>
        <v>0</v>
      </c>
      <c r="AH84" s="4">
        <f t="shared" si="0"/>
        <v>0</v>
      </c>
      <c r="AI84" s="4">
        <f t="shared" si="0"/>
        <v>0</v>
      </c>
    </row>
    <row r="85" spans="1:35" x14ac:dyDescent="0.25">
      <c r="A85" t="s">
        <v>38</v>
      </c>
      <c r="B85" s="52">
        <v>50</v>
      </c>
      <c r="C85" s="4">
        <f t="shared" si="0"/>
        <v>0</v>
      </c>
      <c r="D85" s="4">
        <f t="shared" si="0"/>
        <v>0</v>
      </c>
      <c r="E85" s="4">
        <f t="shared" si="0"/>
        <v>0</v>
      </c>
      <c r="F85" s="4">
        <f t="shared" si="0"/>
        <v>0</v>
      </c>
      <c r="G85" s="4">
        <f t="shared" si="0"/>
        <v>0</v>
      </c>
      <c r="H85" s="4">
        <f t="shared" si="0"/>
        <v>0</v>
      </c>
      <c r="I85" s="4">
        <f t="shared" si="0"/>
        <v>0</v>
      </c>
      <c r="J85" s="4">
        <f t="shared" si="0"/>
        <v>0</v>
      </c>
      <c r="K85" s="4">
        <f t="shared" si="0"/>
        <v>0</v>
      </c>
      <c r="L85" s="4">
        <f t="shared" si="0"/>
        <v>0</v>
      </c>
      <c r="M85" s="4">
        <f t="shared" si="0"/>
        <v>0</v>
      </c>
      <c r="N85" s="4">
        <f t="shared" si="0"/>
        <v>0</v>
      </c>
      <c r="O85" s="4">
        <f t="shared" si="0"/>
        <v>0</v>
      </c>
      <c r="P85" s="4">
        <f t="shared" si="0"/>
        <v>0</v>
      </c>
      <c r="Q85" s="4">
        <f t="shared" si="0"/>
        <v>0</v>
      </c>
      <c r="R85" s="4">
        <f t="shared" si="0"/>
        <v>0</v>
      </c>
      <c r="S85" s="4">
        <f t="shared" si="0"/>
        <v>0</v>
      </c>
      <c r="T85" s="4">
        <f t="shared" si="0"/>
        <v>0</v>
      </c>
      <c r="U85" s="4">
        <f t="shared" si="0"/>
        <v>0</v>
      </c>
      <c r="V85" s="4">
        <f t="shared" si="0"/>
        <v>0</v>
      </c>
      <c r="W85" s="4">
        <f t="shared" si="0"/>
        <v>0</v>
      </c>
      <c r="X85" s="4">
        <f t="shared" si="0"/>
        <v>0</v>
      </c>
      <c r="Y85" s="4">
        <f t="shared" si="0"/>
        <v>0</v>
      </c>
      <c r="Z85" s="4">
        <f t="shared" si="0"/>
        <v>0</v>
      </c>
      <c r="AA85" s="4">
        <f t="shared" si="0"/>
        <v>0</v>
      </c>
      <c r="AB85" s="4">
        <f t="shared" si="0"/>
        <v>0</v>
      </c>
      <c r="AC85" s="4">
        <f t="shared" si="0"/>
        <v>0</v>
      </c>
      <c r="AD85" s="4">
        <f t="shared" si="0"/>
        <v>0</v>
      </c>
      <c r="AE85" s="4">
        <f t="shared" si="0"/>
        <v>0</v>
      </c>
      <c r="AF85" s="4">
        <f t="shared" si="0"/>
        <v>0</v>
      </c>
      <c r="AG85" s="4">
        <f t="shared" si="0"/>
        <v>0</v>
      </c>
      <c r="AH85" s="4">
        <f t="shared" si="0"/>
        <v>0</v>
      </c>
      <c r="AI85" s="4">
        <f t="shared" si="0"/>
        <v>0</v>
      </c>
    </row>
    <row r="86" spans="1:35" x14ac:dyDescent="0.25">
      <c r="A86" t="s">
        <v>39</v>
      </c>
      <c r="B86" s="52">
        <v>50</v>
      </c>
      <c r="C86" s="4">
        <f t="shared" si="0"/>
        <v>0</v>
      </c>
      <c r="D86" s="4">
        <f t="shared" si="0"/>
        <v>0</v>
      </c>
      <c r="E86" s="4">
        <f t="shared" si="0"/>
        <v>0</v>
      </c>
      <c r="F86" s="4">
        <f t="shared" si="0"/>
        <v>0</v>
      </c>
      <c r="G86" s="4">
        <f t="shared" si="0"/>
        <v>0</v>
      </c>
      <c r="H86" s="4">
        <f t="shared" si="0"/>
        <v>0</v>
      </c>
      <c r="I86" s="4">
        <f t="shared" si="0"/>
        <v>0</v>
      </c>
      <c r="J86" s="4">
        <f t="shared" si="0"/>
        <v>0</v>
      </c>
      <c r="K86" s="4">
        <f t="shared" si="0"/>
        <v>0</v>
      </c>
      <c r="L86" s="4">
        <f t="shared" si="0"/>
        <v>0</v>
      </c>
      <c r="M86" s="4">
        <f t="shared" si="0"/>
        <v>0</v>
      </c>
      <c r="N86" s="4">
        <f t="shared" si="0"/>
        <v>0</v>
      </c>
      <c r="O86" s="4">
        <f t="shared" si="0"/>
        <v>0</v>
      </c>
      <c r="P86" s="4">
        <f t="shared" si="0"/>
        <v>0</v>
      </c>
      <c r="Q86" s="4">
        <f t="shared" si="0"/>
        <v>0</v>
      </c>
      <c r="R86" s="4">
        <f t="shared" si="0"/>
        <v>0</v>
      </c>
      <c r="S86" s="4">
        <f t="shared" si="0"/>
        <v>0</v>
      </c>
      <c r="T86" s="4">
        <f t="shared" si="0"/>
        <v>0</v>
      </c>
      <c r="U86" s="4">
        <f t="shared" si="0"/>
        <v>0</v>
      </c>
      <c r="V86" s="4">
        <f t="shared" si="0"/>
        <v>0</v>
      </c>
      <c r="W86" s="4">
        <f t="shared" si="0"/>
        <v>0</v>
      </c>
      <c r="X86" s="4">
        <f t="shared" si="0"/>
        <v>0</v>
      </c>
      <c r="Y86" s="4">
        <f t="shared" si="0"/>
        <v>0</v>
      </c>
      <c r="Z86" s="4">
        <f t="shared" si="0"/>
        <v>0</v>
      </c>
      <c r="AA86" s="4">
        <f t="shared" si="0"/>
        <v>0</v>
      </c>
      <c r="AB86" s="4">
        <f t="shared" si="0"/>
        <v>0</v>
      </c>
      <c r="AC86" s="4">
        <f t="shared" si="0"/>
        <v>0</v>
      </c>
      <c r="AD86" s="4">
        <f t="shared" si="0"/>
        <v>0</v>
      </c>
      <c r="AE86" s="4">
        <f t="shared" si="0"/>
        <v>0</v>
      </c>
      <c r="AF86" s="4">
        <f t="shared" si="0"/>
        <v>0</v>
      </c>
      <c r="AG86" s="4">
        <f t="shared" si="0"/>
        <v>0</v>
      </c>
      <c r="AH86" s="4">
        <f t="shared" si="0"/>
        <v>0</v>
      </c>
      <c r="AI86" s="4">
        <f t="shared" si="0"/>
        <v>0</v>
      </c>
    </row>
    <row r="87" spans="1:35" x14ac:dyDescent="0.25">
      <c r="A87" t="s">
        <v>40</v>
      </c>
      <c r="B87" s="52">
        <v>50</v>
      </c>
      <c r="C87" s="4">
        <f t="shared" si="0"/>
        <v>0</v>
      </c>
      <c r="D87" s="4">
        <f t="shared" si="0"/>
        <v>0</v>
      </c>
      <c r="E87" s="4">
        <f t="shared" si="0"/>
        <v>0</v>
      </c>
      <c r="F87" s="4">
        <f t="shared" si="0"/>
        <v>0</v>
      </c>
      <c r="G87" s="4">
        <f t="shared" si="0"/>
        <v>0</v>
      </c>
      <c r="H87" s="4">
        <f t="shared" si="0"/>
        <v>0</v>
      </c>
      <c r="I87" s="4">
        <f t="shared" si="0"/>
        <v>0</v>
      </c>
      <c r="J87" s="4">
        <f t="shared" si="0"/>
        <v>0</v>
      </c>
      <c r="K87" s="4">
        <f t="shared" si="0"/>
        <v>0</v>
      </c>
      <c r="L87" s="4">
        <f t="shared" si="0"/>
        <v>0</v>
      </c>
      <c r="M87" s="4">
        <f t="shared" si="0"/>
        <v>0</v>
      </c>
      <c r="N87" s="4">
        <f t="shared" si="0"/>
        <v>0</v>
      </c>
      <c r="O87" s="4">
        <f t="shared" si="0"/>
        <v>0</v>
      </c>
      <c r="P87" s="4">
        <f t="shared" si="0"/>
        <v>0</v>
      </c>
      <c r="Q87" s="4">
        <f t="shared" si="0"/>
        <v>0</v>
      </c>
      <c r="R87" s="4">
        <f t="shared" si="0"/>
        <v>0</v>
      </c>
      <c r="S87" s="4">
        <f t="shared" si="0"/>
        <v>0</v>
      </c>
      <c r="T87" s="4">
        <f t="shared" si="0"/>
        <v>0</v>
      </c>
      <c r="U87" s="4">
        <f t="shared" si="0"/>
        <v>0</v>
      </c>
      <c r="V87" s="4">
        <f t="shared" si="0"/>
        <v>0</v>
      </c>
      <c r="W87" s="4">
        <f t="shared" si="0"/>
        <v>0</v>
      </c>
      <c r="X87" s="4">
        <f t="shared" si="0"/>
        <v>0</v>
      </c>
      <c r="Y87" s="4">
        <f t="shared" si="0"/>
        <v>0</v>
      </c>
      <c r="Z87" s="4">
        <f t="shared" si="0"/>
        <v>0</v>
      </c>
      <c r="AA87" s="4">
        <f t="shared" si="0"/>
        <v>0</v>
      </c>
      <c r="AB87" s="4">
        <f t="shared" si="0"/>
        <v>0</v>
      </c>
      <c r="AC87" s="4">
        <f t="shared" si="0"/>
        <v>0</v>
      </c>
      <c r="AD87" s="4">
        <f t="shared" si="0"/>
        <v>0</v>
      </c>
      <c r="AE87" s="4">
        <f t="shared" si="0"/>
        <v>0</v>
      </c>
      <c r="AF87" s="4">
        <f t="shared" si="0"/>
        <v>0</v>
      </c>
      <c r="AG87" s="4">
        <f t="shared" si="0"/>
        <v>0</v>
      </c>
      <c r="AH87" s="4">
        <f t="shared" si="0"/>
        <v>0</v>
      </c>
      <c r="AI87" s="4">
        <f t="shared" si="0"/>
        <v>0</v>
      </c>
    </row>
    <row r="88" spans="1:35" x14ac:dyDescent="0.25">
      <c r="A88" t="s">
        <v>41</v>
      </c>
      <c r="B88" s="52">
        <v>50</v>
      </c>
      <c r="C88" s="4">
        <f t="shared" si="0"/>
        <v>0</v>
      </c>
      <c r="D88" s="4">
        <f t="shared" si="0"/>
        <v>0</v>
      </c>
      <c r="E88" s="4">
        <f t="shared" si="0"/>
        <v>0</v>
      </c>
      <c r="F88" s="4">
        <f t="shared" si="0"/>
        <v>0</v>
      </c>
      <c r="G88" s="4">
        <f t="shared" si="0"/>
        <v>0</v>
      </c>
      <c r="H88" s="4">
        <f t="shared" si="0"/>
        <v>0</v>
      </c>
      <c r="I88" s="4">
        <f t="shared" si="0"/>
        <v>0</v>
      </c>
      <c r="J88" s="4">
        <f t="shared" si="0"/>
        <v>0</v>
      </c>
      <c r="K88" s="4">
        <f t="shared" si="0"/>
        <v>0</v>
      </c>
      <c r="L88" s="4">
        <f t="shared" si="0"/>
        <v>0</v>
      </c>
      <c r="M88" s="4">
        <f t="shared" si="0"/>
        <v>0</v>
      </c>
      <c r="N88" s="4">
        <f t="shared" si="0"/>
        <v>0</v>
      </c>
      <c r="O88" s="4">
        <f t="shared" si="0"/>
        <v>0</v>
      </c>
      <c r="P88" s="4">
        <f t="shared" si="0"/>
        <v>0</v>
      </c>
      <c r="Q88" s="4">
        <f t="shared" si="0"/>
        <v>0</v>
      </c>
      <c r="R88" s="4">
        <f t="shared" si="0"/>
        <v>0</v>
      </c>
      <c r="S88" s="4">
        <f t="shared" si="0"/>
        <v>0</v>
      </c>
      <c r="T88" s="4">
        <f t="shared" si="0"/>
        <v>0</v>
      </c>
      <c r="U88" s="4">
        <f t="shared" si="0"/>
        <v>0</v>
      </c>
      <c r="V88" s="4">
        <f t="shared" si="0"/>
        <v>0</v>
      </c>
      <c r="W88" s="4">
        <f t="shared" si="0"/>
        <v>0</v>
      </c>
      <c r="X88" s="4">
        <f t="shared" si="0"/>
        <v>0</v>
      </c>
      <c r="Y88" s="4">
        <f t="shared" si="0"/>
        <v>0</v>
      </c>
      <c r="Z88" s="4">
        <f t="shared" si="0"/>
        <v>0</v>
      </c>
      <c r="AA88" s="4">
        <f t="shared" si="0"/>
        <v>0</v>
      </c>
      <c r="AB88" s="4">
        <f t="shared" si="0"/>
        <v>0</v>
      </c>
      <c r="AC88" s="4">
        <f t="shared" si="0"/>
        <v>0</v>
      </c>
      <c r="AD88" s="4">
        <f t="shared" si="0"/>
        <v>0</v>
      </c>
      <c r="AE88" s="4">
        <f t="shared" si="0"/>
        <v>0</v>
      </c>
      <c r="AF88" s="4">
        <f t="shared" si="0"/>
        <v>0</v>
      </c>
      <c r="AG88" s="4">
        <f t="shared" si="0"/>
        <v>0</v>
      </c>
      <c r="AH88" s="4">
        <f t="shared" si="0"/>
        <v>0</v>
      </c>
      <c r="AI88" s="4">
        <f t="shared" si="0"/>
        <v>0</v>
      </c>
    </row>
    <row r="89" spans="1:35" x14ac:dyDescent="0.25">
      <c r="A89" t="s">
        <v>42</v>
      </c>
      <c r="B89" s="52">
        <v>50</v>
      </c>
      <c r="C89" s="4">
        <f t="shared" si="0"/>
        <v>0</v>
      </c>
      <c r="D89" s="4">
        <f t="shared" si="0"/>
        <v>0</v>
      </c>
      <c r="E89" s="4">
        <f t="shared" si="0"/>
        <v>0</v>
      </c>
      <c r="F89" s="4">
        <f t="shared" si="0"/>
        <v>0</v>
      </c>
      <c r="G89" s="4">
        <f t="shared" si="0"/>
        <v>0</v>
      </c>
      <c r="H89" s="4">
        <f t="shared" si="0"/>
        <v>0</v>
      </c>
      <c r="I89" s="4">
        <f t="shared" si="0"/>
        <v>0</v>
      </c>
      <c r="J89" s="4">
        <f t="shared" si="0"/>
        <v>0</v>
      </c>
      <c r="K89" s="4">
        <f t="shared" si="0"/>
        <v>0</v>
      </c>
      <c r="L89" s="4">
        <f t="shared" si="0"/>
        <v>0</v>
      </c>
      <c r="M89" s="4">
        <f t="shared" si="0"/>
        <v>0</v>
      </c>
      <c r="N89" s="4">
        <f t="shared" si="0"/>
        <v>0</v>
      </c>
      <c r="O89" s="4">
        <f t="shared" si="0"/>
        <v>0</v>
      </c>
      <c r="P89" s="4">
        <f t="shared" si="0"/>
        <v>0</v>
      </c>
      <c r="Q89" s="4">
        <f t="shared" si="0"/>
        <v>0</v>
      </c>
      <c r="R89" s="4">
        <f t="shared" si="0"/>
        <v>0</v>
      </c>
      <c r="S89" s="4">
        <f t="shared" si="0"/>
        <v>0</v>
      </c>
      <c r="T89" s="4">
        <f t="shared" si="0"/>
        <v>0</v>
      </c>
      <c r="U89" s="4">
        <f t="shared" si="0"/>
        <v>0</v>
      </c>
      <c r="V89" s="4">
        <f t="shared" si="0"/>
        <v>0</v>
      </c>
      <c r="W89" s="4">
        <f t="shared" si="0"/>
        <v>0</v>
      </c>
      <c r="X89" s="4">
        <f t="shared" si="0"/>
        <v>0</v>
      </c>
      <c r="Y89" s="4">
        <f t="shared" si="0"/>
        <v>0</v>
      </c>
      <c r="Z89" s="4">
        <f t="shared" si="0"/>
        <v>0</v>
      </c>
      <c r="AA89" s="4">
        <f t="shared" si="0"/>
        <v>0</v>
      </c>
      <c r="AB89" s="4">
        <f t="shared" si="0"/>
        <v>0</v>
      </c>
      <c r="AC89" s="4">
        <f t="shared" si="0"/>
        <v>0</v>
      </c>
      <c r="AD89" s="4">
        <f t="shared" si="0"/>
        <v>0</v>
      </c>
      <c r="AE89" s="4">
        <f t="shared" si="0"/>
        <v>0</v>
      </c>
      <c r="AF89" s="4">
        <f t="shared" si="0"/>
        <v>0</v>
      </c>
      <c r="AG89" s="4">
        <f t="shared" si="0"/>
        <v>0</v>
      </c>
      <c r="AH89" s="4">
        <f t="shared" si="0"/>
        <v>0</v>
      </c>
      <c r="AI89" s="4">
        <f t="shared" si="0"/>
        <v>0</v>
      </c>
    </row>
    <row r="90" spans="1:35" x14ac:dyDescent="0.25">
      <c r="A90" t="s">
        <v>43</v>
      </c>
      <c r="B90" s="52">
        <v>50</v>
      </c>
      <c r="C90" s="4">
        <f t="shared" si="0"/>
        <v>0</v>
      </c>
      <c r="D90" s="4">
        <f t="shared" si="0"/>
        <v>0</v>
      </c>
      <c r="E90" s="4">
        <f t="shared" si="0"/>
        <v>0</v>
      </c>
      <c r="F90" s="4">
        <f t="shared" si="0"/>
        <v>0</v>
      </c>
      <c r="G90" s="4">
        <f t="shared" si="0"/>
        <v>0</v>
      </c>
      <c r="H90" s="4">
        <f t="shared" si="0"/>
        <v>0</v>
      </c>
      <c r="I90" s="4">
        <f t="shared" si="0"/>
        <v>0</v>
      </c>
      <c r="J90" s="4">
        <f t="shared" si="0"/>
        <v>0</v>
      </c>
      <c r="K90" s="4">
        <f t="shared" si="0"/>
        <v>0</v>
      </c>
      <c r="L90" s="4">
        <f t="shared" si="0"/>
        <v>0</v>
      </c>
      <c r="M90" s="4">
        <f t="shared" si="0"/>
        <v>0</v>
      </c>
      <c r="N90" s="4">
        <f t="shared" si="0"/>
        <v>0</v>
      </c>
      <c r="O90" s="4">
        <f t="shared" si="0"/>
        <v>0</v>
      </c>
      <c r="P90" s="4">
        <f t="shared" si="0"/>
        <v>0</v>
      </c>
      <c r="Q90" s="4">
        <f t="shared" si="0"/>
        <v>0</v>
      </c>
      <c r="R90" s="4">
        <f t="shared" si="0"/>
        <v>0</v>
      </c>
      <c r="S90" s="4">
        <f t="shared" si="0"/>
        <v>0</v>
      </c>
      <c r="T90" s="4">
        <f t="shared" si="0"/>
        <v>0</v>
      </c>
      <c r="U90" s="4">
        <f t="shared" si="0"/>
        <v>0</v>
      </c>
      <c r="V90" s="4">
        <f t="shared" si="0"/>
        <v>0</v>
      </c>
      <c r="W90" s="4">
        <f t="shared" si="0"/>
        <v>0</v>
      </c>
      <c r="X90" s="4">
        <f t="shared" si="0"/>
        <v>0</v>
      </c>
      <c r="Y90" s="4">
        <f t="shared" si="0"/>
        <v>0</v>
      </c>
      <c r="Z90" s="4">
        <f t="shared" si="0"/>
        <v>0</v>
      </c>
      <c r="AA90" s="4">
        <f t="shared" si="0"/>
        <v>0</v>
      </c>
      <c r="AB90" s="4">
        <f t="shared" si="0"/>
        <v>0</v>
      </c>
      <c r="AC90" s="4">
        <f t="shared" si="0"/>
        <v>0</v>
      </c>
      <c r="AD90" s="4">
        <f t="shared" si="0"/>
        <v>0</v>
      </c>
      <c r="AE90" s="4">
        <f t="shared" si="0"/>
        <v>0</v>
      </c>
      <c r="AF90" s="4">
        <f t="shared" si="0"/>
        <v>0</v>
      </c>
      <c r="AG90" s="4">
        <f t="shared" si="0"/>
        <v>0</v>
      </c>
      <c r="AH90" s="4">
        <f t="shared" si="0"/>
        <v>0</v>
      </c>
      <c r="AI90" s="4">
        <f t="shared" si="0"/>
        <v>0</v>
      </c>
    </row>
    <row r="91" spans="1:35" x14ac:dyDescent="0.25">
      <c r="A91" t="s">
        <v>44</v>
      </c>
      <c r="B91" s="52">
        <v>50</v>
      </c>
      <c r="C91" s="4">
        <f t="shared" si="0"/>
        <v>0</v>
      </c>
      <c r="D91" s="4">
        <f t="shared" si="0"/>
        <v>0</v>
      </c>
      <c r="E91" s="4">
        <f t="shared" si="0"/>
        <v>0</v>
      </c>
      <c r="F91" s="4">
        <f t="shared" si="0"/>
        <v>0</v>
      </c>
      <c r="G91" s="4">
        <f t="shared" si="0"/>
        <v>0</v>
      </c>
      <c r="H91" s="4">
        <f t="shared" si="0"/>
        <v>0</v>
      </c>
      <c r="I91" s="4">
        <f t="shared" si="0"/>
        <v>0</v>
      </c>
      <c r="J91" s="4">
        <f t="shared" si="0"/>
        <v>0</v>
      </c>
      <c r="K91" s="4">
        <f t="shared" si="0"/>
        <v>0</v>
      </c>
      <c r="L91" s="4">
        <f t="shared" si="0"/>
        <v>0</v>
      </c>
      <c r="M91" s="4">
        <f t="shared" si="0"/>
        <v>0</v>
      </c>
      <c r="N91" s="4">
        <f t="shared" si="0"/>
        <v>0</v>
      </c>
      <c r="O91" s="4">
        <f t="shared" si="0"/>
        <v>0</v>
      </c>
      <c r="P91" s="4">
        <f t="shared" si="0"/>
        <v>0</v>
      </c>
      <c r="Q91" s="4">
        <f t="shared" si="0"/>
        <v>0</v>
      </c>
      <c r="R91" s="4">
        <f t="shared" si="0"/>
        <v>0</v>
      </c>
      <c r="S91" s="4">
        <f t="shared" si="0"/>
        <v>0</v>
      </c>
      <c r="T91" s="4">
        <f t="shared" si="0"/>
        <v>0</v>
      </c>
      <c r="U91" s="4">
        <f t="shared" si="0"/>
        <v>0</v>
      </c>
      <c r="V91" s="4">
        <f t="shared" si="0"/>
        <v>0</v>
      </c>
      <c r="W91" s="4">
        <f t="shared" si="0"/>
        <v>0</v>
      </c>
      <c r="X91" s="4">
        <f t="shared" si="0"/>
        <v>0</v>
      </c>
      <c r="Y91" s="4">
        <f t="shared" si="0"/>
        <v>0</v>
      </c>
      <c r="Z91" s="4">
        <f t="shared" si="0"/>
        <v>0</v>
      </c>
      <c r="AA91" s="4">
        <f t="shared" ref="AA91:AI91" si="1">(1/$B91)*AA68</f>
        <v>0</v>
      </c>
      <c r="AB91" s="4">
        <f t="shared" si="1"/>
        <v>0</v>
      </c>
      <c r="AC91" s="4">
        <f t="shared" si="1"/>
        <v>0</v>
      </c>
      <c r="AD91" s="4">
        <f t="shared" si="1"/>
        <v>0</v>
      </c>
      <c r="AE91" s="4">
        <f t="shared" si="1"/>
        <v>0</v>
      </c>
      <c r="AF91" s="4">
        <f t="shared" si="1"/>
        <v>0</v>
      </c>
      <c r="AG91" s="4">
        <f t="shared" si="1"/>
        <v>0</v>
      </c>
      <c r="AH91" s="4">
        <f t="shared" si="1"/>
        <v>0</v>
      </c>
      <c r="AI91" s="4">
        <f t="shared" si="1"/>
        <v>0</v>
      </c>
    </row>
    <row r="92" spans="1:35" x14ac:dyDescent="0.25">
      <c r="A92" t="s">
        <v>45</v>
      </c>
      <c r="B92" s="52">
        <v>50</v>
      </c>
      <c r="C92" s="4">
        <f t="shared" ref="C92:AI99" si="2">(1/$B92)*C69</f>
        <v>0</v>
      </c>
      <c r="D92" s="4">
        <f t="shared" si="2"/>
        <v>0</v>
      </c>
      <c r="E92" s="4">
        <f t="shared" si="2"/>
        <v>0</v>
      </c>
      <c r="F92" s="4">
        <f t="shared" si="2"/>
        <v>0</v>
      </c>
      <c r="G92" s="4">
        <f t="shared" si="2"/>
        <v>0</v>
      </c>
      <c r="H92" s="4">
        <f t="shared" si="2"/>
        <v>0</v>
      </c>
      <c r="I92" s="4">
        <f t="shared" si="2"/>
        <v>0</v>
      </c>
      <c r="J92" s="4">
        <f t="shared" si="2"/>
        <v>0</v>
      </c>
      <c r="K92" s="4">
        <f t="shared" si="2"/>
        <v>0</v>
      </c>
      <c r="L92" s="4">
        <f t="shared" si="2"/>
        <v>0</v>
      </c>
      <c r="M92" s="4">
        <f t="shared" si="2"/>
        <v>0</v>
      </c>
      <c r="N92" s="4">
        <f t="shared" si="2"/>
        <v>0</v>
      </c>
      <c r="O92" s="4">
        <f t="shared" si="2"/>
        <v>0</v>
      </c>
      <c r="P92" s="4">
        <f t="shared" si="2"/>
        <v>0</v>
      </c>
      <c r="Q92" s="4">
        <f t="shared" si="2"/>
        <v>0</v>
      </c>
      <c r="R92" s="4">
        <f t="shared" si="2"/>
        <v>0</v>
      </c>
      <c r="S92" s="4">
        <f t="shared" si="2"/>
        <v>0</v>
      </c>
      <c r="T92" s="4">
        <f t="shared" si="2"/>
        <v>0</v>
      </c>
      <c r="U92" s="4">
        <f t="shared" si="2"/>
        <v>0</v>
      </c>
      <c r="V92" s="4">
        <f t="shared" si="2"/>
        <v>0</v>
      </c>
      <c r="W92" s="4">
        <f t="shared" si="2"/>
        <v>0</v>
      </c>
      <c r="X92" s="4">
        <f t="shared" si="2"/>
        <v>0</v>
      </c>
      <c r="Y92" s="4">
        <f t="shared" si="2"/>
        <v>0</v>
      </c>
      <c r="Z92" s="4">
        <f t="shared" si="2"/>
        <v>0</v>
      </c>
      <c r="AA92" s="4">
        <f t="shared" si="2"/>
        <v>0</v>
      </c>
      <c r="AB92" s="4">
        <f t="shared" si="2"/>
        <v>0</v>
      </c>
      <c r="AC92" s="4">
        <f t="shared" si="2"/>
        <v>0</v>
      </c>
      <c r="AD92" s="4">
        <f t="shared" si="2"/>
        <v>0</v>
      </c>
      <c r="AE92" s="4">
        <f t="shared" si="2"/>
        <v>0</v>
      </c>
      <c r="AF92" s="4">
        <f t="shared" si="2"/>
        <v>0</v>
      </c>
      <c r="AG92" s="4">
        <f t="shared" si="2"/>
        <v>0</v>
      </c>
      <c r="AH92" s="4">
        <f t="shared" si="2"/>
        <v>0</v>
      </c>
      <c r="AI92" s="4">
        <f t="shared" si="2"/>
        <v>0</v>
      </c>
    </row>
    <row r="93" spans="1:35" x14ac:dyDescent="0.25">
      <c r="A93" t="s">
        <v>46</v>
      </c>
      <c r="B93" s="52">
        <v>50</v>
      </c>
      <c r="C93" s="4">
        <f t="shared" si="2"/>
        <v>0</v>
      </c>
      <c r="D93" s="4">
        <f t="shared" si="2"/>
        <v>0</v>
      </c>
      <c r="E93" s="4">
        <f t="shared" si="2"/>
        <v>0</v>
      </c>
      <c r="F93" s="4">
        <f t="shared" si="2"/>
        <v>0</v>
      </c>
      <c r="G93" s="4">
        <f t="shared" si="2"/>
        <v>0</v>
      </c>
      <c r="H93" s="4">
        <f t="shared" si="2"/>
        <v>0</v>
      </c>
      <c r="I93" s="4">
        <f t="shared" si="2"/>
        <v>0</v>
      </c>
      <c r="J93" s="4">
        <f t="shared" si="2"/>
        <v>0</v>
      </c>
      <c r="K93" s="4">
        <f t="shared" si="2"/>
        <v>0</v>
      </c>
      <c r="L93" s="4">
        <f t="shared" si="2"/>
        <v>0</v>
      </c>
      <c r="M93" s="4">
        <f t="shared" si="2"/>
        <v>0</v>
      </c>
      <c r="N93" s="4">
        <f t="shared" si="2"/>
        <v>0</v>
      </c>
      <c r="O93" s="4">
        <f t="shared" si="2"/>
        <v>0</v>
      </c>
      <c r="P93" s="4">
        <f t="shared" si="2"/>
        <v>0</v>
      </c>
      <c r="Q93" s="4">
        <f t="shared" si="2"/>
        <v>0</v>
      </c>
      <c r="R93" s="4">
        <f t="shared" si="2"/>
        <v>0</v>
      </c>
      <c r="S93" s="4">
        <f t="shared" si="2"/>
        <v>0</v>
      </c>
      <c r="T93" s="4">
        <f t="shared" si="2"/>
        <v>0</v>
      </c>
      <c r="U93" s="4">
        <f t="shared" si="2"/>
        <v>0</v>
      </c>
      <c r="V93" s="4">
        <f t="shared" si="2"/>
        <v>0</v>
      </c>
      <c r="W93" s="4">
        <f t="shared" si="2"/>
        <v>0</v>
      </c>
      <c r="X93" s="4">
        <f t="shared" si="2"/>
        <v>0</v>
      </c>
      <c r="Y93" s="4">
        <f t="shared" si="2"/>
        <v>0</v>
      </c>
      <c r="Z93" s="4">
        <f t="shared" si="2"/>
        <v>0</v>
      </c>
      <c r="AA93" s="4">
        <f t="shared" si="2"/>
        <v>0</v>
      </c>
      <c r="AB93" s="4">
        <f t="shared" si="2"/>
        <v>0</v>
      </c>
      <c r="AC93" s="4">
        <f t="shared" si="2"/>
        <v>0</v>
      </c>
      <c r="AD93" s="4">
        <f t="shared" si="2"/>
        <v>0</v>
      </c>
      <c r="AE93" s="4">
        <f t="shared" si="2"/>
        <v>0</v>
      </c>
      <c r="AF93" s="4">
        <f t="shared" si="2"/>
        <v>0</v>
      </c>
      <c r="AG93" s="4">
        <f t="shared" si="2"/>
        <v>0</v>
      </c>
      <c r="AH93" s="4">
        <f t="shared" si="2"/>
        <v>0</v>
      </c>
      <c r="AI93" s="4">
        <f t="shared" si="2"/>
        <v>0</v>
      </c>
    </row>
    <row r="94" spans="1:35" x14ac:dyDescent="0.25">
      <c r="A94" t="s">
        <v>47</v>
      </c>
      <c r="B94" s="52">
        <v>50</v>
      </c>
      <c r="C94" s="4">
        <f t="shared" si="2"/>
        <v>0</v>
      </c>
      <c r="D94" s="4">
        <f t="shared" si="2"/>
        <v>0</v>
      </c>
      <c r="E94" s="4">
        <f t="shared" si="2"/>
        <v>0</v>
      </c>
      <c r="F94" s="4">
        <f t="shared" si="2"/>
        <v>0</v>
      </c>
      <c r="G94" s="4">
        <f t="shared" si="2"/>
        <v>0</v>
      </c>
      <c r="H94" s="4">
        <f t="shared" si="2"/>
        <v>0</v>
      </c>
      <c r="I94" s="4">
        <f t="shared" si="2"/>
        <v>0</v>
      </c>
      <c r="J94" s="4">
        <f t="shared" si="2"/>
        <v>0</v>
      </c>
      <c r="K94" s="4">
        <f t="shared" si="2"/>
        <v>0</v>
      </c>
      <c r="L94" s="4">
        <f t="shared" si="2"/>
        <v>0</v>
      </c>
      <c r="M94" s="4">
        <f t="shared" si="2"/>
        <v>0</v>
      </c>
      <c r="N94" s="4">
        <f t="shared" si="2"/>
        <v>0</v>
      </c>
      <c r="O94" s="4">
        <f t="shared" si="2"/>
        <v>0</v>
      </c>
      <c r="P94" s="4">
        <f t="shared" si="2"/>
        <v>0</v>
      </c>
      <c r="Q94" s="4">
        <f t="shared" si="2"/>
        <v>0</v>
      </c>
      <c r="R94" s="4">
        <f t="shared" si="2"/>
        <v>0</v>
      </c>
      <c r="S94" s="4">
        <f t="shared" si="2"/>
        <v>0</v>
      </c>
      <c r="T94" s="4">
        <f t="shared" si="2"/>
        <v>0</v>
      </c>
      <c r="U94" s="4">
        <f t="shared" si="2"/>
        <v>0</v>
      </c>
      <c r="V94" s="4">
        <f t="shared" si="2"/>
        <v>0</v>
      </c>
      <c r="W94" s="4">
        <f t="shared" si="2"/>
        <v>0</v>
      </c>
      <c r="X94" s="4">
        <f t="shared" si="2"/>
        <v>0</v>
      </c>
      <c r="Y94" s="4">
        <f t="shared" si="2"/>
        <v>0</v>
      </c>
      <c r="Z94" s="4">
        <f t="shared" si="2"/>
        <v>0</v>
      </c>
      <c r="AA94" s="4">
        <f t="shared" si="2"/>
        <v>0</v>
      </c>
      <c r="AB94" s="4">
        <f t="shared" si="2"/>
        <v>0</v>
      </c>
      <c r="AC94" s="4">
        <f t="shared" si="2"/>
        <v>0</v>
      </c>
      <c r="AD94" s="4">
        <f t="shared" si="2"/>
        <v>0</v>
      </c>
      <c r="AE94" s="4">
        <f t="shared" si="2"/>
        <v>0</v>
      </c>
      <c r="AF94" s="4">
        <f t="shared" si="2"/>
        <v>0</v>
      </c>
      <c r="AG94" s="4">
        <f t="shared" si="2"/>
        <v>0</v>
      </c>
      <c r="AH94" s="4">
        <f t="shared" si="2"/>
        <v>0</v>
      </c>
      <c r="AI94" s="4">
        <f t="shared" si="2"/>
        <v>0</v>
      </c>
    </row>
    <row r="95" spans="1:35" x14ac:dyDescent="0.25">
      <c r="A95" t="s">
        <v>48</v>
      </c>
      <c r="B95" s="52">
        <v>50</v>
      </c>
      <c r="C95" s="4">
        <f t="shared" si="2"/>
        <v>0</v>
      </c>
      <c r="D95" s="4">
        <f t="shared" si="2"/>
        <v>0</v>
      </c>
      <c r="E95" s="4">
        <f t="shared" si="2"/>
        <v>0</v>
      </c>
      <c r="F95" s="4">
        <f t="shared" si="2"/>
        <v>0</v>
      </c>
      <c r="G95" s="4">
        <f t="shared" si="2"/>
        <v>0</v>
      </c>
      <c r="H95" s="4">
        <f t="shared" si="2"/>
        <v>0</v>
      </c>
      <c r="I95" s="4">
        <f t="shared" si="2"/>
        <v>0</v>
      </c>
      <c r="J95" s="4">
        <f t="shared" si="2"/>
        <v>0</v>
      </c>
      <c r="K95" s="4">
        <f t="shared" si="2"/>
        <v>0</v>
      </c>
      <c r="L95" s="4">
        <f t="shared" si="2"/>
        <v>0</v>
      </c>
      <c r="M95" s="4">
        <f t="shared" si="2"/>
        <v>0</v>
      </c>
      <c r="N95" s="4">
        <f t="shared" si="2"/>
        <v>0</v>
      </c>
      <c r="O95" s="4">
        <f t="shared" si="2"/>
        <v>0</v>
      </c>
      <c r="P95" s="4">
        <f t="shared" si="2"/>
        <v>0</v>
      </c>
      <c r="Q95" s="4">
        <f t="shared" si="2"/>
        <v>0</v>
      </c>
      <c r="R95" s="4">
        <f t="shared" si="2"/>
        <v>0</v>
      </c>
      <c r="S95" s="4">
        <f t="shared" si="2"/>
        <v>0</v>
      </c>
      <c r="T95" s="4">
        <f t="shared" si="2"/>
        <v>0</v>
      </c>
      <c r="U95" s="4">
        <f t="shared" si="2"/>
        <v>0</v>
      </c>
      <c r="V95" s="4">
        <f t="shared" si="2"/>
        <v>0</v>
      </c>
      <c r="W95" s="4">
        <f t="shared" si="2"/>
        <v>0</v>
      </c>
      <c r="X95" s="4">
        <f t="shared" si="2"/>
        <v>0</v>
      </c>
      <c r="Y95" s="4">
        <f t="shared" si="2"/>
        <v>0</v>
      </c>
      <c r="Z95" s="4">
        <f t="shared" si="2"/>
        <v>0</v>
      </c>
      <c r="AA95" s="4">
        <f t="shared" si="2"/>
        <v>0</v>
      </c>
      <c r="AB95" s="4">
        <f t="shared" si="2"/>
        <v>0</v>
      </c>
      <c r="AC95" s="4">
        <f t="shared" si="2"/>
        <v>0</v>
      </c>
      <c r="AD95" s="4">
        <f t="shared" si="2"/>
        <v>0</v>
      </c>
      <c r="AE95" s="4">
        <f t="shared" si="2"/>
        <v>0</v>
      </c>
      <c r="AF95" s="4">
        <f t="shared" si="2"/>
        <v>0</v>
      </c>
      <c r="AG95" s="4">
        <f t="shared" si="2"/>
        <v>0</v>
      </c>
      <c r="AH95" s="4">
        <f t="shared" si="2"/>
        <v>0</v>
      </c>
      <c r="AI95" s="4">
        <f t="shared" si="2"/>
        <v>0</v>
      </c>
    </row>
    <row r="96" spans="1:35" x14ac:dyDescent="0.25">
      <c r="A96" t="s">
        <v>49</v>
      </c>
      <c r="B96" s="52">
        <v>50</v>
      </c>
      <c r="C96" s="4">
        <f t="shared" si="2"/>
        <v>0</v>
      </c>
      <c r="D96" s="4">
        <f t="shared" si="2"/>
        <v>0</v>
      </c>
      <c r="E96" s="4">
        <f t="shared" si="2"/>
        <v>0</v>
      </c>
      <c r="F96" s="4">
        <f t="shared" si="2"/>
        <v>0</v>
      </c>
      <c r="G96" s="4">
        <f t="shared" si="2"/>
        <v>0</v>
      </c>
      <c r="H96" s="4">
        <f t="shared" si="2"/>
        <v>0</v>
      </c>
      <c r="I96" s="4">
        <f t="shared" si="2"/>
        <v>0</v>
      </c>
      <c r="J96" s="4">
        <f t="shared" si="2"/>
        <v>0</v>
      </c>
      <c r="K96" s="4">
        <f t="shared" si="2"/>
        <v>0</v>
      </c>
      <c r="L96" s="4">
        <f t="shared" si="2"/>
        <v>0</v>
      </c>
      <c r="M96" s="4">
        <f t="shared" si="2"/>
        <v>0</v>
      </c>
      <c r="N96" s="4">
        <f t="shared" si="2"/>
        <v>0</v>
      </c>
      <c r="O96" s="4">
        <f t="shared" si="2"/>
        <v>0</v>
      </c>
      <c r="P96" s="4">
        <f t="shared" si="2"/>
        <v>0</v>
      </c>
      <c r="Q96" s="4">
        <f t="shared" si="2"/>
        <v>0</v>
      </c>
      <c r="R96" s="4">
        <f t="shared" si="2"/>
        <v>0</v>
      </c>
      <c r="S96" s="4">
        <f t="shared" si="2"/>
        <v>0</v>
      </c>
      <c r="T96" s="4">
        <f t="shared" si="2"/>
        <v>0</v>
      </c>
      <c r="U96" s="4">
        <f t="shared" si="2"/>
        <v>0</v>
      </c>
      <c r="V96" s="4">
        <f t="shared" si="2"/>
        <v>0</v>
      </c>
      <c r="W96" s="4">
        <f t="shared" si="2"/>
        <v>0</v>
      </c>
      <c r="X96" s="4">
        <f t="shared" si="2"/>
        <v>0</v>
      </c>
      <c r="Y96" s="4">
        <f t="shared" si="2"/>
        <v>0</v>
      </c>
      <c r="Z96" s="4">
        <f t="shared" si="2"/>
        <v>0</v>
      </c>
      <c r="AA96" s="4">
        <f t="shared" si="2"/>
        <v>0</v>
      </c>
      <c r="AB96" s="4">
        <f t="shared" si="2"/>
        <v>0</v>
      </c>
      <c r="AC96" s="4">
        <f t="shared" si="2"/>
        <v>0</v>
      </c>
      <c r="AD96" s="4">
        <f t="shared" si="2"/>
        <v>0</v>
      </c>
      <c r="AE96" s="4">
        <f t="shared" si="2"/>
        <v>0</v>
      </c>
      <c r="AF96" s="4">
        <f t="shared" si="2"/>
        <v>0</v>
      </c>
      <c r="AG96" s="4">
        <f t="shared" si="2"/>
        <v>0</v>
      </c>
      <c r="AH96" s="4">
        <f t="shared" si="2"/>
        <v>0</v>
      </c>
      <c r="AI96" s="4">
        <f t="shared" si="2"/>
        <v>0</v>
      </c>
    </row>
    <row r="97" spans="1:35" x14ac:dyDescent="0.25">
      <c r="A97" t="s">
        <v>50</v>
      </c>
      <c r="B97" s="52">
        <v>50</v>
      </c>
      <c r="C97" s="4">
        <f t="shared" si="2"/>
        <v>0</v>
      </c>
      <c r="D97" s="4">
        <f t="shared" si="2"/>
        <v>0</v>
      </c>
      <c r="E97" s="4">
        <f t="shared" si="2"/>
        <v>0</v>
      </c>
      <c r="F97" s="4">
        <f t="shared" si="2"/>
        <v>0</v>
      </c>
      <c r="G97" s="4">
        <f t="shared" si="2"/>
        <v>0</v>
      </c>
      <c r="H97" s="4">
        <f t="shared" si="2"/>
        <v>0</v>
      </c>
      <c r="I97" s="4">
        <f t="shared" si="2"/>
        <v>0</v>
      </c>
      <c r="J97" s="4">
        <f t="shared" si="2"/>
        <v>0</v>
      </c>
      <c r="K97" s="4">
        <f t="shared" si="2"/>
        <v>0</v>
      </c>
      <c r="L97" s="4">
        <f t="shared" si="2"/>
        <v>0</v>
      </c>
      <c r="M97" s="4">
        <f t="shared" si="2"/>
        <v>0</v>
      </c>
      <c r="N97" s="4">
        <f t="shared" si="2"/>
        <v>0</v>
      </c>
      <c r="O97" s="4">
        <f t="shared" si="2"/>
        <v>0</v>
      </c>
      <c r="P97" s="4">
        <f t="shared" si="2"/>
        <v>0</v>
      </c>
      <c r="Q97" s="4">
        <f t="shared" si="2"/>
        <v>0</v>
      </c>
      <c r="R97" s="4">
        <f t="shared" si="2"/>
        <v>0</v>
      </c>
      <c r="S97" s="4">
        <f t="shared" si="2"/>
        <v>0</v>
      </c>
      <c r="T97" s="4">
        <f t="shared" si="2"/>
        <v>0</v>
      </c>
      <c r="U97" s="4">
        <f t="shared" si="2"/>
        <v>0</v>
      </c>
      <c r="V97" s="4">
        <f t="shared" si="2"/>
        <v>0</v>
      </c>
      <c r="W97" s="4">
        <f t="shared" si="2"/>
        <v>0</v>
      </c>
      <c r="X97" s="4">
        <f t="shared" si="2"/>
        <v>0</v>
      </c>
      <c r="Y97" s="4">
        <f t="shared" si="2"/>
        <v>0</v>
      </c>
      <c r="Z97" s="4">
        <f t="shared" si="2"/>
        <v>0</v>
      </c>
      <c r="AA97" s="4">
        <f t="shared" si="2"/>
        <v>0</v>
      </c>
      <c r="AB97" s="4">
        <f t="shared" si="2"/>
        <v>0</v>
      </c>
      <c r="AC97" s="4">
        <f t="shared" si="2"/>
        <v>0</v>
      </c>
      <c r="AD97" s="4">
        <f t="shared" si="2"/>
        <v>0</v>
      </c>
      <c r="AE97" s="4">
        <f t="shared" si="2"/>
        <v>0</v>
      </c>
      <c r="AF97" s="4">
        <f t="shared" si="2"/>
        <v>0</v>
      </c>
      <c r="AG97" s="4">
        <f t="shared" si="2"/>
        <v>0</v>
      </c>
      <c r="AH97" s="4">
        <f t="shared" si="2"/>
        <v>0</v>
      </c>
      <c r="AI97" s="4">
        <f t="shared" si="2"/>
        <v>0</v>
      </c>
    </row>
    <row r="98" spans="1:35" x14ac:dyDescent="0.25">
      <c r="A98" t="s">
        <v>51</v>
      </c>
      <c r="B98" s="52">
        <v>50</v>
      </c>
      <c r="C98" s="4">
        <f t="shared" si="2"/>
        <v>0</v>
      </c>
      <c r="D98" s="4">
        <f t="shared" si="2"/>
        <v>0</v>
      </c>
      <c r="E98" s="4">
        <f t="shared" si="2"/>
        <v>0</v>
      </c>
      <c r="F98" s="4">
        <f t="shared" si="2"/>
        <v>0</v>
      </c>
      <c r="G98" s="4">
        <f t="shared" si="2"/>
        <v>0</v>
      </c>
      <c r="H98" s="4">
        <f t="shared" si="2"/>
        <v>0</v>
      </c>
      <c r="I98" s="4">
        <f t="shared" si="2"/>
        <v>0</v>
      </c>
      <c r="J98" s="4">
        <f t="shared" si="2"/>
        <v>0</v>
      </c>
      <c r="K98" s="4">
        <f t="shared" si="2"/>
        <v>0</v>
      </c>
      <c r="L98" s="4">
        <f t="shared" si="2"/>
        <v>0</v>
      </c>
      <c r="M98" s="4">
        <f t="shared" si="2"/>
        <v>0</v>
      </c>
      <c r="N98" s="4">
        <f t="shared" si="2"/>
        <v>0</v>
      </c>
      <c r="O98" s="4">
        <f t="shared" si="2"/>
        <v>0</v>
      </c>
      <c r="P98" s="4">
        <f t="shared" si="2"/>
        <v>0</v>
      </c>
      <c r="Q98" s="4">
        <f t="shared" si="2"/>
        <v>0</v>
      </c>
      <c r="R98" s="4">
        <f t="shared" si="2"/>
        <v>0</v>
      </c>
      <c r="S98" s="4">
        <f t="shared" si="2"/>
        <v>0</v>
      </c>
      <c r="T98" s="4">
        <f t="shared" si="2"/>
        <v>0</v>
      </c>
      <c r="U98" s="4">
        <f t="shared" si="2"/>
        <v>0</v>
      </c>
      <c r="V98" s="4">
        <f t="shared" si="2"/>
        <v>0</v>
      </c>
      <c r="W98" s="4">
        <f t="shared" si="2"/>
        <v>0</v>
      </c>
      <c r="X98" s="4">
        <f t="shared" si="2"/>
        <v>0</v>
      </c>
      <c r="Y98" s="4">
        <f t="shared" si="2"/>
        <v>0</v>
      </c>
      <c r="Z98" s="4">
        <f t="shared" si="2"/>
        <v>0</v>
      </c>
      <c r="AA98" s="4">
        <f t="shared" si="2"/>
        <v>0</v>
      </c>
      <c r="AB98" s="4">
        <f t="shared" si="2"/>
        <v>0</v>
      </c>
      <c r="AC98" s="4">
        <f t="shared" si="2"/>
        <v>0</v>
      </c>
      <c r="AD98" s="4">
        <f t="shared" si="2"/>
        <v>0</v>
      </c>
      <c r="AE98" s="4">
        <f t="shared" si="2"/>
        <v>0</v>
      </c>
      <c r="AF98" s="4">
        <f t="shared" si="2"/>
        <v>0</v>
      </c>
      <c r="AG98" s="4">
        <f t="shared" si="2"/>
        <v>0</v>
      </c>
      <c r="AH98" s="4">
        <f t="shared" si="2"/>
        <v>0</v>
      </c>
      <c r="AI98" s="4">
        <f t="shared" si="2"/>
        <v>0</v>
      </c>
    </row>
    <row r="99" spans="1:35" x14ac:dyDescent="0.25">
      <c r="A99" t="s">
        <v>52</v>
      </c>
      <c r="B99" s="52">
        <v>50</v>
      </c>
      <c r="C99" s="4">
        <f t="shared" si="2"/>
        <v>0</v>
      </c>
      <c r="D99" s="4">
        <f t="shared" si="2"/>
        <v>0</v>
      </c>
      <c r="E99" s="4">
        <f t="shared" si="2"/>
        <v>0</v>
      </c>
      <c r="F99" s="4">
        <f t="shared" si="2"/>
        <v>0</v>
      </c>
      <c r="G99" s="4">
        <f t="shared" si="2"/>
        <v>0</v>
      </c>
      <c r="H99" s="4">
        <f t="shared" si="2"/>
        <v>0</v>
      </c>
      <c r="I99" s="4">
        <f t="shared" si="2"/>
        <v>0</v>
      </c>
      <c r="J99" s="4">
        <f t="shared" si="2"/>
        <v>0</v>
      </c>
      <c r="K99" s="4">
        <f t="shared" si="2"/>
        <v>0</v>
      </c>
      <c r="L99" s="4">
        <f t="shared" si="2"/>
        <v>0</v>
      </c>
      <c r="M99" s="4">
        <f t="shared" si="2"/>
        <v>0</v>
      </c>
      <c r="N99" s="4">
        <f t="shared" si="2"/>
        <v>0</v>
      </c>
      <c r="O99" s="4">
        <f t="shared" si="2"/>
        <v>0</v>
      </c>
      <c r="P99" s="4">
        <f t="shared" si="2"/>
        <v>0</v>
      </c>
      <c r="Q99" s="4">
        <f t="shared" si="2"/>
        <v>0</v>
      </c>
      <c r="R99" s="4">
        <f t="shared" si="2"/>
        <v>0</v>
      </c>
      <c r="S99" s="4">
        <f t="shared" si="2"/>
        <v>0</v>
      </c>
      <c r="T99" s="4">
        <f t="shared" si="2"/>
        <v>0</v>
      </c>
      <c r="U99" s="4">
        <f t="shared" si="2"/>
        <v>0</v>
      </c>
      <c r="V99" s="4">
        <f t="shared" si="2"/>
        <v>0</v>
      </c>
      <c r="W99" s="4">
        <f t="shared" si="2"/>
        <v>0</v>
      </c>
      <c r="X99" s="4">
        <f t="shared" si="2"/>
        <v>0</v>
      </c>
      <c r="Y99" s="4">
        <f t="shared" si="2"/>
        <v>0</v>
      </c>
      <c r="Z99" s="4">
        <f t="shared" si="2"/>
        <v>0</v>
      </c>
      <c r="AA99" s="4">
        <f t="shared" ref="AA99:AI99" si="3">(1/$B99)*AA76</f>
        <v>0</v>
      </c>
      <c r="AB99" s="4">
        <f t="shared" si="3"/>
        <v>0</v>
      </c>
      <c r="AC99" s="4">
        <f t="shared" si="3"/>
        <v>0</v>
      </c>
      <c r="AD99" s="4">
        <f t="shared" si="3"/>
        <v>0</v>
      </c>
      <c r="AE99" s="4">
        <f t="shared" si="3"/>
        <v>0</v>
      </c>
      <c r="AF99" s="4">
        <f t="shared" si="3"/>
        <v>0</v>
      </c>
      <c r="AG99" s="4">
        <f t="shared" si="3"/>
        <v>0</v>
      </c>
      <c r="AH99" s="4">
        <f t="shared" si="3"/>
        <v>0</v>
      </c>
      <c r="AI99" s="4">
        <f t="shared" si="3"/>
        <v>0</v>
      </c>
    </row>
    <row r="100" spans="1:35" x14ac:dyDescent="0.25">
      <c r="A100" t="s">
        <v>53</v>
      </c>
      <c r="B100" s="52">
        <v>50</v>
      </c>
      <c r="C100" s="4">
        <f t="shared" ref="C100:AI104" si="4">(1/$B100)*C77</f>
        <v>0</v>
      </c>
      <c r="D100" s="4">
        <f t="shared" si="4"/>
        <v>0</v>
      </c>
      <c r="E100" s="4">
        <f t="shared" si="4"/>
        <v>0</v>
      </c>
      <c r="F100" s="4">
        <f t="shared" si="4"/>
        <v>0</v>
      </c>
      <c r="G100" s="4">
        <f t="shared" si="4"/>
        <v>0</v>
      </c>
      <c r="H100" s="4">
        <f t="shared" si="4"/>
        <v>0</v>
      </c>
      <c r="I100" s="4">
        <f t="shared" si="4"/>
        <v>0</v>
      </c>
      <c r="J100" s="4">
        <f t="shared" si="4"/>
        <v>0</v>
      </c>
      <c r="K100" s="4">
        <f t="shared" si="4"/>
        <v>0</v>
      </c>
      <c r="L100" s="4">
        <f t="shared" si="4"/>
        <v>0</v>
      </c>
      <c r="M100" s="4">
        <f t="shared" si="4"/>
        <v>0</v>
      </c>
      <c r="N100" s="4">
        <f t="shared" si="4"/>
        <v>0</v>
      </c>
      <c r="O100" s="4">
        <f t="shared" si="4"/>
        <v>0</v>
      </c>
      <c r="P100" s="4">
        <f t="shared" si="4"/>
        <v>0</v>
      </c>
      <c r="Q100" s="4">
        <f t="shared" si="4"/>
        <v>0</v>
      </c>
      <c r="R100" s="4">
        <f t="shared" si="4"/>
        <v>0</v>
      </c>
      <c r="S100" s="4">
        <f t="shared" si="4"/>
        <v>0</v>
      </c>
      <c r="T100" s="4">
        <f t="shared" si="4"/>
        <v>0</v>
      </c>
      <c r="U100" s="4">
        <f t="shared" si="4"/>
        <v>0</v>
      </c>
      <c r="V100" s="4">
        <f t="shared" si="4"/>
        <v>0</v>
      </c>
      <c r="W100" s="4">
        <f t="shared" si="4"/>
        <v>0</v>
      </c>
      <c r="X100" s="4">
        <f t="shared" si="4"/>
        <v>0</v>
      </c>
      <c r="Y100" s="4">
        <f t="shared" si="4"/>
        <v>0</v>
      </c>
      <c r="Z100" s="4">
        <f t="shared" si="4"/>
        <v>0</v>
      </c>
      <c r="AA100" s="4">
        <f t="shared" si="4"/>
        <v>0</v>
      </c>
      <c r="AB100" s="4">
        <f t="shared" si="4"/>
        <v>0</v>
      </c>
      <c r="AC100" s="4">
        <f t="shared" si="4"/>
        <v>0</v>
      </c>
      <c r="AD100" s="4">
        <f t="shared" si="4"/>
        <v>0</v>
      </c>
      <c r="AE100" s="4">
        <f t="shared" si="4"/>
        <v>0</v>
      </c>
      <c r="AF100" s="4">
        <f t="shared" si="4"/>
        <v>0</v>
      </c>
      <c r="AG100" s="4">
        <f t="shared" si="4"/>
        <v>0</v>
      </c>
      <c r="AH100" s="4">
        <f t="shared" si="4"/>
        <v>0</v>
      </c>
      <c r="AI100" s="4">
        <f t="shared" si="4"/>
        <v>0</v>
      </c>
    </row>
    <row r="101" spans="1:35" x14ac:dyDescent="0.25">
      <c r="A101" t="s">
        <v>54</v>
      </c>
      <c r="B101" s="52">
        <v>50</v>
      </c>
      <c r="C101" s="4">
        <f t="shared" si="4"/>
        <v>0</v>
      </c>
      <c r="D101" s="4">
        <f t="shared" si="4"/>
        <v>0</v>
      </c>
      <c r="E101" s="4">
        <f t="shared" si="4"/>
        <v>0</v>
      </c>
      <c r="F101" s="4">
        <f t="shared" si="4"/>
        <v>0</v>
      </c>
      <c r="G101" s="4">
        <f t="shared" si="4"/>
        <v>0</v>
      </c>
      <c r="H101" s="4">
        <f t="shared" si="4"/>
        <v>0</v>
      </c>
      <c r="I101" s="4">
        <f t="shared" si="4"/>
        <v>0</v>
      </c>
      <c r="J101" s="4">
        <f t="shared" si="4"/>
        <v>0</v>
      </c>
      <c r="K101" s="4">
        <f t="shared" si="4"/>
        <v>0</v>
      </c>
      <c r="L101" s="4">
        <f t="shared" si="4"/>
        <v>0</v>
      </c>
      <c r="M101" s="4">
        <f t="shared" si="4"/>
        <v>0</v>
      </c>
      <c r="N101" s="4">
        <f t="shared" si="4"/>
        <v>0</v>
      </c>
      <c r="O101" s="4">
        <f t="shared" si="4"/>
        <v>0</v>
      </c>
      <c r="P101" s="4">
        <f t="shared" si="4"/>
        <v>0</v>
      </c>
      <c r="Q101" s="4">
        <f t="shared" si="4"/>
        <v>0</v>
      </c>
      <c r="R101" s="4">
        <f t="shared" si="4"/>
        <v>0</v>
      </c>
      <c r="S101" s="4">
        <f t="shared" si="4"/>
        <v>0</v>
      </c>
      <c r="T101" s="4">
        <f t="shared" si="4"/>
        <v>0</v>
      </c>
      <c r="U101" s="4">
        <f t="shared" si="4"/>
        <v>0</v>
      </c>
      <c r="V101" s="4">
        <f t="shared" si="4"/>
        <v>0</v>
      </c>
      <c r="W101" s="4">
        <f t="shared" si="4"/>
        <v>0</v>
      </c>
      <c r="X101" s="4">
        <f t="shared" si="4"/>
        <v>0</v>
      </c>
      <c r="Y101" s="4">
        <f t="shared" si="4"/>
        <v>0</v>
      </c>
      <c r="Z101" s="4">
        <f t="shared" si="4"/>
        <v>0</v>
      </c>
      <c r="AA101" s="4">
        <f t="shared" si="4"/>
        <v>0</v>
      </c>
      <c r="AB101" s="4">
        <f t="shared" si="4"/>
        <v>0</v>
      </c>
      <c r="AC101" s="4">
        <f t="shared" si="4"/>
        <v>0</v>
      </c>
      <c r="AD101" s="4">
        <f t="shared" si="4"/>
        <v>0</v>
      </c>
      <c r="AE101" s="4">
        <f t="shared" si="4"/>
        <v>0</v>
      </c>
      <c r="AF101" s="4">
        <f t="shared" si="4"/>
        <v>0</v>
      </c>
      <c r="AG101" s="4">
        <f t="shared" si="4"/>
        <v>0</v>
      </c>
      <c r="AH101" s="4">
        <f t="shared" si="4"/>
        <v>0</v>
      </c>
      <c r="AI101" s="4">
        <f t="shared" si="4"/>
        <v>0</v>
      </c>
    </row>
    <row r="102" spans="1:35" x14ac:dyDescent="0.25">
      <c r="A102" t="s">
        <v>55</v>
      </c>
      <c r="B102" s="52">
        <v>50</v>
      </c>
      <c r="C102" s="4">
        <f t="shared" si="4"/>
        <v>0</v>
      </c>
      <c r="D102" s="4">
        <f t="shared" si="4"/>
        <v>0</v>
      </c>
      <c r="E102" s="4">
        <f t="shared" si="4"/>
        <v>0</v>
      </c>
      <c r="F102" s="4">
        <f t="shared" si="4"/>
        <v>0</v>
      </c>
      <c r="G102" s="4">
        <f t="shared" si="4"/>
        <v>0</v>
      </c>
      <c r="H102" s="4">
        <f t="shared" si="4"/>
        <v>0</v>
      </c>
      <c r="I102" s="4">
        <f t="shared" si="4"/>
        <v>0</v>
      </c>
      <c r="J102" s="4">
        <f t="shared" si="4"/>
        <v>0</v>
      </c>
      <c r="K102" s="4">
        <f t="shared" si="4"/>
        <v>0</v>
      </c>
      <c r="L102" s="4">
        <f t="shared" si="4"/>
        <v>0</v>
      </c>
      <c r="M102" s="4">
        <f t="shared" si="4"/>
        <v>0</v>
      </c>
      <c r="N102" s="4">
        <f t="shared" si="4"/>
        <v>0</v>
      </c>
      <c r="O102" s="4">
        <f t="shared" si="4"/>
        <v>0</v>
      </c>
      <c r="P102" s="4">
        <f t="shared" si="4"/>
        <v>0</v>
      </c>
      <c r="Q102" s="4">
        <f t="shared" si="4"/>
        <v>0</v>
      </c>
      <c r="R102" s="4">
        <f t="shared" si="4"/>
        <v>0</v>
      </c>
      <c r="S102" s="4">
        <f t="shared" si="4"/>
        <v>0</v>
      </c>
      <c r="T102" s="4">
        <f t="shared" si="4"/>
        <v>0</v>
      </c>
      <c r="U102" s="4">
        <f t="shared" si="4"/>
        <v>0</v>
      </c>
      <c r="V102" s="4">
        <f t="shared" si="4"/>
        <v>0</v>
      </c>
      <c r="W102" s="4">
        <f t="shared" si="4"/>
        <v>0</v>
      </c>
      <c r="X102" s="4">
        <f t="shared" si="4"/>
        <v>0</v>
      </c>
      <c r="Y102" s="4">
        <f t="shared" si="4"/>
        <v>0</v>
      </c>
      <c r="Z102" s="4">
        <f t="shared" si="4"/>
        <v>0</v>
      </c>
      <c r="AA102" s="4">
        <f t="shared" si="4"/>
        <v>0</v>
      </c>
      <c r="AB102" s="4">
        <f t="shared" si="4"/>
        <v>0</v>
      </c>
      <c r="AC102" s="4">
        <f t="shared" si="4"/>
        <v>0</v>
      </c>
      <c r="AD102" s="4">
        <f t="shared" si="4"/>
        <v>0</v>
      </c>
      <c r="AE102" s="4">
        <f t="shared" si="4"/>
        <v>0</v>
      </c>
      <c r="AF102" s="4">
        <f t="shared" si="4"/>
        <v>0</v>
      </c>
      <c r="AG102" s="4">
        <f t="shared" si="4"/>
        <v>0</v>
      </c>
      <c r="AH102" s="4">
        <f t="shared" si="4"/>
        <v>0</v>
      </c>
      <c r="AI102" s="4">
        <f t="shared" si="4"/>
        <v>0</v>
      </c>
    </row>
    <row r="103" spans="1:35" x14ac:dyDescent="0.25">
      <c r="A103" t="s">
        <v>56</v>
      </c>
      <c r="B103" s="52">
        <v>50</v>
      </c>
      <c r="C103" s="4">
        <f t="shared" si="4"/>
        <v>0</v>
      </c>
      <c r="D103" s="4">
        <f t="shared" si="4"/>
        <v>0</v>
      </c>
      <c r="E103" s="4">
        <f t="shared" si="4"/>
        <v>0</v>
      </c>
      <c r="F103" s="4">
        <f t="shared" si="4"/>
        <v>0</v>
      </c>
      <c r="G103" s="4">
        <f t="shared" si="4"/>
        <v>0</v>
      </c>
      <c r="H103" s="4">
        <f t="shared" si="4"/>
        <v>0</v>
      </c>
      <c r="I103" s="4">
        <f t="shared" si="4"/>
        <v>0</v>
      </c>
      <c r="J103" s="4">
        <f t="shared" si="4"/>
        <v>0</v>
      </c>
      <c r="K103" s="4">
        <f t="shared" si="4"/>
        <v>0</v>
      </c>
      <c r="L103" s="4">
        <f t="shared" si="4"/>
        <v>0</v>
      </c>
      <c r="M103" s="4">
        <f t="shared" si="4"/>
        <v>0</v>
      </c>
      <c r="N103" s="4">
        <f t="shared" si="4"/>
        <v>0</v>
      </c>
      <c r="O103" s="4">
        <f t="shared" si="4"/>
        <v>0</v>
      </c>
      <c r="P103" s="4">
        <f t="shared" si="4"/>
        <v>0</v>
      </c>
      <c r="Q103" s="4">
        <f t="shared" si="4"/>
        <v>0</v>
      </c>
      <c r="R103" s="4">
        <f t="shared" si="4"/>
        <v>0</v>
      </c>
      <c r="S103" s="4">
        <f t="shared" si="4"/>
        <v>0</v>
      </c>
      <c r="T103" s="4">
        <f t="shared" si="4"/>
        <v>0</v>
      </c>
      <c r="U103" s="4">
        <f t="shared" si="4"/>
        <v>0</v>
      </c>
      <c r="V103" s="4">
        <f t="shared" si="4"/>
        <v>0</v>
      </c>
      <c r="W103" s="4">
        <f t="shared" si="4"/>
        <v>0</v>
      </c>
      <c r="X103" s="4">
        <f t="shared" si="4"/>
        <v>0</v>
      </c>
      <c r="Y103" s="4">
        <f t="shared" si="4"/>
        <v>0</v>
      </c>
      <c r="Z103" s="4">
        <f t="shared" si="4"/>
        <v>0</v>
      </c>
      <c r="AA103" s="4">
        <f t="shared" si="4"/>
        <v>0</v>
      </c>
      <c r="AB103" s="4">
        <f t="shared" si="4"/>
        <v>0</v>
      </c>
      <c r="AC103" s="4">
        <f t="shared" si="4"/>
        <v>0</v>
      </c>
      <c r="AD103" s="4">
        <f t="shared" si="4"/>
        <v>0</v>
      </c>
      <c r="AE103" s="4">
        <f t="shared" si="4"/>
        <v>0</v>
      </c>
      <c r="AF103" s="4">
        <f t="shared" si="4"/>
        <v>0</v>
      </c>
      <c r="AG103" s="4">
        <f t="shared" si="4"/>
        <v>0</v>
      </c>
      <c r="AH103" s="4">
        <f t="shared" si="4"/>
        <v>0</v>
      </c>
      <c r="AI103" s="4">
        <f t="shared" si="4"/>
        <v>0</v>
      </c>
    </row>
    <row r="104" spans="1:35" x14ac:dyDescent="0.25">
      <c r="A104" t="s">
        <v>57</v>
      </c>
      <c r="B104" s="52">
        <v>50</v>
      </c>
      <c r="C104" s="4">
        <f t="shared" si="4"/>
        <v>0</v>
      </c>
      <c r="D104" s="4">
        <f t="shared" si="4"/>
        <v>0</v>
      </c>
      <c r="E104" s="4">
        <f t="shared" si="4"/>
        <v>0</v>
      </c>
      <c r="F104" s="4">
        <f t="shared" si="4"/>
        <v>0</v>
      </c>
      <c r="G104" s="4">
        <f t="shared" si="4"/>
        <v>0</v>
      </c>
      <c r="H104" s="4">
        <f t="shared" si="4"/>
        <v>0</v>
      </c>
      <c r="I104" s="4">
        <f t="shared" si="4"/>
        <v>0</v>
      </c>
      <c r="J104" s="4">
        <f t="shared" si="4"/>
        <v>0</v>
      </c>
      <c r="K104" s="4">
        <f t="shared" si="4"/>
        <v>0</v>
      </c>
      <c r="L104" s="4">
        <f t="shared" si="4"/>
        <v>0</v>
      </c>
      <c r="M104" s="4">
        <f t="shared" si="4"/>
        <v>0</v>
      </c>
      <c r="N104" s="4">
        <f t="shared" si="4"/>
        <v>0</v>
      </c>
      <c r="O104" s="4">
        <f t="shared" si="4"/>
        <v>0</v>
      </c>
      <c r="P104" s="4">
        <f t="shared" si="4"/>
        <v>0</v>
      </c>
      <c r="Q104" s="4">
        <f t="shared" si="4"/>
        <v>0</v>
      </c>
      <c r="R104" s="4">
        <f t="shared" si="4"/>
        <v>0</v>
      </c>
      <c r="S104" s="4">
        <f t="shared" si="4"/>
        <v>0</v>
      </c>
      <c r="T104" s="4">
        <f t="shared" si="4"/>
        <v>0</v>
      </c>
      <c r="U104" s="4">
        <f t="shared" si="4"/>
        <v>0</v>
      </c>
      <c r="V104" s="4">
        <f t="shared" si="4"/>
        <v>0</v>
      </c>
      <c r="W104" s="4">
        <f t="shared" si="4"/>
        <v>0</v>
      </c>
      <c r="X104" s="4">
        <f t="shared" si="4"/>
        <v>0</v>
      </c>
      <c r="Y104" s="4">
        <f t="shared" si="4"/>
        <v>0</v>
      </c>
      <c r="Z104" s="4">
        <f t="shared" si="4"/>
        <v>0</v>
      </c>
      <c r="AA104" s="4">
        <f t="shared" si="4"/>
        <v>0</v>
      </c>
      <c r="AB104" s="4">
        <f t="shared" si="4"/>
        <v>0</v>
      </c>
      <c r="AC104" s="4">
        <f t="shared" si="4"/>
        <v>0</v>
      </c>
      <c r="AD104" s="4">
        <f t="shared" si="4"/>
        <v>0</v>
      </c>
      <c r="AE104" s="4">
        <f t="shared" si="4"/>
        <v>0</v>
      </c>
      <c r="AF104" s="4">
        <f t="shared" si="4"/>
        <v>0</v>
      </c>
      <c r="AG104" s="4">
        <f t="shared" si="4"/>
        <v>0</v>
      </c>
      <c r="AH104" s="4">
        <f t="shared" si="4"/>
        <v>0</v>
      </c>
      <c r="AI104" s="4">
        <f t="shared" si="4"/>
        <v>0</v>
      </c>
    </row>
    <row r="106" spans="1:35" x14ac:dyDescent="0.25">
      <c r="A106" s="27" t="s">
        <v>159</v>
      </c>
      <c r="B106" s="27"/>
      <c r="C106" s="27">
        <v>2018</v>
      </c>
      <c r="D106" s="27">
        <v>2019</v>
      </c>
      <c r="E106" s="27">
        <v>2020</v>
      </c>
      <c r="F106" s="27">
        <v>2021</v>
      </c>
      <c r="G106" s="27">
        <v>2022</v>
      </c>
      <c r="H106" s="27">
        <v>2023</v>
      </c>
      <c r="I106" s="27">
        <v>2024</v>
      </c>
      <c r="J106" s="27">
        <v>2025</v>
      </c>
      <c r="K106" s="27">
        <v>2026</v>
      </c>
      <c r="L106" s="27">
        <v>2027</v>
      </c>
      <c r="M106" s="27">
        <v>2028</v>
      </c>
      <c r="N106" s="27">
        <v>2029</v>
      </c>
      <c r="O106" s="27">
        <v>2030</v>
      </c>
      <c r="P106" s="27">
        <v>2031</v>
      </c>
      <c r="Q106" s="27">
        <v>2032</v>
      </c>
      <c r="R106" s="27">
        <v>2033</v>
      </c>
      <c r="S106" s="27">
        <v>2034</v>
      </c>
      <c r="T106" s="27">
        <v>2035</v>
      </c>
      <c r="U106" s="27">
        <v>2036</v>
      </c>
      <c r="V106" s="27">
        <v>2037</v>
      </c>
      <c r="W106" s="27">
        <v>2038</v>
      </c>
      <c r="X106" s="27">
        <v>2039</v>
      </c>
      <c r="Y106" s="27">
        <v>2040</v>
      </c>
      <c r="Z106" s="27">
        <v>2041</v>
      </c>
      <c r="AA106" s="27">
        <v>2042</v>
      </c>
      <c r="AB106" s="27">
        <v>2043</v>
      </c>
      <c r="AC106" s="27">
        <v>2044</v>
      </c>
      <c r="AD106" s="27">
        <v>2045</v>
      </c>
      <c r="AE106" s="27">
        <v>2046</v>
      </c>
      <c r="AF106" s="27">
        <v>2047</v>
      </c>
      <c r="AG106" s="27">
        <v>2048</v>
      </c>
      <c r="AH106" s="27">
        <v>2049</v>
      </c>
      <c r="AI106" s="27">
        <v>2050</v>
      </c>
    </row>
    <row r="107" spans="1:35" x14ac:dyDescent="0.25">
      <c r="A107" t="s">
        <v>4</v>
      </c>
      <c r="C107" s="4">
        <f>SUM($C84:C84)</f>
        <v>0</v>
      </c>
      <c r="D107" s="4">
        <f>SUM($C84:D84)</f>
        <v>0</v>
      </c>
      <c r="E107" s="4">
        <f>SUM($C84:E84)</f>
        <v>0</v>
      </c>
      <c r="F107" s="4">
        <f>SUM($C84:F84)</f>
        <v>0</v>
      </c>
      <c r="G107" s="4">
        <f>SUM($C84:G84)</f>
        <v>0</v>
      </c>
      <c r="H107" s="4">
        <f>SUM($C84:H84)</f>
        <v>0</v>
      </c>
      <c r="I107" s="4">
        <f>SUM($C84:I84)</f>
        <v>0</v>
      </c>
      <c r="J107" s="4">
        <f>SUM($C84:J84)</f>
        <v>0</v>
      </c>
      <c r="K107" s="4">
        <f>SUM($C84:K84)</f>
        <v>0</v>
      </c>
      <c r="L107" s="4">
        <f>SUM($C84:L84)</f>
        <v>0</v>
      </c>
      <c r="M107" s="4">
        <f>SUM($C84:M84)</f>
        <v>0</v>
      </c>
      <c r="N107" s="4">
        <f>SUM($C84:N84)</f>
        <v>0</v>
      </c>
      <c r="O107" s="4">
        <f>SUM($C84:O84)</f>
        <v>0</v>
      </c>
      <c r="P107" s="4">
        <f>SUM($C84:P84)</f>
        <v>0</v>
      </c>
      <c r="Q107" s="4">
        <f>SUM($C84:Q84)</f>
        <v>0</v>
      </c>
      <c r="R107" s="4">
        <f>SUM($C84:R84)</f>
        <v>0</v>
      </c>
      <c r="S107" s="4">
        <f>SUM($C84:S84)</f>
        <v>0</v>
      </c>
      <c r="T107" s="4">
        <f>SUM($C84:T84)</f>
        <v>0</v>
      </c>
      <c r="U107" s="4">
        <f>SUM($C84:U84)</f>
        <v>0</v>
      </c>
      <c r="V107" s="4">
        <f>SUM($C84:V84)</f>
        <v>0</v>
      </c>
      <c r="W107" s="4">
        <f>SUM($C84:W84)</f>
        <v>0</v>
      </c>
      <c r="X107" s="4">
        <f>SUM($C84:X84)</f>
        <v>0</v>
      </c>
      <c r="Y107" s="4">
        <f>SUM($C84:Y84)</f>
        <v>0</v>
      </c>
      <c r="Z107" s="4">
        <f>SUM($C84:Z84)</f>
        <v>0</v>
      </c>
      <c r="AA107" s="4">
        <f>SUM($C84:AA84)</f>
        <v>0</v>
      </c>
      <c r="AB107" s="4">
        <f>SUM($C84:AB84)</f>
        <v>0</v>
      </c>
      <c r="AC107" s="4">
        <f>SUM($C84:AC84)</f>
        <v>0</v>
      </c>
      <c r="AD107" s="4">
        <f>SUM($C84:AD84)</f>
        <v>0</v>
      </c>
      <c r="AE107" s="4">
        <f>SUM($C84:AE84)</f>
        <v>0</v>
      </c>
      <c r="AF107" s="4">
        <f>SUM($C84:AF84)</f>
        <v>0</v>
      </c>
      <c r="AG107" s="4">
        <f>SUM($C84:AG84)</f>
        <v>0</v>
      </c>
      <c r="AH107" s="4">
        <f>SUM($C84:AH84)</f>
        <v>0</v>
      </c>
      <c r="AI107" s="4">
        <f>SUM($C84:AI84)</f>
        <v>0</v>
      </c>
    </row>
    <row r="108" spans="1:35" x14ac:dyDescent="0.25">
      <c r="A108" t="s">
        <v>38</v>
      </c>
      <c r="C108" s="4">
        <f>SUM($C85:C85)</f>
        <v>0</v>
      </c>
      <c r="D108" s="4">
        <f>SUM($C85:D85)</f>
        <v>0</v>
      </c>
      <c r="E108" s="4">
        <f>SUM($C85:E85)</f>
        <v>0</v>
      </c>
      <c r="F108" s="4">
        <f>SUM($C85:F85)</f>
        <v>0</v>
      </c>
      <c r="G108" s="4">
        <f>SUM($C85:G85)</f>
        <v>0</v>
      </c>
      <c r="H108" s="4">
        <f>SUM($C85:H85)</f>
        <v>0</v>
      </c>
      <c r="I108" s="4">
        <f>SUM($C85:I85)</f>
        <v>0</v>
      </c>
      <c r="J108" s="4">
        <f>SUM($C85:J85)</f>
        <v>0</v>
      </c>
      <c r="K108" s="4">
        <f>SUM($C85:K85)</f>
        <v>0</v>
      </c>
      <c r="L108" s="4">
        <f>SUM($C85:L85)</f>
        <v>0</v>
      </c>
      <c r="M108" s="4">
        <f>SUM($C85:M85)</f>
        <v>0</v>
      </c>
      <c r="N108" s="4">
        <f>SUM($C85:N85)</f>
        <v>0</v>
      </c>
      <c r="O108" s="4">
        <f>SUM($C85:O85)</f>
        <v>0</v>
      </c>
      <c r="P108" s="4">
        <f>SUM($C85:P85)</f>
        <v>0</v>
      </c>
      <c r="Q108" s="4">
        <f>SUM($C85:Q85)</f>
        <v>0</v>
      </c>
      <c r="R108" s="4">
        <f>SUM($C85:R85)</f>
        <v>0</v>
      </c>
      <c r="S108" s="4">
        <f>SUM($C85:S85)</f>
        <v>0</v>
      </c>
      <c r="T108" s="4">
        <f>SUM($C85:T85)</f>
        <v>0</v>
      </c>
      <c r="U108" s="4">
        <f>SUM($C85:U85)</f>
        <v>0</v>
      </c>
      <c r="V108" s="4">
        <f>SUM($C85:V85)</f>
        <v>0</v>
      </c>
      <c r="W108" s="4">
        <f>SUM($C85:W85)</f>
        <v>0</v>
      </c>
      <c r="X108" s="4">
        <f>SUM($C85:X85)</f>
        <v>0</v>
      </c>
      <c r="Y108" s="4">
        <f>SUM($C85:Y85)</f>
        <v>0</v>
      </c>
      <c r="Z108" s="4">
        <f>SUM($C85:Z85)</f>
        <v>0</v>
      </c>
      <c r="AA108" s="4">
        <f>SUM($C85:AA85)</f>
        <v>0</v>
      </c>
      <c r="AB108" s="4">
        <f>SUM($C85:AB85)</f>
        <v>0</v>
      </c>
      <c r="AC108" s="4">
        <f>SUM($C85:AC85)</f>
        <v>0</v>
      </c>
      <c r="AD108" s="4">
        <f>SUM($C85:AD85)</f>
        <v>0</v>
      </c>
      <c r="AE108" s="4">
        <f>SUM($C85:AE85)</f>
        <v>0</v>
      </c>
      <c r="AF108" s="4">
        <f>SUM($C85:AF85)</f>
        <v>0</v>
      </c>
      <c r="AG108" s="4">
        <f>SUM($C85:AG85)</f>
        <v>0</v>
      </c>
      <c r="AH108" s="4">
        <f>SUM($C85:AH85)</f>
        <v>0</v>
      </c>
      <c r="AI108" s="4">
        <f>SUM($C85:AI85)</f>
        <v>0</v>
      </c>
    </row>
    <row r="109" spans="1:35" x14ac:dyDescent="0.25">
      <c r="A109" t="s">
        <v>39</v>
      </c>
      <c r="C109" s="4">
        <f>SUM($C86:C86)</f>
        <v>0</v>
      </c>
      <c r="D109" s="4">
        <f>SUM($C86:D86)</f>
        <v>0</v>
      </c>
      <c r="E109" s="4">
        <f>SUM($C86:E86)</f>
        <v>0</v>
      </c>
      <c r="F109" s="4">
        <f>SUM($C86:F86)</f>
        <v>0</v>
      </c>
      <c r="G109" s="4">
        <f>SUM($C86:G86)</f>
        <v>0</v>
      </c>
      <c r="H109" s="4">
        <f>SUM($C86:H86)</f>
        <v>0</v>
      </c>
      <c r="I109" s="4">
        <f>SUM($C86:I86)</f>
        <v>0</v>
      </c>
      <c r="J109" s="4">
        <f>SUM($C86:J86)</f>
        <v>0</v>
      </c>
      <c r="K109" s="4">
        <f>SUM($C86:K86)</f>
        <v>0</v>
      </c>
      <c r="L109" s="4">
        <f>SUM($C86:L86)</f>
        <v>0</v>
      </c>
      <c r="M109" s="4">
        <f>SUM($C86:M86)</f>
        <v>0</v>
      </c>
      <c r="N109" s="4">
        <f>SUM($C86:N86)</f>
        <v>0</v>
      </c>
      <c r="O109" s="4">
        <f>SUM($C86:O86)</f>
        <v>0</v>
      </c>
      <c r="P109" s="4">
        <f>SUM($C86:P86)</f>
        <v>0</v>
      </c>
      <c r="Q109" s="4">
        <f>SUM($C86:Q86)</f>
        <v>0</v>
      </c>
      <c r="R109" s="4">
        <f>SUM($C86:R86)</f>
        <v>0</v>
      </c>
      <c r="S109" s="4">
        <f>SUM($C86:S86)</f>
        <v>0</v>
      </c>
      <c r="T109" s="4">
        <f>SUM($C86:T86)</f>
        <v>0</v>
      </c>
      <c r="U109" s="4">
        <f>SUM($C86:U86)</f>
        <v>0</v>
      </c>
      <c r="V109" s="4">
        <f>SUM($C86:V86)</f>
        <v>0</v>
      </c>
      <c r="W109" s="4">
        <f>SUM($C86:W86)</f>
        <v>0</v>
      </c>
      <c r="X109" s="4">
        <f>SUM($C86:X86)</f>
        <v>0</v>
      </c>
      <c r="Y109" s="4">
        <f>SUM($C86:Y86)</f>
        <v>0</v>
      </c>
      <c r="Z109" s="4">
        <f>SUM($C86:Z86)</f>
        <v>0</v>
      </c>
      <c r="AA109" s="4">
        <f>SUM($C86:AA86)</f>
        <v>0</v>
      </c>
      <c r="AB109" s="4">
        <f>SUM($C86:AB86)</f>
        <v>0</v>
      </c>
      <c r="AC109" s="4">
        <f>SUM($C86:AC86)</f>
        <v>0</v>
      </c>
      <c r="AD109" s="4">
        <f>SUM($C86:AD86)</f>
        <v>0</v>
      </c>
      <c r="AE109" s="4">
        <f>SUM($C86:AE86)</f>
        <v>0</v>
      </c>
      <c r="AF109" s="4">
        <f>SUM($C86:AF86)</f>
        <v>0</v>
      </c>
      <c r="AG109" s="4">
        <f>SUM($C86:AG86)</f>
        <v>0</v>
      </c>
      <c r="AH109" s="4">
        <f>SUM($C86:AH86)</f>
        <v>0</v>
      </c>
      <c r="AI109" s="4">
        <f>SUM($C86:AI86)</f>
        <v>0</v>
      </c>
    </row>
    <row r="110" spans="1:35" x14ac:dyDescent="0.25">
      <c r="A110" t="s">
        <v>40</v>
      </c>
      <c r="C110" s="4">
        <f>SUM($C87:C87)</f>
        <v>0</v>
      </c>
      <c r="D110" s="4">
        <f>SUM($C87:D87)</f>
        <v>0</v>
      </c>
      <c r="E110" s="4">
        <f>SUM($C87:E87)</f>
        <v>0</v>
      </c>
      <c r="F110" s="4">
        <f>SUM($C87:F87)</f>
        <v>0</v>
      </c>
      <c r="G110" s="4">
        <f>SUM($C87:G87)</f>
        <v>0</v>
      </c>
      <c r="H110" s="4">
        <f>SUM($C87:H87)</f>
        <v>0</v>
      </c>
      <c r="I110" s="4">
        <f>SUM($C87:I87)</f>
        <v>0</v>
      </c>
      <c r="J110" s="4">
        <f>SUM($C87:J87)</f>
        <v>0</v>
      </c>
      <c r="K110" s="4">
        <f>SUM($C87:K87)</f>
        <v>0</v>
      </c>
      <c r="L110" s="4">
        <f>SUM($C87:L87)</f>
        <v>0</v>
      </c>
      <c r="M110" s="4">
        <f>SUM($C87:M87)</f>
        <v>0</v>
      </c>
      <c r="N110" s="4">
        <f>SUM($C87:N87)</f>
        <v>0</v>
      </c>
      <c r="O110" s="4">
        <f>SUM($C87:O87)</f>
        <v>0</v>
      </c>
      <c r="P110" s="4">
        <f>SUM($C87:P87)</f>
        <v>0</v>
      </c>
      <c r="Q110" s="4">
        <f>SUM($C87:Q87)</f>
        <v>0</v>
      </c>
      <c r="R110" s="4">
        <f>SUM($C87:R87)</f>
        <v>0</v>
      </c>
      <c r="S110" s="4">
        <f>SUM($C87:S87)</f>
        <v>0</v>
      </c>
      <c r="T110" s="4">
        <f>SUM($C87:T87)</f>
        <v>0</v>
      </c>
      <c r="U110" s="4">
        <f>SUM($C87:U87)</f>
        <v>0</v>
      </c>
      <c r="V110" s="4">
        <f>SUM($C87:V87)</f>
        <v>0</v>
      </c>
      <c r="W110" s="4">
        <f>SUM($C87:W87)</f>
        <v>0</v>
      </c>
      <c r="X110" s="4">
        <f>SUM($C87:X87)</f>
        <v>0</v>
      </c>
      <c r="Y110" s="4">
        <f>SUM($C87:Y87)</f>
        <v>0</v>
      </c>
      <c r="Z110" s="4">
        <f>SUM($C87:Z87)</f>
        <v>0</v>
      </c>
      <c r="AA110" s="4">
        <f>SUM($C87:AA87)</f>
        <v>0</v>
      </c>
      <c r="AB110" s="4">
        <f>SUM($C87:AB87)</f>
        <v>0</v>
      </c>
      <c r="AC110" s="4">
        <f>SUM($C87:AC87)</f>
        <v>0</v>
      </c>
      <c r="AD110" s="4">
        <f>SUM($C87:AD87)</f>
        <v>0</v>
      </c>
      <c r="AE110" s="4">
        <f>SUM($C87:AE87)</f>
        <v>0</v>
      </c>
      <c r="AF110" s="4">
        <f>SUM($C87:AF87)</f>
        <v>0</v>
      </c>
      <c r="AG110" s="4">
        <f>SUM($C87:AG87)</f>
        <v>0</v>
      </c>
      <c r="AH110" s="4">
        <f>SUM($C87:AH87)</f>
        <v>0</v>
      </c>
      <c r="AI110" s="4">
        <f>SUM($C87:AI87)</f>
        <v>0</v>
      </c>
    </row>
    <row r="111" spans="1:35" x14ac:dyDescent="0.25">
      <c r="A111" t="s">
        <v>41</v>
      </c>
      <c r="C111" s="4">
        <f>SUM($C88:C88)</f>
        <v>0</v>
      </c>
      <c r="D111" s="4">
        <f>SUM($C88:D88)</f>
        <v>0</v>
      </c>
      <c r="E111" s="4">
        <f>SUM($C88:E88)</f>
        <v>0</v>
      </c>
      <c r="F111" s="4">
        <f>SUM($C88:F88)</f>
        <v>0</v>
      </c>
      <c r="G111" s="4">
        <f>SUM($C88:G88)</f>
        <v>0</v>
      </c>
      <c r="H111" s="4">
        <f>SUM($C88:H88)</f>
        <v>0</v>
      </c>
      <c r="I111" s="4">
        <f>SUM($C88:I88)</f>
        <v>0</v>
      </c>
      <c r="J111" s="4">
        <f>SUM($C88:J88)</f>
        <v>0</v>
      </c>
      <c r="K111" s="4">
        <f>SUM($C88:K88)</f>
        <v>0</v>
      </c>
      <c r="L111" s="4">
        <f>SUM($C88:L88)</f>
        <v>0</v>
      </c>
      <c r="M111" s="4">
        <f>SUM($C88:M88)</f>
        <v>0</v>
      </c>
      <c r="N111" s="4">
        <f>SUM($C88:N88)</f>
        <v>0</v>
      </c>
      <c r="O111" s="4">
        <f>SUM($C88:O88)</f>
        <v>0</v>
      </c>
      <c r="P111" s="4">
        <f>SUM($C88:P88)</f>
        <v>0</v>
      </c>
      <c r="Q111" s="4">
        <f>SUM($C88:Q88)</f>
        <v>0</v>
      </c>
      <c r="R111" s="4">
        <f>SUM($C88:R88)</f>
        <v>0</v>
      </c>
      <c r="S111" s="4">
        <f>SUM($C88:S88)</f>
        <v>0</v>
      </c>
      <c r="T111" s="4">
        <f>SUM($C88:T88)</f>
        <v>0</v>
      </c>
      <c r="U111" s="4">
        <f>SUM($C88:U88)</f>
        <v>0</v>
      </c>
      <c r="V111" s="4">
        <f>SUM($C88:V88)</f>
        <v>0</v>
      </c>
      <c r="W111" s="4">
        <f>SUM($C88:W88)</f>
        <v>0</v>
      </c>
      <c r="X111" s="4">
        <f>SUM($C88:X88)</f>
        <v>0</v>
      </c>
      <c r="Y111" s="4">
        <f>SUM($C88:Y88)</f>
        <v>0</v>
      </c>
      <c r="Z111" s="4">
        <f>SUM($C88:Z88)</f>
        <v>0</v>
      </c>
      <c r="AA111" s="4">
        <f>SUM($C88:AA88)</f>
        <v>0</v>
      </c>
      <c r="AB111" s="4">
        <f>SUM($C88:AB88)</f>
        <v>0</v>
      </c>
      <c r="AC111" s="4">
        <f>SUM($C88:AC88)</f>
        <v>0</v>
      </c>
      <c r="AD111" s="4">
        <f>SUM($C88:AD88)</f>
        <v>0</v>
      </c>
      <c r="AE111" s="4">
        <f>SUM($C88:AE88)</f>
        <v>0</v>
      </c>
      <c r="AF111" s="4">
        <f>SUM($C88:AF88)</f>
        <v>0</v>
      </c>
      <c r="AG111" s="4">
        <f>SUM($C88:AG88)</f>
        <v>0</v>
      </c>
      <c r="AH111" s="4">
        <f>SUM($C88:AH88)</f>
        <v>0</v>
      </c>
      <c r="AI111" s="4">
        <f>SUM($C88:AI88)</f>
        <v>0</v>
      </c>
    </row>
    <row r="112" spans="1:35" x14ac:dyDescent="0.25">
      <c r="A112" t="s">
        <v>42</v>
      </c>
      <c r="C112" s="4">
        <f>SUM($C89:C89)</f>
        <v>0</v>
      </c>
      <c r="D112" s="4">
        <f>SUM($C89:D89)</f>
        <v>0</v>
      </c>
      <c r="E112" s="4">
        <f>SUM($C89:E89)</f>
        <v>0</v>
      </c>
      <c r="F112" s="4">
        <f>SUM($C89:F89)</f>
        <v>0</v>
      </c>
      <c r="G112" s="4">
        <f>SUM($C89:G89)</f>
        <v>0</v>
      </c>
      <c r="H112" s="4">
        <f>SUM($C89:H89)</f>
        <v>0</v>
      </c>
      <c r="I112" s="4">
        <f>SUM($C89:I89)</f>
        <v>0</v>
      </c>
      <c r="J112" s="4">
        <f>SUM($C89:J89)</f>
        <v>0</v>
      </c>
      <c r="K112" s="4">
        <f>SUM($C89:K89)</f>
        <v>0</v>
      </c>
      <c r="L112" s="4">
        <f>SUM($C89:L89)</f>
        <v>0</v>
      </c>
      <c r="M112" s="4">
        <f>SUM($C89:M89)</f>
        <v>0</v>
      </c>
      <c r="N112" s="4">
        <f>SUM($C89:N89)</f>
        <v>0</v>
      </c>
      <c r="O112" s="4">
        <f>SUM($C89:O89)</f>
        <v>0</v>
      </c>
      <c r="P112" s="4">
        <f>SUM($C89:P89)</f>
        <v>0</v>
      </c>
      <c r="Q112" s="4">
        <f>SUM($C89:Q89)</f>
        <v>0</v>
      </c>
      <c r="R112" s="4">
        <f>SUM($C89:R89)</f>
        <v>0</v>
      </c>
      <c r="S112" s="4">
        <f>SUM($C89:S89)</f>
        <v>0</v>
      </c>
      <c r="T112" s="4">
        <f>SUM($C89:T89)</f>
        <v>0</v>
      </c>
      <c r="U112" s="4">
        <f>SUM($C89:U89)</f>
        <v>0</v>
      </c>
      <c r="V112" s="4">
        <f>SUM($C89:V89)</f>
        <v>0</v>
      </c>
      <c r="W112" s="4">
        <f>SUM($C89:W89)</f>
        <v>0</v>
      </c>
      <c r="X112" s="4">
        <f>SUM($C89:X89)</f>
        <v>0</v>
      </c>
      <c r="Y112" s="4">
        <f>SUM($C89:Y89)</f>
        <v>0</v>
      </c>
      <c r="Z112" s="4">
        <f>SUM($C89:Z89)</f>
        <v>0</v>
      </c>
      <c r="AA112" s="4">
        <f>SUM($C89:AA89)</f>
        <v>0</v>
      </c>
      <c r="AB112" s="4">
        <f>SUM($C89:AB89)</f>
        <v>0</v>
      </c>
      <c r="AC112" s="4">
        <f>SUM($C89:AC89)</f>
        <v>0</v>
      </c>
      <c r="AD112" s="4">
        <f>SUM($C89:AD89)</f>
        <v>0</v>
      </c>
      <c r="AE112" s="4">
        <f>SUM($C89:AE89)</f>
        <v>0</v>
      </c>
      <c r="AF112" s="4">
        <f>SUM($C89:AF89)</f>
        <v>0</v>
      </c>
      <c r="AG112" s="4">
        <f>SUM($C89:AG89)</f>
        <v>0</v>
      </c>
      <c r="AH112" s="4">
        <f>SUM($C89:AH89)</f>
        <v>0</v>
      </c>
      <c r="AI112" s="4">
        <f>SUM($C89:AI89)</f>
        <v>0</v>
      </c>
    </row>
    <row r="113" spans="1:35" x14ac:dyDescent="0.25">
      <c r="A113" t="s">
        <v>43</v>
      </c>
      <c r="C113" s="4">
        <f>SUM($C90:C90)</f>
        <v>0</v>
      </c>
      <c r="D113" s="4">
        <f>SUM($C90:D90)</f>
        <v>0</v>
      </c>
      <c r="E113" s="4">
        <f>SUM($C90:E90)</f>
        <v>0</v>
      </c>
      <c r="F113" s="4">
        <f>SUM($C90:F90)</f>
        <v>0</v>
      </c>
      <c r="G113" s="4">
        <f>SUM($C90:G90)</f>
        <v>0</v>
      </c>
      <c r="H113" s="4">
        <f>SUM($C90:H90)</f>
        <v>0</v>
      </c>
      <c r="I113" s="4">
        <f>SUM($C90:I90)</f>
        <v>0</v>
      </c>
      <c r="J113" s="4">
        <f>SUM($C90:J90)</f>
        <v>0</v>
      </c>
      <c r="K113" s="4">
        <f>SUM($C90:K90)</f>
        <v>0</v>
      </c>
      <c r="L113" s="4">
        <f>SUM($C90:L90)</f>
        <v>0</v>
      </c>
      <c r="M113" s="4">
        <f>SUM($C90:M90)</f>
        <v>0</v>
      </c>
      <c r="N113" s="4">
        <f>SUM($C90:N90)</f>
        <v>0</v>
      </c>
      <c r="O113" s="4">
        <f>SUM($C90:O90)</f>
        <v>0</v>
      </c>
      <c r="P113" s="4">
        <f>SUM($C90:P90)</f>
        <v>0</v>
      </c>
      <c r="Q113" s="4">
        <f>SUM($C90:Q90)</f>
        <v>0</v>
      </c>
      <c r="R113" s="4">
        <f>SUM($C90:R90)</f>
        <v>0</v>
      </c>
      <c r="S113" s="4">
        <f>SUM($C90:S90)</f>
        <v>0</v>
      </c>
      <c r="T113" s="4">
        <f>SUM($C90:T90)</f>
        <v>0</v>
      </c>
      <c r="U113" s="4">
        <f>SUM($C90:U90)</f>
        <v>0</v>
      </c>
      <c r="V113" s="4">
        <f>SUM($C90:V90)</f>
        <v>0</v>
      </c>
      <c r="W113" s="4">
        <f>SUM($C90:W90)</f>
        <v>0</v>
      </c>
      <c r="X113" s="4">
        <f>SUM($C90:X90)</f>
        <v>0</v>
      </c>
      <c r="Y113" s="4">
        <f>SUM($C90:Y90)</f>
        <v>0</v>
      </c>
      <c r="Z113" s="4">
        <f>SUM($C90:Z90)</f>
        <v>0</v>
      </c>
      <c r="AA113" s="4">
        <f>SUM($C90:AA90)</f>
        <v>0</v>
      </c>
      <c r="AB113" s="4">
        <f>SUM($C90:AB90)</f>
        <v>0</v>
      </c>
      <c r="AC113" s="4">
        <f>SUM($C90:AC90)</f>
        <v>0</v>
      </c>
      <c r="AD113" s="4">
        <f>SUM($C90:AD90)</f>
        <v>0</v>
      </c>
      <c r="AE113" s="4">
        <f>SUM($C90:AE90)</f>
        <v>0</v>
      </c>
      <c r="AF113" s="4">
        <f>SUM($C90:AF90)</f>
        <v>0</v>
      </c>
      <c r="AG113" s="4">
        <f>SUM($C90:AG90)</f>
        <v>0</v>
      </c>
      <c r="AH113" s="4">
        <f>SUM($C90:AH90)</f>
        <v>0</v>
      </c>
      <c r="AI113" s="4">
        <f>SUM($C90:AI90)</f>
        <v>0</v>
      </c>
    </row>
    <row r="114" spans="1:35" x14ac:dyDescent="0.25">
      <c r="A114" t="s">
        <v>44</v>
      </c>
      <c r="C114" s="4">
        <f>SUM($C91:C91)</f>
        <v>0</v>
      </c>
      <c r="D114" s="4">
        <f>SUM($C91:D91)</f>
        <v>0</v>
      </c>
      <c r="E114" s="4">
        <f>SUM($C91:E91)</f>
        <v>0</v>
      </c>
      <c r="F114" s="4">
        <f>SUM($C91:F91)</f>
        <v>0</v>
      </c>
      <c r="G114" s="4">
        <f>SUM($C91:G91)</f>
        <v>0</v>
      </c>
      <c r="H114" s="4">
        <f>SUM($C91:H91)</f>
        <v>0</v>
      </c>
      <c r="I114" s="4">
        <f>SUM($C91:I91)</f>
        <v>0</v>
      </c>
      <c r="J114" s="4">
        <f>SUM($C91:J91)</f>
        <v>0</v>
      </c>
      <c r="K114" s="4">
        <f>SUM($C91:K91)</f>
        <v>0</v>
      </c>
      <c r="L114" s="4">
        <f>SUM($C91:L91)</f>
        <v>0</v>
      </c>
      <c r="M114" s="4">
        <f>SUM($C91:M91)</f>
        <v>0</v>
      </c>
      <c r="N114" s="4">
        <f>SUM($C91:N91)</f>
        <v>0</v>
      </c>
      <c r="O114" s="4">
        <f>SUM($C91:O91)</f>
        <v>0</v>
      </c>
      <c r="P114" s="4">
        <f>SUM($C91:P91)</f>
        <v>0</v>
      </c>
      <c r="Q114" s="4">
        <f>SUM($C91:Q91)</f>
        <v>0</v>
      </c>
      <c r="R114" s="4">
        <f>SUM($C91:R91)</f>
        <v>0</v>
      </c>
      <c r="S114" s="4">
        <f>SUM($C91:S91)</f>
        <v>0</v>
      </c>
      <c r="T114" s="4">
        <f>SUM($C91:T91)</f>
        <v>0</v>
      </c>
      <c r="U114" s="4">
        <f>SUM($C91:U91)</f>
        <v>0</v>
      </c>
      <c r="V114" s="4">
        <f>SUM($C91:V91)</f>
        <v>0</v>
      </c>
      <c r="W114" s="4">
        <f>SUM($C91:W91)</f>
        <v>0</v>
      </c>
      <c r="X114" s="4">
        <f>SUM($C91:X91)</f>
        <v>0</v>
      </c>
      <c r="Y114" s="4">
        <f>SUM($C91:Y91)</f>
        <v>0</v>
      </c>
      <c r="Z114" s="4">
        <f>SUM($C91:Z91)</f>
        <v>0</v>
      </c>
      <c r="AA114" s="4">
        <f>SUM($C91:AA91)</f>
        <v>0</v>
      </c>
      <c r="AB114" s="4">
        <f>SUM($C91:AB91)</f>
        <v>0</v>
      </c>
      <c r="AC114" s="4">
        <f>SUM($C91:AC91)</f>
        <v>0</v>
      </c>
      <c r="AD114" s="4">
        <f>SUM($C91:AD91)</f>
        <v>0</v>
      </c>
      <c r="AE114" s="4">
        <f>SUM($C91:AE91)</f>
        <v>0</v>
      </c>
      <c r="AF114" s="4">
        <f>SUM($C91:AF91)</f>
        <v>0</v>
      </c>
      <c r="AG114" s="4">
        <f>SUM($C91:AG91)</f>
        <v>0</v>
      </c>
      <c r="AH114" s="4">
        <f>SUM($C91:AH91)</f>
        <v>0</v>
      </c>
      <c r="AI114" s="4">
        <f>SUM($C91:AI91)</f>
        <v>0</v>
      </c>
    </row>
    <row r="115" spans="1:35" x14ac:dyDescent="0.25">
      <c r="A115" t="s">
        <v>45</v>
      </c>
      <c r="C115" s="4">
        <f>SUM($C92:C92)</f>
        <v>0</v>
      </c>
      <c r="D115" s="4">
        <f>SUM($C92:D92)</f>
        <v>0</v>
      </c>
      <c r="E115" s="4">
        <f>SUM($C92:E92)</f>
        <v>0</v>
      </c>
      <c r="F115" s="4">
        <f>SUM($C92:F92)</f>
        <v>0</v>
      </c>
      <c r="G115" s="4">
        <f>SUM($C92:G92)</f>
        <v>0</v>
      </c>
      <c r="H115" s="4">
        <f>SUM($C92:H92)</f>
        <v>0</v>
      </c>
      <c r="I115" s="4">
        <f>SUM($C92:I92)</f>
        <v>0</v>
      </c>
      <c r="J115" s="4">
        <f>SUM($C92:J92)</f>
        <v>0</v>
      </c>
      <c r="K115" s="4">
        <f>SUM($C92:K92)</f>
        <v>0</v>
      </c>
      <c r="L115" s="4">
        <f>SUM($C92:L92)</f>
        <v>0</v>
      </c>
      <c r="M115" s="4">
        <f>SUM($C92:M92)</f>
        <v>0</v>
      </c>
      <c r="N115" s="4">
        <f>SUM($C92:N92)</f>
        <v>0</v>
      </c>
      <c r="O115" s="4">
        <f>SUM($C92:O92)</f>
        <v>0</v>
      </c>
      <c r="P115" s="4">
        <f>SUM($C92:P92)</f>
        <v>0</v>
      </c>
      <c r="Q115" s="4">
        <f>SUM($C92:Q92)</f>
        <v>0</v>
      </c>
      <c r="R115" s="4">
        <f>SUM($C92:R92)</f>
        <v>0</v>
      </c>
      <c r="S115" s="4">
        <f>SUM($C92:S92)</f>
        <v>0</v>
      </c>
      <c r="T115" s="4">
        <f>SUM($C92:T92)</f>
        <v>0</v>
      </c>
      <c r="U115" s="4">
        <f>SUM($C92:U92)</f>
        <v>0</v>
      </c>
      <c r="V115" s="4">
        <f>SUM($C92:V92)</f>
        <v>0</v>
      </c>
      <c r="W115" s="4">
        <f>SUM($C92:W92)</f>
        <v>0</v>
      </c>
      <c r="X115" s="4">
        <f>SUM($C92:X92)</f>
        <v>0</v>
      </c>
      <c r="Y115" s="4">
        <f>SUM($C92:Y92)</f>
        <v>0</v>
      </c>
      <c r="Z115" s="4">
        <f>SUM($C92:Z92)</f>
        <v>0</v>
      </c>
      <c r="AA115" s="4">
        <f>SUM($C92:AA92)</f>
        <v>0</v>
      </c>
      <c r="AB115" s="4">
        <f>SUM($C92:AB92)</f>
        <v>0</v>
      </c>
      <c r="AC115" s="4">
        <f>SUM($C92:AC92)</f>
        <v>0</v>
      </c>
      <c r="AD115" s="4">
        <f>SUM($C92:AD92)</f>
        <v>0</v>
      </c>
      <c r="AE115" s="4">
        <f>SUM($C92:AE92)</f>
        <v>0</v>
      </c>
      <c r="AF115" s="4">
        <f>SUM($C92:AF92)</f>
        <v>0</v>
      </c>
      <c r="AG115" s="4">
        <f>SUM($C92:AG92)</f>
        <v>0</v>
      </c>
      <c r="AH115" s="4">
        <f>SUM($C92:AH92)</f>
        <v>0</v>
      </c>
      <c r="AI115" s="4">
        <f>SUM($C92:AI92)</f>
        <v>0</v>
      </c>
    </row>
    <row r="116" spans="1:35" x14ac:dyDescent="0.25">
      <c r="A116" t="s">
        <v>46</v>
      </c>
      <c r="C116" s="4">
        <f>SUM($C93:C93)</f>
        <v>0</v>
      </c>
      <c r="D116" s="4">
        <f>SUM($C93:D93)</f>
        <v>0</v>
      </c>
      <c r="E116" s="4">
        <f>SUM($C93:E93)</f>
        <v>0</v>
      </c>
      <c r="F116" s="4">
        <f>SUM($C93:F93)</f>
        <v>0</v>
      </c>
      <c r="G116" s="4">
        <f>SUM($C93:G93)</f>
        <v>0</v>
      </c>
      <c r="H116" s="4">
        <f>SUM($C93:H93)</f>
        <v>0</v>
      </c>
      <c r="I116" s="4">
        <f>SUM($C93:I93)</f>
        <v>0</v>
      </c>
      <c r="J116" s="4">
        <f>SUM($C93:J93)</f>
        <v>0</v>
      </c>
      <c r="K116" s="4">
        <f>SUM($C93:K93)</f>
        <v>0</v>
      </c>
      <c r="L116" s="4">
        <f>SUM($C93:L93)</f>
        <v>0</v>
      </c>
      <c r="M116" s="4">
        <f>SUM($C93:M93)</f>
        <v>0</v>
      </c>
      <c r="N116" s="4">
        <f>SUM($C93:N93)</f>
        <v>0</v>
      </c>
      <c r="O116" s="4">
        <f>SUM($C93:O93)</f>
        <v>0</v>
      </c>
      <c r="P116" s="4">
        <f>SUM($C93:P93)</f>
        <v>0</v>
      </c>
      <c r="Q116" s="4">
        <f>SUM($C93:Q93)</f>
        <v>0</v>
      </c>
      <c r="R116" s="4">
        <f>SUM($C93:R93)</f>
        <v>0</v>
      </c>
      <c r="S116" s="4">
        <f>SUM($C93:S93)</f>
        <v>0</v>
      </c>
      <c r="T116" s="4">
        <f>SUM($C93:T93)</f>
        <v>0</v>
      </c>
      <c r="U116" s="4">
        <f>SUM($C93:U93)</f>
        <v>0</v>
      </c>
      <c r="V116" s="4">
        <f>SUM($C93:V93)</f>
        <v>0</v>
      </c>
      <c r="W116" s="4">
        <f>SUM($C93:W93)</f>
        <v>0</v>
      </c>
      <c r="X116" s="4">
        <f>SUM($C93:X93)</f>
        <v>0</v>
      </c>
      <c r="Y116" s="4">
        <f>SUM($C93:Y93)</f>
        <v>0</v>
      </c>
      <c r="Z116" s="4">
        <f>SUM($C93:Z93)</f>
        <v>0</v>
      </c>
      <c r="AA116" s="4">
        <f>SUM($C93:AA93)</f>
        <v>0</v>
      </c>
      <c r="AB116" s="4">
        <f>SUM($C93:AB93)</f>
        <v>0</v>
      </c>
      <c r="AC116" s="4">
        <f>SUM($C93:AC93)</f>
        <v>0</v>
      </c>
      <c r="AD116" s="4">
        <f>SUM($C93:AD93)</f>
        <v>0</v>
      </c>
      <c r="AE116" s="4">
        <f>SUM($C93:AE93)</f>
        <v>0</v>
      </c>
      <c r="AF116" s="4">
        <f>SUM($C93:AF93)</f>
        <v>0</v>
      </c>
      <c r="AG116" s="4">
        <f>SUM($C93:AG93)</f>
        <v>0</v>
      </c>
      <c r="AH116" s="4">
        <f>SUM($C93:AH93)</f>
        <v>0</v>
      </c>
      <c r="AI116" s="4">
        <f>SUM($C93:AI93)</f>
        <v>0</v>
      </c>
    </row>
    <row r="117" spans="1:35" x14ac:dyDescent="0.25">
      <c r="A117" t="s">
        <v>47</v>
      </c>
      <c r="C117" s="4">
        <f>SUM($C94:C94)</f>
        <v>0</v>
      </c>
      <c r="D117" s="4">
        <f>SUM($C94:D94)</f>
        <v>0</v>
      </c>
      <c r="E117" s="4">
        <f>SUM($C94:E94)</f>
        <v>0</v>
      </c>
      <c r="F117" s="4">
        <f>SUM($C94:F94)</f>
        <v>0</v>
      </c>
      <c r="G117" s="4">
        <f>SUM($C94:G94)</f>
        <v>0</v>
      </c>
      <c r="H117" s="4">
        <f>SUM($C94:H94)</f>
        <v>0</v>
      </c>
      <c r="I117" s="4">
        <f>SUM($C94:I94)</f>
        <v>0</v>
      </c>
      <c r="J117" s="4">
        <f>SUM($C94:J94)</f>
        <v>0</v>
      </c>
      <c r="K117" s="4">
        <f>SUM($C94:K94)</f>
        <v>0</v>
      </c>
      <c r="L117" s="4">
        <f>SUM($C94:L94)</f>
        <v>0</v>
      </c>
      <c r="M117" s="4">
        <f>SUM($C94:M94)</f>
        <v>0</v>
      </c>
      <c r="N117" s="4">
        <f>SUM($C94:N94)</f>
        <v>0</v>
      </c>
      <c r="O117" s="4">
        <f>SUM($C94:O94)</f>
        <v>0</v>
      </c>
      <c r="P117" s="4">
        <f>SUM($C94:P94)</f>
        <v>0</v>
      </c>
      <c r="Q117" s="4">
        <f>SUM($C94:Q94)</f>
        <v>0</v>
      </c>
      <c r="R117" s="4">
        <f>SUM($C94:R94)</f>
        <v>0</v>
      </c>
      <c r="S117" s="4">
        <f>SUM($C94:S94)</f>
        <v>0</v>
      </c>
      <c r="T117" s="4">
        <f>SUM($C94:T94)</f>
        <v>0</v>
      </c>
      <c r="U117" s="4">
        <f>SUM($C94:U94)</f>
        <v>0</v>
      </c>
      <c r="V117" s="4">
        <f>SUM($C94:V94)</f>
        <v>0</v>
      </c>
      <c r="W117" s="4">
        <f>SUM($C94:W94)</f>
        <v>0</v>
      </c>
      <c r="X117" s="4">
        <f>SUM($C94:X94)</f>
        <v>0</v>
      </c>
      <c r="Y117" s="4">
        <f>SUM($C94:Y94)</f>
        <v>0</v>
      </c>
      <c r="Z117" s="4">
        <f>SUM($C94:Z94)</f>
        <v>0</v>
      </c>
      <c r="AA117" s="4">
        <f>SUM($C94:AA94)</f>
        <v>0</v>
      </c>
      <c r="AB117" s="4">
        <f>SUM($C94:AB94)</f>
        <v>0</v>
      </c>
      <c r="AC117" s="4">
        <f>SUM($C94:AC94)</f>
        <v>0</v>
      </c>
      <c r="AD117" s="4">
        <f>SUM($C94:AD94)</f>
        <v>0</v>
      </c>
      <c r="AE117" s="4">
        <f>SUM($C94:AE94)</f>
        <v>0</v>
      </c>
      <c r="AF117" s="4">
        <f>SUM($C94:AF94)</f>
        <v>0</v>
      </c>
      <c r="AG117" s="4">
        <f>SUM($C94:AG94)</f>
        <v>0</v>
      </c>
      <c r="AH117" s="4">
        <f>SUM($C94:AH94)</f>
        <v>0</v>
      </c>
      <c r="AI117" s="4">
        <f>SUM($C94:AI94)</f>
        <v>0</v>
      </c>
    </row>
    <row r="118" spans="1:35" x14ac:dyDescent="0.25">
      <c r="A118" t="s">
        <v>48</v>
      </c>
      <c r="C118" s="4">
        <f>SUM($C95:C95)</f>
        <v>0</v>
      </c>
      <c r="D118" s="4">
        <f>SUM($C95:D95)</f>
        <v>0</v>
      </c>
      <c r="E118" s="4">
        <f>SUM($C95:E95)</f>
        <v>0</v>
      </c>
      <c r="F118" s="4">
        <f>SUM($C95:F95)</f>
        <v>0</v>
      </c>
      <c r="G118" s="4">
        <f>SUM($C95:G95)</f>
        <v>0</v>
      </c>
      <c r="H118" s="4">
        <f>SUM($C95:H95)</f>
        <v>0</v>
      </c>
      <c r="I118" s="4">
        <f>SUM($C95:I95)</f>
        <v>0</v>
      </c>
      <c r="J118" s="4">
        <f>SUM($C95:J95)</f>
        <v>0</v>
      </c>
      <c r="K118" s="4">
        <f>SUM($C95:K95)</f>
        <v>0</v>
      </c>
      <c r="L118" s="4">
        <f>SUM($C95:L95)</f>
        <v>0</v>
      </c>
      <c r="M118" s="4">
        <f>SUM($C95:M95)</f>
        <v>0</v>
      </c>
      <c r="N118" s="4">
        <f>SUM($C95:N95)</f>
        <v>0</v>
      </c>
      <c r="O118" s="4">
        <f>SUM($C95:O95)</f>
        <v>0</v>
      </c>
      <c r="P118" s="4">
        <f>SUM($C95:P95)</f>
        <v>0</v>
      </c>
      <c r="Q118" s="4">
        <f>SUM($C95:Q95)</f>
        <v>0</v>
      </c>
      <c r="R118" s="4">
        <f>SUM($C95:R95)</f>
        <v>0</v>
      </c>
      <c r="S118" s="4">
        <f>SUM($C95:S95)</f>
        <v>0</v>
      </c>
      <c r="T118" s="4">
        <f>SUM($C95:T95)</f>
        <v>0</v>
      </c>
      <c r="U118" s="4">
        <f>SUM($C95:U95)</f>
        <v>0</v>
      </c>
      <c r="V118" s="4">
        <f>SUM($C95:V95)</f>
        <v>0</v>
      </c>
      <c r="W118" s="4">
        <f>SUM($C95:W95)</f>
        <v>0</v>
      </c>
      <c r="X118" s="4">
        <f>SUM($C95:X95)</f>
        <v>0</v>
      </c>
      <c r="Y118" s="4">
        <f>SUM($C95:Y95)</f>
        <v>0</v>
      </c>
      <c r="Z118" s="4">
        <f>SUM($C95:Z95)</f>
        <v>0</v>
      </c>
      <c r="AA118" s="4">
        <f>SUM($C95:AA95)</f>
        <v>0</v>
      </c>
      <c r="AB118" s="4">
        <f>SUM($C95:AB95)</f>
        <v>0</v>
      </c>
      <c r="AC118" s="4">
        <f>SUM($C95:AC95)</f>
        <v>0</v>
      </c>
      <c r="AD118" s="4">
        <f>SUM($C95:AD95)</f>
        <v>0</v>
      </c>
      <c r="AE118" s="4">
        <f>SUM($C95:AE95)</f>
        <v>0</v>
      </c>
      <c r="AF118" s="4">
        <f>SUM($C95:AF95)</f>
        <v>0</v>
      </c>
      <c r="AG118" s="4">
        <f>SUM($C95:AG95)</f>
        <v>0</v>
      </c>
      <c r="AH118" s="4">
        <f>SUM($C95:AH95)</f>
        <v>0</v>
      </c>
      <c r="AI118" s="4">
        <f>SUM($C95:AI95)</f>
        <v>0</v>
      </c>
    </row>
    <row r="119" spans="1:35" x14ac:dyDescent="0.25">
      <c r="A119" t="s">
        <v>49</v>
      </c>
      <c r="C119" s="4">
        <f>SUM($C96:C96)</f>
        <v>0</v>
      </c>
      <c r="D119" s="4">
        <f>SUM($C96:D96)</f>
        <v>0</v>
      </c>
      <c r="E119" s="4">
        <f>SUM($C96:E96)</f>
        <v>0</v>
      </c>
      <c r="F119" s="4">
        <f>SUM($C96:F96)</f>
        <v>0</v>
      </c>
      <c r="G119" s="4">
        <f>SUM($C96:G96)</f>
        <v>0</v>
      </c>
      <c r="H119" s="4">
        <f>SUM($C96:H96)</f>
        <v>0</v>
      </c>
      <c r="I119" s="4">
        <f>SUM($C96:I96)</f>
        <v>0</v>
      </c>
      <c r="J119" s="4">
        <f>SUM($C96:J96)</f>
        <v>0</v>
      </c>
      <c r="K119" s="4">
        <f>SUM($C96:K96)</f>
        <v>0</v>
      </c>
      <c r="L119" s="4">
        <f>SUM($C96:L96)</f>
        <v>0</v>
      </c>
      <c r="M119" s="4">
        <f>SUM($C96:M96)</f>
        <v>0</v>
      </c>
      <c r="N119" s="4">
        <f>SUM($C96:N96)</f>
        <v>0</v>
      </c>
      <c r="O119" s="4">
        <f>SUM($C96:O96)</f>
        <v>0</v>
      </c>
      <c r="P119" s="4">
        <f>SUM($C96:P96)</f>
        <v>0</v>
      </c>
      <c r="Q119" s="4">
        <f>SUM($C96:Q96)</f>
        <v>0</v>
      </c>
      <c r="R119" s="4">
        <f>SUM($C96:R96)</f>
        <v>0</v>
      </c>
      <c r="S119" s="4">
        <f>SUM($C96:S96)</f>
        <v>0</v>
      </c>
      <c r="T119" s="4">
        <f>SUM($C96:T96)</f>
        <v>0</v>
      </c>
      <c r="U119" s="4">
        <f>SUM($C96:U96)</f>
        <v>0</v>
      </c>
      <c r="V119" s="4">
        <f>SUM($C96:V96)</f>
        <v>0</v>
      </c>
      <c r="W119" s="4">
        <f>SUM($C96:W96)</f>
        <v>0</v>
      </c>
      <c r="X119" s="4">
        <f>SUM($C96:X96)</f>
        <v>0</v>
      </c>
      <c r="Y119" s="4">
        <f>SUM($C96:Y96)</f>
        <v>0</v>
      </c>
      <c r="Z119" s="4">
        <f>SUM($C96:Z96)</f>
        <v>0</v>
      </c>
      <c r="AA119" s="4">
        <f>SUM($C96:AA96)</f>
        <v>0</v>
      </c>
      <c r="AB119" s="4">
        <f>SUM($C96:AB96)</f>
        <v>0</v>
      </c>
      <c r="AC119" s="4">
        <f>SUM($C96:AC96)</f>
        <v>0</v>
      </c>
      <c r="AD119" s="4">
        <f>SUM($C96:AD96)</f>
        <v>0</v>
      </c>
      <c r="AE119" s="4">
        <f>SUM($C96:AE96)</f>
        <v>0</v>
      </c>
      <c r="AF119" s="4">
        <f>SUM($C96:AF96)</f>
        <v>0</v>
      </c>
      <c r="AG119" s="4">
        <f>SUM($C96:AG96)</f>
        <v>0</v>
      </c>
      <c r="AH119" s="4">
        <f>SUM($C96:AH96)</f>
        <v>0</v>
      </c>
      <c r="AI119" s="4">
        <f>SUM($C96:AI96)</f>
        <v>0</v>
      </c>
    </row>
    <row r="120" spans="1:35" x14ac:dyDescent="0.25">
      <c r="A120" t="s">
        <v>50</v>
      </c>
      <c r="C120" s="4">
        <f>SUM($C97:C97)</f>
        <v>0</v>
      </c>
      <c r="D120" s="4">
        <f>SUM($C97:D97)</f>
        <v>0</v>
      </c>
      <c r="E120" s="4">
        <f>SUM($C97:E97)</f>
        <v>0</v>
      </c>
      <c r="F120" s="4">
        <f>SUM($C97:F97)</f>
        <v>0</v>
      </c>
      <c r="G120" s="4">
        <f>SUM($C97:G97)</f>
        <v>0</v>
      </c>
      <c r="H120" s="4">
        <f>SUM($C97:H97)</f>
        <v>0</v>
      </c>
      <c r="I120" s="4">
        <f>SUM($C97:I97)</f>
        <v>0</v>
      </c>
      <c r="J120" s="4">
        <f>SUM($C97:J97)</f>
        <v>0</v>
      </c>
      <c r="K120" s="4">
        <f>SUM($C97:K97)</f>
        <v>0</v>
      </c>
      <c r="L120" s="4">
        <f>SUM($C97:L97)</f>
        <v>0</v>
      </c>
      <c r="M120" s="4">
        <f>SUM($C97:M97)</f>
        <v>0</v>
      </c>
      <c r="N120" s="4">
        <f>SUM($C97:N97)</f>
        <v>0</v>
      </c>
      <c r="O120" s="4">
        <f>SUM($C97:O97)</f>
        <v>0</v>
      </c>
      <c r="P120" s="4">
        <f>SUM($C97:P97)</f>
        <v>0</v>
      </c>
      <c r="Q120" s="4">
        <f>SUM($C97:Q97)</f>
        <v>0</v>
      </c>
      <c r="R120" s="4">
        <f>SUM($C97:R97)</f>
        <v>0</v>
      </c>
      <c r="S120" s="4">
        <f>SUM($C97:S97)</f>
        <v>0</v>
      </c>
      <c r="T120" s="4">
        <f>SUM($C97:T97)</f>
        <v>0</v>
      </c>
      <c r="U120" s="4">
        <f>SUM($C97:U97)</f>
        <v>0</v>
      </c>
      <c r="V120" s="4">
        <f>SUM($C97:V97)</f>
        <v>0</v>
      </c>
      <c r="W120" s="4">
        <f>SUM($C97:W97)</f>
        <v>0</v>
      </c>
      <c r="X120" s="4">
        <f>SUM($C97:X97)</f>
        <v>0</v>
      </c>
      <c r="Y120" s="4">
        <f>SUM($C97:Y97)</f>
        <v>0</v>
      </c>
      <c r="Z120" s="4">
        <f>SUM($C97:Z97)</f>
        <v>0</v>
      </c>
      <c r="AA120" s="4">
        <f>SUM($C97:AA97)</f>
        <v>0</v>
      </c>
      <c r="AB120" s="4">
        <f>SUM($C97:AB97)</f>
        <v>0</v>
      </c>
      <c r="AC120" s="4">
        <f>SUM($C97:AC97)</f>
        <v>0</v>
      </c>
      <c r="AD120" s="4">
        <f>SUM($C97:AD97)</f>
        <v>0</v>
      </c>
      <c r="AE120" s="4">
        <f>SUM($C97:AE97)</f>
        <v>0</v>
      </c>
      <c r="AF120" s="4">
        <f>SUM($C97:AF97)</f>
        <v>0</v>
      </c>
      <c r="AG120" s="4">
        <f>SUM($C97:AG97)</f>
        <v>0</v>
      </c>
      <c r="AH120" s="4">
        <f>SUM($C97:AH97)</f>
        <v>0</v>
      </c>
      <c r="AI120" s="4">
        <f>SUM($C97:AI97)</f>
        <v>0</v>
      </c>
    </row>
    <row r="121" spans="1:35" x14ac:dyDescent="0.25">
      <c r="A121" t="s">
        <v>51</v>
      </c>
      <c r="C121" s="4">
        <f>SUM($C98:C98)</f>
        <v>0</v>
      </c>
      <c r="D121" s="4">
        <f>SUM($C98:D98)</f>
        <v>0</v>
      </c>
      <c r="E121" s="4">
        <f>SUM($C98:E98)</f>
        <v>0</v>
      </c>
      <c r="F121" s="4">
        <f>SUM($C98:F98)</f>
        <v>0</v>
      </c>
      <c r="G121" s="4">
        <f>SUM($C98:G98)</f>
        <v>0</v>
      </c>
      <c r="H121" s="4">
        <f>SUM($C98:H98)</f>
        <v>0</v>
      </c>
      <c r="I121" s="4">
        <f>SUM($C98:I98)</f>
        <v>0</v>
      </c>
      <c r="J121" s="4">
        <f>SUM($C98:J98)</f>
        <v>0</v>
      </c>
      <c r="K121" s="4">
        <f>SUM($C98:K98)</f>
        <v>0</v>
      </c>
      <c r="L121" s="4">
        <f>SUM($C98:L98)</f>
        <v>0</v>
      </c>
      <c r="M121" s="4">
        <f>SUM($C98:M98)</f>
        <v>0</v>
      </c>
      <c r="N121" s="4">
        <f>SUM($C98:N98)</f>
        <v>0</v>
      </c>
      <c r="O121" s="4">
        <f>SUM($C98:O98)</f>
        <v>0</v>
      </c>
      <c r="P121" s="4">
        <f>SUM($C98:P98)</f>
        <v>0</v>
      </c>
      <c r="Q121" s="4">
        <f>SUM($C98:Q98)</f>
        <v>0</v>
      </c>
      <c r="R121" s="4">
        <f>SUM($C98:R98)</f>
        <v>0</v>
      </c>
      <c r="S121" s="4">
        <f>SUM($C98:S98)</f>
        <v>0</v>
      </c>
      <c r="T121" s="4">
        <f>SUM($C98:T98)</f>
        <v>0</v>
      </c>
      <c r="U121" s="4">
        <f>SUM($C98:U98)</f>
        <v>0</v>
      </c>
      <c r="V121" s="4">
        <f>SUM($C98:V98)</f>
        <v>0</v>
      </c>
      <c r="W121" s="4">
        <f>SUM($C98:W98)</f>
        <v>0</v>
      </c>
      <c r="X121" s="4">
        <f>SUM($C98:X98)</f>
        <v>0</v>
      </c>
      <c r="Y121" s="4">
        <f>SUM($C98:Y98)</f>
        <v>0</v>
      </c>
      <c r="Z121" s="4">
        <f>SUM($C98:Z98)</f>
        <v>0</v>
      </c>
      <c r="AA121" s="4">
        <f>SUM($C98:AA98)</f>
        <v>0</v>
      </c>
      <c r="AB121" s="4">
        <f>SUM($C98:AB98)</f>
        <v>0</v>
      </c>
      <c r="AC121" s="4">
        <f>SUM($C98:AC98)</f>
        <v>0</v>
      </c>
      <c r="AD121" s="4">
        <f>SUM($C98:AD98)</f>
        <v>0</v>
      </c>
      <c r="AE121" s="4">
        <f>SUM($C98:AE98)</f>
        <v>0</v>
      </c>
      <c r="AF121" s="4">
        <f>SUM($C98:AF98)</f>
        <v>0</v>
      </c>
      <c r="AG121" s="4">
        <f>SUM($C98:AG98)</f>
        <v>0</v>
      </c>
      <c r="AH121" s="4">
        <f>SUM($C98:AH98)</f>
        <v>0</v>
      </c>
      <c r="AI121" s="4">
        <f>SUM($C98:AI98)</f>
        <v>0</v>
      </c>
    </row>
    <row r="122" spans="1:35" x14ac:dyDescent="0.25">
      <c r="A122" t="s">
        <v>52</v>
      </c>
      <c r="C122" s="4">
        <f>SUM($C99:C99)</f>
        <v>0</v>
      </c>
      <c r="D122" s="4">
        <f>SUM($C99:D99)</f>
        <v>0</v>
      </c>
      <c r="E122" s="4">
        <f>SUM($C99:E99)</f>
        <v>0</v>
      </c>
      <c r="F122" s="4">
        <f>SUM($C99:F99)</f>
        <v>0</v>
      </c>
      <c r="G122" s="4">
        <f>SUM($C99:G99)</f>
        <v>0</v>
      </c>
      <c r="H122" s="4">
        <f>SUM($C99:H99)</f>
        <v>0</v>
      </c>
      <c r="I122" s="4">
        <f>SUM($C99:I99)</f>
        <v>0</v>
      </c>
      <c r="J122" s="4">
        <f>SUM($C99:J99)</f>
        <v>0</v>
      </c>
      <c r="K122" s="4">
        <f>SUM($C99:K99)</f>
        <v>0</v>
      </c>
      <c r="L122" s="4">
        <f>SUM($C99:L99)</f>
        <v>0</v>
      </c>
      <c r="M122" s="4">
        <f>SUM($C99:M99)</f>
        <v>0</v>
      </c>
      <c r="N122" s="4">
        <f>SUM($C99:N99)</f>
        <v>0</v>
      </c>
      <c r="O122" s="4">
        <f>SUM($C99:O99)</f>
        <v>0</v>
      </c>
      <c r="P122" s="4">
        <f>SUM($C99:P99)</f>
        <v>0</v>
      </c>
      <c r="Q122" s="4">
        <f>SUM($C99:Q99)</f>
        <v>0</v>
      </c>
      <c r="R122" s="4">
        <f>SUM($C99:R99)</f>
        <v>0</v>
      </c>
      <c r="S122" s="4">
        <f>SUM($C99:S99)</f>
        <v>0</v>
      </c>
      <c r="T122" s="4">
        <f>SUM($C99:T99)</f>
        <v>0</v>
      </c>
      <c r="U122" s="4">
        <f>SUM($C99:U99)</f>
        <v>0</v>
      </c>
      <c r="V122" s="4">
        <f>SUM($C99:V99)</f>
        <v>0</v>
      </c>
      <c r="W122" s="4">
        <f>SUM($C99:W99)</f>
        <v>0</v>
      </c>
      <c r="X122" s="4">
        <f>SUM($C99:X99)</f>
        <v>0</v>
      </c>
      <c r="Y122" s="4">
        <f>SUM($C99:Y99)</f>
        <v>0</v>
      </c>
      <c r="Z122" s="4">
        <f>SUM($C99:Z99)</f>
        <v>0</v>
      </c>
      <c r="AA122" s="4">
        <f>SUM($C99:AA99)</f>
        <v>0</v>
      </c>
      <c r="AB122" s="4">
        <f>SUM($C99:AB99)</f>
        <v>0</v>
      </c>
      <c r="AC122" s="4">
        <f>SUM($C99:AC99)</f>
        <v>0</v>
      </c>
      <c r="AD122" s="4">
        <f>SUM($C99:AD99)</f>
        <v>0</v>
      </c>
      <c r="AE122" s="4">
        <f>SUM($C99:AE99)</f>
        <v>0</v>
      </c>
      <c r="AF122" s="4">
        <f>SUM($C99:AF99)</f>
        <v>0</v>
      </c>
      <c r="AG122" s="4">
        <f>SUM($C99:AG99)</f>
        <v>0</v>
      </c>
      <c r="AH122" s="4">
        <f>SUM($C99:AH99)</f>
        <v>0</v>
      </c>
      <c r="AI122" s="4">
        <f>SUM($C99:AI99)</f>
        <v>0</v>
      </c>
    </row>
    <row r="123" spans="1:35" x14ac:dyDescent="0.25">
      <c r="A123" t="s">
        <v>53</v>
      </c>
      <c r="C123" s="4">
        <f>SUM($C100:C100)</f>
        <v>0</v>
      </c>
      <c r="D123" s="4">
        <f>SUM($C100:D100)</f>
        <v>0</v>
      </c>
      <c r="E123" s="4">
        <f>SUM($C100:E100)</f>
        <v>0</v>
      </c>
      <c r="F123" s="4">
        <f>SUM($C100:F100)</f>
        <v>0</v>
      </c>
      <c r="G123" s="4">
        <f>SUM($C100:G100)</f>
        <v>0</v>
      </c>
      <c r="H123" s="4">
        <f>SUM($C100:H100)</f>
        <v>0</v>
      </c>
      <c r="I123" s="4">
        <f>SUM($C100:I100)</f>
        <v>0</v>
      </c>
      <c r="J123" s="4">
        <f>SUM($C100:J100)</f>
        <v>0</v>
      </c>
      <c r="K123" s="4">
        <f>SUM($C100:K100)</f>
        <v>0</v>
      </c>
      <c r="L123" s="4">
        <f>SUM($C100:L100)</f>
        <v>0</v>
      </c>
      <c r="M123" s="4">
        <f>SUM($C100:M100)</f>
        <v>0</v>
      </c>
      <c r="N123" s="4">
        <f>SUM($C100:N100)</f>
        <v>0</v>
      </c>
      <c r="O123" s="4">
        <f>SUM($C100:O100)</f>
        <v>0</v>
      </c>
      <c r="P123" s="4">
        <f>SUM($C100:P100)</f>
        <v>0</v>
      </c>
      <c r="Q123" s="4">
        <f>SUM($C100:Q100)</f>
        <v>0</v>
      </c>
      <c r="R123" s="4">
        <f>SUM($C100:R100)</f>
        <v>0</v>
      </c>
      <c r="S123" s="4">
        <f>SUM($C100:S100)</f>
        <v>0</v>
      </c>
      <c r="T123" s="4">
        <f>SUM($C100:T100)</f>
        <v>0</v>
      </c>
      <c r="U123" s="4">
        <f>SUM($C100:U100)</f>
        <v>0</v>
      </c>
      <c r="V123" s="4">
        <f>SUM($C100:V100)</f>
        <v>0</v>
      </c>
      <c r="W123" s="4">
        <f>SUM($C100:W100)</f>
        <v>0</v>
      </c>
      <c r="X123" s="4">
        <f>SUM($C100:X100)</f>
        <v>0</v>
      </c>
      <c r="Y123" s="4">
        <f>SUM($C100:Y100)</f>
        <v>0</v>
      </c>
      <c r="Z123" s="4">
        <f>SUM($C100:Z100)</f>
        <v>0</v>
      </c>
      <c r="AA123" s="4">
        <f>SUM($C100:AA100)</f>
        <v>0</v>
      </c>
      <c r="AB123" s="4">
        <f>SUM($C100:AB100)</f>
        <v>0</v>
      </c>
      <c r="AC123" s="4">
        <f>SUM($C100:AC100)</f>
        <v>0</v>
      </c>
      <c r="AD123" s="4">
        <f>SUM($C100:AD100)</f>
        <v>0</v>
      </c>
      <c r="AE123" s="4">
        <f>SUM($C100:AE100)</f>
        <v>0</v>
      </c>
      <c r="AF123" s="4">
        <f>SUM($C100:AF100)</f>
        <v>0</v>
      </c>
      <c r="AG123" s="4">
        <f>SUM($C100:AG100)</f>
        <v>0</v>
      </c>
      <c r="AH123" s="4">
        <f>SUM($C100:AH100)</f>
        <v>0</v>
      </c>
      <c r="AI123" s="4">
        <f>SUM($C100:AI100)</f>
        <v>0</v>
      </c>
    </row>
    <row r="124" spans="1:35" x14ac:dyDescent="0.25">
      <c r="A124" t="s">
        <v>54</v>
      </c>
      <c r="C124" s="4">
        <f>SUM($C101:C101)</f>
        <v>0</v>
      </c>
      <c r="D124" s="4">
        <f>SUM($C101:D101)</f>
        <v>0</v>
      </c>
      <c r="E124" s="4">
        <f>SUM($C101:E101)</f>
        <v>0</v>
      </c>
      <c r="F124" s="4">
        <f>SUM($C101:F101)</f>
        <v>0</v>
      </c>
      <c r="G124" s="4">
        <f>SUM($C101:G101)</f>
        <v>0</v>
      </c>
      <c r="H124" s="4">
        <f>SUM($C101:H101)</f>
        <v>0</v>
      </c>
      <c r="I124" s="4">
        <f>SUM($C101:I101)</f>
        <v>0</v>
      </c>
      <c r="J124" s="4">
        <f>SUM($C101:J101)</f>
        <v>0</v>
      </c>
      <c r="K124" s="4">
        <f>SUM($C101:K101)</f>
        <v>0</v>
      </c>
      <c r="L124" s="4">
        <f>SUM($C101:L101)</f>
        <v>0</v>
      </c>
      <c r="M124" s="4">
        <f>SUM($C101:M101)</f>
        <v>0</v>
      </c>
      <c r="N124" s="4">
        <f>SUM($C101:N101)</f>
        <v>0</v>
      </c>
      <c r="O124" s="4">
        <f>SUM($C101:O101)</f>
        <v>0</v>
      </c>
      <c r="P124" s="4">
        <f>SUM($C101:P101)</f>
        <v>0</v>
      </c>
      <c r="Q124" s="4">
        <f>SUM($C101:Q101)</f>
        <v>0</v>
      </c>
      <c r="R124" s="4">
        <f>SUM($C101:R101)</f>
        <v>0</v>
      </c>
      <c r="S124" s="4">
        <f>SUM($C101:S101)</f>
        <v>0</v>
      </c>
      <c r="T124" s="4">
        <f>SUM($C101:T101)</f>
        <v>0</v>
      </c>
      <c r="U124" s="4">
        <f>SUM($C101:U101)</f>
        <v>0</v>
      </c>
      <c r="V124" s="4">
        <f>SUM($C101:V101)</f>
        <v>0</v>
      </c>
      <c r="W124" s="4">
        <f>SUM($C101:W101)</f>
        <v>0</v>
      </c>
      <c r="X124" s="4">
        <f>SUM($C101:X101)</f>
        <v>0</v>
      </c>
      <c r="Y124" s="4">
        <f>SUM($C101:Y101)</f>
        <v>0</v>
      </c>
      <c r="Z124" s="4">
        <f>SUM($C101:Z101)</f>
        <v>0</v>
      </c>
      <c r="AA124" s="4">
        <f>SUM($C101:AA101)</f>
        <v>0</v>
      </c>
      <c r="AB124" s="4">
        <f>SUM($C101:AB101)</f>
        <v>0</v>
      </c>
      <c r="AC124" s="4">
        <f>SUM($C101:AC101)</f>
        <v>0</v>
      </c>
      <c r="AD124" s="4">
        <f>SUM($C101:AD101)</f>
        <v>0</v>
      </c>
      <c r="AE124" s="4">
        <f>SUM($C101:AE101)</f>
        <v>0</v>
      </c>
      <c r="AF124" s="4">
        <f>SUM($C101:AF101)</f>
        <v>0</v>
      </c>
      <c r="AG124" s="4">
        <f>SUM($C101:AG101)</f>
        <v>0</v>
      </c>
      <c r="AH124" s="4">
        <f>SUM($C101:AH101)</f>
        <v>0</v>
      </c>
      <c r="AI124" s="4">
        <f>SUM($C101:AI101)</f>
        <v>0</v>
      </c>
    </row>
    <row r="125" spans="1:35" x14ac:dyDescent="0.25">
      <c r="A125" t="s">
        <v>55</v>
      </c>
      <c r="C125" s="4">
        <f>SUM($C102:C102)</f>
        <v>0</v>
      </c>
      <c r="D125" s="4">
        <f>SUM($C102:D102)</f>
        <v>0</v>
      </c>
      <c r="E125" s="4">
        <f>SUM($C102:E102)</f>
        <v>0</v>
      </c>
      <c r="F125" s="4">
        <f>SUM($C102:F102)</f>
        <v>0</v>
      </c>
      <c r="G125" s="4">
        <f>SUM($C102:G102)</f>
        <v>0</v>
      </c>
      <c r="H125" s="4">
        <f>SUM($C102:H102)</f>
        <v>0</v>
      </c>
      <c r="I125" s="4">
        <f>SUM($C102:I102)</f>
        <v>0</v>
      </c>
      <c r="J125" s="4">
        <f>SUM($C102:J102)</f>
        <v>0</v>
      </c>
      <c r="K125" s="4">
        <f>SUM($C102:K102)</f>
        <v>0</v>
      </c>
      <c r="L125" s="4">
        <f>SUM($C102:L102)</f>
        <v>0</v>
      </c>
      <c r="M125" s="4">
        <f>SUM($C102:M102)</f>
        <v>0</v>
      </c>
      <c r="N125" s="4">
        <f>SUM($C102:N102)</f>
        <v>0</v>
      </c>
      <c r="O125" s="4">
        <f>SUM($C102:O102)</f>
        <v>0</v>
      </c>
      <c r="P125" s="4">
        <f>SUM($C102:P102)</f>
        <v>0</v>
      </c>
      <c r="Q125" s="4">
        <f>SUM($C102:Q102)</f>
        <v>0</v>
      </c>
      <c r="R125" s="4">
        <f>SUM($C102:R102)</f>
        <v>0</v>
      </c>
      <c r="S125" s="4">
        <f>SUM($C102:S102)</f>
        <v>0</v>
      </c>
      <c r="T125" s="4">
        <f>SUM($C102:T102)</f>
        <v>0</v>
      </c>
      <c r="U125" s="4">
        <f>SUM($C102:U102)</f>
        <v>0</v>
      </c>
      <c r="V125" s="4">
        <f>SUM($C102:V102)</f>
        <v>0</v>
      </c>
      <c r="W125" s="4">
        <f>SUM($C102:W102)</f>
        <v>0</v>
      </c>
      <c r="X125" s="4">
        <f>SUM($C102:X102)</f>
        <v>0</v>
      </c>
      <c r="Y125" s="4">
        <f>SUM($C102:Y102)</f>
        <v>0</v>
      </c>
      <c r="Z125" s="4">
        <f>SUM($C102:Z102)</f>
        <v>0</v>
      </c>
      <c r="AA125" s="4">
        <f>SUM($C102:AA102)</f>
        <v>0</v>
      </c>
      <c r="AB125" s="4">
        <f>SUM($C102:AB102)</f>
        <v>0</v>
      </c>
      <c r="AC125" s="4">
        <f>SUM($C102:AC102)</f>
        <v>0</v>
      </c>
      <c r="AD125" s="4">
        <f>SUM($C102:AD102)</f>
        <v>0</v>
      </c>
      <c r="AE125" s="4">
        <f>SUM($C102:AE102)</f>
        <v>0</v>
      </c>
      <c r="AF125" s="4">
        <f>SUM($C102:AF102)</f>
        <v>0</v>
      </c>
      <c r="AG125" s="4">
        <f>SUM($C102:AG102)</f>
        <v>0</v>
      </c>
      <c r="AH125" s="4">
        <f>SUM($C102:AH102)</f>
        <v>0</v>
      </c>
      <c r="AI125" s="4">
        <f>SUM($C102:AI102)</f>
        <v>0</v>
      </c>
    </row>
    <row r="126" spans="1:35" x14ac:dyDescent="0.25">
      <c r="A126" t="s">
        <v>56</v>
      </c>
      <c r="C126" s="4">
        <f>SUM($C103:C103)</f>
        <v>0</v>
      </c>
      <c r="D126" s="4">
        <f>SUM($C103:D103)</f>
        <v>0</v>
      </c>
      <c r="E126" s="4">
        <f>SUM($C103:E103)</f>
        <v>0</v>
      </c>
      <c r="F126" s="4">
        <f>SUM($C103:F103)</f>
        <v>0</v>
      </c>
      <c r="G126" s="4">
        <f>SUM($C103:G103)</f>
        <v>0</v>
      </c>
      <c r="H126" s="4">
        <f>SUM($C103:H103)</f>
        <v>0</v>
      </c>
      <c r="I126" s="4">
        <f>SUM($C103:I103)</f>
        <v>0</v>
      </c>
      <c r="J126" s="4">
        <f>SUM($C103:J103)</f>
        <v>0</v>
      </c>
      <c r="K126" s="4">
        <f>SUM($C103:K103)</f>
        <v>0</v>
      </c>
      <c r="L126" s="4">
        <f>SUM($C103:L103)</f>
        <v>0</v>
      </c>
      <c r="M126" s="4">
        <f>SUM($C103:M103)</f>
        <v>0</v>
      </c>
      <c r="N126" s="4">
        <f>SUM($C103:N103)</f>
        <v>0</v>
      </c>
      <c r="O126" s="4">
        <f>SUM($C103:O103)</f>
        <v>0</v>
      </c>
      <c r="P126" s="4">
        <f>SUM($C103:P103)</f>
        <v>0</v>
      </c>
      <c r="Q126" s="4">
        <f>SUM($C103:Q103)</f>
        <v>0</v>
      </c>
      <c r="R126" s="4">
        <f>SUM($C103:R103)</f>
        <v>0</v>
      </c>
      <c r="S126" s="4">
        <f>SUM($C103:S103)</f>
        <v>0</v>
      </c>
      <c r="T126" s="4">
        <f>SUM($C103:T103)</f>
        <v>0</v>
      </c>
      <c r="U126" s="4">
        <f>SUM($C103:U103)</f>
        <v>0</v>
      </c>
      <c r="V126" s="4">
        <f>SUM($C103:V103)</f>
        <v>0</v>
      </c>
      <c r="W126" s="4">
        <f>SUM($C103:W103)</f>
        <v>0</v>
      </c>
      <c r="X126" s="4">
        <f>SUM($C103:X103)</f>
        <v>0</v>
      </c>
      <c r="Y126" s="4">
        <f>SUM($C103:Y103)</f>
        <v>0</v>
      </c>
      <c r="Z126" s="4">
        <f>SUM($C103:Z103)</f>
        <v>0</v>
      </c>
      <c r="AA126" s="4">
        <f>SUM($C103:AA103)</f>
        <v>0</v>
      </c>
      <c r="AB126" s="4">
        <f>SUM($C103:AB103)</f>
        <v>0</v>
      </c>
      <c r="AC126" s="4">
        <f>SUM($C103:AC103)</f>
        <v>0</v>
      </c>
      <c r="AD126" s="4">
        <f>SUM($C103:AD103)</f>
        <v>0</v>
      </c>
      <c r="AE126" s="4">
        <f>SUM($C103:AE103)</f>
        <v>0</v>
      </c>
      <c r="AF126" s="4">
        <f>SUM($C103:AF103)</f>
        <v>0</v>
      </c>
      <c r="AG126" s="4">
        <f>SUM($C103:AG103)</f>
        <v>0</v>
      </c>
      <c r="AH126" s="4">
        <f>SUM($C103:AH103)</f>
        <v>0</v>
      </c>
      <c r="AI126" s="4">
        <f>SUM($C103:AI103)</f>
        <v>0</v>
      </c>
    </row>
    <row r="127" spans="1:35" x14ac:dyDescent="0.25">
      <c r="A127" t="s">
        <v>57</v>
      </c>
      <c r="C127" s="4">
        <f>SUM($C104:C104)</f>
        <v>0</v>
      </c>
      <c r="D127" s="4">
        <f>SUM($C104:D104)</f>
        <v>0</v>
      </c>
      <c r="E127" s="4">
        <f>SUM($C104:E104)</f>
        <v>0</v>
      </c>
      <c r="F127" s="4">
        <f>SUM($C104:F104)</f>
        <v>0</v>
      </c>
      <c r="G127" s="4">
        <f>SUM($C104:G104)</f>
        <v>0</v>
      </c>
      <c r="H127" s="4">
        <f>SUM($C104:H104)</f>
        <v>0</v>
      </c>
      <c r="I127" s="4">
        <f>SUM($C104:I104)</f>
        <v>0</v>
      </c>
      <c r="J127" s="4">
        <f>SUM($C104:J104)</f>
        <v>0</v>
      </c>
      <c r="K127" s="4">
        <f>SUM($C104:K104)</f>
        <v>0</v>
      </c>
      <c r="L127" s="4">
        <f>SUM($C104:L104)</f>
        <v>0</v>
      </c>
      <c r="M127" s="4">
        <f>SUM($C104:M104)</f>
        <v>0</v>
      </c>
      <c r="N127" s="4">
        <f>SUM($C104:N104)</f>
        <v>0</v>
      </c>
      <c r="O127" s="4">
        <f>SUM($C104:O104)</f>
        <v>0</v>
      </c>
      <c r="P127" s="4">
        <f>SUM($C104:P104)</f>
        <v>0</v>
      </c>
      <c r="Q127" s="4">
        <f>SUM($C104:Q104)</f>
        <v>0</v>
      </c>
      <c r="R127" s="4">
        <f>SUM($C104:R104)</f>
        <v>0</v>
      </c>
      <c r="S127" s="4">
        <f>SUM($C104:S104)</f>
        <v>0</v>
      </c>
      <c r="T127" s="4">
        <f>SUM($C104:T104)</f>
        <v>0</v>
      </c>
      <c r="U127" s="4">
        <f>SUM($C104:U104)</f>
        <v>0</v>
      </c>
      <c r="V127" s="4">
        <f>SUM($C104:V104)</f>
        <v>0</v>
      </c>
      <c r="W127" s="4">
        <f>SUM($C104:W104)</f>
        <v>0</v>
      </c>
      <c r="X127" s="4">
        <f>SUM($C104:X104)</f>
        <v>0</v>
      </c>
      <c r="Y127" s="4">
        <f>SUM($C104:Y104)</f>
        <v>0</v>
      </c>
      <c r="Z127" s="4">
        <f>SUM($C104:Z104)</f>
        <v>0</v>
      </c>
      <c r="AA127" s="4">
        <f>SUM($C104:AA104)</f>
        <v>0</v>
      </c>
      <c r="AB127" s="4">
        <f>SUM($C104:AB104)</f>
        <v>0</v>
      </c>
      <c r="AC127" s="4">
        <f>SUM($C104:AC104)</f>
        <v>0</v>
      </c>
      <c r="AD127" s="4">
        <f>SUM($C104:AD104)</f>
        <v>0</v>
      </c>
      <c r="AE127" s="4">
        <f>SUM($C104:AE104)</f>
        <v>0</v>
      </c>
      <c r="AF127" s="4">
        <f>SUM($C104:AF104)</f>
        <v>0</v>
      </c>
      <c r="AG127" s="4">
        <f>SUM($C104:AG104)</f>
        <v>0</v>
      </c>
      <c r="AH127" s="4">
        <f>SUM($C104:AH104)</f>
        <v>0</v>
      </c>
      <c r="AI127" s="4">
        <f>SUM($C104:AI104)</f>
        <v>0</v>
      </c>
    </row>
  </sheetData>
  <conditionalFormatting sqref="B18:C22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CA817-CA92-44DD-A242-80E6CB61AFDA}">
  <dimension ref="A1:BE339"/>
  <sheetViews>
    <sheetView workbookViewId="0">
      <selection activeCell="I7" sqref="I7"/>
    </sheetView>
  </sheetViews>
  <sheetFormatPr defaultRowHeight="15" x14ac:dyDescent="0.25"/>
  <sheetData>
    <row r="1" spans="1:57" x14ac:dyDescent="0.25">
      <c r="A1" s="5" t="s">
        <v>67</v>
      </c>
    </row>
    <row r="3" spans="1:57" x14ac:dyDescent="0.25">
      <c r="A3" t="s">
        <v>0</v>
      </c>
      <c r="B3" t="s">
        <v>68</v>
      </c>
      <c r="C3" t="s">
        <v>69</v>
      </c>
      <c r="D3" t="s">
        <v>2</v>
      </c>
      <c r="E3">
        <v>2018</v>
      </c>
      <c r="F3">
        <v>2019</v>
      </c>
      <c r="G3">
        <v>2020</v>
      </c>
      <c r="H3">
        <v>2021</v>
      </c>
      <c r="I3">
        <v>2022</v>
      </c>
      <c r="J3">
        <v>2023</v>
      </c>
      <c r="K3">
        <v>2024</v>
      </c>
      <c r="L3">
        <v>2025</v>
      </c>
      <c r="M3">
        <v>2026</v>
      </c>
      <c r="N3">
        <v>2027</v>
      </c>
      <c r="O3">
        <v>2028</v>
      </c>
      <c r="P3">
        <v>2029</v>
      </c>
      <c r="Q3">
        <v>2030</v>
      </c>
      <c r="R3">
        <v>2031</v>
      </c>
      <c r="S3">
        <v>2032</v>
      </c>
      <c r="T3">
        <v>2033</v>
      </c>
      <c r="U3">
        <v>2034</v>
      </c>
      <c r="V3">
        <v>2035</v>
      </c>
      <c r="W3">
        <v>2036</v>
      </c>
      <c r="X3">
        <v>2037</v>
      </c>
      <c r="Y3">
        <v>2038</v>
      </c>
      <c r="Z3">
        <v>2039</v>
      </c>
      <c r="AA3">
        <v>2040</v>
      </c>
      <c r="AB3">
        <v>2041</v>
      </c>
      <c r="AC3">
        <v>2042</v>
      </c>
      <c r="AD3">
        <v>2043</v>
      </c>
      <c r="AE3">
        <v>2044</v>
      </c>
      <c r="AF3">
        <v>2045</v>
      </c>
      <c r="AG3">
        <v>2046</v>
      </c>
      <c r="AH3">
        <v>2047</v>
      </c>
      <c r="AI3">
        <v>2048</v>
      </c>
      <c r="AJ3">
        <v>2049</v>
      </c>
      <c r="AK3">
        <v>2050</v>
      </c>
      <c r="AL3">
        <v>2051</v>
      </c>
      <c r="AM3">
        <v>2052</v>
      </c>
      <c r="AN3">
        <v>2053</v>
      </c>
      <c r="AO3">
        <v>2054</v>
      </c>
      <c r="AP3">
        <v>2055</v>
      </c>
      <c r="AQ3">
        <v>2056</v>
      </c>
      <c r="AR3">
        <v>2057</v>
      </c>
      <c r="AS3">
        <v>2058</v>
      </c>
      <c r="AT3">
        <v>2059</v>
      </c>
      <c r="AU3">
        <v>2060</v>
      </c>
      <c r="AV3">
        <v>2061</v>
      </c>
      <c r="AW3">
        <v>2062</v>
      </c>
      <c r="AX3">
        <v>2063</v>
      </c>
      <c r="AY3">
        <v>2064</v>
      </c>
      <c r="AZ3">
        <v>2065</v>
      </c>
      <c r="BA3">
        <v>2066</v>
      </c>
      <c r="BB3">
        <v>2067</v>
      </c>
      <c r="BC3">
        <v>2068</v>
      </c>
      <c r="BD3">
        <v>2069</v>
      </c>
      <c r="BE3">
        <v>2070</v>
      </c>
    </row>
    <row r="4" spans="1:57" x14ac:dyDescent="0.25">
      <c r="A4" t="s">
        <v>4</v>
      </c>
      <c r="B4" t="s">
        <v>70</v>
      </c>
      <c r="C4" t="s">
        <v>71</v>
      </c>
      <c r="D4" t="s">
        <v>72</v>
      </c>
      <c r="E4">
        <v>5688.8059999999996</v>
      </c>
      <c r="F4">
        <v>5493</v>
      </c>
      <c r="G4">
        <v>5313.6924372939902</v>
      </c>
      <c r="H4">
        <v>5398.6400240106004</v>
      </c>
      <c r="I4">
        <v>5480.5094846531902</v>
      </c>
      <c r="J4">
        <v>5560.2732373829804</v>
      </c>
      <c r="K4">
        <v>5638.8016912192597</v>
      </c>
      <c r="L4">
        <v>5716.1468076398796</v>
      </c>
      <c r="M4">
        <v>5787.3871774284298</v>
      </c>
      <c r="N4">
        <v>5858.6339727968998</v>
      </c>
      <c r="O4">
        <v>5890.2906166298599</v>
      </c>
      <c r="P4">
        <v>5919.6998644556497</v>
      </c>
      <c r="Q4">
        <v>5946.3994858378601</v>
      </c>
      <c r="R4">
        <v>5978.0232381011501</v>
      </c>
      <c r="S4">
        <v>6007.6272275921201</v>
      </c>
      <c r="T4">
        <v>6034.9647994153102</v>
      </c>
      <c r="U4">
        <v>6060.3897729663804</v>
      </c>
      <c r="V4">
        <v>6083.7561361097196</v>
      </c>
      <c r="W4">
        <v>6109.99529175316</v>
      </c>
      <c r="X4">
        <v>6134.5885745916303</v>
      </c>
      <c r="Y4">
        <v>6157.4706629060202</v>
      </c>
      <c r="Z4">
        <v>6178.3248381869498</v>
      </c>
      <c r="AA4">
        <v>6197.1329520029603</v>
      </c>
      <c r="AB4">
        <v>6219.3711703152703</v>
      </c>
      <c r="AC4">
        <v>6240.8546941229297</v>
      </c>
      <c r="AD4">
        <v>6261.5539300091204</v>
      </c>
      <c r="AE4">
        <v>6281.6113686508897</v>
      </c>
      <c r="AF4">
        <v>6301.2630833592002</v>
      </c>
      <c r="AG4">
        <v>6316.9633329508097</v>
      </c>
      <c r="AH4">
        <v>6333.2667197679802</v>
      </c>
      <c r="AI4">
        <v>6350.0440824836296</v>
      </c>
      <c r="AJ4">
        <v>6367.16750464099</v>
      </c>
      <c r="AK4">
        <v>6384.5235327875098</v>
      </c>
      <c r="AL4">
        <v>6384.5235327875098</v>
      </c>
      <c r="AM4">
        <v>6384.5235327875098</v>
      </c>
      <c r="AN4">
        <v>6384.5235327875098</v>
      </c>
      <c r="AO4">
        <v>6384.5235327875098</v>
      </c>
      <c r="AP4">
        <v>6384.5235327875098</v>
      </c>
      <c r="AQ4">
        <v>6384.5235327875098</v>
      </c>
      <c r="AR4">
        <v>6384.5235327875098</v>
      </c>
      <c r="AS4">
        <v>6384.5235327875098</v>
      </c>
      <c r="AT4">
        <v>6384.5235327875098</v>
      </c>
      <c r="AU4">
        <v>6384.5235327875098</v>
      </c>
      <c r="AV4">
        <v>6384.5235327875098</v>
      </c>
      <c r="AW4">
        <v>6384.5235327875098</v>
      </c>
      <c r="AX4">
        <v>6384.5235327875098</v>
      </c>
      <c r="AY4">
        <v>6384.5235327875098</v>
      </c>
      <c r="AZ4">
        <v>6384.5235327875098</v>
      </c>
      <c r="BA4">
        <v>6384.5235327875098</v>
      </c>
      <c r="BB4">
        <v>6384.5235327875098</v>
      </c>
      <c r="BC4">
        <v>6384.5235327875098</v>
      </c>
      <c r="BD4">
        <v>6384.5235327875098</v>
      </c>
      <c r="BE4">
        <v>6384.5235327875098</v>
      </c>
    </row>
    <row r="5" spans="1:57" x14ac:dyDescent="0.25">
      <c r="A5" t="s">
        <v>4</v>
      </c>
      <c r="B5" t="s">
        <v>176</v>
      </c>
      <c r="C5" t="s">
        <v>71</v>
      </c>
      <c r="D5" t="s">
        <v>72</v>
      </c>
      <c r="E5">
        <v>5688.8059999999996</v>
      </c>
      <c r="F5">
        <v>5493</v>
      </c>
      <c r="G5">
        <v>5313.6924372939902</v>
      </c>
      <c r="H5">
        <v>5397.4307286452304</v>
      </c>
      <c r="I5">
        <v>5476.8265822795001</v>
      </c>
      <c r="J5">
        <v>5552.80023015194</v>
      </c>
      <c r="K5">
        <v>5626.17077543093</v>
      </c>
      <c r="L5">
        <v>5696.9405543662097</v>
      </c>
      <c r="M5">
        <v>5760.1633081458003</v>
      </c>
      <c r="N5">
        <v>5821.8886205195204</v>
      </c>
      <c r="O5">
        <v>5842.7913130973602</v>
      </c>
      <c r="P5">
        <v>5860.0292898219304</v>
      </c>
      <c r="Q5">
        <v>5873.1398441723404</v>
      </c>
      <c r="R5">
        <v>5889.6441425490602</v>
      </c>
      <c r="S5">
        <v>5902.6619646716299</v>
      </c>
      <c r="T5">
        <v>5911.9480769440297</v>
      </c>
      <c r="U5">
        <v>5917.8494055062101</v>
      </c>
      <c r="V5">
        <v>5920.2247711710897</v>
      </c>
      <c r="W5">
        <v>5923.8603951851901</v>
      </c>
      <c r="X5">
        <v>5924.3439549632203</v>
      </c>
      <c r="Y5">
        <v>5921.6149066340604</v>
      </c>
      <c r="Z5">
        <v>5915.37533307371</v>
      </c>
      <c r="AA5">
        <v>5905.6198179407402</v>
      </c>
      <c r="AB5">
        <v>5897.5560284784797</v>
      </c>
      <c r="AC5">
        <v>5887.1729768975902</v>
      </c>
      <c r="AD5">
        <v>5874.4396198402301</v>
      </c>
      <c r="AE5">
        <v>5859.4870846775402</v>
      </c>
      <c r="AF5">
        <v>5842.5311308906503</v>
      </c>
      <c r="AG5">
        <v>5820.2984078608797</v>
      </c>
      <c r="AH5">
        <v>5797.0163600717797</v>
      </c>
      <c r="AI5">
        <v>5772.5456734462296</v>
      </c>
      <c r="AJ5">
        <v>5746.7507029887602</v>
      </c>
      <c r="AK5">
        <v>5719.5115616123603</v>
      </c>
      <c r="AL5">
        <v>5675.1774302006797</v>
      </c>
      <c r="AM5">
        <v>5629.4131655176598</v>
      </c>
      <c r="AN5">
        <v>5582.2187675633004</v>
      </c>
      <c r="AO5">
        <v>5533.5942363375898</v>
      </c>
      <c r="AP5">
        <v>5483.5395718405298</v>
      </c>
      <c r="AQ5">
        <v>5432.0547740721304</v>
      </c>
      <c r="AR5">
        <v>5379.1398430323898</v>
      </c>
      <c r="AS5">
        <v>5324.7947787213097</v>
      </c>
      <c r="AT5">
        <v>5269.0195811388703</v>
      </c>
      <c r="AU5">
        <v>5211.8142502850997</v>
      </c>
      <c r="AV5">
        <v>5153.1787861599796</v>
      </c>
      <c r="AW5">
        <v>5093.1131887635102</v>
      </c>
      <c r="AX5">
        <v>5031.6174580957004</v>
      </c>
      <c r="AY5">
        <v>4968.6915941565503</v>
      </c>
      <c r="AZ5">
        <v>4904.3355969460499</v>
      </c>
      <c r="BA5">
        <v>4838.5494664642101</v>
      </c>
      <c r="BB5">
        <v>4771.33320271102</v>
      </c>
      <c r="BC5">
        <v>4702.6868056864896</v>
      </c>
      <c r="BD5">
        <v>4632.6102753906198</v>
      </c>
      <c r="BE5">
        <v>4561.1036118233997</v>
      </c>
    </row>
    <row r="6" spans="1:57" x14ac:dyDescent="0.25">
      <c r="A6" t="s">
        <v>4</v>
      </c>
      <c r="B6" t="s">
        <v>73</v>
      </c>
      <c r="C6" t="s">
        <v>71</v>
      </c>
      <c r="D6" t="s">
        <v>37</v>
      </c>
      <c r="E6">
        <v>1819.3876185306401</v>
      </c>
      <c r="F6">
        <v>1822.1302407937401</v>
      </c>
      <c r="G6">
        <v>1738.15260260685</v>
      </c>
      <c r="H6">
        <v>1759.1749338033201</v>
      </c>
      <c r="I6">
        <v>1778.91844499738</v>
      </c>
      <c r="J6">
        <v>1797.4687619617</v>
      </c>
      <c r="K6">
        <v>1814.7957263186299</v>
      </c>
      <c r="L6">
        <v>1831.22300800827</v>
      </c>
      <c r="M6">
        <v>1849.30536705399</v>
      </c>
      <c r="N6">
        <v>1866.40232193828</v>
      </c>
      <c r="O6">
        <v>1869.97375792248</v>
      </c>
      <c r="P6">
        <v>1872.5888795702299</v>
      </c>
      <c r="Q6">
        <v>1873.89501746429</v>
      </c>
      <c r="R6">
        <v>1879.30324020435</v>
      </c>
      <c r="S6">
        <v>1883.44878104804</v>
      </c>
      <c r="T6">
        <v>1886.7867644717101</v>
      </c>
      <c r="U6">
        <v>1889.1997507532101</v>
      </c>
      <c r="V6">
        <v>1890.90858254471</v>
      </c>
      <c r="W6">
        <v>1891.57403543993</v>
      </c>
      <c r="X6">
        <v>1891.52703866975</v>
      </c>
      <c r="Y6">
        <v>1890.6522777821101</v>
      </c>
      <c r="Z6">
        <v>1889.1629939546599</v>
      </c>
      <c r="AA6">
        <v>1886.7285090145299</v>
      </c>
      <c r="AB6">
        <v>1885.2600691258001</v>
      </c>
      <c r="AC6">
        <v>1883.0734109407899</v>
      </c>
      <c r="AD6">
        <v>1880.1629786610499</v>
      </c>
      <c r="AE6">
        <v>1876.6271063946899</v>
      </c>
      <c r="AF6">
        <v>1872.4576001526</v>
      </c>
      <c r="AG6">
        <v>1867.6462649826999</v>
      </c>
      <c r="AH6">
        <v>1862.1849049795201</v>
      </c>
      <c r="AI6">
        <v>1855.9655973445099</v>
      </c>
      <c r="AJ6">
        <v>1848.88467981398</v>
      </c>
      <c r="AK6">
        <v>1840.84301230848</v>
      </c>
      <c r="AL6">
        <v>1840.84301230848</v>
      </c>
      <c r="AM6">
        <v>1840.84301230848</v>
      </c>
      <c r="AN6">
        <v>1840.84301230848</v>
      </c>
      <c r="AO6">
        <v>1840.84301230848</v>
      </c>
      <c r="AP6">
        <v>1840.84301230848</v>
      </c>
      <c r="AQ6">
        <v>1840.84301230848</v>
      </c>
      <c r="AR6">
        <v>1840.84301230848</v>
      </c>
      <c r="AS6">
        <v>1840.84301230848</v>
      </c>
      <c r="AT6">
        <v>1840.84301230848</v>
      </c>
      <c r="AU6">
        <v>1840.84301230848</v>
      </c>
      <c r="AV6">
        <v>1840.84301230848</v>
      </c>
      <c r="AW6">
        <v>1840.84301230848</v>
      </c>
      <c r="AX6">
        <v>1840.84301230848</v>
      </c>
      <c r="AY6">
        <v>1840.84301230848</v>
      </c>
      <c r="AZ6">
        <v>1840.84301230848</v>
      </c>
      <c r="BA6">
        <v>1840.84301230848</v>
      </c>
      <c r="BB6">
        <v>1840.84301230848</v>
      </c>
      <c r="BC6">
        <v>1840.84301230848</v>
      </c>
      <c r="BD6">
        <v>1840.84301230848</v>
      </c>
      <c r="BE6">
        <v>1840.84301230848</v>
      </c>
    </row>
    <row r="7" spans="1:57" x14ac:dyDescent="0.25">
      <c r="A7" t="s">
        <v>4</v>
      </c>
      <c r="B7" t="s">
        <v>177</v>
      </c>
      <c r="C7" t="s">
        <v>71</v>
      </c>
      <c r="D7" t="s">
        <v>37</v>
      </c>
      <c r="E7">
        <v>1819.3876185306401</v>
      </c>
      <c r="F7">
        <v>1822.1302407937401</v>
      </c>
      <c r="G7">
        <v>1738.15260260685</v>
      </c>
      <c r="H7">
        <v>1758.8230988165601</v>
      </c>
      <c r="I7">
        <v>1777.8510939303801</v>
      </c>
      <c r="J7">
        <v>1795.31179944734</v>
      </c>
      <c r="K7">
        <v>1811.166134866</v>
      </c>
      <c r="L7">
        <v>1825.72933898425</v>
      </c>
      <c r="M7">
        <v>1841.53828451236</v>
      </c>
      <c r="N7">
        <v>1855.9504689354201</v>
      </c>
      <c r="O7">
        <v>1856.50994686544</v>
      </c>
      <c r="P7">
        <v>1855.7355796541001</v>
      </c>
      <c r="Q7">
        <v>1853.2821722721801</v>
      </c>
      <c r="R7">
        <v>1854.49643743365</v>
      </c>
      <c r="S7">
        <v>1854.0669800636899</v>
      </c>
      <c r="T7">
        <v>1852.4472453583301</v>
      </c>
      <c r="U7">
        <v>1849.5265559873999</v>
      </c>
      <c r="V7">
        <v>1845.5267765636399</v>
      </c>
      <c r="W7">
        <v>1840.1232216759699</v>
      </c>
      <c r="X7">
        <v>1833.6463112864601</v>
      </c>
      <c r="Y7">
        <v>1825.9919698819699</v>
      </c>
      <c r="Z7">
        <v>1817.3748001843901</v>
      </c>
      <c r="AA7">
        <v>1807.48591163592</v>
      </c>
      <c r="AB7">
        <v>1798.16105393219</v>
      </c>
      <c r="AC7">
        <v>1787.78989634718</v>
      </c>
      <c r="AD7">
        <v>1776.3779822389599</v>
      </c>
      <c r="AE7">
        <v>1764.029480011</v>
      </c>
      <c r="AF7">
        <v>1750.7478561426799</v>
      </c>
      <c r="AG7">
        <v>1736.5374971809199</v>
      </c>
      <c r="AH7">
        <v>1721.4037261630699</v>
      </c>
      <c r="AI7">
        <v>1705.26119084014</v>
      </c>
      <c r="AJ7">
        <v>1688.03171267017</v>
      </c>
      <c r="AK7">
        <v>1669.64461216379</v>
      </c>
      <c r="AL7">
        <v>1658.2313854874801</v>
      </c>
      <c r="AM7">
        <v>1646.44999020871</v>
      </c>
      <c r="AN7">
        <v>1634.3004263274699</v>
      </c>
      <c r="AO7">
        <v>1621.7826938437699</v>
      </c>
      <c r="AP7">
        <v>1608.89679275761</v>
      </c>
      <c r="AQ7">
        <v>1595.6427230689901</v>
      </c>
      <c r="AR7">
        <v>1582.02048477791</v>
      </c>
      <c r="AS7">
        <v>1568.03007788436</v>
      </c>
      <c r="AT7">
        <v>1553.6715023883601</v>
      </c>
      <c r="AU7">
        <v>1538.9447582898899</v>
      </c>
      <c r="AV7">
        <v>1523.8498455889601</v>
      </c>
      <c r="AW7">
        <v>1508.3867642855701</v>
      </c>
      <c r="AX7">
        <v>1492.5555143797201</v>
      </c>
      <c r="AY7">
        <v>1476.3560958713999</v>
      </c>
      <c r="AZ7">
        <v>1459.7885087606201</v>
      </c>
      <c r="BA7">
        <v>1442.85275304739</v>
      </c>
      <c r="BB7">
        <v>1425.54882873169</v>
      </c>
      <c r="BC7">
        <v>1407.8767358135301</v>
      </c>
      <c r="BD7">
        <v>1389.8364742929</v>
      </c>
      <c r="BE7">
        <v>1371.4280441698199</v>
      </c>
    </row>
    <row r="8" spans="1:57" x14ac:dyDescent="0.25">
      <c r="A8" t="s">
        <v>4</v>
      </c>
      <c r="B8" t="s">
        <v>74</v>
      </c>
      <c r="C8" t="s">
        <v>71</v>
      </c>
      <c r="D8" t="s">
        <v>75</v>
      </c>
      <c r="E8">
        <v>1580</v>
      </c>
      <c r="F8">
        <v>1600</v>
      </c>
      <c r="G8">
        <v>1493.5508912293601</v>
      </c>
      <c r="H8">
        <v>1498.15871802427</v>
      </c>
      <c r="I8">
        <v>1501.51273266358</v>
      </c>
      <c r="J8">
        <v>1503.70352911547</v>
      </c>
      <c r="K8">
        <v>1504.76743219067</v>
      </c>
      <c r="L8">
        <v>1504.83331838595</v>
      </c>
      <c r="M8">
        <v>1503.61437375746</v>
      </c>
      <c r="N8">
        <v>1501.3636726472801</v>
      </c>
      <c r="O8">
        <v>1488.1498957296401</v>
      </c>
      <c r="P8">
        <v>1474.0223652049699</v>
      </c>
      <c r="Q8">
        <v>1458.82832534254</v>
      </c>
      <c r="R8">
        <v>1454.96133808379</v>
      </c>
      <c r="S8">
        <v>1450.3071943801899</v>
      </c>
      <c r="T8">
        <v>1445.02049529449</v>
      </c>
      <c r="U8">
        <v>1439.07917319847</v>
      </c>
      <c r="V8">
        <v>1432.5461923806199</v>
      </c>
      <c r="W8">
        <v>1431.641759827</v>
      </c>
      <c r="X8">
        <v>1430.2783449113599</v>
      </c>
      <c r="Y8">
        <v>1428.42454047818</v>
      </c>
      <c r="Z8">
        <v>1426.12222866921</v>
      </c>
      <c r="AA8">
        <v>1423.2596619429401</v>
      </c>
      <c r="AB8">
        <v>1419.66506816942</v>
      </c>
      <c r="AC8">
        <v>1415.60985819596</v>
      </c>
      <c r="AD8">
        <v>1411.1067325921799</v>
      </c>
      <c r="AE8">
        <v>1406.1910199208601</v>
      </c>
      <c r="AF8">
        <v>1400.87257136065</v>
      </c>
      <c r="AG8">
        <v>1394.8789464184799</v>
      </c>
      <c r="AH8">
        <v>1388.52281265597</v>
      </c>
      <c r="AI8">
        <v>1381.7814400353</v>
      </c>
      <c r="AJ8">
        <v>1374.61821040734</v>
      </c>
      <c r="AK8">
        <v>1366.99931307728</v>
      </c>
      <c r="AL8">
        <v>1366.99931307728</v>
      </c>
      <c r="AM8">
        <v>1366.99931307728</v>
      </c>
      <c r="AN8">
        <v>1366.99931307728</v>
      </c>
      <c r="AO8">
        <v>1366.99931307728</v>
      </c>
      <c r="AP8">
        <v>1366.99931307728</v>
      </c>
      <c r="AQ8">
        <v>1366.99931307728</v>
      </c>
      <c r="AR8">
        <v>1366.99931307728</v>
      </c>
      <c r="AS8">
        <v>1366.99931307728</v>
      </c>
      <c r="AT8">
        <v>1366.99931307728</v>
      </c>
      <c r="AU8">
        <v>1366.99931307728</v>
      </c>
      <c r="AV8">
        <v>1366.99931307728</v>
      </c>
      <c r="AW8">
        <v>1366.99931307728</v>
      </c>
      <c r="AX8">
        <v>1366.99931307728</v>
      </c>
      <c r="AY8">
        <v>1366.99931307728</v>
      </c>
      <c r="AZ8">
        <v>1366.99931307728</v>
      </c>
      <c r="BA8">
        <v>1366.99931307728</v>
      </c>
      <c r="BB8">
        <v>1366.99931307728</v>
      </c>
      <c r="BC8">
        <v>1366.99931307728</v>
      </c>
      <c r="BD8">
        <v>1366.99931307728</v>
      </c>
      <c r="BE8">
        <v>1366.99931307728</v>
      </c>
    </row>
    <row r="9" spans="1:57" x14ac:dyDescent="0.25">
      <c r="A9" t="s">
        <v>4</v>
      </c>
      <c r="B9" t="s">
        <v>76</v>
      </c>
      <c r="C9" t="s">
        <v>71</v>
      </c>
      <c r="D9" t="s">
        <v>77</v>
      </c>
      <c r="E9">
        <v>9454.7908612122192</v>
      </c>
      <c r="F9">
        <v>9595.5169845137407</v>
      </c>
      <c r="G9">
        <v>9277.7105295929105</v>
      </c>
      <c r="H9">
        <v>9463.5526614060691</v>
      </c>
      <c r="I9">
        <v>9646.5020785400502</v>
      </c>
      <c r="J9">
        <v>9827.7547967551309</v>
      </c>
      <c r="K9">
        <v>10008.2687562462</v>
      </c>
      <c r="L9">
        <v>10188.4820620717</v>
      </c>
      <c r="M9">
        <v>10362.628498469199</v>
      </c>
      <c r="N9">
        <v>10537.5069994191</v>
      </c>
      <c r="O9">
        <v>10641.8871110853</v>
      </c>
      <c r="P9">
        <v>10743.647118610899</v>
      </c>
      <c r="Q9">
        <v>10841.759313430501</v>
      </c>
      <c r="R9">
        <v>10960.679911509</v>
      </c>
      <c r="S9">
        <v>11076.6777673039</v>
      </c>
      <c r="T9">
        <v>11190.0052851733</v>
      </c>
      <c r="U9">
        <v>11300.8813111576</v>
      </c>
      <c r="V9">
        <v>11409.339834488001</v>
      </c>
      <c r="W9">
        <v>11509.305364063201</v>
      </c>
      <c r="X9">
        <v>11606.883387014999</v>
      </c>
      <c r="Y9">
        <v>11701.871931919601</v>
      </c>
      <c r="Z9">
        <v>11794.0624646336</v>
      </c>
      <c r="AA9">
        <v>11882.9595409345</v>
      </c>
      <c r="AB9">
        <v>11963.366580186999</v>
      </c>
      <c r="AC9">
        <v>12041.8853814131</v>
      </c>
      <c r="AD9">
        <v>12118.534965401799</v>
      </c>
      <c r="AE9">
        <v>12193.5766286203</v>
      </c>
      <c r="AF9">
        <v>12267.2771940368</v>
      </c>
      <c r="AG9">
        <v>12334.789008178601</v>
      </c>
      <c r="AH9">
        <v>12402.106633477701</v>
      </c>
      <c r="AI9">
        <v>12469.0145680766</v>
      </c>
      <c r="AJ9">
        <v>12535.217075504201</v>
      </c>
      <c r="AK9">
        <v>12600.4403081045</v>
      </c>
      <c r="AL9">
        <v>12600.4403081045</v>
      </c>
      <c r="AM9">
        <v>12600.4403081045</v>
      </c>
      <c r="AN9">
        <v>12600.4403081045</v>
      </c>
      <c r="AO9">
        <v>12600.4403081045</v>
      </c>
      <c r="AP9">
        <v>12600.4403081045</v>
      </c>
      <c r="AQ9">
        <v>12600.4403081045</v>
      </c>
      <c r="AR9">
        <v>12600.4403081045</v>
      </c>
      <c r="AS9">
        <v>12600.4403081045</v>
      </c>
      <c r="AT9">
        <v>12600.4403081045</v>
      </c>
      <c r="AU9">
        <v>12600.4403081045</v>
      </c>
      <c r="AV9">
        <v>12600.4403081045</v>
      </c>
      <c r="AW9">
        <v>12600.4403081045</v>
      </c>
      <c r="AX9">
        <v>12600.4403081045</v>
      </c>
      <c r="AY9">
        <v>12600.4403081045</v>
      </c>
      <c r="AZ9">
        <v>12600.4403081045</v>
      </c>
      <c r="BA9">
        <v>12600.4403081045</v>
      </c>
      <c r="BB9">
        <v>12600.4403081045</v>
      </c>
      <c r="BC9">
        <v>12600.4403081045</v>
      </c>
      <c r="BD9">
        <v>12600.4403081045</v>
      </c>
      <c r="BE9">
        <v>12600.4403081045</v>
      </c>
    </row>
    <row r="10" spans="1:57" x14ac:dyDescent="0.25">
      <c r="A10" t="s">
        <v>4</v>
      </c>
      <c r="B10" t="s">
        <v>178</v>
      </c>
      <c r="C10" t="s">
        <v>71</v>
      </c>
      <c r="D10" t="s">
        <v>77</v>
      </c>
      <c r="E10">
        <v>9454.7908612122192</v>
      </c>
      <c r="F10">
        <v>9595.5169845137407</v>
      </c>
      <c r="G10">
        <v>9277.7105295929105</v>
      </c>
      <c r="H10">
        <v>9461.5842424524999</v>
      </c>
      <c r="I10">
        <v>9640.4826612430406</v>
      </c>
      <c r="J10">
        <v>9815.4897587687792</v>
      </c>
      <c r="K10">
        <v>9987.4515572332602</v>
      </c>
      <c r="L10">
        <v>10156.693998037999</v>
      </c>
      <c r="M10">
        <v>10317.364537187799</v>
      </c>
      <c r="N10">
        <v>10476.1365586545</v>
      </c>
      <c r="O10">
        <v>10562.2006603974</v>
      </c>
      <c r="P10">
        <v>10643.086581580699</v>
      </c>
      <c r="Q10">
        <v>10717.7295868849</v>
      </c>
      <c r="R10">
        <v>10810.211697683801</v>
      </c>
      <c r="S10">
        <v>10896.9697472071</v>
      </c>
      <c r="T10">
        <v>10978.200865135501</v>
      </c>
      <c r="U10">
        <v>11054.0700633219</v>
      </c>
      <c r="V10">
        <v>11124.5627122192</v>
      </c>
      <c r="W10">
        <v>11183.730133924601</v>
      </c>
      <c r="X10">
        <v>11237.505930106699</v>
      </c>
      <c r="Y10">
        <v>11285.659751045099</v>
      </c>
      <c r="Z10">
        <v>11327.9611160312</v>
      </c>
      <c r="AA10">
        <v>11363.9118681865</v>
      </c>
      <c r="AB10">
        <v>11388.5507427422</v>
      </c>
      <c r="AC10">
        <v>11408.193205101699</v>
      </c>
      <c r="AD10">
        <v>11422.834110108</v>
      </c>
      <c r="AE10">
        <v>11432.6974469944</v>
      </c>
      <c r="AF10">
        <v>11438.0092557199</v>
      </c>
      <c r="AG10">
        <v>11434.2507322695</v>
      </c>
      <c r="AH10">
        <v>11427.003401527199</v>
      </c>
      <c r="AI10">
        <v>11416.031225831601</v>
      </c>
      <c r="AJ10">
        <v>11401.030634512599</v>
      </c>
      <c r="AK10">
        <v>11381.725721504599</v>
      </c>
      <c r="AL10">
        <v>11300.478082398</v>
      </c>
      <c r="AM10">
        <v>11216.609551707201</v>
      </c>
      <c r="AN10">
        <v>11130.1201294324</v>
      </c>
      <c r="AO10">
        <v>11041.0098155735</v>
      </c>
      <c r="AP10">
        <v>10949.278610130499</v>
      </c>
      <c r="AQ10">
        <v>10854.926513103401</v>
      </c>
      <c r="AR10">
        <v>10757.953524492201</v>
      </c>
      <c r="AS10">
        <v>10658.359644296899</v>
      </c>
      <c r="AT10">
        <v>10556.1448725176</v>
      </c>
      <c r="AU10">
        <v>10451.3092091542</v>
      </c>
      <c r="AV10">
        <v>10343.852654206699</v>
      </c>
      <c r="AW10">
        <v>10233.7752076751</v>
      </c>
      <c r="AX10">
        <v>10121.0768695594</v>
      </c>
      <c r="AY10">
        <v>10005.757639859599</v>
      </c>
      <c r="AZ10">
        <v>9887.8175185757791</v>
      </c>
      <c r="BA10">
        <v>9767.2565057078391</v>
      </c>
      <c r="BB10">
        <v>9644.0746012558102</v>
      </c>
      <c r="BC10">
        <v>9518.2718052196906</v>
      </c>
      <c r="BD10">
        <v>9389.8481175994893</v>
      </c>
      <c r="BE10">
        <v>9258.8035383951992</v>
      </c>
    </row>
    <row r="11" spans="1:57" x14ac:dyDescent="0.25">
      <c r="A11" t="s">
        <v>4</v>
      </c>
      <c r="B11" t="s">
        <v>78</v>
      </c>
      <c r="C11" t="s">
        <v>79</v>
      </c>
      <c r="D11" t="s">
        <v>80</v>
      </c>
      <c r="E11">
        <v>7157.8243750000001</v>
      </c>
      <c r="F11">
        <v>7229.4026187500003</v>
      </c>
      <c r="G11">
        <v>6997.7124102154603</v>
      </c>
      <c r="H11">
        <v>7158.6400827355601</v>
      </c>
      <c r="I11">
        <v>7326.4276173513099</v>
      </c>
      <c r="J11">
        <v>7500.3489169553704</v>
      </c>
      <c r="K11">
        <v>7679.6480791254999</v>
      </c>
      <c r="L11">
        <v>7863.7526783888197</v>
      </c>
      <c r="M11">
        <v>8052.4341459134303</v>
      </c>
      <c r="N11">
        <v>8245.7471263361695</v>
      </c>
      <c r="O11">
        <v>8388.2505473437795</v>
      </c>
      <c r="P11">
        <v>8533.9381214861805</v>
      </c>
      <c r="Q11">
        <v>8683.0281488478504</v>
      </c>
      <c r="R11">
        <v>8835.4974345473802</v>
      </c>
      <c r="S11">
        <v>8991.1268849229291</v>
      </c>
      <c r="T11">
        <v>9149.6482948588291</v>
      </c>
      <c r="U11">
        <v>9310.6824461777996</v>
      </c>
      <c r="V11">
        <v>9473.9616699366306</v>
      </c>
      <c r="W11">
        <v>9639.3917550448296</v>
      </c>
      <c r="X11">
        <v>9807.0465802362596</v>
      </c>
      <c r="Y11">
        <v>9977.0809219878192</v>
      </c>
      <c r="Z11">
        <v>10149.732681014</v>
      </c>
      <c r="AA11">
        <v>10325.212990473699</v>
      </c>
      <c r="AB11">
        <v>10503.6088099843</v>
      </c>
      <c r="AC11">
        <v>10684.943002923301</v>
      </c>
      <c r="AD11">
        <v>10869.3318448996</v>
      </c>
      <c r="AE11">
        <v>11056.8927648998</v>
      </c>
      <c r="AF11">
        <v>11247.740839189</v>
      </c>
      <c r="AG11">
        <v>11441.9934588086</v>
      </c>
      <c r="AH11">
        <v>11639.793867894899</v>
      </c>
      <c r="AI11">
        <v>11841.3461519506</v>
      </c>
      <c r="AJ11">
        <v>12046.872795413599</v>
      </c>
      <c r="AK11">
        <v>12256.5909816809</v>
      </c>
      <c r="AL11">
        <v>12256.5909816809</v>
      </c>
      <c r="AM11">
        <v>12256.5909816809</v>
      </c>
      <c r="AN11">
        <v>12256.5909816809</v>
      </c>
      <c r="AO11">
        <v>12256.5909816809</v>
      </c>
      <c r="AP11">
        <v>12256.5909816809</v>
      </c>
      <c r="AQ11">
        <v>12256.5909816809</v>
      </c>
      <c r="AR11">
        <v>12256.5909816809</v>
      </c>
      <c r="AS11">
        <v>12256.5909816809</v>
      </c>
      <c r="AT11">
        <v>12256.5909816809</v>
      </c>
      <c r="AU11">
        <v>12256.5909816809</v>
      </c>
      <c r="AV11">
        <v>12256.5909816809</v>
      </c>
      <c r="AW11">
        <v>12256.5909816809</v>
      </c>
      <c r="AX11">
        <v>12256.5909816809</v>
      </c>
      <c r="AY11">
        <v>12256.5909816809</v>
      </c>
      <c r="AZ11">
        <v>12256.5909816809</v>
      </c>
      <c r="BA11">
        <v>12256.5909816809</v>
      </c>
      <c r="BB11">
        <v>12256.5909816809</v>
      </c>
      <c r="BC11">
        <v>12256.5909816809</v>
      </c>
      <c r="BD11">
        <v>12256.5909816809</v>
      </c>
      <c r="BE11">
        <v>12256.5909816809</v>
      </c>
    </row>
    <row r="12" spans="1:57" x14ac:dyDescent="0.25">
      <c r="A12" t="s">
        <v>4</v>
      </c>
      <c r="B12" t="s">
        <v>81</v>
      </c>
      <c r="C12" t="s">
        <v>79</v>
      </c>
      <c r="D12" t="s">
        <v>82</v>
      </c>
      <c r="E12">
        <v>5424.9434650000003</v>
      </c>
      <c r="F12">
        <v>5479.1928996500001</v>
      </c>
      <c r="G12">
        <v>5329.9800119232696</v>
      </c>
      <c r="H12">
        <v>5479.2801257311803</v>
      </c>
      <c r="I12">
        <v>5634.7885582108702</v>
      </c>
      <c r="J12">
        <v>5796.0058234500202</v>
      </c>
      <c r="K12">
        <v>5962.3975654861397</v>
      </c>
      <c r="L12">
        <v>6133.5606637384699</v>
      </c>
      <c r="M12">
        <v>6309.3524437162096</v>
      </c>
      <c r="N12">
        <v>6489.8492161787899</v>
      </c>
      <c r="O12">
        <v>6631.2557784041001</v>
      </c>
      <c r="P12">
        <v>6775.9010292389603</v>
      </c>
      <c r="Q12">
        <v>6923.9816209995097</v>
      </c>
      <c r="R12">
        <v>7075.5033488158097</v>
      </c>
      <c r="S12">
        <v>7230.31370456485</v>
      </c>
      <c r="T12">
        <v>7388.2171663587296</v>
      </c>
      <c r="U12">
        <v>7548.9242789733999</v>
      </c>
      <c r="V12">
        <v>7712.2311087123699</v>
      </c>
      <c r="W12">
        <v>7878.0717654929304</v>
      </c>
      <c r="X12">
        <v>8046.51686280792</v>
      </c>
      <c r="Y12">
        <v>8217.7044019003806</v>
      </c>
      <c r="Z12">
        <v>8391.8428680410107</v>
      </c>
      <c r="AA12">
        <v>8569.1212849384901</v>
      </c>
      <c r="AB12">
        <v>8749.6275989112401</v>
      </c>
      <c r="AC12">
        <v>8933.3969539801092</v>
      </c>
      <c r="AD12">
        <v>9120.5428684070503</v>
      </c>
      <c r="AE12">
        <v>9311.1809469882392</v>
      </c>
      <c r="AF12">
        <v>9505.4259105799101</v>
      </c>
      <c r="AG12">
        <v>9703.3954952920903</v>
      </c>
      <c r="AH12">
        <v>9905.2304939470705</v>
      </c>
      <c r="AI12">
        <v>10111.124984190899</v>
      </c>
      <c r="AJ12">
        <v>10321.2908119731</v>
      </c>
      <c r="AK12">
        <v>10535.937437783299</v>
      </c>
      <c r="AL12">
        <v>10535.937437783299</v>
      </c>
      <c r="AM12">
        <v>10535.937437783299</v>
      </c>
      <c r="AN12">
        <v>10535.937437783299</v>
      </c>
      <c r="AO12">
        <v>10535.937437783299</v>
      </c>
      <c r="AP12">
        <v>10535.937437783299</v>
      </c>
      <c r="AQ12">
        <v>10535.937437783299</v>
      </c>
      <c r="AR12">
        <v>10535.937437783299</v>
      </c>
      <c r="AS12">
        <v>10535.937437783299</v>
      </c>
      <c r="AT12">
        <v>10535.937437783299</v>
      </c>
      <c r="AU12">
        <v>10535.937437783299</v>
      </c>
      <c r="AV12">
        <v>10535.937437783299</v>
      </c>
      <c r="AW12">
        <v>10535.937437783299</v>
      </c>
      <c r="AX12">
        <v>10535.937437783299</v>
      </c>
      <c r="AY12">
        <v>10535.937437783299</v>
      </c>
      <c r="AZ12">
        <v>10535.937437783299</v>
      </c>
      <c r="BA12">
        <v>10535.937437783299</v>
      </c>
      <c r="BB12">
        <v>10535.937437783299</v>
      </c>
      <c r="BC12">
        <v>10535.937437783299</v>
      </c>
      <c r="BD12">
        <v>10535.937437783299</v>
      </c>
      <c r="BE12">
        <v>10535.937437783299</v>
      </c>
    </row>
    <row r="13" spans="1:57" x14ac:dyDescent="0.25">
      <c r="A13" t="s">
        <v>4</v>
      </c>
      <c r="B13" t="s">
        <v>83</v>
      </c>
      <c r="C13" t="s">
        <v>79</v>
      </c>
      <c r="D13" t="s">
        <v>84</v>
      </c>
      <c r="E13">
        <v>69446.784379999997</v>
      </c>
      <c r="F13">
        <v>77756.541097930502</v>
      </c>
      <c r="G13">
        <v>69059.5470078543</v>
      </c>
      <c r="H13">
        <v>73678.898862427493</v>
      </c>
      <c r="I13">
        <v>76081.306511830393</v>
      </c>
      <c r="J13">
        <v>78536.721604773003</v>
      </c>
      <c r="K13">
        <v>81074.379963924104</v>
      </c>
      <c r="L13">
        <v>83704.200470185999</v>
      </c>
      <c r="M13">
        <v>86429.164377855806</v>
      </c>
      <c r="N13">
        <v>89244.982956761902</v>
      </c>
      <c r="O13">
        <v>91550.335696200797</v>
      </c>
      <c r="P13">
        <v>93928.621193591607</v>
      </c>
      <c r="Q13">
        <v>96387.027685926601</v>
      </c>
      <c r="R13">
        <v>98930.884543368695</v>
      </c>
      <c r="S13">
        <v>101575.491226545</v>
      </c>
      <c r="T13">
        <v>104327.359166982</v>
      </c>
      <c r="U13">
        <v>107192.35796936799</v>
      </c>
      <c r="V13">
        <v>108275.61382687899</v>
      </c>
      <c r="W13">
        <v>109406.843734119</v>
      </c>
      <c r="X13">
        <v>110571.56885958</v>
      </c>
      <c r="Y13">
        <v>111764.927846167</v>
      </c>
      <c r="Z13">
        <v>112981.283088998</v>
      </c>
      <c r="AA13">
        <v>114216.01742311299</v>
      </c>
      <c r="AB13">
        <v>115466.852905725</v>
      </c>
      <c r="AC13">
        <v>116744.915371323</v>
      </c>
      <c r="AD13">
        <v>118049.240103314</v>
      </c>
      <c r="AE13">
        <v>119379.076802668</v>
      </c>
      <c r="AF13">
        <v>120733.5915657</v>
      </c>
      <c r="AG13">
        <v>122111.364338917</v>
      </c>
      <c r="AH13">
        <v>123496.667140618</v>
      </c>
      <c r="AI13">
        <v>124885.640262432</v>
      </c>
      <c r="AJ13">
        <v>126274.868958905</v>
      </c>
      <c r="AK13">
        <v>127662.458398894</v>
      </c>
      <c r="AL13">
        <v>127662.458398894</v>
      </c>
      <c r="AM13">
        <v>127662.458398894</v>
      </c>
      <c r="AN13">
        <v>127662.458398894</v>
      </c>
      <c r="AO13">
        <v>127662.458398894</v>
      </c>
      <c r="AP13">
        <v>127662.458398894</v>
      </c>
      <c r="AQ13">
        <v>127662.458398894</v>
      </c>
      <c r="AR13">
        <v>127662.458398894</v>
      </c>
      <c r="AS13">
        <v>127662.458398894</v>
      </c>
      <c r="AT13">
        <v>127662.458398894</v>
      </c>
      <c r="AU13">
        <v>127662.458398894</v>
      </c>
      <c r="AV13">
        <v>127662.458398894</v>
      </c>
      <c r="AW13">
        <v>127662.458398894</v>
      </c>
      <c r="AX13">
        <v>127662.458398894</v>
      </c>
      <c r="AY13">
        <v>127662.458398894</v>
      </c>
      <c r="AZ13">
        <v>127662.458398894</v>
      </c>
      <c r="BA13">
        <v>127662.458398894</v>
      </c>
      <c r="BB13">
        <v>127662.458398894</v>
      </c>
      <c r="BC13">
        <v>127662.458398894</v>
      </c>
      <c r="BD13">
        <v>127662.458398894</v>
      </c>
      <c r="BE13">
        <v>127662.458398894</v>
      </c>
    </row>
    <row r="14" spans="1:57" x14ac:dyDescent="0.25">
      <c r="A14" t="s">
        <v>4</v>
      </c>
      <c r="B14" t="s">
        <v>85</v>
      </c>
      <c r="C14" t="s">
        <v>79</v>
      </c>
      <c r="D14" t="s">
        <v>86</v>
      </c>
      <c r="E14">
        <v>26876.345509999999</v>
      </c>
      <c r="F14">
        <v>27145.1089651</v>
      </c>
      <c r="G14">
        <v>26275.153826551599</v>
      </c>
      <c r="H14">
        <v>26879.408346106</v>
      </c>
      <c r="I14">
        <v>27509.420416303499</v>
      </c>
      <c r="J14">
        <v>28162.463672859602</v>
      </c>
      <c r="K14">
        <v>28835.699837883301</v>
      </c>
      <c r="L14">
        <v>29526.979556489299</v>
      </c>
      <c r="M14">
        <v>30235.444593747899</v>
      </c>
      <c r="N14">
        <v>30961.3001304604</v>
      </c>
      <c r="O14">
        <v>31496.3748932241</v>
      </c>
      <c r="P14">
        <v>32043.405579369599</v>
      </c>
      <c r="Q14">
        <v>32603.211866523401</v>
      </c>
      <c r="R14">
        <v>33175.706662069897</v>
      </c>
      <c r="S14">
        <v>33760.067308641999</v>
      </c>
      <c r="T14">
        <v>34355.286744180303</v>
      </c>
      <c r="U14">
        <v>34959.9410725087</v>
      </c>
      <c r="V14">
        <v>35573.025244799101</v>
      </c>
      <c r="W14">
        <v>36194.185515320103</v>
      </c>
      <c r="X14">
        <v>36823.699285454102</v>
      </c>
      <c r="Y14">
        <v>37462.147713085498</v>
      </c>
      <c r="Z14">
        <v>38110.424072688002</v>
      </c>
      <c r="AA14">
        <v>38769.321131368699</v>
      </c>
      <c r="AB14">
        <v>39439.165406879503</v>
      </c>
      <c r="AC14">
        <v>40120.042747098501</v>
      </c>
      <c r="AD14">
        <v>40812.389746063003</v>
      </c>
      <c r="AE14">
        <v>41516.647328535</v>
      </c>
      <c r="AF14">
        <v>42233.2475852317</v>
      </c>
      <c r="AG14">
        <v>42962.631298438602</v>
      </c>
      <c r="AH14">
        <v>43705.336324170697</v>
      </c>
      <c r="AI14">
        <v>44462.128966853197</v>
      </c>
      <c r="AJ14">
        <v>45233.844615607202</v>
      </c>
      <c r="AK14">
        <v>46021.298755099298</v>
      </c>
      <c r="AL14">
        <v>46021.298755099298</v>
      </c>
      <c r="AM14">
        <v>46021.298755099298</v>
      </c>
      <c r="AN14">
        <v>46021.298755099298</v>
      </c>
      <c r="AO14">
        <v>46021.298755099298</v>
      </c>
      <c r="AP14">
        <v>46021.298755099298</v>
      </c>
      <c r="AQ14">
        <v>46021.298755099298</v>
      </c>
      <c r="AR14">
        <v>46021.298755099298</v>
      </c>
      <c r="AS14">
        <v>46021.298755099298</v>
      </c>
      <c r="AT14">
        <v>46021.298755099298</v>
      </c>
      <c r="AU14">
        <v>46021.298755099298</v>
      </c>
      <c r="AV14">
        <v>46021.298755099298</v>
      </c>
      <c r="AW14">
        <v>46021.298755099298</v>
      </c>
      <c r="AX14">
        <v>46021.298755099298</v>
      </c>
      <c r="AY14">
        <v>46021.298755099298</v>
      </c>
      <c r="AZ14">
        <v>46021.298755099298</v>
      </c>
      <c r="BA14">
        <v>46021.298755099298</v>
      </c>
      <c r="BB14">
        <v>46021.298755099298</v>
      </c>
      <c r="BC14">
        <v>46021.298755099298</v>
      </c>
      <c r="BD14">
        <v>46021.298755099298</v>
      </c>
      <c r="BE14">
        <v>46021.298755099298</v>
      </c>
    </row>
    <row r="15" spans="1:57" x14ac:dyDescent="0.25">
      <c r="A15" t="s">
        <v>4</v>
      </c>
      <c r="B15" t="s">
        <v>87</v>
      </c>
      <c r="C15" t="s">
        <v>88</v>
      </c>
      <c r="D15" t="s">
        <v>89</v>
      </c>
      <c r="E15">
        <v>3405670.5964446301</v>
      </c>
      <c r="F15">
        <v>3405670.5964446301</v>
      </c>
      <c r="G15">
        <v>3247647.4807695998</v>
      </c>
      <c r="H15">
        <v>3270222.2115803198</v>
      </c>
      <c r="I15">
        <v>3292796.9423910398</v>
      </c>
      <c r="J15">
        <v>3315371.6732017598</v>
      </c>
      <c r="K15">
        <v>3337946.4040124798</v>
      </c>
      <c r="L15">
        <v>3360521.1348231998</v>
      </c>
      <c r="M15">
        <v>3383095.8656339101</v>
      </c>
      <c r="N15">
        <v>3405670.5964446301</v>
      </c>
      <c r="O15">
        <v>3405670.5964446301</v>
      </c>
      <c r="P15">
        <v>3405670.5964446301</v>
      </c>
      <c r="Q15">
        <v>3405670.5964446301</v>
      </c>
      <c r="R15">
        <v>3405670.5964446301</v>
      </c>
      <c r="S15">
        <v>3405670.5964446301</v>
      </c>
      <c r="T15">
        <v>3405670.5964446301</v>
      </c>
      <c r="U15">
        <v>3405670.5964446301</v>
      </c>
      <c r="V15">
        <v>3405670.5964446301</v>
      </c>
      <c r="W15">
        <v>3405670.5964446301</v>
      </c>
      <c r="X15">
        <v>3405670.5964446301</v>
      </c>
      <c r="Y15">
        <v>3405670.5964446301</v>
      </c>
      <c r="Z15">
        <v>3405670.5964446301</v>
      </c>
      <c r="AA15">
        <v>3405670.5964446301</v>
      </c>
      <c r="AB15">
        <v>3405670.5964446301</v>
      </c>
      <c r="AC15">
        <v>3405670.5964446301</v>
      </c>
      <c r="AD15">
        <v>3405670.5964446301</v>
      </c>
      <c r="AE15">
        <v>3405670.5964446301</v>
      </c>
      <c r="AF15">
        <v>3405670.5964446301</v>
      </c>
      <c r="AG15">
        <v>3405670.5964446301</v>
      </c>
      <c r="AH15">
        <v>3405670.5964446301</v>
      </c>
      <c r="AI15">
        <v>3405670.5964446301</v>
      </c>
      <c r="AJ15">
        <v>3405670.5964446301</v>
      </c>
      <c r="AK15">
        <v>3405670.5964446301</v>
      </c>
      <c r="AL15">
        <v>3405670.5964446301</v>
      </c>
      <c r="AM15">
        <v>3405670.5964446301</v>
      </c>
      <c r="AN15">
        <v>3405670.5964446301</v>
      </c>
      <c r="AO15">
        <v>3405670.5964446301</v>
      </c>
      <c r="AP15">
        <v>3405670.5964446301</v>
      </c>
      <c r="AQ15">
        <v>3405670.5964446301</v>
      </c>
      <c r="AR15">
        <v>3405670.5964446301</v>
      </c>
      <c r="AS15">
        <v>3405670.5964446301</v>
      </c>
      <c r="AT15">
        <v>3405670.5964446301</v>
      </c>
      <c r="AU15">
        <v>3405670.5964446301</v>
      </c>
      <c r="AV15">
        <v>3405670.5964446301</v>
      </c>
      <c r="AW15">
        <v>3405670.5964446301</v>
      </c>
      <c r="AX15">
        <v>3405670.5964446301</v>
      </c>
      <c r="AY15">
        <v>3405670.5964446301</v>
      </c>
      <c r="AZ15">
        <v>3405670.5964446301</v>
      </c>
      <c r="BA15">
        <v>3405670.5964446301</v>
      </c>
      <c r="BB15">
        <v>3405670.5964446301</v>
      </c>
      <c r="BC15">
        <v>3405670.5964446301</v>
      </c>
      <c r="BD15">
        <v>3405670.5964446301</v>
      </c>
      <c r="BE15">
        <v>3405670.5964446301</v>
      </c>
    </row>
    <row r="16" spans="1:57" x14ac:dyDescent="0.25">
      <c r="A16" t="s">
        <v>4</v>
      </c>
      <c r="B16" t="s">
        <v>90</v>
      </c>
      <c r="C16" t="s">
        <v>79</v>
      </c>
      <c r="D16" t="s">
        <v>91</v>
      </c>
      <c r="E16">
        <v>3565.3976109999999</v>
      </c>
      <c r="F16">
        <v>3601.0515871099901</v>
      </c>
      <c r="G16">
        <v>3485.6439335097898</v>
      </c>
      <c r="H16">
        <v>3565.80392474273</v>
      </c>
      <c r="I16">
        <v>3649.3808950249299</v>
      </c>
      <c r="J16">
        <v>3736.0131667353298</v>
      </c>
      <c r="K16">
        <v>3825.3242158703802</v>
      </c>
      <c r="L16">
        <v>3917.02891048124</v>
      </c>
      <c r="M16">
        <v>4011.01339770921</v>
      </c>
      <c r="N16">
        <v>4107.30489669902</v>
      </c>
      <c r="O16">
        <v>4178.2875487174697</v>
      </c>
      <c r="P16">
        <v>4250.85626535348</v>
      </c>
      <c r="Q16">
        <v>4325.1197844803</v>
      </c>
      <c r="R16">
        <v>4401.0665524511196</v>
      </c>
      <c r="S16">
        <v>4478.5874361023398</v>
      </c>
      <c r="T16">
        <v>4557.5488392700199</v>
      </c>
      <c r="U16">
        <v>4637.7618688614402</v>
      </c>
      <c r="V16">
        <v>4719.0931957865496</v>
      </c>
      <c r="W16">
        <v>4801.4958923785998</v>
      </c>
      <c r="X16">
        <v>4885.0067585152301</v>
      </c>
      <c r="Y16">
        <v>4969.7028902038401</v>
      </c>
      <c r="Z16">
        <v>5055.7027886250999</v>
      </c>
      <c r="AA16">
        <v>5143.1116217211402</v>
      </c>
      <c r="AB16">
        <v>5231.9727051135897</v>
      </c>
      <c r="AC16">
        <v>5322.2974273232103</v>
      </c>
      <c r="AD16">
        <v>5414.1437066163799</v>
      </c>
      <c r="AE16">
        <v>5507.5700357704</v>
      </c>
      <c r="AF16">
        <v>5602.63373564425</v>
      </c>
      <c r="AG16">
        <v>5699.3932801144001</v>
      </c>
      <c r="AH16">
        <v>5797.9200207919203</v>
      </c>
      <c r="AI16">
        <v>5898.3156150976401</v>
      </c>
      <c r="AJ16">
        <v>6000.6908851809603</v>
      </c>
      <c r="AK16">
        <v>6105.15401267992</v>
      </c>
      <c r="AL16">
        <v>6105.15401267992</v>
      </c>
      <c r="AM16">
        <v>6105.15401267992</v>
      </c>
      <c r="AN16">
        <v>6105.15401267992</v>
      </c>
      <c r="AO16">
        <v>6105.15401267992</v>
      </c>
      <c r="AP16">
        <v>6105.15401267992</v>
      </c>
      <c r="AQ16">
        <v>6105.15401267992</v>
      </c>
      <c r="AR16">
        <v>6105.15401267992</v>
      </c>
      <c r="AS16">
        <v>6105.15401267992</v>
      </c>
      <c r="AT16">
        <v>6105.15401267992</v>
      </c>
      <c r="AU16">
        <v>6105.15401267992</v>
      </c>
      <c r="AV16">
        <v>6105.15401267992</v>
      </c>
      <c r="AW16">
        <v>6105.15401267992</v>
      </c>
      <c r="AX16">
        <v>6105.15401267992</v>
      </c>
      <c r="AY16">
        <v>6105.15401267992</v>
      </c>
      <c r="AZ16">
        <v>6105.15401267992</v>
      </c>
      <c r="BA16">
        <v>6105.15401267992</v>
      </c>
      <c r="BB16">
        <v>6105.15401267992</v>
      </c>
      <c r="BC16">
        <v>6105.15401267992</v>
      </c>
      <c r="BD16">
        <v>6105.15401267992</v>
      </c>
      <c r="BE16">
        <v>6105.15401267992</v>
      </c>
    </row>
    <row r="17" spans="1:57" x14ac:dyDescent="0.25">
      <c r="A17" t="s">
        <v>4</v>
      </c>
      <c r="B17" t="s">
        <v>92</v>
      </c>
      <c r="C17" t="s">
        <v>79</v>
      </c>
      <c r="D17" t="s">
        <v>93</v>
      </c>
      <c r="E17">
        <v>144045.53589999999</v>
      </c>
      <c r="F17">
        <v>145485.991259</v>
      </c>
      <c r="G17">
        <v>140823.409655614</v>
      </c>
      <c r="H17">
        <v>144061.95137092299</v>
      </c>
      <c r="I17">
        <v>147438.542367691</v>
      </c>
      <c r="J17">
        <v>150938.57051777901</v>
      </c>
      <c r="K17">
        <v>154546.82388474201</v>
      </c>
      <c r="L17">
        <v>158251.782860148</v>
      </c>
      <c r="M17">
        <v>162048.847677624</v>
      </c>
      <c r="N17">
        <v>165939.118017125</v>
      </c>
      <c r="O17">
        <v>168806.88629016501</v>
      </c>
      <c r="P17">
        <v>171738.73311845699</v>
      </c>
      <c r="Q17">
        <v>174739.05161798099</v>
      </c>
      <c r="R17">
        <v>177807.375010155</v>
      </c>
      <c r="S17">
        <v>180939.29420887999</v>
      </c>
      <c r="T17">
        <v>184129.41179902299</v>
      </c>
      <c r="U17">
        <v>187370.09631567</v>
      </c>
      <c r="V17">
        <v>190655.96113373199</v>
      </c>
      <c r="W17">
        <v>193985.11032976699</v>
      </c>
      <c r="X17">
        <v>197359.030654673</v>
      </c>
      <c r="Y17">
        <v>200780.83686223399</v>
      </c>
      <c r="Z17">
        <v>204255.31651556</v>
      </c>
      <c r="AA17">
        <v>207786.71850193801</v>
      </c>
      <c r="AB17">
        <v>211376.79281466801</v>
      </c>
      <c r="AC17">
        <v>215025.99956108001</v>
      </c>
      <c r="AD17">
        <v>218736.67869554399</v>
      </c>
      <c r="AE17">
        <v>222511.19338323001</v>
      </c>
      <c r="AF17">
        <v>226351.85944266699</v>
      </c>
      <c r="AG17">
        <v>230261.039275413</v>
      </c>
      <c r="AH17">
        <v>234241.61555604701</v>
      </c>
      <c r="AI17">
        <v>238297.69534337599</v>
      </c>
      <c r="AJ17">
        <v>242433.75596016701</v>
      </c>
      <c r="AK17">
        <v>246654.16804995801</v>
      </c>
      <c r="AL17">
        <v>246654.16804995801</v>
      </c>
      <c r="AM17">
        <v>246654.16804995801</v>
      </c>
      <c r="AN17">
        <v>246654.16804995801</v>
      </c>
      <c r="AO17">
        <v>246654.16804995801</v>
      </c>
      <c r="AP17">
        <v>246654.16804995801</v>
      </c>
      <c r="AQ17">
        <v>246654.16804995801</v>
      </c>
      <c r="AR17">
        <v>246654.16804995801</v>
      </c>
      <c r="AS17">
        <v>246654.16804995801</v>
      </c>
      <c r="AT17">
        <v>246654.16804995801</v>
      </c>
      <c r="AU17">
        <v>246654.16804995801</v>
      </c>
      <c r="AV17">
        <v>246654.16804995801</v>
      </c>
      <c r="AW17">
        <v>246654.16804995801</v>
      </c>
      <c r="AX17">
        <v>246654.16804995801</v>
      </c>
      <c r="AY17">
        <v>246654.16804995801</v>
      </c>
      <c r="AZ17">
        <v>246654.16804995801</v>
      </c>
      <c r="BA17">
        <v>246654.16804995801</v>
      </c>
      <c r="BB17">
        <v>246654.16804995801</v>
      </c>
      <c r="BC17">
        <v>246654.16804995801</v>
      </c>
      <c r="BD17">
        <v>246654.16804995801</v>
      </c>
      <c r="BE17">
        <v>246654.16804995801</v>
      </c>
    </row>
    <row r="18" spans="1:57" x14ac:dyDescent="0.25">
      <c r="A18" t="s">
        <v>4</v>
      </c>
      <c r="B18" t="s">
        <v>94</v>
      </c>
      <c r="C18" t="s">
        <v>79</v>
      </c>
      <c r="D18" t="s">
        <v>95</v>
      </c>
      <c r="E18">
        <v>2267.9910920000002</v>
      </c>
      <c r="F18">
        <v>2290.6710029199999</v>
      </c>
      <c r="G18">
        <v>2217.2588456036901</v>
      </c>
      <c r="H18">
        <v>2268.2495529206599</v>
      </c>
      <c r="I18">
        <v>2321.4138405478202</v>
      </c>
      <c r="J18">
        <v>2376.5216411232</v>
      </c>
      <c r="K18">
        <v>2433.3334433273999</v>
      </c>
      <c r="L18">
        <v>2491.6678713952101</v>
      </c>
      <c r="M18">
        <v>2551.4525021925101</v>
      </c>
      <c r="N18">
        <v>2612.7046501353998</v>
      </c>
      <c r="O18">
        <v>2657.8575447151502</v>
      </c>
      <c r="P18">
        <v>2704.0193535357398</v>
      </c>
      <c r="Q18">
        <v>2751.2592460292299</v>
      </c>
      <c r="R18">
        <v>2799.5698727858598</v>
      </c>
      <c r="S18">
        <v>2848.8818129247402</v>
      </c>
      <c r="T18">
        <v>2899.1100843645399</v>
      </c>
      <c r="U18">
        <v>2950.1345300012299</v>
      </c>
      <c r="V18">
        <v>3001.87033764232</v>
      </c>
      <c r="W18">
        <v>3054.2876560505001</v>
      </c>
      <c r="X18">
        <v>3107.4098940580502</v>
      </c>
      <c r="Y18">
        <v>3161.28609333636</v>
      </c>
      <c r="Z18">
        <v>3215.9916338714602</v>
      </c>
      <c r="AA18">
        <v>3271.5934142205301</v>
      </c>
      <c r="AB18">
        <v>3328.1189879567501</v>
      </c>
      <c r="AC18">
        <v>3385.5755994513001</v>
      </c>
      <c r="AD18">
        <v>3444.0000911903398</v>
      </c>
      <c r="AE18">
        <v>3503.4296711131601</v>
      </c>
      <c r="AF18">
        <v>3563.9008016881298</v>
      </c>
      <c r="AG18">
        <v>3625.4506788314902</v>
      </c>
      <c r="AH18">
        <v>3688.12469013698</v>
      </c>
      <c r="AI18">
        <v>3751.9875010781602</v>
      </c>
      <c r="AJ18">
        <v>3817.10960691952</v>
      </c>
      <c r="AK18">
        <v>3883.5598232654202</v>
      </c>
      <c r="AL18">
        <v>3883.5598232654202</v>
      </c>
      <c r="AM18">
        <v>3883.5598232654202</v>
      </c>
      <c r="AN18">
        <v>3883.5598232654202</v>
      </c>
      <c r="AO18">
        <v>3883.5598232654202</v>
      </c>
      <c r="AP18">
        <v>3883.5598232654202</v>
      </c>
      <c r="AQ18">
        <v>3883.5598232654202</v>
      </c>
      <c r="AR18">
        <v>3883.5598232654202</v>
      </c>
      <c r="AS18">
        <v>3883.5598232654202</v>
      </c>
      <c r="AT18">
        <v>3883.5598232654202</v>
      </c>
      <c r="AU18">
        <v>3883.5598232654202</v>
      </c>
      <c r="AV18">
        <v>3883.5598232654202</v>
      </c>
      <c r="AW18">
        <v>3883.5598232654202</v>
      </c>
      <c r="AX18">
        <v>3883.5598232654202</v>
      </c>
      <c r="AY18">
        <v>3883.5598232654202</v>
      </c>
      <c r="AZ18">
        <v>3883.5598232654202</v>
      </c>
      <c r="BA18">
        <v>3883.5598232654202</v>
      </c>
      <c r="BB18">
        <v>3883.5598232654202</v>
      </c>
      <c r="BC18">
        <v>3883.5598232654202</v>
      </c>
      <c r="BD18">
        <v>3883.5598232654202</v>
      </c>
      <c r="BE18">
        <v>3883.5598232654202</v>
      </c>
    </row>
    <row r="19" spans="1:57" x14ac:dyDescent="0.25">
      <c r="A19" t="s">
        <v>4</v>
      </c>
      <c r="B19" t="s">
        <v>96</v>
      </c>
      <c r="C19" t="s">
        <v>97</v>
      </c>
      <c r="D19" t="s">
        <v>98</v>
      </c>
      <c r="E19">
        <v>157.90730775338099</v>
      </c>
      <c r="F19">
        <v>158.80400559494399</v>
      </c>
      <c r="G19">
        <v>146.440306258102</v>
      </c>
      <c r="H19">
        <v>153.63594995960599</v>
      </c>
      <c r="I19">
        <v>156.02814547928301</v>
      </c>
      <c r="J19">
        <v>158.42888499369701</v>
      </c>
      <c r="K19">
        <v>160.894847678199</v>
      </c>
      <c r="L19">
        <v>163.44134036304001</v>
      </c>
      <c r="M19">
        <v>166.069313808809</v>
      </c>
      <c r="N19">
        <v>168.76585144346399</v>
      </c>
      <c r="O19">
        <v>171.53706006367199</v>
      </c>
      <c r="P19">
        <v>174.393294236478</v>
      </c>
      <c r="Q19">
        <v>177.34548183417101</v>
      </c>
      <c r="R19">
        <v>180.40077079853299</v>
      </c>
      <c r="S19">
        <v>183.58407564804199</v>
      </c>
      <c r="T19">
        <v>186.90369284989501</v>
      </c>
      <c r="U19">
        <v>190.36649045678701</v>
      </c>
      <c r="V19">
        <v>193.977037580738</v>
      </c>
      <c r="W19">
        <v>197.73819485353499</v>
      </c>
      <c r="X19">
        <v>201.62759428201801</v>
      </c>
      <c r="Y19">
        <v>205.63975730869001</v>
      </c>
      <c r="Z19">
        <v>209.76756492938699</v>
      </c>
      <c r="AA19">
        <v>214.005548881403</v>
      </c>
      <c r="AB19">
        <v>218.35246193697199</v>
      </c>
      <c r="AC19">
        <v>222.832594213428</v>
      </c>
      <c r="AD19">
        <v>227.447857327115</v>
      </c>
      <c r="AE19">
        <v>232.20065277501601</v>
      </c>
      <c r="AF19">
        <v>237.093310238854</v>
      </c>
      <c r="AG19">
        <v>242.12708763315399</v>
      </c>
      <c r="AH19">
        <v>247.27464375439101</v>
      </c>
      <c r="AI19">
        <v>252.53155344313299</v>
      </c>
      <c r="AJ19">
        <v>257.89412329176298</v>
      </c>
      <c r="AK19">
        <v>263.36164617579999</v>
      </c>
      <c r="AL19">
        <v>263.36164617579999</v>
      </c>
      <c r="AM19">
        <v>263.36164617579999</v>
      </c>
      <c r="AN19">
        <v>263.36164617579999</v>
      </c>
      <c r="AO19">
        <v>263.36164617579999</v>
      </c>
      <c r="AP19">
        <v>263.36164617579999</v>
      </c>
      <c r="AQ19">
        <v>263.36164617579999</v>
      </c>
      <c r="AR19">
        <v>263.36164617579999</v>
      </c>
      <c r="AS19">
        <v>263.36164617579999</v>
      </c>
      <c r="AT19">
        <v>263.36164617579999</v>
      </c>
      <c r="AU19">
        <v>263.36164617579999</v>
      </c>
      <c r="AV19">
        <v>263.36164617579999</v>
      </c>
      <c r="AW19">
        <v>263.36164617579999</v>
      </c>
      <c r="AX19">
        <v>263.36164617579999</v>
      </c>
      <c r="AY19">
        <v>263.36164617579999</v>
      </c>
      <c r="AZ19">
        <v>263.36164617579999</v>
      </c>
      <c r="BA19">
        <v>263.36164617579999</v>
      </c>
      <c r="BB19">
        <v>263.36164617579999</v>
      </c>
      <c r="BC19">
        <v>263.36164617579999</v>
      </c>
      <c r="BD19">
        <v>263.36164617579999</v>
      </c>
      <c r="BE19">
        <v>263.36164617579999</v>
      </c>
    </row>
    <row r="20" spans="1:57" x14ac:dyDescent="0.25">
      <c r="A20" t="s">
        <v>38</v>
      </c>
      <c r="B20" t="s">
        <v>70</v>
      </c>
      <c r="C20" t="s">
        <v>71</v>
      </c>
      <c r="D20" t="s">
        <v>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</row>
    <row r="21" spans="1:57" x14ac:dyDescent="0.25">
      <c r="A21" t="s">
        <v>38</v>
      </c>
      <c r="B21" t="s">
        <v>176</v>
      </c>
      <c r="C21" t="s">
        <v>71</v>
      </c>
      <c r="D21" t="s">
        <v>72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</row>
    <row r="22" spans="1:57" x14ac:dyDescent="0.25">
      <c r="A22" t="s">
        <v>38</v>
      </c>
      <c r="B22" t="s">
        <v>73</v>
      </c>
      <c r="C22" t="s">
        <v>71</v>
      </c>
      <c r="D22" t="s">
        <v>37</v>
      </c>
      <c r="E22">
        <v>660.53228160756498</v>
      </c>
      <c r="F22">
        <v>668.142100520094</v>
      </c>
      <c r="G22">
        <v>652.89202341938505</v>
      </c>
      <c r="H22">
        <v>3634.6237636863202</v>
      </c>
      <c r="I22">
        <v>3663.5496510774701</v>
      </c>
      <c r="J22">
        <v>3690.6394413614098</v>
      </c>
      <c r="K22">
        <v>7811.4931894390002</v>
      </c>
      <c r="L22">
        <v>7872.8572357341</v>
      </c>
      <c r="M22">
        <v>7930.3013729895401</v>
      </c>
      <c r="N22">
        <v>7992.0714183432601</v>
      </c>
      <c r="O22">
        <v>8008.6912628482196</v>
      </c>
      <c r="P22">
        <v>8025.31110735319</v>
      </c>
      <c r="Q22">
        <v>8041.9309518581504</v>
      </c>
      <c r="R22">
        <v>8058.5507963631198</v>
      </c>
      <c r="S22">
        <v>8071.0156797418404</v>
      </c>
      <c r="T22">
        <v>8083.48056312057</v>
      </c>
      <c r="U22">
        <v>8100.1004076255304</v>
      </c>
      <c r="V22">
        <v>8112.56529100425</v>
      </c>
      <c r="W22">
        <v>8120.8752132567297</v>
      </c>
      <c r="X22">
        <v>8137.4950577617001</v>
      </c>
      <c r="Y22">
        <v>8145.8049800141798</v>
      </c>
      <c r="Z22">
        <v>8158.2698633929003</v>
      </c>
      <c r="AA22">
        <v>8166.5797856453901</v>
      </c>
      <c r="AB22">
        <v>8174.8897078978698</v>
      </c>
      <c r="AC22">
        <v>8183.1996301503495</v>
      </c>
      <c r="AD22">
        <v>8191.5095524028302</v>
      </c>
      <c r="AE22">
        <v>8199.8194746553199</v>
      </c>
      <c r="AF22">
        <v>8208.1293969077997</v>
      </c>
      <c r="AG22">
        <v>8216.4393191602794</v>
      </c>
      <c r="AH22">
        <v>8220.5942802865193</v>
      </c>
      <c r="AI22">
        <v>8228.9042025390008</v>
      </c>
      <c r="AJ22">
        <v>8228.9042025390008</v>
      </c>
      <c r="AK22">
        <v>8237.2141247914897</v>
      </c>
      <c r="AL22">
        <v>8237.2141247914897</v>
      </c>
      <c r="AM22">
        <v>8237.2141247914897</v>
      </c>
      <c r="AN22">
        <v>8237.2141247914897</v>
      </c>
      <c r="AO22">
        <v>8237.2141247914897</v>
      </c>
      <c r="AP22">
        <v>8237.2141247914897</v>
      </c>
      <c r="AQ22">
        <v>8237.2141247914897</v>
      </c>
      <c r="AR22">
        <v>8237.2141247914897</v>
      </c>
      <c r="AS22">
        <v>8237.2141247914897</v>
      </c>
      <c r="AT22">
        <v>8237.2141247914897</v>
      </c>
      <c r="AU22">
        <v>8237.2141247914897</v>
      </c>
      <c r="AV22">
        <v>8237.2141247914897</v>
      </c>
      <c r="AW22">
        <v>8237.2141247914897</v>
      </c>
      <c r="AX22">
        <v>8237.2141247914897</v>
      </c>
      <c r="AY22">
        <v>8237.2141247914897</v>
      </c>
      <c r="AZ22">
        <v>8237.2141247914897</v>
      </c>
      <c r="BA22">
        <v>8237.2141247914897</v>
      </c>
      <c r="BB22">
        <v>8237.2141247914897</v>
      </c>
      <c r="BC22">
        <v>8237.2141247914897</v>
      </c>
      <c r="BD22">
        <v>8237.2141247914897</v>
      </c>
      <c r="BE22">
        <v>8237.2141247914897</v>
      </c>
    </row>
    <row r="23" spans="1:57" x14ac:dyDescent="0.25">
      <c r="A23" t="s">
        <v>38</v>
      </c>
      <c r="B23" t="s">
        <v>177</v>
      </c>
      <c r="C23" t="s">
        <v>71</v>
      </c>
      <c r="D23" t="s">
        <v>37</v>
      </c>
      <c r="E23">
        <v>660.53228160756498</v>
      </c>
      <c r="F23">
        <v>668.142100520094</v>
      </c>
      <c r="G23">
        <v>652.89202341938505</v>
      </c>
      <c r="H23">
        <v>3633.8968389335801</v>
      </c>
      <c r="I23">
        <v>3661.3515212868201</v>
      </c>
      <c r="J23">
        <v>3686.2106740317699</v>
      </c>
      <c r="K23">
        <v>7795.8702030601198</v>
      </c>
      <c r="L23">
        <v>7849.2386640268996</v>
      </c>
      <c r="M23">
        <v>7896.9941072229803</v>
      </c>
      <c r="N23">
        <v>7947.3158184005397</v>
      </c>
      <c r="O23">
        <v>7951.0286857557103</v>
      </c>
      <c r="P23">
        <v>7953.0833073870099</v>
      </c>
      <c r="Q23">
        <v>7953.46971138771</v>
      </c>
      <c r="R23">
        <v>7952.1779258511197</v>
      </c>
      <c r="S23">
        <v>7945.1078351378701</v>
      </c>
      <c r="T23">
        <v>7936.36121687177</v>
      </c>
      <c r="U23">
        <v>7929.9982990653898</v>
      </c>
      <c r="V23">
        <v>7917.8637240201497</v>
      </c>
      <c r="W23">
        <v>7899.9874074561503</v>
      </c>
      <c r="X23">
        <v>7888.4877089941901</v>
      </c>
      <c r="Y23">
        <v>7867.2184496976997</v>
      </c>
      <c r="Z23">
        <v>7848.2556085839697</v>
      </c>
      <c r="AA23">
        <v>7823.5834346482798</v>
      </c>
      <c r="AB23">
        <v>7797.2098033929897</v>
      </c>
      <c r="AC23">
        <v>7769.1297288647402</v>
      </c>
      <c r="AD23">
        <v>7739.3382251102003</v>
      </c>
      <c r="AE23">
        <v>7707.8303061759998</v>
      </c>
      <c r="AF23">
        <v>7674.6009861087896</v>
      </c>
      <c r="AG23">
        <v>7639.6452789552304</v>
      </c>
      <c r="AH23">
        <v>7599.1173526968596</v>
      </c>
      <c r="AI23">
        <v>7560.71718129283</v>
      </c>
      <c r="AJ23">
        <v>7512.9895369181104</v>
      </c>
      <c r="AK23">
        <v>7471.1532111858796</v>
      </c>
      <c r="AL23">
        <v>7420.0824836121701</v>
      </c>
      <c r="AM23">
        <v>7367.3643132135003</v>
      </c>
      <c r="AN23">
        <v>7312.9986999898802</v>
      </c>
      <c r="AO23">
        <v>7256.9856439412997</v>
      </c>
      <c r="AP23">
        <v>7199.3251450677599</v>
      </c>
      <c r="AQ23">
        <v>7140.0172033692597</v>
      </c>
      <c r="AR23">
        <v>7079.0618188458002</v>
      </c>
      <c r="AS23">
        <v>7016.4589914973903</v>
      </c>
      <c r="AT23">
        <v>6952.2087213240102</v>
      </c>
      <c r="AU23">
        <v>6886.3110083256797</v>
      </c>
      <c r="AV23">
        <v>6818.7658525023899</v>
      </c>
      <c r="AW23">
        <v>6749.5732538541397</v>
      </c>
      <c r="AX23">
        <v>6678.7332123809401</v>
      </c>
      <c r="AY23">
        <v>6606.2457280827703</v>
      </c>
      <c r="AZ23">
        <v>6532.1108009596501</v>
      </c>
      <c r="BA23">
        <v>6456.3284310115696</v>
      </c>
      <c r="BB23">
        <v>6378.8986182385297</v>
      </c>
      <c r="BC23">
        <v>6299.8213626405304</v>
      </c>
      <c r="BD23">
        <v>6219.0966642175699</v>
      </c>
      <c r="BE23">
        <v>6136.72452296965</v>
      </c>
    </row>
    <row r="24" spans="1:57" x14ac:dyDescent="0.25">
      <c r="A24" t="s">
        <v>38</v>
      </c>
      <c r="B24" t="s">
        <v>74</v>
      </c>
      <c r="C24" t="s">
        <v>71</v>
      </c>
      <c r="D24" t="s">
        <v>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</row>
    <row r="25" spans="1:57" x14ac:dyDescent="0.25">
      <c r="A25" t="s">
        <v>38</v>
      </c>
      <c r="B25" t="s">
        <v>76</v>
      </c>
      <c r="C25" t="s">
        <v>71</v>
      </c>
      <c r="D25" t="s">
        <v>77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</row>
    <row r="26" spans="1:57" x14ac:dyDescent="0.25">
      <c r="A26" t="s">
        <v>38</v>
      </c>
      <c r="B26" t="s">
        <v>178</v>
      </c>
      <c r="C26" t="s">
        <v>71</v>
      </c>
      <c r="D26" t="s">
        <v>77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</row>
    <row r="27" spans="1:57" x14ac:dyDescent="0.25">
      <c r="A27" t="s">
        <v>38</v>
      </c>
      <c r="B27" t="s">
        <v>78</v>
      </c>
      <c r="C27" t="s">
        <v>79</v>
      </c>
      <c r="D27" t="s">
        <v>80</v>
      </c>
      <c r="E27">
        <v>136.70528926</v>
      </c>
      <c r="F27">
        <v>138.07234215259999</v>
      </c>
      <c r="G27">
        <v>134.432755213457</v>
      </c>
      <c r="H27">
        <v>136.50144183191699</v>
      </c>
      <c r="I27">
        <v>138.59805890722399</v>
      </c>
      <c r="J27">
        <v>140.722958179854</v>
      </c>
      <c r="K27">
        <v>142.87649563204701</v>
      </c>
      <c r="L27">
        <v>145.05903153746499</v>
      </c>
      <c r="M27">
        <v>147.27093051142799</v>
      </c>
      <c r="N27">
        <v>149.51256156171701</v>
      </c>
      <c r="O27">
        <v>151.00768717733399</v>
      </c>
      <c r="P27">
        <v>152.517764049108</v>
      </c>
      <c r="Q27">
        <v>154.04294168959899</v>
      </c>
      <c r="R27">
        <v>155.58337110649501</v>
      </c>
      <c r="S27">
        <v>157.13920481756</v>
      </c>
      <c r="T27">
        <v>158.710596865735</v>
      </c>
      <c r="U27">
        <v>160.29770283439299</v>
      </c>
      <c r="V27">
        <v>161.90067986273601</v>
      </c>
      <c r="W27">
        <v>163.51968666136401</v>
      </c>
      <c r="X27">
        <v>165.154883527978</v>
      </c>
      <c r="Y27">
        <v>166.80643236325699</v>
      </c>
      <c r="Z27">
        <v>168.47449668689001</v>
      </c>
      <c r="AA27">
        <v>170.15924165375901</v>
      </c>
      <c r="AB27">
        <v>171.86083407029599</v>
      </c>
      <c r="AC27">
        <v>173.57944241099901</v>
      </c>
      <c r="AD27">
        <v>175.315236835109</v>
      </c>
      <c r="AE27">
        <v>177.06838920346101</v>
      </c>
      <c r="AF27">
        <v>178.839073095495</v>
      </c>
      <c r="AG27">
        <v>180.62746382645</v>
      </c>
      <c r="AH27">
        <v>182.43373846471499</v>
      </c>
      <c r="AI27">
        <v>184.258075849362</v>
      </c>
      <c r="AJ27">
        <v>186.100656607855</v>
      </c>
      <c r="AK27">
        <v>187.961663173934</v>
      </c>
      <c r="AL27">
        <v>187.961663173934</v>
      </c>
      <c r="AM27">
        <v>187.961663173934</v>
      </c>
      <c r="AN27">
        <v>187.961663173934</v>
      </c>
      <c r="AO27">
        <v>187.961663173934</v>
      </c>
      <c r="AP27">
        <v>187.961663173934</v>
      </c>
      <c r="AQ27">
        <v>187.961663173934</v>
      </c>
      <c r="AR27">
        <v>187.961663173934</v>
      </c>
      <c r="AS27">
        <v>187.961663173934</v>
      </c>
      <c r="AT27">
        <v>187.961663173934</v>
      </c>
      <c r="AU27">
        <v>187.961663173934</v>
      </c>
      <c r="AV27">
        <v>187.961663173934</v>
      </c>
      <c r="AW27">
        <v>187.961663173934</v>
      </c>
      <c r="AX27">
        <v>187.961663173934</v>
      </c>
      <c r="AY27">
        <v>187.961663173934</v>
      </c>
      <c r="AZ27">
        <v>187.961663173934</v>
      </c>
      <c r="BA27">
        <v>187.961663173934</v>
      </c>
      <c r="BB27">
        <v>187.961663173934</v>
      </c>
      <c r="BC27">
        <v>187.961663173934</v>
      </c>
      <c r="BD27">
        <v>187.961663173934</v>
      </c>
      <c r="BE27">
        <v>187.961663173934</v>
      </c>
    </row>
    <row r="28" spans="1:57" x14ac:dyDescent="0.25">
      <c r="A28" t="s">
        <v>38</v>
      </c>
      <c r="B28" t="s">
        <v>81</v>
      </c>
      <c r="C28" t="s">
        <v>79</v>
      </c>
      <c r="D28" t="s">
        <v>82</v>
      </c>
      <c r="E28">
        <v>176.75273329999999</v>
      </c>
      <c r="F28">
        <v>178.52026063299999</v>
      </c>
      <c r="G28">
        <v>173.81446656271399</v>
      </c>
      <c r="H28">
        <v>176.48916932025199</v>
      </c>
      <c r="I28">
        <v>179.199984686286</v>
      </c>
      <c r="J28">
        <v>181.94736744270801</v>
      </c>
      <c r="K28">
        <v>184.73177785579</v>
      </c>
      <c r="L28">
        <v>187.55368174038901</v>
      </c>
      <c r="M28">
        <v>190.41355052489399</v>
      </c>
      <c r="N28">
        <v>193.31186131691601</v>
      </c>
      <c r="O28">
        <v>195.24497993008501</v>
      </c>
      <c r="P28">
        <v>197.19742972938599</v>
      </c>
      <c r="Q28">
        <v>199.16940402668001</v>
      </c>
      <c r="R28">
        <v>201.16109806694701</v>
      </c>
      <c r="S28">
        <v>203.172709047616</v>
      </c>
      <c r="T28">
        <v>205.204436138093</v>
      </c>
      <c r="U28">
        <v>207.25648049947301</v>
      </c>
      <c r="V28">
        <v>209.329045304468</v>
      </c>
      <c r="W28">
        <v>211.422335757513</v>
      </c>
      <c r="X28">
        <v>213.53655911508801</v>
      </c>
      <c r="Y28">
        <v>215.671924706239</v>
      </c>
      <c r="Z28">
        <v>217.828643953301</v>
      </c>
      <c r="AA28">
        <v>220.00693039283399</v>
      </c>
      <c r="AB28">
        <v>222.20699969676301</v>
      </c>
      <c r="AC28">
        <v>224.42906969373001</v>
      </c>
      <c r="AD28">
        <v>226.67336039066799</v>
      </c>
      <c r="AE28">
        <v>228.940093994574</v>
      </c>
      <c r="AF28">
        <v>231.22949493452001</v>
      </c>
      <c r="AG28">
        <v>233.54178988386499</v>
      </c>
      <c r="AH28">
        <v>235.87720778270401</v>
      </c>
      <c r="AI28">
        <v>238.23597986053099</v>
      </c>
      <c r="AJ28">
        <v>240.61833965913601</v>
      </c>
      <c r="AK28">
        <v>243.024523055728</v>
      </c>
      <c r="AL28">
        <v>243.024523055728</v>
      </c>
      <c r="AM28">
        <v>243.024523055728</v>
      </c>
      <c r="AN28">
        <v>243.024523055728</v>
      </c>
      <c r="AO28">
        <v>243.024523055728</v>
      </c>
      <c r="AP28">
        <v>243.024523055728</v>
      </c>
      <c r="AQ28">
        <v>243.024523055728</v>
      </c>
      <c r="AR28">
        <v>243.024523055728</v>
      </c>
      <c r="AS28">
        <v>243.024523055728</v>
      </c>
      <c r="AT28">
        <v>243.024523055728</v>
      </c>
      <c r="AU28">
        <v>243.024523055728</v>
      </c>
      <c r="AV28">
        <v>243.024523055728</v>
      </c>
      <c r="AW28">
        <v>243.024523055728</v>
      </c>
      <c r="AX28">
        <v>243.024523055728</v>
      </c>
      <c r="AY28">
        <v>243.024523055728</v>
      </c>
      <c r="AZ28">
        <v>243.024523055728</v>
      </c>
      <c r="BA28">
        <v>243.024523055728</v>
      </c>
      <c r="BB28">
        <v>243.024523055728</v>
      </c>
      <c r="BC28">
        <v>243.024523055728</v>
      </c>
      <c r="BD28">
        <v>243.024523055728</v>
      </c>
      <c r="BE28">
        <v>243.024523055728</v>
      </c>
    </row>
    <row r="29" spans="1:57" x14ac:dyDescent="0.25">
      <c r="A29" t="s">
        <v>38</v>
      </c>
      <c r="B29" t="s">
        <v>83</v>
      </c>
      <c r="C29" t="s">
        <v>79</v>
      </c>
      <c r="D29" t="s">
        <v>84</v>
      </c>
      <c r="E29">
        <v>1038.7300110000001</v>
      </c>
      <c r="F29">
        <v>1068.44050467528</v>
      </c>
      <c r="G29">
        <v>1033.3806408893799</v>
      </c>
      <c r="H29">
        <v>1065.3944584476999</v>
      </c>
      <c r="I29">
        <v>1091.86751032089</v>
      </c>
      <c r="J29">
        <v>1113.5720750498101</v>
      </c>
      <c r="K29">
        <v>1130.5330569430901</v>
      </c>
      <c r="L29">
        <v>1147.8942847799501</v>
      </c>
      <c r="M29">
        <v>1160.55725970809</v>
      </c>
      <c r="N29">
        <v>1173.60988631859</v>
      </c>
      <c r="O29">
        <v>1176.0203998459499</v>
      </c>
      <c r="P29">
        <v>1183.7146618131401</v>
      </c>
      <c r="Q29">
        <v>1186.86061132089</v>
      </c>
      <c r="R29">
        <v>1185.5150222648001</v>
      </c>
      <c r="S29">
        <v>1189.39918729133</v>
      </c>
      <c r="T29">
        <v>1188.8568713249499</v>
      </c>
      <c r="U29">
        <v>1188.7180599985099</v>
      </c>
      <c r="V29">
        <v>1193.6906771851</v>
      </c>
      <c r="W29">
        <v>1189.4934699442599</v>
      </c>
      <c r="X29">
        <v>1190.44237883288</v>
      </c>
      <c r="Y29">
        <v>1191.7305935845</v>
      </c>
      <c r="Z29">
        <v>1193.3807665066299</v>
      </c>
      <c r="AA29">
        <v>1195.33539288724</v>
      </c>
      <c r="AB29">
        <v>1197.63546979945</v>
      </c>
      <c r="AC29">
        <v>1195.53875708192</v>
      </c>
      <c r="AD29">
        <v>1198.4806861582699</v>
      </c>
      <c r="AE29">
        <v>1201.7413110310899</v>
      </c>
      <c r="AF29">
        <v>1205.36378041189</v>
      </c>
      <c r="AG29">
        <v>1204.64938347784</v>
      </c>
      <c r="AH29">
        <v>1208.9480373065401</v>
      </c>
      <c r="AI29">
        <v>1208.94067808711</v>
      </c>
      <c r="AJ29">
        <v>1213.94832696495</v>
      </c>
      <c r="AK29">
        <v>1219.3623032028499</v>
      </c>
      <c r="AL29">
        <v>1219.3623032028499</v>
      </c>
      <c r="AM29">
        <v>1219.3623032028499</v>
      </c>
      <c r="AN29">
        <v>1219.3623032028499</v>
      </c>
      <c r="AO29">
        <v>1219.3623032028499</v>
      </c>
      <c r="AP29">
        <v>1219.3623032028499</v>
      </c>
      <c r="AQ29">
        <v>1219.3623032028499</v>
      </c>
      <c r="AR29">
        <v>1219.3623032028499</v>
      </c>
      <c r="AS29">
        <v>1219.3623032028499</v>
      </c>
      <c r="AT29">
        <v>1219.3623032028499</v>
      </c>
      <c r="AU29">
        <v>1219.3623032028499</v>
      </c>
      <c r="AV29">
        <v>1219.3623032028499</v>
      </c>
      <c r="AW29">
        <v>1219.3623032028499</v>
      </c>
      <c r="AX29">
        <v>1219.3623032028499</v>
      </c>
      <c r="AY29">
        <v>1219.3623032028499</v>
      </c>
      <c r="AZ29">
        <v>1219.3623032028499</v>
      </c>
      <c r="BA29">
        <v>1219.3623032028499</v>
      </c>
      <c r="BB29">
        <v>1219.3623032028499</v>
      </c>
      <c r="BC29">
        <v>1219.3623032028499</v>
      </c>
      <c r="BD29">
        <v>1219.3623032028499</v>
      </c>
      <c r="BE29">
        <v>1219.3623032028499</v>
      </c>
    </row>
    <row r="30" spans="1:57" x14ac:dyDescent="0.25">
      <c r="A30" t="s">
        <v>38</v>
      </c>
      <c r="B30" t="s">
        <v>85</v>
      </c>
      <c r="C30" t="s">
        <v>79</v>
      </c>
      <c r="D30" t="s">
        <v>86</v>
      </c>
      <c r="E30">
        <v>129.82042369999999</v>
      </c>
      <c r="F30">
        <v>131.11862793699899</v>
      </c>
      <c r="G30">
        <v>127.66234090458001</v>
      </c>
      <c r="H30">
        <v>129.626842605756</v>
      </c>
      <c r="I30">
        <v>131.61786810686399</v>
      </c>
      <c r="J30">
        <v>133.63575143373399</v>
      </c>
      <c r="K30">
        <v>135.68083064033101</v>
      </c>
      <c r="L30">
        <v>137.75344785591599</v>
      </c>
      <c r="M30">
        <v>139.85394933274901</v>
      </c>
      <c r="N30">
        <v>141.982685494333</v>
      </c>
      <c r="O30">
        <v>143.402512349277</v>
      </c>
      <c r="P30">
        <v>144.83653747276901</v>
      </c>
      <c r="Q30">
        <v>146.28490284749699</v>
      </c>
      <c r="R30">
        <v>147.747751875972</v>
      </c>
      <c r="S30">
        <v>149.225229394732</v>
      </c>
      <c r="T30">
        <v>150.71748168867899</v>
      </c>
      <c r="U30">
        <v>152.224656505566</v>
      </c>
      <c r="V30">
        <v>153.74690307062201</v>
      </c>
      <c r="W30">
        <v>155.28437210132799</v>
      </c>
      <c r="X30">
        <v>156.83721582234099</v>
      </c>
      <c r="Y30">
        <v>158.405587980565</v>
      </c>
      <c r="Z30">
        <v>159.98964386036999</v>
      </c>
      <c r="AA30">
        <v>161.58954029897399</v>
      </c>
      <c r="AB30">
        <v>163.20543570196401</v>
      </c>
      <c r="AC30">
        <v>164.83749005898301</v>
      </c>
      <c r="AD30">
        <v>166.48586495957301</v>
      </c>
      <c r="AE30">
        <v>168.15072360916901</v>
      </c>
      <c r="AF30">
        <v>169.83223084526099</v>
      </c>
      <c r="AG30">
        <v>171.53055315371299</v>
      </c>
      <c r="AH30">
        <v>173.24585868525</v>
      </c>
      <c r="AI30">
        <v>174.978317272103</v>
      </c>
      <c r="AJ30">
        <v>176.72810044482401</v>
      </c>
      <c r="AK30">
        <v>178.495381449272</v>
      </c>
      <c r="AL30">
        <v>178.495381449272</v>
      </c>
      <c r="AM30">
        <v>178.495381449272</v>
      </c>
      <c r="AN30">
        <v>178.495381449272</v>
      </c>
      <c r="AO30">
        <v>178.495381449272</v>
      </c>
      <c r="AP30">
        <v>178.495381449272</v>
      </c>
      <c r="AQ30">
        <v>178.495381449272</v>
      </c>
      <c r="AR30">
        <v>178.495381449272</v>
      </c>
      <c r="AS30">
        <v>178.495381449272</v>
      </c>
      <c r="AT30">
        <v>178.495381449272</v>
      </c>
      <c r="AU30">
        <v>178.495381449272</v>
      </c>
      <c r="AV30">
        <v>178.495381449272</v>
      </c>
      <c r="AW30">
        <v>178.495381449272</v>
      </c>
      <c r="AX30">
        <v>178.495381449272</v>
      </c>
      <c r="AY30">
        <v>178.495381449272</v>
      </c>
      <c r="AZ30">
        <v>178.495381449272</v>
      </c>
      <c r="BA30">
        <v>178.495381449272</v>
      </c>
      <c r="BB30">
        <v>178.495381449272</v>
      </c>
      <c r="BC30">
        <v>178.495381449272</v>
      </c>
      <c r="BD30">
        <v>178.495381449272</v>
      </c>
      <c r="BE30">
        <v>178.495381449272</v>
      </c>
    </row>
    <row r="31" spans="1:57" x14ac:dyDescent="0.25">
      <c r="A31" t="s">
        <v>38</v>
      </c>
      <c r="B31" t="s">
        <v>87</v>
      </c>
      <c r="C31" t="s">
        <v>88</v>
      </c>
      <c r="D31" t="s">
        <v>89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</row>
    <row r="32" spans="1:57" x14ac:dyDescent="0.25">
      <c r="A32" t="s">
        <v>38</v>
      </c>
      <c r="B32" t="s">
        <v>90</v>
      </c>
      <c r="C32" t="s">
        <v>79</v>
      </c>
      <c r="D32" t="s">
        <v>91</v>
      </c>
      <c r="E32">
        <v>4.0062178810000004</v>
      </c>
      <c r="F32">
        <v>4.0462800598099999</v>
      </c>
      <c r="G32">
        <v>3.9396201174334</v>
      </c>
      <c r="H32">
        <v>4.0002440286655103</v>
      </c>
      <c r="I32">
        <v>4.0616864561105297</v>
      </c>
      <c r="J32">
        <v>4.1239577077015701</v>
      </c>
      <c r="K32">
        <v>4.1870682156788197</v>
      </c>
      <c r="L32">
        <v>4.2510285380448503</v>
      </c>
      <c r="M32">
        <v>4.3158493600366299</v>
      </c>
      <c r="N32">
        <v>4.3815414956144396</v>
      </c>
      <c r="O32">
        <v>4.4253569105705903</v>
      </c>
      <c r="P32">
        <v>4.4696104796762999</v>
      </c>
      <c r="Q32">
        <v>4.5143065844730597</v>
      </c>
      <c r="R32">
        <v>4.5594496503177897</v>
      </c>
      <c r="S32">
        <v>4.60504414682097</v>
      </c>
      <c r="T32">
        <v>4.6510945882891797</v>
      </c>
      <c r="U32">
        <v>4.6976055341720704</v>
      </c>
      <c r="V32">
        <v>4.7445815895137899</v>
      </c>
      <c r="W32">
        <v>4.7920274054089296</v>
      </c>
      <c r="X32">
        <v>4.8399476794630196</v>
      </c>
      <c r="Y32">
        <v>4.8883471562576499</v>
      </c>
      <c r="Z32">
        <v>4.93723062782023</v>
      </c>
      <c r="AA32">
        <v>4.9866029340984301</v>
      </c>
      <c r="AB32">
        <v>5.0364689634394102</v>
      </c>
      <c r="AC32">
        <v>5.0868336530737999</v>
      </c>
      <c r="AD32">
        <v>5.1377019896045404</v>
      </c>
      <c r="AE32">
        <v>5.1890790095005901</v>
      </c>
      <c r="AF32">
        <v>5.2409697995956002</v>
      </c>
      <c r="AG32">
        <v>5.29337949759155</v>
      </c>
      <c r="AH32">
        <v>5.3463132925674604</v>
      </c>
      <c r="AI32">
        <v>5.3997764254931404</v>
      </c>
      <c r="AJ32">
        <v>5.4537741897480698</v>
      </c>
      <c r="AK32">
        <v>5.50831193164555</v>
      </c>
      <c r="AL32">
        <v>5.50831193164555</v>
      </c>
      <c r="AM32">
        <v>5.50831193164555</v>
      </c>
      <c r="AN32">
        <v>5.50831193164555</v>
      </c>
      <c r="AO32">
        <v>5.50831193164555</v>
      </c>
      <c r="AP32">
        <v>5.50831193164555</v>
      </c>
      <c r="AQ32">
        <v>5.50831193164555</v>
      </c>
      <c r="AR32">
        <v>5.50831193164555</v>
      </c>
      <c r="AS32">
        <v>5.50831193164555</v>
      </c>
      <c r="AT32">
        <v>5.50831193164555</v>
      </c>
      <c r="AU32">
        <v>5.50831193164555</v>
      </c>
      <c r="AV32">
        <v>5.50831193164555</v>
      </c>
      <c r="AW32">
        <v>5.50831193164555</v>
      </c>
      <c r="AX32">
        <v>5.50831193164555</v>
      </c>
      <c r="AY32">
        <v>5.50831193164555</v>
      </c>
      <c r="AZ32">
        <v>5.50831193164555</v>
      </c>
      <c r="BA32">
        <v>5.50831193164555</v>
      </c>
      <c r="BB32">
        <v>5.50831193164555</v>
      </c>
      <c r="BC32">
        <v>5.50831193164555</v>
      </c>
      <c r="BD32">
        <v>5.50831193164555</v>
      </c>
      <c r="BE32">
        <v>5.50831193164555</v>
      </c>
    </row>
    <row r="33" spans="1:57" x14ac:dyDescent="0.25">
      <c r="A33" t="s">
        <v>38</v>
      </c>
      <c r="B33" t="s">
        <v>92</v>
      </c>
      <c r="C33" t="s">
        <v>79</v>
      </c>
      <c r="D33" t="s">
        <v>93</v>
      </c>
      <c r="E33">
        <v>88.857797149999996</v>
      </c>
      <c r="F33">
        <v>89.746375121499995</v>
      </c>
      <c r="G33">
        <v>87.3806606732972</v>
      </c>
      <c r="H33">
        <v>88.725297277374693</v>
      </c>
      <c r="I33">
        <v>90.088088547466498</v>
      </c>
      <c r="J33">
        <v>91.469263113232302</v>
      </c>
      <c r="K33">
        <v>92.869052361458799</v>
      </c>
      <c r="L33">
        <v>94.287690468338397</v>
      </c>
      <c r="M33">
        <v>95.725414432119507</v>
      </c>
      <c r="N33">
        <v>97.182464106129402</v>
      </c>
      <c r="O33">
        <v>98.154288747190705</v>
      </c>
      <c r="P33">
        <v>99.135831634662594</v>
      </c>
      <c r="Q33">
        <v>100.127189951009</v>
      </c>
      <c r="R33">
        <v>101.128461850519</v>
      </c>
      <c r="S33">
        <v>102.139746469024</v>
      </c>
      <c r="T33">
        <v>103.161143933714</v>
      </c>
      <c r="U33">
        <v>104.192755373051</v>
      </c>
      <c r="V33">
        <v>105.234682926782</v>
      </c>
      <c r="W33">
        <v>106.28702975605</v>
      </c>
      <c r="X33">
        <v>107.34990005361</v>
      </c>
      <c r="Y33">
        <v>108.423399054146</v>
      </c>
      <c r="Z33">
        <v>109.50763304468801</v>
      </c>
      <c r="AA33">
        <v>110.60270937513501</v>
      </c>
      <c r="AB33">
        <v>111.708736468886</v>
      </c>
      <c r="AC33">
        <v>112.825823833575</v>
      </c>
      <c r="AD33">
        <v>113.954082071911</v>
      </c>
      <c r="AE33">
        <v>115.09362289262999</v>
      </c>
      <c r="AF33">
        <v>116.24455912155599</v>
      </c>
      <c r="AG33">
        <v>117.40700471277199</v>
      </c>
      <c r="AH33">
        <v>118.581074759899</v>
      </c>
      <c r="AI33">
        <v>119.766885507498</v>
      </c>
      <c r="AJ33">
        <v>120.964554362573</v>
      </c>
      <c r="AK33">
        <v>122.17419990619899</v>
      </c>
      <c r="AL33">
        <v>122.17419990619899</v>
      </c>
      <c r="AM33">
        <v>122.17419990619899</v>
      </c>
      <c r="AN33">
        <v>122.17419990619899</v>
      </c>
      <c r="AO33">
        <v>122.17419990619899</v>
      </c>
      <c r="AP33">
        <v>122.17419990619899</v>
      </c>
      <c r="AQ33">
        <v>122.17419990619899</v>
      </c>
      <c r="AR33">
        <v>122.17419990619899</v>
      </c>
      <c r="AS33">
        <v>122.17419990619899</v>
      </c>
      <c r="AT33">
        <v>122.17419990619899</v>
      </c>
      <c r="AU33">
        <v>122.17419990619899</v>
      </c>
      <c r="AV33">
        <v>122.17419990619899</v>
      </c>
      <c r="AW33">
        <v>122.17419990619899</v>
      </c>
      <c r="AX33">
        <v>122.17419990619899</v>
      </c>
      <c r="AY33">
        <v>122.17419990619899</v>
      </c>
      <c r="AZ33">
        <v>122.17419990619899</v>
      </c>
      <c r="BA33">
        <v>122.17419990619899</v>
      </c>
      <c r="BB33">
        <v>122.17419990619899</v>
      </c>
      <c r="BC33">
        <v>122.17419990619899</v>
      </c>
      <c r="BD33">
        <v>122.17419990619899</v>
      </c>
      <c r="BE33">
        <v>122.17419990619899</v>
      </c>
    </row>
    <row r="34" spans="1:57" x14ac:dyDescent="0.25">
      <c r="A34" t="s">
        <v>38</v>
      </c>
      <c r="B34" t="s">
        <v>94</v>
      </c>
      <c r="C34" t="s">
        <v>79</v>
      </c>
      <c r="D34" t="s">
        <v>95</v>
      </c>
      <c r="E34">
        <v>254.097127</v>
      </c>
      <c r="F34">
        <v>256.63809827</v>
      </c>
      <c r="G34">
        <v>249.87311799960199</v>
      </c>
      <c r="H34">
        <v>253.71823130325899</v>
      </c>
      <c r="I34">
        <v>257.61525956118999</v>
      </c>
      <c r="J34">
        <v>261.56485656114899</v>
      </c>
      <c r="K34">
        <v>265.56768397514998</v>
      </c>
      <c r="L34">
        <v>269.62441145177598</v>
      </c>
      <c r="M34">
        <v>273.73571670953697</v>
      </c>
      <c r="N34">
        <v>277.902285631307</v>
      </c>
      <c r="O34">
        <v>280.68130848762002</v>
      </c>
      <c r="P34">
        <v>283.48812157249699</v>
      </c>
      <c r="Q34">
        <v>286.32300278822203</v>
      </c>
      <c r="R34">
        <v>289.186232816104</v>
      </c>
      <c r="S34">
        <v>292.07809514426498</v>
      </c>
      <c r="T34">
        <v>294.998876095708</v>
      </c>
      <c r="U34">
        <v>297.94886485666501</v>
      </c>
      <c r="V34">
        <v>300.92835350523097</v>
      </c>
      <c r="W34">
        <v>303.93763704028402</v>
      </c>
      <c r="X34">
        <v>306.97701341068603</v>
      </c>
      <c r="Y34">
        <v>310.04678354479302</v>
      </c>
      <c r="Z34">
        <v>313.14725138024102</v>
      </c>
      <c r="AA34">
        <v>316.27872389404399</v>
      </c>
      <c r="AB34">
        <v>319.44151113298398</v>
      </c>
      <c r="AC34">
        <v>322.63592624431402</v>
      </c>
      <c r="AD34">
        <v>325.86228550675702</v>
      </c>
      <c r="AE34">
        <v>329.120908361825</v>
      </c>
      <c r="AF34">
        <v>332.41211744544302</v>
      </c>
      <c r="AG34">
        <v>335.73623861989699</v>
      </c>
      <c r="AH34">
        <v>339.09360100609598</v>
      </c>
      <c r="AI34">
        <v>342.48453701615699</v>
      </c>
      <c r="AJ34">
        <v>345.90938238631901</v>
      </c>
      <c r="AK34">
        <v>349.368476210182</v>
      </c>
      <c r="AL34">
        <v>349.368476210182</v>
      </c>
      <c r="AM34">
        <v>349.368476210182</v>
      </c>
      <c r="AN34">
        <v>349.368476210182</v>
      </c>
      <c r="AO34">
        <v>349.368476210182</v>
      </c>
      <c r="AP34">
        <v>349.368476210182</v>
      </c>
      <c r="AQ34">
        <v>349.368476210182</v>
      </c>
      <c r="AR34">
        <v>349.368476210182</v>
      </c>
      <c r="AS34">
        <v>349.368476210182</v>
      </c>
      <c r="AT34">
        <v>349.368476210182</v>
      </c>
      <c r="AU34">
        <v>349.368476210182</v>
      </c>
      <c r="AV34">
        <v>349.368476210182</v>
      </c>
      <c r="AW34">
        <v>349.368476210182</v>
      </c>
      <c r="AX34">
        <v>349.368476210182</v>
      </c>
      <c r="AY34">
        <v>349.368476210182</v>
      </c>
      <c r="AZ34">
        <v>349.368476210182</v>
      </c>
      <c r="BA34">
        <v>349.368476210182</v>
      </c>
      <c r="BB34">
        <v>349.368476210182</v>
      </c>
      <c r="BC34">
        <v>349.368476210182</v>
      </c>
      <c r="BD34">
        <v>349.368476210182</v>
      </c>
      <c r="BE34">
        <v>349.368476210182</v>
      </c>
    </row>
    <row r="35" spans="1:57" x14ac:dyDescent="0.25">
      <c r="A35" t="s">
        <v>38</v>
      </c>
      <c r="B35" t="s">
        <v>96</v>
      </c>
      <c r="C35" t="s">
        <v>97</v>
      </c>
      <c r="D35" t="s">
        <v>98</v>
      </c>
      <c r="E35">
        <v>84.777228479425204</v>
      </c>
      <c r="F35">
        <v>87.202086993064796</v>
      </c>
      <c r="G35">
        <v>87.490283250004495</v>
      </c>
      <c r="H35">
        <v>89.722046176967694</v>
      </c>
      <c r="I35">
        <v>91.466096228038396</v>
      </c>
      <c r="J35">
        <v>92.794470485609196</v>
      </c>
      <c r="K35">
        <v>93.715747178977196</v>
      </c>
      <c r="L35">
        <v>94.660455459481597</v>
      </c>
      <c r="M35">
        <v>95.209960572605695</v>
      </c>
      <c r="N35">
        <v>95.785615534837504</v>
      </c>
      <c r="O35">
        <v>95.982352563610903</v>
      </c>
      <c r="P35">
        <v>96.610329225366698</v>
      </c>
      <c r="Q35">
        <v>96.867089766969301</v>
      </c>
      <c r="R35">
        <v>96.757267859794297</v>
      </c>
      <c r="S35">
        <v>97.074278769673995</v>
      </c>
      <c r="T35">
        <v>97.030016984510397</v>
      </c>
      <c r="U35">
        <v>97.018687727232205</v>
      </c>
      <c r="V35">
        <v>97.424533999991695</v>
      </c>
      <c r="W35">
        <v>97.081973764450296</v>
      </c>
      <c r="X35">
        <v>97.159420131460905</v>
      </c>
      <c r="Y35">
        <v>97.2645593641506</v>
      </c>
      <c r="Z35">
        <v>97.399240258481797</v>
      </c>
      <c r="AA35">
        <v>97.558769496595602</v>
      </c>
      <c r="AB35">
        <v>97.7464931050811</v>
      </c>
      <c r="AC35">
        <v>97.575367315677397</v>
      </c>
      <c r="AD35">
        <v>97.815476478630302</v>
      </c>
      <c r="AE35">
        <v>98.081596391313596</v>
      </c>
      <c r="AF35">
        <v>98.377248688931104</v>
      </c>
      <c r="AG35">
        <v>98.318942303766903</v>
      </c>
      <c r="AH35">
        <v>98.669782227453098</v>
      </c>
      <c r="AI35">
        <v>98.669181595700394</v>
      </c>
      <c r="AJ35">
        <v>99.077887023063695</v>
      </c>
      <c r="AK35">
        <v>99.519755358090805</v>
      </c>
      <c r="AL35">
        <v>99.519755358090805</v>
      </c>
      <c r="AM35">
        <v>99.519755358090805</v>
      </c>
      <c r="AN35">
        <v>99.519755358090805</v>
      </c>
      <c r="AO35">
        <v>99.519755358090805</v>
      </c>
      <c r="AP35">
        <v>99.519755358090805</v>
      </c>
      <c r="AQ35">
        <v>99.519755358090805</v>
      </c>
      <c r="AR35">
        <v>99.519755358090805</v>
      </c>
      <c r="AS35">
        <v>99.519755358090805</v>
      </c>
      <c r="AT35">
        <v>99.519755358090805</v>
      </c>
      <c r="AU35">
        <v>99.519755358090805</v>
      </c>
      <c r="AV35">
        <v>99.519755358090805</v>
      </c>
      <c r="AW35">
        <v>99.519755358090805</v>
      </c>
      <c r="AX35">
        <v>99.519755358090805</v>
      </c>
      <c r="AY35">
        <v>99.519755358090805</v>
      </c>
      <c r="AZ35">
        <v>99.519755358090805</v>
      </c>
      <c r="BA35">
        <v>99.519755358090805</v>
      </c>
      <c r="BB35">
        <v>99.519755358090805</v>
      </c>
      <c r="BC35">
        <v>99.519755358090805</v>
      </c>
      <c r="BD35">
        <v>99.519755358090805</v>
      </c>
      <c r="BE35">
        <v>99.519755358090805</v>
      </c>
    </row>
    <row r="36" spans="1:57" x14ac:dyDescent="0.25">
      <c r="A36" t="s">
        <v>39</v>
      </c>
      <c r="B36" t="s">
        <v>70</v>
      </c>
      <c r="C36" t="s">
        <v>71</v>
      </c>
      <c r="D36" t="s">
        <v>72</v>
      </c>
      <c r="E36">
        <v>13443</v>
      </c>
      <c r="F36">
        <v>13748.139681359</v>
      </c>
      <c r="G36">
        <v>13163.2683732613</v>
      </c>
      <c r="H36">
        <v>13274.8567045414</v>
      </c>
      <c r="I36">
        <v>13395.9530921925</v>
      </c>
      <c r="J36">
        <v>13527.5379308754</v>
      </c>
      <c r="K36">
        <v>13661.8290618027</v>
      </c>
      <c r="L36">
        <v>13797.8185605452</v>
      </c>
      <c r="M36">
        <v>13934.742494271301</v>
      </c>
      <c r="N36">
        <v>14072.780882265701</v>
      </c>
      <c r="O36">
        <v>14116.276171808</v>
      </c>
      <c r="P36">
        <v>14160.9567378515</v>
      </c>
      <c r="Q36">
        <v>14205.792745196801</v>
      </c>
      <c r="R36">
        <v>14227.430434089099</v>
      </c>
      <c r="S36">
        <v>14248.307924443099</v>
      </c>
      <c r="T36">
        <v>14268.7258526234</v>
      </c>
      <c r="U36">
        <v>14289.4674630511</v>
      </c>
      <c r="V36">
        <v>14308.733208985699</v>
      </c>
      <c r="W36">
        <v>14347.6455798443</v>
      </c>
      <c r="X36">
        <v>14386.818665864201</v>
      </c>
      <c r="Y36">
        <v>14425.386253639799</v>
      </c>
      <c r="Z36">
        <v>14463.397389617399</v>
      </c>
      <c r="AA36">
        <v>14500.881838269501</v>
      </c>
      <c r="AB36">
        <v>14531.237540711099</v>
      </c>
      <c r="AC36">
        <v>14561.748913707799</v>
      </c>
      <c r="AD36">
        <v>14591.952138741601</v>
      </c>
      <c r="AE36">
        <v>14623.8329106725</v>
      </c>
      <c r="AF36">
        <v>14655.6835002077</v>
      </c>
      <c r="AG36">
        <v>14687.5839239405</v>
      </c>
      <c r="AH36">
        <v>14719.818157198</v>
      </c>
      <c r="AI36">
        <v>14752.918746974499</v>
      </c>
      <c r="AJ36">
        <v>14786.603762775499</v>
      </c>
      <c r="AK36">
        <v>14821.0069069164</v>
      </c>
      <c r="AL36">
        <v>14821.0069069164</v>
      </c>
      <c r="AM36">
        <v>14821.0069069164</v>
      </c>
      <c r="AN36">
        <v>14821.0069069164</v>
      </c>
      <c r="AO36">
        <v>14821.0069069164</v>
      </c>
      <c r="AP36">
        <v>14821.0069069164</v>
      </c>
      <c r="AQ36">
        <v>14821.0069069164</v>
      </c>
      <c r="AR36">
        <v>14821.0069069164</v>
      </c>
      <c r="AS36">
        <v>14821.0069069164</v>
      </c>
      <c r="AT36">
        <v>14821.0069069164</v>
      </c>
      <c r="AU36">
        <v>14821.0069069164</v>
      </c>
      <c r="AV36">
        <v>14821.0069069164</v>
      </c>
      <c r="AW36">
        <v>14821.0069069164</v>
      </c>
      <c r="AX36">
        <v>14821.0069069164</v>
      </c>
      <c r="AY36">
        <v>14821.0069069164</v>
      </c>
      <c r="AZ36">
        <v>14821.0069069164</v>
      </c>
      <c r="BA36">
        <v>14821.0069069164</v>
      </c>
      <c r="BB36">
        <v>14821.0069069164</v>
      </c>
      <c r="BC36">
        <v>14821.0069069164</v>
      </c>
      <c r="BD36">
        <v>14821.0069069164</v>
      </c>
      <c r="BE36">
        <v>14821.0069069164</v>
      </c>
    </row>
    <row r="37" spans="1:57" x14ac:dyDescent="0.25">
      <c r="A37" t="s">
        <v>39</v>
      </c>
      <c r="B37" t="s">
        <v>176</v>
      </c>
      <c r="C37" t="s">
        <v>71</v>
      </c>
      <c r="D37" t="s">
        <v>72</v>
      </c>
      <c r="E37">
        <v>13443</v>
      </c>
      <c r="F37">
        <v>13748.139681359</v>
      </c>
      <c r="G37">
        <v>13163.2683732613</v>
      </c>
      <c r="H37">
        <v>13271.883136639601</v>
      </c>
      <c r="I37">
        <v>13386.9510117145</v>
      </c>
      <c r="J37">
        <v>13509.3569198963</v>
      </c>
      <c r="K37">
        <v>13631.2265647042</v>
      </c>
      <c r="L37">
        <v>13751.4578901817</v>
      </c>
      <c r="M37">
        <v>13869.193465578301</v>
      </c>
      <c r="N37">
        <v>13984.5164005721</v>
      </c>
      <c r="O37">
        <v>14002.442520758501</v>
      </c>
      <c r="P37">
        <v>14018.214293933899</v>
      </c>
      <c r="Q37">
        <v>14030.777378576</v>
      </c>
      <c r="R37">
        <v>14017.0921025515</v>
      </c>
      <c r="S37">
        <v>13999.3614883872</v>
      </c>
      <c r="T37">
        <v>13977.872144843501</v>
      </c>
      <c r="U37">
        <v>13953.379188320099</v>
      </c>
      <c r="V37">
        <v>13924.114460328199</v>
      </c>
      <c r="W37">
        <v>13910.558904899901</v>
      </c>
      <c r="X37">
        <v>13893.753616547699</v>
      </c>
      <c r="Y37">
        <v>13872.836258580401</v>
      </c>
      <c r="Z37">
        <v>13847.835196715299</v>
      </c>
      <c r="AA37">
        <v>13818.7603565973</v>
      </c>
      <c r="AB37">
        <v>13779.333185404499</v>
      </c>
      <c r="AC37">
        <v>13736.505479270199</v>
      </c>
      <c r="AD37">
        <v>13689.819289716001</v>
      </c>
      <c r="AE37">
        <v>13641.1113390753</v>
      </c>
      <c r="AF37">
        <v>13588.749741392599</v>
      </c>
      <c r="AG37">
        <v>13532.7873255046</v>
      </c>
      <c r="AH37">
        <v>13473.461714191701</v>
      </c>
      <c r="AI37">
        <v>13411.2293044497</v>
      </c>
      <c r="AJ37">
        <v>13345.797092130601</v>
      </c>
      <c r="AK37">
        <v>13277.2508274919</v>
      </c>
      <c r="AL37">
        <v>13174.333755530301</v>
      </c>
      <c r="AM37">
        <v>13068.0967780215</v>
      </c>
      <c r="AN37">
        <v>12958.539894965599</v>
      </c>
      <c r="AO37">
        <v>12845.663106362499</v>
      </c>
      <c r="AP37">
        <v>12729.466412212299</v>
      </c>
      <c r="AQ37">
        <v>12609.9498125149</v>
      </c>
      <c r="AR37">
        <v>12487.1133072704</v>
      </c>
      <c r="AS37">
        <v>12360.956896478699</v>
      </c>
      <c r="AT37">
        <v>12231.4805801399</v>
      </c>
      <c r="AU37">
        <v>12098.6843582539</v>
      </c>
      <c r="AV37">
        <v>11962.5682308208</v>
      </c>
      <c r="AW37">
        <v>11823.132197840599</v>
      </c>
      <c r="AX37">
        <v>11680.3762593131</v>
      </c>
      <c r="AY37">
        <v>11534.3004152386</v>
      </c>
      <c r="AZ37">
        <v>11384.904665616899</v>
      </c>
      <c r="BA37">
        <v>11232.189010448001</v>
      </c>
      <c r="BB37">
        <v>11076.153449732001</v>
      </c>
      <c r="BC37">
        <v>10916.797983468799</v>
      </c>
      <c r="BD37">
        <v>10754.1226116585</v>
      </c>
      <c r="BE37">
        <v>10588.127334301</v>
      </c>
    </row>
    <row r="38" spans="1:57" x14ac:dyDescent="0.25">
      <c r="A38" t="s">
        <v>39</v>
      </c>
      <c r="B38" t="s">
        <v>73</v>
      </c>
      <c r="C38" t="s">
        <v>71</v>
      </c>
      <c r="D38" t="s">
        <v>37</v>
      </c>
      <c r="E38">
        <v>11703.163824506</v>
      </c>
      <c r="F38">
        <v>11877.1882607156</v>
      </c>
      <c r="G38">
        <v>11296.7677297105</v>
      </c>
      <c r="H38">
        <v>11376.987336611701</v>
      </c>
      <c r="I38">
        <v>11458.5467268907</v>
      </c>
      <c r="J38">
        <v>11541.435037093201</v>
      </c>
      <c r="K38">
        <v>11624.4275629688</v>
      </c>
      <c r="L38">
        <v>11706.8792692756</v>
      </c>
      <c r="M38">
        <v>11788.813262203201</v>
      </c>
      <c r="N38">
        <v>11870.328601673</v>
      </c>
      <c r="O38">
        <v>11870.062991037699</v>
      </c>
      <c r="P38">
        <v>11869.2636115399</v>
      </c>
      <c r="Q38">
        <v>11867.7559040712</v>
      </c>
      <c r="R38">
        <v>11865.432394293401</v>
      </c>
      <c r="S38">
        <v>11862.306105621999</v>
      </c>
      <c r="T38">
        <v>11858.433796175101</v>
      </c>
      <c r="U38">
        <v>11853.8842180474</v>
      </c>
      <c r="V38">
        <v>11848.5933929236</v>
      </c>
      <c r="W38">
        <v>11842.587881568201</v>
      </c>
      <c r="X38">
        <v>11835.9542645086</v>
      </c>
      <c r="Y38">
        <v>11828.713977981501</v>
      </c>
      <c r="Z38">
        <v>11820.8750320705</v>
      </c>
      <c r="AA38">
        <v>11812.451363358899</v>
      </c>
      <c r="AB38">
        <v>11803.520681489001</v>
      </c>
      <c r="AC38">
        <v>11794.229688357</v>
      </c>
      <c r="AD38">
        <v>11784.6552532355</v>
      </c>
      <c r="AE38">
        <v>11774.910612837301</v>
      </c>
      <c r="AF38">
        <v>11764.949370292499</v>
      </c>
      <c r="AG38">
        <v>11761.9397779013</v>
      </c>
      <c r="AH38">
        <v>11758.733414930401</v>
      </c>
      <c r="AI38">
        <v>11755.3530001987</v>
      </c>
      <c r="AJ38">
        <v>11751.7603153827</v>
      </c>
      <c r="AK38">
        <v>11747.909092984301</v>
      </c>
      <c r="AL38">
        <v>11747.909092984301</v>
      </c>
      <c r="AM38">
        <v>11747.909092984301</v>
      </c>
      <c r="AN38">
        <v>11747.909092984301</v>
      </c>
      <c r="AO38">
        <v>11747.909092984301</v>
      </c>
      <c r="AP38">
        <v>11747.909092984301</v>
      </c>
      <c r="AQ38">
        <v>11747.909092984301</v>
      </c>
      <c r="AR38">
        <v>11747.909092984301</v>
      </c>
      <c r="AS38">
        <v>11747.909092984301</v>
      </c>
      <c r="AT38">
        <v>11747.909092984301</v>
      </c>
      <c r="AU38">
        <v>11747.909092984301</v>
      </c>
      <c r="AV38">
        <v>11747.909092984301</v>
      </c>
      <c r="AW38">
        <v>11747.909092984301</v>
      </c>
      <c r="AX38">
        <v>11747.909092984301</v>
      </c>
      <c r="AY38">
        <v>11747.909092984301</v>
      </c>
      <c r="AZ38">
        <v>11747.909092984301</v>
      </c>
      <c r="BA38">
        <v>11747.909092984301</v>
      </c>
      <c r="BB38">
        <v>11747.909092984301</v>
      </c>
      <c r="BC38">
        <v>11747.909092984301</v>
      </c>
      <c r="BD38">
        <v>11747.909092984301</v>
      </c>
      <c r="BE38">
        <v>11747.909092984301</v>
      </c>
    </row>
    <row r="39" spans="1:57" x14ac:dyDescent="0.25">
      <c r="A39" t="s">
        <v>39</v>
      </c>
      <c r="B39" t="s">
        <v>177</v>
      </c>
      <c r="C39" t="s">
        <v>71</v>
      </c>
      <c r="D39" t="s">
        <v>37</v>
      </c>
      <c r="E39">
        <v>11703.163824506</v>
      </c>
      <c r="F39">
        <v>11877.1882607156</v>
      </c>
      <c r="G39">
        <v>11296.7677297105</v>
      </c>
      <c r="H39">
        <v>11374.711939144399</v>
      </c>
      <c r="I39">
        <v>11451.6715988546</v>
      </c>
      <c r="J39">
        <v>11527.5853150487</v>
      </c>
      <c r="K39">
        <v>11601.178707842801</v>
      </c>
      <c r="L39">
        <v>11671.758631467799</v>
      </c>
      <c r="M39">
        <v>11739.3002465019</v>
      </c>
      <c r="N39">
        <v>11803.8547615036</v>
      </c>
      <c r="O39">
        <v>11784.598537502299</v>
      </c>
      <c r="P39">
        <v>11762.440239035999</v>
      </c>
      <c r="Q39">
        <v>11737.2105891264</v>
      </c>
      <c r="R39">
        <v>11708.808686688801</v>
      </c>
      <c r="S39">
        <v>11677.2541303743</v>
      </c>
      <c r="T39">
        <v>11642.6103010847</v>
      </c>
      <c r="U39">
        <v>11604.9526494684</v>
      </c>
      <c r="V39">
        <v>11564.2271514934</v>
      </c>
      <c r="W39">
        <v>11520.4694911895</v>
      </c>
      <c r="X39">
        <v>11473.7740640146</v>
      </c>
      <c r="Y39">
        <v>11424.1719599346</v>
      </c>
      <c r="Z39">
        <v>11371.681780851901</v>
      </c>
      <c r="AA39">
        <v>11316.3284060978</v>
      </c>
      <c r="AB39">
        <v>11258.1980260042</v>
      </c>
      <c r="AC39">
        <v>11197.4416661261</v>
      </c>
      <c r="AD39">
        <v>11134.142283256901</v>
      </c>
      <c r="AE39">
        <v>11068.415976067099</v>
      </c>
      <c r="AF39">
        <v>11000.2276612234</v>
      </c>
      <c r="AG39">
        <v>10936.2516054927</v>
      </c>
      <c r="AH39">
        <v>10869.7731687617</v>
      </c>
      <c r="AI39">
        <v>10800.818336582501</v>
      </c>
      <c r="AJ39">
        <v>10729.357167944399</v>
      </c>
      <c r="AK39">
        <v>10655.353547336699</v>
      </c>
      <c r="AL39">
        <v>10582.5165109602</v>
      </c>
      <c r="AM39">
        <v>10507.329892765099</v>
      </c>
      <c r="AN39">
        <v>10429.7936927514</v>
      </c>
      <c r="AO39">
        <v>10349.907910919101</v>
      </c>
      <c r="AP39">
        <v>10267.672547268299</v>
      </c>
      <c r="AQ39">
        <v>10183.087601798799</v>
      </c>
      <c r="AR39">
        <v>10096.153074510699</v>
      </c>
      <c r="AS39">
        <v>10006.868965404001</v>
      </c>
      <c r="AT39">
        <v>9915.2352744787695</v>
      </c>
      <c r="AU39">
        <v>9821.2520017348997</v>
      </c>
      <c r="AV39">
        <v>9724.9191471724298</v>
      </c>
      <c r="AW39">
        <v>9626.2367107913597</v>
      </c>
      <c r="AX39">
        <v>9525.2046925916893</v>
      </c>
      <c r="AY39">
        <v>9421.8230925734297</v>
      </c>
      <c r="AZ39">
        <v>9316.0919107365698</v>
      </c>
      <c r="BA39">
        <v>9208.0111470811098</v>
      </c>
      <c r="BB39">
        <v>9097.5808016070605</v>
      </c>
      <c r="BC39">
        <v>8984.8008743144092</v>
      </c>
      <c r="BD39">
        <v>8869.6713652031594</v>
      </c>
      <c r="BE39">
        <v>8752.1922742733204</v>
      </c>
    </row>
    <row r="40" spans="1:57" x14ac:dyDescent="0.25">
      <c r="A40" t="s">
        <v>39</v>
      </c>
      <c r="B40" t="s">
        <v>74</v>
      </c>
      <c r="C40" t="s">
        <v>71</v>
      </c>
      <c r="D40" t="s">
        <v>75</v>
      </c>
      <c r="E40">
        <v>2920</v>
      </c>
      <c r="F40">
        <v>2900</v>
      </c>
      <c r="G40">
        <v>2935.1390007125401</v>
      </c>
      <c r="H40">
        <v>2969.2792716259501</v>
      </c>
      <c r="I40">
        <v>3004.0341515524301</v>
      </c>
      <c r="J40">
        <v>3039.31723116597</v>
      </c>
      <c r="K40">
        <v>3074.9484140404302</v>
      </c>
      <c r="L40">
        <v>3110.5400472695001</v>
      </c>
      <c r="M40">
        <v>3146.1924847712698</v>
      </c>
      <c r="N40">
        <v>3181.9762219613899</v>
      </c>
      <c r="O40">
        <v>3217.8121563085601</v>
      </c>
      <c r="P40">
        <v>3253.6246730799799</v>
      </c>
      <c r="Q40">
        <v>3289.3714966232101</v>
      </c>
      <c r="R40">
        <v>3314.5845351286198</v>
      </c>
      <c r="S40">
        <v>3339.56979707236</v>
      </c>
      <c r="T40">
        <v>3364.3428648521099</v>
      </c>
      <c r="U40">
        <v>3388.8801406920702</v>
      </c>
      <c r="V40">
        <v>3413.3047662979102</v>
      </c>
      <c r="W40">
        <v>3444.7124373111801</v>
      </c>
      <c r="X40">
        <v>3476.0250299880699</v>
      </c>
      <c r="Y40">
        <v>3507.33984216102</v>
      </c>
      <c r="Z40">
        <v>3538.6551999093799</v>
      </c>
      <c r="AA40">
        <v>3569.9738836573401</v>
      </c>
      <c r="AB40">
        <v>3601.3172036175101</v>
      </c>
      <c r="AC40">
        <v>3632.7731682501699</v>
      </c>
      <c r="AD40">
        <v>3664.4555588050198</v>
      </c>
      <c r="AE40">
        <v>3696.26291382721</v>
      </c>
      <c r="AF40">
        <v>3728.3261219022402</v>
      </c>
      <c r="AG40">
        <v>3760.6428196700399</v>
      </c>
      <c r="AH40">
        <v>3793.2315042561099</v>
      </c>
      <c r="AI40">
        <v>3826.05783084327</v>
      </c>
      <c r="AJ40">
        <v>3859.1149442523702</v>
      </c>
      <c r="AK40">
        <v>3892.3444741885201</v>
      </c>
      <c r="AL40">
        <v>3892.3444741885201</v>
      </c>
      <c r="AM40">
        <v>3892.3444741885201</v>
      </c>
      <c r="AN40">
        <v>3892.3444741885201</v>
      </c>
      <c r="AO40">
        <v>3892.3444741885201</v>
      </c>
      <c r="AP40">
        <v>3892.3444741885201</v>
      </c>
      <c r="AQ40">
        <v>3892.3444741885201</v>
      </c>
      <c r="AR40">
        <v>3892.3444741885201</v>
      </c>
      <c r="AS40">
        <v>3892.3444741885201</v>
      </c>
      <c r="AT40">
        <v>3892.3444741885201</v>
      </c>
      <c r="AU40">
        <v>3892.3444741885201</v>
      </c>
      <c r="AV40">
        <v>3892.3444741885201</v>
      </c>
      <c r="AW40">
        <v>3892.3444741885201</v>
      </c>
      <c r="AX40">
        <v>3892.3444741885201</v>
      </c>
      <c r="AY40">
        <v>3892.3444741885201</v>
      </c>
      <c r="AZ40">
        <v>3892.3444741885201</v>
      </c>
      <c r="BA40">
        <v>3892.3444741885201</v>
      </c>
      <c r="BB40">
        <v>3892.3444741885201</v>
      </c>
      <c r="BC40">
        <v>3892.3444741885201</v>
      </c>
      <c r="BD40">
        <v>3892.3444741885201</v>
      </c>
      <c r="BE40">
        <v>3892.3444741885201</v>
      </c>
    </row>
    <row r="41" spans="1:57" x14ac:dyDescent="0.25">
      <c r="A41" t="s">
        <v>39</v>
      </c>
      <c r="B41" t="s">
        <v>76</v>
      </c>
      <c r="C41" t="s">
        <v>71</v>
      </c>
      <c r="D41" t="s">
        <v>77</v>
      </c>
      <c r="E41">
        <v>12198.265303046701</v>
      </c>
      <c r="F41">
        <v>12519.787862991399</v>
      </c>
      <c r="G41">
        <v>12031.7073214472</v>
      </c>
      <c r="H41">
        <v>12135.2692643214</v>
      </c>
      <c r="I41">
        <v>12248.7464497859</v>
      </c>
      <c r="J41">
        <v>12372.8370188918</v>
      </c>
      <c r="K41">
        <v>12500.6486301402</v>
      </c>
      <c r="L41">
        <v>12631.2090584867</v>
      </c>
      <c r="M41">
        <v>12763.8682355236</v>
      </c>
      <c r="N41">
        <v>12898.7936274105</v>
      </c>
      <c r="O41">
        <v>12948.1074825498</v>
      </c>
      <c r="P41">
        <v>12999.440844413501</v>
      </c>
      <c r="Q41">
        <v>13051.8729810809</v>
      </c>
      <c r="R41">
        <v>13105.187482479299</v>
      </c>
      <c r="S41">
        <v>13159.0017501969</v>
      </c>
      <c r="T41">
        <v>13213.520532352501</v>
      </c>
      <c r="U41">
        <v>13269.2969239225</v>
      </c>
      <c r="V41">
        <v>13324.926518026799</v>
      </c>
      <c r="W41">
        <v>13380.877466997799</v>
      </c>
      <c r="X41">
        <v>13437.759917241499</v>
      </c>
      <c r="Y41">
        <v>13494.9312423314</v>
      </c>
      <c r="Z41">
        <v>13552.410731759799</v>
      </c>
      <c r="AA41">
        <v>13610.199901535299</v>
      </c>
      <c r="AB41">
        <v>13624.596523713501</v>
      </c>
      <c r="AC41">
        <v>13639.475195021299</v>
      </c>
      <c r="AD41">
        <v>13654.570971380101</v>
      </c>
      <c r="AE41">
        <v>13671.2377992083</v>
      </c>
      <c r="AF41">
        <v>13688.3007229379</v>
      </c>
      <c r="AG41">
        <v>13732.8160391648</v>
      </c>
      <c r="AH41">
        <v>13778.223339586</v>
      </c>
      <c r="AI41">
        <v>13824.8433418888</v>
      </c>
      <c r="AJ41">
        <v>13872.4377176079</v>
      </c>
      <c r="AK41">
        <v>13921.015887052001</v>
      </c>
      <c r="AL41">
        <v>13921.015887052001</v>
      </c>
      <c r="AM41">
        <v>13921.015887052001</v>
      </c>
      <c r="AN41">
        <v>13921.015887052001</v>
      </c>
      <c r="AO41">
        <v>13921.015887052001</v>
      </c>
      <c r="AP41">
        <v>13921.015887052001</v>
      </c>
      <c r="AQ41">
        <v>13921.015887052001</v>
      </c>
      <c r="AR41">
        <v>13921.015887052001</v>
      </c>
      <c r="AS41">
        <v>13921.015887052001</v>
      </c>
      <c r="AT41">
        <v>13921.015887052001</v>
      </c>
      <c r="AU41">
        <v>13921.015887052001</v>
      </c>
      <c r="AV41">
        <v>13921.015887052001</v>
      </c>
      <c r="AW41">
        <v>13921.015887052001</v>
      </c>
      <c r="AX41">
        <v>13921.015887052001</v>
      </c>
      <c r="AY41">
        <v>13921.015887052001</v>
      </c>
      <c r="AZ41">
        <v>13921.015887052001</v>
      </c>
      <c r="BA41">
        <v>13921.015887052001</v>
      </c>
      <c r="BB41">
        <v>13921.015887052001</v>
      </c>
      <c r="BC41">
        <v>13921.015887052001</v>
      </c>
      <c r="BD41">
        <v>13921.015887052001</v>
      </c>
      <c r="BE41">
        <v>13921.015887052001</v>
      </c>
    </row>
    <row r="42" spans="1:57" x14ac:dyDescent="0.25">
      <c r="A42" t="s">
        <v>39</v>
      </c>
      <c r="B42" t="s">
        <v>178</v>
      </c>
      <c r="C42" t="s">
        <v>71</v>
      </c>
      <c r="D42" t="s">
        <v>77</v>
      </c>
      <c r="E42">
        <v>12198.265303046701</v>
      </c>
      <c r="F42">
        <v>12519.787862991399</v>
      </c>
      <c r="G42">
        <v>12031.7073214472</v>
      </c>
      <c r="H42">
        <v>12132.7451283144</v>
      </c>
      <c r="I42">
        <v>12241.1032320012</v>
      </c>
      <c r="J42">
        <v>12357.3957182922</v>
      </c>
      <c r="K42">
        <v>12474.6472809895</v>
      </c>
      <c r="L42">
        <v>12591.7996862242</v>
      </c>
      <c r="M42">
        <v>12708.1156590708</v>
      </c>
      <c r="N42">
        <v>12823.6710533244</v>
      </c>
      <c r="O42">
        <v>12851.1520537205</v>
      </c>
      <c r="P42">
        <v>12877.7660781098</v>
      </c>
      <c r="Q42">
        <v>12902.5595541773</v>
      </c>
      <c r="R42">
        <v>12925.2794687198</v>
      </c>
      <c r="S42">
        <v>12945.510105801701</v>
      </c>
      <c r="T42">
        <v>12963.4150157162</v>
      </c>
      <c r="U42">
        <v>12979.4954791041</v>
      </c>
      <c r="V42">
        <v>12992.336352136799</v>
      </c>
      <c r="W42">
        <v>13002.3592052113</v>
      </c>
      <c r="X42">
        <v>13010.1166456352</v>
      </c>
      <c r="Y42">
        <v>13014.943527904101</v>
      </c>
      <c r="Z42">
        <v>13016.819459640699</v>
      </c>
      <c r="AA42">
        <v>13015.7063698362</v>
      </c>
      <c r="AB42">
        <v>12969.9619099421</v>
      </c>
      <c r="AC42">
        <v>12921.711452358501</v>
      </c>
      <c r="AD42">
        <v>12870.6893610551</v>
      </c>
      <c r="AE42">
        <v>12818.152560537699</v>
      </c>
      <c r="AF42">
        <v>12762.9715940673</v>
      </c>
      <c r="AG42">
        <v>12730.2106057775</v>
      </c>
      <c r="AH42">
        <v>12694.9243077344</v>
      </c>
      <c r="AI42">
        <v>12657.362971353001</v>
      </c>
      <c r="AJ42">
        <v>12617.2595529188</v>
      </c>
      <c r="AK42">
        <v>12574.575230456299</v>
      </c>
      <c r="AL42">
        <v>12484.8125200166</v>
      </c>
      <c r="AM42">
        <v>12392.1542382724</v>
      </c>
      <c r="AN42">
        <v>12296.600385223601</v>
      </c>
      <c r="AO42">
        <v>12198.1509608704</v>
      </c>
      <c r="AP42">
        <v>12096.805965212699</v>
      </c>
      <c r="AQ42">
        <v>11992.565398250401</v>
      </c>
      <c r="AR42">
        <v>11885.429259983701</v>
      </c>
      <c r="AS42">
        <v>11775.397550412399</v>
      </c>
      <c r="AT42">
        <v>11662.4702695366</v>
      </c>
      <c r="AU42">
        <v>11546.6474173564</v>
      </c>
      <c r="AV42">
        <v>11427.928993871599</v>
      </c>
      <c r="AW42">
        <v>11306.3149990823</v>
      </c>
      <c r="AX42">
        <v>11181.8054329885</v>
      </c>
      <c r="AY42">
        <v>11054.4002955902</v>
      </c>
      <c r="AZ42">
        <v>10924.0995868874</v>
      </c>
      <c r="BA42">
        <v>10790.9033068801</v>
      </c>
      <c r="BB42">
        <v>10654.811455568301</v>
      </c>
      <c r="BC42">
        <v>10515.824032951899</v>
      </c>
      <c r="BD42">
        <v>10373.9410390311</v>
      </c>
      <c r="BE42">
        <v>10229.1624738058</v>
      </c>
    </row>
    <row r="43" spans="1:57" x14ac:dyDescent="0.25">
      <c r="A43" t="s">
        <v>39</v>
      </c>
      <c r="B43" t="s">
        <v>78</v>
      </c>
      <c r="C43" t="s">
        <v>79</v>
      </c>
      <c r="D43" t="s">
        <v>80</v>
      </c>
      <c r="E43">
        <v>24886.099730000002</v>
      </c>
      <c r="F43">
        <v>25587.390020391402</v>
      </c>
      <c r="G43">
        <v>24602.787252406699</v>
      </c>
      <c r="H43">
        <v>25027.798187055101</v>
      </c>
      <c r="I43">
        <v>25458.849061671299</v>
      </c>
      <c r="J43">
        <v>25896.018173961002</v>
      </c>
      <c r="K43">
        <v>26339.384783590402</v>
      </c>
      <c r="L43">
        <v>26789.029123594999</v>
      </c>
      <c r="M43">
        <v>27245.0324119213</v>
      </c>
      <c r="N43">
        <v>27707.476863101801</v>
      </c>
      <c r="O43">
        <v>27984.5516317328</v>
      </c>
      <c r="P43">
        <v>28264.3971480502</v>
      </c>
      <c r="Q43">
        <v>28547.041119530699</v>
      </c>
      <c r="R43">
        <v>28832.511530725998</v>
      </c>
      <c r="S43">
        <v>29120.8366460332</v>
      </c>
      <c r="T43">
        <v>29412.0450124936</v>
      </c>
      <c r="U43">
        <v>29706.165462618501</v>
      </c>
      <c r="V43">
        <v>30003.2271172447</v>
      </c>
      <c r="W43">
        <v>30303.2593884171</v>
      </c>
      <c r="X43">
        <v>30606.2919823013</v>
      </c>
      <c r="Y43">
        <v>30912.354902124302</v>
      </c>
      <c r="Z43">
        <v>31221.478451145598</v>
      </c>
      <c r="AA43">
        <v>31533.693235657</v>
      </c>
      <c r="AB43">
        <v>31849.0301680136</v>
      </c>
      <c r="AC43">
        <v>32167.5204696937</v>
      </c>
      <c r="AD43">
        <v>32489.195674390699</v>
      </c>
      <c r="AE43">
        <v>32814.0876311346</v>
      </c>
      <c r="AF43">
        <v>33142.2285074459</v>
      </c>
      <c r="AG43">
        <v>33473.650792520399</v>
      </c>
      <c r="AH43">
        <v>33808.387300445604</v>
      </c>
      <c r="AI43">
        <v>34146.471173450002</v>
      </c>
      <c r="AJ43">
        <v>34487.935885184503</v>
      </c>
      <c r="AK43">
        <v>34832.815244036399</v>
      </c>
      <c r="AL43">
        <v>34832.815244036399</v>
      </c>
      <c r="AM43">
        <v>34832.815244036399</v>
      </c>
      <c r="AN43">
        <v>34832.815244036399</v>
      </c>
      <c r="AO43">
        <v>34832.815244036399</v>
      </c>
      <c r="AP43">
        <v>34832.815244036399</v>
      </c>
      <c r="AQ43">
        <v>34832.815244036399</v>
      </c>
      <c r="AR43">
        <v>34832.815244036399</v>
      </c>
      <c r="AS43">
        <v>34832.815244036399</v>
      </c>
      <c r="AT43">
        <v>34832.815244036399</v>
      </c>
      <c r="AU43">
        <v>34832.815244036399</v>
      </c>
      <c r="AV43">
        <v>34832.815244036399</v>
      </c>
      <c r="AW43">
        <v>34832.815244036399</v>
      </c>
      <c r="AX43">
        <v>34832.815244036399</v>
      </c>
      <c r="AY43">
        <v>34832.815244036399</v>
      </c>
      <c r="AZ43">
        <v>34832.815244036399</v>
      </c>
      <c r="BA43">
        <v>34832.815244036399</v>
      </c>
      <c r="BB43">
        <v>34832.815244036399</v>
      </c>
      <c r="BC43">
        <v>34832.815244036399</v>
      </c>
      <c r="BD43">
        <v>34832.815244036399</v>
      </c>
      <c r="BE43">
        <v>34832.815244036399</v>
      </c>
    </row>
    <row r="44" spans="1:57" x14ac:dyDescent="0.25">
      <c r="A44" t="s">
        <v>39</v>
      </c>
      <c r="B44" t="s">
        <v>81</v>
      </c>
      <c r="C44" t="s">
        <v>79</v>
      </c>
      <c r="D44" t="s">
        <v>82</v>
      </c>
      <c r="E44">
        <v>16965.34909</v>
      </c>
      <c r="F44">
        <v>17443.4326273562</v>
      </c>
      <c r="G44">
        <v>16772.209339855501</v>
      </c>
      <c r="H44">
        <v>17061.947746098602</v>
      </c>
      <c r="I44">
        <v>17355.8036995326</v>
      </c>
      <c r="J44">
        <v>17653.830577260698</v>
      </c>
      <c r="K44">
        <v>17956.0824121734</v>
      </c>
      <c r="L44">
        <v>18262.613900726599</v>
      </c>
      <c r="M44">
        <v>18573.4804108096</v>
      </c>
      <c r="N44">
        <v>18888.737989704299</v>
      </c>
      <c r="O44">
        <v>19077.625369601301</v>
      </c>
      <c r="P44">
        <v>19268.401623297301</v>
      </c>
      <c r="Q44">
        <v>19461.085639530302</v>
      </c>
      <c r="R44">
        <v>19655.6964959256</v>
      </c>
      <c r="S44">
        <v>19852.253460884898</v>
      </c>
      <c r="T44">
        <v>20050.775995493699</v>
      </c>
      <c r="U44">
        <v>20251.2837554486</v>
      </c>
      <c r="V44">
        <v>20453.796593003099</v>
      </c>
      <c r="W44">
        <v>20658.334558933198</v>
      </c>
      <c r="X44">
        <v>20864.917904522499</v>
      </c>
      <c r="Y44">
        <v>21073.567083567701</v>
      </c>
      <c r="Z44">
        <v>21284.302754403401</v>
      </c>
      <c r="AA44">
        <v>21497.145781947402</v>
      </c>
      <c r="AB44">
        <v>21712.1172397669</v>
      </c>
      <c r="AC44">
        <v>21929.238412164599</v>
      </c>
      <c r="AD44">
        <v>22148.530796286199</v>
      </c>
      <c r="AE44">
        <v>22370.016104249102</v>
      </c>
      <c r="AF44">
        <v>22593.716265291601</v>
      </c>
      <c r="AG44">
        <v>22819.6534279445</v>
      </c>
      <c r="AH44">
        <v>23047.8499622239</v>
      </c>
      <c r="AI44">
        <v>23278.328461846198</v>
      </c>
      <c r="AJ44">
        <v>23511.111746464601</v>
      </c>
      <c r="AK44">
        <v>23746.222863929299</v>
      </c>
      <c r="AL44">
        <v>23746.222863929299</v>
      </c>
      <c r="AM44">
        <v>23746.222863929299</v>
      </c>
      <c r="AN44">
        <v>23746.222863929299</v>
      </c>
      <c r="AO44">
        <v>23746.222863929299</v>
      </c>
      <c r="AP44">
        <v>23746.222863929299</v>
      </c>
      <c r="AQ44">
        <v>23746.222863929299</v>
      </c>
      <c r="AR44">
        <v>23746.222863929299</v>
      </c>
      <c r="AS44">
        <v>23746.222863929299</v>
      </c>
      <c r="AT44">
        <v>23746.222863929299</v>
      </c>
      <c r="AU44">
        <v>23746.222863929299</v>
      </c>
      <c r="AV44">
        <v>23746.222863929299</v>
      </c>
      <c r="AW44">
        <v>23746.222863929299</v>
      </c>
      <c r="AX44">
        <v>23746.222863929299</v>
      </c>
      <c r="AY44">
        <v>23746.222863929299</v>
      </c>
      <c r="AZ44">
        <v>23746.222863929299</v>
      </c>
      <c r="BA44">
        <v>23746.222863929299</v>
      </c>
      <c r="BB44">
        <v>23746.222863929299</v>
      </c>
      <c r="BC44">
        <v>23746.222863929299</v>
      </c>
      <c r="BD44">
        <v>23746.222863929299</v>
      </c>
      <c r="BE44">
        <v>23746.222863929299</v>
      </c>
    </row>
    <row r="45" spans="1:57" x14ac:dyDescent="0.25">
      <c r="A45" t="s">
        <v>39</v>
      </c>
      <c r="B45" t="s">
        <v>83</v>
      </c>
      <c r="C45" t="s">
        <v>79</v>
      </c>
      <c r="D45" t="s">
        <v>84</v>
      </c>
      <c r="E45">
        <v>23479.112010000001</v>
      </c>
      <c r="F45">
        <v>24065.748707131501</v>
      </c>
      <c r="G45">
        <v>21301.5990362142</v>
      </c>
      <c r="H45">
        <v>22164.8365370885</v>
      </c>
      <c r="I45">
        <v>22478.127484868201</v>
      </c>
      <c r="J45">
        <v>22806.964735261401</v>
      </c>
      <c r="K45">
        <v>23152.0396799726</v>
      </c>
      <c r="L45">
        <v>23512.498650552701</v>
      </c>
      <c r="M45">
        <v>23886.534158791401</v>
      </c>
      <c r="N45">
        <v>24276.4496347067</v>
      </c>
      <c r="O45">
        <v>24514.428321900901</v>
      </c>
      <c r="P45">
        <v>24765.808718310702</v>
      </c>
      <c r="Q45">
        <v>25031.068535465402</v>
      </c>
      <c r="R45">
        <v>25310.436454577</v>
      </c>
      <c r="S45">
        <v>25601.385635781298</v>
      </c>
      <c r="T45">
        <v>25904.389850788099</v>
      </c>
      <c r="U45">
        <v>26219.820503431401</v>
      </c>
      <c r="V45">
        <v>26547.862560167501</v>
      </c>
      <c r="W45">
        <v>26888.4757428175</v>
      </c>
      <c r="X45">
        <v>27241.4436207652</v>
      </c>
      <c r="Y45">
        <v>27606.433129569199</v>
      </c>
      <c r="Z45">
        <v>27982.9814038933</v>
      </c>
      <c r="AA45">
        <v>28370.7090495667</v>
      </c>
      <c r="AB45">
        <v>28769.5054775436</v>
      </c>
      <c r="AC45">
        <v>29179.255580166198</v>
      </c>
      <c r="AD45">
        <v>29599.2330378714</v>
      </c>
      <c r="AE45">
        <v>30028.445224028801</v>
      </c>
      <c r="AF45">
        <v>30466.045586401098</v>
      </c>
      <c r="AG45">
        <v>30911.585623802599</v>
      </c>
      <c r="AH45">
        <v>31364.939719687201</v>
      </c>
      <c r="AI45">
        <v>31826.011359070701</v>
      </c>
      <c r="AJ45">
        <v>32294.799149545201</v>
      </c>
      <c r="AK45">
        <v>32771.476624047304</v>
      </c>
      <c r="AL45">
        <v>32771.476624047304</v>
      </c>
      <c r="AM45">
        <v>32771.476624047304</v>
      </c>
      <c r="AN45">
        <v>32771.476624047304</v>
      </c>
      <c r="AO45">
        <v>32771.476624047304</v>
      </c>
      <c r="AP45">
        <v>32771.476624047304</v>
      </c>
      <c r="AQ45">
        <v>32771.476624047304</v>
      </c>
      <c r="AR45">
        <v>32771.476624047304</v>
      </c>
      <c r="AS45">
        <v>32771.476624047304</v>
      </c>
      <c r="AT45">
        <v>32771.476624047304</v>
      </c>
      <c r="AU45">
        <v>32771.476624047304</v>
      </c>
      <c r="AV45">
        <v>32771.476624047304</v>
      </c>
      <c r="AW45">
        <v>32771.476624047304</v>
      </c>
      <c r="AX45">
        <v>32771.476624047304</v>
      </c>
      <c r="AY45">
        <v>32771.476624047304</v>
      </c>
      <c r="AZ45">
        <v>32771.476624047304</v>
      </c>
      <c r="BA45">
        <v>32771.476624047304</v>
      </c>
      <c r="BB45">
        <v>32771.476624047304</v>
      </c>
      <c r="BC45">
        <v>32771.476624047304</v>
      </c>
      <c r="BD45">
        <v>32771.476624047304</v>
      </c>
      <c r="BE45">
        <v>32771.476624047304</v>
      </c>
    </row>
    <row r="46" spans="1:57" x14ac:dyDescent="0.25">
      <c r="A46" t="s">
        <v>39</v>
      </c>
      <c r="B46" t="s">
        <v>85</v>
      </c>
      <c r="C46" t="s">
        <v>79</v>
      </c>
      <c r="D46" t="s">
        <v>86</v>
      </c>
      <c r="E46">
        <v>33412.820180000002</v>
      </c>
      <c r="F46">
        <v>34354.393452672397</v>
      </c>
      <c r="G46">
        <v>33032.436392613497</v>
      </c>
      <c r="H46">
        <v>33603.068757187</v>
      </c>
      <c r="I46">
        <v>34181.8105254127</v>
      </c>
      <c r="J46">
        <v>34768.766822127203</v>
      </c>
      <c r="K46">
        <v>35364.044063723399</v>
      </c>
      <c r="L46">
        <v>35967.749973469399</v>
      </c>
      <c r="M46">
        <v>36579.993597003799</v>
      </c>
      <c r="N46">
        <v>37200.8853180117</v>
      </c>
      <c r="O46">
        <v>37572.894171191801</v>
      </c>
      <c r="P46">
        <v>37948.623112903697</v>
      </c>
      <c r="Q46">
        <v>38328.109344032797</v>
      </c>
      <c r="R46">
        <v>38711.390437473099</v>
      </c>
      <c r="S46">
        <v>39098.504341847802</v>
      </c>
      <c r="T46">
        <v>39489.489385266301</v>
      </c>
      <c r="U46">
        <v>39884.384279119004</v>
      </c>
      <c r="V46">
        <v>40283.228121910099</v>
      </c>
      <c r="W46">
        <v>40686.060403129297</v>
      </c>
      <c r="X46">
        <v>41092.921007160498</v>
      </c>
      <c r="Y46">
        <v>41503.850217232197</v>
      </c>
      <c r="Z46">
        <v>41918.888719404502</v>
      </c>
      <c r="AA46">
        <v>42338.077606598497</v>
      </c>
      <c r="AB46">
        <v>42761.458382664503</v>
      </c>
      <c r="AC46">
        <v>43189.0729664912</v>
      </c>
      <c r="AD46">
        <v>43620.963696156097</v>
      </c>
      <c r="AE46">
        <v>44057.1733331176</v>
      </c>
      <c r="AF46">
        <v>44497.745066448799</v>
      </c>
      <c r="AG46">
        <v>44942.722517113303</v>
      </c>
      <c r="AH46">
        <v>45392.149742284397</v>
      </c>
      <c r="AI46">
        <v>45846.0712397073</v>
      </c>
      <c r="AJ46">
        <v>46304.5319521044</v>
      </c>
      <c r="AK46">
        <v>46767.5772716254</v>
      </c>
      <c r="AL46">
        <v>46767.5772716254</v>
      </c>
      <c r="AM46">
        <v>46767.5772716254</v>
      </c>
      <c r="AN46">
        <v>46767.5772716254</v>
      </c>
      <c r="AO46">
        <v>46767.5772716254</v>
      </c>
      <c r="AP46">
        <v>46767.5772716254</v>
      </c>
      <c r="AQ46">
        <v>46767.5772716254</v>
      </c>
      <c r="AR46">
        <v>46767.5772716254</v>
      </c>
      <c r="AS46">
        <v>46767.5772716254</v>
      </c>
      <c r="AT46">
        <v>46767.5772716254</v>
      </c>
      <c r="AU46">
        <v>46767.5772716254</v>
      </c>
      <c r="AV46">
        <v>46767.5772716254</v>
      </c>
      <c r="AW46">
        <v>46767.5772716254</v>
      </c>
      <c r="AX46">
        <v>46767.5772716254</v>
      </c>
      <c r="AY46">
        <v>46767.5772716254</v>
      </c>
      <c r="AZ46">
        <v>46767.5772716254</v>
      </c>
      <c r="BA46">
        <v>46767.5772716254</v>
      </c>
      <c r="BB46">
        <v>46767.5772716254</v>
      </c>
      <c r="BC46">
        <v>46767.5772716254</v>
      </c>
      <c r="BD46">
        <v>46767.5772716254</v>
      </c>
      <c r="BE46">
        <v>46767.5772716254</v>
      </c>
    </row>
    <row r="47" spans="1:57" x14ac:dyDescent="0.25">
      <c r="A47" t="s">
        <v>39</v>
      </c>
      <c r="B47" t="s">
        <v>87</v>
      </c>
      <c r="C47" t="s">
        <v>88</v>
      </c>
      <c r="D47" t="s">
        <v>89</v>
      </c>
      <c r="E47">
        <v>28670700</v>
      </c>
      <c r="F47">
        <v>28699631.424750101</v>
      </c>
      <c r="G47">
        <v>26908410.861136999</v>
      </c>
      <c r="H47">
        <v>26807784.5438742</v>
      </c>
      <c r="I47">
        <v>26744598.474199198</v>
      </c>
      <c r="J47">
        <v>26718432.5983034</v>
      </c>
      <c r="K47">
        <v>26719267.6713829</v>
      </c>
      <c r="L47">
        <v>26744300.856692299</v>
      </c>
      <c r="M47">
        <v>26792991.404235199</v>
      </c>
      <c r="N47">
        <v>26865698.530273698</v>
      </c>
      <c r="O47">
        <v>26779277.642353501</v>
      </c>
      <c r="P47">
        <v>26717142.152569301</v>
      </c>
      <c r="Q47">
        <v>26677524.439446699</v>
      </c>
      <c r="R47">
        <v>26486834.201674402</v>
      </c>
      <c r="S47">
        <v>26314602.106238399</v>
      </c>
      <c r="T47">
        <v>26160597.9359289</v>
      </c>
      <c r="U47">
        <v>26024657.737231299</v>
      </c>
      <c r="V47">
        <v>25905655.4773691</v>
      </c>
      <c r="W47">
        <v>25955682.2943018</v>
      </c>
      <c r="X47">
        <v>26023966.799768701</v>
      </c>
      <c r="Y47">
        <v>26109942.9732223</v>
      </c>
      <c r="Z47">
        <v>26213153.564043801</v>
      </c>
      <c r="AA47">
        <v>26333129.8797822</v>
      </c>
      <c r="AB47">
        <v>26261339.982660498</v>
      </c>
      <c r="AC47">
        <v>26204252.7654122</v>
      </c>
      <c r="AD47">
        <v>26161886.462630101</v>
      </c>
      <c r="AE47">
        <v>26133955.9885085</v>
      </c>
      <c r="AF47">
        <v>26120061.600486301</v>
      </c>
      <c r="AG47">
        <v>26119870.184492901</v>
      </c>
      <c r="AH47">
        <v>26133171.961137101</v>
      </c>
      <c r="AI47">
        <v>26159479.580587398</v>
      </c>
      <c r="AJ47">
        <v>26198230.817633402</v>
      </c>
      <c r="AK47">
        <v>26248694.9540952</v>
      </c>
      <c r="AL47">
        <v>26248694.9540952</v>
      </c>
      <c r="AM47">
        <v>26248694.9540952</v>
      </c>
      <c r="AN47">
        <v>26248694.9540952</v>
      </c>
      <c r="AO47">
        <v>26248694.9540952</v>
      </c>
      <c r="AP47">
        <v>26248694.9540952</v>
      </c>
      <c r="AQ47">
        <v>26248694.9540952</v>
      </c>
      <c r="AR47">
        <v>26248694.9540952</v>
      </c>
      <c r="AS47">
        <v>26248694.9540952</v>
      </c>
      <c r="AT47">
        <v>26248694.9540952</v>
      </c>
      <c r="AU47">
        <v>26248694.9540952</v>
      </c>
      <c r="AV47">
        <v>26248694.9540952</v>
      </c>
      <c r="AW47">
        <v>26248694.9540952</v>
      </c>
      <c r="AX47">
        <v>26248694.9540952</v>
      </c>
      <c r="AY47">
        <v>26248694.9540952</v>
      </c>
      <c r="AZ47">
        <v>26248694.9540952</v>
      </c>
      <c r="BA47">
        <v>26248694.9540952</v>
      </c>
      <c r="BB47">
        <v>26248694.9540952</v>
      </c>
      <c r="BC47">
        <v>26248694.9540952</v>
      </c>
      <c r="BD47">
        <v>26248694.9540952</v>
      </c>
      <c r="BE47">
        <v>26248694.9540952</v>
      </c>
    </row>
    <row r="48" spans="1:57" x14ac:dyDescent="0.25">
      <c r="A48" t="s">
        <v>39</v>
      </c>
      <c r="B48" t="s">
        <v>90</v>
      </c>
      <c r="C48" t="s">
        <v>79</v>
      </c>
      <c r="D48" t="s">
        <v>91</v>
      </c>
      <c r="E48">
        <v>6720.5961020000004</v>
      </c>
      <c r="F48">
        <v>6909.9825001543604</v>
      </c>
      <c r="G48">
        <v>6644.0863735484199</v>
      </c>
      <c r="H48">
        <v>6758.8623674444098</v>
      </c>
      <c r="I48">
        <v>6875.2694725809697</v>
      </c>
      <c r="J48">
        <v>6993.3288335835095</v>
      </c>
      <c r="K48">
        <v>7113.06185485885</v>
      </c>
      <c r="L48">
        <v>7234.4902036763397</v>
      </c>
      <c r="M48">
        <v>7357.6358132846799</v>
      </c>
      <c r="N48">
        <v>7482.5208860648299</v>
      </c>
      <c r="O48">
        <v>7557.3460949254804</v>
      </c>
      <c r="P48">
        <v>7632.9195558747397</v>
      </c>
      <c r="Q48">
        <v>7709.2487514334898</v>
      </c>
      <c r="R48">
        <v>7786.3412389478199</v>
      </c>
      <c r="S48">
        <v>7864.2046513372998</v>
      </c>
      <c r="T48">
        <v>7942.8466978506704</v>
      </c>
      <c r="U48">
        <v>8022.2751648291796</v>
      </c>
      <c r="V48">
        <v>8102.4979164774704</v>
      </c>
      <c r="W48">
        <v>8183.5228956422397</v>
      </c>
      <c r="X48">
        <v>8265.3581245986697</v>
      </c>
      <c r="Y48">
        <v>8348.0117058446504</v>
      </c>
      <c r="Z48">
        <v>8431.4918229030991</v>
      </c>
      <c r="AA48">
        <v>8515.8067411321299</v>
      </c>
      <c r="AB48">
        <v>8600.9648085434492</v>
      </c>
      <c r="AC48">
        <v>8686.97445662889</v>
      </c>
      <c r="AD48">
        <v>8773.8442011951793</v>
      </c>
      <c r="AE48">
        <v>8861.5826432071208</v>
      </c>
      <c r="AF48">
        <v>8950.1984696391992</v>
      </c>
      <c r="AG48">
        <v>9039.7004543355906</v>
      </c>
      <c r="AH48">
        <v>9130.0974588789395</v>
      </c>
      <c r="AI48">
        <v>9221.3984334677298</v>
      </c>
      <c r="AJ48">
        <v>9313.6124178024202</v>
      </c>
      <c r="AK48">
        <v>9406.7485419804398</v>
      </c>
      <c r="AL48">
        <v>9406.7485419804398</v>
      </c>
      <c r="AM48">
        <v>9406.7485419804398</v>
      </c>
      <c r="AN48">
        <v>9406.7485419804398</v>
      </c>
      <c r="AO48">
        <v>9406.7485419804398</v>
      </c>
      <c r="AP48">
        <v>9406.7485419804398</v>
      </c>
      <c r="AQ48">
        <v>9406.7485419804398</v>
      </c>
      <c r="AR48">
        <v>9406.7485419804398</v>
      </c>
      <c r="AS48">
        <v>9406.7485419804398</v>
      </c>
      <c r="AT48">
        <v>9406.7485419804398</v>
      </c>
      <c r="AU48">
        <v>9406.7485419804398</v>
      </c>
      <c r="AV48">
        <v>9406.7485419804398</v>
      </c>
      <c r="AW48">
        <v>9406.7485419804398</v>
      </c>
      <c r="AX48">
        <v>9406.7485419804398</v>
      </c>
      <c r="AY48">
        <v>9406.7485419804398</v>
      </c>
      <c r="AZ48">
        <v>9406.7485419804398</v>
      </c>
      <c r="BA48">
        <v>9406.7485419804398</v>
      </c>
      <c r="BB48">
        <v>9406.7485419804398</v>
      </c>
      <c r="BC48">
        <v>9406.7485419804398</v>
      </c>
      <c r="BD48">
        <v>9406.7485419804398</v>
      </c>
      <c r="BE48">
        <v>9406.7485419804398</v>
      </c>
    </row>
    <row r="49" spans="1:57" x14ac:dyDescent="0.25">
      <c r="A49" t="s">
        <v>39</v>
      </c>
      <c r="B49" t="s">
        <v>92</v>
      </c>
      <c r="C49" t="s">
        <v>79</v>
      </c>
      <c r="D49" t="s">
        <v>93</v>
      </c>
      <c r="E49">
        <v>150259.9627</v>
      </c>
      <c r="F49">
        <v>154494.288448885</v>
      </c>
      <c r="G49">
        <v>148549.348229372</v>
      </c>
      <c r="H49">
        <v>151115.52484524401</v>
      </c>
      <c r="I49">
        <v>153718.17005860899</v>
      </c>
      <c r="J49">
        <v>156357.756623758</v>
      </c>
      <c r="K49">
        <v>159034.763103203</v>
      </c>
      <c r="L49">
        <v>161749.67393657501</v>
      </c>
      <c r="M49">
        <v>164502.97951030399</v>
      </c>
      <c r="N49">
        <v>167295.17622811499</v>
      </c>
      <c r="O49">
        <v>168968.12799039599</v>
      </c>
      <c r="P49">
        <v>170657.8092703</v>
      </c>
      <c r="Q49">
        <v>172364.38736300301</v>
      </c>
      <c r="R49">
        <v>174088.03123663299</v>
      </c>
      <c r="S49">
        <v>175828.91154899899</v>
      </c>
      <c r="T49">
        <v>177587.20066448901</v>
      </c>
      <c r="U49">
        <v>179363.072671134</v>
      </c>
      <c r="V49">
        <v>181156.70339784501</v>
      </c>
      <c r="W49">
        <v>182968.270431824</v>
      </c>
      <c r="X49">
        <v>184797.95313614199</v>
      </c>
      <c r="Y49">
        <v>186645.93266750299</v>
      </c>
      <c r="Z49">
        <v>188512.39199417899</v>
      </c>
      <c r="AA49">
        <v>190397.51591412001</v>
      </c>
      <c r="AB49">
        <v>192301.491073262</v>
      </c>
      <c r="AC49">
        <v>194224.50598399399</v>
      </c>
      <c r="AD49">
        <v>196166.751043834</v>
      </c>
      <c r="AE49">
        <v>198128.41855427201</v>
      </c>
      <c r="AF49">
        <v>200109.70273981499</v>
      </c>
      <c r="AG49">
        <v>202110.799767213</v>
      </c>
      <c r="AH49">
        <v>204131.90776488499</v>
      </c>
      <c r="AI49">
        <v>206173.226842534</v>
      </c>
      <c r="AJ49">
        <v>208234.95911095999</v>
      </c>
      <c r="AK49">
        <v>210317.30870206899</v>
      </c>
      <c r="AL49">
        <v>210317.30870206899</v>
      </c>
      <c r="AM49">
        <v>210317.30870206899</v>
      </c>
      <c r="AN49">
        <v>210317.30870206899</v>
      </c>
      <c r="AO49">
        <v>210317.30870206899</v>
      </c>
      <c r="AP49">
        <v>210317.30870206899</v>
      </c>
      <c r="AQ49">
        <v>210317.30870206899</v>
      </c>
      <c r="AR49">
        <v>210317.30870206899</v>
      </c>
      <c r="AS49">
        <v>210317.30870206899</v>
      </c>
      <c r="AT49">
        <v>210317.30870206899</v>
      </c>
      <c r="AU49">
        <v>210317.30870206899</v>
      </c>
      <c r="AV49">
        <v>210317.30870206899</v>
      </c>
      <c r="AW49">
        <v>210317.30870206899</v>
      </c>
      <c r="AX49">
        <v>210317.30870206899</v>
      </c>
      <c r="AY49">
        <v>210317.30870206899</v>
      </c>
      <c r="AZ49">
        <v>210317.30870206899</v>
      </c>
      <c r="BA49">
        <v>210317.30870206899</v>
      </c>
      <c r="BB49">
        <v>210317.30870206899</v>
      </c>
      <c r="BC49">
        <v>210317.30870206899</v>
      </c>
      <c r="BD49">
        <v>210317.30870206899</v>
      </c>
      <c r="BE49">
        <v>210317.30870206899</v>
      </c>
    </row>
    <row r="50" spans="1:57" x14ac:dyDescent="0.25">
      <c r="A50" t="s">
        <v>39</v>
      </c>
      <c r="B50" t="s">
        <v>94</v>
      </c>
      <c r="C50" t="s">
        <v>79</v>
      </c>
      <c r="D50" t="s">
        <v>95</v>
      </c>
      <c r="E50">
        <v>1224.962086</v>
      </c>
      <c r="F50">
        <v>1259.4815175834799</v>
      </c>
      <c r="G50">
        <v>1211.01666878686</v>
      </c>
      <c r="H50">
        <v>1231.9368727050401</v>
      </c>
      <c r="I50">
        <v>1253.15437903471</v>
      </c>
      <c r="J50">
        <v>1274.67304180369</v>
      </c>
      <c r="K50">
        <v>1296.49676239015</v>
      </c>
      <c r="L50">
        <v>1318.6294900841699</v>
      </c>
      <c r="M50">
        <v>1341.07522265582</v>
      </c>
      <c r="N50">
        <v>1363.8380069299001</v>
      </c>
      <c r="O50">
        <v>1377.4763869992</v>
      </c>
      <c r="P50">
        <v>1391.25115086919</v>
      </c>
      <c r="Q50">
        <v>1405.16366237788</v>
      </c>
      <c r="R50">
        <v>1419.21529900166</v>
      </c>
      <c r="S50">
        <v>1433.4074519916801</v>
      </c>
      <c r="T50">
        <v>1447.7415265115901</v>
      </c>
      <c r="U50">
        <v>1462.2189417767099</v>
      </c>
      <c r="V50">
        <v>1476.8411311944801</v>
      </c>
      <c r="W50">
        <v>1491.60954250642</v>
      </c>
      <c r="X50">
        <v>1506.5256379314801</v>
      </c>
      <c r="Y50">
        <v>1521.5908943108</v>
      </c>
      <c r="Z50">
        <v>1536.8068032539099</v>
      </c>
      <c r="AA50">
        <v>1552.1748712864501</v>
      </c>
      <c r="AB50">
        <v>1567.6966199993101</v>
      </c>
      <c r="AC50">
        <v>1583.37358619931</v>
      </c>
      <c r="AD50">
        <v>1599.2073220612999</v>
      </c>
      <c r="AE50">
        <v>1615.19939528191</v>
      </c>
      <c r="AF50">
        <v>1631.35138923473</v>
      </c>
      <c r="AG50">
        <v>1647.6649031270799</v>
      </c>
      <c r="AH50">
        <v>1664.1415521583499</v>
      </c>
      <c r="AI50">
        <v>1680.7829676799299</v>
      </c>
      <c r="AJ50">
        <v>1697.59079735673</v>
      </c>
      <c r="AK50">
        <v>1714.5667053303</v>
      </c>
      <c r="AL50">
        <v>1714.5667053303</v>
      </c>
      <c r="AM50">
        <v>1714.5667053303</v>
      </c>
      <c r="AN50">
        <v>1714.5667053303</v>
      </c>
      <c r="AO50">
        <v>1714.5667053303</v>
      </c>
      <c r="AP50">
        <v>1714.5667053303</v>
      </c>
      <c r="AQ50">
        <v>1714.5667053303</v>
      </c>
      <c r="AR50">
        <v>1714.5667053303</v>
      </c>
      <c r="AS50">
        <v>1714.5667053303</v>
      </c>
      <c r="AT50">
        <v>1714.5667053303</v>
      </c>
      <c r="AU50">
        <v>1714.5667053303</v>
      </c>
      <c r="AV50">
        <v>1714.5667053303</v>
      </c>
      <c r="AW50">
        <v>1714.5667053303</v>
      </c>
      <c r="AX50">
        <v>1714.5667053303</v>
      </c>
      <c r="AY50">
        <v>1714.5667053303</v>
      </c>
      <c r="AZ50">
        <v>1714.5667053303</v>
      </c>
      <c r="BA50">
        <v>1714.5667053303</v>
      </c>
      <c r="BB50">
        <v>1714.5667053303</v>
      </c>
      <c r="BC50">
        <v>1714.5667053303</v>
      </c>
      <c r="BD50">
        <v>1714.5667053303</v>
      </c>
      <c r="BE50">
        <v>1714.5667053303</v>
      </c>
    </row>
    <row r="51" spans="1:57" x14ac:dyDescent="0.25">
      <c r="A51" t="s">
        <v>39</v>
      </c>
      <c r="B51" t="s">
        <v>96</v>
      </c>
      <c r="C51" t="s">
        <v>97</v>
      </c>
      <c r="D51" t="s">
        <v>98</v>
      </c>
      <c r="E51">
        <v>151.56854458348599</v>
      </c>
      <c r="F51">
        <v>152.608601394331</v>
      </c>
      <c r="G51">
        <v>141.89101386984899</v>
      </c>
      <c r="H51">
        <v>146.58524582380801</v>
      </c>
      <c r="I51">
        <v>147.60161478235599</v>
      </c>
      <c r="J51">
        <v>148.705016214854</v>
      </c>
      <c r="K51">
        <v>149.89809855677399</v>
      </c>
      <c r="L51">
        <v>151.173502633494</v>
      </c>
      <c r="M51">
        <v>152.51798227824699</v>
      </c>
      <c r="N51">
        <v>153.944723293593</v>
      </c>
      <c r="O51">
        <v>155.45382218165699</v>
      </c>
      <c r="P51">
        <v>157.04790558961301</v>
      </c>
      <c r="Q51">
        <v>158.73000283889101</v>
      </c>
      <c r="R51">
        <v>160.50156407012</v>
      </c>
      <c r="S51">
        <v>162.346565784414</v>
      </c>
      <c r="T51">
        <v>164.26801231955</v>
      </c>
      <c r="U51">
        <v>166.268258865901</v>
      </c>
      <c r="V51">
        <v>168.348478354863</v>
      </c>
      <c r="W51">
        <v>170.50841536963301</v>
      </c>
      <c r="X51">
        <v>172.74669745452599</v>
      </c>
      <c r="Y51">
        <v>175.06121254150901</v>
      </c>
      <c r="Z51">
        <v>177.449025453601</v>
      </c>
      <c r="AA51">
        <v>179.90773033115099</v>
      </c>
      <c r="AB51">
        <v>182.43662589368901</v>
      </c>
      <c r="AC51">
        <v>185.03498220677901</v>
      </c>
      <c r="AD51">
        <v>187.698193446018</v>
      </c>
      <c r="AE51">
        <v>190.41996504880501</v>
      </c>
      <c r="AF51">
        <v>193.19492875693601</v>
      </c>
      <c r="AG51">
        <v>196.02024048109999</v>
      </c>
      <c r="AH51">
        <v>198.89510364664201</v>
      </c>
      <c r="AI51">
        <v>201.81890622121401</v>
      </c>
      <c r="AJ51">
        <v>204.791639375111</v>
      </c>
      <c r="AK51">
        <v>207.814403536128</v>
      </c>
      <c r="AL51">
        <v>207.814403536128</v>
      </c>
      <c r="AM51">
        <v>207.814403536128</v>
      </c>
      <c r="AN51">
        <v>207.814403536128</v>
      </c>
      <c r="AO51">
        <v>207.814403536128</v>
      </c>
      <c r="AP51">
        <v>207.814403536128</v>
      </c>
      <c r="AQ51">
        <v>207.814403536128</v>
      </c>
      <c r="AR51">
        <v>207.814403536128</v>
      </c>
      <c r="AS51">
        <v>207.814403536128</v>
      </c>
      <c r="AT51">
        <v>207.814403536128</v>
      </c>
      <c r="AU51">
        <v>207.814403536128</v>
      </c>
      <c r="AV51">
        <v>207.814403536128</v>
      </c>
      <c r="AW51">
        <v>207.814403536128</v>
      </c>
      <c r="AX51">
        <v>207.814403536128</v>
      </c>
      <c r="AY51">
        <v>207.814403536128</v>
      </c>
      <c r="AZ51">
        <v>207.814403536128</v>
      </c>
      <c r="BA51">
        <v>207.814403536128</v>
      </c>
      <c r="BB51">
        <v>207.814403536128</v>
      </c>
      <c r="BC51">
        <v>207.814403536128</v>
      </c>
      <c r="BD51">
        <v>207.814403536128</v>
      </c>
      <c r="BE51">
        <v>207.814403536128</v>
      </c>
    </row>
    <row r="52" spans="1:57" x14ac:dyDescent="0.25">
      <c r="A52" t="s">
        <v>40</v>
      </c>
      <c r="B52" t="s">
        <v>70</v>
      </c>
      <c r="C52" t="s">
        <v>71</v>
      </c>
      <c r="D52" t="s">
        <v>72</v>
      </c>
      <c r="E52">
        <v>1145.2260000000001</v>
      </c>
      <c r="F52">
        <v>1170.48663523854</v>
      </c>
      <c r="G52">
        <v>1083.79120262335</v>
      </c>
      <c r="H52">
        <v>1125.0667027674001</v>
      </c>
      <c r="I52">
        <v>1163.7425714501901</v>
      </c>
      <c r="J52">
        <v>1199.1580135546501</v>
      </c>
      <c r="K52">
        <v>1230.85539189771</v>
      </c>
      <c r="L52">
        <v>1258.3570117613499</v>
      </c>
      <c r="M52">
        <v>1299.4888880948899</v>
      </c>
      <c r="N52">
        <v>1336.95254237168</v>
      </c>
      <c r="O52">
        <v>1353.34273935587</v>
      </c>
      <c r="P52">
        <v>1366.2214994056501</v>
      </c>
      <c r="Q52">
        <v>1375.6635800965</v>
      </c>
      <c r="R52">
        <v>1389.55876856088</v>
      </c>
      <c r="S52">
        <v>1400.8211348167599</v>
      </c>
      <c r="T52">
        <v>1409.99990825856</v>
      </c>
      <c r="U52">
        <v>1417.00960728727</v>
      </c>
      <c r="V52">
        <v>1422.2342819323401</v>
      </c>
      <c r="W52">
        <v>1433.12719751449</v>
      </c>
      <c r="X52">
        <v>1442.66590213369</v>
      </c>
      <c r="Y52">
        <v>1450.9707375512801</v>
      </c>
      <c r="Z52">
        <v>1458.22058856018</v>
      </c>
      <c r="AA52">
        <v>1464.1635254509499</v>
      </c>
      <c r="AB52">
        <v>1472.4826686593301</v>
      </c>
      <c r="AC52">
        <v>1479.777007121</v>
      </c>
      <c r="AD52">
        <v>1485.886544662</v>
      </c>
      <c r="AE52">
        <v>1490.892348568</v>
      </c>
      <c r="AF52">
        <v>1494.4490055829899</v>
      </c>
      <c r="AG52">
        <v>1496.6146081639099</v>
      </c>
      <c r="AH52">
        <v>1497.4554805789501</v>
      </c>
      <c r="AI52">
        <v>1496.5215220817399</v>
      </c>
      <c r="AJ52">
        <v>1494.1751821532901</v>
      </c>
      <c r="AK52">
        <v>1490.2254610290499</v>
      </c>
      <c r="AL52">
        <v>1490.2254610290499</v>
      </c>
      <c r="AM52">
        <v>1490.2254610290499</v>
      </c>
      <c r="AN52">
        <v>1490.2254610290499</v>
      </c>
      <c r="AO52">
        <v>1490.2254610290499</v>
      </c>
      <c r="AP52">
        <v>1490.2254610290499</v>
      </c>
      <c r="AQ52">
        <v>1490.2254610290499</v>
      </c>
      <c r="AR52">
        <v>1490.2254610290499</v>
      </c>
      <c r="AS52">
        <v>1490.2254610290499</v>
      </c>
      <c r="AT52">
        <v>1490.2254610290499</v>
      </c>
      <c r="AU52">
        <v>1490.2254610290499</v>
      </c>
      <c r="AV52">
        <v>1490.2254610290499</v>
      </c>
      <c r="AW52">
        <v>1490.2254610290499</v>
      </c>
      <c r="AX52">
        <v>1490.2254610290499</v>
      </c>
      <c r="AY52">
        <v>1490.2254610290499</v>
      </c>
      <c r="AZ52">
        <v>1490.2254610290499</v>
      </c>
      <c r="BA52">
        <v>1490.2254610290499</v>
      </c>
      <c r="BB52">
        <v>1490.2254610290499</v>
      </c>
      <c r="BC52">
        <v>1490.2254610290499</v>
      </c>
      <c r="BD52">
        <v>1490.2254610290499</v>
      </c>
      <c r="BE52">
        <v>1490.2254610290499</v>
      </c>
    </row>
    <row r="53" spans="1:57" x14ac:dyDescent="0.25">
      <c r="A53" t="s">
        <v>40</v>
      </c>
      <c r="B53" t="s">
        <v>176</v>
      </c>
      <c r="C53" t="s">
        <v>71</v>
      </c>
      <c r="D53" t="s">
        <v>72</v>
      </c>
      <c r="E53">
        <v>1145.2260000000001</v>
      </c>
      <c r="F53">
        <v>1170.48663523854</v>
      </c>
      <c r="G53">
        <v>1083.79120262335</v>
      </c>
      <c r="H53">
        <v>1124.8146878259799</v>
      </c>
      <c r="I53">
        <v>1162.96053644217</v>
      </c>
      <c r="J53">
        <v>1197.54634518444</v>
      </c>
      <c r="K53">
        <v>1228.09827581986</v>
      </c>
      <c r="L53">
        <v>1254.1289322018299</v>
      </c>
      <c r="M53">
        <v>1293.3760923652901</v>
      </c>
      <c r="N53">
        <v>1328.5671760259299</v>
      </c>
      <c r="O53">
        <v>1342.4293835056999</v>
      </c>
      <c r="P53">
        <v>1352.4499866916401</v>
      </c>
      <c r="Q53">
        <v>1358.71540478972</v>
      </c>
      <c r="R53">
        <v>1369.01553172647</v>
      </c>
      <c r="S53">
        <v>1376.34598794924</v>
      </c>
      <c r="T53">
        <v>1381.25847012862</v>
      </c>
      <c r="U53">
        <v>1383.6815413238701</v>
      </c>
      <c r="V53">
        <v>1384.0046244340001</v>
      </c>
      <c r="W53">
        <v>1389.46841056941</v>
      </c>
      <c r="X53">
        <v>1393.2228563357601</v>
      </c>
      <c r="Y53">
        <v>1395.3927544201099</v>
      </c>
      <c r="Z53">
        <v>1396.1587203110601</v>
      </c>
      <c r="AA53">
        <v>1395.28927321374</v>
      </c>
      <c r="AB53">
        <v>1396.29052545222</v>
      </c>
      <c r="AC53">
        <v>1395.91508457344</v>
      </c>
      <c r="AD53">
        <v>1394.02309492481</v>
      </c>
      <c r="AE53">
        <v>1390.7043827442201</v>
      </c>
      <c r="AF53">
        <v>1385.65311797655</v>
      </c>
      <c r="AG53">
        <v>1378.94478121163</v>
      </c>
      <c r="AH53">
        <v>1370.6629301273599</v>
      </c>
      <c r="AI53">
        <v>1360.4218687775401</v>
      </c>
      <c r="AJ53">
        <v>1348.58275240428</v>
      </c>
      <c r="AK53">
        <v>1335.00357700826</v>
      </c>
      <c r="AL53">
        <v>1324.65545140687</v>
      </c>
      <c r="AM53">
        <v>1313.97351530222</v>
      </c>
      <c r="AN53">
        <v>1302.9577686942901</v>
      </c>
      <c r="AO53">
        <v>1291.60821158309</v>
      </c>
      <c r="AP53">
        <v>1279.9248439686201</v>
      </c>
      <c r="AQ53">
        <v>1267.90766585089</v>
      </c>
      <c r="AR53">
        <v>1255.5566772298801</v>
      </c>
      <c r="AS53">
        <v>1242.8718781056</v>
      </c>
      <c r="AT53">
        <v>1229.85326847805</v>
      </c>
      <c r="AU53">
        <v>1216.50084834723</v>
      </c>
      <c r="AV53">
        <v>1202.81461771314</v>
      </c>
      <c r="AW53">
        <v>1188.79457657578</v>
      </c>
      <c r="AX53">
        <v>1174.44072493515</v>
      </c>
      <c r="AY53">
        <v>1159.7530627912399</v>
      </c>
      <c r="AZ53">
        <v>1144.73159014407</v>
      </c>
      <c r="BA53">
        <v>1129.3763069936299</v>
      </c>
      <c r="BB53">
        <v>1113.6872133399099</v>
      </c>
      <c r="BC53">
        <v>1097.6643091829301</v>
      </c>
      <c r="BD53">
        <v>1081.3075945226699</v>
      </c>
      <c r="BE53">
        <v>1064.61706935915</v>
      </c>
    </row>
    <row r="54" spans="1:57" x14ac:dyDescent="0.25">
      <c r="A54" t="s">
        <v>40</v>
      </c>
      <c r="B54" t="s">
        <v>73</v>
      </c>
      <c r="C54" t="s">
        <v>71</v>
      </c>
      <c r="D54" t="s">
        <v>37</v>
      </c>
      <c r="E54">
        <v>419.52670407593502</v>
      </c>
      <c r="F54">
        <v>431.89930988274602</v>
      </c>
      <c r="G54">
        <v>403.459586394192</v>
      </c>
      <c r="H54">
        <v>419.563700438799</v>
      </c>
      <c r="I54">
        <v>439.32756021633901</v>
      </c>
      <c r="J54">
        <v>460.70133673166902</v>
      </c>
      <c r="K54">
        <v>483.02974317883502</v>
      </c>
      <c r="L54">
        <v>491.461098599732</v>
      </c>
      <c r="M54">
        <v>499.60505095070999</v>
      </c>
      <c r="N54">
        <v>507.60509591469201</v>
      </c>
      <c r="O54">
        <v>508.82956620914899</v>
      </c>
      <c r="P54">
        <v>510.07956642384897</v>
      </c>
      <c r="Q54">
        <v>511.483289513616</v>
      </c>
      <c r="R54">
        <v>513.00589515650904</v>
      </c>
      <c r="S54">
        <v>514.56271643404295</v>
      </c>
      <c r="T54">
        <v>516.13528356243899</v>
      </c>
      <c r="U54">
        <v>517.70305372639496</v>
      </c>
      <c r="V54">
        <v>519.25496697340805</v>
      </c>
      <c r="W54">
        <v>520.78562669697601</v>
      </c>
      <c r="X54">
        <v>522.29911835803603</v>
      </c>
      <c r="Y54">
        <v>523.80616048951595</v>
      </c>
      <c r="Z54">
        <v>525.31918933503698</v>
      </c>
      <c r="AA54">
        <v>526.85055069312295</v>
      </c>
      <c r="AB54">
        <v>528.40322369255296</v>
      </c>
      <c r="AC54">
        <v>529.97705995829699</v>
      </c>
      <c r="AD54">
        <v>531.575800934668</v>
      </c>
      <c r="AE54">
        <v>533.20423499666902</v>
      </c>
      <c r="AF54">
        <v>534.865443317207</v>
      </c>
      <c r="AG54">
        <v>536.56350667668698</v>
      </c>
      <c r="AH54">
        <v>538.30258678265102</v>
      </c>
      <c r="AI54">
        <v>540.08656130872305</v>
      </c>
      <c r="AJ54">
        <v>541.91825641833805</v>
      </c>
      <c r="AK54">
        <v>543.80082201835899</v>
      </c>
      <c r="AL54">
        <v>543.80082201835899</v>
      </c>
      <c r="AM54">
        <v>543.80082201835899</v>
      </c>
      <c r="AN54">
        <v>543.80082201835899</v>
      </c>
      <c r="AO54">
        <v>543.80082201835899</v>
      </c>
      <c r="AP54">
        <v>543.80082201835899</v>
      </c>
      <c r="AQ54">
        <v>543.80082201835899</v>
      </c>
      <c r="AR54">
        <v>543.80082201835899</v>
      </c>
      <c r="AS54">
        <v>543.80082201835899</v>
      </c>
      <c r="AT54">
        <v>543.80082201835899</v>
      </c>
      <c r="AU54">
        <v>543.80082201835899</v>
      </c>
      <c r="AV54">
        <v>543.80082201835899</v>
      </c>
      <c r="AW54">
        <v>543.80082201835899</v>
      </c>
      <c r="AX54">
        <v>543.80082201835899</v>
      </c>
      <c r="AY54">
        <v>543.80082201835899</v>
      </c>
      <c r="AZ54">
        <v>543.80082201835899</v>
      </c>
      <c r="BA54">
        <v>543.80082201835899</v>
      </c>
      <c r="BB54">
        <v>543.80082201835899</v>
      </c>
      <c r="BC54">
        <v>543.80082201835899</v>
      </c>
      <c r="BD54">
        <v>543.80082201835899</v>
      </c>
      <c r="BE54">
        <v>543.80082201835899</v>
      </c>
    </row>
    <row r="55" spans="1:57" x14ac:dyDescent="0.25">
      <c r="A55" t="s">
        <v>40</v>
      </c>
      <c r="B55" t="s">
        <v>177</v>
      </c>
      <c r="C55" t="s">
        <v>71</v>
      </c>
      <c r="D55" t="s">
        <v>37</v>
      </c>
      <c r="E55">
        <v>419.52670407593502</v>
      </c>
      <c r="F55">
        <v>431.89930988274602</v>
      </c>
      <c r="G55">
        <v>403.459586394192</v>
      </c>
      <c r="H55">
        <v>419.47978769871099</v>
      </c>
      <c r="I55">
        <v>439.06396368020899</v>
      </c>
      <c r="J55">
        <v>460.14849512759099</v>
      </c>
      <c r="K55">
        <v>482.06368369247798</v>
      </c>
      <c r="L55">
        <v>489.98671530393301</v>
      </c>
      <c r="M55">
        <v>497.50670973671703</v>
      </c>
      <c r="N55">
        <v>504.76250737756999</v>
      </c>
      <c r="O55">
        <v>505.16599333244397</v>
      </c>
      <c r="P55">
        <v>505.48885032603403</v>
      </c>
      <c r="Q55">
        <v>505.85697332896598</v>
      </c>
      <c r="R55">
        <v>506.23421734044302</v>
      </c>
      <c r="S55">
        <v>506.535538057672</v>
      </c>
      <c r="T55">
        <v>506.741621401602</v>
      </c>
      <c r="U55">
        <v>506.83128959814002</v>
      </c>
      <c r="V55">
        <v>506.79284776604698</v>
      </c>
      <c r="W55">
        <v>506.62025765081898</v>
      </c>
      <c r="X55">
        <v>506.31676533628001</v>
      </c>
      <c r="Y55">
        <v>505.89198980077401</v>
      </c>
      <c r="Z55">
        <v>505.35706014030598</v>
      </c>
      <c r="AA55">
        <v>504.72282756401199</v>
      </c>
      <c r="AB55">
        <v>503.99099475795703</v>
      </c>
      <c r="AC55">
        <v>503.160220724407</v>
      </c>
      <c r="AD55">
        <v>502.23281672307502</v>
      </c>
      <c r="AE55">
        <v>501.21198089686902</v>
      </c>
      <c r="AF55">
        <v>500.09918950158902</v>
      </c>
      <c r="AG55">
        <v>498.896748507984</v>
      </c>
      <c r="AH55">
        <v>497.606911221882</v>
      </c>
      <c r="AI55">
        <v>496.23153253045399</v>
      </c>
      <c r="AJ55">
        <v>494.77136810994199</v>
      </c>
      <c r="AK55">
        <v>493.22734557065201</v>
      </c>
      <c r="AL55">
        <v>489.85578047413799</v>
      </c>
      <c r="AM55">
        <v>486.37545521321999</v>
      </c>
      <c r="AN55">
        <v>482.78636978789899</v>
      </c>
      <c r="AO55">
        <v>479.08852419817401</v>
      </c>
      <c r="AP55">
        <v>475.28191844404603</v>
      </c>
      <c r="AQ55">
        <v>471.36655252551401</v>
      </c>
      <c r="AR55">
        <v>467.34242644257802</v>
      </c>
      <c r="AS55">
        <v>463.20954019523799</v>
      </c>
      <c r="AT55">
        <v>458.96789378349501</v>
      </c>
      <c r="AU55">
        <v>454.61748720734801</v>
      </c>
      <c r="AV55">
        <v>450.15832046679799</v>
      </c>
      <c r="AW55">
        <v>445.59039356184297</v>
      </c>
      <c r="AX55">
        <v>440.91370649248501</v>
      </c>
      <c r="AY55">
        <v>436.12825925872397</v>
      </c>
      <c r="AZ55">
        <v>431.23405186055902</v>
      </c>
      <c r="BA55">
        <v>426.23108429798998</v>
      </c>
      <c r="BB55">
        <v>421.11935657101702</v>
      </c>
      <c r="BC55">
        <v>415.898868679641</v>
      </c>
      <c r="BD55">
        <v>410.569620623861</v>
      </c>
      <c r="BE55">
        <v>405.13161240367702</v>
      </c>
    </row>
    <row r="56" spans="1:57" x14ac:dyDescent="0.25">
      <c r="A56" t="s">
        <v>40</v>
      </c>
      <c r="B56" t="s">
        <v>74</v>
      </c>
      <c r="C56" t="s">
        <v>71</v>
      </c>
      <c r="D56" t="s">
        <v>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</row>
    <row r="57" spans="1:57" x14ac:dyDescent="0.25">
      <c r="A57" t="s">
        <v>40</v>
      </c>
      <c r="B57" t="s">
        <v>76</v>
      </c>
      <c r="C57" t="s">
        <v>71</v>
      </c>
      <c r="D57" t="s">
        <v>77</v>
      </c>
      <c r="E57">
        <v>5316.5381090072697</v>
      </c>
      <c r="F57">
        <v>5398.0721745361998</v>
      </c>
      <c r="G57">
        <v>4967.0413553260696</v>
      </c>
      <c r="H57">
        <v>5140.0744279663604</v>
      </c>
      <c r="I57">
        <v>5325.1074133162401</v>
      </c>
      <c r="J57">
        <v>5515.8946337920897</v>
      </c>
      <c r="K57">
        <v>5703.4215948283299</v>
      </c>
      <c r="L57">
        <v>5880.39209329198</v>
      </c>
      <c r="M57">
        <v>6044.9363499578603</v>
      </c>
      <c r="N57">
        <v>6198.7100691437699</v>
      </c>
      <c r="O57">
        <v>6260.5162087393801</v>
      </c>
      <c r="P57">
        <v>6313.4060139928597</v>
      </c>
      <c r="Q57">
        <v>6359.6365090659001</v>
      </c>
      <c r="R57">
        <v>6430.2145505097296</v>
      </c>
      <c r="S57">
        <v>6494.7561520653599</v>
      </c>
      <c r="T57">
        <v>6553.8652347589796</v>
      </c>
      <c r="U57">
        <v>6607.7100147669298</v>
      </c>
      <c r="V57">
        <v>6656.7825774028297</v>
      </c>
      <c r="W57">
        <v>6701.4723383849196</v>
      </c>
      <c r="X57">
        <v>6742.2221297486803</v>
      </c>
      <c r="Y57">
        <v>6779.4419732809301</v>
      </c>
      <c r="Z57">
        <v>6813.4913634126297</v>
      </c>
      <c r="AA57">
        <v>6844.4116304204899</v>
      </c>
      <c r="AB57">
        <v>6893.8274969759404</v>
      </c>
      <c r="AC57">
        <v>6940.5509968875003</v>
      </c>
      <c r="AD57">
        <v>6984.5159149292504</v>
      </c>
      <c r="AE57">
        <v>7025.74646947783</v>
      </c>
      <c r="AF57">
        <v>7063.9786643236303</v>
      </c>
      <c r="AG57">
        <v>7103.5948929924298</v>
      </c>
      <c r="AH57">
        <v>7140.2058837942204</v>
      </c>
      <c r="AI57">
        <v>7173.55288351735</v>
      </c>
      <c r="AJ57">
        <v>7203.7693913359999</v>
      </c>
      <c r="AK57">
        <v>7230.7285871607901</v>
      </c>
      <c r="AL57">
        <v>7230.7285871607901</v>
      </c>
      <c r="AM57">
        <v>7230.7285871607901</v>
      </c>
      <c r="AN57">
        <v>7230.7285871607901</v>
      </c>
      <c r="AO57">
        <v>7230.7285871607901</v>
      </c>
      <c r="AP57">
        <v>7230.7285871607901</v>
      </c>
      <c r="AQ57">
        <v>7230.7285871607901</v>
      </c>
      <c r="AR57">
        <v>7230.7285871607901</v>
      </c>
      <c r="AS57">
        <v>7230.7285871607901</v>
      </c>
      <c r="AT57">
        <v>7230.7285871607901</v>
      </c>
      <c r="AU57">
        <v>7230.7285871607901</v>
      </c>
      <c r="AV57">
        <v>7230.7285871607901</v>
      </c>
      <c r="AW57">
        <v>7230.7285871607901</v>
      </c>
      <c r="AX57">
        <v>7230.7285871607901</v>
      </c>
      <c r="AY57">
        <v>7230.7285871607901</v>
      </c>
      <c r="AZ57">
        <v>7230.7285871607901</v>
      </c>
      <c r="BA57">
        <v>7230.7285871607901</v>
      </c>
      <c r="BB57">
        <v>7230.7285871607901</v>
      </c>
      <c r="BC57">
        <v>7230.7285871607901</v>
      </c>
      <c r="BD57">
        <v>7230.7285871607901</v>
      </c>
      <c r="BE57">
        <v>7230.7285871607901</v>
      </c>
    </row>
    <row r="58" spans="1:57" x14ac:dyDescent="0.25">
      <c r="A58" t="s">
        <v>40</v>
      </c>
      <c r="B58" t="s">
        <v>178</v>
      </c>
      <c r="C58" t="s">
        <v>71</v>
      </c>
      <c r="D58" t="s">
        <v>77</v>
      </c>
      <c r="E58">
        <v>5316.5381090072697</v>
      </c>
      <c r="F58">
        <v>5398.0721745361998</v>
      </c>
      <c r="G58">
        <v>4967.0413553260696</v>
      </c>
      <c r="H58">
        <v>5139.0052924853399</v>
      </c>
      <c r="I58">
        <v>5321.7845462903297</v>
      </c>
      <c r="J58">
        <v>5509.0107972891201</v>
      </c>
      <c r="K58">
        <v>5691.5584779110904</v>
      </c>
      <c r="L58">
        <v>5862.0452699609004</v>
      </c>
      <c r="M58">
        <v>6018.5320679812403</v>
      </c>
      <c r="N58">
        <v>6162.6087817010803</v>
      </c>
      <c r="O58">
        <v>6213.6374633683399</v>
      </c>
      <c r="P58">
        <v>6254.3125337018901</v>
      </c>
      <c r="Q58">
        <v>6286.8822674021803</v>
      </c>
      <c r="R58">
        <v>6341.9405651603402</v>
      </c>
      <c r="S58">
        <v>6389.3852282542503</v>
      </c>
      <c r="T58">
        <v>6429.8136735954604</v>
      </c>
      <c r="U58">
        <v>6463.3976280444203</v>
      </c>
      <c r="V58">
        <v>6490.6292842708499</v>
      </c>
      <c r="W58">
        <v>6511.9010888766898</v>
      </c>
      <c r="X58">
        <v>6527.6576526915596</v>
      </c>
      <c r="Y58">
        <v>6538.3107811752698</v>
      </c>
      <c r="Z58">
        <v>6544.22218473056</v>
      </c>
      <c r="AA58">
        <v>6545.44773040372</v>
      </c>
      <c r="AB58">
        <v>6562.5928734012396</v>
      </c>
      <c r="AC58">
        <v>6575.3114412272898</v>
      </c>
      <c r="AD58">
        <v>6583.54882528499</v>
      </c>
      <c r="AE58">
        <v>6587.33988978241</v>
      </c>
      <c r="AF58">
        <v>6586.4537066153498</v>
      </c>
      <c r="AG58">
        <v>6584.9756370448404</v>
      </c>
      <c r="AH58">
        <v>6578.8143363867903</v>
      </c>
      <c r="AI58">
        <v>6567.7606896100797</v>
      </c>
      <c r="AJ58">
        <v>6551.9723368079203</v>
      </c>
      <c r="AK58">
        <v>6531.3725182106</v>
      </c>
      <c r="AL58">
        <v>6484.7487802805899</v>
      </c>
      <c r="AM58">
        <v>6436.6210508044396</v>
      </c>
      <c r="AN58">
        <v>6386.98932978217</v>
      </c>
      <c r="AO58">
        <v>6335.8536172137701</v>
      </c>
      <c r="AP58">
        <v>6283.21391309924</v>
      </c>
      <c r="AQ58">
        <v>6229.0702174385797</v>
      </c>
      <c r="AR58">
        <v>6173.42253023179</v>
      </c>
      <c r="AS58">
        <v>6116.2708514788701</v>
      </c>
      <c r="AT58">
        <v>6057.61518117982</v>
      </c>
      <c r="AU58">
        <v>5997.4555193346496</v>
      </c>
      <c r="AV58">
        <v>5935.7918659433399</v>
      </c>
      <c r="AW58">
        <v>5872.6242210058999</v>
      </c>
      <c r="AX58">
        <v>5807.9525845223397</v>
      </c>
      <c r="AY58">
        <v>5741.7769564926402</v>
      </c>
      <c r="AZ58">
        <v>5674.0973369168196</v>
      </c>
      <c r="BA58">
        <v>5604.9137257948596</v>
      </c>
      <c r="BB58">
        <v>5534.2261231267803</v>
      </c>
      <c r="BC58">
        <v>5462.0345289125598</v>
      </c>
      <c r="BD58">
        <v>5388.3389431522201</v>
      </c>
      <c r="BE58">
        <v>5313.13936584575</v>
      </c>
    </row>
    <row r="59" spans="1:57" x14ac:dyDescent="0.25">
      <c r="A59" t="s">
        <v>40</v>
      </c>
      <c r="B59" t="s">
        <v>78</v>
      </c>
      <c r="C59" t="s">
        <v>79</v>
      </c>
      <c r="D59" t="s">
        <v>80</v>
      </c>
      <c r="E59">
        <v>517.70144249999998</v>
      </c>
      <c r="F59">
        <v>522.87845692500002</v>
      </c>
      <c r="G59">
        <v>479.52137527677797</v>
      </c>
      <c r="H59">
        <v>489.86541370953501</v>
      </c>
      <c r="I59">
        <v>502.23080744208897</v>
      </c>
      <c r="J59">
        <v>516.09571862601899</v>
      </c>
      <c r="K59">
        <v>530.67289927618401</v>
      </c>
      <c r="L59">
        <v>545.33523174494701</v>
      </c>
      <c r="M59">
        <v>559.91564619782696</v>
      </c>
      <c r="N59">
        <v>574.57024323324697</v>
      </c>
      <c r="O59">
        <v>581.71581269328794</v>
      </c>
      <c r="P59">
        <v>588.97631528846705</v>
      </c>
      <c r="Q59">
        <v>596.50313137307705</v>
      </c>
      <c r="R59">
        <v>604.26161604682397</v>
      </c>
      <c r="S59">
        <v>612.15632518212999</v>
      </c>
      <c r="T59">
        <v>620.16742192036997</v>
      </c>
      <c r="U59">
        <v>628.27170348269794</v>
      </c>
      <c r="V59">
        <v>636.45661793371596</v>
      </c>
      <c r="W59">
        <v>644.71609231530601</v>
      </c>
      <c r="X59">
        <v>653.05564447055804</v>
      </c>
      <c r="Y59">
        <v>661.489371261879</v>
      </c>
      <c r="Z59">
        <v>670.034102958414</v>
      </c>
      <c r="AA59">
        <v>678.70719693182298</v>
      </c>
      <c r="AB59">
        <v>687.51447831572204</v>
      </c>
      <c r="AC59">
        <v>696.45784585450997</v>
      </c>
      <c r="AD59">
        <v>705.54438456079902</v>
      </c>
      <c r="AE59">
        <v>714.78281309290401</v>
      </c>
      <c r="AF59">
        <v>724.17983038876901</v>
      </c>
      <c r="AG59">
        <v>733.74370854195695</v>
      </c>
      <c r="AH59">
        <v>743.48309704827705</v>
      </c>
      <c r="AI59">
        <v>753.40652548726302</v>
      </c>
      <c r="AJ59">
        <v>763.52130883182895</v>
      </c>
      <c r="AK59">
        <v>773.83543654095001</v>
      </c>
      <c r="AL59">
        <v>773.83543654095001</v>
      </c>
      <c r="AM59">
        <v>773.83543654095001</v>
      </c>
      <c r="AN59">
        <v>773.83543654095001</v>
      </c>
      <c r="AO59">
        <v>773.83543654095001</v>
      </c>
      <c r="AP59">
        <v>773.83543654095001</v>
      </c>
      <c r="AQ59">
        <v>773.83543654095001</v>
      </c>
      <c r="AR59">
        <v>773.83543654095001</v>
      </c>
      <c r="AS59">
        <v>773.83543654095001</v>
      </c>
      <c r="AT59">
        <v>773.83543654095001</v>
      </c>
      <c r="AU59">
        <v>773.83543654095001</v>
      </c>
      <c r="AV59">
        <v>773.83543654095001</v>
      </c>
      <c r="AW59">
        <v>773.83543654095001</v>
      </c>
      <c r="AX59">
        <v>773.83543654095001</v>
      </c>
      <c r="AY59">
        <v>773.83543654095001</v>
      </c>
      <c r="AZ59">
        <v>773.83543654095001</v>
      </c>
      <c r="BA59">
        <v>773.83543654095001</v>
      </c>
      <c r="BB59">
        <v>773.83543654095001</v>
      </c>
      <c r="BC59">
        <v>773.83543654095001</v>
      </c>
      <c r="BD59">
        <v>773.83543654095001</v>
      </c>
      <c r="BE59">
        <v>773.83543654095001</v>
      </c>
    </row>
    <row r="60" spans="1:57" x14ac:dyDescent="0.25">
      <c r="A60" t="s">
        <v>40</v>
      </c>
      <c r="B60" t="s">
        <v>81</v>
      </c>
      <c r="C60" t="s">
        <v>79</v>
      </c>
      <c r="D60" t="s">
        <v>82</v>
      </c>
      <c r="E60">
        <v>1309.5417640000001</v>
      </c>
      <c r="F60">
        <v>1322.6371816400001</v>
      </c>
      <c r="G60">
        <v>1212.9641065384101</v>
      </c>
      <c r="H60">
        <v>1239.1296707499</v>
      </c>
      <c r="I60">
        <v>1270.40831552803</v>
      </c>
      <c r="J60">
        <v>1305.4800359424601</v>
      </c>
      <c r="K60">
        <v>1342.3534639371301</v>
      </c>
      <c r="L60">
        <v>1379.44228608292</v>
      </c>
      <c r="M60">
        <v>1416.3238940812901</v>
      </c>
      <c r="N60">
        <v>1453.39314920988</v>
      </c>
      <c r="O60">
        <v>1471.46808751853</v>
      </c>
      <c r="P60">
        <v>1489.8337527368899</v>
      </c>
      <c r="Q60">
        <v>1508.87306613951</v>
      </c>
      <c r="R60">
        <v>1528.4983923826801</v>
      </c>
      <c r="S60">
        <v>1548.4683026023499</v>
      </c>
      <c r="T60">
        <v>1568.73261885287</v>
      </c>
      <c r="U60">
        <v>1589.23264898961</v>
      </c>
      <c r="V60">
        <v>1609.93664250489</v>
      </c>
      <c r="W60">
        <v>1630.8292376638899</v>
      </c>
      <c r="X60">
        <v>1651.9243920208501</v>
      </c>
      <c r="Y60">
        <v>1673.2577640239599</v>
      </c>
      <c r="Z60">
        <v>1694.8719263580499</v>
      </c>
      <c r="AA60">
        <v>1716.81078503001</v>
      </c>
      <c r="AB60">
        <v>1739.08907489495</v>
      </c>
      <c r="AC60">
        <v>1761.7115988854</v>
      </c>
      <c r="AD60">
        <v>1784.6962787592399</v>
      </c>
      <c r="AE60">
        <v>1808.06516863155</v>
      </c>
      <c r="AF60">
        <v>1831.83521367246</v>
      </c>
      <c r="AG60">
        <v>1856.0273383977201</v>
      </c>
      <c r="AH60">
        <v>1880.66342197372</v>
      </c>
      <c r="AI60">
        <v>1905.76504023494</v>
      </c>
      <c r="AJ60">
        <v>1931.3506966309501</v>
      </c>
      <c r="AK60">
        <v>1957.4406007446</v>
      </c>
      <c r="AL60">
        <v>1957.4406007446</v>
      </c>
      <c r="AM60">
        <v>1957.4406007446</v>
      </c>
      <c r="AN60">
        <v>1957.4406007446</v>
      </c>
      <c r="AO60">
        <v>1957.4406007446</v>
      </c>
      <c r="AP60">
        <v>1957.4406007446</v>
      </c>
      <c r="AQ60">
        <v>1957.4406007446</v>
      </c>
      <c r="AR60">
        <v>1957.4406007446</v>
      </c>
      <c r="AS60">
        <v>1957.4406007446</v>
      </c>
      <c r="AT60">
        <v>1957.4406007446</v>
      </c>
      <c r="AU60">
        <v>1957.4406007446</v>
      </c>
      <c r="AV60">
        <v>1957.4406007446</v>
      </c>
      <c r="AW60">
        <v>1957.4406007446</v>
      </c>
      <c r="AX60">
        <v>1957.4406007446</v>
      </c>
      <c r="AY60">
        <v>1957.4406007446</v>
      </c>
      <c r="AZ60">
        <v>1957.4406007446</v>
      </c>
      <c r="BA60">
        <v>1957.4406007446</v>
      </c>
      <c r="BB60">
        <v>1957.4406007446</v>
      </c>
      <c r="BC60">
        <v>1957.4406007446</v>
      </c>
      <c r="BD60">
        <v>1957.4406007446</v>
      </c>
      <c r="BE60">
        <v>1957.4406007446</v>
      </c>
    </row>
    <row r="61" spans="1:57" x14ac:dyDescent="0.25">
      <c r="A61" t="s">
        <v>40</v>
      </c>
      <c r="B61" t="s">
        <v>83</v>
      </c>
      <c r="C61" t="s">
        <v>79</v>
      </c>
      <c r="D61" t="s">
        <v>84</v>
      </c>
      <c r="E61">
        <v>27285.147239999998</v>
      </c>
      <c r="F61">
        <v>27585.283859639901</v>
      </c>
      <c r="G61">
        <v>23662.314437279201</v>
      </c>
      <c r="H61">
        <v>25209.832720473201</v>
      </c>
      <c r="I61">
        <v>26518.383638857998</v>
      </c>
      <c r="J61">
        <v>27807.588156404501</v>
      </c>
      <c r="K61">
        <v>29096.493035511099</v>
      </c>
      <c r="L61">
        <v>30379.4389390162</v>
      </c>
      <c r="M61">
        <v>31650.683052346201</v>
      </c>
      <c r="N61">
        <v>32958.817245160702</v>
      </c>
      <c r="O61">
        <v>33859.122279739298</v>
      </c>
      <c r="P61">
        <v>34773.0689844507</v>
      </c>
      <c r="Q61">
        <v>35700.717691483798</v>
      </c>
      <c r="R61">
        <v>36642.314534813697</v>
      </c>
      <c r="S61">
        <v>37595.446069843398</v>
      </c>
      <c r="T61">
        <v>38560.743413355798</v>
      </c>
      <c r="U61">
        <v>39538.760578789399</v>
      </c>
      <c r="V61">
        <v>40529.965650967999</v>
      </c>
      <c r="W61">
        <v>41534.799924836203</v>
      </c>
      <c r="X61">
        <v>42553.855133228302</v>
      </c>
      <c r="Y61">
        <v>43587.594744189497</v>
      </c>
      <c r="Z61">
        <v>44636.219540481099</v>
      </c>
      <c r="AA61">
        <v>45699.578204827099</v>
      </c>
      <c r="AB61">
        <v>46777.473063725403</v>
      </c>
      <c r="AC61">
        <v>47873.840344969103</v>
      </c>
      <c r="AD61">
        <v>48988.956646990999</v>
      </c>
      <c r="AE61">
        <v>50123.1716201093</v>
      </c>
      <c r="AF61">
        <v>51276.945026383401</v>
      </c>
      <c r="AG61">
        <v>52450.8205778681</v>
      </c>
      <c r="AH61">
        <v>53640.809000925699</v>
      </c>
      <c r="AI61">
        <v>54846.8039526137</v>
      </c>
      <c r="AJ61">
        <v>56068.413729099702</v>
      </c>
      <c r="AK61">
        <v>57305.230829002197</v>
      </c>
      <c r="AL61">
        <v>57305.230829002197</v>
      </c>
      <c r="AM61">
        <v>57305.230829002197</v>
      </c>
      <c r="AN61">
        <v>57305.230829002197</v>
      </c>
      <c r="AO61">
        <v>57305.230829002197</v>
      </c>
      <c r="AP61">
        <v>57305.230829002197</v>
      </c>
      <c r="AQ61">
        <v>57305.230829002197</v>
      </c>
      <c r="AR61">
        <v>57305.230829002197</v>
      </c>
      <c r="AS61">
        <v>57305.230829002197</v>
      </c>
      <c r="AT61">
        <v>57305.230829002197</v>
      </c>
      <c r="AU61">
        <v>57305.230829002197</v>
      </c>
      <c r="AV61">
        <v>57305.230829002197</v>
      </c>
      <c r="AW61">
        <v>57305.230829002197</v>
      </c>
      <c r="AX61">
        <v>57305.230829002197</v>
      </c>
      <c r="AY61">
        <v>57305.230829002197</v>
      </c>
      <c r="AZ61">
        <v>57305.230829002197</v>
      </c>
      <c r="BA61">
        <v>57305.230829002197</v>
      </c>
      <c r="BB61">
        <v>57305.230829002197</v>
      </c>
      <c r="BC61">
        <v>57305.230829002197</v>
      </c>
      <c r="BD61">
        <v>57305.230829002197</v>
      </c>
      <c r="BE61">
        <v>57305.230829002197</v>
      </c>
    </row>
    <row r="62" spans="1:57" x14ac:dyDescent="0.25">
      <c r="A62" t="s">
        <v>40</v>
      </c>
      <c r="B62" t="s">
        <v>85</v>
      </c>
      <c r="C62" t="s">
        <v>79</v>
      </c>
      <c r="D62" t="s">
        <v>86</v>
      </c>
      <c r="E62">
        <v>12492.708420000001</v>
      </c>
      <c r="F62">
        <v>12617.6355042</v>
      </c>
      <c r="G62">
        <v>11571.3811681917</v>
      </c>
      <c r="H62">
        <v>11820.9942567735</v>
      </c>
      <c r="I62">
        <v>12119.3848844939</v>
      </c>
      <c r="J62">
        <v>12453.9605268826</v>
      </c>
      <c r="K62">
        <v>12805.7240193094</v>
      </c>
      <c r="L62">
        <v>13159.5423193026</v>
      </c>
      <c r="M62">
        <v>13511.3838469656</v>
      </c>
      <c r="N62">
        <v>13865.0154823963</v>
      </c>
      <c r="O62">
        <v>14037.445976945601</v>
      </c>
      <c r="P62">
        <v>14212.6499351695</v>
      </c>
      <c r="Q62">
        <v>14394.2803324539</v>
      </c>
      <c r="R62">
        <v>14581.501149035201</v>
      </c>
      <c r="S62">
        <v>14772.0092125473</v>
      </c>
      <c r="T62">
        <v>14965.3258376507</v>
      </c>
      <c r="U62">
        <v>15160.891115627999</v>
      </c>
      <c r="V62">
        <v>15358.4021543947</v>
      </c>
      <c r="W62">
        <v>15557.712406754399</v>
      </c>
      <c r="X62">
        <v>15758.955024364001</v>
      </c>
      <c r="Y62">
        <v>15962.4701801053</v>
      </c>
      <c r="Z62">
        <v>16168.6640069884</v>
      </c>
      <c r="AA62">
        <v>16377.955357589701</v>
      </c>
      <c r="AB62">
        <v>16590.484798826299</v>
      </c>
      <c r="AC62">
        <v>16806.298149500901</v>
      </c>
      <c r="AD62">
        <v>17025.566378804098</v>
      </c>
      <c r="AE62">
        <v>17248.499877604601</v>
      </c>
      <c r="AF62">
        <v>17475.260298684501</v>
      </c>
      <c r="AG62">
        <v>17706.047256810802</v>
      </c>
      <c r="AH62">
        <v>17941.069473884399</v>
      </c>
      <c r="AI62">
        <v>18180.5327780937</v>
      </c>
      <c r="AJ62">
        <v>18424.613687826099</v>
      </c>
      <c r="AK62">
        <v>18673.504997563301</v>
      </c>
      <c r="AL62">
        <v>18673.504997563301</v>
      </c>
      <c r="AM62">
        <v>18673.504997563301</v>
      </c>
      <c r="AN62">
        <v>18673.504997563301</v>
      </c>
      <c r="AO62">
        <v>18673.504997563301</v>
      </c>
      <c r="AP62">
        <v>18673.504997563301</v>
      </c>
      <c r="AQ62">
        <v>18673.504997563301</v>
      </c>
      <c r="AR62">
        <v>18673.504997563301</v>
      </c>
      <c r="AS62">
        <v>18673.504997563301</v>
      </c>
      <c r="AT62">
        <v>18673.504997563301</v>
      </c>
      <c r="AU62">
        <v>18673.504997563301</v>
      </c>
      <c r="AV62">
        <v>18673.504997563301</v>
      </c>
      <c r="AW62">
        <v>18673.504997563301</v>
      </c>
      <c r="AX62">
        <v>18673.504997563301</v>
      </c>
      <c r="AY62">
        <v>18673.504997563301</v>
      </c>
      <c r="AZ62">
        <v>18673.504997563301</v>
      </c>
      <c r="BA62">
        <v>18673.504997563301</v>
      </c>
      <c r="BB62">
        <v>18673.504997563301</v>
      </c>
      <c r="BC62">
        <v>18673.504997563301</v>
      </c>
      <c r="BD62">
        <v>18673.504997563301</v>
      </c>
      <c r="BE62">
        <v>18673.504997563301</v>
      </c>
    </row>
    <row r="63" spans="1:57" x14ac:dyDescent="0.25">
      <c r="A63" t="s">
        <v>40</v>
      </c>
      <c r="B63" t="s">
        <v>87</v>
      </c>
      <c r="C63" t="s">
        <v>88</v>
      </c>
      <c r="D63" t="s">
        <v>89</v>
      </c>
      <c r="E63">
        <v>6824230</v>
      </c>
      <c r="F63">
        <v>6936316.8709115796</v>
      </c>
      <c r="G63">
        <v>6449624.0874948902</v>
      </c>
      <c r="H63">
        <v>6776129.2445182996</v>
      </c>
      <c r="I63">
        <v>7116298.2614690503</v>
      </c>
      <c r="J63">
        <v>7459974.7554421499</v>
      </c>
      <c r="K63">
        <v>7793116.2649889998</v>
      </c>
      <c r="L63">
        <v>8103098.7457043398</v>
      </c>
      <c r="M63">
        <v>8386545.0797546096</v>
      </c>
      <c r="N63">
        <v>8643817.4783774205</v>
      </c>
      <c r="O63">
        <v>8761848.9063815698</v>
      </c>
      <c r="P63">
        <v>8856118.3814570997</v>
      </c>
      <c r="Q63">
        <v>8929071.9579318594</v>
      </c>
      <c r="R63">
        <v>9097400.9549311996</v>
      </c>
      <c r="S63">
        <v>9250049.2688769195</v>
      </c>
      <c r="T63">
        <v>9389438.3594142199</v>
      </c>
      <c r="U63">
        <v>9514833.7083845492</v>
      </c>
      <c r="V63">
        <v>9627894.2484441791</v>
      </c>
      <c r="W63">
        <v>9778720.7987543792</v>
      </c>
      <c r="X63">
        <v>9920781.2065450698</v>
      </c>
      <c r="Y63">
        <v>10054914.7520935</v>
      </c>
      <c r="Z63">
        <v>10182299.4438137</v>
      </c>
      <c r="AA63">
        <v>10301716.605629301</v>
      </c>
      <c r="AB63">
        <v>10478755.917802401</v>
      </c>
      <c r="AC63">
        <v>10650742.6662212</v>
      </c>
      <c r="AD63">
        <v>10816869.973107301</v>
      </c>
      <c r="AE63">
        <v>10977448.7767848</v>
      </c>
      <c r="AF63">
        <v>11130452.549187301</v>
      </c>
      <c r="AG63">
        <v>11275902.0819727</v>
      </c>
      <c r="AH63">
        <v>11414125.8487381</v>
      </c>
      <c r="AI63">
        <v>11542512.332726199</v>
      </c>
      <c r="AJ63">
        <v>11662718.980433701</v>
      </c>
      <c r="AK63">
        <v>11773764.7644947</v>
      </c>
      <c r="AL63">
        <v>11773764.7644947</v>
      </c>
      <c r="AM63">
        <v>11773764.7644947</v>
      </c>
      <c r="AN63">
        <v>11773764.7644947</v>
      </c>
      <c r="AO63">
        <v>11773764.7644947</v>
      </c>
      <c r="AP63">
        <v>11773764.7644947</v>
      </c>
      <c r="AQ63">
        <v>11773764.7644947</v>
      </c>
      <c r="AR63">
        <v>11773764.7644947</v>
      </c>
      <c r="AS63">
        <v>11773764.7644947</v>
      </c>
      <c r="AT63">
        <v>11773764.7644947</v>
      </c>
      <c r="AU63">
        <v>11773764.7644947</v>
      </c>
      <c r="AV63">
        <v>11773764.7644947</v>
      </c>
      <c r="AW63">
        <v>11773764.7644947</v>
      </c>
      <c r="AX63">
        <v>11773764.7644947</v>
      </c>
      <c r="AY63">
        <v>11773764.7644947</v>
      </c>
      <c r="AZ63">
        <v>11773764.7644947</v>
      </c>
      <c r="BA63">
        <v>11773764.7644947</v>
      </c>
      <c r="BB63">
        <v>11773764.7644947</v>
      </c>
      <c r="BC63">
        <v>11773764.7644947</v>
      </c>
      <c r="BD63">
        <v>11773764.7644947</v>
      </c>
      <c r="BE63">
        <v>11773764.7644947</v>
      </c>
    </row>
    <row r="64" spans="1:57" x14ac:dyDescent="0.25">
      <c r="A64" t="s">
        <v>40</v>
      </c>
      <c r="B64" t="s">
        <v>90</v>
      </c>
      <c r="C64" t="s">
        <v>79</v>
      </c>
      <c r="D64" t="s">
        <v>91</v>
      </c>
      <c r="E64">
        <v>1476.5887479999999</v>
      </c>
      <c r="F64">
        <v>1491.3546354799901</v>
      </c>
      <c r="G64">
        <v>1367.69150910599</v>
      </c>
      <c r="H64">
        <v>1397.1947893845499</v>
      </c>
      <c r="I64">
        <v>1432.46338195772</v>
      </c>
      <c r="J64">
        <v>1472.00890021501</v>
      </c>
      <c r="K64">
        <v>1513.5859543983199</v>
      </c>
      <c r="L64">
        <v>1555.4058787127301</v>
      </c>
      <c r="M64">
        <v>1596.9921563524699</v>
      </c>
      <c r="N64">
        <v>1638.79001765353</v>
      </c>
      <c r="O64">
        <v>1659.1706204422701</v>
      </c>
      <c r="P64">
        <v>1679.8790356730501</v>
      </c>
      <c r="Q64">
        <v>1701.3470305952401</v>
      </c>
      <c r="R64">
        <v>1723.4757909778</v>
      </c>
      <c r="S64">
        <v>1745.9930909521499</v>
      </c>
      <c r="T64">
        <v>1768.8423518035399</v>
      </c>
      <c r="U64">
        <v>1791.9573945350601</v>
      </c>
      <c r="V64">
        <v>1815.30241849975</v>
      </c>
      <c r="W64">
        <v>1838.8601023983199</v>
      </c>
      <c r="X64">
        <v>1862.6461842302299</v>
      </c>
      <c r="Y64">
        <v>1886.7008710853299</v>
      </c>
      <c r="Z64">
        <v>1911.0721662798301</v>
      </c>
      <c r="AA64">
        <v>1935.8095765324199</v>
      </c>
      <c r="AB64">
        <v>1960.9297162970199</v>
      </c>
      <c r="AC64">
        <v>1986.4380011749499</v>
      </c>
      <c r="AD64">
        <v>2012.3546390486599</v>
      </c>
      <c r="AE64">
        <v>2038.7044972870999</v>
      </c>
      <c r="AF64">
        <v>2065.5066826100301</v>
      </c>
      <c r="AG64">
        <v>2092.7847886938098</v>
      </c>
      <c r="AH64">
        <v>2120.5634856419701</v>
      </c>
      <c r="AI64">
        <v>2148.86710153269</v>
      </c>
      <c r="AJ64">
        <v>2177.7165001415101</v>
      </c>
      <c r="AK64">
        <v>2207.1344690140299</v>
      </c>
      <c r="AL64">
        <v>2207.1344690140299</v>
      </c>
      <c r="AM64">
        <v>2207.1344690140299</v>
      </c>
      <c r="AN64">
        <v>2207.1344690140299</v>
      </c>
      <c r="AO64">
        <v>2207.1344690140299</v>
      </c>
      <c r="AP64">
        <v>2207.1344690140299</v>
      </c>
      <c r="AQ64">
        <v>2207.1344690140299</v>
      </c>
      <c r="AR64">
        <v>2207.1344690140299</v>
      </c>
      <c r="AS64">
        <v>2207.1344690140299</v>
      </c>
      <c r="AT64">
        <v>2207.1344690140299</v>
      </c>
      <c r="AU64">
        <v>2207.1344690140299</v>
      </c>
      <c r="AV64">
        <v>2207.1344690140299</v>
      </c>
      <c r="AW64">
        <v>2207.1344690140299</v>
      </c>
      <c r="AX64">
        <v>2207.1344690140299</v>
      </c>
      <c r="AY64">
        <v>2207.1344690140299</v>
      </c>
      <c r="AZ64">
        <v>2207.1344690140299</v>
      </c>
      <c r="BA64">
        <v>2207.1344690140299</v>
      </c>
      <c r="BB64">
        <v>2207.1344690140299</v>
      </c>
      <c r="BC64">
        <v>2207.1344690140299</v>
      </c>
      <c r="BD64">
        <v>2207.1344690140299</v>
      </c>
      <c r="BE64">
        <v>2207.1344690140299</v>
      </c>
    </row>
    <row r="65" spans="1:57" x14ac:dyDescent="0.25">
      <c r="A65" t="s">
        <v>40</v>
      </c>
      <c r="B65" t="s">
        <v>92</v>
      </c>
      <c r="C65" t="s">
        <v>79</v>
      </c>
      <c r="D65" t="s">
        <v>93</v>
      </c>
      <c r="E65">
        <v>22141.86175</v>
      </c>
      <c r="F65">
        <v>22363.2803675</v>
      </c>
      <c r="G65">
        <v>20508.917159426899</v>
      </c>
      <c r="H65">
        <v>20951.327108699501</v>
      </c>
      <c r="I65">
        <v>21480.1895302302</v>
      </c>
      <c r="J65">
        <v>22073.1856500172</v>
      </c>
      <c r="K65">
        <v>22696.6452198845</v>
      </c>
      <c r="L65">
        <v>23323.7466953761</v>
      </c>
      <c r="M65">
        <v>23947.344573555401</v>
      </c>
      <c r="N65">
        <v>24574.115207983799</v>
      </c>
      <c r="O65">
        <v>24879.7280537685</v>
      </c>
      <c r="P65">
        <v>25190.256538915601</v>
      </c>
      <c r="Q65">
        <v>25512.175134232399</v>
      </c>
      <c r="R65">
        <v>25844.0020926547</v>
      </c>
      <c r="S65">
        <v>26181.655311054601</v>
      </c>
      <c r="T65">
        <v>26524.286375761301</v>
      </c>
      <c r="U65">
        <v>26870.902914184699</v>
      </c>
      <c r="V65">
        <v>27220.968085598699</v>
      </c>
      <c r="W65">
        <v>27574.222152270198</v>
      </c>
      <c r="X65">
        <v>27930.901109908002</v>
      </c>
      <c r="Y65">
        <v>28291.607875083198</v>
      </c>
      <c r="Z65">
        <v>28657.062270964099</v>
      </c>
      <c r="AA65">
        <v>29028.006664660701</v>
      </c>
      <c r="AB65">
        <v>29404.690194561401</v>
      </c>
      <c r="AC65">
        <v>29787.194069124798</v>
      </c>
      <c r="AD65">
        <v>30175.821311206801</v>
      </c>
      <c r="AE65">
        <v>30570.944813967999</v>
      </c>
      <c r="AF65">
        <v>30972.8510880217</v>
      </c>
      <c r="AG65">
        <v>31381.893927151399</v>
      </c>
      <c r="AH65">
        <v>31798.443266467799</v>
      </c>
      <c r="AI65">
        <v>32222.863912315301</v>
      </c>
      <c r="AJ65">
        <v>32655.468722850601</v>
      </c>
      <c r="AK65">
        <v>33096.5994037009</v>
      </c>
      <c r="AL65">
        <v>33096.5994037009</v>
      </c>
      <c r="AM65">
        <v>33096.5994037009</v>
      </c>
      <c r="AN65">
        <v>33096.5994037009</v>
      </c>
      <c r="AO65">
        <v>33096.5994037009</v>
      </c>
      <c r="AP65">
        <v>33096.5994037009</v>
      </c>
      <c r="AQ65">
        <v>33096.5994037009</v>
      </c>
      <c r="AR65">
        <v>33096.5994037009</v>
      </c>
      <c r="AS65">
        <v>33096.5994037009</v>
      </c>
      <c r="AT65">
        <v>33096.5994037009</v>
      </c>
      <c r="AU65">
        <v>33096.5994037009</v>
      </c>
      <c r="AV65">
        <v>33096.5994037009</v>
      </c>
      <c r="AW65">
        <v>33096.5994037009</v>
      </c>
      <c r="AX65">
        <v>33096.5994037009</v>
      </c>
      <c r="AY65">
        <v>33096.5994037009</v>
      </c>
      <c r="AZ65">
        <v>33096.5994037009</v>
      </c>
      <c r="BA65">
        <v>33096.5994037009</v>
      </c>
      <c r="BB65">
        <v>33096.5994037009</v>
      </c>
      <c r="BC65">
        <v>33096.5994037009</v>
      </c>
      <c r="BD65">
        <v>33096.5994037009</v>
      </c>
      <c r="BE65">
        <v>33096.5994037009</v>
      </c>
    </row>
    <row r="66" spans="1:57" x14ac:dyDescent="0.25">
      <c r="A66" t="s">
        <v>40</v>
      </c>
      <c r="B66" t="s">
        <v>94</v>
      </c>
      <c r="C66" t="s">
        <v>79</v>
      </c>
      <c r="D66" t="s">
        <v>95</v>
      </c>
      <c r="E66">
        <v>729.88300829999901</v>
      </c>
      <c r="F66">
        <v>737.18183838299899</v>
      </c>
      <c r="G66">
        <v>676.05472034428101</v>
      </c>
      <c r="H66">
        <v>690.63829548908404</v>
      </c>
      <c r="I66">
        <v>708.07168476601305</v>
      </c>
      <c r="J66">
        <v>727.61917344186099</v>
      </c>
      <c r="K66">
        <v>748.17085746672205</v>
      </c>
      <c r="L66">
        <v>768.84259305107003</v>
      </c>
      <c r="M66">
        <v>789.39883626286905</v>
      </c>
      <c r="N66">
        <v>810.05966602216995</v>
      </c>
      <c r="O66">
        <v>820.13386961782805</v>
      </c>
      <c r="P66">
        <v>830.37011205584201</v>
      </c>
      <c r="Q66">
        <v>840.981817405215</v>
      </c>
      <c r="R66">
        <v>851.92014144421796</v>
      </c>
      <c r="S66">
        <v>863.05052196914801</v>
      </c>
      <c r="T66">
        <v>874.34499192243402</v>
      </c>
      <c r="U66">
        <v>885.77083879328302</v>
      </c>
      <c r="V66">
        <v>897.31036619606198</v>
      </c>
      <c r="W66">
        <v>908.95501215165302</v>
      </c>
      <c r="X66">
        <v>920.71255600850702</v>
      </c>
      <c r="Y66">
        <v>932.60287227245999</v>
      </c>
      <c r="Z66">
        <v>944.64968915144402</v>
      </c>
      <c r="AA66">
        <v>956.87747799053102</v>
      </c>
      <c r="AB66">
        <v>969.29445137268306</v>
      </c>
      <c r="AC66">
        <v>981.90328624867095</v>
      </c>
      <c r="AD66">
        <v>994.71397144582602</v>
      </c>
      <c r="AE66">
        <v>1007.7387989920099</v>
      </c>
      <c r="AF66">
        <v>1020.98721340599</v>
      </c>
      <c r="AG66">
        <v>1034.4708771249</v>
      </c>
      <c r="AH66">
        <v>1048.2019846676301</v>
      </c>
      <c r="AI66">
        <v>1062.19256148874</v>
      </c>
      <c r="AJ66">
        <v>1076.4529206258201</v>
      </c>
      <c r="AK66">
        <v>1090.9943260427599</v>
      </c>
      <c r="AL66">
        <v>1090.9943260427599</v>
      </c>
      <c r="AM66">
        <v>1090.9943260427599</v>
      </c>
      <c r="AN66">
        <v>1090.9943260427599</v>
      </c>
      <c r="AO66">
        <v>1090.9943260427599</v>
      </c>
      <c r="AP66">
        <v>1090.9943260427599</v>
      </c>
      <c r="AQ66">
        <v>1090.9943260427599</v>
      </c>
      <c r="AR66">
        <v>1090.9943260427599</v>
      </c>
      <c r="AS66">
        <v>1090.9943260427599</v>
      </c>
      <c r="AT66">
        <v>1090.9943260427599</v>
      </c>
      <c r="AU66">
        <v>1090.9943260427599</v>
      </c>
      <c r="AV66">
        <v>1090.9943260427599</v>
      </c>
      <c r="AW66">
        <v>1090.9943260427599</v>
      </c>
      <c r="AX66">
        <v>1090.9943260427599</v>
      </c>
      <c r="AY66">
        <v>1090.9943260427599</v>
      </c>
      <c r="AZ66">
        <v>1090.9943260427599</v>
      </c>
      <c r="BA66">
        <v>1090.9943260427599</v>
      </c>
      <c r="BB66">
        <v>1090.9943260427599</v>
      </c>
      <c r="BC66">
        <v>1090.9943260427599</v>
      </c>
      <c r="BD66">
        <v>1090.9943260427599</v>
      </c>
      <c r="BE66">
        <v>1090.9943260427599</v>
      </c>
    </row>
    <row r="67" spans="1:57" x14ac:dyDescent="0.25">
      <c r="A67" t="s">
        <v>40</v>
      </c>
      <c r="B67" t="s">
        <v>96</v>
      </c>
      <c r="C67" t="s">
        <v>97</v>
      </c>
      <c r="D67" t="s">
        <v>98</v>
      </c>
      <c r="E67">
        <v>255.007830894096</v>
      </c>
      <c r="F67">
        <v>254.78113142323301</v>
      </c>
      <c r="G67">
        <v>241.226331992365</v>
      </c>
      <c r="H67">
        <v>252.740065304772</v>
      </c>
      <c r="I67">
        <v>258.62357568690101</v>
      </c>
      <c r="J67">
        <v>264.93044516997298</v>
      </c>
      <c r="K67">
        <v>271.36098917796602</v>
      </c>
      <c r="L67">
        <v>277.67528216651499</v>
      </c>
      <c r="M67">
        <v>283.77568188620501</v>
      </c>
      <c r="N67">
        <v>289.73290339885</v>
      </c>
      <c r="O67">
        <v>295.53018132458902</v>
      </c>
      <c r="P67">
        <v>301.19226557123602</v>
      </c>
      <c r="Q67">
        <v>306.74526460269499</v>
      </c>
      <c r="R67">
        <v>312.15300411948101</v>
      </c>
      <c r="S67">
        <v>317.37694297967801</v>
      </c>
      <c r="T67">
        <v>322.50675094088399</v>
      </c>
      <c r="U67">
        <v>327.67013122726098</v>
      </c>
      <c r="V67">
        <v>332.96792984135902</v>
      </c>
      <c r="W67">
        <v>338.44283700087902</v>
      </c>
      <c r="X67">
        <v>344.08947441074599</v>
      </c>
      <c r="Y67">
        <v>349.90063470598801</v>
      </c>
      <c r="Z67">
        <v>355.84486783881903</v>
      </c>
      <c r="AA67">
        <v>361.89744663506798</v>
      </c>
      <c r="AB67">
        <v>368.06188720524898</v>
      </c>
      <c r="AC67">
        <v>374.38700360608499</v>
      </c>
      <c r="AD67">
        <v>380.87401029174799</v>
      </c>
      <c r="AE67">
        <v>387.52480452275199</v>
      </c>
      <c r="AF67">
        <v>394.34140132151703</v>
      </c>
      <c r="AG67">
        <v>401.32888446999198</v>
      </c>
      <c r="AH67">
        <v>408.458171800446</v>
      </c>
      <c r="AI67">
        <v>415.72872693446902</v>
      </c>
      <c r="AJ67">
        <v>423.13771924720203</v>
      </c>
      <c r="AK67">
        <v>430.68251616097598</v>
      </c>
      <c r="AL67">
        <v>430.68251616097598</v>
      </c>
      <c r="AM67">
        <v>430.68251616097598</v>
      </c>
      <c r="AN67">
        <v>430.68251616097598</v>
      </c>
      <c r="AO67">
        <v>430.68251616097598</v>
      </c>
      <c r="AP67">
        <v>430.68251616097598</v>
      </c>
      <c r="AQ67">
        <v>430.68251616097598</v>
      </c>
      <c r="AR67">
        <v>430.68251616097598</v>
      </c>
      <c r="AS67">
        <v>430.68251616097598</v>
      </c>
      <c r="AT67">
        <v>430.68251616097598</v>
      </c>
      <c r="AU67">
        <v>430.68251616097598</v>
      </c>
      <c r="AV67">
        <v>430.68251616097598</v>
      </c>
      <c r="AW67">
        <v>430.68251616097598</v>
      </c>
      <c r="AX67">
        <v>430.68251616097598</v>
      </c>
      <c r="AY67">
        <v>430.68251616097598</v>
      </c>
      <c r="AZ67">
        <v>430.68251616097598</v>
      </c>
      <c r="BA67">
        <v>430.68251616097598</v>
      </c>
      <c r="BB67">
        <v>430.68251616097598</v>
      </c>
      <c r="BC67">
        <v>430.68251616097598</v>
      </c>
      <c r="BD67">
        <v>430.68251616097598</v>
      </c>
      <c r="BE67">
        <v>430.68251616097598</v>
      </c>
    </row>
    <row r="68" spans="1:57" x14ac:dyDescent="0.25">
      <c r="A68" t="s">
        <v>41</v>
      </c>
      <c r="B68" t="s">
        <v>70</v>
      </c>
      <c r="C68" t="s">
        <v>71</v>
      </c>
      <c r="D68" t="s">
        <v>72</v>
      </c>
      <c r="E68">
        <v>928264.4</v>
      </c>
      <c r="F68">
        <v>905057.79</v>
      </c>
      <c r="G68">
        <v>990735.62872502406</v>
      </c>
      <c r="H68">
        <v>979688.18536083796</v>
      </c>
      <c r="I68">
        <v>963058.51985893503</v>
      </c>
      <c r="J68">
        <v>946523.69340578897</v>
      </c>
      <c r="K68">
        <v>930089.20318404096</v>
      </c>
      <c r="L68">
        <v>913762.51884976996</v>
      </c>
      <c r="M68">
        <v>897574.92416343396</v>
      </c>
      <c r="N68">
        <v>881556.97774854105</v>
      </c>
      <c r="O68">
        <v>865708.93241836899</v>
      </c>
      <c r="P68">
        <v>850023.69088513695</v>
      </c>
      <c r="Q68">
        <v>834497.78552557901</v>
      </c>
      <c r="R68">
        <v>819136.42154175299</v>
      </c>
      <c r="S68">
        <v>803957.430571581</v>
      </c>
      <c r="T68">
        <v>788988.45731677895</v>
      </c>
      <c r="U68">
        <v>774262.34885231103</v>
      </c>
      <c r="V68">
        <v>759800.27015208604</v>
      </c>
      <c r="W68">
        <v>749412.65231608495</v>
      </c>
      <c r="X68">
        <v>739162.75856377196</v>
      </c>
      <c r="Y68">
        <v>729038.00058631401</v>
      </c>
      <c r="Z68">
        <v>719018.68095918605</v>
      </c>
      <c r="AA68">
        <v>709089.49512283003</v>
      </c>
      <c r="AB68">
        <v>702797.01659571403</v>
      </c>
      <c r="AC68">
        <v>696511.40856656805</v>
      </c>
      <c r="AD68">
        <v>690226.11677410197</v>
      </c>
      <c r="AE68">
        <v>683933.82453749201</v>
      </c>
      <c r="AF68">
        <v>677628.37583838101</v>
      </c>
      <c r="AG68">
        <v>671306.31503246597</v>
      </c>
      <c r="AH68">
        <v>664965.32849538198</v>
      </c>
      <c r="AI68">
        <v>658602.08381831006</v>
      </c>
      <c r="AJ68">
        <v>652213.62198837404</v>
      </c>
      <c r="AK68">
        <v>645797.77223139</v>
      </c>
      <c r="AL68">
        <v>645797.77223139</v>
      </c>
      <c r="AM68">
        <v>645797.77223139</v>
      </c>
      <c r="AN68">
        <v>645797.77223139</v>
      </c>
      <c r="AO68">
        <v>645797.77223139</v>
      </c>
      <c r="AP68">
        <v>645797.77223139</v>
      </c>
      <c r="AQ68">
        <v>645797.77223139</v>
      </c>
      <c r="AR68">
        <v>645797.77223139</v>
      </c>
      <c r="AS68">
        <v>645797.77223139</v>
      </c>
      <c r="AT68">
        <v>645797.77223139</v>
      </c>
      <c r="AU68">
        <v>645797.77223139</v>
      </c>
      <c r="AV68">
        <v>645797.77223139</v>
      </c>
      <c r="AW68">
        <v>645797.77223139</v>
      </c>
      <c r="AX68">
        <v>645797.77223139</v>
      </c>
      <c r="AY68">
        <v>645797.77223139</v>
      </c>
      <c r="AZ68">
        <v>645797.77223139</v>
      </c>
      <c r="BA68">
        <v>645797.77223139</v>
      </c>
      <c r="BB68">
        <v>645797.77223139</v>
      </c>
      <c r="BC68">
        <v>645797.77223139</v>
      </c>
      <c r="BD68">
        <v>645797.77223139</v>
      </c>
      <c r="BE68">
        <v>645797.77223139</v>
      </c>
    </row>
    <row r="69" spans="1:57" x14ac:dyDescent="0.25">
      <c r="A69" t="s">
        <v>41</v>
      </c>
      <c r="B69" t="s">
        <v>176</v>
      </c>
      <c r="C69" t="s">
        <v>71</v>
      </c>
      <c r="D69" t="s">
        <v>72</v>
      </c>
      <c r="E69">
        <v>928264.4</v>
      </c>
      <c r="F69">
        <v>905057.79</v>
      </c>
      <c r="G69">
        <v>990735.62872502406</v>
      </c>
      <c r="H69">
        <v>979468.73520731705</v>
      </c>
      <c r="I69">
        <v>962411.34453359002</v>
      </c>
      <c r="J69">
        <v>945251.56556185195</v>
      </c>
      <c r="K69">
        <v>928005.80336890905</v>
      </c>
      <c r="L69">
        <v>910692.276786434</v>
      </c>
      <c r="M69">
        <v>893352.73172016896</v>
      </c>
      <c r="N69">
        <v>876027.85238410195</v>
      </c>
      <c r="O69">
        <v>858727.85558734694</v>
      </c>
      <c r="P69">
        <v>841455.45208101498</v>
      </c>
      <c r="Q69">
        <v>824216.77280790405</v>
      </c>
      <c r="R69">
        <v>807026.30868568004</v>
      </c>
      <c r="S69">
        <v>789910.68634463497</v>
      </c>
      <c r="T69">
        <v>772905.71660283301</v>
      </c>
      <c r="U69">
        <v>756051.69840730401</v>
      </c>
      <c r="V69">
        <v>739376.83889039804</v>
      </c>
      <c r="W69">
        <v>726582.54527592706</v>
      </c>
      <c r="X69">
        <v>713830.17250227404</v>
      </c>
      <c r="Y69">
        <v>701112.92901185597</v>
      </c>
      <c r="Z69">
        <v>688417.24589756306</v>
      </c>
      <c r="AA69">
        <v>675733.92527225194</v>
      </c>
      <c r="AB69">
        <v>666431.48776898498</v>
      </c>
      <c r="AC69">
        <v>657038.71402028296</v>
      </c>
      <c r="AD69">
        <v>647553.57733065996</v>
      </c>
      <c r="AE69">
        <v>637973.47152857203</v>
      </c>
      <c r="AF69">
        <v>628297.03007734602</v>
      </c>
      <c r="AG69">
        <v>618525.52731935296</v>
      </c>
      <c r="AH69">
        <v>608661.38420102105</v>
      </c>
      <c r="AI69">
        <v>598706.17590753699</v>
      </c>
      <c r="AJ69">
        <v>588661.92666182597</v>
      </c>
      <c r="AK69">
        <v>578531.47627576801</v>
      </c>
      <c r="AL69">
        <v>574047.05654539296</v>
      </c>
      <c r="AM69">
        <v>569417.97811403906</v>
      </c>
      <c r="AN69">
        <v>564644.24098170397</v>
      </c>
      <c r="AO69">
        <v>559725.84514839004</v>
      </c>
      <c r="AP69">
        <v>554662.79061409598</v>
      </c>
      <c r="AQ69">
        <v>549455.07737882202</v>
      </c>
      <c r="AR69">
        <v>544102.70544256805</v>
      </c>
      <c r="AS69">
        <v>538605.674805335</v>
      </c>
      <c r="AT69">
        <v>532963.98546712101</v>
      </c>
      <c r="AU69">
        <v>527177.63742792804</v>
      </c>
      <c r="AV69">
        <v>521246.63068775501</v>
      </c>
      <c r="AW69">
        <v>515170.96524660202</v>
      </c>
      <c r="AX69">
        <v>508950.64110446902</v>
      </c>
      <c r="AY69">
        <v>502585.65826135699</v>
      </c>
      <c r="AZ69">
        <v>496076.01671726402</v>
      </c>
      <c r="BA69">
        <v>489421.71647219203</v>
      </c>
      <c r="BB69">
        <v>482622.75752614002</v>
      </c>
      <c r="BC69">
        <v>475679.139879108</v>
      </c>
      <c r="BD69">
        <v>468590.86353109602</v>
      </c>
      <c r="BE69">
        <v>461357.92848210502</v>
      </c>
    </row>
    <row r="70" spans="1:57" x14ac:dyDescent="0.25">
      <c r="A70" t="s">
        <v>41</v>
      </c>
      <c r="B70" t="s">
        <v>73</v>
      </c>
      <c r="C70" t="s">
        <v>71</v>
      </c>
      <c r="D70" t="s">
        <v>37</v>
      </c>
      <c r="E70">
        <v>123071.869518657</v>
      </c>
      <c r="F70">
        <v>124304.010259798</v>
      </c>
      <c r="G70">
        <v>120998.865728288</v>
      </c>
      <c r="H70">
        <v>123273.019125224</v>
      </c>
      <c r="I70">
        <v>125246.901829578</v>
      </c>
      <c r="J70">
        <v>126931.034371391</v>
      </c>
      <c r="K70">
        <v>128336.80116711</v>
      </c>
      <c r="L70">
        <v>129477.864307262</v>
      </c>
      <c r="M70">
        <v>130372.218496006</v>
      </c>
      <c r="N70">
        <v>131041.30281835901</v>
      </c>
      <c r="O70">
        <v>130888.529721894</v>
      </c>
      <c r="P70">
        <v>130554.075421934</v>
      </c>
      <c r="Q70">
        <v>130061.146647974</v>
      </c>
      <c r="R70">
        <v>130797.318159783</v>
      </c>
      <c r="S70">
        <v>131429.82607461099</v>
      </c>
      <c r="T70">
        <v>131972.44986521199</v>
      </c>
      <c r="U70">
        <v>132434.345403983</v>
      </c>
      <c r="V70">
        <v>132815.365710424</v>
      </c>
      <c r="W70">
        <v>133106.58331588801</v>
      </c>
      <c r="X70">
        <v>133290.30826820701</v>
      </c>
      <c r="Y70">
        <v>133344.477035616</v>
      </c>
      <c r="Z70">
        <v>133244.59953468901</v>
      </c>
      <c r="AA70">
        <v>132967.873957173</v>
      </c>
      <c r="AB70">
        <v>133388.46745179099</v>
      </c>
      <c r="AC70">
        <v>133600.65112029901</v>
      </c>
      <c r="AD70">
        <v>133595.72526607799</v>
      </c>
      <c r="AE70">
        <v>133371.52439551399</v>
      </c>
      <c r="AF70">
        <v>132932.686601158</v>
      </c>
      <c r="AG70">
        <v>133672.43119960799</v>
      </c>
      <c r="AH70">
        <v>134211.87069313499</v>
      </c>
      <c r="AI70">
        <v>134564.73862209299</v>
      </c>
      <c r="AJ70">
        <v>134746.858229943</v>
      </c>
      <c r="AK70">
        <v>134775.91797942299</v>
      </c>
      <c r="AL70">
        <v>134775.91797942299</v>
      </c>
      <c r="AM70">
        <v>134775.91797942299</v>
      </c>
      <c r="AN70">
        <v>134775.91797942299</v>
      </c>
      <c r="AO70">
        <v>134775.91797942299</v>
      </c>
      <c r="AP70">
        <v>134775.91797942299</v>
      </c>
      <c r="AQ70">
        <v>134775.91797942299</v>
      </c>
      <c r="AR70">
        <v>134775.91797942299</v>
      </c>
      <c r="AS70">
        <v>134775.91797942299</v>
      </c>
      <c r="AT70">
        <v>134775.91797942299</v>
      </c>
      <c r="AU70">
        <v>134775.91797942299</v>
      </c>
      <c r="AV70">
        <v>134775.91797942299</v>
      </c>
      <c r="AW70">
        <v>134775.91797942299</v>
      </c>
      <c r="AX70">
        <v>134775.91797942299</v>
      </c>
      <c r="AY70">
        <v>134775.91797942299</v>
      </c>
      <c r="AZ70">
        <v>134775.91797942299</v>
      </c>
      <c r="BA70">
        <v>134775.91797942299</v>
      </c>
      <c r="BB70">
        <v>134775.91797942299</v>
      </c>
      <c r="BC70">
        <v>134775.91797942299</v>
      </c>
      <c r="BD70">
        <v>134775.91797942299</v>
      </c>
      <c r="BE70">
        <v>134775.91797942299</v>
      </c>
    </row>
    <row r="71" spans="1:57" x14ac:dyDescent="0.25">
      <c r="A71" t="s">
        <v>41</v>
      </c>
      <c r="B71" t="s">
        <v>177</v>
      </c>
      <c r="C71" t="s">
        <v>71</v>
      </c>
      <c r="D71" t="s">
        <v>37</v>
      </c>
      <c r="E71">
        <v>123071.869518657</v>
      </c>
      <c r="F71">
        <v>124304.010259798</v>
      </c>
      <c r="G71">
        <v>120998.865728288</v>
      </c>
      <c r="H71">
        <v>123248.36452139899</v>
      </c>
      <c r="I71">
        <v>125171.753688481</v>
      </c>
      <c r="J71">
        <v>126778.717130146</v>
      </c>
      <c r="K71">
        <v>128080.127564776</v>
      </c>
      <c r="L71">
        <v>129089.43071433999</v>
      </c>
      <c r="M71">
        <v>129824.655178323</v>
      </c>
      <c r="N71">
        <v>130307.471522576</v>
      </c>
      <c r="O71">
        <v>129946.132307897</v>
      </c>
      <c r="P71">
        <v>129379.08874313701</v>
      </c>
      <c r="Q71">
        <v>128630.474034846</v>
      </c>
      <c r="R71">
        <v>129070.793560074</v>
      </c>
      <c r="S71">
        <v>129379.520787847</v>
      </c>
      <c r="T71">
        <v>129570.551277665</v>
      </c>
      <c r="U71">
        <v>129653.2241505</v>
      </c>
      <c r="V71">
        <v>129627.796933374</v>
      </c>
      <c r="W71">
        <v>129486.084249696</v>
      </c>
      <c r="X71">
        <v>129211.6248352</v>
      </c>
      <c r="Y71">
        <v>128784.09592099801</v>
      </c>
      <c r="Z71">
        <v>128181.304752371</v>
      </c>
      <c r="AA71">
        <v>127383.22325097201</v>
      </c>
      <c r="AB71">
        <v>127225.92025551799</v>
      </c>
      <c r="AC71">
        <v>126840.458173612</v>
      </c>
      <c r="AD71">
        <v>126221.24123139</v>
      </c>
      <c r="AE71">
        <v>125369.232931783</v>
      </c>
      <c r="AF71">
        <v>124292.061972083</v>
      </c>
      <c r="AG71">
        <v>124288.626529396</v>
      </c>
      <c r="AH71">
        <v>124065.453268734</v>
      </c>
      <c r="AI71">
        <v>123638.081845979</v>
      </c>
      <c r="AJ71">
        <v>123023.881563938</v>
      </c>
      <c r="AK71">
        <v>122241.757607336</v>
      </c>
      <c r="AL71">
        <v>121406.146915864</v>
      </c>
      <c r="AM71">
        <v>120543.58104079599</v>
      </c>
      <c r="AN71">
        <v>119654.059982131</v>
      </c>
      <c r="AO71">
        <v>118737.583739871</v>
      </c>
      <c r="AP71">
        <v>117794.15231401499</v>
      </c>
      <c r="AQ71">
        <v>116823.76570456399</v>
      </c>
      <c r="AR71">
        <v>115826.423911516</v>
      </c>
      <c r="AS71">
        <v>114802.12693487199</v>
      </c>
      <c r="AT71">
        <v>113750.874774633</v>
      </c>
      <c r="AU71">
        <v>112672.667430797</v>
      </c>
      <c r="AV71">
        <v>111567.504903366</v>
      </c>
      <c r="AW71">
        <v>110435.387192339</v>
      </c>
      <c r="AX71">
        <v>109276.314297716</v>
      </c>
      <c r="AY71">
        <v>108090.28621949699</v>
      </c>
      <c r="AZ71">
        <v>106877.302957682</v>
      </c>
      <c r="BA71">
        <v>105637.364512271</v>
      </c>
      <c r="BB71">
        <v>104370.47088326501</v>
      </c>
      <c r="BC71">
        <v>103076.62207066199</v>
      </c>
      <c r="BD71">
        <v>101755.818074464</v>
      </c>
      <c r="BE71">
        <v>100408.05889467</v>
      </c>
    </row>
    <row r="72" spans="1:57" x14ac:dyDescent="0.25">
      <c r="A72" t="s">
        <v>41</v>
      </c>
      <c r="B72" t="s">
        <v>74</v>
      </c>
      <c r="C72" t="s">
        <v>71</v>
      </c>
      <c r="D72" t="s">
        <v>75</v>
      </c>
      <c r="E72">
        <v>35800</v>
      </c>
      <c r="F72">
        <v>36000</v>
      </c>
      <c r="G72">
        <v>34986.06</v>
      </c>
      <c r="H72">
        <v>35291.336580815398</v>
      </c>
      <c r="I72">
        <v>35591.008248079401</v>
      </c>
      <c r="J72">
        <v>35885.990337151299</v>
      </c>
      <c r="K72">
        <v>36176.151023296799</v>
      </c>
      <c r="L72">
        <v>36461.447107095897</v>
      </c>
      <c r="M72">
        <v>36742.829394110297</v>
      </c>
      <c r="N72">
        <v>37021.340021939002</v>
      </c>
      <c r="O72">
        <v>37121.839428644998</v>
      </c>
      <c r="P72">
        <v>37217.9630477709</v>
      </c>
      <c r="Q72">
        <v>37309.446725688496</v>
      </c>
      <c r="R72">
        <v>37396.409474280998</v>
      </c>
      <c r="S72">
        <v>37479.5790644273</v>
      </c>
      <c r="T72">
        <v>37560.221622603203</v>
      </c>
      <c r="U72">
        <v>37639.971007980799</v>
      </c>
      <c r="V72">
        <v>37720.0238068033</v>
      </c>
      <c r="W72">
        <v>37800.924618740901</v>
      </c>
      <c r="X72">
        <v>37882.442262230899</v>
      </c>
      <c r="Y72">
        <v>37964.010862663701</v>
      </c>
      <c r="Z72">
        <v>38044.651015457297</v>
      </c>
      <c r="AA72">
        <v>38047.6884762993</v>
      </c>
      <c r="AB72">
        <v>38048.6559781127</v>
      </c>
      <c r="AC72">
        <v>38009.653847797599</v>
      </c>
      <c r="AD72">
        <v>37930.356832932397</v>
      </c>
      <c r="AE72">
        <v>37848.324597254701</v>
      </c>
      <c r="AF72">
        <v>37763.158916566899</v>
      </c>
      <c r="AG72">
        <v>37674.602739325797</v>
      </c>
      <c r="AH72">
        <v>37582.4572289524</v>
      </c>
      <c r="AI72">
        <v>37486.460919274097</v>
      </c>
      <c r="AJ72">
        <v>37386.367358521296</v>
      </c>
      <c r="AK72">
        <v>37281.9696787625</v>
      </c>
      <c r="AL72">
        <v>37281.9696787625</v>
      </c>
      <c r="AM72">
        <v>37281.9696787625</v>
      </c>
      <c r="AN72">
        <v>37281.9696787625</v>
      </c>
      <c r="AO72">
        <v>37281.9696787625</v>
      </c>
      <c r="AP72">
        <v>37281.9696787625</v>
      </c>
      <c r="AQ72">
        <v>37281.9696787625</v>
      </c>
      <c r="AR72">
        <v>37281.9696787625</v>
      </c>
      <c r="AS72">
        <v>37281.9696787625</v>
      </c>
      <c r="AT72">
        <v>37281.9696787625</v>
      </c>
      <c r="AU72">
        <v>37281.9696787625</v>
      </c>
      <c r="AV72">
        <v>37281.9696787625</v>
      </c>
      <c r="AW72">
        <v>37281.9696787625</v>
      </c>
      <c r="AX72">
        <v>37281.9696787625</v>
      </c>
      <c r="AY72">
        <v>37281.9696787625</v>
      </c>
      <c r="AZ72">
        <v>37281.9696787625</v>
      </c>
      <c r="BA72">
        <v>37281.9696787625</v>
      </c>
      <c r="BB72">
        <v>37281.9696787625</v>
      </c>
      <c r="BC72">
        <v>37281.9696787625</v>
      </c>
      <c r="BD72">
        <v>37281.9696787625</v>
      </c>
      <c r="BE72">
        <v>37281.9696787625</v>
      </c>
    </row>
    <row r="73" spans="1:57" x14ac:dyDescent="0.25">
      <c r="A73" t="s">
        <v>41</v>
      </c>
      <c r="B73" t="s">
        <v>76</v>
      </c>
      <c r="C73" t="s">
        <v>71</v>
      </c>
      <c r="D73" t="s">
        <v>77</v>
      </c>
      <c r="E73">
        <v>2370000</v>
      </c>
      <c r="F73">
        <v>2310750</v>
      </c>
      <c r="G73">
        <v>2352923.4982500002</v>
      </c>
      <c r="H73">
        <v>2318595.2459959299</v>
      </c>
      <c r="I73">
        <v>2284128.5022522798</v>
      </c>
      <c r="J73">
        <v>2249615.0598970102</v>
      </c>
      <c r="K73">
        <v>2215075.6729269298</v>
      </c>
      <c r="L73">
        <v>2180535.7815754898</v>
      </c>
      <c r="M73">
        <v>2146077.7762699998</v>
      </c>
      <c r="N73">
        <v>2111782.7476403699</v>
      </c>
      <c r="O73">
        <v>2067910.7248627299</v>
      </c>
      <c r="P73">
        <v>2024609.6146110799</v>
      </c>
      <c r="Q73">
        <v>1981870.83792534</v>
      </c>
      <c r="R73">
        <v>1939706.2996716001</v>
      </c>
      <c r="S73">
        <v>1898157.4271381299</v>
      </c>
      <c r="T73">
        <v>1857288.1082796999</v>
      </c>
      <c r="U73">
        <v>1817173.5243750699</v>
      </c>
      <c r="V73">
        <v>1777860.4544888099</v>
      </c>
      <c r="W73">
        <v>1739360.2743772501</v>
      </c>
      <c r="X73">
        <v>1701647.2699656801</v>
      </c>
      <c r="Y73">
        <v>1664682.2651612801</v>
      </c>
      <c r="Z73">
        <v>1628410.9431544601</v>
      </c>
      <c r="AA73">
        <v>1592790.3321753</v>
      </c>
      <c r="AB73">
        <v>1565794.96857831</v>
      </c>
      <c r="AC73">
        <v>1539118.24084272</v>
      </c>
      <c r="AD73">
        <v>1512743.79575791</v>
      </c>
      <c r="AE73">
        <v>1486654.0575378099</v>
      </c>
      <c r="AF73">
        <v>1460834.4369509099</v>
      </c>
      <c r="AG73">
        <v>1435276.5144033399</v>
      </c>
      <c r="AH73">
        <v>1409974.4925408701</v>
      </c>
      <c r="AI73">
        <v>1384920.5503984999</v>
      </c>
      <c r="AJ73">
        <v>1360107.8348051901</v>
      </c>
      <c r="AK73">
        <v>1335531.2840704301</v>
      </c>
      <c r="AL73">
        <v>1335531.2840704301</v>
      </c>
      <c r="AM73">
        <v>1335531.2840704301</v>
      </c>
      <c r="AN73">
        <v>1335531.2840704301</v>
      </c>
      <c r="AO73">
        <v>1335531.2840704301</v>
      </c>
      <c r="AP73">
        <v>1335531.2840704301</v>
      </c>
      <c r="AQ73">
        <v>1335531.2840704301</v>
      </c>
      <c r="AR73">
        <v>1335531.2840704301</v>
      </c>
      <c r="AS73">
        <v>1335531.2840704301</v>
      </c>
      <c r="AT73">
        <v>1335531.2840704301</v>
      </c>
      <c r="AU73">
        <v>1335531.2840704301</v>
      </c>
      <c r="AV73">
        <v>1335531.2840704301</v>
      </c>
      <c r="AW73">
        <v>1335531.2840704301</v>
      </c>
      <c r="AX73">
        <v>1335531.2840704301</v>
      </c>
      <c r="AY73">
        <v>1335531.2840704301</v>
      </c>
      <c r="AZ73">
        <v>1335531.2840704301</v>
      </c>
      <c r="BA73">
        <v>1335531.2840704301</v>
      </c>
      <c r="BB73">
        <v>1335531.2840704301</v>
      </c>
      <c r="BC73">
        <v>1335531.2840704301</v>
      </c>
      <c r="BD73">
        <v>1335531.2840704301</v>
      </c>
      <c r="BE73">
        <v>1335531.2840704301</v>
      </c>
    </row>
    <row r="74" spans="1:57" x14ac:dyDescent="0.25">
      <c r="A74" t="s">
        <v>41</v>
      </c>
      <c r="B74" t="s">
        <v>178</v>
      </c>
      <c r="C74" t="s">
        <v>71</v>
      </c>
      <c r="D74" t="s">
        <v>77</v>
      </c>
      <c r="E74">
        <v>2370000</v>
      </c>
      <c r="F74">
        <v>2310750</v>
      </c>
      <c r="G74">
        <v>2352923.4982500002</v>
      </c>
      <c r="H74">
        <v>2318112.9781847699</v>
      </c>
      <c r="I74">
        <v>2282703.2060668701</v>
      </c>
      <c r="J74">
        <v>2246807.5403022598</v>
      </c>
      <c r="K74">
        <v>2210468.3155272501</v>
      </c>
      <c r="L74">
        <v>2173732.5099369702</v>
      </c>
      <c r="M74">
        <v>2136703.7085432499</v>
      </c>
      <c r="N74">
        <v>2099483.7249181098</v>
      </c>
      <c r="O74">
        <v>2052426.2093549599</v>
      </c>
      <c r="P74">
        <v>2005659.2686183201</v>
      </c>
      <c r="Q74">
        <v>1959198.2355394801</v>
      </c>
      <c r="R74">
        <v>1913078.0115896999</v>
      </c>
      <c r="S74">
        <v>1867361.72104024</v>
      </c>
      <c r="T74">
        <v>1822133.3589661799</v>
      </c>
      <c r="U74">
        <v>1777486.45460272</v>
      </c>
      <c r="V74">
        <v>1733485.05754477</v>
      </c>
      <c r="W74">
        <v>1690157.25093566</v>
      </c>
      <c r="X74">
        <v>1647494.0472462899</v>
      </c>
      <c r="Y74">
        <v>1605472.8463540201</v>
      </c>
      <c r="Z74">
        <v>1564056.1426810001</v>
      </c>
      <c r="AA74">
        <v>1523217.2504658799</v>
      </c>
      <c r="AB74">
        <v>1490561.65192806</v>
      </c>
      <c r="AC74">
        <v>1458123.6825366199</v>
      </c>
      <c r="AD74">
        <v>1425900.1999310399</v>
      </c>
      <c r="AE74">
        <v>1393886.84434745</v>
      </c>
      <c r="AF74">
        <v>1362082.02901303</v>
      </c>
      <c r="AG74">
        <v>1330489.8466397801</v>
      </c>
      <c r="AH74">
        <v>1299116.6580393401</v>
      </c>
      <c r="AI74">
        <v>1267966.7797584501</v>
      </c>
      <c r="AJ74">
        <v>1237045.27791202</v>
      </c>
      <c r="AK74">
        <v>1206358.69827514</v>
      </c>
      <c r="AL74">
        <v>1197747.1925554499</v>
      </c>
      <c r="AM74">
        <v>1188857.89632868</v>
      </c>
      <c r="AN74">
        <v>1179690.80959482</v>
      </c>
      <c r="AO74">
        <v>1170245.93235387</v>
      </c>
      <c r="AP74">
        <v>1160523.26460584</v>
      </c>
      <c r="AQ74">
        <v>1150522.8063507201</v>
      </c>
      <c r="AR74">
        <v>1140244.55758851</v>
      </c>
      <c r="AS74">
        <v>1129688.51831922</v>
      </c>
      <c r="AT74">
        <v>1118854.6885428401</v>
      </c>
      <c r="AU74">
        <v>1107743.0682593801</v>
      </c>
      <c r="AV74">
        <v>1096353.65746882</v>
      </c>
      <c r="AW74">
        <v>1084686.4561711799</v>
      </c>
      <c r="AX74">
        <v>1072741.46436646</v>
      </c>
      <c r="AY74">
        <v>1060518.68205465</v>
      </c>
      <c r="AZ74">
        <v>1048018.10923575</v>
      </c>
      <c r="BA74">
        <v>1035239.74590976</v>
      </c>
      <c r="BB74">
        <v>1022183.5920766901</v>
      </c>
      <c r="BC74">
        <v>1008849.6477365301</v>
      </c>
      <c r="BD74">
        <v>995237.91288928699</v>
      </c>
      <c r="BE74">
        <v>981348.38753495505</v>
      </c>
    </row>
    <row r="75" spans="1:57" x14ac:dyDescent="0.25">
      <c r="A75" t="s">
        <v>41</v>
      </c>
      <c r="B75" t="s">
        <v>78</v>
      </c>
      <c r="C75" t="s">
        <v>79</v>
      </c>
      <c r="D75" t="s">
        <v>80</v>
      </c>
      <c r="E75">
        <v>241304.43416999999</v>
      </c>
      <c r="F75">
        <v>242269.65190667901</v>
      </c>
      <c r="G75">
        <v>235211.85240733399</v>
      </c>
      <c r="H75">
        <v>237028.14802997001</v>
      </c>
      <c r="I75">
        <v>238802.989283006</v>
      </c>
      <c r="J75">
        <v>240542.629747545</v>
      </c>
      <c r="K75">
        <v>242246.286257684</v>
      </c>
      <c r="L75">
        <v>243913.77183748499</v>
      </c>
      <c r="M75">
        <v>245551.543375904</v>
      </c>
      <c r="N75">
        <v>247166.64203348401</v>
      </c>
      <c r="O75">
        <v>247591.00453997499</v>
      </c>
      <c r="P75">
        <v>247985.12174230799</v>
      </c>
      <c r="Q75">
        <v>248347.32410369499</v>
      </c>
      <c r="R75">
        <v>248554.65300959401</v>
      </c>
      <c r="S75">
        <v>248735.63624802799</v>
      </c>
      <c r="T75">
        <v>248898.77976174399</v>
      </c>
      <c r="U75">
        <v>249054.97226198699</v>
      </c>
      <c r="V75">
        <v>249212.14867226899</v>
      </c>
      <c r="W75">
        <v>249373.89545688199</v>
      </c>
      <c r="X75">
        <v>249538.66743718</v>
      </c>
      <c r="Y75">
        <v>249702.72720050099</v>
      </c>
      <c r="Z75">
        <v>249859.643729982</v>
      </c>
      <c r="AA75">
        <v>250004.15846358199</v>
      </c>
      <c r="AB75">
        <v>249885.88437107101</v>
      </c>
      <c r="AC75">
        <v>249754.30224728899</v>
      </c>
      <c r="AD75">
        <v>249606.73285236</v>
      </c>
      <c r="AE75">
        <v>249440.13383953599</v>
      </c>
      <c r="AF75">
        <v>249003.16284077399</v>
      </c>
      <c r="AG75">
        <v>248543.32560888899</v>
      </c>
      <c r="AH75">
        <v>248059.27583586599</v>
      </c>
      <c r="AI75">
        <v>247549.250970869</v>
      </c>
      <c r="AJ75">
        <v>247011.58417758401</v>
      </c>
      <c r="AK75">
        <v>246444.86698888399</v>
      </c>
      <c r="AL75">
        <v>246444.86698888399</v>
      </c>
      <c r="AM75">
        <v>246444.86698888399</v>
      </c>
      <c r="AN75">
        <v>246444.86698888399</v>
      </c>
      <c r="AO75">
        <v>246444.86698888399</v>
      </c>
      <c r="AP75">
        <v>246444.86698888399</v>
      </c>
      <c r="AQ75">
        <v>246444.86698888399</v>
      </c>
      <c r="AR75">
        <v>246444.86698888399</v>
      </c>
      <c r="AS75">
        <v>246444.86698888399</v>
      </c>
      <c r="AT75">
        <v>246444.86698888399</v>
      </c>
      <c r="AU75">
        <v>246444.86698888399</v>
      </c>
      <c r="AV75">
        <v>246444.86698888399</v>
      </c>
      <c r="AW75">
        <v>246444.86698888399</v>
      </c>
      <c r="AX75">
        <v>246444.86698888399</v>
      </c>
      <c r="AY75">
        <v>246444.86698888399</v>
      </c>
      <c r="AZ75">
        <v>246444.86698888399</v>
      </c>
      <c r="BA75">
        <v>246444.86698888399</v>
      </c>
      <c r="BB75">
        <v>246444.86698888399</v>
      </c>
      <c r="BC75">
        <v>246444.86698888399</v>
      </c>
      <c r="BD75">
        <v>246444.86698888399</v>
      </c>
      <c r="BE75">
        <v>246444.86698888399</v>
      </c>
    </row>
    <row r="76" spans="1:57" x14ac:dyDescent="0.25">
      <c r="A76" t="s">
        <v>41</v>
      </c>
      <c r="B76" t="s">
        <v>81</v>
      </c>
      <c r="C76" t="s">
        <v>79</v>
      </c>
      <c r="D76" t="s">
        <v>82</v>
      </c>
      <c r="E76">
        <v>359775.02620000002</v>
      </c>
      <c r="F76">
        <v>361214.12630479899</v>
      </c>
      <c r="G76">
        <v>350691.23637728801</v>
      </c>
      <c r="H76">
        <v>353399.25874525</v>
      </c>
      <c r="I76">
        <v>356045.47434633598</v>
      </c>
      <c r="J76">
        <v>358639.20701378997</v>
      </c>
      <c r="K76">
        <v>361179.28907933203</v>
      </c>
      <c r="L76">
        <v>363665.44176949898</v>
      </c>
      <c r="M76">
        <v>366107.292041215</v>
      </c>
      <c r="N76">
        <v>368515.33797640499</v>
      </c>
      <c r="O76">
        <v>369148.04508937802</v>
      </c>
      <c r="P76">
        <v>369735.65769286302</v>
      </c>
      <c r="Q76">
        <v>370275.68657590402</v>
      </c>
      <c r="R76">
        <v>370584.80548127601</v>
      </c>
      <c r="S76">
        <v>370854.64407571801</v>
      </c>
      <c r="T76">
        <v>371097.88437141897</v>
      </c>
      <c r="U76">
        <v>371330.76099078398</v>
      </c>
      <c r="V76">
        <v>371565.10457970999</v>
      </c>
      <c r="W76">
        <v>371806.26240953698</v>
      </c>
      <c r="X76">
        <v>372051.930682201</v>
      </c>
      <c r="Y76">
        <v>372296.537068529</v>
      </c>
      <c r="Z76">
        <v>372530.49318582797</v>
      </c>
      <c r="AA76">
        <v>372745.95873351098</v>
      </c>
      <c r="AB76">
        <v>372569.61690673098</v>
      </c>
      <c r="AC76">
        <v>372373.43335049303</v>
      </c>
      <c r="AD76">
        <v>372153.41342790402</v>
      </c>
      <c r="AE76">
        <v>371905.02112458798</v>
      </c>
      <c r="AF76">
        <v>371253.51526615297</v>
      </c>
      <c r="AG76">
        <v>370567.91679085599</v>
      </c>
      <c r="AH76">
        <v>369846.218408602</v>
      </c>
      <c r="AI76">
        <v>369085.792228295</v>
      </c>
      <c r="AJ76">
        <v>368284.15306527499</v>
      </c>
      <c r="AK76">
        <v>367439.200952755</v>
      </c>
      <c r="AL76">
        <v>367439.200952755</v>
      </c>
      <c r="AM76">
        <v>367439.200952755</v>
      </c>
      <c r="AN76">
        <v>367439.200952755</v>
      </c>
      <c r="AO76">
        <v>367439.200952755</v>
      </c>
      <c r="AP76">
        <v>367439.200952755</v>
      </c>
      <c r="AQ76">
        <v>367439.200952755</v>
      </c>
      <c r="AR76">
        <v>367439.200952755</v>
      </c>
      <c r="AS76">
        <v>367439.200952755</v>
      </c>
      <c r="AT76">
        <v>367439.200952755</v>
      </c>
      <c r="AU76">
        <v>367439.200952755</v>
      </c>
      <c r="AV76">
        <v>367439.200952755</v>
      </c>
      <c r="AW76">
        <v>367439.200952755</v>
      </c>
      <c r="AX76">
        <v>367439.200952755</v>
      </c>
      <c r="AY76">
        <v>367439.200952755</v>
      </c>
      <c r="AZ76">
        <v>367439.200952755</v>
      </c>
      <c r="BA76">
        <v>367439.200952755</v>
      </c>
      <c r="BB76">
        <v>367439.200952755</v>
      </c>
      <c r="BC76">
        <v>367439.200952755</v>
      </c>
      <c r="BD76">
        <v>367439.200952755</v>
      </c>
      <c r="BE76">
        <v>367439.200952755</v>
      </c>
    </row>
    <row r="77" spans="1:57" x14ac:dyDescent="0.25">
      <c r="A77" t="s">
        <v>41</v>
      </c>
      <c r="B77" t="s">
        <v>83</v>
      </c>
      <c r="C77" t="s">
        <v>79</v>
      </c>
      <c r="D77" t="s">
        <v>84</v>
      </c>
      <c r="E77">
        <v>116888.8441</v>
      </c>
      <c r="F77">
        <v>123488.32178533101</v>
      </c>
      <c r="G77">
        <v>119177.208100245</v>
      </c>
      <c r="H77">
        <v>128866.505276914</v>
      </c>
      <c r="I77">
        <v>133546.20701751701</v>
      </c>
      <c r="J77">
        <v>138066.13784101501</v>
      </c>
      <c r="K77">
        <v>142459.95307606101</v>
      </c>
      <c r="L77">
        <v>146739.803545034</v>
      </c>
      <c r="M77">
        <v>150892.05833929</v>
      </c>
      <c r="N77">
        <v>154913.91888908501</v>
      </c>
      <c r="O77">
        <v>158053.459044121</v>
      </c>
      <c r="P77">
        <v>161020.190220074</v>
      </c>
      <c r="Q77">
        <v>163809.695490502</v>
      </c>
      <c r="R77">
        <v>166419.086117739</v>
      </c>
      <c r="S77">
        <v>168838.418266789</v>
      </c>
      <c r="T77">
        <v>171066.82290241399</v>
      </c>
      <c r="U77">
        <v>173103.715867255</v>
      </c>
      <c r="V77">
        <v>174948.20273071501</v>
      </c>
      <c r="W77">
        <v>176600.652194136</v>
      </c>
      <c r="X77">
        <v>178073.727533008</v>
      </c>
      <c r="Y77">
        <v>179371.23214809</v>
      </c>
      <c r="Z77">
        <v>180497.087206889</v>
      </c>
      <c r="AA77">
        <v>181458.070628471</v>
      </c>
      <c r="AB77">
        <v>182265.63295418801</v>
      </c>
      <c r="AC77">
        <v>182924.082192623</v>
      </c>
      <c r="AD77">
        <v>183447.755768206</v>
      </c>
      <c r="AE77">
        <v>183851.32789730199</v>
      </c>
      <c r="AF77">
        <v>184149.51016995899</v>
      </c>
      <c r="AG77">
        <v>184357.211754066</v>
      </c>
      <c r="AH77">
        <v>184502.64381321301</v>
      </c>
      <c r="AI77">
        <v>184601.12357889599</v>
      </c>
      <c r="AJ77">
        <v>184665.29972175299</v>
      </c>
      <c r="AK77">
        <v>184704.10849498599</v>
      </c>
      <c r="AL77">
        <v>184704.10849498599</v>
      </c>
      <c r="AM77">
        <v>184704.10849498599</v>
      </c>
      <c r="AN77">
        <v>184704.10849498599</v>
      </c>
      <c r="AO77">
        <v>184704.10849498599</v>
      </c>
      <c r="AP77">
        <v>184704.10849498599</v>
      </c>
      <c r="AQ77">
        <v>184704.10849498599</v>
      </c>
      <c r="AR77">
        <v>184704.10849498599</v>
      </c>
      <c r="AS77">
        <v>184704.10849498599</v>
      </c>
      <c r="AT77">
        <v>184704.10849498599</v>
      </c>
      <c r="AU77">
        <v>184704.10849498599</v>
      </c>
      <c r="AV77">
        <v>184704.10849498599</v>
      </c>
      <c r="AW77">
        <v>184704.10849498599</v>
      </c>
      <c r="AX77">
        <v>184704.10849498599</v>
      </c>
      <c r="AY77">
        <v>184704.10849498599</v>
      </c>
      <c r="AZ77">
        <v>184704.10849498599</v>
      </c>
      <c r="BA77">
        <v>184704.10849498599</v>
      </c>
      <c r="BB77">
        <v>184704.10849498599</v>
      </c>
      <c r="BC77">
        <v>184704.10849498599</v>
      </c>
      <c r="BD77">
        <v>184704.10849498599</v>
      </c>
      <c r="BE77">
        <v>184704.10849498599</v>
      </c>
    </row>
    <row r="78" spans="1:57" x14ac:dyDescent="0.25">
      <c r="A78" t="s">
        <v>41</v>
      </c>
      <c r="B78" t="s">
        <v>85</v>
      </c>
      <c r="C78" t="s">
        <v>79</v>
      </c>
      <c r="D78" t="s">
        <v>86</v>
      </c>
      <c r="E78">
        <v>443038.61359999998</v>
      </c>
      <c r="F78">
        <v>444810.768054399</v>
      </c>
      <c r="G78">
        <v>431852.540759439</v>
      </c>
      <c r="H78">
        <v>435187.28716519102</v>
      </c>
      <c r="I78">
        <v>438445.92271745403</v>
      </c>
      <c r="J78">
        <v>441639.92908630898</v>
      </c>
      <c r="K78">
        <v>444767.86836723698</v>
      </c>
      <c r="L78">
        <v>447829.39726957103</v>
      </c>
      <c r="M78">
        <v>450836.37073970499</v>
      </c>
      <c r="N78">
        <v>453801.71645555401</v>
      </c>
      <c r="O78">
        <v>454580.852475936</v>
      </c>
      <c r="P78">
        <v>455304.45765757299</v>
      </c>
      <c r="Q78">
        <v>455969.46670551499</v>
      </c>
      <c r="R78">
        <v>456350.12573212897</v>
      </c>
      <c r="S78">
        <v>456682.41371231602</v>
      </c>
      <c r="T78">
        <v>456981.947686414</v>
      </c>
      <c r="U78">
        <v>457268.71949398803</v>
      </c>
      <c r="V78">
        <v>457557.29777536698</v>
      </c>
      <c r="W78">
        <v>457854.267333575</v>
      </c>
      <c r="X78">
        <v>458156.79119710298</v>
      </c>
      <c r="Y78">
        <v>458458.00741942198</v>
      </c>
      <c r="Z78">
        <v>458746.10855569498</v>
      </c>
      <c r="AA78">
        <v>459011.43980598397</v>
      </c>
      <c r="AB78">
        <v>458794.28677209601</v>
      </c>
      <c r="AC78">
        <v>458552.699990255</v>
      </c>
      <c r="AD78">
        <v>458281.76033527602</v>
      </c>
      <c r="AE78">
        <v>457975.88201222499</v>
      </c>
      <c r="AF78">
        <v>457173.59660814301</v>
      </c>
      <c r="AG78">
        <v>456329.32845203998</v>
      </c>
      <c r="AH78">
        <v>455440.60570191301</v>
      </c>
      <c r="AI78">
        <v>454504.19228760002</v>
      </c>
      <c r="AJ78">
        <v>453517.02787226299</v>
      </c>
      <c r="AK78">
        <v>452476.52648881997</v>
      </c>
      <c r="AL78">
        <v>452476.52648881997</v>
      </c>
      <c r="AM78">
        <v>452476.52648881997</v>
      </c>
      <c r="AN78">
        <v>452476.52648881997</v>
      </c>
      <c r="AO78">
        <v>452476.52648881997</v>
      </c>
      <c r="AP78">
        <v>452476.52648881997</v>
      </c>
      <c r="AQ78">
        <v>452476.52648881997</v>
      </c>
      <c r="AR78">
        <v>452476.52648881997</v>
      </c>
      <c r="AS78">
        <v>452476.52648881997</v>
      </c>
      <c r="AT78">
        <v>452476.52648881997</v>
      </c>
      <c r="AU78">
        <v>452476.52648881997</v>
      </c>
      <c r="AV78">
        <v>452476.52648881997</v>
      </c>
      <c r="AW78">
        <v>452476.52648881997</v>
      </c>
      <c r="AX78">
        <v>452476.52648881997</v>
      </c>
      <c r="AY78">
        <v>452476.52648881997</v>
      </c>
      <c r="AZ78">
        <v>452476.52648881997</v>
      </c>
      <c r="BA78">
        <v>452476.52648881997</v>
      </c>
      <c r="BB78">
        <v>452476.52648881997</v>
      </c>
      <c r="BC78">
        <v>452476.52648881997</v>
      </c>
      <c r="BD78">
        <v>452476.52648881997</v>
      </c>
      <c r="BE78">
        <v>452476.52648881997</v>
      </c>
    </row>
    <row r="79" spans="1:57" x14ac:dyDescent="0.25">
      <c r="A79" t="s">
        <v>41</v>
      </c>
      <c r="B79" t="s">
        <v>87</v>
      </c>
      <c r="C79" t="s">
        <v>88</v>
      </c>
      <c r="D79" t="s">
        <v>89</v>
      </c>
      <c r="E79">
        <v>236277201</v>
      </c>
      <c r="F79">
        <v>237866094.177742</v>
      </c>
      <c r="G79">
        <v>230379426.14650601</v>
      </c>
      <c r="H79">
        <v>232691415.772376</v>
      </c>
      <c r="I79">
        <v>235196697.11595899</v>
      </c>
      <c r="J79">
        <v>237566394.78066099</v>
      </c>
      <c r="K79">
        <v>239714617.32523999</v>
      </c>
      <c r="L79">
        <v>241673257.58241501</v>
      </c>
      <c r="M79">
        <v>243533737.11384901</v>
      </c>
      <c r="N79">
        <v>245408828.70423001</v>
      </c>
      <c r="O79">
        <v>246242688.64508501</v>
      </c>
      <c r="P79">
        <v>247276488.32752401</v>
      </c>
      <c r="Q79">
        <v>248580276.96730599</v>
      </c>
      <c r="R79">
        <v>248354213.09834599</v>
      </c>
      <c r="S79">
        <v>247574424.71769899</v>
      </c>
      <c r="T79">
        <v>246727526.29797199</v>
      </c>
      <c r="U79">
        <v>246046904.727891</v>
      </c>
      <c r="V79">
        <v>245627198.54790699</v>
      </c>
      <c r="W79">
        <v>245789753.102566</v>
      </c>
      <c r="X79">
        <v>246356984.594127</v>
      </c>
      <c r="Y79">
        <v>247210497.74628001</v>
      </c>
      <c r="Z79">
        <v>248263816.97773001</v>
      </c>
      <c r="AA79">
        <v>249454009.18534699</v>
      </c>
      <c r="AB79">
        <v>249563972.56895101</v>
      </c>
      <c r="AC79">
        <v>249175887.13590801</v>
      </c>
      <c r="AD79">
        <v>248576648.09821099</v>
      </c>
      <c r="AE79">
        <v>247910992.847101</v>
      </c>
      <c r="AF79">
        <v>247255140.47987801</v>
      </c>
      <c r="AG79">
        <v>246653316.98817199</v>
      </c>
      <c r="AH79">
        <v>246131818.351881</v>
      </c>
      <c r="AI79">
        <v>245704813.53067899</v>
      </c>
      <c r="AJ79">
        <v>245378129.30699399</v>
      </c>
      <c r="AK79">
        <v>245152387.71073401</v>
      </c>
      <c r="AL79">
        <v>245152387.71073401</v>
      </c>
      <c r="AM79">
        <v>245152387.71073401</v>
      </c>
      <c r="AN79">
        <v>245152387.71073401</v>
      </c>
      <c r="AO79">
        <v>245152387.71073401</v>
      </c>
      <c r="AP79">
        <v>245152387.71073401</v>
      </c>
      <c r="AQ79">
        <v>245152387.71073401</v>
      </c>
      <c r="AR79">
        <v>245152387.71073401</v>
      </c>
      <c r="AS79">
        <v>245152387.71073401</v>
      </c>
      <c r="AT79">
        <v>245152387.71073401</v>
      </c>
      <c r="AU79">
        <v>245152387.71073401</v>
      </c>
      <c r="AV79">
        <v>245152387.71073401</v>
      </c>
      <c r="AW79">
        <v>245152387.71073401</v>
      </c>
      <c r="AX79">
        <v>245152387.71073401</v>
      </c>
      <c r="AY79">
        <v>245152387.71073401</v>
      </c>
      <c r="AZ79">
        <v>245152387.71073401</v>
      </c>
      <c r="BA79">
        <v>245152387.71073401</v>
      </c>
      <c r="BB79">
        <v>245152387.71073401</v>
      </c>
      <c r="BC79">
        <v>245152387.71073401</v>
      </c>
      <c r="BD79">
        <v>245152387.71073401</v>
      </c>
      <c r="BE79">
        <v>245152387.71073401</v>
      </c>
    </row>
    <row r="80" spans="1:57" x14ac:dyDescent="0.25">
      <c r="A80" t="s">
        <v>41</v>
      </c>
      <c r="B80" t="s">
        <v>90</v>
      </c>
      <c r="C80" t="s">
        <v>79</v>
      </c>
      <c r="D80" t="s">
        <v>91</v>
      </c>
      <c r="E80">
        <v>66155.899950000006</v>
      </c>
      <c r="F80">
        <v>66420.523549799997</v>
      </c>
      <c r="G80">
        <v>64485.560857747201</v>
      </c>
      <c r="H80">
        <v>64983.515534394697</v>
      </c>
      <c r="I80">
        <v>65470.105102327201</v>
      </c>
      <c r="J80">
        <v>65947.044040133595</v>
      </c>
      <c r="K80">
        <v>66414.117635451505</v>
      </c>
      <c r="L80">
        <v>66871.274627053295</v>
      </c>
      <c r="M80">
        <v>67320.285232305207</v>
      </c>
      <c r="N80">
        <v>67763.079852170893</v>
      </c>
      <c r="O80">
        <v>67879.422859370694</v>
      </c>
      <c r="P80">
        <v>67987.473829489798</v>
      </c>
      <c r="Q80">
        <v>68086.775043178699</v>
      </c>
      <c r="R80">
        <v>68143.616229717896</v>
      </c>
      <c r="S80">
        <v>68193.234501572704</v>
      </c>
      <c r="T80">
        <v>68237.961843645899</v>
      </c>
      <c r="U80">
        <v>68280.783499429206</v>
      </c>
      <c r="V80">
        <v>68323.874903484393</v>
      </c>
      <c r="W80">
        <v>68368.219319022799</v>
      </c>
      <c r="X80">
        <v>68413.393120659093</v>
      </c>
      <c r="Y80">
        <v>68458.371661254307</v>
      </c>
      <c r="Z80">
        <v>68501.3918165223</v>
      </c>
      <c r="AA80">
        <v>68541.01190179</v>
      </c>
      <c r="AB80">
        <v>68508.585937229</v>
      </c>
      <c r="AC80">
        <v>68472.511449637794</v>
      </c>
      <c r="AD80">
        <v>68432.053899986306</v>
      </c>
      <c r="AE80">
        <v>68386.3792000494</v>
      </c>
      <c r="AF80">
        <v>68266.579455073399</v>
      </c>
      <c r="AG80">
        <v>68140.510715348297</v>
      </c>
      <c r="AH80">
        <v>68007.803877759303</v>
      </c>
      <c r="AI80">
        <v>67867.975722272502</v>
      </c>
      <c r="AJ80">
        <v>67720.569269899002</v>
      </c>
      <c r="AK80">
        <v>67565.198376013301</v>
      </c>
      <c r="AL80">
        <v>67565.198376013301</v>
      </c>
      <c r="AM80">
        <v>67565.198376013301</v>
      </c>
      <c r="AN80">
        <v>67565.198376013301</v>
      </c>
      <c r="AO80">
        <v>67565.198376013301</v>
      </c>
      <c r="AP80">
        <v>67565.198376013301</v>
      </c>
      <c r="AQ80">
        <v>67565.198376013301</v>
      </c>
      <c r="AR80">
        <v>67565.198376013301</v>
      </c>
      <c r="AS80">
        <v>67565.198376013301</v>
      </c>
      <c r="AT80">
        <v>67565.198376013301</v>
      </c>
      <c r="AU80">
        <v>67565.198376013301</v>
      </c>
      <c r="AV80">
        <v>67565.198376013301</v>
      </c>
      <c r="AW80">
        <v>67565.198376013301</v>
      </c>
      <c r="AX80">
        <v>67565.198376013301</v>
      </c>
      <c r="AY80">
        <v>67565.198376013301</v>
      </c>
      <c r="AZ80">
        <v>67565.198376013301</v>
      </c>
      <c r="BA80">
        <v>67565.198376013301</v>
      </c>
      <c r="BB80">
        <v>67565.198376013301</v>
      </c>
      <c r="BC80">
        <v>67565.198376013301</v>
      </c>
      <c r="BD80">
        <v>67565.198376013301</v>
      </c>
      <c r="BE80">
        <v>67565.198376013301</v>
      </c>
    </row>
    <row r="81" spans="1:57" x14ac:dyDescent="0.25">
      <c r="A81" t="s">
        <v>41</v>
      </c>
      <c r="B81" t="s">
        <v>92</v>
      </c>
      <c r="C81" t="s">
        <v>79</v>
      </c>
      <c r="D81" t="s">
        <v>93</v>
      </c>
      <c r="E81">
        <v>850171.66119999997</v>
      </c>
      <c r="F81">
        <v>853572.34784479905</v>
      </c>
      <c r="G81">
        <v>828706.07820738398</v>
      </c>
      <c r="H81">
        <v>835105.31024817994</v>
      </c>
      <c r="I81">
        <v>841358.48890049197</v>
      </c>
      <c r="J81">
        <v>847487.64698544401</v>
      </c>
      <c r="K81">
        <v>853490.02522735705</v>
      </c>
      <c r="L81">
        <v>859364.96486649895</v>
      </c>
      <c r="M81">
        <v>865135.21502486605</v>
      </c>
      <c r="N81">
        <v>870825.58334917505</v>
      </c>
      <c r="O81">
        <v>872320.71118773206</v>
      </c>
      <c r="P81">
        <v>873709.27778315102</v>
      </c>
      <c r="Q81">
        <v>874985.40096891101</v>
      </c>
      <c r="R81">
        <v>875715.86893958598</v>
      </c>
      <c r="S81">
        <v>876353.51499444398</v>
      </c>
      <c r="T81">
        <v>876928.30754870095</v>
      </c>
      <c r="U81">
        <v>877478.61006533401</v>
      </c>
      <c r="V81">
        <v>878032.37912594201</v>
      </c>
      <c r="W81">
        <v>878602.25067861902</v>
      </c>
      <c r="X81">
        <v>879182.78069950803</v>
      </c>
      <c r="Y81">
        <v>879760.80141428998</v>
      </c>
      <c r="Z81">
        <v>880313.65485437505</v>
      </c>
      <c r="AA81">
        <v>880822.81388228398</v>
      </c>
      <c r="AB81">
        <v>880406.10673783103</v>
      </c>
      <c r="AC81">
        <v>879942.512303086</v>
      </c>
      <c r="AD81">
        <v>879422.59099264699</v>
      </c>
      <c r="AE81">
        <v>878835.62391110905</v>
      </c>
      <c r="AF81">
        <v>877296.07342091005</v>
      </c>
      <c r="AG81">
        <v>875675.95987157396</v>
      </c>
      <c r="AH81">
        <v>873970.53990674997</v>
      </c>
      <c r="AI81">
        <v>872173.60364977794</v>
      </c>
      <c r="AJ81">
        <v>870279.27844853897</v>
      </c>
      <c r="AK81">
        <v>868282.60194565996</v>
      </c>
      <c r="AL81">
        <v>868282.60194565996</v>
      </c>
      <c r="AM81">
        <v>868282.60194565996</v>
      </c>
      <c r="AN81">
        <v>868282.60194565996</v>
      </c>
      <c r="AO81">
        <v>868282.60194565996</v>
      </c>
      <c r="AP81">
        <v>868282.60194565996</v>
      </c>
      <c r="AQ81">
        <v>868282.60194565996</v>
      </c>
      <c r="AR81">
        <v>868282.60194565996</v>
      </c>
      <c r="AS81">
        <v>868282.60194565996</v>
      </c>
      <c r="AT81">
        <v>868282.60194565996</v>
      </c>
      <c r="AU81">
        <v>868282.60194565996</v>
      </c>
      <c r="AV81">
        <v>868282.60194565996</v>
      </c>
      <c r="AW81">
        <v>868282.60194565996</v>
      </c>
      <c r="AX81">
        <v>868282.60194565996</v>
      </c>
      <c r="AY81">
        <v>868282.60194565996</v>
      </c>
      <c r="AZ81">
        <v>868282.60194565996</v>
      </c>
      <c r="BA81">
        <v>868282.60194565996</v>
      </c>
      <c r="BB81">
        <v>868282.60194565996</v>
      </c>
      <c r="BC81">
        <v>868282.60194565996</v>
      </c>
      <c r="BD81">
        <v>868282.60194565996</v>
      </c>
      <c r="BE81">
        <v>868282.60194565996</v>
      </c>
    </row>
    <row r="82" spans="1:57" x14ac:dyDescent="0.25">
      <c r="A82" t="s">
        <v>41</v>
      </c>
      <c r="B82" t="s">
        <v>94</v>
      </c>
      <c r="C82" t="s">
        <v>79</v>
      </c>
      <c r="D82" t="s">
        <v>95</v>
      </c>
      <c r="E82">
        <v>302927.30579999997</v>
      </c>
      <c r="F82">
        <v>304139.01502319903</v>
      </c>
      <c r="G82">
        <v>295278.83723754401</v>
      </c>
      <c r="H82">
        <v>297558.96748626401</v>
      </c>
      <c r="I82">
        <v>299787.056998396</v>
      </c>
      <c r="J82">
        <v>301970.95635688101</v>
      </c>
      <c r="K82">
        <v>304109.68239562999</v>
      </c>
      <c r="L82">
        <v>306203.000389917</v>
      </c>
      <c r="M82">
        <v>308259.01615007402</v>
      </c>
      <c r="N82">
        <v>310286.56896577199</v>
      </c>
      <c r="O82">
        <v>310819.30261078803</v>
      </c>
      <c r="P82">
        <v>311314.067088212</v>
      </c>
      <c r="Q82">
        <v>311768.76650501601</v>
      </c>
      <c r="R82">
        <v>312029.04181696603</v>
      </c>
      <c r="S82">
        <v>312256.24346372503</v>
      </c>
      <c r="T82">
        <v>312461.049584419</v>
      </c>
      <c r="U82">
        <v>312657.129583726</v>
      </c>
      <c r="V82">
        <v>312854.444758086</v>
      </c>
      <c r="W82">
        <v>313057.49746142002</v>
      </c>
      <c r="X82">
        <v>313264.34791667399</v>
      </c>
      <c r="Y82">
        <v>313470.30427327502</v>
      </c>
      <c r="Z82">
        <v>313667.29320004099</v>
      </c>
      <c r="AA82">
        <v>313848.71323506202</v>
      </c>
      <c r="AB82">
        <v>313700.23501785198</v>
      </c>
      <c r="AC82">
        <v>313535.05024457601</v>
      </c>
      <c r="AD82">
        <v>313349.79546723299</v>
      </c>
      <c r="AE82">
        <v>313140.6514029</v>
      </c>
      <c r="AF82">
        <v>312592.08938487101</v>
      </c>
      <c r="AG82">
        <v>312014.821692959</v>
      </c>
      <c r="AH82">
        <v>311407.15820712497</v>
      </c>
      <c r="AI82">
        <v>310766.88626692601</v>
      </c>
      <c r="AJ82">
        <v>310091.91336944001</v>
      </c>
      <c r="AK82">
        <v>309380.47136169602</v>
      </c>
      <c r="AL82">
        <v>309380.47136169602</v>
      </c>
      <c r="AM82">
        <v>309380.47136169602</v>
      </c>
      <c r="AN82">
        <v>309380.47136169602</v>
      </c>
      <c r="AO82">
        <v>309380.47136169602</v>
      </c>
      <c r="AP82">
        <v>309380.47136169602</v>
      </c>
      <c r="AQ82">
        <v>309380.47136169602</v>
      </c>
      <c r="AR82">
        <v>309380.47136169602</v>
      </c>
      <c r="AS82">
        <v>309380.47136169602</v>
      </c>
      <c r="AT82">
        <v>309380.47136169602</v>
      </c>
      <c r="AU82">
        <v>309380.47136169602</v>
      </c>
      <c r="AV82">
        <v>309380.47136169602</v>
      </c>
      <c r="AW82">
        <v>309380.47136169602</v>
      </c>
      <c r="AX82">
        <v>309380.47136169602</v>
      </c>
      <c r="AY82">
        <v>309380.47136169602</v>
      </c>
      <c r="AZ82">
        <v>309380.47136169602</v>
      </c>
      <c r="BA82">
        <v>309380.47136169602</v>
      </c>
      <c r="BB82">
        <v>309380.47136169602</v>
      </c>
      <c r="BC82">
        <v>309380.47136169602</v>
      </c>
      <c r="BD82">
        <v>309380.47136169602</v>
      </c>
      <c r="BE82">
        <v>309380.47136169602</v>
      </c>
    </row>
    <row r="83" spans="1:57" x14ac:dyDescent="0.25">
      <c r="A83" t="s">
        <v>41</v>
      </c>
      <c r="B83" t="s">
        <v>96</v>
      </c>
      <c r="C83" t="s">
        <v>97</v>
      </c>
      <c r="D83" t="s">
        <v>98</v>
      </c>
      <c r="E83">
        <v>1075.3123639145399</v>
      </c>
      <c r="F83">
        <v>1113.30341088152</v>
      </c>
      <c r="G83">
        <v>1110.87411755025</v>
      </c>
      <c r="H83">
        <v>1196.50164893028</v>
      </c>
      <c r="I83">
        <v>1235.39374735716</v>
      </c>
      <c r="J83">
        <v>1272.7619527213601</v>
      </c>
      <c r="K83">
        <v>1308.95334448886</v>
      </c>
      <c r="L83">
        <v>1344.1088867281701</v>
      </c>
      <c r="M83">
        <v>1378.0936729226901</v>
      </c>
      <c r="N83">
        <v>1410.86532017541</v>
      </c>
      <c r="O83">
        <v>1442.38687991649</v>
      </c>
      <c r="P83">
        <v>1472.6264323570899</v>
      </c>
      <c r="Q83">
        <v>1501.5534482195301</v>
      </c>
      <c r="R83">
        <v>1529.1349779305899</v>
      </c>
      <c r="S83">
        <v>1555.2461048120001</v>
      </c>
      <c r="T83">
        <v>1579.8193142464199</v>
      </c>
      <c r="U83">
        <v>1602.7702753716601</v>
      </c>
      <c r="V83">
        <v>1624.02667245106</v>
      </c>
      <c r="W83">
        <v>1643.5538298589699</v>
      </c>
      <c r="X83">
        <v>1661.4650194467299</v>
      </c>
      <c r="Y83">
        <v>1677.8070864506899</v>
      </c>
      <c r="Z83">
        <v>1692.6474844382501</v>
      </c>
      <c r="AA83">
        <v>1706.07410003582</v>
      </c>
      <c r="AB83">
        <v>1718.1917702763401</v>
      </c>
      <c r="AC83">
        <v>1729.0295163949199</v>
      </c>
      <c r="AD83">
        <v>1738.7317256313099</v>
      </c>
      <c r="AE83">
        <v>1747.4500151068301</v>
      </c>
      <c r="AF83">
        <v>1755.3355955786999</v>
      </c>
      <c r="AG83">
        <v>1762.53661148932</v>
      </c>
      <c r="AH83">
        <v>1769.3275978576401</v>
      </c>
      <c r="AI83">
        <v>1775.8652332291699</v>
      </c>
      <c r="AJ83">
        <v>1782.28166800033</v>
      </c>
      <c r="AK83">
        <v>1788.6729431967101</v>
      </c>
      <c r="AL83">
        <v>1788.6729431967101</v>
      </c>
      <c r="AM83">
        <v>1788.6729431967101</v>
      </c>
      <c r="AN83">
        <v>1788.6729431967101</v>
      </c>
      <c r="AO83">
        <v>1788.6729431967101</v>
      </c>
      <c r="AP83">
        <v>1788.6729431967101</v>
      </c>
      <c r="AQ83">
        <v>1788.6729431967101</v>
      </c>
      <c r="AR83">
        <v>1788.6729431967101</v>
      </c>
      <c r="AS83">
        <v>1788.6729431967101</v>
      </c>
      <c r="AT83">
        <v>1788.6729431967101</v>
      </c>
      <c r="AU83">
        <v>1788.6729431967101</v>
      </c>
      <c r="AV83">
        <v>1788.6729431967101</v>
      </c>
      <c r="AW83">
        <v>1788.6729431967101</v>
      </c>
      <c r="AX83">
        <v>1788.6729431967101</v>
      </c>
      <c r="AY83">
        <v>1788.6729431967101</v>
      </c>
      <c r="AZ83">
        <v>1788.6729431967101</v>
      </c>
      <c r="BA83">
        <v>1788.6729431967101</v>
      </c>
      <c r="BB83">
        <v>1788.6729431967101</v>
      </c>
      <c r="BC83">
        <v>1788.6729431967101</v>
      </c>
      <c r="BD83">
        <v>1788.6729431967101</v>
      </c>
      <c r="BE83">
        <v>1788.6729431967101</v>
      </c>
    </row>
    <row r="84" spans="1:57" x14ac:dyDescent="0.25">
      <c r="A84" t="s">
        <v>42</v>
      </c>
      <c r="B84" t="s">
        <v>70</v>
      </c>
      <c r="C84" t="s">
        <v>71</v>
      </c>
      <c r="D84" t="s">
        <v>72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</row>
    <row r="85" spans="1:57" x14ac:dyDescent="0.25">
      <c r="A85" t="s">
        <v>42</v>
      </c>
      <c r="B85" t="s">
        <v>176</v>
      </c>
      <c r="C85" t="s">
        <v>71</v>
      </c>
      <c r="D85" t="s">
        <v>72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</row>
    <row r="86" spans="1:57" x14ac:dyDescent="0.25">
      <c r="A86" t="s">
        <v>42</v>
      </c>
      <c r="B86" t="s">
        <v>73</v>
      </c>
      <c r="C86" t="s">
        <v>71</v>
      </c>
      <c r="D86" t="s">
        <v>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</row>
    <row r="87" spans="1:57" x14ac:dyDescent="0.25">
      <c r="A87" t="s">
        <v>42</v>
      </c>
      <c r="B87" t="s">
        <v>177</v>
      </c>
      <c r="C87" t="s">
        <v>71</v>
      </c>
      <c r="D87" t="s">
        <v>37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</row>
    <row r="88" spans="1:57" x14ac:dyDescent="0.25">
      <c r="A88" t="s">
        <v>42</v>
      </c>
      <c r="B88" t="s">
        <v>74</v>
      </c>
      <c r="C88" t="s">
        <v>71</v>
      </c>
      <c r="D88" t="s">
        <v>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</row>
    <row r="89" spans="1:57" x14ac:dyDescent="0.25">
      <c r="A89" t="s">
        <v>42</v>
      </c>
      <c r="B89" t="s">
        <v>76</v>
      </c>
      <c r="C89" t="s">
        <v>71</v>
      </c>
      <c r="D89" t="s">
        <v>77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</row>
    <row r="90" spans="1:57" x14ac:dyDescent="0.25">
      <c r="A90" t="s">
        <v>42</v>
      </c>
      <c r="B90" t="s">
        <v>178</v>
      </c>
      <c r="C90" t="s">
        <v>71</v>
      </c>
      <c r="D90" t="s">
        <v>77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</row>
    <row r="91" spans="1:57" x14ac:dyDescent="0.25">
      <c r="A91" t="s">
        <v>42</v>
      </c>
      <c r="B91" t="s">
        <v>78</v>
      </c>
      <c r="C91" t="s">
        <v>79</v>
      </c>
      <c r="D91" t="s">
        <v>80</v>
      </c>
      <c r="E91">
        <v>3329.2436785</v>
      </c>
      <c r="F91">
        <v>3332.5729221785</v>
      </c>
      <c r="G91">
        <v>2972.2917961346998</v>
      </c>
      <c r="H91">
        <v>3027.2608468829699</v>
      </c>
      <c r="I91">
        <v>3082.3368634409399</v>
      </c>
      <c r="J91">
        <v>3137.5200047711701</v>
      </c>
      <c r="K91">
        <v>3192.81043004721</v>
      </c>
      <c r="L91">
        <v>3248.2082986537898</v>
      </c>
      <c r="M91">
        <v>3303.7137701871602</v>
      </c>
      <c r="N91">
        <v>3359.3270044552901</v>
      </c>
      <c r="O91">
        <v>3362.6863314597499</v>
      </c>
      <c r="P91">
        <v>3366.0490177912002</v>
      </c>
      <c r="Q91">
        <v>3369.4150668090001</v>
      </c>
      <c r="R91">
        <v>3372.7844818757999</v>
      </c>
      <c r="S91">
        <v>3376.1572663576799</v>
      </c>
      <c r="T91">
        <v>3379.5334236240401</v>
      </c>
      <c r="U91">
        <v>3382.9129570476598</v>
      </c>
      <c r="V91">
        <v>3386.2958700047102</v>
      </c>
      <c r="W91">
        <v>3389.6821658747099</v>
      </c>
      <c r="X91">
        <v>3393.0718480405899</v>
      </c>
      <c r="Y91">
        <v>3396.46491988863</v>
      </c>
      <c r="Z91">
        <v>3399.8613848085101</v>
      </c>
      <c r="AA91">
        <v>3403.2612461933199</v>
      </c>
      <c r="AB91">
        <v>3406.6645074395201</v>
      </c>
      <c r="AC91">
        <v>3410.07117194695</v>
      </c>
      <c r="AD91">
        <v>3413.4812431188998</v>
      </c>
      <c r="AE91">
        <v>3416.89472436202</v>
      </c>
      <c r="AF91">
        <v>3420.3116190863798</v>
      </c>
      <c r="AG91">
        <v>3423.7319307054699</v>
      </c>
      <c r="AH91">
        <v>3427.1556626361698</v>
      </c>
      <c r="AI91">
        <v>3430.5828182988098</v>
      </c>
      <c r="AJ91">
        <v>3434.0134011171099</v>
      </c>
      <c r="AK91">
        <v>3437.4474145182198</v>
      </c>
      <c r="AL91">
        <v>3437.4474145182198</v>
      </c>
      <c r="AM91">
        <v>3437.4474145182198</v>
      </c>
      <c r="AN91">
        <v>3437.4474145182198</v>
      </c>
      <c r="AO91">
        <v>3437.4474145182198</v>
      </c>
      <c r="AP91">
        <v>3437.4474145182198</v>
      </c>
      <c r="AQ91">
        <v>3437.4474145182198</v>
      </c>
      <c r="AR91">
        <v>3437.4474145182198</v>
      </c>
      <c r="AS91">
        <v>3437.4474145182198</v>
      </c>
      <c r="AT91">
        <v>3437.4474145182198</v>
      </c>
      <c r="AU91">
        <v>3437.4474145182198</v>
      </c>
      <c r="AV91">
        <v>3437.4474145182198</v>
      </c>
      <c r="AW91">
        <v>3437.4474145182198</v>
      </c>
      <c r="AX91">
        <v>3437.4474145182198</v>
      </c>
      <c r="AY91">
        <v>3437.4474145182198</v>
      </c>
      <c r="AZ91">
        <v>3437.4474145182198</v>
      </c>
      <c r="BA91">
        <v>3437.4474145182198</v>
      </c>
      <c r="BB91">
        <v>3437.4474145182198</v>
      </c>
      <c r="BC91">
        <v>3437.4474145182198</v>
      </c>
      <c r="BD91">
        <v>3437.4474145182198</v>
      </c>
      <c r="BE91">
        <v>3437.4474145182198</v>
      </c>
    </row>
    <row r="92" spans="1:57" x14ac:dyDescent="0.25">
      <c r="A92" t="s">
        <v>42</v>
      </c>
      <c r="B92" t="s">
        <v>81</v>
      </c>
      <c r="C92" t="s">
        <v>79</v>
      </c>
      <c r="D92" t="s">
        <v>82</v>
      </c>
      <c r="E92">
        <v>804.71032009999999</v>
      </c>
      <c r="F92">
        <v>805.51503042009995</v>
      </c>
      <c r="G92">
        <v>718.43160599641305</v>
      </c>
      <c r="H92">
        <v>731.71815594434702</v>
      </c>
      <c r="I92">
        <v>745.03056056056903</v>
      </c>
      <c r="J92">
        <v>758.36885826787</v>
      </c>
      <c r="K92">
        <v>771.73308754002403</v>
      </c>
      <c r="L92">
        <v>785.12328690186405</v>
      </c>
      <c r="M92">
        <v>798.53949492933998</v>
      </c>
      <c r="N92">
        <v>811.98175024958402</v>
      </c>
      <c r="O92">
        <v>812.79373199983297</v>
      </c>
      <c r="P92">
        <v>813.60652573183302</v>
      </c>
      <c r="Q92">
        <v>814.420132257565</v>
      </c>
      <c r="R92">
        <v>815.23455238982206</v>
      </c>
      <c r="S92">
        <v>816.04978694221199</v>
      </c>
      <c r="T92">
        <v>816.86583672915401</v>
      </c>
      <c r="U92">
        <v>817.68270256588301</v>
      </c>
      <c r="V92">
        <v>818.50038526844901</v>
      </c>
      <c r="W92">
        <v>819.31888565371798</v>
      </c>
      <c r="X92">
        <v>820.13820453937103</v>
      </c>
      <c r="Y92">
        <v>820.95834274391098</v>
      </c>
      <c r="Z92">
        <v>821.77930108665396</v>
      </c>
      <c r="AA92">
        <v>822.60108038774001</v>
      </c>
      <c r="AB92">
        <v>823.42368146812805</v>
      </c>
      <c r="AC92">
        <v>824.247105149596</v>
      </c>
      <c r="AD92">
        <v>825.07135225474497</v>
      </c>
      <c r="AE92">
        <v>825.89642360699997</v>
      </c>
      <c r="AF92">
        <v>826.72232003060697</v>
      </c>
      <c r="AG92">
        <v>827.54904235063805</v>
      </c>
      <c r="AH92">
        <v>828.37659139298898</v>
      </c>
      <c r="AI92">
        <v>829.20496798438103</v>
      </c>
      <c r="AJ92">
        <v>830.03417295236602</v>
      </c>
      <c r="AK92">
        <v>830.86420712531799</v>
      </c>
      <c r="AL92">
        <v>830.86420712531799</v>
      </c>
      <c r="AM92">
        <v>830.86420712531799</v>
      </c>
      <c r="AN92">
        <v>830.86420712531799</v>
      </c>
      <c r="AO92">
        <v>830.86420712531799</v>
      </c>
      <c r="AP92">
        <v>830.86420712531799</v>
      </c>
      <c r="AQ92">
        <v>830.86420712531799</v>
      </c>
      <c r="AR92">
        <v>830.86420712531799</v>
      </c>
      <c r="AS92">
        <v>830.86420712531799</v>
      </c>
      <c r="AT92">
        <v>830.86420712531799</v>
      </c>
      <c r="AU92">
        <v>830.86420712531799</v>
      </c>
      <c r="AV92">
        <v>830.86420712531799</v>
      </c>
      <c r="AW92">
        <v>830.86420712531799</v>
      </c>
      <c r="AX92">
        <v>830.86420712531799</v>
      </c>
      <c r="AY92">
        <v>830.86420712531799</v>
      </c>
      <c r="AZ92">
        <v>830.86420712531799</v>
      </c>
      <c r="BA92">
        <v>830.86420712531799</v>
      </c>
      <c r="BB92">
        <v>830.86420712531799</v>
      </c>
      <c r="BC92">
        <v>830.86420712531799</v>
      </c>
      <c r="BD92">
        <v>830.86420712531799</v>
      </c>
      <c r="BE92">
        <v>830.86420712531799</v>
      </c>
    </row>
    <row r="93" spans="1:57" x14ac:dyDescent="0.25">
      <c r="A93" t="s">
        <v>42</v>
      </c>
      <c r="B93" t="s">
        <v>83</v>
      </c>
      <c r="C93" t="s">
        <v>79</v>
      </c>
      <c r="D93" t="s">
        <v>84</v>
      </c>
      <c r="E93">
        <v>110.36942449999999</v>
      </c>
      <c r="F93">
        <v>108.100194281451</v>
      </c>
      <c r="G93">
        <v>90.040532817457404</v>
      </c>
      <c r="H93">
        <v>93.529290470251297</v>
      </c>
      <c r="I93">
        <v>95.830813333199103</v>
      </c>
      <c r="J93">
        <v>98.128933297842195</v>
      </c>
      <c r="K93">
        <v>100.38385915468599</v>
      </c>
      <c r="L93">
        <v>102.798029849491</v>
      </c>
      <c r="M93">
        <v>104.897903908995</v>
      </c>
      <c r="N93">
        <v>107.15959808572001</v>
      </c>
      <c r="O93">
        <v>107.71470891276201</v>
      </c>
      <c r="P93">
        <v>108.280906344988</v>
      </c>
      <c r="Q93">
        <v>109.117059379442</v>
      </c>
      <c r="R93">
        <v>109.800709826744</v>
      </c>
      <c r="S93">
        <v>110.75263044274401</v>
      </c>
      <c r="T93">
        <v>111.73538830204301</v>
      </c>
      <c r="U93">
        <v>112.715870705328</v>
      </c>
      <c r="V93">
        <v>113.871819289388</v>
      </c>
      <c r="W93">
        <v>114.78948658055</v>
      </c>
      <c r="X93">
        <v>115.878389376931</v>
      </c>
      <c r="Y93">
        <v>116.93703767249301</v>
      </c>
      <c r="Z93">
        <v>117.969203204899</v>
      </c>
      <c r="AA93">
        <v>118.976888771128</v>
      </c>
      <c r="AB93">
        <v>120.145550506736</v>
      </c>
      <c r="AC93">
        <v>121.092713389889</v>
      </c>
      <c r="AD93">
        <v>122.189533653589</v>
      </c>
      <c r="AE93">
        <v>123.24517085028501</v>
      </c>
      <c r="AF93">
        <v>124.078681155553</v>
      </c>
      <c r="AG93">
        <v>125.400856327331</v>
      </c>
      <c r="AH93">
        <v>126.49144415875</v>
      </c>
      <c r="AI93">
        <v>127.696959836427</v>
      </c>
      <c r="AJ93">
        <v>128.835668838961</v>
      </c>
      <c r="AK93">
        <v>129.90256945796699</v>
      </c>
      <c r="AL93">
        <v>129.90256945796699</v>
      </c>
      <c r="AM93">
        <v>129.90256945796699</v>
      </c>
      <c r="AN93">
        <v>129.90256945796699</v>
      </c>
      <c r="AO93">
        <v>129.90256945796699</v>
      </c>
      <c r="AP93">
        <v>129.90256945796699</v>
      </c>
      <c r="AQ93">
        <v>129.90256945796699</v>
      </c>
      <c r="AR93">
        <v>129.90256945796699</v>
      </c>
      <c r="AS93">
        <v>129.90256945796699</v>
      </c>
      <c r="AT93">
        <v>129.90256945796699</v>
      </c>
      <c r="AU93">
        <v>129.90256945796699</v>
      </c>
      <c r="AV93">
        <v>129.90256945796699</v>
      </c>
      <c r="AW93">
        <v>129.90256945796699</v>
      </c>
      <c r="AX93">
        <v>129.90256945796699</v>
      </c>
      <c r="AY93">
        <v>129.90256945796699</v>
      </c>
      <c r="AZ93">
        <v>129.90256945796699</v>
      </c>
      <c r="BA93">
        <v>129.90256945796699</v>
      </c>
      <c r="BB93">
        <v>129.90256945796699</v>
      </c>
      <c r="BC93">
        <v>129.90256945796699</v>
      </c>
      <c r="BD93">
        <v>129.90256945796699</v>
      </c>
      <c r="BE93">
        <v>129.90256945796699</v>
      </c>
    </row>
    <row r="94" spans="1:57" x14ac:dyDescent="0.25">
      <c r="A94" t="s">
        <v>42</v>
      </c>
      <c r="B94" t="s">
        <v>85</v>
      </c>
      <c r="C94" t="s">
        <v>79</v>
      </c>
      <c r="D94" t="s">
        <v>86</v>
      </c>
      <c r="E94">
        <v>13626.3434</v>
      </c>
      <c r="F94">
        <v>13639.969743400001</v>
      </c>
      <c r="G94">
        <v>12165.366254410699</v>
      </c>
      <c r="H94">
        <v>12390.350435263899</v>
      </c>
      <c r="I94">
        <v>12615.7724191125</v>
      </c>
      <c r="J94">
        <v>12841.632856578401</v>
      </c>
      <c r="K94">
        <v>13067.932399146801</v>
      </c>
      <c r="L94">
        <v>13294.6716991675</v>
      </c>
      <c r="M94">
        <v>13521.851409855801</v>
      </c>
      <c r="N94">
        <v>13749.4721852938</v>
      </c>
      <c r="O94">
        <v>13763.2216574791</v>
      </c>
      <c r="P94">
        <v>13776.9848791366</v>
      </c>
      <c r="Q94">
        <v>13790.7618640157</v>
      </c>
      <c r="R94">
        <v>13804.5526258797</v>
      </c>
      <c r="S94">
        <v>13818.357178505599</v>
      </c>
      <c r="T94">
        <v>13832.1755356841</v>
      </c>
      <c r="U94">
        <v>13846.0077112198</v>
      </c>
      <c r="V94">
        <v>13859.853718930999</v>
      </c>
      <c r="W94">
        <v>13873.7135726499</v>
      </c>
      <c r="X94">
        <v>13887.587286222601</v>
      </c>
      <c r="Y94">
        <v>13901.4748735088</v>
      </c>
      <c r="Z94">
        <v>13915.3763483823</v>
      </c>
      <c r="AA94">
        <v>13929.2917247307</v>
      </c>
      <c r="AB94">
        <v>13943.2210164554</v>
      </c>
      <c r="AC94">
        <v>13957.164237471899</v>
      </c>
      <c r="AD94">
        <v>13971.121401709301</v>
      </c>
      <c r="AE94">
        <v>13985.0925231111</v>
      </c>
      <c r="AF94">
        <v>13999.0776156342</v>
      </c>
      <c r="AG94">
        <v>14013.076693249801</v>
      </c>
      <c r="AH94">
        <v>14027.089769943101</v>
      </c>
      <c r="AI94">
        <v>14041.116859713</v>
      </c>
      <c r="AJ94">
        <v>14055.1579765727</v>
      </c>
      <c r="AK94">
        <v>14069.2131345493</v>
      </c>
      <c r="AL94">
        <v>14069.2131345493</v>
      </c>
      <c r="AM94">
        <v>14069.2131345493</v>
      </c>
      <c r="AN94">
        <v>14069.2131345493</v>
      </c>
      <c r="AO94">
        <v>14069.2131345493</v>
      </c>
      <c r="AP94">
        <v>14069.2131345493</v>
      </c>
      <c r="AQ94">
        <v>14069.2131345493</v>
      </c>
      <c r="AR94">
        <v>14069.2131345493</v>
      </c>
      <c r="AS94">
        <v>14069.2131345493</v>
      </c>
      <c r="AT94">
        <v>14069.2131345493</v>
      </c>
      <c r="AU94">
        <v>14069.2131345493</v>
      </c>
      <c r="AV94">
        <v>14069.2131345493</v>
      </c>
      <c r="AW94">
        <v>14069.2131345493</v>
      </c>
      <c r="AX94">
        <v>14069.2131345493</v>
      </c>
      <c r="AY94">
        <v>14069.2131345493</v>
      </c>
      <c r="AZ94">
        <v>14069.2131345493</v>
      </c>
      <c r="BA94">
        <v>14069.2131345493</v>
      </c>
      <c r="BB94">
        <v>14069.2131345493</v>
      </c>
      <c r="BC94">
        <v>14069.2131345493</v>
      </c>
      <c r="BD94">
        <v>14069.2131345493</v>
      </c>
      <c r="BE94">
        <v>14069.2131345493</v>
      </c>
    </row>
    <row r="95" spans="1:57" x14ac:dyDescent="0.25">
      <c r="A95" t="s">
        <v>42</v>
      </c>
      <c r="B95" t="s">
        <v>87</v>
      </c>
      <c r="C95" t="s">
        <v>88</v>
      </c>
      <c r="D95" t="s">
        <v>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</row>
    <row r="96" spans="1:57" x14ac:dyDescent="0.25">
      <c r="A96" t="s">
        <v>42</v>
      </c>
      <c r="B96" t="s">
        <v>90</v>
      </c>
      <c r="C96" t="s">
        <v>79</v>
      </c>
      <c r="D96" t="s">
        <v>91</v>
      </c>
      <c r="E96">
        <v>30.880102180000002</v>
      </c>
      <c r="F96">
        <v>30.910982282180001</v>
      </c>
      <c r="G96">
        <v>27.569226898635801</v>
      </c>
      <c r="H96">
        <v>28.079087415847599</v>
      </c>
      <c r="I96">
        <v>28.5899400848669</v>
      </c>
      <c r="J96">
        <v>29.101786380136801</v>
      </c>
      <c r="K96">
        <v>29.614627778057201</v>
      </c>
      <c r="L96">
        <v>30.128465756987101</v>
      </c>
      <c r="M96">
        <v>30.643301797247101</v>
      </c>
      <c r="N96">
        <v>31.159137381121798</v>
      </c>
      <c r="O96">
        <v>31.190296518502901</v>
      </c>
      <c r="P96">
        <v>31.2214868150214</v>
      </c>
      <c r="Q96">
        <v>31.2527083018364</v>
      </c>
      <c r="R96">
        <v>31.283961010138199</v>
      </c>
      <c r="S96">
        <v>31.315244971148399</v>
      </c>
      <c r="T96">
        <v>31.346560216119499</v>
      </c>
      <c r="U96">
        <v>31.3779067763356</v>
      </c>
      <c r="V96">
        <v>31.409284683111899</v>
      </c>
      <c r="W96">
        <v>31.440693967795099</v>
      </c>
      <c r="X96">
        <v>31.472134661762801</v>
      </c>
      <c r="Y96">
        <v>31.503606796424599</v>
      </c>
      <c r="Z96">
        <v>31.535110403221001</v>
      </c>
      <c r="AA96">
        <v>31.566645513624199</v>
      </c>
      <c r="AB96">
        <v>31.598212159137901</v>
      </c>
      <c r="AC96">
        <v>31.629810371297001</v>
      </c>
      <c r="AD96">
        <v>31.661440181668301</v>
      </c>
      <c r="AE96">
        <v>31.693101621850001</v>
      </c>
      <c r="AF96">
        <v>31.724794723471799</v>
      </c>
      <c r="AG96">
        <v>31.756519518195301</v>
      </c>
      <c r="AH96">
        <v>31.788276037713501</v>
      </c>
      <c r="AI96">
        <v>31.8200643137512</v>
      </c>
      <c r="AJ96">
        <v>31.851884378064899</v>
      </c>
      <c r="AK96">
        <v>31.883736262443001</v>
      </c>
      <c r="AL96">
        <v>31.883736262443001</v>
      </c>
      <c r="AM96">
        <v>31.883736262443001</v>
      </c>
      <c r="AN96">
        <v>31.883736262443001</v>
      </c>
      <c r="AO96">
        <v>31.883736262443001</v>
      </c>
      <c r="AP96">
        <v>31.883736262443001</v>
      </c>
      <c r="AQ96">
        <v>31.883736262443001</v>
      </c>
      <c r="AR96">
        <v>31.883736262443001</v>
      </c>
      <c r="AS96">
        <v>31.883736262443001</v>
      </c>
      <c r="AT96">
        <v>31.883736262443001</v>
      </c>
      <c r="AU96">
        <v>31.883736262443001</v>
      </c>
      <c r="AV96">
        <v>31.883736262443001</v>
      </c>
      <c r="AW96">
        <v>31.883736262443001</v>
      </c>
      <c r="AX96">
        <v>31.883736262443001</v>
      </c>
      <c r="AY96">
        <v>31.883736262443001</v>
      </c>
      <c r="AZ96">
        <v>31.883736262443001</v>
      </c>
      <c r="BA96">
        <v>31.883736262443001</v>
      </c>
      <c r="BB96">
        <v>31.883736262443001</v>
      </c>
      <c r="BC96">
        <v>31.883736262443001</v>
      </c>
      <c r="BD96">
        <v>31.883736262443001</v>
      </c>
      <c r="BE96">
        <v>31.883736262443001</v>
      </c>
    </row>
    <row r="97" spans="1:57" x14ac:dyDescent="0.25">
      <c r="A97" t="s">
        <v>42</v>
      </c>
      <c r="B97" t="s">
        <v>92</v>
      </c>
      <c r="C97" t="s">
        <v>79</v>
      </c>
      <c r="D97" t="s">
        <v>93</v>
      </c>
      <c r="E97">
        <v>10352.039000000001</v>
      </c>
      <c r="F97">
        <v>10362.391039</v>
      </c>
      <c r="G97">
        <v>9242.1233061647508</v>
      </c>
      <c r="H97">
        <v>9413.0455371849293</v>
      </c>
      <c r="I97">
        <v>9584.3003705438296</v>
      </c>
      <c r="J97">
        <v>9755.8883005239295</v>
      </c>
      <c r="K97">
        <v>9927.8098220636202</v>
      </c>
      <c r="L97">
        <v>10100.065430758001</v>
      </c>
      <c r="M97">
        <v>10272.6556228601</v>
      </c>
      <c r="N97">
        <v>10445.5808952809</v>
      </c>
      <c r="O97">
        <v>10456.026476176199</v>
      </c>
      <c r="P97">
        <v>10466.482502652299</v>
      </c>
      <c r="Q97">
        <v>10476.948985155001</v>
      </c>
      <c r="R97">
        <v>10487.425934140099</v>
      </c>
      <c r="S97">
        <v>10497.913360074301</v>
      </c>
      <c r="T97">
        <v>10508.4112734343</v>
      </c>
      <c r="U97">
        <v>10518.9196847078</v>
      </c>
      <c r="V97">
        <v>10529.438604392501</v>
      </c>
      <c r="W97">
        <v>10539.968042996899</v>
      </c>
      <c r="X97">
        <v>10550.508011039899</v>
      </c>
      <c r="Y97">
        <v>10561.058519050899</v>
      </c>
      <c r="Z97">
        <v>10571.61957757</v>
      </c>
      <c r="AA97">
        <v>10582.1911971475</v>
      </c>
      <c r="AB97">
        <v>10592.7733883447</v>
      </c>
      <c r="AC97">
        <v>10603.366161733</v>
      </c>
      <c r="AD97">
        <v>10613.9695278947</v>
      </c>
      <c r="AE97">
        <v>10624.5834974226</v>
      </c>
      <c r="AF97">
        <v>10635.2080809201</v>
      </c>
      <c r="AG97">
        <v>10645.843289001001</v>
      </c>
      <c r="AH97">
        <v>10656.48913229</v>
      </c>
      <c r="AI97">
        <v>10667.1456214223</v>
      </c>
      <c r="AJ97">
        <v>10677.812767043701</v>
      </c>
      <c r="AK97">
        <v>10688.490579810699</v>
      </c>
      <c r="AL97">
        <v>10688.490579810699</v>
      </c>
      <c r="AM97">
        <v>10688.490579810699</v>
      </c>
      <c r="AN97">
        <v>10688.490579810699</v>
      </c>
      <c r="AO97">
        <v>10688.490579810699</v>
      </c>
      <c r="AP97">
        <v>10688.490579810699</v>
      </c>
      <c r="AQ97">
        <v>10688.490579810699</v>
      </c>
      <c r="AR97">
        <v>10688.490579810699</v>
      </c>
      <c r="AS97">
        <v>10688.490579810699</v>
      </c>
      <c r="AT97">
        <v>10688.490579810699</v>
      </c>
      <c r="AU97">
        <v>10688.490579810699</v>
      </c>
      <c r="AV97">
        <v>10688.490579810699</v>
      </c>
      <c r="AW97">
        <v>10688.490579810699</v>
      </c>
      <c r="AX97">
        <v>10688.490579810699</v>
      </c>
      <c r="AY97">
        <v>10688.490579810699</v>
      </c>
      <c r="AZ97">
        <v>10688.490579810699</v>
      </c>
      <c r="BA97">
        <v>10688.490579810699</v>
      </c>
      <c r="BB97">
        <v>10688.490579810699</v>
      </c>
      <c r="BC97">
        <v>10688.490579810699</v>
      </c>
      <c r="BD97">
        <v>10688.490579810699</v>
      </c>
      <c r="BE97">
        <v>10688.490579810699</v>
      </c>
    </row>
    <row r="98" spans="1:57" x14ac:dyDescent="0.25">
      <c r="A98" t="s">
        <v>42</v>
      </c>
      <c r="B98" t="s">
        <v>94</v>
      </c>
      <c r="C98" t="s">
        <v>79</v>
      </c>
      <c r="D98" t="s">
        <v>95</v>
      </c>
      <c r="E98">
        <v>4046.4107949999998</v>
      </c>
      <c r="F98">
        <v>4050.4572057949999</v>
      </c>
      <c r="G98">
        <v>3612.5663277336998</v>
      </c>
      <c r="H98">
        <v>3679.37650500463</v>
      </c>
      <c r="I98">
        <v>3746.3166900637698</v>
      </c>
      <c r="J98">
        <v>3813.3870761165199</v>
      </c>
      <c r="K98">
        <v>3880.5878566246902</v>
      </c>
      <c r="L98">
        <v>3947.9192253067999</v>
      </c>
      <c r="M98">
        <v>4015.3813761384199</v>
      </c>
      <c r="N98">
        <v>4082.97450335248</v>
      </c>
      <c r="O98">
        <v>4087.0574778558298</v>
      </c>
      <c r="P98">
        <v>4091.1445353336799</v>
      </c>
      <c r="Q98">
        <v>4095.2356798690198</v>
      </c>
      <c r="R98">
        <v>4099.3309155488796</v>
      </c>
      <c r="S98">
        <v>4103.4302464644297</v>
      </c>
      <c r="T98">
        <v>4107.5336767109002</v>
      </c>
      <c r="U98">
        <v>4111.64121038761</v>
      </c>
      <c r="V98">
        <v>4115.7528515979902</v>
      </c>
      <c r="W98">
        <v>4119.8686044495898</v>
      </c>
      <c r="X98">
        <v>4123.9884730540398</v>
      </c>
      <c r="Y98">
        <v>4128.1124615271001</v>
      </c>
      <c r="Z98">
        <v>4132.2405739886199</v>
      </c>
      <c r="AA98">
        <v>4136.3728145626101</v>
      </c>
      <c r="AB98">
        <v>4140.5091873771698</v>
      </c>
      <c r="AC98">
        <v>4144.6496965645501</v>
      </c>
      <c r="AD98">
        <v>4148.7943462611101</v>
      </c>
      <c r="AE98">
        <v>4152.94314060737</v>
      </c>
      <c r="AF98">
        <v>4157.0960837479797</v>
      </c>
      <c r="AG98">
        <v>4161.2531798317304</v>
      </c>
      <c r="AH98">
        <v>4165.4144330115596</v>
      </c>
      <c r="AI98">
        <v>4169.5798474445701</v>
      </c>
      <c r="AJ98">
        <v>4173.7494272920103</v>
      </c>
      <c r="AK98">
        <v>4177.9231767193096</v>
      </c>
      <c r="AL98">
        <v>4177.9231767193096</v>
      </c>
      <c r="AM98">
        <v>4177.9231767193096</v>
      </c>
      <c r="AN98">
        <v>4177.9231767193096</v>
      </c>
      <c r="AO98">
        <v>4177.9231767193096</v>
      </c>
      <c r="AP98">
        <v>4177.9231767193096</v>
      </c>
      <c r="AQ98">
        <v>4177.9231767193096</v>
      </c>
      <c r="AR98">
        <v>4177.9231767193096</v>
      </c>
      <c r="AS98">
        <v>4177.9231767193096</v>
      </c>
      <c r="AT98">
        <v>4177.9231767193096</v>
      </c>
      <c r="AU98">
        <v>4177.9231767193096</v>
      </c>
      <c r="AV98">
        <v>4177.9231767193096</v>
      </c>
      <c r="AW98">
        <v>4177.9231767193096</v>
      </c>
      <c r="AX98">
        <v>4177.9231767193096</v>
      </c>
      <c r="AY98">
        <v>4177.9231767193096</v>
      </c>
      <c r="AZ98">
        <v>4177.9231767193096</v>
      </c>
      <c r="BA98">
        <v>4177.9231767193096</v>
      </c>
      <c r="BB98">
        <v>4177.9231767193096</v>
      </c>
      <c r="BC98">
        <v>4177.9231767193096</v>
      </c>
      <c r="BD98">
        <v>4177.9231767193096</v>
      </c>
      <c r="BE98">
        <v>4177.9231767193096</v>
      </c>
    </row>
    <row r="99" spans="1:57" x14ac:dyDescent="0.25">
      <c r="A99" t="s">
        <v>42</v>
      </c>
      <c r="B99" t="s">
        <v>96</v>
      </c>
      <c r="C99" t="s">
        <v>97</v>
      </c>
      <c r="D99" t="s">
        <v>98</v>
      </c>
      <c r="E99">
        <v>215.65842754585699</v>
      </c>
      <c r="F99">
        <v>206.999933734515</v>
      </c>
      <c r="G99">
        <v>193.47040829035799</v>
      </c>
      <c r="H99">
        <v>197.473319004638</v>
      </c>
      <c r="I99">
        <v>198.87330665496901</v>
      </c>
      <c r="J99">
        <v>200.21694127833399</v>
      </c>
      <c r="K99">
        <v>201.427054654888</v>
      </c>
      <c r="L99">
        <v>202.909637943653</v>
      </c>
      <c r="M99">
        <v>203.731742760495</v>
      </c>
      <c r="N99">
        <v>204.83464541603701</v>
      </c>
      <c r="O99">
        <v>205.84545517459901</v>
      </c>
      <c r="P99">
        <v>206.875805094497</v>
      </c>
      <c r="Q99">
        <v>208.42007881736899</v>
      </c>
      <c r="R99">
        <v>209.67110453924801</v>
      </c>
      <c r="S99">
        <v>211.432321893905</v>
      </c>
      <c r="T99">
        <v>213.250095171662</v>
      </c>
      <c r="U99">
        <v>215.061115011141</v>
      </c>
      <c r="V99">
        <v>217.20433156116701</v>
      </c>
      <c r="W99">
        <v>218.89039056833099</v>
      </c>
      <c r="X99">
        <v>220.90026713588099</v>
      </c>
      <c r="Y99">
        <v>222.84957822944</v>
      </c>
      <c r="Z99">
        <v>224.74545511883099</v>
      </c>
      <c r="AA99">
        <v>226.59164804350101</v>
      </c>
      <c r="AB99">
        <v>228.74116966472101</v>
      </c>
      <c r="AC99">
        <v>230.465650310695</v>
      </c>
      <c r="AD99">
        <v>232.47153914369201</v>
      </c>
      <c r="AE99">
        <v>234.39544305051501</v>
      </c>
      <c r="AF99">
        <v>235.89329765796899</v>
      </c>
      <c r="AG99">
        <v>238.31624482324301</v>
      </c>
      <c r="AH99">
        <v>240.29478786310699</v>
      </c>
      <c r="AI99">
        <v>242.48727670695101</v>
      </c>
      <c r="AJ99">
        <v>244.54829843448499</v>
      </c>
      <c r="AK99">
        <v>246.46832275448699</v>
      </c>
      <c r="AL99">
        <v>246.46832275448699</v>
      </c>
      <c r="AM99">
        <v>246.46832275448699</v>
      </c>
      <c r="AN99">
        <v>246.46832275448699</v>
      </c>
      <c r="AO99">
        <v>246.46832275448699</v>
      </c>
      <c r="AP99">
        <v>246.46832275448699</v>
      </c>
      <c r="AQ99">
        <v>246.46832275448699</v>
      </c>
      <c r="AR99">
        <v>246.46832275448699</v>
      </c>
      <c r="AS99">
        <v>246.46832275448699</v>
      </c>
      <c r="AT99">
        <v>246.46832275448699</v>
      </c>
      <c r="AU99">
        <v>246.46832275448699</v>
      </c>
      <c r="AV99">
        <v>246.46832275448699</v>
      </c>
      <c r="AW99">
        <v>246.46832275448699</v>
      </c>
      <c r="AX99">
        <v>246.46832275448699</v>
      </c>
      <c r="AY99">
        <v>246.46832275448699</v>
      </c>
      <c r="AZ99">
        <v>246.46832275448699</v>
      </c>
      <c r="BA99">
        <v>246.46832275448699</v>
      </c>
      <c r="BB99">
        <v>246.46832275448699</v>
      </c>
      <c r="BC99">
        <v>246.46832275448699</v>
      </c>
      <c r="BD99">
        <v>246.46832275448699</v>
      </c>
      <c r="BE99">
        <v>246.46832275448699</v>
      </c>
    </row>
    <row r="100" spans="1:57" x14ac:dyDescent="0.25">
      <c r="A100" t="s">
        <v>43</v>
      </c>
      <c r="B100" t="s">
        <v>70</v>
      </c>
      <c r="C100" t="s">
        <v>71</v>
      </c>
      <c r="D100" t="s">
        <v>72</v>
      </c>
      <c r="E100">
        <v>6182.9809999999998</v>
      </c>
      <c r="F100">
        <v>11400</v>
      </c>
      <c r="G100">
        <v>11374.3499999999</v>
      </c>
      <c r="H100">
        <v>12399.3999999999</v>
      </c>
      <c r="I100">
        <v>13445.8928571428</v>
      </c>
      <c r="J100">
        <v>14513.828571428499</v>
      </c>
      <c r="K100">
        <v>15603.2071428571</v>
      </c>
      <c r="L100">
        <v>16714.028571428498</v>
      </c>
      <c r="M100">
        <v>17846.292857142798</v>
      </c>
      <c r="N100">
        <v>19000</v>
      </c>
      <c r="O100">
        <v>19000</v>
      </c>
      <c r="P100">
        <v>19000</v>
      </c>
      <c r="Q100">
        <v>19000</v>
      </c>
      <c r="R100">
        <v>19950</v>
      </c>
      <c r="S100">
        <v>20900</v>
      </c>
      <c r="T100">
        <v>21850</v>
      </c>
      <c r="U100">
        <v>22800</v>
      </c>
      <c r="V100">
        <v>23750</v>
      </c>
      <c r="W100">
        <v>24069.434668555099</v>
      </c>
      <c r="X100">
        <v>24403.706164423202</v>
      </c>
      <c r="Y100">
        <v>24753.641842218502</v>
      </c>
      <c r="Z100">
        <v>25120.0131190703</v>
      </c>
      <c r="AA100">
        <v>25503.7092129513</v>
      </c>
      <c r="AB100">
        <v>25712.929896935198</v>
      </c>
      <c r="AC100">
        <v>25937.206857368099</v>
      </c>
      <c r="AD100">
        <v>26177.636390989399</v>
      </c>
      <c r="AE100">
        <v>26435.298715879198</v>
      </c>
      <c r="AF100">
        <v>26711.3352723149</v>
      </c>
      <c r="AG100">
        <v>27006.9388228311</v>
      </c>
      <c r="AH100">
        <v>27323.252628596401</v>
      </c>
      <c r="AI100">
        <v>27661.4729321874</v>
      </c>
      <c r="AJ100">
        <v>28022.640157381898</v>
      </c>
      <c r="AK100">
        <v>28407.743820198801</v>
      </c>
      <c r="AL100">
        <v>28407.743820198801</v>
      </c>
      <c r="AM100">
        <v>28407.743820198801</v>
      </c>
      <c r="AN100">
        <v>28407.743820198801</v>
      </c>
      <c r="AO100">
        <v>28407.743820198801</v>
      </c>
      <c r="AP100">
        <v>28407.743820198801</v>
      </c>
      <c r="AQ100">
        <v>28407.743820198801</v>
      </c>
      <c r="AR100">
        <v>28407.743820198801</v>
      </c>
      <c r="AS100">
        <v>28407.743820198801</v>
      </c>
      <c r="AT100">
        <v>28407.743820198801</v>
      </c>
      <c r="AU100">
        <v>28407.743820198801</v>
      </c>
      <c r="AV100">
        <v>28407.743820198801</v>
      </c>
      <c r="AW100">
        <v>28407.743820198801</v>
      </c>
      <c r="AX100">
        <v>28407.743820198801</v>
      </c>
      <c r="AY100">
        <v>28407.743820198801</v>
      </c>
      <c r="AZ100">
        <v>28407.743820198801</v>
      </c>
      <c r="BA100">
        <v>28407.743820198801</v>
      </c>
      <c r="BB100">
        <v>28407.743820198801</v>
      </c>
      <c r="BC100">
        <v>28407.743820198801</v>
      </c>
      <c r="BD100">
        <v>28407.743820198801</v>
      </c>
      <c r="BE100">
        <v>28407.743820198801</v>
      </c>
    </row>
    <row r="101" spans="1:57" x14ac:dyDescent="0.25">
      <c r="A101" t="s">
        <v>43</v>
      </c>
      <c r="B101" t="s">
        <v>176</v>
      </c>
      <c r="C101" t="s">
        <v>71</v>
      </c>
      <c r="D101" t="s">
        <v>72</v>
      </c>
      <c r="E101">
        <v>6182.9809999999998</v>
      </c>
      <c r="F101">
        <v>11400</v>
      </c>
      <c r="G101">
        <v>11374.3499999999</v>
      </c>
      <c r="H101">
        <v>12396.622534399899</v>
      </c>
      <c r="I101">
        <v>13436.8572171428</v>
      </c>
      <c r="J101">
        <v>14494.321985828499</v>
      </c>
      <c r="K101">
        <v>15568.2559588571</v>
      </c>
      <c r="L101">
        <v>16657.8694354285</v>
      </c>
      <c r="M101">
        <v>17762.343895542799</v>
      </c>
      <c r="N101">
        <v>18880.831999999999</v>
      </c>
      <c r="O101">
        <v>18846.784</v>
      </c>
      <c r="P101">
        <v>18808.48</v>
      </c>
      <c r="Q101">
        <v>18765.919999999998</v>
      </c>
      <c r="R101">
        <v>19655.059199999901</v>
      </c>
      <c r="S101">
        <v>20534.835199999899</v>
      </c>
      <c r="T101">
        <v>21404.609599999902</v>
      </c>
      <c r="U101">
        <v>22263.743999999901</v>
      </c>
      <c r="V101">
        <v>23111.5999999999</v>
      </c>
      <c r="W101">
        <v>23336.183410812198</v>
      </c>
      <c r="X101">
        <v>23567.342346755999</v>
      </c>
      <c r="Y101">
        <v>23805.478345094201</v>
      </c>
      <c r="Z101">
        <v>24050.9053607227</v>
      </c>
      <c r="AA101">
        <v>24304.014731574101</v>
      </c>
      <c r="AB101">
        <v>24382.4400523482</v>
      </c>
      <c r="AC101">
        <v>24467.2934703473</v>
      </c>
      <c r="AD101">
        <v>24559.230198752801</v>
      </c>
      <c r="AE101">
        <v>24658.846642172099</v>
      </c>
      <c r="AF101">
        <v>24766.750064490399</v>
      </c>
      <c r="AG101">
        <v>24883.545264824799</v>
      </c>
      <c r="AH101">
        <v>25009.738182027799</v>
      </c>
      <c r="AI101">
        <v>25145.827937842601</v>
      </c>
      <c r="AJ101">
        <v>25292.114100446601</v>
      </c>
      <c r="AK101">
        <v>25448.7932238869</v>
      </c>
      <c r="AL101">
        <v>25251.529850799401</v>
      </c>
      <c r="AM101">
        <v>25047.903143096199</v>
      </c>
      <c r="AN101">
        <v>24837.913100777299</v>
      </c>
      <c r="AO101">
        <v>24621.5597238427</v>
      </c>
      <c r="AP101">
        <v>24398.843012292298</v>
      </c>
      <c r="AQ101">
        <v>24169.7629661262</v>
      </c>
      <c r="AR101">
        <v>23934.319585344401</v>
      </c>
      <c r="AS101">
        <v>23692.512869946899</v>
      </c>
      <c r="AT101">
        <v>23444.342819933601</v>
      </c>
      <c r="AU101">
        <v>23189.809435304702</v>
      </c>
      <c r="AV101">
        <v>22928.91271606</v>
      </c>
      <c r="AW101">
        <v>22661.6526621995</v>
      </c>
      <c r="AX101">
        <v>22388.029273723401</v>
      </c>
      <c r="AY101">
        <v>22108.0425506315</v>
      </c>
      <c r="AZ101">
        <v>21821.692492923899</v>
      </c>
      <c r="BA101">
        <v>21528.979100600602</v>
      </c>
      <c r="BB101">
        <v>21229.902373661502</v>
      </c>
      <c r="BC101">
        <v>20924.462312106702</v>
      </c>
      <c r="BD101">
        <v>20612.658915936201</v>
      </c>
      <c r="BE101">
        <v>20294.49218515</v>
      </c>
    </row>
    <row r="102" spans="1:57" x14ac:dyDescent="0.25">
      <c r="A102" t="s">
        <v>43</v>
      </c>
      <c r="B102" t="s">
        <v>73</v>
      </c>
      <c r="C102" t="s">
        <v>71</v>
      </c>
      <c r="D102" t="s">
        <v>37</v>
      </c>
      <c r="E102">
        <v>7076.0732715597496</v>
      </c>
      <c r="F102">
        <v>7250.0893007076602</v>
      </c>
      <c r="G102">
        <v>6887.1987731555701</v>
      </c>
      <c r="H102">
        <v>7203.5888282207598</v>
      </c>
      <c r="I102">
        <v>7526.8953387272304</v>
      </c>
      <c r="J102">
        <v>7856.8051104825199</v>
      </c>
      <c r="K102">
        <v>8192.7428494581</v>
      </c>
      <c r="L102">
        <v>8534.4639326273391</v>
      </c>
      <c r="M102">
        <v>8881.4652914835297</v>
      </c>
      <c r="N102">
        <v>9233.5351094684593</v>
      </c>
      <c r="O102">
        <v>9483.4305204083303</v>
      </c>
      <c r="P102">
        <v>9732.2544253185097</v>
      </c>
      <c r="Q102">
        <v>9979.9976533461704</v>
      </c>
      <c r="R102">
        <v>10226.398159684401</v>
      </c>
      <c r="S102">
        <v>10471.009297684999</v>
      </c>
      <c r="T102">
        <v>10713.3717297725</v>
      </c>
      <c r="U102">
        <v>10953.1092331739</v>
      </c>
      <c r="V102">
        <v>11189.7437082532</v>
      </c>
      <c r="W102">
        <v>11422.982704968499</v>
      </c>
      <c r="X102">
        <v>11652.336487880901</v>
      </c>
      <c r="Y102">
        <v>11877.811359745599</v>
      </c>
      <c r="Z102">
        <v>12099.0237281754</v>
      </c>
      <c r="AA102">
        <v>12315.795052338201</v>
      </c>
      <c r="AB102">
        <v>12527.955651746301</v>
      </c>
      <c r="AC102">
        <v>12735.238221387501</v>
      </c>
      <c r="AD102">
        <v>12937.2713570534</v>
      </c>
      <c r="AE102">
        <v>13133.5735145075</v>
      </c>
      <c r="AF102">
        <v>13323.8786098737</v>
      </c>
      <c r="AG102">
        <v>13508.037521264499</v>
      </c>
      <c r="AH102">
        <v>13685.6860134581</v>
      </c>
      <c r="AI102">
        <v>13857.0306993575</v>
      </c>
      <c r="AJ102">
        <v>14022.072268159</v>
      </c>
      <c r="AK102">
        <v>14180.941983463599</v>
      </c>
      <c r="AL102">
        <v>14180.941983463599</v>
      </c>
      <c r="AM102">
        <v>14180.941983463599</v>
      </c>
      <c r="AN102">
        <v>14180.941983463599</v>
      </c>
      <c r="AO102">
        <v>14180.941983463599</v>
      </c>
      <c r="AP102">
        <v>14180.941983463599</v>
      </c>
      <c r="AQ102">
        <v>14180.941983463599</v>
      </c>
      <c r="AR102">
        <v>14180.941983463599</v>
      </c>
      <c r="AS102">
        <v>14180.941983463599</v>
      </c>
      <c r="AT102">
        <v>14180.941983463599</v>
      </c>
      <c r="AU102">
        <v>14180.941983463599</v>
      </c>
      <c r="AV102">
        <v>14180.941983463599</v>
      </c>
      <c r="AW102">
        <v>14180.941983463599</v>
      </c>
      <c r="AX102">
        <v>14180.941983463599</v>
      </c>
      <c r="AY102">
        <v>14180.941983463599</v>
      </c>
      <c r="AZ102">
        <v>14180.941983463599</v>
      </c>
      <c r="BA102">
        <v>14180.941983463599</v>
      </c>
      <c r="BB102">
        <v>14180.941983463599</v>
      </c>
      <c r="BC102">
        <v>14180.941983463599</v>
      </c>
      <c r="BD102">
        <v>14180.941983463599</v>
      </c>
      <c r="BE102">
        <v>14180.941983463599</v>
      </c>
    </row>
    <row r="103" spans="1:57" x14ac:dyDescent="0.25">
      <c r="A103" t="s">
        <v>43</v>
      </c>
      <c r="B103" t="s">
        <v>177</v>
      </c>
      <c r="C103" t="s">
        <v>71</v>
      </c>
      <c r="D103" t="s">
        <v>37</v>
      </c>
      <c r="E103">
        <v>7076.0732715597496</v>
      </c>
      <c r="F103">
        <v>7250.0893007076602</v>
      </c>
      <c r="G103">
        <v>6887.1987731555701</v>
      </c>
      <c r="H103">
        <v>7202.1481104551203</v>
      </c>
      <c r="I103">
        <v>7522.3792015239897</v>
      </c>
      <c r="J103">
        <v>7847.3769443499395</v>
      </c>
      <c r="K103">
        <v>8176.3573637591799</v>
      </c>
      <c r="L103">
        <v>8508.8605408294607</v>
      </c>
      <c r="M103">
        <v>8844.1631372593001</v>
      </c>
      <c r="N103">
        <v>9181.8273128554392</v>
      </c>
      <c r="O103">
        <v>9415.1498206613905</v>
      </c>
      <c r="P103">
        <v>9644.6641354906496</v>
      </c>
      <c r="Q103">
        <v>9870.2176791593592</v>
      </c>
      <c r="R103">
        <v>10091.4097039765</v>
      </c>
      <c r="S103">
        <v>10307.661552641101</v>
      </c>
      <c r="T103">
        <v>10518.3883642907</v>
      </c>
      <c r="U103">
        <v>10723.0939392772</v>
      </c>
      <c r="V103">
        <v>10921.189859255101</v>
      </c>
      <c r="W103">
        <v>11112.2775753934</v>
      </c>
      <c r="X103">
        <v>11295.7749913518</v>
      </c>
      <c r="Y103">
        <v>11471.590211242299</v>
      </c>
      <c r="Z103">
        <v>11639.2608265047</v>
      </c>
      <c r="AA103">
        <v>11798.531660140001</v>
      </c>
      <c r="AB103">
        <v>11949.1641006356</v>
      </c>
      <c r="AC103">
        <v>12090.835167385299</v>
      </c>
      <c r="AD103">
        <v>12223.1339781441</v>
      </c>
      <c r="AE103">
        <v>12345.559103637001</v>
      </c>
      <c r="AF103">
        <v>12457.8265002319</v>
      </c>
      <c r="AG103">
        <v>12559.773287271701</v>
      </c>
      <c r="AH103">
        <v>12651.048150840599</v>
      </c>
      <c r="AI103">
        <v>12731.8398065697</v>
      </c>
      <c r="AJ103">
        <v>12802.1519808292</v>
      </c>
      <c r="AK103">
        <v>12862.114379001499</v>
      </c>
      <c r="AL103">
        <v>12774.192538703999</v>
      </c>
      <c r="AM103">
        <v>12683.4345100098</v>
      </c>
      <c r="AN103">
        <v>12589.840292919</v>
      </c>
      <c r="AO103">
        <v>12493.4098874314</v>
      </c>
      <c r="AP103">
        <v>12394.1432935472</v>
      </c>
      <c r="AQ103">
        <v>12292.040511266299</v>
      </c>
      <c r="AR103">
        <v>12187.101540588599</v>
      </c>
      <c r="AS103">
        <v>12079.3263815143</v>
      </c>
      <c r="AT103">
        <v>11968.7150340433</v>
      </c>
      <c r="AU103">
        <v>11855.267498175601</v>
      </c>
      <c r="AV103">
        <v>11738.983773911201</v>
      </c>
      <c r="AW103">
        <v>11619.8638612501</v>
      </c>
      <c r="AX103">
        <v>11497.9077601923</v>
      </c>
      <c r="AY103">
        <v>11373.115470737799</v>
      </c>
      <c r="AZ103">
        <v>11245.486992886599</v>
      </c>
      <c r="BA103">
        <v>11115.0223266388</v>
      </c>
      <c r="BB103">
        <v>10981.7214719942</v>
      </c>
      <c r="BC103">
        <v>10845.584428953</v>
      </c>
      <c r="BD103">
        <v>10706.611197515</v>
      </c>
      <c r="BE103">
        <v>10564.801777680401</v>
      </c>
    </row>
    <row r="104" spans="1:57" x14ac:dyDescent="0.25">
      <c r="A104" t="s">
        <v>43</v>
      </c>
      <c r="B104" t="s">
        <v>74</v>
      </c>
      <c r="C104" t="s">
        <v>71</v>
      </c>
      <c r="D104" t="s">
        <v>75</v>
      </c>
      <c r="E104">
        <v>245.726</v>
      </c>
      <c r="F104">
        <v>251.230833700917</v>
      </c>
      <c r="G104">
        <v>235.96875425763201</v>
      </c>
      <c r="H104">
        <v>243.193108895113</v>
      </c>
      <c r="I104">
        <v>250.32218362344301</v>
      </c>
      <c r="J104">
        <v>257.42050224089201</v>
      </c>
      <c r="K104">
        <v>264.52439291157299</v>
      </c>
      <c r="L104">
        <v>271.65793706362001</v>
      </c>
      <c r="M104">
        <v>278.83166936843298</v>
      </c>
      <c r="N104">
        <v>286.052777731898</v>
      </c>
      <c r="O104">
        <v>290.05034152212102</v>
      </c>
      <c r="P104">
        <v>294.00686060197501</v>
      </c>
      <c r="Q104">
        <v>297.92302100931698</v>
      </c>
      <c r="R104">
        <v>301.79551420654798</v>
      </c>
      <c r="S104">
        <v>305.618551320996</v>
      </c>
      <c r="T104">
        <v>309.38609401848299</v>
      </c>
      <c r="U104">
        <v>313.09298503022802</v>
      </c>
      <c r="V104">
        <v>316.73316536438102</v>
      </c>
      <c r="W104">
        <v>320.30288677795801</v>
      </c>
      <c r="X104">
        <v>323.79697274937502</v>
      </c>
      <c r="Y104">
        <v>327.21591107747702</v>
      </c>
      <c r="Z104">
        <v>330.556619334397</v>
      </c>
      <c r="AA104">
        <v>333.81852888747898</v>
      </c>
      <c r="AB104">
        <v>337.00149769573801</v>
      </c>
      <c r="AC104">
        <v>340.10470774296903</v>
      </c>
      <c r="AD104">
        <v>343.12653337665603</v>
      </c>
      <c r="AE104">
        <v>346.06442338546401</v>
      </c>
      <c r="AF104">
        <v>348.917962678077</v>
      </c>
      <c r="AG104">
        <v>351.68779334320902</v>
      </c>
      <c r="AH104">
        <v>354.37240297185298</v>
      </c>
      <c r="AI104">
        <v>356.97545404782898</v>
      </c>
      <c r="AJ104">
        <v>359.49816480003602</v>
      </c>
      <c r="AK104">
        <v>361.94259356890598</v>
      </c>
      <c r="AL104">
        <v>361.94259356890598</v>
      </c>
      <c r="AM104">
        <v>361.94259356890598</v>
      </c>
      <c r="AN104">
        <v>361.94259356890598</v>
      </c>
      <c r="AO104">
        <v>361.94259356890598</v>
      </c>
      <c r="AP104">
        <v>361.94259356890598</v>
      </c>
      <c r="AQ104">
        <v>361.94259356890598</v>
      </c>
      <c r="AR104">
        <v>361.94259356890598</v>
      </c>
      <c r="AS104">
        <v>361.94259356890598</v>
      </c>
      <c r="AT104">
        <v>361.94259356890598</v>
      </c>
      <c r="AU104">
        <v>361.94259356890598</v>
      </c>
      <c r="AV104">
        <v>361.94259356890598</v>
      </c>
      <c r="AW104">
        <v>361.94259356890598</v>
      </c>
      <c r="AX104">
        <v>361.94259356890598</v>
      </c>
      <c r="AY104">
        <v>361.94259356890598</v>
      </c>
      <c r="AZ104">
        <v>361.94259356890598</v>
      </c>
      <c r="BA104">
        <v>361.94259356890598</v>
      </c>
      <c r="BB104">
        <v>361.94259356890598</v>
      </c>
      <c r="BC104">
        <v>361.94259356890598</v>
      </c>
      <c r="BD104">
        <v>361.94259356890598</v>
      </c>
      <c r="BE104">
        <v>361.94259356890598</v>
      </c>
    </row>
    <row r="105" spans="1:57" x14ac:dyDescent="0.25">
      <c r="A105" t="s">
        <v>43</v>
      </c>
      <c r="B105" t="s">
        <v>76</v>
      </c>
      <c r="C105" t="s">
        <v>71</v>
      </c>
      <c r="D105" t="s">
        <v>77</v>
      </c>
      <c r="E105">
        <v>67000</v>
      </c>
      <c r="F105">
        <v>83750</v>
      </c>
      <c r="G105">
        <v>95356.598437499895</v>
      </c>
      <c r="H105">
        <v>100701.322138392</v>
      </c>
      <c r="I105">
        <v>106316.58153317501</v>
      </c>
      <c r="J105">
        <v>112214.376597818</v>
      </c>
      <c r="K105">
        <v>118407.121421312</v>
      </c>
      <c r="L105">
        <v>124907.648644908</v>
      </c>
      <c r="M105">
        <v>131729.212872256</v>
      </c>
      <c r="N105">
        <v>138885.49290924901</v>
      </c>
      <c r="O105">
        <v>144756.90757933201</v>
      </c>
      <c r="P105">
        <v>150854.049247074</v>
      </c>
      <c r="Q105">
        <v>157183.98685284</v>
      </c>
      <c r="R105">
        <v>163753.884096269</v>
      </c>
      <c r="S105">
        <v>170570.98847624401</v>
      </c>
      <c r="T105">
        <v>177642.618838625</v>
      </c>
      <c r="U105">
        <v>184976.151300728</v>
      </c>
      <c r="V105">
        <v>192579.00341167601</v>
      </c>
      <c r="W105">
        <v>200458.616397142</v>
      </c>
      <c r="X105">
        <v>208622.43532568999</v>
      </c>
      <c r="Y105">
        <v>217077.88702177699</v>
      </c>
      <c r="Z105">
        <v>225832.35553757299</v>
      </c>
      <c r="AA105">
        <v>234893.15498186601</v>
      </c>
      <c r="AB105">
        <v>243572.89996491501</v>
      </c>
      <c r="AC105">
        <v>252520.18733513</v>
      </c>
      <c r="AD105">
        <v>261739.37147034201</v>
      </c>
      <c r="AE105">
        <v>271234.53616906301</v>
      </c>
      <c r="AF105">
        <v>281009.45473599399</v>
      </c>
      <c r="AG105">
        <v>291067.546648085</v>
      </c>
      <c r="AH105">
        <v>301411.83055342798</v>
      </c>
      <c r="AI105">
        <v>312044.87333879003</v>
      </c>
      <c r="AJ105">
        <v>322968.73498401302</v>
      </c>
      <c r="AK105">
        <v>334184.90890282998</v>
      </c>
      <c r="AL105">
        <v>334184.90890282998</v>
      </c>
      <c r="AM105">
        <v>334184.90890282998</v>
      </c>
      <c r="AN105">
        <v>334184.90890282998</v>
      </c>
      <c r="AO105">
        <v>334184.90890282998</v>
      </c>
      <c r="AP105">
        <v>334184.90890282998</v>
      </c>
      <c r="AQ105">
        <v>334184.90890282998</v>
      </c>
      <c r="AR105">
        <v>334184.90890282998</v>
      </c>
      <c r="AS105">
        <v>334184.90890282998</v>
      </c>
      <c r="AT105">
        <v>334184.90890282998</v>
      </c>
      <c r="AU105">
        <v>334184.90890282998</v>
      </c>
      <c r="AV105">
        <v>334184.90890282998</v>
      </c>
      <c r="AW105">
        <v>334184.90890282998</v>
      </c>
      <c r="AX105">
        <v>334184.90890282998</v>
      </c>
      <c r="AY105">
        <v>334184.90890282998</v>
      </c>
      <c r="AZ105">
        <v>334184.90890282998</v>
      </c>
      <c r="BA105">
        <v>334184.90890282998</v>
      </c>
      <c r="BB105">
        <v>334184.90890282998</v>
      </c>
      <c r="BC105">
        <v>334184.90890282998</v>
      </c>
      <c r="BD105">
        <v>334184.90890282998</v>
      </c>
      <c r="BE105">
        <v>334184.90890282998</v>
      </c>
    </row>
    <row r="106" spans="1:57" x14ac:dyDescent="0.25">
      <c r="A106" t="s">
        <v>43</v>
      </c>
      <c r="B106" t="s">
        <v>178</v>
      </c>
      <c r="C106" t="s">
        <v>71</v>
      </c>
      <c r="D106" t="s">
        <v>77</v>
      </c>
      <c r="E106">
        <v>67000</v>
      </c>
      <c r="F106">
        <v>83750</v>
      </c>
      <c r="G106">
        <v>95356.598437499895</v>
      </c>
      <c r="H106">
        <v>100680.376263388</v>
      </c>
      <c r="I106">
        <v>106250.23998629799</v>
      </c>
      <c r="J106">
        <v>112074.333055824</v>
      </c>
      <c r="K106">
        <v>118160.834608755</v>
      </c>
      <c r="L106">
        <v>124517.936781136</v>
      </c>
      <c r="M106">
        <v>131153.81967043001</v>
      </c>
      <c r="N106">
        <v>138076.62379854501</v>
      </c>
      <c r="O106">
        <v>143672.967855378</v>
      </c>
      <c r="P106">
        <v>149442.05534612099</v>
      </c>
      <c r="Q106">
        <v>155385.80204324401</v>
      </c>
      <c r="R106">
        <v>161505.87077539499</v>
      </c>
      <c r="S106">
        <v>167803.644759205</v>
      </c>
      <c r="T106">
        <v>174280.199349248</v>
      </c>
      <c r="U106">
        <v>180936.27215631999</v>
      </c>
      <c r="V106">
        <v>187772.23148652</v>
      </c>
      <c r="W106">
        <v>194788.0430565</v>
      </c>
      <c r="X106">
        <v>201983.23494388501</v>
      </c>
      <c r="Y106">
        <v>209356.860736186</v>
      </c>
      <c r="Z106">
        <v>216907.460846728</v>
      </c>
      <c r="AA106">
        <v>224633.02197225799</v>
      </c>
      <c r="AB106">
        <v>231869.70926740099</v>
      </c>
      <c r="AC106">
        <v>239231.564996806</v>
      </c>
      <c r="AD106">
        <v>246713.43763297299</v>
      </c>
      <c r="AE106">
        <v>254309.50111211301</v>
      </c>
      <c r="AF106">
        <v>262013.215595841</v>
      </c>
      <c r="AG106">
        <v>269817.28720240202</v>
      </c>
      <c r="AH106">
        <v>277713.62678799499</v>
      </c>
      <c r="AI106">
        <v>285693.30787507602</v>
      </c>
      <c r="AJ106">
        <v>293746.52384265902</v>
      </c>
      <c r="AK106">
        <v>301862.54451374902</v>
      </c>
      <c r="AL106">
        <v>299707.72022114298</v>
      </c>
      <c r="AM106">
        <v>297483.38546748599</v>
      </c>
      <c r="AN106">
        <v>295189.54025277699</v>
      </c>
      <c r="AO106">
        <v>292826.18457701599</v>
      </c>
      <c r="AP106">
        <v>290393.31844020297</v>
      </c>
      <c r="AQ106">
        <v>287890.941842339</v>
      </c>
      <c r="AR106">
        <v>285319.05478342302</v>
      </c>
      <c r="AS106">
        <v>282677.65726345498</v>
      </c>
      <c r="AT106">
        <v>279966.74928243499</v>
      </c>
      <c r="AU106">
        <v>277186.33084036398</v>
      </c>
      <c r="AV106">
        <v>274336.40193723998</v>
      </c>
      <c r="AW106">
        <v>271416.96257306502</v>
      </c>
      <c r="AX106">
        <v>268428.01274783799</v>
      </c>
      <c r="AY106">
        <v>265369.55246156</v>
      </c>
      <c r="AZ106">
        <v>262241.58171422902</v>
      </c>
      <c r="BA106">
        <v>259044.10050584699</v>
      </c>
      <c r="BB106">
        <v>255777.10883641301</v>
      </c>
      <c r="BC106">
        <v>252440.606705927</v>
      </c>
      <c r="BD106">
        <v>249034.59411438901</v>
      </c>
      <c r="BE106">
        <v>245559.0710618</v>
      </c>
    </row>
    <row r="107" spans="1:57" x14ac:dyDescent="0.25">
      <c r="A107" t="s">
        <v>43</v>
      </c>
      <c r="B107" t="s">
        <v>78</v>
      </c>
      <c r="C107" t="s">
        <v>79</v>
      </c>
      <c r="D107" t="s">
        <v>80</v>
      </c>
      <c r="E107">
        <v>22367.959311099999</v>
      </c>
      <c r="F107">
        <v>23229.904757122898</v>
      </c>
      <c r="G107">
        <v>21273.899711944501</v>
      </c>
      <c r="H107">
        <v>23061.131431430898</v>
      </c>
      <c r="I107">
        <v>24174.3259003243</v>
      </c>
      <c r="J107">
        <v>25318.562795296901</v>
      </c>
      <c r="K107">
        <v>26500.858837969601</v>
      </c>
      <c r="L107">
        <v>27726.4750706431</v>
      </c>
      <c r="M107">
        <v>28997.017395986099</v>
      </c>
      <c r="N107">
        <v>30313.045913465601</v>
      </c>
      <c r="O107">
        <v>31322.9988149155</v>
      </c>
      <c r="P107">
        <v>32358.640368228898</v>
      </c>
      <c r="Q107">
        <v>33419.412907381302</v>
      </c>
      <c r="R107">
        <v>34505.194948222197</v>
      </c>
      <c r="S107">
        <v>35619.068055233598</v>
      </c>
      <c r="T107">
        <v>36761.787547150401</v>
      </c>
      <c r="U107">
        <v>37934.317650840901</v>
      </c>
      <c r="V107">
        <v>39137.689201442503</v>
      </c>
      <c r="W107">
        <v>40371.9763961973</v>
      </c>
      <c r="X107">
        <v>41636.644453298599</v>
      </c>
      <c r="Y107">
        <v>42933.401740825902</v>
      </c>
      <c r="Z107">
        <v>44261.947005808302</v>
      </c>
      <c r="AA107">
        <v>45621.827588373097</v>
      </c>
      <c r="AB107">
        <v>47013.105909885897</v>
      </c>
      <c r="AC107">
        <v>48435.772726846502</v>
      </c>
      <c r="AD107">
        <v>49890.078441160702</v>
      </c>
      <c r="AE107">
        <v>51375.328347367999</v>
      </c>
      <c r="AF107">
        <v>52887.4577789213</v>
      </c>
      <c r="AG107">
        <v>54422.387070623903</v>
      </c>
      <c r="AH107">
        <v>55978.7802536772</v>
      </c>
      <c r="AI107">
        <v>57556.564664087302</v>
      </c>
      <c r="AJ107">
        <v>59155.683532366696</v>
      </c>
      <c r="AK107">
        <v>60775.933314094502</v>
      </c>
      <c r="AL107">
        <v>60775.933314094502</v>
      </c>
      <c r="AM107">
        <v>60775.933314094502</v>
      </c>
      <c r="AN107">
        <v>60775.933314094502</v>
      </c>
      <c r="AO107">
        <v>60775.933314094502</v>
      </c>
      <c r="AP107">
        <v>60775.933314094502</v>
      </c>
      <c r="AQ107">
        <v>60775.933314094502</v>
      </c>
      <c r="AR107">
        <v>60775.933314094502</v>
      </c>
      <c r="AS107">
        <v>60775.933314094502</v>
      </c>
      <c r="AT107">
        <v>60775.933314094502</v>
      </c>
      <c r="AU107">
        <v>60775.933314094502</v>
      </c>
      <c r="AV107">
        <v>60775.933314094502</v>
      </c>
      <c r="AW107">
        <v>60775.933314094502</v>
      </c>
      <c r="AX107">
        <v>60775.933314094502</v>
      </c>
      <c r="AY107">
        <v>60775.933314094502</v>
      </c>
      <c r="AZ107">
        <v>60775.933314094502</v>
      </c>
      <c r="BA107">
        <v>60775.933314094502</v>
      </c>
      <c r="BB107">
        <v>60775.933314094502</v>
      </c>
      <c r="BC107">
        <v>60775.933314094502</v>
      </c>
      <c r="BD107">
        <v>60775.933314094502</v>
      </c>
      <c r="BE107">
        <v>60775.933314094502</v>
      </c>
    </row>
    <row r="108" spans="1:57" x14ac:dyDescent="0.25">
      <c r="A108" t="s">
        <v>43</v>
      </c>
      <c r="B108" t="s">
        <v>81</v>
      </c>
      <c r="C108" t="s">
        <v>79</v>
      </c>
      <c r="D108" t="s">
        <v>82</v>
      </c>
      <c r="E108">
        <v>3108.3107650000002</v>
      </c>
      <c r="F108">
        <v>3228.0889830954702</v>
      </c>
      <c r="G108">
        <v>2956.2773504936099</v>
      </c>
      <c r="H108">
        <v>3204.6357955338899</v>
      </c>
      <c r="I108">
        <v>3359.3282421301601</v>
      </c>
      <c r="J108">
        <v>3518.3344263281301</v>
      </c>
      <c r="K108">
        <v>3682.6294103158998</v>
      </c>
      <c r="L108">
        <v>3852.94428244138</v>
      </c>
      <c r="M108">
        <v>4029.50220318527</v>
      </c>
      <c r="N108">
        <v>4212.3810054503701</v>
      </c>
      <c r="O108">
        <v>4352.7267308720902</v>
      </c>
      <c r="P108">
        <v>4496.6422192755399</v>
      </c>
      <c r="Q108">
        <v>4644.04997591552</v>
      </c>
      <c r="R108">
        <v>4794.9331190332996</v>
      </c>
      <c r="S108">
        <v>4949.7198709767099</v>
      </c>
      <c r="T108">
        <v>5108.5151928341502</v>
      </c>
      <c r="U108">
        <v>5271.4530761205897</v>
      </c>
      <c r="V108">
        <v>5438.6767684121696</v>
      </c>
      <c r="W108">
        <v>5610.1965803537896</v>
      </c>
      <c r="X108">
        <v>5785.9381972517203</v>
      </c>
      <c r="Y108">
        <v>5966.1390184510401</v>
      </c>
      <c r="Z108">
        <v>6150.7571810424497</v>
      </c>
      <c r="AA108">
        <v>6339.7297822132095</v>
      </c>
      <c r="AB108">
        <v>6533.0654962013696</v>
      </c>
      <c r="AC108">
        <v>6730.76303850566</v>
      </c>
      <c r="AD108">
        <v>6932.8572056369703</v>
      </c>
      <c r="AE108">
        <v>7139.2514594877603</v>
      </c>
      <c r="AF108">
        <v>7349.3809632479897</v>
      </c>
      <c r="AG108">
        <v>7562.6787958556097</v>
      </c>
      <c r="AH108">
        <v>7778.9593075541798</v>
      </c>
      <c r="AI108">
        <v>7998.21240076296</v>
      </c>
      <c r="AJ108">
        <v>8220.4301866438891</v>
      </c>
      <c r="AK108">
        <v>8445.5843801260908</v>
      </c>
      <c r="AL108">
        <v>8445.5843801260908</v>
      </c>
      <c r="AM108">
        <v>8445.5843801260908</v>
      </c>
      <c r="AN108">
        <v>8445.5843801260908</v>
      </c>
      <c r="AO108">
        <v>8445.5843801260908</v>
      </c>
      <c r="AP108">
        <v>8445.5843801260908</v>
      </c>
      <c r="AQ108">
        <v>8445.5843801260908</v>
      </c>
      <c r="AR108">
        <v>8445.5843801260908</v>
      </c>
      <c r="AS108">
        <v>8445.5843801260908</v>
      </c>
      <c r="AT108">
        <v>8445.5843801260908</v>
      </c>
      <c r="AU108">
        <v>8445.5843801260908</v>
      </c>
      <c r="AV108">
        <v>8445.5843801260908</v>
      </c>
      <c r="AW108">
        <v>8445.5843801260908</v>
      </c>
      <c r="AX108">
        <v>8445.5843801260908</v>
      </c>
      <c r="AY108">
        <v>8445.5843801260908</v>
      </c>
      <c r="AZ108">
        <v>8445.5843801260908</v>
      </c>
      <c r="BA108">
        <v>8445.5843801260908</v>
      </c>
      <c r="BB108">
        <v>8445.5843801260908</v>
      </c>
      <c r="BC108">
        <v>8445.5843801260908</v>
      </c>
      <c r="BD108">
        <v>8445.5843801260908</v>
      </c>
      <c r="BE108">
        <v>8445.5843801260908</v>
      </c>
    </row>
    <row r="109" spans="1:57" x14ac:dyDescent="0.25">
      <c r="A109" t="s">
        <v>43</v>
      </c>
      <c r="B109" t="s">
        <v>83</v>
      </c>
      <c r="C109" t="s">
        <v>79</v>
      </c>
      <c r="D109" t="s">
        <v>84</v>
      </c>
      <c r="E109">
        <v>22486.64788</v>
      </c>
      <c r="F109">
        <v>23353.166969511502</v>
      </c>
      <c r="G109">
        <v>21440.249953807201</v>
      </c>
      <c r="H109">
        <v>23299.415591543398</v>
      </c>
      <c r="I109">
        <v>24484.868883059102</v>
      </c>
      <c r="J109">
        <v>25707.436895426199</v>
      </c>
      <c r="K109">
        <v>26974.495810294098</v>
      </c>
      <c r="L109">
        <v>28291.700878636599</v>
      </c>
      <c r="M109">
        <v>29661.021402172701</v>
      </c>
      <c r="N109">
        <v>31083.370447382498</v>
      </c>
      <c r="O109">
        <v>32197.711596758902</v>
      </c>
      <c r="P109">
        <v>33343.599890299403</v>
      </c>
      <c r="Q109">
        <v>34520.652972913696</v>
      </c>
      <c r="R109">
        <v>35728.934534487402</v>
      </c>
      <c r="S109">
        <v>36971.831739674599</v>
      </c>
      <c r="T109">
        <v>38250.342292422902</v>
      </c>
      <c r="U109">
        <v>39565.689382208999</v>
      </c>
      <c r="V109">
        <v>40919.175532114903</v>
      </c>
      <c r="W109">
        <v>42311.111041432603</v>
      </c>
      <c r="X109">
        <v>43741.167195490503</v>
      </c>
      <c r="Y109">
        <v>45211.372070871897</v>
      </c>
      <c r="Z109">
        <v>46721.649619791802</v>
      </c>
      <c r="AA109">
        <v>48271.760564614502</v>
      </c>
      <c r="AB109">
        <v>49862.007371232197</v>
      </c>
      <c r="AC109">
        <v>51492.616945334499</v>
      </c>
      <c r="AD109">
        <v>53164.092784206499</v>
      </c>
      <c r="AE109">
        <v>54875.931397514003</v>
      </c>
      <c r="AF109">
        <v>56624.014258499403</v>
      </c>
      <c r="AG109">
        <v>58404.165882044101</v>
      </c>
      <c r="AH109">
        <v>60215.121102714598</v>
      </c>
      <c r="AI109">
        <v>62056.963408225201</v>
      </c>
      <c r="AJ109">
        <v>63929.792733054499</v>
      </c>
      <c r="AK109">
        <v>65833.549451809406</v>
      </c>
      <c r="AL109">
        <v>65833.549451809406</v>
      </c>
      <c r="AM109">
        <v>65833.549451809406</v>
      </c>
      <c r="AN109">
        <v>65833.549451809406</v>
      </c>
      <c r="AO109">
        <v>65833.549451809406</v>
      </c>
      <c r="AP109">
        <v>65833.549451809406</v>
      </c>
      <c r="AQ109">
        <v>65833.549451809406</v>
      </c>
      <c r="AR109">
        <v>65833.549451809406</v>
      </c>
      <c r="AS109">
        <v>65833.549451809406</v>
      </c>
      <c r="AT109">
        <v>65833.549451809406</v>
      </c>
      <c r="AU109">
        <v>65833.549451809406</v>
      </c>
      <c r="AV109">
        <v>65833.549451809406</v>
      </c>
      <c r="AW109">
        <v>65833.549451809406</v>
      </c>
      <c r="AX109">
        <v>65833.549451809406</v>
      </c>
      <c r="AY109">
        <v>65833.549451809406</v>
      </c>
      <c r="AZ109">
        <v>65833.549451809406</v>
      </c>
      <c r="BA109">
        <v>65833.549451809406</v>
      </c>
      <c r="BB109">
        <v>65833.549451809406</v>
      </c>
      <c r="BC109">
        <v>65833.549451809406</v>
      </c>
      <c r="BD109">
        <v>65833.549451809406</v>
      </c>
      <c r="BE109">
        <v>65833.549451809406</v>
      </c>
    </row>
    <row r="110" spans="1:57" x14ac:dyDescent="0.25">
      <c r="A110" t="s">
        <v>43</v>
      </c>
      <c r="B110" t="s">
        <v>85</v>
      </c>
      <c r="C110" t="s">
        <v>79</v>
      </c>
      <c r="D110" t="s">
        <v>86</v>
      </c>
      <c r="E110">
        <v>71605.012270000007</v>
      </c>
      <c r="F110">
        <v>74364.299041766993</v>
      </c>
      <c r="G110">
        <v>68102.674397686395</v>
      </c>
      <c r="H110">
        <v>73824.016582873999</v>
      </c>
      <c r="I110">
        <v>77387.609599803895</v>
      </c>
      <c r="J110">
        <v>81050.5766038453</v>
      </c>
      <c r="K110">
        <v>84835.379744127</v>
      </c>
      <c r="L110">
        <v>88758.860834122999</v>
      </c>
      <c r="M110">
        <v>92826.160739778396</v>
      </c>
      <c r="N110">
        <v>97039.072469058199</v>
      </c>
      <c r="O110">
        <v>100272.165345106</v>
      </c>
      <c r="P110">
        <v>103587.493538479</v>
      </c>
      <c r="Q110">
        <v>106983.271831227</v>
      </c>
      <c r="R110">
        <v>110459.111324478</v>
      </c>
      <c r="S110">
        <v>114024.87681901699</v>
      </c>
      <c r="T110">
        <v>117682.986264847</v>
      </c>
      <c r="U110">
        <v>121436.52637523301</v>
      </c>
      <c r="V110">
        <v>125288.79709192</v>
      </c>
      <c r="W110">
        <v>129240.035937444</v>
      </c>
      <c r="X110">
        <v>133288.530951528</v>
      </c>
      <c r="Y110">
        <v>137439.75101560101</v>
      </c>
      <c r="Z110">
        <v>141692.73174921199</v>
      </c>
      <c r="AA110">
        <v>146046.02408339299</v>
      </c>
      <c r="AB110">
        <v>150499.827843376</v>
      </c>
      <c r="AC110">
        <v>155054.11343857701</v>
      </c>
      <c r="AD110">
        <v>159709.68246342399</v>
      </c>
      <c r="AE110">
        <v>164464.31100502799</v>
      </c>
      <c r="AF110">
        <v>169304.98712546701</v>
      </c>
      <c r="AG110">
        <v>174218.65087267401</v>
      </c>
      <c r="AH110">
        <v>179201.02550146601</v>
      </c>
      <c r="AI110">
        <v>184251.878397589</v>
      </c>
      <c r="AJ110">
        <v>189371.02782878</v>
      </c>
      <c r="AK110">
        <v>194557.822202262</v>
      </c>
      <c r="AL110">
        <v>194557.822202262</v>
      </c>
      <c r="AM110">
        <v>194557.822202262</v>
      </c>
      <c r="AN110">
        <v>194557.822202262</v>
      </c>
      <c r="AO110">
        <v>194557.822202262</v>
      </c>
      <c r="AP110">
        <v>194557.822202262</v>
      </c>
      <c r="AQ110">
        <v>194557.822202262</v>
      </c>
      <c r="AR110">
        <v>194557.822202262</v>
      </c>
      <c r="AS110">
        <v>194557.822202262</v>
      </c>
      <c r="AT110">
        <v>194557.822202262</v>
      </c>
      <c r="AU110">
        <v>194557.822202262</v>
      </c>
      <c r="AV110">
        <v>194557.822202262</v>
      </c>
      <c r="AW110">
        <v>194557.822202262</v>
      </c>
      <c r="AX110">
        <v>194557.822202262</v>
      </c>
      <c r="AY110">
        <v>194557.822202262</v>
      </c>
      <c r="AZ110">
        <v>194557.822202262</v>
      </c>
      <c r="BA110">
        <v>194557.822202262</v>
      </c>
      <c r="BB110">
        <v>194557.822202262</v>
      </c>
      <c r="BC110">
        <v>194557.822202262</v>
      </c>
      <c r="BD110">
        <v>194557.822202262</v>
      </c>
      <c r="BE110">
        <v>194557.822202262</v>
      </c>
    </row>
    <row r="111" spans="1:57" x14ac:dyDescent="0.25">
      <c r="A111" t="s">
        <v>43</v>
      </c>
      <c r="B111" t="s">
        <v>87</v>
      </c>
      <c r="C111" t="s">
        <v>88</v>
      </c>
      <c r="D111" t="s">
        <v>89</v>
      </c>
      <c r="E111">
        <v>23443678</v>
      </c>
      <c r="F111">
        <v>24347076.0797747</v>
      </c>
      <c r="G111">
        <v>22129775.423705999</v>
      </c>
      <c r="H111">
        <v>23807633.324689101</v>
      </c>
      <c r="I111">
        <v>24766835.657340501</v>
      </c>
      <c r="J111">
        <v>25740096.2948879</v>
      </c>
      <c r="K111">
        <v>26733761.580768701</v>
      </c>
      <c r="L111">
        <v>27752199.925083499</v>
      </c>
      <c r="M111">
        <v>28795984.5172683</v>
      </c>
      <c r="N111">
        <v>29864607.720711298</v>
      </c>
      <c r="O111">
        <v>30613399.441503499</v>
      </c>
      <c r="P111">
        <v>31371218.0737046</v>
      </c>
      <c r="Q111">
        <v>32136921.560525302</v>
      </c>
      <c r="R111">
        <v>32909801.394159701</v>
      </c>
      <c r="S111">
        <v>33692182.659849003</v>
      </c>
      <c r="T111">
        <v>34484111.433055498</v>
      </c>
      <c r="U111">
        <v>35285804.362439297</v>
      </c>
      <c r="V111">
        <v>36097509.212907501</v>
      </c>
      <c r="W111">
        <v>36918566.529764198</v>
      </c>
      <c r="X111">
        <v>37747762.425226301</v>
      </c>
      <c r="Y111">
        <v>38585915.832460403</v>
      </c>
      <c r="Z111">
        <v>39432001.641336799</v>
      </c>
      <c r="AA111">
        <v>40284870.519011699</v>
      </c>
      <c r="AB111">
        <v>41143838.142351598</v>
      </c>
      <c r="AC111">
        <v>42008156.0708654</v>
      </c>
      <c r="AD111">
        <v>42877299.303155497</v>
      </c>
      <c r="AE111">
        <v>43749930.134969898</v>
      </c>
      <c r="AF111">
        <v>44621889.422109097</v>
      </c>
      <c r="AG111">
        <v>45489133.288030401</v>
      </c>
      <c r="AH111">
        <v>46350017.8925348</v>
      </c>
      <c r="AI111">
        <v>47203977.478597097</v>
      </c>
      <c r="AJ111">
        <v>48050461.484599501</v>
      </c>
      <c r="AK111">
        <v>48888803.066605799</v>
      </c>
      <c r="AL111">
        <v>48888803.066605799</v>
      </c>
      <c r="AM111">
        <v>48888803.066605799</v>
      </c>
      <c r="AN111">
        <v>48888803.066605799</v>
      </c>
      <c r="AO111">
        <v>48888803.066605799</v>
      </c>
      <c r="AP111">
        <v>48888803.066605799</v>
      </c>
      <c r="AQ111">
        <v>48888803.066605799</v>
      </c>
      <c r="AR111">
        <v>48888803.066605799</v>
      </c>
      <c r="AS111">
        <v>48888803.066605799</v>
      </c>
      <c r="AT111">
        <v>48888803.066605799</v>
      </c>
      <c r="AU111">
        <v>48888803.066605799</v>
      </c>
      <c r="AV111">
        <v>48888803.066605799</v>
      </c>
      <c r="AW111">
        <v>48888803.066605799</v>
      </c>
      <c r="AX111">
        <v>48888803.066605799</v>
      </c>
      <c r="AY111">
        <v>48888803.066605799</v>
      </c>
      <c r="AZ111">
        <v>48888803.066605799</v>
      </c>
      <c r="BA111">
        <v>48888803.066605799</v>
      </c>
      <c r="BB111">
        <v>48888803.066605799</v>
      </c>
      <c r="BC111">
        <v>48888803.066605799</v>
      </c>
      <c r="BD111">
        <v>48888803.066605799</v>
      </c>
      <c r="BE111">
        <v>48888803.066605799</v>
      </c>
    </row>
    <row r="112" spans="1:57" x14ac:dyDescent="0.25">
      <c r="A112" t="s">
        <v>43</v>
      </c>
      <c r="B112" t="s">
        <v>90</v>
      </c>
      <c r="C112" t="s">
        <v>79</v>
      </c>
      <c r="D112" t="s">
        <v>91</v>
      </c>
      <c r="E112">
        <v>7665.9540530000004</v>
      </c>
      <c r="F112">
        <v>7796.2752719009904</v>
      </c>
      <c r="G112">
        <v>7302.4358073529702</v>
      </c>
      <c r="H112">
        <v>7517.58072159529</v>
      </c>
      <c r="I112">
        <v>7737.9301589735196</v>
      </c>
      <c r="J112">
        <v>7963.5988963940699</v>
      </c>
      <c r="K112">
        <v>8194.7041090709808</v>
      </c>
      <c r="L112">
        <v>8431.3654188978508</v>
      </c>
      <c r="M112">
        <v>8673.7049437712994</v>
      </c>
      <c r="N112">
        <v>8921.8473478843898</v>
      </c>
      <c r="O112">
        <v>9073.5187527984308</v>
      </c>
      <c r="P112">
        <v>9227.7685715959997</v>
      </c>
      <c r="Q112">
        <v>9384.6406373131304</v>
      </c>
      <c r="R112">
        <v>9544.1795281474497</v>
      </c>
      <c r="S112">
        <v>9706.4305801259598</v>
      </c>
      <c r="T112">
        <v>9871.4398999880996</v>
      </c>
      <c r="U112">
        <v>10039.2543782878</v>
      </c>
      <c r="V112">
        <v>10209.921702718701</v>
      </c>
      <c r="W112">
        <v>10383.490371665001</v>
      </c>
      <c r="X112">
        <v>10560.009707983299</v>
      </c>
      <c r="Y112">
        <v>10739.529873019001</v>
      </c>
      <c r="Z112">
        <v>10922.1018808603</v>
      </c>
      <c r="AA112">
        <v>11107.7776128349</v>
      </c>
      <c r="AB112">
        <v>11296.6098322531</v>
      </c>
      <c r="AC112">
        <v>11488.6521994014</v>
      </c>
      <c r="AD112">
        <v>11683.9592867913</v>
      </c>
      <c r="AE112">
        <v>11882.5865946667</v>
      </c>
      <c r="AF112">
        <v>12084.590566776</v>
      </c>
      <c r="AG112">
        <v>12290.028606411201</v>
      </c>
      <c r="AH112">
        <v>12498.959092720201</v>
      </c>
      <c r="AI112">
        <v>12711.441397296499</v>
      </c>
      <c r="AJ112">
        <v>12927.5359010505</v>
      </c>
      <c r="AK112">
        <v>13147.3040113684</v>
      </c>
      <c r="AL112">
        <v>13147.3040113684</v>
      </c>
      <c r="AM112">
        <v>13147.3040113684</v>
      </c>
      <c r="AN112">
        <v>13147.3040113684</v>
      </c>
      <c r="AO112">
        <v>13147.3040113684</v>
      </c>
      <c r="AP112">
        <v>13147.3040113684</v>
      </c>
      <c r="AQ112">
        <v>13147.3040113684</v>
      </c>
      <c r="AR112">
        <v>13147.3040113684</v>
      </c>
      <c r="AS112">
        <v>13147.3040113684</v>
      </c>
      <c r="AT112">
        <v>13147.3040113684</v>
      </c>
      <c r="AU112">
        <v>13147.3040113684</v>
      </c>
      <c r="AV112">
        <v>13147.3040113684</v>
      </c>
      <c r="AW112">
        <v>13147.3040113684</v>
      </c>
      <c r="AX112">
        <v>13147.3040113684</v>
      </c>
      <c r="AY112">
        <v>13147.3040113684</v>
      </c>
      <c r="AZ112">
        <v>13147.3040113684</v>
      </c>
      <c r="BA112">
        <v>13147.3040113684</v>
      </c>
      <c r="BB112">
        <v>13147.3040113684</v>
      </c>
      <c r="BC112">
        <v>13147.3040113684</v>
      </c>
      <c r="BD112">
        <v>13147.3040113684</v>
      </c>
      <c r="BE112">
        <v>13147.3040113684</v>
      </c>
    </row>
    <row r="113" spans="1:57" x14ac:dyDescent="0.25">
      <c r="A113" t="s">
        <v>43</v>
      </c>
      <c r="B113" t="s">
        <v>92</v>
      </c>
      <c r="C113" t="s">
        <v>79</v>
      </c>
      <c r="D113" t="s">
        <v>93</v>
      </c>
      <c r="E113">
        <v>122304.58010000001</v>
      </c>
      <c r="F113">
        <v>127017.56595529</v>
      </c>
      <c r="G113">
        <v>116322.429559665</v>
      </c>
      <c r="H113">
        <v>126094.739226051</v>
      </c>
      <c r="I113">
        <v>132181.51630723401</v>
      </c>
      <c r="J113">
        <v>138438.02862595499</v>
      </c>
      <c r="K113">
        <v>144902.64254275599</v>
      </c>
      <c r="L113">
        <v>151604.12463220599</v>
      </c>
      <c r="M113">
        <v>158551.25572445701</v>
      </c>
      <c r="N113">
        <v>165747.09835772199</v>
      </c>
      <c r="O113">
        <v>171269.36634000199</v>
      </c>
      <c r="P113">
        <v>176932.095941323</v>
      </c>
      <c r="Q113">
        <v>182732.237929164</v>
      </c>
      <c r="R113">
        <v>188669.12804677401</v>
      </c>
      <c r="S113">
        <v>194759.615817382</v>
      </c>
      <c r="T113">
        <v>201007.831208296</v>
      </c>
      <c r="U113">
        <v>207419.04646454501</v>
      </c>
      <c r="V113">
        <v>213998.89803498299</v>
      </c>
      <c r="W113">
        <v>220747.79161877799</v>
      </c>
      <c r="X113">
        <v>227662.803110815</v>
      </c>
      <c r="Y113">
        <v>234753.273606437</v>
      </c>
      <c r="Z113">
        <v>242017.55590048101</v>
      </c>
      <c r="AA113">
        <v>249453.17491800099</v>
      </c>
      <c r="AB113">
        <v>257060.47196947699</v>
      </c>
      <c r="AC113">
        <v>264839.396512862</v>
      </c>
      <c r="AD113">
        <v>272791.31770747801</v>
      </c>
      <c r="AE113">
        <v>280912.437010127</v>
      </c>
      <c r="AF113">
        <v>289180.52944586403</v>
      </c>
      <c r="AG113">
        <v>297573.28802942001</v>
      </c>
      <c r="AH113">
        <v>306083.407887757</v>
      </c>
      <c r="AI113">
        <v>314710.49170526699</v>
      </c>
      <c r="AJ113">
        <v>323454.22907507903</v>
      </c>
      <c r="AK113">
        <v>332313.507047433</v>
      </c>
      <c r="AL113">
        <v>332313.507047433</v>
      </c>
      <c r="AM113">
        <v>332313.507047433</v>
      </c>
      <c r="AN113">
        <v>332313.507047433</v>
      </c>
      <c r="AO113">
        <v>332313.507047433</v>
      </c>
      <c r="AP113">
        <v>332313.507047433</v>
      </c>
      <c r="AQ113">
        <v>332313.507047433</v>
      </c>
      <c r="AR113">
        <v>332313.507047433</v>
      </c>
      <c r="AS113">
        <v>332313.507047433</v>
      </c>
      <c r="AT113">
        <v>332313.507047433</v>
      </c>
      <c r="AU113">
        <v>332313.507047433</v>
      </c>
      <c r="AV113">
        <v>332313.507047433</v>
      </c>
      <c r="AW113">
        <v>332313.507047433</v>
      </c>
      <c r="AX113">
        <v>332313.507047433</v>
      </c>
      <c r="AY113">
        <v>332313.507047433</v>
      </c>
      <c r="AZ113">
        <v>332313.507047433</v>
      </c>
      <c r="BA113">
        <v>332313.507047433</v>
      </c>
      <c r="BB113">
        <v>332313.507047433</v>
      </c>
      <c r="BC113">
        <v>332313.507047433</v>
      </c>
      <c r="BD113">
        <v>332313.507047433</v>
      </c>
      <c r="BE113">
        <v>332313.507047433</v>
      </c>
    </row>
    <row r="114" spans="1:57" x14ac:dyDescent="0.25">
      <c r="A114" t="s">
        <v>43</v>
      </c>
      <c r="B114" t="s">
        <v>94</v>
      </c>
      <c r="C114" t="s">
        <v>79</v>
      </c>
      <c r="D114" t="s">
        <v>95</v>
      </c>
      <c r="E114">
        <v>16508.519810000002</v>
      </c>
      <c r="F114">
        <v>17144.672767581</v>
      </c>
      <c r="G114">
        <v>15701.0565848225</v>
      </c>
      <c r="H114">
        <v>17020.110765664202</v>
      </c>
      <c r="I114">
        <v>17841.696350943199</v>
      </c>
      <c r="J114">
        <v>18686.192587066798</v>
      </c>
      <c r="K114">
        <v>19558.7781175698</v>
      </c>
      <c r="L114">
        <v>20463.3358188397</v>
      </c>
      <c r="M114">
        <v>21401.050916388202</v>
      </c>
      <c r="N114">
        <v>22372.3367878067</v>
      </c>
      <c r="O114">
        <v>23117.725638388099</v>
      </c>
      <c r="P114">
        <v>23882.073823269198</v>
      </c>
      <c r="Q114">
        <v>24664.9697608442</v>
      </c>
      <c r="R114">
        <v>25466.323790564202</v>
      </c>
      <c r="S114">
        <v>26288.410240077599</v>
      </c>
      <c r="T114">
        <v>27131.786567225201</v>
      </c>
      <c r="U114">
        <v>27997.164413070601</v>
      </c>
      <c r="V114">
        <v>28885.3045784561</v>
      </c>
      <c r="W114">
        <v>29796.261824150199</v>
      </c>
      <c r="X114">
        <v>30729.641458088099</v>
      </c>
      <c r="Y114">
        <v>31686.7043296788</v>
      </c>
      <c r="Z114">
        <v>32667.228101222001</v>
      </c>
      <c r="AA114">
        <v>33670.878690185797</v>
      </c>
      <c r="AB114">
        <v>34697.702166233597</v>
      </c>
      <c r="AC114">
        <v>35747.6917072629</v>
      </c>
      <c r="AD114">
        <v>36821.0321206925</v>
      </c>
      <c r="AE114">
        <v>37917.210683895399</v>
      </c>
      <c r="AF114">
        <v>39033.227497449501</v>
      </c>
      <c r="AG114">
        <v>40166.0715922815</v>
      </c>
      <c r="AH114">
        <v>41314.756965731503</v>
      </c>
      <c r="AI114">
        <v>42479.229988634303</v>
      </c>
      <c r="AJ114">
        <v>43659.448762656997</v>
      </c>
      <c r="AK114">
        <v>44855.263063227903</v>
      </c>
      <c r="AL114">
        <v>44855.263063227903</v>
      </c>
      <c r="AM114">
        <v>44855.263063227903</v>
      </c>
      <c r="AN114">
        <v>44855.263063227903</v>
      </c>
      <c r="AO114">
        <v>44855.263063227903</v>
      </c>
      <c r="AP114">
        <v>44855.263063227903</v>
      </c>
      <c r="AQ114">
        <v>44855.263063227903</v>
      </c>
      <c r="AR114">
        <v>44855.263063227903</v>
      </c>
      <c r="AS114">
        <v>44855.263063227903</v>
      </c>
      <c r="AT114">
        <v>44855.263063227903</v>
      </c>
      <c r="AU114">
        <v>44855.263063227903</v>
      </c>
      <c r="AV114">
        <v>44855.263063227903</v>
      </c>
      <c r="AW114">
        <v>44855.263063227903</v>
      </c>
      <c r="AX114">
        <v>44855.263063227903</v>
      </c>
      <c r="AY114">
        <v>44855.263063227903</v>
      </c>
      <c r="AZ114">
        <v>44855.263063227903</v>
      </c>
      <c r="BA114">
        <v>44855.263063227903</v>
      </c>
      <c r="BB114">
        <v>44855.263063227903</v>
      </c>
      <c r="BC114">
        <v>44855.263063227903</v>
      </c>
      <c r="BD114">
        <v>44855.263063227903</v>
      </c>
      <c r="BE114">
        <v>44855.263063227903</v>
      </c>
    </row>
    <row r="115" spans="1:57" x14ac:dyDescent="0.25">
      <c r="A115" t="s">
        <v>43</v>
      </c>
      <c r="B115" t="s">
        <v>96</v>
      </c>
      <c r="C115" t="s">
        <v>97</v>
      </c>
      <c r="D115" t="s">
        <v>98</v>
      </c>
      <c r="E115">
        <v>250.87788487040899</v>
      </c>
      <c r="F115">
        <v>255.33451238663801</v>
      </c>
      <c r="G115">
        <v>253.37417501598</v>
      </c>
      <c r="H115">
        <v>270.780517965792</v>
      </c>
      <c r="I115">
        <v>279.88173860659202</v>
      </c>
      <c r="J115">
        <v>289.06993750670802</v>
      </c>
      <c r="K115">
        <v>298.418917786279</v>
      </c>
      <c r="L115">
        <v>307.97892815375099</v>
      </c>
      <c r="M115">
        <v>317.75739156795299</v>
      </c>
      <c r="N115">
        <v>327.74994439357801</v>
      </c>
      <c r="O115">
        <v>337.96709718148003</v>
      </c>
      <c r="P115">
        <v>348.415537347726</v>
      </c>
      <c r="Q115">
        <v>359.08754410280898</v>
      </c>
      <c r="R115">
        <v>369.980123632274</v>
      </c>
      <c r="S115">
        <v>381.12456569084901</v>
      </c>
      <c r="T115">
        <v>392.52704484941302</v>
      </c>
      <c r="U115">
        <v>404.19589385368602</v>
      </c>
      <c r="V115">
        <v>416.14006715866998</v>
      </c>
      <c r="W115">
        <v>428.35827652190898</v>
      </c>
      <c r="X115">
        <v>440.84277926117898</v>
      </c>
      <c r="Y115">
        <v>453.60958050791601</v>
      </c>
      <c r="Z115">
        <v>466.65334468753599</v>
      </c>
      <c r="AA115">
        <v>479.96717037077599</v>
      </c>
      <c r="AB115">
        <v>493.54960413323101</v>
      </c>
      <c r="AC115">
        <v>507.39843621021902</v>
      </c>
      <c r="AD115">
        <v>521.51417180848796</v>
      </c>
      <c r="AE115">
        <v>535.88743541036297</v>
      </c>
      <c r="AF115">
        <v>550.473837928016</v>
      </c>
      <c r="AG115">
        <v>565.22919921084997</v>
      </c>
      <c r="AH115">
        <v>580.13813956491197</v>
      </c>
      <c r="AI115">
        <v>595.19846313679898</v>
      </c>
      <c r="AJ115">
        <v>610.40814460328704</v>
      </c>
      <c r="AK115">
        <v>625.76365250486401</v>
      </c>
      <c r="AL115">
        <v>625.76365250486401</v>
      </c>
      <c r="AM115">
        <v>625.76365250486401</v>
      </c>
      <c r="AN115">
        <v>625.76365250486401</v>
      </c>
      <c r="AO115">
        <v>625.76365250486401</v>
      </c>
      <c r="AP115">
        <v>625.76365250486401</v>
      </c>
      <c r="AQ115">
        <v>625.76365250486401</v>
      </c>
      <c r="AR115">
        <v>625.76365250486401</v>
      </c>
      <c r="AS115">
        <v>625.76365250486401</v>
      </c>
      <c r="AT115">
        <v>625.76365250486401</v>
      </c>
      <c r="AU115">
        <v>625.76365250486401</v>
      </c>
      <c r="AV115">
        <v>625.76365250486401</v>
      </c>
      <c r="AW115">
        <v>625.76365250486401</v>
      </c>
      <c r="AX115">
        <v>625.76365250486401</v>
      </c>
      <c r="AY115">
        <v>625.76365250486401</v>
      </c>
      <c r="AZ115">
        <v>625.76365250486401</v>
      </c>
      <c r="BA115">
        <v>625.76365250486401</v>
      </c>
      <c r="BB115">
        <v>625.76365250486401</v>
      </c>
      <c r="BC115">
        <v>625.76365250486401</v>
      </c>
      <c r="BD115">
        <v>625.76365250486401</v>
      </c>
      <c r="BE115">
        <v>625.76365250486401</v>
      </c>
    </row>
    <row r="116" spans="1:57" x14ac:dyDescent="0.25">
      <c r="A116" t="s">
        <v>44</v>
      </c>
      <c r="B116" t="s">
        <v>70</v>
      </c>
      <c r="C116" t="s">
        <v>71</v>
      </c>
      <c r="D116" t="s">
        <v>72</v>
      </c>
      <c r="E116">
        <v>104318.836</v>
      </c>
      <c r="F116">
        <v>104887.542252482</v>
      </c>
      <c r="G116">
        <v>78104.003316531394</v>
      </c>
      <c r="H116">
        <v>98757.812765258001</v>
      </c>
      <c r="I116">
        <v>99935.230236866701</v>
      </c>
      <c r="J116">
        <v>101155.74566552301</v>
      </c>
      <c r="K116">
        <v>102415.513363266</v>
      </c>
      <c r="L116">
        <v>103711.502115315</v>
      </c>
      <c r="M116">
        <v>105040.858314595</v>
      </c>
      <c r="N116">
        <v>106400.37610717199</v>
      </c>
      <c r="O116">
        <v>106641.205991436</v>
      </c>
      <c r="P116">
        <v>106891.508967734</v>
      </c>
      <c r="Q116">
        <v>107140.861533109</v>
      </c>
      <c r="R116">
        <v>106813.297702469</v>
      </c>
      <c r="S116">
        <v>106448.201408769</v>
      </c>
      <c r="T116">
        <v>106048.27674165199</v>
      </c>
      <c r="U116">
        <v>105615.714758527</v>
      </c>
      <c r="V116">
        <v>105153.25257573101</v>
      </c>
      <c r="W116">
        <v>104663.072959065</v>
      </c>
      <c r="X116">
        <v>104148.04290829301</v>
      </c>
      <c r="Y116">
        <v>103610.472135755</v>
      </c>
      <c r="Z116">
        <v>103053.044174357</v>
      </c>
      <c r="AA116">
        <v>102479.70283546799</v>
      </c>
      <c r="AB116">
        <v>101807.265055557</v>
      </c>
      <c r="AC116">
        <v>101132.3230048</v>
      </c>
      <c r="AD116">
        <v>100461.503974212</v>
      </c>
      <c r="AE116">
        <v>99801.436823589102</v>
      </c>
      <c r="AF116">
        <v>99158.441291608397</v>
      </c>
      <c r="AG116">
        <v>98538.027522860706</v>
      </c>
      <c r="AH116">
        <v>97947.754980182304</v>
      </c>
      <c r="AI116">
        <v>97392.706541982494</v>
      </c>
      <c r="AJ116">
        <v>96877.095791768807</v>
      </c>
      <c r="AK116">
        <v>96403.089790750499</v>
      </c>
      <c r="AL116">
        <v>96403.089790750499</v>
      </c>
      <c r="AM116">
        <v>96403.089790750499</v>
      </c>
      <c r="AN116">
        <v>96403.089790750499</v>
      </c>
      <c r="AO116">
        <v>96403.089790750499</v>
      </c>
      <c r="AP116">
        <v>96403.089790750499</v>
      </c>
      <c r="AQ116">
        <v>96403.089790750499</v>
      </c>
      <c r="AR116">
        <v>96403.089790750499</v>
      </c>
      <c r="AS116">
        <v>96403.089790750499</v>
      </c>
      <c r="AT116">
        <v>96403.089790750499</v>
      </c>
      <c r="AU116">
        <v>96403.089790750499</v>
      </c>
      <c r="AV116">
        <v>96403.089790750499</v>
      </c>
      <c r="AW116">
        <v>96403.089790750499</v>
      </c>
      <c r="AX116">
        <v>96403.089790750499</v>
      </c>
      <c r="AY116">
        <v>96403.089790750499</v>
      </c>
      <c r="AZ116">
        <v>96403.089790750499</v>
      </c>
      <c r="BA116">
        <v>96403.089790750499</v>
      </c>
      <c r="BB116">
        <v>96403.089790750499</v>
      </c>
      <c r="BC116">
        <v>96403.089790750499</v>
      </c>
      <c r="BD116">
        <v>96403.089790750499</v>
      </c>
      <c r="BE116">
        <v>96403.089790750499</v>
      </c>
    </row>
    <row r="117" spans="1:57" x14ac:dyDescent="0.25">
      <c r="A117" t="s">
        <v>44</v>
      </c>
      <c r="B117" t="s">
        <v>176</v>
      </c>
      <c r="C117" t="s">
        <v>71</v>
      </c>
      <c r="D117" t="s">
        <v>72</v>
      </c>
      <c r="E117">
        <v>104318.836</v>
      </c>
      <c r="F117">
        <v>104887.542252482</v>
      </c>
      <c r="G117">
        <v>78104.003316531394</v>
      </c>
      <c r="H117">
        <v>98735.691015198594</v>
      </c>
      <c r="I117">
        <v>99868.0737621476</v>
      </c>
      <c r="J117">
        <v>101019.79234334901</v>
      </c>
      <c r="K117">
        <v>102186.102613332</v>
      </c>
      <c r="L117">
        <v>103363.03146820801</v>
      </c>
      <c r="M117">
        <v>104546.74611708301</v>
      </c>
      <c r="N117">
        <v>105733.032948227</v>
      </c>
      <c r="O117">
        <v>105781.25130632101</v>
      </c>
      <c r="P117">
        <v>105814.04255733899</v>
      </c>
      <c r="Q117">
        <v>105820.886119021</v>
      </c>
      <c r="R117">
        <v>105234.16990923601</v>
      </c>
      <c r="S117">
        <v>104588.33843375499</v>
      </c>
      <c r="T117">
        <v>103886.58866855</v>
      </c>
      <c r="U117">
        <v>103131.633147407</v>
      </c>
      <c r="V117">
        <v>102326.733146496</v>
      </c>
      <c r="W117">
        <v>101474.61710444</v>
      </c>
      <c r="X117">
        <v>100578.68118174</v>
      </c>
      <c r="Y117">
        <v>99641.776611067005</v>
      </c>
      <c r="Z117">
        <v>98667.106614296994</v>
      </c>
      <c r="AA117">
        <v>97659.057614087593</v>
      </c>
      <c r="AB117">
        <v>96539.349932522906</v>
      </c>
      <c r="AC117">
        <v>95400.951995472395</v>
      </c>
      <c r="AD117">
        <v>94250.571952510305</v>
      </c>
      <c r="AE117">
        <v>93094.780269043797</v>
      </c>
      <c r="AF117">
        <v>91939.706765579205</v>
      </c>
      <c r="AG117">
        <v>90790.573646903198</v>
      </c>
      <c r="AH117">
        <v>89654.322670500202</v>
      </c>
      <c r="AI117">
        <v>88535.424238228399</v>
      </c>
      <c r="AJ117">
        <v>87437.391577818795</v>
      </c>
      <c r="AK117">
        <v>86361.743958145904</v>
      </c>
      <c r="AL117">
        <v>85692.320902638894</v>
      </c>
      <c r="AM117">
        <v>85001.303555018807</v>
      </c>
      <c r="AN117">
        <v>84288.691915285599</v>
      </c>
      <c r="AO117">
        <v>83554.485983439197</v>
      </c>
      <c r="AP117">
        <v>82798.685759479704</v>
      </c>
      <c r="AQ117">
        <v>82021.291243407104</v>
      </c>
      <c r="AR117">
        <v>81222.302435221398</v>
      </c>
      <c r="AS117">
        <v>80401.719334922498</v>
      </c>
      <c r="AT117">
        <v>79559.541942510594</v>
      </c>
      <c r="AU117">
        <v>78695.770257985394</v>
      </c>
      <c r="AV117">
        <v>77810.404281347204</v>
      </c>
      <c r="AW117">
        <v>76903.444012595806</v>
      </c>
      <c r="AX117">
        <v>75974.889451731302</v>
      </c>
      <c r="AY117">
        <v>75024.740598753604</v>
      </c>
      <c r="AZ117">
        <v>74052.997453662902</v>
      </c>
      <c r="BA117">
        <v>73059.660016459005</v>
      </c>
      <c r="BB117">
        <v>72044.728287142003</v>
      </c>
      <c r="BC117">
        <v>71008.202265711807</v>
      </c>
      <c r="BD117">
        <v>69950.081952168504</v>
      </c>
      <c r="BE117">
        <v>68870.367346512197</v>
      </c>
    </row>
    <row r="118" spans="1:57" x14ac:dyDescent="0.25">
      <c r="A118" t="s">
        <v>44</v>
      </c>
      <c r="B118" t="s">
        <v>73</v>
      </c>
      <c r="C118" t="s">
        <v>71</v>
      </c>
      <c r="D118" t="s">
        <v>37</v>
      </c>
      <c r="E118">
        <v>25649.971111231102</v>
      </c>
      <c r="F118">
        <v>25261.075039409101</v>
      </c>
      <c r="G118">
        <v>23034.591100021898</v>
      </c>
      <c r="H118">
        <v>23009.561660170999</v>
      </c>
      <c r="I118">
        <v>22993.474310526799</v>
      </c>
      <c r="J118">
        <v>22984.2500149515</v>
      </c>
      <c r="K118">
        <v>22980.605646149099</v>
      </c>
      <c r="L118">
        <v>22981.4386046123</v>
      </c>
      <c r="M118">
        <v>22985.8526080601</v>
      </c>
      <c r="N118">
        <v>22992.5995895265</v>
      </c>
      <c r="O118">
        <v>22755.823655138702</v>
      </c>
      <c r="P118">
        <v>22521.202648582701</v>
      </c>
      <c r="Q118">
        <v>22285.807707014101</v>
      </c>
      <c r="R118">
        <v>22203.320761586201</v>
      </c>
      <c r="S118">
        <v>22108.8276866864</v>
      </c>
      <c r="T118">
        <v>22002.659344613599</v>
      </c>
      <c r="U118">
        <v>21885.618637350901</v>
      </c>
      <c r="V118">
        <v>21758.327884308601</v>
      </c>
      <c r="W118">
        <v>21621.430053157801</v>
      </c>
      <c r="X118">
        <v>21475.4031993799</v>
      </c>
      <c r="Y118">
        <v>21320.839032467</v>
      </c>
      <c r="Z118">
        <v>21158.4590286686</v>
      </c>
      <c r="AA118">
        <v>20989.081602475901</v>
      </c>
      <c r="AB118">
        <v>20980.6064538305</v>
      </c>
      <c r="AC118">
        <v>20969.428123049202</v>
      </c>
      <c r="AD118">
        <v>20957.720919036099</v>
      </c>
      <c r="AE118">
        <v>20947.332352192199</v>
      </c>
      <c r="AF118">
        <v>20940.061440958601</v>
      </c>
      <c r="AG118">
        <v>20882.092456300699</v>
      </c>
      <c r="AH118">
        <v>20831.294813292301</v>
      </c>
      <c r="AI118">
        <v>20789.969550444501</v>
      </c>
      <c r="AJ118">
        <v>20759.535729332401</v>
      </c>
      <c r="AK118">
        <v>20741.196090825</v>
      </c>
      <c r="AL118">
        <v>20741.196090825</v>
      </c>
      <c r="AM118">
        <v>20741.196090825</v>
      </c>
      <c r="AN118">
        <v>20741.196090825</v>
      </c>
      <c r="AO118">
        <v>20741.196090825</v>
      </c>
      <c r="AP118">
        <v>20741.196090825</v>
      </c>
      <c r="AQ118">
        <v>20741.196090825</v>
      </c>
      <c r="AR118">
        <v>20741.196090825</v>
      </c>
      <c r="AS118">
        <v>20741.196090825</v>
      </c>
      <c r="AT118">
        <v>20741.196090825</v>
      </c>
      <c r="AU118">
        <v>20741.196090825</v>
      </c>
      <c r="AV118">
        <v>20741.196090825</v>
      </c>
      <c r="AW118">
        <v>20741.196090825</v>
      </c>
      <c r="AX118">
        <v>20741.196090825</v>
      </c>
      <c r="AY118">
        <v>20741.196090825</v>
      </c>
      <c r="AZ118">
        <v>20741.196090825</v>
      </c>
      <c r="BA118">
        <v>20741.196090825</v>
      </c>
      <c r="BB118">
        <v>20741.196090825</v>
      </c>
      <c r="BC118">
        <v>20741.196090825</v>
      </c>
      <c r="BD118">
        <v>20741.196090825</v>
      </c>
      <c r="BE118">
        <v>20741.196090825</v>
      </c>
    </row>
    <row r="119" spans="1:57" x14ac:dyDescent="0.25">
      <c r="A119" t="s">
        <v>44</v>
      </c>
      <c r="B119" t="s">
        <v>177</v>
      </c>
      <c r="C119" t="s">
        <v>71</v>
      </c>
      <c r="D119" t="s">
        <v>37</v>
      </c>
      <c r="E119">
        <v>25649.971111231102</v>
      </c>
      <c r="F119">
        <v>25261.075039409101</v>
      </c>
      <c r="G119">
        <v>23034.591100021898</v>
      </c>
      <c r="H119">
        <v>23004.959747838999</v>
      </c>
      <c r="I119">
        <v>22979.678225940399</v>
      </c>
      <c r="J119">
        <v>22956.668914933602</v>
      </c>
      <c r="K119">
        <v>22934.6444348568</v>
      </c>
      <c r="L119">
        <v>22912.494288798502</v>
      </c>
      <c r="M119">
        <v>22889.312027106302</v>
      </c>
      <c r="N119">
        <v>22863.841031825101</v>
      </c>
      <c r="O119">
        <v>22591.9817248217</v>
      </c>
      <c r="P119">
        <v>22318.511824745401</v>
      </c>
      <c r="Q119">
        <v>22040.6638222369</v>
      </c>
      <c r="R119">
        <v>21910.2369275333</v>
      </c>
      <c r="S119">
        <v>21763.929974774099</v>
      </c>
      <c r="T119">
        <v>21602.210944541599</v>
      </c>
      <c r="U119">
        <v>21426.020645966601</v>
      </c>
      <c r="V119">
        <v>21236.1280150852</v>
      </c>
      <c r="W119">
        <v>21033.327155711901</v>
      </c>
      <c r="X119">
        <v>20818.255861478901</v>
      </c>
      <c r="Y119">
        <v>20591.6663375567</v>
      </c>
      <c r="Z119">
        <v>20354.437585579199</v>
      </c>
      <c r="AA119">
        <v>20107.5401751719</v>
      </c>
      <c r="AB119">
        <v>20011.3024356635</v>
      </c>
      <c r="AC119">
        <v>19908.3750600229</v>
      </c>
      <c r="AD119">
        <v>19800.8547243053</v>
      </c>
      <c r="AE119">
        <v>19690.492411060699</v>
      </c>
      <c r="AF119">
        <v>19578.9574472963</v>
      </c>
      <c r="AG119">
        <v>19416.1695658684</v>
      </c>
      <c r="AH119">
        <v>19256.4489254074</v>
      </c>
      <c r="AI119">
        <v>19101.8240229484</v>
      </c>
      <c r="AJ119">
        <v>18953.456120880401</v>
      </c>
      <c r="AK119">
        <v>18812.264854378202</v>
      </c>
      <c r="AL119">
        <v>18683.669438615099</v>
      </c>
      <c r="AM119">
        <v>18550.9257836338</v>
      </c>
      <c r="AN119">
        <v>18414.033889434399</v>
      </c>
      <c r="AO119">
        <v>18272.9937560168</v>
      </c>
      <c r="AP119">
        <v>18127.805383381001</v>
      </c>
      <c r="AQ119">
        <v>17978.468771527099</v>
      </c>
      <c r="AR119">
        <v>17824.983920455001</v>
      </c>
      <c r="AS119">
        <v>17667.350830164702</v>
      </c>
      <c r="AT119">
        <v>17505.569500656198</v>
      </c>
      <c r="AU119">
        <v>17339.6399319296</v>
      </c>
      <c r="AV119">
        <v>17169.562123984899</v>
      </c>
      <c r="AW119">
        <v>16995.336076822001</v>
      </c>
      <c r="AX119">
        <v>16816.961790440899</v>
      </c>
      <c r="AY119">
        <v>16634.4392648416</v>
      </c>
      <c r="AZ119">
        <v>16447.768500024202</v>
      </c>
      <c r="BA119">
        <v>16256.9494959886</v>
      </c>
      <c r="BB119">
        <v>16061.982252734801</v>
      </c>
      <c r="BC119">
        <v>15862.866770262901</v>
      </c>
      <c r="BD119">
        <v>15659.603048572801</v>
      </c>
      <c r="BE119">
        <v>15452.1910876646</v>
      </c>
    </row>
    <row r="120" spans="1:57" x14ac:dyDescent="0.25">
      <c r="A120" t="s">
        <v>44</v>
      </c>
      <c r="B120" t="s">
        <v>74</v>
      </c>
      <c r="C120" t="s">
        <v>71</v>
      </c>
      <c r="D120" t="s">
        <v>75</v>
      </c>
      <c r="E120">
        <v>57.049900000000001</v>
      </c>
      <c r="F120">
        <v>56.9018757282698</v>
      </c>
      <c r="G120">
        <v>44.612135336463602</v>
      </c>
      <c r="H120">
        <v>52.930785016320399</v>
      </c>
      <c r="I120">
        <v>53.3619569715515</v>
      </c>
      <c r="J120">
        <v>53.778006100753103</v>
      </c>
      <c r="K120">
        <v>54.178991677713498</v>
      </c>
      <c r="L120">
        <v>54.565431146586199</v>
      </c>
      <c r="M120">
        <v>54.936992894554599</v>
      </c>
      <c r="N120">
        <v>55.294690983999601</v>
      </c>
      <c r="O120">
        <v>55.048880981247699</v>
      </c>
      <c r="P120">
        <v>54.796342602508098</v>
      </c>
      <c r="Q120">
        <v>54.5357301725832</v>
      </c>
      <c r="R120">
        <v>54.270183600267302</v>
      </c>
      <c r="S120">
        <v>53.998357210362798</v>
      </c>
      <c r="T120">
        <v>53.722045236466499</v>
      </c>
      <c r="U120">
        <v>53.440350561780001</v>
      </c>
      <c r="V120">
        <v>53.154170303101701</v>
      </c>
      <c r="W120">
        <v>52.863504460431599</v>
      </c>
      <c r="X120">
        <v>52.570147267366401</v>
      </c>
      <c r="Y120">
        <v>52.274547282305299</v>
      </c>
      <c r="Z120">
        <v>51.9771530636474</v>
      </c>
      <c r="AA120">
        <v>51.6797588449895</v>
      </c>
      <c r="AB120">
        <v>51.381467509533302</v>
      </c>
      <c r="AC120">
        <v>51.084521849274601</v>
      </c>
      <c r="AD120">
        <v>50.7884733058143</v>
      </c>
      <c r="AE120">
        <v>50.494667554349903</v>
      </c>
      <c r="AF120">
        <v>50.204450270079001</v>
      </c>
      <c r="AG120">
        <v>49.916475777803903</v>
      </c>
      <c r="AH120">
        <v>49.6329868695207</v>
      </c>
      <c r="AI120">
        <v>49.3521893116326</v>
      </c>
      <c r="AJ120">
        <v>49.074980220938002</v>
      </c>
      <c r="AK120">
        <v>48.800462480638402</v>
      </c>
      <c r="AL120">
        <v>48.800462480638402</v>
      </c>
      <c r="AM120">
        <v>48.800462480638402</v>
      </c>
      <c r="AN120">
        <v>48.800462480638402</v>
      </c>
      <c r="AO120">
        <v>48.800462480638402</v>
      </c>
      <c r="AP120">
        <v>48.800462480638402</v>
      </c>
      <c r="AQ120">
        <v>48.800462480638402</v>
      </c>
      <c r="AR120">
        <v>48.800462480638402</v>
      </c>
      <c r="AS120">
        <v>48.800462480638402</v>
      </c>
      <c r="AT120">
        <v>48.800462480638402</v>
      </c>
      <c r="AU120">
        <v>48.800462480638402</v>
      </c>
      <c r="AV120">
        <v>48.800462480638402</v>
      </c>
      <c r="AW120">
        <v>48.800462480638402</v>
      </c>
      <c r="AX120">
        <v>48.800462480638402</v>
      </c>
      <c r="AY120">
        <v>48.800462480638402</v>
      </c>
      <c r="AZ120">
        <v>48.800462480638402</v>
      </c>
      <c r="BA120">
        <v>48.800462480638402</v>
      </c>
      <c r="BB120">
        <v>48.800462480638402</v>
      </c>
      <c r="BC120">
        <v>48.800462480638402</v>
      </c>
      <c r="BD120">
        <v>48.800462480638402</v>
      </c>
      <c r="BE120">
        <v>48.800462480638402</v>
      </c>
    </row>
    <row r="121" spans="1:57" x14ac:dyDescent="0.25">
      <c r="A121" t="s">
        <v>44</v>
      </c>
      <c r="B121" t="s">
        <v>76</v>
      </c>
      <c r="C121" t="s">
        <v>71</v>
      </c>
      <c r="D121" t="s">
        <v>77</v>
      </c>
      <c r="E121">
        <v>52407.094231576702</v>
      </c>
      <c r="F121">
        <v>52197.211239551601</v>
      </c>
      <c r="G121">
        <v>48230.231622161104</v>
      </c>
      <c r="H121">
        <v>48473.094819707199</v>
      </c>
      <c r="I121">
        <v>48617.302158928098</v>
      </c>
      <c r="J121">
        <v>48742.440763462699</v>
      </c>
      <c r="K121">
        <v>48886.414384464602</v>
      </c>
      <c r="L121">
        <v>49066.402869222497</v>
      </c>
      <c r="M121">
        <v>49289.320457246104</v>
      </c>
      <c r="N121">
        <v>49556.859186420101</v>
      </c>
      <c r="O121">
        <v>49337.263749744699</v>
      </c>
      <c r="P121">
        <v>49155.8295040007</v>
      </c>
      <c r="Q121">
        <v>49001.744805763599</v>
      </c>
      <c r="R121">
        <v>48858.096546056098</v>
      </c>
      <c r="S121">
        <v>48701.442453285599</v>
      </c>
      <c r="T121">
        <v>48521.6196913514</v>
      </c>
      <c r="U121">
        <v>48314.318294923301</v>
      </c>
      <c r="V121">
        <v>48079.230917278699</v>
      </c>
      <c r="W121">
        <v>47817.142045079199</v>
      </c>
      <c r="X121">
        <v>47529.702210069903</v>
      </c>
      <c r="Y121">
        <v>47218.213068593897</v>
      </c>
      <c r="Z121">
        <v>46884.6575865583</v>
      </c>
      <c r="AA121">
        <v>46531.7315427754</v>
      </c>
      <c r="AB121">
        <v>46220.361984836301</v>
      </c>
      <c r="AC121">
        <v>45927.3496014095</v>
      </c>
      <c r="AD121">
        <v>45644.288664978201</v>
      </c>
      <c r="AE121">
        <v>45370.844746804702</v>
      </c>
      <c r="AF121">
        <v>45109.665860683497</v>
      </c>
      <c r="AG121">
        <v>44865.124696115403</v>
      </c>
      <c r="AH121">
        <v>44643.9183377925</v>
      </c>
      <c r="AI121">
        <v>44451.881018649598</v>
      </c>
      <c r="AJ121">
        <v>44295.047526750401</v>
      </c>
      <c r="AK121">
        <v>44177.598016564501</v>
      </c>
      <c r="AL121">
        <v>44177.598016564501</v>
      </c>
      <c r="AM121">
        <v>44177.598016564501</v>
      </c>
      <c r="AN121">
        <v>44177.598016564501</v>
      </c>
      <c r="AO121">
        <v>44177.598016564501</v>
      </c>
      <c r="AP121">
        <v>44177.598016564501</v>
      </c>
      <c r="AQ121">
        <v>44177.598016564501</v>
      </c>
      <c r="AR121">
        <v>44177.598016564501</v>
      </c>
      <c r="AS121">
        <v>44177.598016564501</v>
      </c>
      <c r="AT121">
        <v>44177.598016564501</v>
      </c>
      <c r="AU121">
        <v>44177.598016564501</v>
      </c>
      <c r="AV121">
        <v>44177.598016564501</v>
      </c>
      <c r="AW121">
        <v>44177.598016564501</v>
      </c>
      <c r="AX121">
        <v>44177.598016564501</v>
      </c>
      <c r="AY121">
        <v>44177.598016564501</v>
      </c>
      <c r="AZ121">
        <v>44177.598016564501</v>
      </c>
      <c r="BA121">
        <v>44177.598016564501</v>
      </c>
      <c r="BB121">
        <v>44177.598016564501</v>
      </c>
      <c r="BC121">
        <v>44177.598016564501</v>
      </c>
      <c r="BD121">
        <v>44177.598016564501</v>
      </c>
      <c r="BE121">
        <v>44177.598016564501</v>
      </c>
    </row>
    <row r="122" spans="1:57" x14ac:dyDescent="0.25">
      <c r="A122" t="s">
        <v>44</v>
      </c>
      <c r="B122" t="s">
        <v>178</v>
      </c>
      <c r="C122" t="s">
        <v>71</v>
      </c>
      <c r="D122" t="s">
        <v>77</v>
      </c>
      <c r="E122">
        <v>52407.094231576702</v>
      </c>
      <c r="F122">
        <v>52197.211239551601</v>
      </c>
      <c r="G122">
        <v>48230.231622161104</v>
      </c>
      <c r="H122">
        <v>48463.012415984696</v>
      </c>
      <c r="I122">
        <v>48586.964962380996</v>
      </c>
      <c r="J122">
        <v>48681.610197389899</v>
      </c>
      <c r="K122">
        <v>48784.730642544899</v>
      </c>
      <c r="L122">
        <v>48913.315692270597</v>
      </c>
      <c r="M122">
        <v>49074.024705488897</v>
      </c>
      <c r="N122">
        <v>49268.240038518401</v>
      </c>
      <c r="O122">
        <v>48967.826318786603</v>
      </c>
      <c r="P122">
        <v>48695.730939843299</v>
      </c>
      <c r="Q122">
        <v>48441.164845185704</v>
      </c>
      <c r="R122">
        <v>48187.372596671899</v>
      </c>
      <c r="S122">
        <v>47911.310250923503</v>
      </c>
      <c r="T122">
        <v>47603.2024738334</v>
      </c>
      <c r="U122">
        <v>47259.1335833622</v>
      </c>
      <c r="V122">
        <v>46879.1733135834</v>
      </c>
      <c r="W122">
        <v>46464.490730908001</v>
      </c>
      <c r="X122">
        <v>46017.116966936701</v>
      </c>
      <c r="Y122">
        <v>45538.755666170196</v>
      </c>
      <c r="Z122">
        <v>45031.775918737498</v>
      </c>
      <c r="AA122">
        <v>44499.225508987001</v>
      </c>
      <c r="AB122">
        <v>43999.566032188901</v>
      </c>
      <c r="AC122">
        <v>43510.468755984897</v>
      </c>
      <c r="AD122">
        <v>43023.941341299098</v>
      </c>
      <c r="AE122">
        <v>42539.704034604103</v>
      </c>
      <c r="AF122">
        <v>42060.252448501298</v>
      </c>
      <c r="AG122">
        <v>41589.611672301398</v>
      </c>
      <c r="AH122">
        <v>41133.834902401897</v>
      </c>
      <c r="AI122">
        <v>40698.008570386701</v>
      </c>
      <c r="AJ122">
        <v>40287.231626530003</v>
      </c>
      <c r="AK122">
        <v>39904.740736402397</v>
      </c>
      <c r="AL122">
        <v>39619.883584391602</v>
      </c>
      <c r="AM122">
        <v>39325.837491993298</v>
      </c>
      <c r="AN122">
        <v>39022.602459207599</v>
      </c>
      <c r="AO122">
        <v>38710.1784860345</v>
      </c>
      <c r="AP122">
        <v>38388.565572473897</v>
      </c>
      <c r="AQ122">
        <v>38057.763718525799</v>
      </c>
      <c r="AR122">
        <v>37717.772924190402</v>
      </c>
      <c r="AS122">
        <v>37368.593189467399</v>
      </c>
      <c r="AT122">
        <v>37010.224514357098</v>
      </c>
      <c r="AU122">
        <v>36642.666898859199</v>
      </c>
      <c r="AV122">
        <v>36265.920342974001</v>
      </c>
      <c r="AW122">
        <v>35879.9848467013</v>
      </c>
      <c r="AX122">
        <v>35484.860410041103</v>
      </c>
      <c r="AY122">
        <v>35080.547032993498</v>
      </c>
      <c r="AZ122">
        <v>34667.044715558499</v>
      </c>
      <c r="BA122">
        <v>34244.353457735997</v>
      </c>
      <c r="BB122">
        <v>33812.473259526101</v>
      </c>
      <c r="BC122">
        <v>33371.404120928702</v>
      </c>
      <c r="BD122">
        <v>32921.146041943801</v>
      </c>
      <c r="BE122">
        <v>32461.6990225716</v>
      </c>
    </row>
    <row r="123" spans="1:57" x14ac:dyDescent="0.25">
      <c r="A123" t="s">
        <v>44</v>
      </c>
      <c r="B123" t="s">
        <v>78</v>
      </c>
      <c r="C123" t="s">
        <v>79</v>
      </c>
      <c r="D123" t="s">
        <v>80</v>
      </c>
      <c r="E123">
        <v>159189.57368</v>
      </c>
      <c r="F123">
        <v>159507.95282735999</v>
      </c>
      <c r="G123">
        <v>147839.94607803799</v>
      </c>
      <c r="H123">
        <v>149851.48264166401</v>
      </c>
      <c r="I123">
        <v>151870.47399175901</v>
      </c>
      <c r="J123">
        <v>153896.94190132499</v>
      </c>
      <c r="K123">
        <v>155930.90820063301</v>
      </c>
      <c r="L123">
        <v>157972.39477737001</v>
      </c>
      <c r="M123">
        <v>160021.42357678199</v>
      </c>
      <c r="N123">
        <v>162078.01660181201</v>
      </c>
      <c r="O123">
        <v>162402.17263501501</v>
      </c>
      <c r="P123">
        <v>162726.97698028499</v>
      </c>
      <c r="Q123">
        <v>163052.43093424599</v>
      </c>
      <c r="R123">
        <v>163378.535796115</v>
      </c>
      <c r="S123">
        <v>163705.292867707</v>
      </c>
      <c r="T123">
        <v>164032.70345344199</v>
      </c>
      <c r="U123">
        <v>164360.768860349</v>
      </c>
      <c r="V123">
        <v>164689.49039806999</v>
      </c>
      <c r="W123">
        <v>165018.86937886599</v>
      </c>
      <c r="X123">
        <v>165348.90711762401</v>
      </c>
      <c r="Y123">
        <v>165679.60493185901</v>
      </c>
      <c r="Z123">
        <v>166010.964141723</v>
      </c>
      <c r="AA123">
        <v>166342.98607000601</v>
      </c>
      <c r="AB123">
        <v>166675.672042146</v>
      </c>
      <c r="AC123">
        <v>167009.02338622999</v>
      </c>
      <c r="AD123">
        <v>167343.041433003</v>
      </c>
      <c r="AE123">
        <v>167677.72751586899</v>
      </c>
      <c r="AF123">
        <v>168013.08297090101</v>
      </c>
      <c r="AG123">
        <v>168349.10913684199</v>
      </c>
      <c r="AH123">
        <v>168685.80735511601</v>
      </c>
      <c r="AI123">
        <v>169023.178969826</v>
      </c>
      <c r="AJ123">
        <v>169361.22532776601</v>
      </c>
      <c r="AK123">
        <v>169699.94777842201</v>
      </c>
      <c r="AL123">
        <v>169699.94777842201</v>
      </c>
      <c r="AM123">
        <v>169699.94777842201</v>
      </c>
      <c r="AN123">
        <v>169699.94777842201</v>
      </c>
      <c r="AO123">
        <v>169699.94777842201</v>
      </c>
      <c r="AP123">
        <v>169699.94777842201</v>
      </c>
      <c r="AQ123">
        <v>169699.94777842201</v>
      </c>
      <c r="AR123">
        <v>169699.94777842201</v>
      </c>
      <c r="AS123">
        <v>169699.94777842201</v>
      </c>
      <c r="AT123">
        <v>169699.94777842201</v>
      </c>
      <c r="AU123">
        <v>169699.94777842201</v>
      </c>
      <c r="AV123">
        <v>169699.94777842201</v>
      </c>
      <c r="AW123">
        <v>169699.94777842201</v>
      </c>
      <c r="AX123">
        <v>169699.94777842201</v>
      </c>
      <c r="AY123">
        <v>169699.94777842201</v>
      </c>
      <c r="AZ123">
        <v>169699.94777842201</v>
      </c>
      <c r="BA123">
        <v>169699.94777842201</v>
      </c>
      <c r="BB123">
        <v>169699.94777842201</v>
      </c>
      <c r="BC123">
        <v>169699.94777842201</v>
      </c>
      <c r="BD123">
        <v>169699.94777842201</v>
      </c>
      <c r="BE123">
        <v>169699.94777842201</v>
      </c>
    </row>
    <row r="124" spans="1:57" x14ac:dyDescent="0.25">
      <c r="A124" t="s">
        <v>44</v>
      </c>
      <c r="B124" t="s">
        <v>81</v>
      </c>
      <c r="C124" t="s">
        <v>79</v>
      </c>
      <c r="D124" t="s">
        <v>82</v>
      </c>
      <c r="E124">
        <v>150200.19589999999</v>
      </c>
      <c r="F124">
        <v>150500.5962918</v>
      </c>
      <c r="G124">
        <v>139491.477673054</v>
      </c>
      <c r="H124">
        <v>141389.42349282201</v>
      </c>
      <c r="I124">
        <v>143294.40312995799</v>
      </c>
      <c r="J124">
        <v>145206.437127949</v>
      </c>
      <c r="K124">
        <v>147125.54608431901</v>
      </c>
      <c r="L124">
        <v>149051.75065076599</v>
      </c>
      <c r="M124">
        <v>150985.07153329501</v>
      </c>
      <c r="N124">
        <v>152925.52949235099</v>
      </c>
      <c r="O124">
        <v>153231.38055133499</v>
      </c>
      <c r="P124">
        <v>153537.843312438</v>
      </c>
      <c r="Q124">
        <v>153844.918999063</v>
      </c>
      <c r="R124">
        <v>154152.60883706101</v>
      </c>
      <c r="S124">
        <v>154460.91405473501</v>
      </c>
      <c r="T124">
        <v>154769.83588284499</v>
      </c>
      <c r="U124">
        <v>155079.37555460999</v>
      </c>
      <c r="V124">
        <v>155389.53430572001</v>
      </c>
      <c r="W124">
        <v>155700.31337433099</v>
      </c>
      <c r="X124">
        <v>156011.71400107999</v>
      </c>
      <c r="Y124">
        <v>156323.73742908199</v>
      </c>
      <c r="Z124">
        <v>156636.38490393999</v>
      </c>
      <c r="AA124">
        <v>156949.65767374801</v>
      </c>
      <c r="AB124">
        <v>157263.55698909599</v>
      </c>
      <c r="AC124">
        <v>157578.08410307401</v>
      </c>
      <c r="AD124">
        <v>157893.24027128</v>
      </c>
      <c r="AE124">
        <v>158209.02675182201</v>
      </c>
      <c r="AF124">
        <v>158525.444805326</v>
      </c>
      <c r="AG124">
        <v>158842.49569493701</v>
      </c>
      <c r="AH124">
        <v>159160.18068632699</v>
      </c>
      <c r="AI124">
        <v>159478.50104769901</v>
      </c>
      <c r="AJ124">
        <v>159797.45804979501</v>
      </c>
      <c r="AK124">
        <v>160117.05296589399</v>
      </c>
      <c r="AL124">
        <v>160117.05296589399</v>
      </c>
      <c r="AM124">
        <v>160117.05296589399</v>
      </c>
      <c r="AN124">
        <v>160117.05296589399</v>
      </c>
      <c r="AO124">
        <v>160117.05296589399</v>
      </c>
      <c r="AP124">
        <v>160117.05296589399</v>
      </c>
      <c r="AQ124">
        <v>160117.05296589399</v>
      </c>
      <c r="AR124">
        <v>160117.05296589399</v>
      </c>
      <c r="AS124">
        <v>160117.05296589399</v>
      </c>
      <c r="AT124">
        <v>160117.05296589399</v>
      </c>
      <c r="AU124">
        <v>160117.05296589399</v>
      </c>
      <c r="AV124">
        <v>160117.05296589399</v>
      </c>
      <c r="AW124">
        <v>160117.05296589399</v>
      </c>
      <c r="AX124">
        <v>160117.05296589399</v>
      </c>
      <c r="AY124">
        <v>160117.05296589399</v>
      </c>
      <c r="AZ124">
        <v>160117.05296589399</v>
      </c>
      <c r="BA124">
        <v>160117.05296589399</v>
      </c>
      <c r="BB124">
        <v>160117.05296589399</v>
      </c>
      <c r="BC124">
        <v>160117.05296589399</v>
      </c>
      <c r="BD124">
        <v>160117.05296589399</v>
      </c>
      <c r="BE124">
        <v>160117.05296589399</v>
      </c>
    </row>
    <row r="125" spans="1:57" x14ac:dyDescent="0.25">
      <c r="A125" t="s">
        <v>44</v>
      </c>
      <c r="B125" t="s">
        <v>83</v>
      </c>
      <c r="C125" t="s">
        <v>79</v>
      </c>
      <c r="D125" t="s">
        <v>84</v>
      </c>
      <c r="E125">
        <v>1486.9530520000001</v>
      </c>
      <c r="F125">
        <v>1501.39714264802</v>
      </c>
      <c r="G125">
        <v>1307.3650952829701</v>
      </c>
      <c r="H125">
        <v>1352.9776448274799</v>
      </c>
      <c r="I125">
        <v>1367.6974014882001</v>
      </c>
      <c r="J125">
        <v>1384.2141322345001</v>
      </c>
      <c r="K125">
        <v>1402.95382191976</v>
      </c>
      <c r="L125">
        <v>1423.77269749118</v>
      </c>
      <c r="M125">
        <v>1446.4157106544101</v>
      </c>
      <c r="N125">
        <v>1470.49295155303</v>
      </c>
      <c r="O125">
        <v>1479.8804677712999</v>
      </c>
      <c r="P125">
        <v>1489.95987297955</v>
      </c>
      <c r="Q125">
        <v>1500.4920583604801</v>
      </c>
      <c r="R125">
        <v>1511.2751329640701</v>
      </c>
      <c r="S125">
        <v>1522.26779674878</v>
      </c>
      <c r="T125">
        <v>1533.32509552293</v>
      </c>
      <c r="U125">
        <v>1544.36141753793</v>
      </c>
      <c r="V125">
        <v>1555.34233715763</v>
      </c>
      <c r="W125">
        <v>1566.2644848068801</v>
      </c>
      <c r="X125">
        <v>1576.95759454008</v>
      </c>
      <c r="Y125">
        <v>1587.3994352975201</v>
      </c>
      <c r="Z125">
        <v>1597.5686262961699</v>
      </c>
      <c r="AA125">
        <v>1607.4584268743199</v>
      </c>
      <c r="AB125">
        <v>1617.0745529118001</v>
      </c>
      <c r="AC125">
        <v>1626.3892493354999</v>
      </c>
      <c r="AD125">
        <v>1635.3278206764801</v>
      </c>
      <c r="AE125">
        <v>1643.8029157461499</v>
      </c>
      <c r="AF125">
        <v>1651.7656886941299</v>
      </c>
      <c r="AG125">
        <v>1659.2446997152899</v>
      </c>
      <c r="AH125">
        <v>1666.15675715002</v>
      </c>
      <c r="AI125">
        <v>1672.63584557893</v>
      </c>
      <c r="AJ125">
        <v>1678.87428219203</v>
      </c>
      <c r="AK125">
        <v>1685.09249124864</v>
      </c>
      <c r="AL125">
        <v>1685.09249124864</v>
      </c>
      <c r="AM125">
        <v>1685.09249124864</v>
      </c>
      <c r="AN125">
        <v>1685.09249124864</v>
      </c>
      <c r="AO125">
        <v>1685.09249124864</v>
      </c>
      <c r="AP125">
        <v>1685.09249124864</v>
      </c>
      <c r="AQ125">
        <v>1685.09249124864</v>
      </c>
      <c r="AR125">
        <v>1685.09249124864</v>
      </c>
      <c r="AS125">
        <v>1685.09249124864</v>
      </c>
      <c r="AT125">
        <v>1685.09249124864</v>
      </c>
      <c r="AU125">
        <v>1685.09249124864</v>
      </c>
      <c r="AV125">
        <v>1685.09249124864</v>
      </c>
      <c r="AW125">
        <v>1685.09249124864</v>
      </c>
      <c r="AX125">
        <v>1685.09249124864</v>
      </c>
      <c r="AY125">
        <v>1685.09249124864</v>
      </c>
      <c r="AZ125">
        <v>1685.09249124864</v>
      </c>
      <c r="BA125">
        <v>1685.09249124864</v>
      </c>
      <c r="BB125">
        <v>1685.09249124864</v>
      </c>
      <c r="BC125">
        <v>1685.09249124864</v>
      </c>
      <c r="BD125">
        <v>1685.09249124864</v>
      </c>
      <c r="BE125">
        <v>1685.09249124864</v>
      </c>
    </row>
    <row r="126" spans="1:57" x14ac:dyDescent="0.25">
      <c r="A126" t="s">
        <v>44</v>
      </c>
      <c r="B126" t="s">
        <v>85</v>
      </c>
      <c r="C126" t="s">
        <v>79</v>
      </c>
      <c r="D126" t="s">
        <v>86</v>
      </c>
      <c r="E126">
        <v>130735.5658</v>
      </c>
      <c r="F126">
        <v>130997.0369316</v>
      </c>
      <c r="G126">
        <v>121414.603680053</v>
      </c>
      <c r="H126">
        <v>123066.592341707</v>
      </c>
      <c r="I126">
        <v>124724.703299594</v>
      </c>
      <c r="J126">
        <v>126388.954434942</v>
      </c>
      <c r="K126">
        <v>128059.363676019</v>
      </c>
      <c r="L126">
        <v>129735.94899824201</v>
      </c>
      <c r="M126">
        <v>131418.7284243</v>
      </c>
      <c r="N126">
        <v>133107.72002426599</v>
      </c>
      <c r="O126">
        <v>133373.93546431401</v>
      </c>
      <c r="P126">
        <v>133640.683335243</v>
      </c>
      <c r="Q126">
        <v>133907.96470191301</v>
      </c>
      <c r="R126">
        <v>134175.780631317</v>
      </c>
      <c r="S126">
        <v>134444.13219258</v>
      </c>
      <c r="T126">
        <v>134713.02045696499</v>
      </c>
      <c r="U126">
        <v>134982.44649787899</v>
      </c>
      <c r="V126">
        <v>135252.411390875</v>
      </c>
      <c r="W126">
        <v>135522.91621365599</v>
      </c>
      <c r="X126">
        <v>135793.96204608399</v>
      </c>
      <c r="Y126">
        <v>136065.54997017601</v>
      </c>
      <c r="Z126">
        <v>136337.681070116</v>
      </c>
      <c r="AA126">
        <v>136610.356432256</v>
      </c>
      <c r="AB126">
        <v>136883.577145121</v>
      </c>
      <c r="AC126">
        <v>137157.34429941099</v>
      </c>
      <c r="AD126">
        <v>137431.65898800999</v>
      </c>
      <c r="AE126">
        <v>137706.522305986</v>
      </c>
      <c r="AF126">
        <v>137981.93535059801</v>
      </c>
      <c r="AG126">
        <v>138257.89922129901</v>
      </c>
      <c r="AH126">
        <v>138534.41501974201</v>
      </c>
      <c r="AI126">
        <v>138811.48384978101</v>
      </c>
      <c r="AJ126">
        <v>139089.10681748099</v>
      </c>
      <c r="AK126">
        <v>139367.28503111599</v>
      </c>
      <c r="AL126">
        <v>139367.28503111599</v>
      </c>
      <c r="AM126">
        <v>139367.28503111599</v>
      </c>
      <c r="AN126">
        <v>139367.28503111599</v>
      </c>
      <c r="AO126">
        <v>139367.28503111599</v>
      </c>
      <c r="AP126">
        <v>139367.28503111599</v>
      </c>
      <c r="AQ126">
        <v>139367.28503111599</v>
      </c>
      <c r="AR126">
        <v>139367.28503111599</v>
      </c>
      <c r="AS126">
        <v>139367.28503111599</v>
      </c>
      <c r="AT126">
        <v>139367.28503111599</v>
      </c>
      <c r="AU126">
        <v>139367.28503111599</v>
      </c>
      <c r="AV126">
        <v>139367.28503111599</v>
      </c>
      <c r="AW126">
        <v>139367.28503111599</v>
      </c>
      <c r="AX126">
        <v>139367.28503111599</v>
      </c>
      <c r="AY126">
        <v>139367.28503111599</v>
      </c>
      <c r="AZ126">
        <v>139367.28503111599</v>
      </c>
      <c r="BA126">
        <v>139367.28503111599</v>
      </c>
      <c r="BB126">
        <v>139367.28503111599</v>
      </c>
      <c r="BC126">
        <v>139367.28503111599</v>
      </c>
      <c r="BD126">
        <v>139367.28503111599</v>
      </c>
      <c r="BE126">
        <v>139367.28503111599</v>
      </c>
    </row>
    <row r="127" spans="1:57" x14ac:dyDescent="0.25">
      <c r="A127" t="s">
        <v>44</v>
      </c>
      <c r="B127" t="s">
        <v>87</v>
      </c>
      <c r="C127" t="s">
        <v>88</v>
      </c>
      <c r="D127" t="s">
        <v>89</v>
      </c>
      <c r="E127">
        <v>55361000</v>
      </c>
      <c r="F127">
        <v>55003178.654279001</v>
      </c>
      <c r="G127">
        <v>50623587.210996799</v>
      </c>
      <c r="H127">
        <v>50850175.207068101</v>
      </c>
      <c r="I127">
        <v>51116060.755225196</v>
      </c>
      <c r="J127">
        <v>51416738.0715442</v>
      </c>
      <c r="K127">
        <v>51749749.248521201</v>
      </c>
      <c r="L127">
        <v>52113085.688232698</v>
      </c>
      <c r="M127">
        <v>52505359.396682702</v>
      </c>
      <c r="N127">
        <v>52924174.8344974</v>
      </c>
      <c r="O127">
        <v>52799348.003291801</v>
      </c>
      <c r="P127">
        <v>52691199.819577001</v>
      </c>
      <c r="Q127">
        <v>52592283.904142499</v>
      </c>
      <c r="R127">
        <v>52459991.910745896</v>
      </c>
      <c r="S127">
        <v>52301231.100631401</v>
      </c>
      <c r="T127">
        <v>52116343.587393701</v>
      </c>
      <c r="U127">
        <v>51907479.442086004</v>
      </c>
      <c r="V127">
        <v>51676209.072029501</v>
      </c>
      <c r="W127">
        <v>51473400.502018496</v>
      </c>
      <c r="X127">
        <v>51250369.557764299</v>
      </c>
      <c r="Y127">
        <v>51008564.244080998</v>
      </c>
      <c r="Z127">
        <v>50749819.029908098</v>
      </c>
      <c r="AA127">
        <v>50476124.714550398</v>
      </c>
      <c r="AB127">
        <v>50263730.893526703</v>
      </c>
      <c r="AC127">
        <v>50045117.443697199</v>
      </c>
      <c r="AD127">
        <v>49826321.327489302</v>
      </c>
      <c r="AE127">
        <v>49612283.079485103</v>
      </c>
      <c r="AF127">
        <v>49407653.6365536</v>
      </c>
      <c r="AG127">
        <v>49218369.9889782</v>
      </c>
      <c r="AH127">
        <v>49049749.734941199</v>
      </c>
      <c r="AI127">
        <v>48907834.751329899</v>
      </c>
      <c r="AJ127">
        <v>48796184.0408388</v>
      </c>
      <c r="AK127">
        <v>48717791.707894199</v>
      </c>
      <c r="AL127">
        <v>48717791.707894199</v>
      </c>
      <c r="AM127">
        <v>48717791.707894199</v>
      </c>
      <c r="AN127">
        <v>48717791.707894199</v>
      </c>
      <c r="AO127">
        <v>48717791.707894199</v>
      </c>
      <c r="AP127">
        <v>48717791.707894199</v>
      </c>
      <c r="AQ127">
        <v>48717791.707894199</v>
      </c>
      <c r="AR127">
        <v>48717791.707894199</v>
      </c>
      <c r="AS127">
        <v>48717791.707894199</v>
      </c>
      <c r="AT127">
        <v>48717791.707894199</v>
      </c>
      <c r="AU127">
        <v>48717791.707894199</v>
      </c>
      <c r="AV127">
        <v>48717791.707894199</v>
      </c>
      <c r="AW127">
        <v>48717791.707894199</v>
      </c>
      <c r="AX127">
        <v>48717791.707894199</v>
      </c>
      <c r="AY127">
        <v>48717791.707894199</v>
      </c>
      <c r="AZ127">
        <v>48717791.707894199</v>
      </c>
      <c r="BA127">
        <v>48717791.707894199</v>
      </c>
      <c r="BB127">
        <v>48717791.707894199</v>
      </c>
      <c r="BC127">
        <v>48717791.707894199</v>
      </c>
      <c r="BD127">
        <v>48717791.707894199</v>
      </c>
      <c r="BE127">
        <v>48717791.707894199</v>
      </c>
    </row>
    <row r="128" spans="1:57" x14ac:dyDescent="0.25">
      <c r="A128" t="s">
        <v>44</v>
      </c>
      <c r="B128" t="s">
        <v>90</v>
      </c>
      <c r="C128" t="s">
        <v>79</v>
      </c>
      <c r="D128" t="s">
        <v>91</v>
      </c>
      <c r="E128">
        <v>9428.7123790000005</v>
      </c>
      <c r="F128">
        <v>9447.5698037580005</v>
      </c>
      <c r="G128">
        <v>8756.4800726130998</v>
      </c>
      <c r="H128">
        <v>8875.6222956860292</v>
      </c>
      <c r="I128">
        <v>8995.2060617309598</v>
      </c>
      <c r="J128">
        <v>9115.2326603508809</v>
      </c>
      <c r="K128">
        <v>9235.7033845410406</v>
      </c>
      <c r="L128">
        <v>9356.6195306973204</v>
      </c>
      <c r="M128">
        <v>9477.9823986246902</v>
      </c>
      <c r="N128">
        <v>9599.7932915456404</v>
      </c>
      <c r="O128">
        <v>9618.9928781287308</v>
      </c>
      <c r="P128">
        <v>9638.23086388499</v>
      </c>
      <c r="Q128">
        <v>9657.5073256127598</v>
      </c>
      <c r="R128">
        <v>9676.8223402639906</v>
      </c>
      <c r="S128">
        <v>9696.1759849445098</v>
      </c>
      <c r="T128">
        <v>9715.5683369144008</v>
      </c>
      <c r="U128">
        <v>9734.9994735882392</v>
      </c>
      <c r="V128">
        <v>9754.4694725354093</v>
      </c>
      <c r="W128">
        <v>9773.9784114804806</v>
      </c>
      <c r="X128">
        <v>9793.52636830345</v>
      </c>
      <c r="Y128">
        <v>9813.1134210400505</v>
      </c>
      <c r="Z128">
        <v>9832.7396478821302</v>
      </c>
      <c r="AA128">
        <v>9852.4051271778899</v>
      </c>
      <c r="AB128">
        <v>9872.1099374322494</v>
      </c>
      <c r="AC128">
        <v>9891.8541573071107</v>
      </c>
      <c r="AD128">
        <v>9911.6378656217294</v>
      </c>
      <c r="AE128">
        <v>9931.4611413529692</v>
      </c>
      <c r="AF128">
        <v>9951.3240636356804</v>
      </c>
      <c r="AG128">
        <v>9971.2267117629508</v>
      </c>
      <c r="AH128">
        <v>9991.1691651864803</v>
      </c>
      <c r="AI128">
        <v>10011.151503516799</v>
      </c>
      <c r="AJ128">
        <v>10031.173806523801</v>
      </c>
      <c r="AK128">
        <v>10051.236154136899</v>
      </c>
      <c r="AL128">
        <v>10051.236154136899</v>
      </c>
      <c r="AM128">
        <v>10051.236154136899</v>
      </c>
      <c r="AN128">
        <v>10051.236154136899</v>
      </c>
      <c r="AO128">
        <v>10051.236154136899</v>
      </c>
      <c r="AP128">
        <v>10051.236154136899</v>
      </c>
      <c r="AQ128">
        <v>10051.236154136899</v>
      </c>
      <c r="AR128">
        <v>10051.236154136899</v>
      </c>
      <c r="AS128">
        <v>10051.236154136899</v>
      </c>
      <c r="AT128">
        <v>10051.236154136899</v>
      </c>
      <c r="AU128">
        <v>10051.236154136899</v>
      </c>
      <c r="AV128">
        <v>10051.236154136899</v>
      </c>
      <c r="AW128">
        <v>10051.236154136899</v>
      </c>
      <c r="AX128">
        <v>10051.236154136899</v>
      </c>
      <c r="AY128">
        <v>10051.236154136899</v>
      </c>
      <c r="AZ128">
        <v>10051.236154136899</v>
      </c>
      <c r="BA128">
        <v>10051.236154136899</v>
      </c>
      <c r="BB128">
        <v>10051.236154136899</v>
      </c>
      <c r="BC128">
        <v>10051.236154136899</v>
      </c>
      <c r="BD128">
        <v>10051.236154136899</v>
      </c>
      <c r="BE128">
        <v>10051.236154136899</v>
      </c>
    </row>
    <row r="129" spans="1:57" x14ac:dyDescent="0.25">
      <c r="A129" t="s">
        <v>44</v>
      </c>
      <c r="B129" t="s">
        <v>92</v>
      </c>
      <c r="C129" t="s">
        <v>79</v>
      </c>
      <c r="D129" t="s">
        <v>93</v>
      </c>
      <c r="E129">
        <v>282867.75520000001</v>
      </c>
      <c r="F129">
        <v>283433.49071039999</v>
      </c>
      <c r="G129">
        <v>262700.33086493402</v>
      </c>
      <c r="H129">
        <v>266274.67822388402</v>
      </c>
      <c r="I129">
        <v>269862.272170946</v>
      </c>
      <c r="J129">
        <v>273463.15139508399</v>
      </c>
      <c r="K129">
        <v>277077.35468702897</v>
      </c>
      <c r="L129">
        <v>280704.92093953601</v>
      </c>
      <c r="M129">
        <v>284345.88914763601</v>
      </c>
      <c r="N129">
        <v>288000.29840888298</v>
      </c>
      <c r="O129">
        <v>288576.29900570097</v>
      </c>
      <c r="P129">
        <v>289153.45160371199</v>
      </c>
      <c r="Q129">
        <v>289731.75850692001</v>
      </c>
      <c r="R129">
        <v>290311.22202393401</v>
      </c>
      <c r="S129">
        <v>290891.84446798201</v>
      </c>
      <c r="T129">
        <v>291473.62815691798</v>
      </c>
      <c r="U129">
        <v>292056.57541323098</v>
      </c>
      <c r="V129">
        <v>292640.68856405799</v>
      </c>
      <c r="W129">
        <v>293225.96994118602</v>
      </c>
      <c r="X129">
        <v>293812.42188106797</v>
      </c>
      <c r="Y129">
        <v>294400.04672483099</v>
      </c>
      <c r="Z129">
        <v>294988.84681828</v>
      </c>
      <c r="AA129">
        <v>295578.82451191702</v>
      </c>
      <c r="AB129">
        <v>296169.982160941</v>
      </c>
      <c r="AC129">
        <v>296762.322125262</v>
      </c>
      <c r="AD129">
        <v>297355.84676951298</v>
      </c>
      <c r="AE129">
        <v>297950.55846305197</v>
      </c>
      <c r="AF129">
        <v>298546.45957997802</v>
      </c>
      <c r="AG129">
        <v>299143.55249913799</v>
      </c>
      <c r="AH129">
        <v>299741.83960413601</v>
      </c>
      <c r="AI129">
        <v>300341.32328334497</v>
      </c>
      <c r="AJ129">
        <v>300942.00592991099</v>
      </c>
      <c r="AK129">
        <v>301543.88994177099</v>
      </c>
      <c r="AL129">
        <v>301543.88994177099</v>
      </c>
      <c r="AM129">
        <v>301543.88994177099</v>
      </c>
      <c r="AN129">
        <v>301543.88994177099</v>
      </c>
      <c r="AO129">
        <v>301543.88994177099</v>
      </c>
      <c r="AP129">
        <v>301543.88994177099</v>
      </c>
      <c r="AQ129">
        <v>301543.88994177099</v>
      </c>
      <c r="AR129">
        <v>301543.88994177099</v>
      </c>
      <c r="AS129">
        <v>301543.88994177099</v>
      </c>
      <c r="AT129">
        <v>301543.88994177099</v>
      </c>
      <c r="AU129">
        <v>301543.88994177099</v>
      </c>
      <c r="AV129">
        <v>301543.88994177099</v>
      </c>
      <c r="AW129">
        <v>301543.88994177099</v>
      </c>
      <c r="AX129">
        <v>301543.88994177099</v>
      </c>
      <c r="AY129">
        <v>301543.88994177099</v>
      </c>
      <c r="AZ129">
        <v>301543.88994177099</v>
      </c>
      <c r="BA129">
        <v>301543.88994177099</v>
      </c>
      <c r="BB129">
        <v>301543.88994177099</v>
      </c>
      <c r="BC129">
        <v>301543.88994177099</v>
      </c>
      <c r="BD129">
        <v>301543.88994177099</v>
      </c>
      <c r="BE129">
        <v>301543.88994177099</v>
      </c>
    </row>
    <row r="130" spans="1:57" x14ac:dyDescent="0.25">
      <c r="A130" t="s">
        <v>44</v>
      </c>
      <c r="B130" t="s">
        <v>94</v>
      </c>
      <c r="C130" t="s">
        <v>79</v>
      </c>
      <c r="D130" t="s">
        <v>95</v>
      </c>
      <c r="E130">
        <v>13219.654790000001</v>
      </c>
      <c r="F130">
        <v>13246.094099579999</v>
      </c>
      <c r="G130">
        <v>12277.142316195699</v>
      </c>
      <c r="H130">
        <v>12444.1872950461</v>
      </c>
      <c r="I130">
        <v>12611.8513452428</v>
      </c>
      <c r="J130">
        <v>12780.136274891</v>
      </c>
      <c r="K130">
        <v>12949.043896852399</v>
      </c>
      <c r="L130">
        <v>13118.576028756601</v>
      </c>
      <c r="M130">
        <v>13288.7344930128</v>
      </c>
      <c r="N130">
        <v>13459.521116821899</v>
      </c>
      <c r="O130">
        <v>13486.440159055601</v>
      </c>
      <c r="P130">
        <v>13513.4130393737</v>
      </c>
      <c r="Q130">
        <v>13540.439865452399</v>
      </c>
      <c r="R130">
        <v>13567.520745183299</v>
      </c>
      <c r="S130">
        <v>13594.6557866737</v>
      </c>
      <c r="T130">
        <v>13621.845098247</v>
      </c>
      <c r="U130">
        <v>13649.0887884435</v>
      </c>
      <c r="V130">
        <v>13676.3869660204</v>
      </c>
      <c r="W130">
        <v>13703.7397399525</v>
      </c>
      <c r="X130">
        <v>13731.1472194324</v>
      </c>
      <c r="Y130">
        <v>13758.609513871201</v>
      </c>
      <c r="Z130">
        <v>13786.126732899</v>
      </c>
      <c r="AA130">
        <v>13813.6989863648</v>
      </c>
      <c r="AB130">
        <v>13841.326384337501</v>
      </c>
      <c r="AC130">
        <v>13869.0090371062</v>
      </c>
      <c r="AD130">
        <v>13896.7470551804</v>
      </c>
      <c r="AE130">
        <v>13924.540549290799</v>
      </c>
      <c r="AF130">
        <v>13952.3896303893</v>
      </c>
      <c r="AG130">
        <v>13980.2944096501</v>
      </c>
      <c r="AH130">
        <v>14008.2549984694</v>
      </c>
      <c r="AI130">
        <v>14036.2715084664</v>
      </c>
      <c r="AJ130">
        <v>14064.3440514833</v>
      </c>
      <c r="AK130">
        <v>14092.472739586299</v>
      </c>
      <c r="AL130">
        <v>14092.472739586299</v>
      </c>
      <c r="AM130">
        <v>14092.472739586299</v>
      </c>
      <c r="AN130">
        <v>14092.472739586299</v>
      </c>
      <c r="AO130">
        <v>14092.472739586299</v>
      </c>
      <c r="AP130">
        <v>14092.472739586299</v>
      </c>
      <c r="AQ130">
        <v>14092.472739586299</v>
      </c>
      <c r="AR130">
        <v>14092.472739586299</v>
      </c>
      <c r="AS130">
        <v>14092.472739586299</v>
      </c>
      <c r="AT130">
        <v>14092.472739586299</v>
      </c>
      <c r="AU130">
        <v>14092.472739586299</v>
      </c>
      <c r="AV130">
        <v>14092.472739586299</v>
      </c>
      <c r="AW130">
        <v>14092.472739586299</v>
      </c>
      <c r="AX130">
        <v>14092.472739586299</v>
      </c>
      <c r="AY130">
        <v>14092.472739586299</v>
      </c>
      <c r="AZ130">
        <v>14092.472739586299</v>
      </c>
      <c r="BA130">
        <v>14092.472739586299</v>
      </c>
      <c r="BB130">
        <v>14092.472739586299</v>
      </c>
      <c r="BC130">
        <v>14092.472739586299</v>
      </c>
      <c r="BD130">
        <v>14092.472739586299</v>
      </c>
      <c r="BE130">
        <v>14092.472739586299</v>
      </c>
    </row>
    <row r="131" spans="1:57" x14ac:dyDescent="0.25">
      <c r="A131" t="s">
        <v>44</v>
      </c>
      <c r="B131" t="s">
        <v>96</v>
      </c>
      <c r="C131" t="s">
        <v>97</v>
      </c>
      <c r="D131" t="s">
        <v>98</v>
      </c>
      <c r="E131">
        <v>128.80635499039599</v>
      </c>
      <c r="F131">
        <v>127.45641378241601</v>
      </c>
      <c r="G131">
        <v>120.577037152096</v>
      </c>
      <c r="H131">
        <v>123.974696385862</v>
      </c>
      <c r="I131">
        <v>124.536825805345</v>
      </c>
      <c r="J131">
        <v>125.275616932921</v>
      </c>
      <c r="K131">
        <v>126.226900199163</v>
      </c>
      <c r="L131">
        <v>127.37491720926801</v>
      </c>
      <c r="M131">
        <v>128.694588790838</v>
      </c>
      <c r="N131">
        <v>130.14965084752001</v>
      </c>
      <c r="O131">
        <v>131.715501775429</v>
      </c>
      <c r="P131">
        <v>133.36904622805301</v>
      </c>
      <c r="Q131">
        <v>135.09070284551899</v>
      </c>
      <c r="R131">
        <v>136.863841466303</v>
      </c>
      <c r="S131">
        <v>138.68609998560001</v>
      </c>
      <c r="T131">
        <v>140.545588625325</v>
      </c>
      <c r="U131">
        <v>142.43562665873699</v>
      </c>
      <c r="V131">
        <v>144.354142478082</v>
      </c>
      <c r="W131">
        <v>146.301937387469</v>
      </c>
      <c r="X131">
        <v>148.26416744810899</v>
      </c>
      <c r="Y131">
        <v>150.23963064590001</v>
      </c>
      <c r="Z131">
        <v>152.227194029961</v>
      </c>
      <c r="AA131">
        <v>154.22711881539999</v>
      </c>
      <c r="AB131">
        <v>156.24089812943899</v>
      </c>
      <c r="AC131">
        <v>158.26683268571</v>
      </c>
      <c r="AD131">
        <v>160.298595826255</v>
      </c>
      <c r="AE131">
        <v>162.32844624191</v>
      </c>
      <c r="AF131">
        <v>164.35225999871599</v>
      </c>
      <c r="AG131">
        <v>166.37356467353499</v>
      </c>
      <c r="AH131">
        <v>168.38472125903999</v>
      </c>
      <c r="AI131">
        <v>170.39998823609099</v>
      </c>
      <c r="AJ131">
        <v>172.440098690301</v>
      </c>
      <c r="AK131">
        <v>174.529415867827</v>
      </c>
      <c r="AL131">
        <v>174.529415867827</v>
      </c>
      <c r="AM131">
        <v>174.529415867827</v>
      </c>
      <c r="AN131">
        <v>174.529415867827</v>
      </c>
      <c r="AO131">
        <v>174.529415867827</v>
      </c>
      <c r="AP131">
        <v>174.529415867827</v>
      </c>
      <c r="AQ131">
        <v>174.529415867827</v>
      </c>
      <c r="AR131">
        <v>174.529415867827</v>
      </c>
      <c r="AS131">
        <v>174.529415867827</v>
      </c>
      <c r="AT131">
        <v>174.529415867827</v>
      </c>
      <c r="AU131">
        <v>174.529415867827</v>
      </c>
      <c r="AV131">
        <v>174.529415867827</v>
      </c>
      <c r="AW131">
        <v>174.529415867827</v>
      </c>
      <c r="AX131">
        <v>174.529415867827</v>
      </c>
      <c r="AY131">
        <v>174.529415867827</v>
      </c>
      <c r="AZ131">
        <v>174.529415867827</v>
      </c>
      <c r="BA131">
        <v>174.529415867827</v>
      </c>
      <c r="BB131">
        <v>174.529415867827</v>
      </c>
      <c r="BC131">
        <v>174.529415867827</v>
      </c>
      <c r="BD131">
        <v>174.529415867827</v>
      </c>
      <c r="BE131">
        <v>174.529415867827</v>
      </c>
    </row>
    <row r="132" spans="1:57" x14ac:dyDescent="0.25">
      <c r="A132" t="s">
        <v>45</v>
      </c>
      <c r="B132" t="s">
        <v>70</v>
      </c>
      <c r="C132" t="s">
        <v>71</v>
      </c>
      <c r="D132" t="s">
        <v>72</v>
      </c>
      <c r="E132">
        <v>72464.039000000004</v>
      </c>
      <c r="F132">
        <v>72180.152784331396</v>
      </c>
      <c r="G132">
        <v>58555.770762508299</v>
      </c>
      <c r="H132">
        <v>65747.917628203504</v>
      </c>
      <c r="I132">
        <v>65911.894569140393</v>
      </c>
      <c r="J132">
        <v>65927.156488355802</v>
      </c>
      <c r="K132">
        <v>65795.178645355307</v>
      </c>
      <c r="L132">
        <v>65521.239343986803</v>
      </c>
      <c r="M132">
        <v>65957.332415179597</v>
      </c>
      <c r="N132">
        <v>66284.892678770397</v>
      </c>
      <c r="O132">
        <v>66135.996811689402</v>
      </c>
      <c r="P132">
        <v>65909.092247584296</v>
      </c>
      <c r="Q132">
        <v>65616.450187276496</v>
      </c>
      <c r="R132">
        <v>65640.6471662853</v>
      </c>
      <c r="S132">
        <v>65623.128994385101</v>
      </c>
      <c r="T132">
        <v>65580.196536485906</v>
      </c>
      <c r="U132">
        <v>65525.151944147903</v>
      </c>
      <c r="V132">
        <v>65462.725755719701</v>
      </c>
      <c r="W132">
        <v>65279.974796445902</v>
      </c>
      <c r="X132">
        <v>65104.760395541598</v>
      </c>
      <c r="Y132">
        <v>64936.925558214301</v>
      </c>
      <c r="Z132">
        <v>64777.493218430602</v>
      </c>
      <c r="AA132">
        <v>64625.110653621501</v>
      </c>
      <c r="AB132">
        <v>64478.017195054097</v>
      </c>
      <c r="AC132">
        <v>64335.829939921801</v>
      </c>
      <c r="AD132">
        <v>64196.420801733002</v>
      </c>
      <c r="AE132">
        <v>64058.281219313598</v>
      </c>
      <c r="AF132">
        <v>63920.323369696103</v>
      </c>
      <c r="AG132">
        <v>63782.356809077799</v>
      </c>
      <c r="AH132">
        <v>63645.4344932241</v>
      </c>
      <c r="AI132">
        <v>63511.521526179502</v>
      </c>
      <c r="AJ132">
        <v>63380.787064452801</v>
      </c>
      <c r="AK132">
        <v>63254.533289024803</v>
      </c>
      <c r="AL132">
        <v>63254.533289024803</v>
      </c>
      <c r="AM132">
        <v>63254.533289024803</v>
      </c>
      <c r="AN132">
        <v>63254.533289024803</v>
      </c>
      <c r="AO132">
        <v>63254.533289024803</v>
      </c>
      <c r="AP132">
        <v>63254.533289024803</v>
      </c>
      <c r="AQ132">
        <v>63254.533289024803</v>
      </c>
      <c r="AR132">
        <v>63254.533289024803</v>
      </c>
      <c r="AS132">
        <v>63254.533289024803</v>
      </c>
      <c r="AT132">
        <v>63254.533289024803</v>
      </c>
      <c r="AU132">
        <v>63254.533289024803</v>
      </c>
      <c r="AV132">
        <v>63254.533289024803</v>
      </c>
      <c r="AW132">
        <v>63254.533289024803</v>
      </c>
      <c r="AX132">
        <v>63254.533289024803</v>
      </c>
      <c r="AY132">
        <v>63254.533289024803</v>
      </c>
      <c r="AZ132">
        <v>63254.533289024803</v>
      </c>
      <c r="BA132">
        <v>63254.533289024803</v>
      </c>
      <c r="BB132">
        <v>63254.533289024803</v>
      </c>
      <c r="BC132">
        <v>63254.533289024803</v>
      </c>
      <c r="BD132">
        <v>63254.533289024803</v>
      </c>
      <c r="BE132">
        <v>63254.533289024803</v>
      </c>
    </row>
    <row r="133" spans="1:57" x14ac:dyDescent="0.25">
      <c r="A133" t="s">
        <v>45</v>
      </c>
      <c r="B133" t="s">
        <v>176</v>
      </c>
      <c r="C133" t="s">
        <v>71</v>
      </c>
      <c r="D133" t="s">
        <v>72</v>
      </c>
      <c r="E133">
        <v>72464.039000000004</v>
      </c>
      <c r="F133">
        <v>72180.152784331396</v>
      </c>
      <c r="G133">
        <v>58555.770762508299</v>
      </c>
      <c r="H133">
        <v>65733.190094654798</v>
      </c>
      <c r="I133">
        <v>65867.601775989897</v>
      </c>
      <c r="J133">
        <v>65838.550390035496</v>
      </c>
      <c r="K133">
        <v>65647.797445189703</v>
      </c>
      <c r="L133">
        <v>65301.087979791002</v>
      </c>
      <c r="M133">
        <v>65647.069123498601</v>
      </c>
      <c r="N133">
        <v>65869.153831889198</v>
      </c>
      <c r="O133">
        <v>65602.676133399902</v>
      </c>
      <c r="P133">
        <v>65244.728597728601</v>
      </c>
      <c r="Q133">
        <v>64808.055520969298</v>
      </c>
      <c r="R133">
        <v>64670.215838578901</v>
      </c>
      <c r="S133">
        <v>64476.561684595203</v>
      </c>
      <c r="T133">
        <v>64243.409810286197</v>
      </c>
      <c r="U133">
        <v>63984.000370421498</v>
      </c>
      <c r="V133">
        <v>63703.087687405998</v>
      </c>
      <c r="W133">
        <v>63291.285644247</v>
      </c>
      <c r="X133">
        <v>62873.490047265601</v>
      </c>
      <c r="Y133">
        <v>62449.581561632498</v>
      </c>
      <c r="Z133">
        <v>62020.5631070542</v>
      </c>
      <c r="AA133">
        <v>61585.145448475101</v>
      </c>
      <c r="AB133">
        <v>61141.666673313201</v>
      </c>
      <c r="AC133">
        <v>60689.7897855665</v>
      </c>
      <c r="AD133">
        <v>60227.541282086597</v>
      </c>
      <c r="AE133">
        <v>59753.564721375697</v>
      </c>
      <c r="AF133">
        <v>59266.923828382103</v>
      </c>
      <c r="AG133">
        <v>58767.532787320801</v>
      </c>
      <c r="AH133">
        <v>58256.4482638138</v>
      </c>
      <c r="AI133">
        <v>57735.529712502597</v>
      </c>
      <c r="AJ133">
        <v>57204.963172892501</v>
      </c>
      <c r="AK133">
        <v>56665.941101639903</v>
      </c>
      <c r="AL133">
        <v>56226.701622480898</v>
      </c>
      <c r="AM133">
        <v>55773.293127865203</v>
      </c>
      <c r="AN133">
        <v>55305.715617792703</v>
      </c>
      <c r="AO133">
        <v>54823.969092263498</v>
      </c>
      <c r="AP133">
        <v>54328.053551277597</v>
      </c>
      <c r="AQ133">
        <v>53817.968994834897</v>
      </c>
      <c r="AR133">
        <v>53293.715422935398</v>
      </c>
      <c r="AS133">
        <v>52755.292835579297</v>
      </c>
      <c r="AT133">
        <v>52202.701232766398</v>
      </c>
      <c r="AU133">
        <v>51635.9406144967</v>
      </c>
      <c r="AV133">
        <v>51055.010980770297</v>
      </c>
      <c r="AW133">
        <v>50459.912331587097</v>
      </c>
      <c r="AX133">
        <v>49850.644666947301</v>
      </c>
      <c r="AY133">
        <v>49227.207986850597</v>
      </c>
      <c r="AZ133">
        <v>48589.602291297299</v>
      </c>
      <c r="BA133">
        <v>47937.827580287201</v>
      </c>
      <c r="BB133">
        <v>47271.883853820298</v>
      </c>
      <c r="BC133">
        <v>46591.771111896698</v>
      </c>
      <c r="BD133">
        <v>45897.489354516401</v>
      </c>
      <c r="BE133">
        <v>45189.038581679299</v>
      </c>
    </row>
    <row r="134" spans="1:57" x14ac:dyDescent="0.25">
      <c r="A134" t="s">
        <v>45</v>
      </c>
      <c r="B134" t="s">
        <v>73</v>
      </c>
      <c r="C134" t="s">
        <v>71</v>
      </c>
      <c r="D134" t="s">
        <v>37</v>
      </c>
      <c r="E134">
        <v>30138.6285649493</v>
      </c>
      <c r="F134">
        <v>31031.3400099875</v>
      </c>
      <c r="G134">
        <v>30630.376627427599</v>
      </c>
      <c r="H134">
        <v>31424.616884291001</v>
      </c>
      <c r="I134">
        <v>32187.538196895599</v>
      </c>
      <c r="J134">
        <v>32913.252890243901</v>
      </c>
      <c r="K134">
        <v>33599.001394191</v>
      </c>
      <c r="L134">
        <v>34243.178789325801</v>
      </c>
      <c r="M134">
        <v>34844.291650218503</v>
      </c>
      <c r="N134">
        <v>35403.734168616298</v>
      </c>
      <c r="O134">
        <v>35717.841388907298</v>
      </c>
      <c r="P134">
        <v>35990.830566619697</v>
      </c>
      <c r="Q134">
        <v>36224.992803069799</v>
      </c>
      <c r="R134">
        <v>36648.420181469497</v>
      </c>
      <c r="S134">
        <v>37043.8240162496</v>
      </c>
      <c r="T134">
        <v>37415.903699544397</v>
      </c>
      <c r="U134">
        <v>37769.031072190002</v>
      </c>
      <c r="V134">
        <v>38104.816659905598</v>
      </c>
      <c r="W134">
        <v>38427.267974311799</v>
      </c>
      <c r="X134">
        <v>38738.883221014497</v>
      </c>
      <c r="Y134">
        <v>39039.943731346699</v>
      </c>
      <c r="Z134">
        <v>39331.204629437103</v>
      </c>
      <c r="AA134">
        <v>39612.1834421081</v>
      </c>
      <c r="AB134">
        <v>40005.562109254803</v>
      </c>
      <c r="AC134">
        <v>40389.6777137424</v>
      </c>
      <c r="AD134">
        <v>40763.223392576598</v>
      </c>
      <c r="AE134">
        <v>41125.1091125319</v>
      </c>
      <c r="AF134">
        <v>41474.362195745503</v>
      </c>
      <c r="AG134">
        <v>41725.3658263744</v>
      </c>
      <c r="AH134">
        <v>41962.712492201201</v>
      </c>
      <c r="AI134">
        <v>42187.801294065001</v>
      </c>
      <c r="AJ134">
        <v>42400.483689521498</v>
      </c>
      <c r="AK134">
        <v>42601.862974810603</v>
      </c>
      <c r="AL134">
        <v>42601.862974810603</v>
      </c>
      <c r="AM134">
        <v>42601.862974810603</v>
      </c>
      <c r="AN134">
        <v>42601.862974810603</v>
      </c>
      <c r="AO134">
        <v>42601.862974810603</v>
      </c>
      <c r="AP134">
        <v>42601.862974810603</v>
      </c>
      <c r="AQ134">
        <v>42601.862974810603</v>
      </c>
      <c r="AR134">
        <v>42601.862974810603</v>
      </c>
      <c r="AS134">
        <v>42601.862974810603</v>
      </c>
      <c r="AT134">
        <v>42601.862974810603</v>
      </c>
      <c r="AU134">
        <v>42601.862974810603</v>
      </c>
      <c r="AV134">
        <v>42601.862974810603</v>
      </c>
      <c r="AW134">
        <v>42601.862974810603</v>
      </c>
      <c r="AX134">
        <v>42601.862974810603</v>
      </c>
      <c r="AY134">
        <v>42601.862974810603</v>
      </c>
      <c r="AZ134">
        <v>42601.862974810603</v>
      </c>
      <c r="BA134">
        <v>42601.862974810603</v>
      </c>
      <c r="BB134">
        <v>42601.862974810603</v>
      </c>
      <c r="BC134">
        <v>42601.862974810603</v>
      </c>
      <c r="BD134">
        <v>42601.862974810603</v>
      </c>
      <c r="BE134">
        <v>42601.862974810603</v>
      </c>
    </row>
    <row r="135" spans="1:57" x14ac:dyDescent="0.25">
      <c r="A135" t="s">
        <v>45</v>
      </c>
      <c r="B135" t="s">
        <v>177</v>
      </c>
      <c r="C135" t="s">
        <v>71</v>
      </c>
      <c r="D135" t="s">
        <v>37</v>
      </c>
      <c r="E135">
        <v>30138.6285649493</v>
      </c>
      <c r="F135">
        <v>31031.3400099875</v>
      </c>
      <c r="G135">
        <v>30630.376627427599</v>
      </c>
      <c r="H135">
        <v>31418.3319609141</v>
      </c>
      <c r="I135">
        <v>32168.2256739775</v>
      </c>
      <c r="J135">
        <v>32873.756986775603</v>
      </c>
      <c r="K135">
        <v>33531.803391402602</v>
      </c>
      <c r="L135">
        <v>34140.449252957798</v>
      </c>
      <c r="M135">
        <v>34697.945625287597</v>
      </c>
      <c r="N135">
        <v>35205.473257272002</v>
      </c>
      <c r="O135">
        <v>35460.672930907203</v>
      </c>
      <c r="P135">
        <v>35666.913091520102</v>
      </c>
      <c r="Q135">
        <v>35826.517882236003</v>
      </c>
      <c r="R135">
        <v>36164.661035074103</v>
      </c>
      <c r="S135">
        <v>36465.940361596098</v>
      </c>
      <c r="T135">
        <v>36734.934252212697</v>
      </c>
      <c r="U135">
        <v>36975.881419673999</v>
      </c>
      <c r="V135">
        <v>37190.301060067897</v>
      </c>
      <c r="W135">
        <v>37382.046285410499</v>
      </c>
      <c r="X135">
        <v>37553.473394451401</v>
      </c>
      <c r="Y135">
        <v>37704.777655734601</v>
      </c>
      <c r="Z135">
        <v>37836.618853518499</v>
      </c>
      <c r="AA135">
        <v>37948.471737539599</v>
      </c>
      <c r="AB135">
        <v>38157.3051398073</v>
      </c>
      <c r="AC135">
        <v>38345.960021427003</v>
      </c>
      <c r="AD135">
        <v>38513.093461306402</v>
      </c>
      <c r="AE135">
        <v>38657.602565779998</v>
      </c>
      <c r="AF135">
        <v>38778.528653022098</v>
      </c>
      <c r="AG135">
        <v>38796.245145362896</v>
      </c>
      <c r="AH135">
        <v>38790.331427790799</v>
      </c>
      <c r="AI135">
        <v>38762.151828986898</v>
      </c>
      <c r="AJ135">
        <v>38711.6416085331</v>
      </c>
      <c r="AK135">
        <v>38639.889718153201</v>
      </c>
      <c r="AL135">
        <v>38375.758167709399</v>
      </c>
      <c r="AM135">
        <v>38103.106244670598</v>
      </c>
      <c r="AN135">
        <v>37821.933949036902</v>
      </c>
      <c r="AO135">
        <v>37532.241280808099</v>
      </c>
      <c r="AP135">
        <v>37234.028239984502</v>
      </c>
      <c r="AQ135">
        <v>36927.294826565798</v>
      </c>
      <c r="AR135">
        <v>36612.041040552198</v>
      </c>
      <c r="AS135">
        <v>36288.266881943702</v>
      </c>
      <c r="AT135">
        <v>35955.972350740201</v>
      </c>
      <c r="AU135">
        <v>35615.157446941703</v>
      </c>
      <c r="AV135">
        <v>35265.822170548199</v>
      </c>
      <c r="AW135">
        <v>34907.9665215598</v>
      </c>
      <c r="AX135">
        <v>34541.590499976402</v>
      </c>
      <c r="AY135">
        <v>34166.694105798102</v>
      </c>
      <c r="AZ135">
        <v>33783.277339024797</v>
      </c>
      <c r="BA135">
        <v>33391.340199656501</v>
      </c>
      <c r="BB135">
        <v>32990.882687693302</v>
      </c>
      <c r="BC135">
        <v>32581.904803135101</v>
      </c>
      <c r="BD135">
        <v>32164.406545982001</v>
      </c>
      <c r="BE135">
        <v>31738.3879162339</v>
      </c>
    </row>
    <row r="136" spans="1:57" x14ac:dyDescent="0.25">
      <c r="A136" t="s">
        <v>45</v>
      </c>
      <c r="B136" t="s">
        <v>74</v>
      </c>
      <c r="C136" t="s">
        <v>71</v>
      </c>
      <c r="D136" t="s">
        <v>75</v>
      </c>
      <c r="E136">
        <v>691.02599999999995</v>
      </c>
      <c r="F136">
        <v>704.10870958688497</v>
      </c>
      <c r="G136">
        <v>667.26168189992802</v>
      </c>
      <c r="H136">
        <v>693.56839511798603</v>
      </c>
      <c r="I136">
        <v>719.07315946996198</v>
      </c>
      <c r="J136">
        <v>743.92311044022404</v>
      </c>
      <c r="K136">
        <v>768.501835141583</v>
      </c>
      <c r="L136">
        <v>793.16360772266103</v>
      </c>
      <c r="M136">
        <v>817.99478727498195</v>
      </c>
      <c r="N136">
        <v>842.93993069087605</v>
      </c>
      <c r="O136">
        <v>863.06832588933003</v>
      </c>
      <c r="P136">
        <v>883.07231089056802</v>
      </c>
      <c r="Q136">
        <v>902.94904801191694</v>
      </c>
      <c r="R136">
        <v>922.70109544480601</v>
      </c>
      <c r="S136">
        <v>942.36672183693395</v>
      </c>
      <c r="T136">
        <v>962.02935730739102</v>
      </c>
      <c r="U136">
        <v>981.78974803377605</v>
      </c>
      <c r="V136">
        <v>1001.73134306205</v>
      </c>
      <c r="W136">
        <v>1021.91515239276</v>
      </c>
      <c r="X136">
        <v>1042.25998979676</v>
      </c>
      <c r="Y136">
        <v>1062.7726539621301</v>
      </c>
      <c r="Z136">
        <v>1083.43111906938</v>
      </c>
      <c r="AA136">
        <v>1104.22602727304</v>
      </c>
      <c r="AB136">
        <v>1125.18808041389</v>
      </c>
      <c r="AC136">
        <v>1146.3592718315499</v>
      </c>
      <c r="AD136">
        <v>1167.7891528344601</v>
      </c>
      <c r="AE136">
        <v>1189.5526980237501</v>
      </c>
      <c r="AF136">
        <v>1211.74962781915</v>
      </c>
      <c r="AG136">
        <v>1234.4845328149299</v>
      </c>
      <c r="AH136">
        <v>1257.98669698817</v>
      </c>
      <c r="AI136">
        <v>1282.3663864899399</v>
      </c>
      <c r="AJ136">
        <v>1307.7374640640001</v>
      </c>
      <c r="AK136">
        <v>1334.2016680961899</v>
      </c>
      <c r="AL136">
        <v>1334.2016680961899</v>
      </c>
      <c r="AM136">
        <v>1334.2016680961899</v>
      </c>
      <c r="AN136">
        <v>1334.2016680961899</v>
      </c>
      <c r="AO136">
        <v>1334.2016680961899</v>
      </c>
      <c r="AP136">
        <v>1334.2016680961899</v>
      </c>
      <c r="AQ136">
        <v>1334.2016680961899</v>
      </c>
      <c r="AR136">
        <v>1334.2016680961899</v>
      </c>
      <c r="AS136">
        <v>1334.2016680961899</v>
      </c>
      <c r="AT136">
        <v>1334.2016680961899</v>
      </c>
      <c r="AU136">
        <v>1334.2016680961899</v>
      </c>
      <c r="AV136">
        <v>1334.2016680961899</v>
      </c>
      <c r="AW136">
        <v>1334.2016680961899</v>
      </c>
      <c r="AX136">
        <v>1334.2016680961899</v>
      </c>
      <c r="AY136">
        <v>1334.2016680961899</v>
      </c>
      <c r="AZ136">
        <v>1334.2016680961899</v>
      </c>
      <c r="BA136">
        <v>1334.2016680961899</v>
      </c>
      <c r="BB136">
        <v>1334.2016680961899</v>
      </c>
      <c r="BC136">
        <v>1334.2016680961899</v>
      </c>
      <c r="BD136">
        <v>1334.2016680961899</v>
      </c>
      <c r="BE136">
        <v>1334.2016680961899</v>
      </c>
    </row>
    <row r="137" spans="1:57" x14ac:dyDescent="0.25">
      <c r="A137" t="s">
        <v>45</v>
      </c>
      <c r="B137" t="s">
        <v>76</v>
      </c>
      <c r="C137" t="s">
        <v>71</v>
      </c>
      <c r="D137" t="s">
        <v>77</v>
      </c>
      <c r="E137">
        <v>56933.199907403301</v>
      </c>
      <c r="F137">
        <v>56646.526724043499</v>
      </c>
      <c r="G137">
        <v>54085.031948177399</v>
      </c>
      <c r="H137">
        <v>54287.251483494401</v>
      </c>
      <c r="I137">
        <v>54465.636087483101</v>
      </c>
      <c r="J137">
        <v>54620.937914223097</v>
      </c>
      <c r="K137">
        <v>54754.185578162404</v>
      </c>
      <c r="L137">
        <v>54866.926274956299</v>
      </c>
      <c r="M137">
        <v>54961.386527730101</v>
      </c>
      <c r="N137">
        <v>55038.030767415701</v>
      </c>
      <c r="O137">
        <v>54785.800656847998</v>
      </c>
      <c r="P137">
        <v>54520.8024694903</v>
      </c>
      <c r="Q137">
        <v>54245.242455</v>
      </c>
      <c r="R137">
        <v>54171.130819573598</v>
      </c>
      <c r="S137">
        <v>54090.890075232302</v>
      </c>
      <c r="T137">
        <v>54004.003407408702</v>
      </c>
      <c r="U137">
        <v>53910.227515738799</v>
      </c>
      <c r="V137">
        <v>53811.811463177997</v>
      </c>
      <c r="W137">
        <v>53707.887724097498</v>
      </c>
      <c r="X137">
        <v>53599.124829391701</v>
      </c>
      <c r="Y137">
        <v>53487.639314448701</v>
      </c>
      <c r="Z137">
        <v>53373.354622319799</v>
      </c>
      <c r="AA137">
        <v>53256.544225194397</v>
      </c>
      <c r="AB137">
        <v>52876.0151884035</v>
      </c>
      <c r="AC137">
        <v>52494.281940847701</v>
      </c>
      <c r="AD137">
        <v>52112.456532759301</v>
      </c>
      <c r="AE137">
        <v>51730.941217096501</v>
      </c>
      <c r="AF137">
        <v>51350.184226692101</v>
      </c>
      <c r="AG137">
        <v>51381.8180350888</v>
      </c>
      <c r="AH137">
        <v>51412.1249550992</v>
      </c>
      <c r="AI137">
        <v>51441.013526885698</v>
      </c>
      <c r="AJ137">
        <v>51469.638216819301</v>
      </c>
      <c r="AK137">
        <v>51497.8136983273</v>
      </c>
      <c r="AL137">
        <v>51497.8136983273</v>
      </c>
      <c r="AM137">
        <v>51497.8136983273</v>
      </c>
      <c r="AN137">
        <v>51497.8136983273</v>
      </c>
      <c r="AO137">
        <v>51497.8136983273</v>
      </c>
      <c r="AP137">
        <v>51497.8136983273</v>
      </c>
      <c r="AQ137">
        <v>51497.8136983273</v>
      </c>
      <c r="AR137">
        <v>51497.8136983273</v>
      </c>
      <c r="AS137">
        <v>51497.8136983273</v>
      </c>
      <c r="AT137">
        <v>51497.8136983273</v>
      </c>
      <c r="AU137">
        <v>51497.8136983273</v>
      </c>
      <c r="AV137">
        <v>51497.8136983273</v>
      </c>
      <c r="AW137">
        <v>51497.8136983273</v>
      </c>
      <c r="AX137">
        <v>51497.8136983273</v>
      </c>
      <c r="AY137">
        <v>51497.8136983273</v>
      </c>
      <c r="AZ137">
        <v>51497.8136983273</v>
      </c>
      <c r="BA137">
        <v>51497.8136983273</v>
      </c>
      <c r="BB137">
        <v>51497.8136983273</v>
      </c>
      <c r="BC137">
        <v>51497.8136983273</v>
      </c>
      <c r="BD137">
        <v>51497.8136983273</v>
      </c>
      <c r="BE137">
        <v>51497.8136983273</v>
      </c>
    </row>
    <row r="138" spans="1:57" x14ac:dyDescent="0.25">
      <c r="A138" t="s">
        <v>45</v>
      </c>
      <c r="B138" t="s">
        <v>178</v>
      </c>
      <c r="C138" t="s">
        <v>71</v>
      </c>
      <c r="D138" t="s">
        <v>77</v>
      </c>
      <c r="E138">
        <v>56933.199907403301</v>
      </c>
      <c r="F138">
        <v>56646.526724043499</v>
      </c>
      <c r="G138">
        <v>54085.031948177399</v>
      </c>
      <c r="H138">
        <v>54275.959735185897</v>
      </c>
      <c r="I138">
        <v>54431.6495305645</v>
      </c>
      <c r="J138">
        <v>54552.770983706097</v>
      </c>
      <c r="K138">
        <v>54640.296872159801</v>
      </c>
      <c r="L138">
        <v>54695.741464978499</v>
      </c>
      <c r="M138">
        <v>54721.315191376998</v>
      </c>
      <c r="N138">
        <v>54717.489276226297</v>
      </c>
      <c r="O138">
        <v>54375.564581529499</v>
      </c>
      <c r="P138">
        <v>54010.487758375901</v>
      </c>
      <c r="Q138">
        <v>53624.676881314801</v>
      </c>
      <c r="R138">
        <v>53427.469535682503</v>
      </c>
      <c r="S138">
        <v>53213.319474651697</v>
      </c>
      <c r="T138">
        <v>52981.815630913297</v>
      </c>
      <c r="U138">
        <v>52732.828146795</v>
      </c>
      <c r="V138">
        <v>52468.668649057101</v>
      </c>
      <c r="W138">
        <v>52188.598996158304</v>
      </c>
      <c r="X138">
        <v>51893.386280821098</v>
      </c>
      <c r="Y138">
        <v>51585.1909593124</v>
      </c>
      <c r="Z138">
        <v>51264.039647645703</v>
      </c>
      <c r="AA138">
        <v>50930.298373437901</v>
      </c>
      <c r="AB138">
        <v>50335.428410631102</v>
      </c>
      <c r="AC138">
        <v>49731.822847992502</v>
      </c>
      <c r="AD138">
        <v>49120.784628126697</v>
      </c>
      <c r="AE138">
        <v>48502.9304851497</v>
      </c>
      <c r="AF138">
        <v>47878.911772967702</v>
      </c>
      <c r="AG138">
        <v>47630.534263982998</v>
      </c>
      <c r="AH138">
        <v>47369.8980426294</v>
      </c>
      <c r="AI138">
        <v>47096.922816567298</v>
      </c>
      <c r="AJ138">
        <v>46812.665350961499</v>
      </c>
      <c r="AK138">
        <v>46516.9451574251</v>
      </c>
      <c r="AL138">
        <v>46184.887254698297</v>
      </c>
      <c r="AM138">
        <v>45842.117806722199</v>
      </c>
      <c r="AN138">
        <v>45488.636813496902</v>
      </c>
      <c r="AO138">
        <v>45124.444275022302</v>
      </c>
      <c r="AP138">
        <v>44749.540191298503</v>
      </c>
      <c r="AQ138">
        <v>44363.924562325403</v>
      </c>
      <c r="AR138">
        <v>43967.597388103102</v>
      </c>
      <c r="AS138">
        <v>43560.5586686315</v>
      </c>
      <c r="AT138">
        <v>43142.808403910698</v>
      </c>
      <c r="AU138">
        <v>42714.346593940601</v>
      </c>
      <c r="AV138">
        <v>42275.173238721298</v>
      </c>
      <c r="AW138">
        <v>41825.2883382527</v>
      </c>
      <c r="AX138">
        <v>41364.6918925348</v>
      </c>
      <c r="AY138">
        <v>40893.383901567802</v>
      </c>
      <c r="AZ138">
        <v>40411.364365351401</v>
      </c>
      <c r="BA138">
        <v>39918.6332838858</v>
      </c>
      <c r="BB138">
        <v>39415.190657170999</v>
      </c>
      <c r="BC138">
        <v>38901.036485206903</v>
      </c>
      <c r="BD138">
        <v>38376.170767993499</v>
      </c>
      <c r="BE138">
        <v>37840.593505530902</v>
      </c>
    </row>
    <row r="139" spans="1:57" x14ac:dyDescent="0.25">
      <c r="A139" t="s">
        <v>45</v>
      </c>
      <c r="B139" t="s">
        <v>78</v>
      </c>
      <c r="C139" t="s">
        <v>79</v>
      </c>
      <c r="D139" t="s">
        <v>80</v>
      </c>
      <c r="E139">
        <v>69997.833769999997</v>
      </c>
      <c r="F139">
        <v>71047.801276549901</v>
      </c>
      <c r="G139">
        <v>69228.977563870299</v>
      </c>
      <c r="H139">
        <v>70685.670633443398</v>
      </c>
      <c r="I139">
        <v>72170.4879751517</v>
      </c>
      <c r="J139">
        <v>73683.945561218905</v>
      </c>
      <c r="K139">
        <v>75004.223977590693</v>
      </c>
      <c r="L139">
        <v>76345.578587794604</v>
      </c>
      <c r="M139">
        <v>77708.325100390604</v>
      </c>
      <c r="N139">
        <v>79092.783765972301</v>
      </c>
      <c r="O139">
        <v>79883.711603632095</v>
      </c>
      <c r="P139">
        <v>80682.548719668295</v>
      </c>
      <c r="Q139">
        <v>81489.374206865003</v>
      </c>
      <c r="R139">
        <v>82304.267948933702</v>
      </c>
      <c r="S139">
        <v>83127.310628423002</v>
      </c>
      <c r="T139">
        <v>83958.583734707194</v>
      </c>
      <c r="U139">
        <v>84798.169572054307</v>
      </c>
      <c r="V139">
        <v>85646.151267774796</v>
      </c>
      <c r="W139">
        <v>86502.612780452604</v>
      </c>
      <c r="X139">
        <v>87367.638908257097</v>
      </c>
      <c r="Y139">
        <v>88241.315297339694</v>
      </c>
      <c r="Z139">
        <v>89123.728450313094</v>
      </c>
      <c r="AA139">
        <v>90014.9657348162</v>
      </c>
      <c r="AB139">
        <v>90915.1153921644</v>
      </c>
      <c r="AC139">
        <v>91824.266546086001</v>
      </c>
      <c r="AD139">
        <v>92742.509211546901</v>
      </c>
      <c r="AE139">
        <v>93669.934303662405</v>
      </c>
      <c r="AF139">
        <v>94606.633646699003</v>
      </c>
      <c r="AG139">
        <v>95552.699983166007</v>
      </c>
      <c r="AH139">
        <v>96508.226982997599</v>
      </c>
      <c r="AI139">
        <v>97473.309252827603</v>
      </c>
      <c r="AJ139">
        <v>98448.042345355905</v>
      </c>
      <c r="AK139">
        <v>99432.522768809504</v>
      </c>
      <c r="AL139">
        <v>99432.522768809504</v>
      </c>
      <c r="AM139">
        <v>99432.522768809504</v>
      </c>
      <c r="AN139">
        <v>99432.522768809504</v>
      </c>
      <c r="AO139">
        <v>99432.522768809504</v>
      </c>
      <c r="AP139">
        <v>99432.522768809504</v>
      </c>
      <c r="AQ139">
        <v>99432.522768809504</v>
      </c>
      <c r="AR139">
        <v>99432.522768809504</v>
      </c>
      <c r="AS139">
        <v>99432.522768809504</v>
      </c>
      <c r="AT139">
        <v>99432.522768809504</v>
      </c>
      <c r="AU139">
        <v>99432.522768809504</v>
      </c>
      <c r="AV139">
        <v>99432.522768809504</v>
      </c>
      <c r="AW139">
        <v>99432.522768809504</v>
      </c>
      <c r="AX139">
        <v>99432.522768809504</v>
      </c>
      <c r="AY139">
        <v>99432.522768809504</v>
      </c>
      <c r="AZ139">
        <v>99432.522768809504</v>
      </c>
      <c r="BA139">
        <v>99432.522768809504</v>
      </c>
      <c r="BB139">
        <v>99432.522768809504</v>
      </c>
      <c r="BC139">
        <v>99432.522768809504</v>
      </c>
      <c r="BD139">
        <v>99432.522768809504</v>
      </c>
      <c r="BE139">
        <v>99432.522768809504</v>
      </c>
    </row>
    <row r="140" spans="1:57" x14ac:dyDescent="0.25">
      <c r="A140" t="s">
        <v>45</v>
      </c>
      <c r="B140" t="s">
        <v>81</v>
      </c>
      <c r="C140" t="s">
        <v>79</v>
      </c>
      <c r="D140" t="s">
        <v>82</v>
      </c>
      <c r="E140">
        <v>39187.703560000002</v>
      </c>
      <c r="F140">
        <v>39775.519113399998</v>
      </c>
      <c r="G140">
        <v>38757.265824096903</v>
      </c>
      <c r="H140">
        <v>39572.783292478998</v>
      </c>
      <c r="I140">
        <v>40404.045900101999</v>
      </c>
      <c r="J140">
        <v>41251.342509713002</v>
      </c>
      <c r="K140">
        <v>41990.489371992298</v>
      </c>
      <c r="L140">
        <v>42741.435565644897</v>
      </c>
      <c r="M140">
        <v>43504.357837475603</v>
      </c>
      <c r="N140">
        <v>44279.435477108796</v>
      </c>
      <c r="O140">
        <v>44722.2298318799</v>
      </c>
      <c r="P140">
        <v>45169.452130198697</v>
      </c>
      <c r="Q140">
        <v>45621.146651500698</v>
      </c>
      <c r="R140">
        <v>46077.358118015698</v>
      </c>
      <c r="S140">
        <v>46538.131699195801</v>
      </c>
      <c r="T140">
        <v>47003.513016187797</v>
      </c>
      <c r="U140">
        <v>47473.548146349698</v>
      </c>
      <c r="V140">
        <v>47948.2836278131</v>
      </c>
      <c r="W140">
        <v>48427.766464091299</v>
      </c>
      <c r="X140">
        <v>48912.044128732203</v>
      </c>
      <c r="Y140">
        <v>49401.1645700195</v>
      </c>
      <c r="Z140">
        <v>49895.176215719701</v>
      </c>
      <c r="AA140">
        <v>50394.127977876902</v>
      </c>
      <c r="AB140">
        <v>50898.069257655698</v>
      </c>
      <c r="AC140">
        <v>51407.049950232198</v>
      </c>
      <c r="AD140">
        <v>51921.120449734597</v>
      </c>
      <c r="AE140">
        <v>52440.331654231901</v>
      </c>
      <c r="AF140">
        <v>52964.734970774203</v>
      </c>
      <c r="AG140">
        <v>53494.382320482</v>
      </c>
      <c r="AH140">
        <v>54029.326143686798</v>
      </c>
      <c r="AI140">
        <v>54569.619405123602</v>
      </c>
      <c r="AJ140">
        <v>55115.315599174901</v>
      </c>
      <c r="AK140">
        <v>55666.468755166701</v>
      </c>
      <c r="AL140">
        <v>55666.468755166701</v>
      </c>
      <c r="AM140">
        <v>55666.468755166701</v>
      </c>
      <c r="AN140">
        <v>55666.468755166701</v>
      </c>
      <c r="AO140">
        <v>55666.468755166701</v>
      </c>
      <c r="AP140">
        <v>55666.468755166701</v>
      </c>
      <c r="AQ140">
        <v>55666.468755166701</v>
      </c>
      <c r="AR140">
        <v>55666.468755166701</v>
      </c>
      <c r="AS140">
        <v>55666.468755166701</v>
      </c>
      <c r="AT140">
        <v>55666.468755166701</v>
      </c>
      <c r="AU140">
        <v>55666.468755166701</v>
      </c>
      <c r="AV140">
        <v>55666.468755166701</v>
      </c>
      <c r="AW140">
        <v>55666.468755166701</v>
      </c>
      <c r="AX140">
        <v>55666.468755166701</v>
      </c>
      <c r="AY140">
        <v>55666.468755166701</v>
      </c>
      <c r="AZ140">
        <v>55666.468755166701</v>
      </c>
      <c r="BA140">
        <v>55666.468755166701</v>
      </c>
      <c r="BB140">
        <v>55666.468755166701</v>
      </c>
      <c r="BC140">
        <v>55666.468755166701</v>
      </c>
      <c r="BD140">
        <v>55666.468755166701</v>
      </c>
      <c r="BE140">
        <v>55666.468755166701</v>
      </c>
    </row>
    <row r="141" spans="1:57" x14ac:dyDescent="0.25">
      <c r="A141" t="s">
        <v>45</v>
      </c>
      <c r="B141" t="s">
        <v>83</v>
      </c>
      <c r="C141" t="s">
        <v>79</v>
      </c>
      <c r="D141" t="s">
        <v>84</v>
      </c>
      <c r="E141">
        <v>1840.7452109999999</v>
      </c>
      <c r="F141">
        <v>1875.5947463560601</v>
      </c>
      <c r="G141">
        <v>1759.6677375188201</v>
      </c>
      <c r="H141">
        <v>1810.5672547459801</v>
      </c>
      <c r="I141">
        <v>1857.9931296555801</v>
      </c>
      <c r="J141">
        <v>1902.38570875663</v>
      </c>
      <c r="K141">
        <v>1944.76802471615</v>
      </c>
      <c r="L141">
        <v>1986.0488399968599</v>
      </c>
      <c r="M141">
        <v>2026.43545711511</v>
      </c>
      <c r="N141">
        <v>2065.7784646793398</v>
      </c>
      <c r="O141">
        <v>2092.1164873078301</v>
      </c>
      <c r="P141">
        <v>2117.0838933913701</v>
      </c>
      <c r="Q141">
        <v>2140.6838975022602</v>
      </c>
      <c r="R141">
        <v>2162.93266521019</v>
      </c>
      <c r="S141">
        <v>2183.9288482597999</v>
      </c>
      <c r="T141">
        <v>2203.8704792327399</v>
      </c>
      <c r="U141">
        <v>2222.9859084415898</v>
      </c>
      <c r="V141">
        <v>2241.4540478333201</v>
      </c>
      <c r="W141">
        <v>2259.3953063078802</v>
      </c>
      <c r="X141">
        <v>2276.61299222452</v>
      </c>
      <c r="Y141">
        <v>2293.1089065558599</v>
      </c>
      <c r="Z141">
        <v>2308.8227000145798</v>
      </c>
      <c r="AA141">
        <v>2323.7230285631599</v>
      </c>
      <c r="AB141">
        <v>2337.8627793845599</v>
      </c>
      <c r="AC141">
        <v>2351.3147284996799</v>
      </c>
      <c r="AD141">
        <v>2364.1624784143</v>
      </c>
      <c r="AE141">
        <v>2376.535143525</v>
      </c>
      <c r="AF141">
        <v>2388.60262857108</v>
      </c>
      <c r="AG141">
        <v>2400.5336833025799</v>
      </c>
      <c r="AH141">
        <v>2412.7250658405601</v>
      </c>
      <c r="AI141">
        <v>2425.3240067984498</v>
      </c>
      <c r="AJ141">
        <v>2438.4726941602198</v>
      </c>
      <c r="AK141">
        <v>2452.2788989543501</v>
      </c>
      <c r="AL141">
        <v>2452.2788989543501</v>
      </c>
      <c r="AM141">
        <v>2452.2788989543501</v>
      </c>
      <c r="AN141">
        <v>2452.2788989543501</v>
      </c>
      <c r="AO141">
        <v>2452.2788989543501</v>
      </c>
      <c r="AP141">
        <v>2452.2788989543501</v>
      </c>
      <c r="AQ141">
        <v>2452.2788989543501</v>
      </c>
      <c r="AR141">
        <v>2452.2788989543501</v>
      </c>
      <c r="AS141">
        <v>2452.2788989543501</v>
      </c>
      <c r="AT141">
        <v>2452.2788989543501</v>
      </c>
      <c r="AU141">
        <v>2452.2788989543501</v>
      </c>
      <c r="AV141">
        <v>2452.2788989543501</v>
      </c>
      <c r="AW141">
        <v>2452.2788989543501</v>
      </c>
      <c r="AX141">
        <v>2452.2788989543501</v>
      </c>
      <c r="AY141">
        <v>2452.2788989543501</v>
      </c>
      <c r="AZ141">
        <v>2452.2788989543501</v>
      </c>
      <c r="BA141">
        <v>2452.2788989543501</v>
      </c>
      <c r="BB141">
        <v>2452.2788989543501</v>
      </c>
      <c r="BC141">
        <v>2452.2788989543501</v>
      </c>
      <c r="BD141">
        <v>2452.2788989543501</v>
      </c>
      <c r="BE141">
        <v>2452.2788989543501</v>
      </c>
    </row>
    <row r="142" spans="1:57" x14ac:dyDescent="0.25">
      <c r="A142" t="s">
        <v>45</v>
      </c>
      <c r="B142" t="s">
        <v>85</v>
      </c>
      <c r="C142" t="s">
        <v>79</v>
      </c>
      <c r="D142" t="s">
        <v>86</v>
      </c>
      <c r="E142">
        <v>18691.443739999999</v>
      </c>
      <c r="F142">
        <v>18971.815396099901</v>
      </c>
      <c r="G142">
        <v>18486.136921959798</v>
      </c>
      <c r="H142">
        <v>18875.116053025999</v>
      </c>
      <c r="I142">
        <v>19271.605177216799</v>
      </c>
      <c r="J142">
        <v>19675.7420740214</v>
      </c>
      <c r="K142">
        <v>20028.294551885701</v>
      </c>
      <c r="L142">
        <v>20386.474982360101</v>
      </c>
      <c r="M142">
        <v>20750.367668750499</v>
      </c>
      <c r="N142">
        <v>21120.0581272167</v>
      </c>
      <c r="O142">
        <v>21331.258708488898</v>
      </c>
      <c r="P142">
        <v>21544.571295573802</v>
      </c>
      <c r="Q142">
        <v>21760.017008529499</v>
      </c>
      <c r="R142">
        <v>21977.617178614801</v>
      </c>
      <c r="S142">
        <v>22197.393350400998</v>
      </c>
      <c r="T142">
        <v>22419.367283905001</v>
      </c>
      <c r="U142">
        <v>22643.560956744001</v>
      </c>
      <c r="V142">
        <v>22869.9965663115</v>
      </c>
      <c r="W142">
        <v>23098.696531974601</v>
      </c>
      <c r="X142">
        <v>23329.6834972943</v>
      </c>
      <c r="Y142">
        <v>23562.9803322673</v>
      </c>
      <c r="Z142">
        <v>23798.610135589999</v>
      </c>
      <c r="AA142">
        <v>24036.596236945799</v>
      </c>
      <c r="AB142">
        <v>24276.962199315301</v>
      </c>
      <c r="AC142">
        <v>24519.731821308498</v>
      </c>
      <c r="AD142">
        <v>24764.9291395215</v>
      </c>
      <c r="AE142">
        <v>25012.578430916801</v>
      </c>
      <c r="AF142">
        <v>25262.704215225898</v>
      </c>
      <c r="AG142">
        <v>25515.331257378199</v>
      </c>
      <c r="AH142">
        <v>25770.484569952001</v>
      </c>
      <c r="AI142">
        <v>26028.189415651501</v>
      </c>
      <c r="AJ142">
        <v>26288.471309807999</v>
      </c>
      <c r="AK142">
        <v>26551.3560229061</v>
      </c>
      <c r="AL142">
        <v>26551.3560229061</v>
      </c>
      <c r="AM142">
        <v>26551.3560229061</v>
      </c>
      <c r="AN142">
        <v>26551.3560229061</v>
      </c>
      <c r="AO142">
        <v>26551.3560229061</v>
      </c>
      <c r="AP142">
        <v>26551.3560229061</v>
      </c>
      <c r="AQ142">
        <v>26551.3560229061</v>
      </c>
      <c r="AR142">
        <v>26551.3560229061</v>
      </c>
      <c r="AS142">
        <v>26551.3560229061</v>
      </c>
      <c r="AT142">
        <v>26551.3560229061</v>
      </c>
      <c r="AU142">
        <v>26551.3560229061</v>
      </c>
      <c r="AV142">
        <v>26551.3560229061</v>
      </c>
      <c r="AW142">
        <v>26551.3560229061</v>
      </c>
      <c r="AX142">
        <v>26551.3560229061</v>
      </c>
      <c r="AY142">
        <v>26551.3560229061</v>
      </c>
      <c r="AZ142">
        <v>26551.3560229061</v>
      </c>
      <c r="BA142">
        <v>26551.3560229061</v>
      </c>
      <c r="BB142">
        <v>26551.3560229061</v>
      </c>
      <c r="BC142">
        <v>26551.3560229061</v>
      </c>
      <c r="BD142">
        <v>26551.3560229061</v>
      </c>
      <c r="BE142">
        <v>26551.3560229061</v>
      </c>
    </row>
    <row r="143" spans="1:57" x14ac:dyDescent="0.25">
      <c r="A143" t="s">
        <v>45</v>
      </c>
      <c r="B143" t="s">
        <v>87</v>
      </c>
      <c r="C143" t="s">
        <v>88</v>
      </c>
      <c r="D143" t="s">
        <v>89</v>
      </c>
      <c r="E143">
        <v>11759940.9151132</v>
      </c>
      <c r="F143">
        <v>11833927.327512899</v>
      </c>
      <c r="G143">
        <v>11429182.021735899</v>
      </c>
      <c r="H143">
        <v>11558836.1858369</v>
      </c>
      <c r="I143">
        <v>11685742.896513199</v>
      </c>
      <c r="J143">
        <v>11810001.7617354</v>
      </c>
      <c r="K143">
        <v>11931501.277839901</v>
      </c>
      <c r="L143">
        <v>12050182.9828826</v>
      </c>
      <c r="M143">
        <v>12166181.752042999</v>
      </c>
      <c r="N143">
        <v>12278992.731510401</v>
      </c>
      <c r="O143">
        <v>12318242.092088901</v>
      </c>
      <c r="P143">
        <v>12353279.757383799</v>
      </c>
      <c r="Q143">
        <v>12384229.306396799</v>
      </c>
      <c r="R143">
        <v>12443042.9701818</v>
      </c>
      <c r="S143">
        <v>12498106.8533384</v>
      </c>
      <c r="T143">
        <v>12548868.1400021</v>
      </c>
      <c r="U143">
        <v>12594940.169547901</v>
      </c>
      <c r="V143">
        <v>12636782.4108472</v>
      </c>
      <c r="W143">
        <v>12686846.470936101</v>
      </c>
      <c r="X143">
        <v>12732333.1874664</v>
      </c>
      <c r="Y143">
        <v>12773815.695331199</v>
      </c>
      <c r="Z143">
        <v>12811289.579559101</v>
      </c>
      <c r="AA143">
        <v>12844887.9497467</v>
      </c>
      <c r="AB143">
        <v>12849235.644925199</v>
      </c>
      <c r="AC143">
        <v>12849929.9966019</v>
      </c>
      <c r="AD143">
        <v>12847302.083831901</v>
      </c>
      <c r="AE143">
        <v>12841491.7883571</v>
      </c>
      <c r="AF143">
        <v>12832646.594376</v>
      </c>
      <c r="AG143">
        <v>12820941.741571</v>
      </c>
      <c r="AH143">
        <v>12806597.8123914</v>
      </c>
      <c r="AI143">
        <v>12789672.9772269</v>
      </c>
      <c r="AJ143">
        <v>12770563.632595999</v>
      </c>
      <c r="AK143">
        <v>12749313.720582601</v>
      </c>
      <c r="AL143">
        <v>12749313.720582601</v>
      </c>
      <c r="AM143">
        <v>12749313.720582601</v>
      </c>
      <c r="AN143">
        <v>12749313.720582601</v>
      </c>
      <c r="AO143">
        <v>12749313.720582601</v>
      </c>
      <c r="AP143">
        <v>12749313.720582601</v>
      </c>
      <c r="AQ143">
        <v>12749313.720582601</v>
      </c>
      <c r="AR143">
        <v>12749313.720582601</v>
      </c>
      <c r="AS143">
        <v>12749313.720582601</v>
      </c>
      <c r="AT143">
        <v>12749313.720582601</v>
      </c>
      <c r="AU143">
        <v>12749313.720582601</v>
      </c>
      <c r="AV143">
        <v>12749313.720582601</v>
      </c>
      <c r="AW143">
        <v>12749313.720582601</v>
      </c>
      <c r="AX143">
        <v>12749313.720582601</v>
      </c>
      <c r="AY143">
        <v>12749313.720582601</v>
      </c>
      <c r="AZ143">
        <v>12749313.720582601</v>
      </c>
      <c r="BA143">
        <v>12749313.720582601</v>
      </c>
      <c r="BB143">
        <v>12749313.720582601</v>
      </c>
      <c r="BC143">
        <v>12749313.720582601</v>
      </c>
      <c r="BD143">
        <v>12749313.720582601</v>
      </c>
      <c r="BE143">
        <v>12749313.720582601</v>
      </c>
    </row>
    <row r="144" spans="1:57" x14ac:dyDescent="0.25">
      <c r="A144" t="s">
        <v>45</v>
      </c>
      <c r="B144" t="s">
        <v>90</v>
      </c>
      <c r="C144" t="s">
        <v>79</v>
      </c>
      <c r="D144" t="s">
        <v>91</v>
      </c>
      <c r="E144">
        <v>1898.829551</v>
      </c>
      <c r="F144">
        <v>1927.3119942649901</v>
      </c>
      <c r="G144">
        <v>1877.97280721181</v>
      </c>
      <c r="H144">
        <v>1917.4884850302301</v>
      </c>
      <c r="I144">
        <v>1957.76708930157</v>
      </c>
      <c r="J144">
        <v>1998.8226167919199</v>
      </c>
      <c r="K144">
        <v>2034.63777759807</v>
      </c>
      <c r="L144">
        <v>2071.0246718067401</v>
      </c>
      <c r="M144">
        <v>2107.99186363645</v>
      </c>
      <c r="N144">
        <v>2145.5480405173298</v>
      </c>
      <c r="O144">
        <v>2167.0035209224998</v>
      </c>
      <c r="P144">
        <v>2188.67355613172</v>
      </c>
      <c r="Q144">
        <v>2210.5602916930402</v>
      </c>
      <c r="R144">
        <v>2232.6658946099701</v>
      </c>
      <c r="S144">
        <v>2254.9925535560701</v>
      </c>
      <c r="T144">
        <v>2277.54247909163</v>
      </c>
      <c r="U144">
        <v>2300.3179038825501</v>
      </c>
      <c r="V144">
        <v>2323.3210829213699</v>
      </c>
      <c r="W144">
        <v>2346.5542937505902</v>
      </c>
      <c r="X144">
        <v>2370.01983668809</v>
      </c>
      <c r="Y144">
        <v>2393.7200350549801</v>
      </c>
      <c r="Z144">
        <v>2417.6572354055302</v>
      </c>
      <c r="AA144">
        <v>2441.8338077595799</v>
      </c>
      <c r="AB144">
        <v>2466.2521458371798</v>
      </c>
      <c r="AC144">
        <v>2490.9146672955499</v>
      </c>
      <c r="AD144">
        <v>2515.8238139685</v>
      </c>
      <c r="AE144">
        <v>2540.9820521081901</v>
      </c>
      <c r="AF144">
        <v>2566.39187262927</v>
      </c>
      <c r="AG144">
        <v>2592.0557913555599</v>
      </c>
      <c r="AH144">
        <v>2617.97634926912</v>
      </c>
      <c r="AI144">
        <v>2644.1561127618102</v>
      </c>
      <c r="AJ144">
        <v>2670.5976738894301</v>
      </c>
      <c r="AK144">
        <v>2697.3036506283202</v>
      </c>
      <c r="AL144">
        <v>2697.3036506283202</v>
      </c>
      <c r="AM144">
        <v>2697.3036506283202</v>
      </c>
      <c r="AN144">
        <v>2697.3036506283202</v>
      </c>
      <c r="AO144">
        <v>2697.3036506283202</v>
      </c>
      <c r="AP144">
        <v>2697.3036506283202</v>
      </c>
      <c r="AQ144">
        <v>2697.3036506283202</v>
      </c>
      <c r="AR144">
        <v>2697.3036506283202</v>
      </c>
      <c r="AS144">
        <v>2697.3036506283202</v>
      </c>
      <c r="AT144">
        <v>2697.3036506283202</v>
      </c>
      <c r="AU144">
        <v>2697.3036506283202</v>
      </c>
      <c r="AV144">
        <v>2697.3036506283202</v>
      </c>
      <c r="AW144">
        <v>2697.3036506283202</v>
      </c>
      <c r="AX144">
        <v>2697.3036506283202</v>
      </c>
      <c r="AY144">
        <v>2697.3036506283202</v>
      </c>
      <c r="AZ144">
        <v>2697.3036506283202</v>
      </c>
      <c r="BA144">
        <v>2697.3036506283202</v>
      </c>
      <c r="BB144">
        <v>2697.3036506283202</v>
      </c>
      <c r="BC144">
        <v>2697.3036506283202</v>
      </c>
      <c r="BD144">
        <v>2697.3036506283202</v>
      </c>
      <c r="BE144">
        <v>2697.3036506283202</v>
      </c>
    </row>
    <row r="145" spans="1:57" x14ac:dyDescent="0.25">
      <c r="A145" t="s">
        <v>45</v>
      </c>
      <c r="B145" t="s">
        <v>92</v>
      </c>
      <c r="C145" t="s">
        <v>79</v>
      </c>
      <c r="D145" t="s">
        <v>93</v>
      </c>
      <c r="E145">
        <v>63905.092850000001</v>
      </c>
      <c r="F145">
        <v>64863.6692427499</v>
      </c>
      <c r="G145">
        <v>63203.159310135597</v>
      </c>
      <c r="H145">
        <v>64533.059120619699</v>
      </c>
      <c r="I145">
        <v>65888.6352145735</v>
      </c>
      <c r="J145">
        <v>67270.358653043804</v>
      </c>
      <c r="K145">
        <v>68475.717594055095</v>
      </c>
      <c r="L145">
        <v>69700.318218004599</v>
      </c>
      <c r="M145">
        <v>70944.448753595294</v>
      </c>
      <c r="N145">
        <v>72208.4015762169</v>
      </c>
      <c r="O145">
        <v>72930.485591978999</v>
      </c>
      <c r="P145">
        <v>73659.790447898806</v>
      </c>
      <c r="Q145">
        <v>74396.388352377806</v>
      </c>
      <c r="R145">
        <v>75140.352235901504</v>
      </c>
      <c r="S145">
        <v>75891.755758260595</v>
      </c>
      <c r="T145">
        <v>76650.673315843203</v>
      </c>
      <c r="U145">
        <v>77417.180049001603</v>
      </c>
      <c r="V145">
        <v>78191.351849491606</v>
      </c>
      <c r="W145">
        <v>78973.265367986605</v>
      </c>
      <c r="X145">
        <v>79762.998021666397</v>
      </c>
      <c r="Y145">
        <v>80560.628001883102</v>
      </c>
      <c r="Z145">
        <v>81366.234281901896</v>
      </c>
      <c r="AA145">
        <v>82179.896624720903</v>
      </c>
      <c r="AB145">
        <v>83001.6955909682</v>
      </c>
      <c r="AC145">
        <v>83831.712546877796</v>
      </c>
      <c r="AD145">
        <v>84670.029672346602</v>
      </c>
      <c r="AE145">
        <v>85516.729969070104</v>
      </c>
      <c r="AF145">
        <v>86371.897268760804</v>
      </c>
      <c r="AG145">
        <v>87235.616241448399</v>
      </c>
      <c r="AH145">
        <v>88107.972403862805</v>
      </c>
      <c r="AI145">
        <v>88989.052127901494</v>
      </c>
      <c r="AJ145">
        <v>89878.942649180506</v>
      </c>
      <c r="AK145">
        <v>90777.732075672306</v>
      </c>
      <c r="AL145">
        <v>90777.732075672306</v>
      </c>
      <c r="AM145">
        <v>90777.732075672306</v>
      </c>
      <c r="AN145">
        <v>90777.732075672306</v>
      </c>
      <c r="AO145">
        <v>90777.732075672306</v>
      </c>
      <c r="AP145">
        <v>90777.732075672306</v>
      </c>
      <c r="AQ145">
        <v>90777.732075672306</v>
      </c>
      <c r="AR145">
        <v>90777.732075672306</v>
      </c>
      <c r="AS145">
        <v>90777.732075672306</v>
      </c>
      <c r="AT145">
        <v>90777.732075672306</v>
      </c>
      <c r="AU145">
        <v>90777.732075672306</v>
      </c>
      <c r="AV145">
        <v>90777.732075672306</v>
      </c>
      <c r="AW145">
        <v>90777.732075672306</v>
      </c>
      <c r="AX145">
        <v>90777.732075672306</v>
      </c>
      <c r="AY145">
        <v>90777.732075672306</v>
      </c>
      <c r="AZ145">
        <v>90777.732075672306</v>
      </c>
      <c r="BA145">
        <v>90777.732075672306</v>
      </c>
      <c r="BB145">
        <v>90777.732075672306</v>
      </c>
      <c r="BC145">
        <v>90777.732075672306</v>
      </c>
      <c r="BD145">
        <v>90777.732075672306</v>
      </c>
      <c r="BE145">
        <v>90777.732075672306</v>
      </c>
    </row>
    <row r="146" spans="1:57" x14ac:dyDescent="0.25">
      <c r="A146" t="s">
        <v>45</v>
      </c>
      <c r="B146" t="s">
        <v>94</v>
      </c>
      <c r="C146" t="s">
        <v>79</v>
      </c>
      <c r="D146" t="s">
        <v>95</v>
      </c>
      <c r="E146">
        <v>22507.879239999998</v>
      </c>
      <c r="F146">
        <v>22845.497428599901</v>
      </c>
      <c r="G146">
        <v>22260.652694427801</v>
      </c>
      <c r="H146">
        <v>22729.053928206398</v>
      </c>
      <c r="I146">
        <v>23206.4985521421</v>
      </c>
      <c r="J146">
        <v>23693.152477661999</v>
      </c>
      <c r="K146">
        <v>24117.689431998599</v>
      </c>
      <c r="L146">
        <v>24549.0034592825</v>
      </c>
      <c r="M146">
        <v>24987.196075943</v>
      </c>
      <c r="N146">
        <v>25432.370258905201</v>
      </c>
      <c r="O146">
        <v>25686.693961494198</v>
      </c>
      <c r="P146">
        <v>25943.5609011091</v>
      </c>
      <c r="Q146">
        <v>26202.9965101202</v>
      </c>
      <c r="R146">
        <v>26465.026475221399</v>
      </c>
      <c r="S146">
        <v>26729.6767399737</v>
      </c>
      <c r="T146">
        <v>26996.973507373401</v>
      </c>
      <c r="U146">
        <v>27266.943242447102</v>
      </c>
      <c r="V146">
        <v>27539.612674871601</v>
      </c>
      <c r="W146">
        <v>27815.008801620301</v>
      </c>
      <c r="X146">
        <v>28093.158889636499</v>
      </c>
      <c r="Y146">
        <v>28374.0904785329</v>
      </c>
      <c r="Z146">
        <v>28657.8313833182</v>
      </c>
      <c r="AA146">
        <v>28944.409697151401</v>
      </c>
      <c r="AB146">
        <v>29233.853794122901</v>
      </c>
      <c r="AC146">
        <v>29526.1923320641</v>
      </c>
      <c r="AD146">
        <v>29821.4542553848</v>
      </c>
      <c r="AE146">
        <v>30119.668797938601</v>
      </c>
      <c r="AF146">
        <v>30420.865485917999</v>
      </c>
      <c r="AG146">
        <v>30725.0741407772</v>
      </c>
      <c r="AH146">
        <v>31032.324882184999</v>
      </c>
      <c r="AI146">
        <v>31342.648131006801</v>
      </c>
      <c r="AJ146">
        <v>31656.074612316901</v>
      </c>
      <c r="AK146">
        <v>31972.6353584401</v>
      </c>
      <c r="AL146">
        <v>31972.6353584401</v>
      </c>
      <c r="AM146">
        <v>31972.6353584401</v>
      </c>
      <c r="AN146">
        <v>31972.6353584401</v>
      </c>
      <c r="AO146">
        <v>31972.6353584401</v>
      </c>
      <c r="AP146">
        <v>31972.6353584401</v>
      </c>
      <c r="AQ146">
        <v>31972.6353584401</v>
      </c>
      <c r="AR146">
        <v>31972.6353584401</v>
      </c>
      <c r="AS146">
        <v>31972.6353584401</v>
      </c>
      <c r="AT146">
        <v>31972.6353584401</v>
      </c>
      <c r="AU146">
        <v>31972.6353584401</v>
      </c>
      <c r="AV146">
        <v>31972.6353584401</v>
      </c>
      <c r="AW146">
        <v>31972.6353584401</v>
      </c>
      <c r="AX146">
        <v>31972.6353584401</v>
      </c>
      <c r="AY146">
        <v>31972.6353584401</v>
      </c>
      <c r="AZ146">
        <v>31972.6353584401</v>
      </c>
      <c r="BA146">
        <v>31972.6353584401</v>
      </c>
      <c r="BB146">
        <v>31972.6353584401</v>
      </c>
      <c r="BC146">
        <v>31972.6353584401</v>
      </c>
      <c r="BD146">
        <v>31972.6353584401</v>
      </c>
      <c r="BE146">
        <v>31972.6353584401</v>
      </c>
    </row>
    <row r="147" spans="1:57" x14ac:dyDescent="0.25">
      <c r="A147" t="s">
        <v>45</v>
      </c>
      <c r="B147" t="s">
        <v>96</v>
      </c>
      <c r="C147" t="s">
        <v>97</v>
      </c>
      <c r="D147" t="s">
        <v>98</v>
      </c>
      <c r="E147">
        <v>319.38008842138299</v>
      </c>
      <c r="F147">
        <v>325.42668716679998</v>
      </c>
      <c r="G147">
        <v>321.24649760736099</v>
      </c>
      <c r="H147">
        <v>331.93579463733801</v>
      </c>
      <c r="I147">
        <v>342.11778716820203</v>
      </c>
      <c r="J147">
        <v>351.87096944096498</v>
      </c>
      <c r="K147">
        <v>361.38320015434198</v>
      </c>
      <c r="L147">
        <v>370.82428989220801</v>
      </c>
      <c r="M147">
        <v>380.23560826827799</v>
      </c>
      <c r="N147">
        <v>389.59204081751898</v>
      </c>
      <c r="O147">
        <v>398.89503178784798</v>
      </c>
      <c r="P147">
        <v>408.14052254865197</v>
      </c>
      <c r="Q147">
        <v>417.32720157280602</v>
      </c>
      <c r="R147">
        <v>426.45625121148697</v>
      </c>
      <c r="S147">
        <v>435.54535856197703</v>
      </c>
      <c r="T147">
        <v>444.63308356096701</v>
      </c>
      <c r="U147">
        <v>453.76598932346201</v>
      </c>
      <c r="V147">
        <v>462.98264453382501</v>
      </c>
      <c r="W147">
        <v>472.31124694346101</v>
      </c>
      <c r="X147">
        <v>481.71427370223302</v>
      </c>
      <c r="Y147">
        <v>491.194867044445</v>
      </c>
      <c r="Z147">
        <v>500.742847022918</v>
      </c>
      <c r="AA147">
        <v>510.353888605723</v>
      </c>
      <c r="AB147">
        <v>520.04218164479403</v>
      </c>
      <c r="AC147">
        <v>529.82713472464798</v>
      </c>
      <c r="AD147">
        <v>539.73164959032499</v>
      </c>
      <c r="AE147">
        <v>549.79037818652296</v>
      </c>
      <c r="AF147">
        <v>560.04940954097196</v>
      </c>
      <c r="AG147">
        <v>570.55708359058099</v>
      </c>
      <c r="AH147">
        <v>581.41937136519903</v>
      </c>
      <c r="AI147">
        <v>592.68723594447704</v>
      </c>
      <c r="AJ147">
        <v>604.41330269007995</v>
      </c>
      <c r="AK147">
        <v>616.64459329825297</v>
      </c>
      <c r="AL147">
        <v>616.64459329825297</v>
      </c>
      <c r="AM147">
        <v>616.64459329825297</v>
      </c>
      <c r="AN147">
        <v>616.64459329825297</v>
      </c>
      <c r="AO147">
        <v>616.64459329825297</v>
      </c>
      <c r="AP147">
        <v>616.64459329825297</v>
      </c>
      <c r="AQ147">
        <v>616.64459329825297</v>
      </c>
      <c r="AR147">
        <v>616.64459329825297</v>
      </c>
      <c r="AS147">
        <v>616.64459329825297</v>
      </c>
      <c r="AT147">
        <v>616.64459329825297</v>
      </c>
      <c r="AU147">
        <v>616.64459329825297</v>
      </c>
      <c r="AV147">
        <v>616.64459329825297</v>
      </c>
      <c r="AW147">
        <v>616.64459329825297</v>
      </c>
      <c r="AX147">
        <v>616.64459329825297</v>
      </c>
      <c r="AY147">
        <v>616.64459329825297</v>
      </c>
      <c r="AZ147">
        <v>616.64459329825297</v>
      </c>
      <c r="BA147">
        <v>616.64459329825297</v>
      </c>
      <c r="BB147">
        <v>616.64459329825297</v>
      </c>
      <c r="BC147">
        <v>616.64459329825297</v>
      </c>
      <c r="BD147">
        <v>616.64459329825297</v>
      </c>
      <c r="BE147">
        <v>616.64459329825297</v>
      </c>
    </row>
    <row r="148" spans="1:57" x14ac:dyDescent="0.25">
      <c r="A148" t="s">
        <v>46</v>
      </c>
      <c r="B148" t="s">
        <v>70</v>
      </c>
      <c r="C148" t="s">
        <v>71</v>
      </c>
      <c r="D148" t="s">
        <v>72</v>
      </c>
      <c r="E148">
        <v>4108.491</v>
      </c>
      <c r="F148">
        <v>4158.9358897885404</v>
      </c>
      <c r="G148">
        <v>3600.4381827982202</v>
      </c>
      <c r="H148">
        <v>3802.1429218275298</v>
      </c>
      <c r="I148">
        <v>3924.89895741285</v>
      </c>
      <c r="J148">
        <v>4053.0446687556</v>
      </c>
      <c r="K148">
        <v>4180.7025218581302</v>
      </c>
      <c r="L148">
        <v>4314.5914565787498</v>
      </c>
      <c r="M148">
        <v>4461.4176405672397</v>
      </c>
      <c r="N148">
        <v>4612.05812046762</v>
      </c>
      <c r="O148">
        <v>4687.3876691394198</v>
      </c>
      <c r="P148">
        <v>4764.57556553822</v>
      </c>
      <c r="Q148">
        <v>4846.85225698664</v>
      </c>
      <c r="R148">
        <v>4959.7257178581403</v>
      </c>
      <c r="S148">
        <v>5056.7723155780004</v>
      </c>
      <c r="T148">
        <v>5152.9981923893902</v>
      </c>
      <c r="U148">
        <v>5249.0468094909502</v>
      </c>
      <c r="V148">
        <v>5374.0523820778699</v>
      </c>
      <c r="W148">
        <v>5495.3409593934603</v>
      </c>
      <c r="X148">
        <v>5586.2316781945001</v>
      </c>
      <c r="Y148">
        <v>5705.2887885802102</v>
      </c>
      <c r="Z148">
        <v>5822.3426098806704</v>
      </c>
      <c r="AA148">
        <v>5937.5348580608998</v>
      </c>
      <c r="AB148">
        <v>6091.8533843708101</v>
      </c>
      <c r="AC148">
        <v>6215.31243681669</v>
      </c>
      <c r="AD148">
        <v>6337.3825553311499</v>
      </c>
      <c r="AE148">
        <v>6485.3778307765097</v>
      </c>
      <c r="AF148">
        <v>6602.9737656362804</v>
      </c>
      <c r="AG148">
        <v>6757.0924071845302</v>
      </c>
      <c r="AH148">
        <v>6908.0606216588403</v>
      </c>
      <c r="AI148">
        <v>7056.1348438449804</v>
      </c>
      <c r="AJ148">
        <v>7201.0126225972099</v>
      </c>
      <c r="AK148">
        <v>7314.9559513613603</v>
      </c>
      <c r="AL148">
        <v>7314.9559513613603</v>
      </c>
      <c r="AM148">
        <v>7314.9559513613603</v>
      </c>
      <c r="AN148">
        <v>7314.9559513613603</v>
      </c>
      <c r="AO148">
        <v>7314.9559513613603</v>
      </c>
      <c r="AP148">
        <v>7314.9559513613603</v>
      </c>
      <c r="AQ148">
        <v>7314.9559513613603</v>
      </c>
      <c r="AR148">
        <v>7314.9559513613603</v>
      </c>
      <c r="AS148">
        <v>7314.9559513613603</v>
      </c>
      <c r="AT148">
        <v>7314.9559513613603</v>
      </c>
      <c r="AU148">
        <v>7314.9559513613603</v>
      </c>
      <c r="AV148">
        <v>7314.9559513613603</v>
      </c>
      <c r="AW148">
        <v>7314.9559513613603</v>
      </c>
      <c r="AX148">
        <v>7314.9559513613603</v>
      </c>
      <c r="AY148">
        <v>7314.9559513613603</v>
      </c>
      <c r="AZ148">
        <v>7314.9559513613603</v>
      </c>
      <c r="BA148">
        <v>7314.9559513613603</v>
      </c>
      <c r="BB148">
        <v>7314.9559513613603</v>
      </c>
      <c r="BC148">
        <v>7314.9559513613603</v>
      </c>
      <c r="BD148">
        <v>7314.9559513613603</v>
      </c>
      <c r="BE148">
        <v>7314.9559513613603</v>
      </c>
    </row>
    <row r="149" spans="1:57" x14ac:dyDescent="0.25">
      <c r="A149" t="s">
        <v>46</v>
      </c>
      <c r="B149" t="s">
        <v>176</v>
      </c>
      <c r="C149" t="s">
        <v>71</v>
      </c>
      <c r="D149" t="s">
        <v>72</v>
      </c>
      <c r="E149">
        <v>4108.491</v>
      </c>
      <c r="F149">
        <v>4158.9358897885404</v>
      </c>
      <c r="G149">
        <v>3600.4381827982202</v>
      </c>
      <c r="H149">
        <v>3801.29124181304</v>
      </c>
      <c r="I149">
        <v>3922.2614253134702</v>
      </c>
      <c r="J149">
        <v>4047.5973767207902</v>
      </c>
      <c r="K149">
        <v>4171.3377482091701</v>
      </c>
      <c r="L149">
        <v>4300.0944292846398</v>
      </c>
      <c r="M149">
        <v>4440.4311319860099</v>
      </c>
      <c r="N149">
        <v>4583.1312919360498</v>
      </c>
      <c r="O149">
        <v>4649.5885749754798</v>
      </c>
      <c r="P149">
        <v>4716.5486438375901</v>
      </c>
      <c r="Q149">
        <v>4787.1390371805701</v>
      </c>
      <c r="R149">
        <v>4886.4011328453298</v>
      </c>
      <c r="S149">
        <v>4968.4203896802201</v>
      </c>
      <c r="T149">
        <v>5047.9594772357304</v>
      </c>
      <c r="U149">
        <v>5125.5892285317204</v>
      </c>
      <c r="V149">
        <v>5229.5978540476099</v>
      </c>
      <c r="W149">
        <v>5327.9308924064999</v>
      </c>
      <c r="X149">
        <v>5394.7803461194198</v>
      </c>
      <c r="Y149">
        <v>5486.7534068224304</v>
      </c>
      <c r="Z149">
        <v>5574.5437084041496</v>
      </c>
      <c r="AA149">
        <v>5658.2332183377102</v>
      </c>
      <c r="AB149">
        <v>5776.6365228499199</v>
      </c>
      <c r="AC149">
        <v>5863.0782503974096</v>
      </c>
      <c r="AD149">
        <v>5945.5802162303498</v>
      </c>
      <c r="AE149">
        <v>6049.56044054832</v>
      </c>
      <c r="AF149">
        <v>6122.2772754979496</v>
      </c>
      <c r="AG149">
        <v>6225.82277376205</v>
      </c>
      <c r="AH149">
        <v>6323.1413127017304</v>
      </c>
      <c r="AI149">
        <v>6414.4217166063399</v>
      </c>
      <c r="AJ149">
        <v>6499.3459526513298</v>
      </c>
      <c r="AK149">
        <v>6553.0301394675598</v>
      </c>
      <c r="AL149">
        <v>6502.2350853413</v>
      </c>
      <c r="AM149">
        <v>6449.8014810819504</v>
      </c>
      <c r="AN149">
        <v>6395.7293266894803</v>
      </c>
      <c r="AO149">
        <v>6340.0186221639196</v>
      </c>
      <c r="AP149">
        <v>6282.6693675052402</v>
      </c>
      <c r="AQ149">
        <v>6223.6815627134702</v>
      </c>
      <c r="AR149">
        <v>6163.0552077885804</v>
      </c>
      <c r="AS149">
        <v>6100.7903027306002</v>
      </c>
      <c r="AT149">
        <v>6036.8868475395002</v>
      </c>
      <c r="AU149">
        <v>5971.3448422153097</v>
      </c>
      <c r="AV149">
        <v>5904.1642867580003</v>
      </c>
      <c r="AW149">
        <v>5835.3451811675995</v>
      </c>
      <c r="AX149">
        <v>5764.88752544408</v>
      </c>
      <c r="AY149">
        <v>5692.7913195874698</v>
      </c>
      <c r="AZ149">
        <v>5619.05656359774</v>
      </c>
      <c r="BA149">
        <v>5543.6832574749196</v>
      </c>
      <c r="BB149">
        <v>5466.6714012189796</v>
      </c>
      <c r="BC149">
        <v>5388.0209948299498</v>
      </c>
      <c r="BD149">
        <v>5307.7320383078004</v>
      </c>
      <c r="BE149">
        <v>5225.8045316525604</v>
      </c>
    </row>
    <row r="150" spans="1:57" x14ac:dyDescent="0.25">
      <c r="A150" t="s">
        <v>46</v>
      </c>
      <c r="B150" t="s">
        <v>73</v>
      </c>
      <c r="C150" t="s">
        <v>71</v>
      </c>
      <c r="D150" t="s">
        <v>37</v>
      </c>
      <c r="E150">
        <v>4078.9210997495802</v>
      </c>
      <c r="F150">
        <v>4240.2438077345196</v>
      </c>
      <c r="G150">
        <v>3768.6118807968001</v>
      </c>
      <c r="H150">
        <v>3943.0275252208098</v>
      </c>
      <c r="I150">
        <v>4122.43650060461</v>
      </c>
      <c r="J150">
        <v>4306.3806986938298</v>
      </c>
      <c r="K150">
        <v>4494.3506096901601</v>
      </c>
      <c r="L150">
        <v>4685.9194587498896</v>
      </c>
      <c r="M150">
        <v>4880.7585563719404</v>
      </c>
      <c r="N150">
        <v>5078.9355410398302</v>
      </c>
      <c r="O150">
        <v>5192.8479071654401</v>
      </c>
      <c r="P150">
        <v>5305.8588926483499</v>
      </c>
      <c r="Q150">
        <v>5418.0709236395696</v>
      </c>
      <c r="R150">
        <v>5536.7756300258498</v>
      </c>
      <c r="S150">
        <v>5654.5983068839396</v>
      </c>
      <c r="T150">
        <v>5771.6400471243596</v>
      </c>
      <c r="U150">
        <v>5887.7110512892696</v>
      </c>
      <c r="V150">
        <v>6003.21307043654</v>
      </c>
      <c r="W150">
        <v>6117.8116934508898</v>
      </c>
      <c r="X150">
        <v>6231.4666214652798</v>
      </c>
      <c r="Y150">
        <v>6344.4412928362299</v>
      </c>
      <c r="Z150">
        <v>6457.0072059958902</v>
      </c>
      <c r="AA150">
        <v>6568.9834595981602</v>
      </c>
      <c r="AB150">
        <v>6687.6875951614502</v>
      </c>
      <c r="AC150">
        <v>6806.1030863652304</v>
      </c>
      <c r="AD150">
        <v>6924.3578441319896</v>
      </c>
      <c r="AE150">
        <v>7042.8999406215298</v>
      </c>
      <c r="AF150">
        <v>7161.3962012311104</v>
      </c>
      <c r="AG150">
        <v>7280.1447643792098</v>
      </c>
      <c r="AH150">
        <v>7398.9694087333301</v>
      </c>
      <c r="AI150">
        <v>7518.01393217434</v>
      </c>
      <c r="AJ150">
        <v>7637.1001936937901</v>
      </c>
      <c r="AK150">
        <v>7756.2101361571204</v>
      </c>
      <c r="AL150">
        <v>7756.2101361571204</v>
      </c>
      <c r="AM150">
        <v>7756.2101361571204</v>
      </c>
      <c r="AN150">
        <v>7756.2101361571204</v>
      </c>
      <c r="AO150">
        <v>7756.2101361571204</v>
      </c>
      <c r="AP150">
        <v>7756.2101361571204</v>
      </c>
      <c r="AQ150">
        <v>7756.2101361571204</v>
      </c>
      <c r="AR150">
        <v>7756.2101361571204</v>
      </c>
      <c r="AS150">
        <v>7756.2101361571204</v>
      </c>
      <c r="AT150">
        <v>7756.2101361571204</v>
      </c>
      <c r="AU150">
        <v>7756.2101361571204</v>
      </c>
      <c r="AV150">
        <v>7756.2101361571204</v>
      </c>
      <c r="AW150">
        <v>7756.2101361571204</v>
      </c>
      <c r="AX150">
        <v>7756.2101361571204</v>
      </c>
      <c r="AY150">
        <v>7756.2101361571204</v>
      </c>
      <c r="AZ150">
        <v>7756.2101361571204</v>
      </c>
      <c r="BA150">
        <v>7756.2101361571204</v>
      </c>
      <c r="BB150">
        <v>7756.2101361571204</v>
      </c>
      <c r="BC150">
        <v>7756.2101361571204</v>
      </c>
      <c r="BD150">
        <v>7756.2101361571204</v>
      </c>
      <c r="BE150">
        <v>7756.2101361571204</v>
      </c>
    </row>
    <row r="151" spans="1:57" x14ac:dyDescent="0.25">
      <c r="A151" t="s">
        <v>46</v>
      </c>
      <c r="B151" t="s">
        <v>177</v>
      </c>
      <c r="C151" t="s">
        <v>71</v>
      </c>
      <c r="D151" t="s">
        <v>37</v>
      </c>
      <c r="E151">
        <v>4078.9210997495802</v>
      </c>
      <c r="F151">
        <v>4240.2438077345196</v>
      </c>
      <c r="G151">
        <v>3768.6118807968001</v>
      </c>
      <c r="H151">
        <v>3942.23891971577</v>
      </c>
      <c r="I151">
        <v>4119.9630387042498</v>
      </c>
      <c r="J151">
        <v>4301.2130418553998</v>
      </c>
      <c r="K151">
        <v>4485.3619084707798</v>
      </c>
      <c r="L151">
        <v>4671.8617003736399</v>
      </c>
      <c r="M151">
        <v>4860.2593704351802</v>
      </c>
      <c r="N151">
        <v>5050.4935020100102</v>
      </c>
      <c r="O151">
        <v>5155.4594022338497</v>
      </c>
      <c r="P151">
        <v>5258.1061626145101</v>
      </c>
      <c r="Q151">
        <v>5358.4721434795301</v>
      </c>
      <c r="R151">
        <v>5463.6901917095101</v>
      </c>
      <c r="S151">
        <v>5566.3865732965596</v>
      </c>
      <c r="T151">
        <v>5666.5961982667004</v>
      </c>
      <c r="U151">
        <v>5764.0691192122003</v>
      </c>
      <c r="V151">
        <v>5859.1359567460604</v>
      </c>
      <c r="W151">
        <v>5951.4072153890302</v>
      </c>
      <c r="X151">
        <v>6040.7837428484499</v>
      </c>
      <c r="Y151">
        <v>6127.4614006212396</v>
      </c>
      <c r="Z151">
        <v>6211.6409321680503</v>
      </c>
      <c r="AA151">
        <v>6293.0861542950397</v>
      </c>
      <c r="AB151">
        <v>6378.7164282649901</v>
      </c>
      <c r="AC151">
        <v>6461.7142701951498</v>
      </c>
      <c r="AD151">
        <v>6542.1332911359004</v>
      </c>
      <c r="AE151">
        <v>6620.3259441842401</v>
      </c>
      <c r="AF151">
        <v>6695.9054481510902</v>
      </c>
      <c r="AG151">
        <v>6769.0786019197903</v>
      </c>
      <c r="AH151">
        <v>6839.60732143309</v>
      </c>
      <c r="AI151">
        <v>6907.5512008817796</v>
      </c>
      <c r="AJ151">
        <v>6972.6724768424301</v>
      </c>
      <c r="AK151">
        <v>7034.8825934945098</v>
      </c>
      <c r="AL151">
        <v>6986.79409065033</v>
      </c>
      <c r="AM151">
        <v>6937.1543457789303</v>
      </c>
      <c r="AN151">
        <v>6885.9633588802899</v>
      </c>
      <c r="AO151">
        <v>6833.2211299544197</v>
      </c>
      <c r="AP151">
        <v>6778.9276590013196</v>
      </c>
      <c r="AQ151">
        <v>6723.0829460209898</v>
      </c>
      <c r="AR151">
        <v>6665.6869910134301</v>
      </c>
      <c r="AS151">
        <v>6606.7397939786297</v>
      </c>
      <c r="AT151">
        <v>6546.2413549166104</v>
      </c>
      <c r="AU151">
        <v>6484.1916738273503</v>
      </c>
      <c r="AV151">
        <v>6420.5907507108604</v>
      </c>
      <c r="AW151">
        <v>6355.4385855671399</v>
      </c>
      <c r="AX151">
        <v>6288.7351783961903</v>
      </c>
      <c r="AY151">
        <v>6220.4805291980101</v>
      </c>
      <c r="AZ151">
        <v>6150.6746379725901</v>
      </c>
      <c r="BA151">
        <v>6079.3175047199502</v>
      </c>
      <c r="BB151">
        <v>6006.4091294400696</v>
      </c>
      <c r="BC151">
        <v>5931.9495121329601</v>
      </c>
      <c r="BD151">
        <v>5855.9386527986198</v>
      </c>
      <c r="BE151">
        <v>5778.3765514370498</v>
      </c>
    </row>
    <row r="152" spans="1:57" x14ac:dyDescent="0.25">
      <c r="A152" t="s">
        <v>46</v>
      </c>
      <c r="B152" t="s">
        <v>74</v>
      </c>
      <c r="C152" t="s">
        <v>71</v>
      </c>
      <c r="D152" t="s">
        <v>75</v>
      </c>
      <c r="E152">
        <v>816.82943999999998</v>
      </c>
      <c r="F152">
        <v>834.08509745002698</v>
      </c>
      <c r="G152">
        <v>729.17413141165002</v>
      </c>
      <c r="H152">
        <v>776.14588635124096</v>
      </c>
      <c r="I152">
        <v>808.24581396743395</v>
      </c>
      <c r="J152">
        <v>841.96760903400502</v>
      </c>
      <c r="K152">
        <v>877.11906779592402</v>
      </c>
      <c r="L152">
        <v>913.94257257459105</v>
      </c>
      <c r="M152">
        <v>951.82930273440104</v>
      </c>
      <c r="N152">
        <v>990.81360362225701</v>
      </c>
      <c r="O152">
        <v>1013.82575224486</v>
      </c>
      <c r="P152">
        <v>1037.1598858043899</v>
      </c>
      <c r="Q152">
        <v>1061.4400010961699</v>
      </c>
      <c r="R152">
        <v>1089.0466498979599</v>
      </c>
      <c r="S152">
        <v>1113.3177766241799</v>
      </c>
      <c r="T152">
        <v>1137.3409516858501</v>
      </c>
      <c r="U152">
        <v>1161.1287089365501</v>
      </c>
      <c r="V152">
        <v>1190.60244697191</v>
      </c>
      <c r="W152">
        <v>1219.8131523612701</v>
      </c>
      <c r="X152">
        <v>1242.9946342400899</v>
      </c>
      <c r="Y152">
        <v>1271.7816473524499</v>
      </c>
      <c r="Z152">
        <v>1300.3784832858501</v>
      </c>
      <c r="AA152">
        <v>1328.77214741118</v>
      </c>
      <c r="AB152">
        <v>1362.64838029969</v>
      </c>
      <c r="AC152">
        <v>1390.67428515847</v>
      </c>
      <c r="AD152">
        <v>1418.5453532440799</v>
      </c>
      <c r="AE152">
        <v>1451.8670389231399</v>
      </c>
      <c r="AF152">
        <v>1479.4529030017</v>
      </c>
      <c r="AG152">
        <v>1512.44550065978</v>
      </c>
      <c r="AH152">
        <v>1545.27452137306</v>
      </c>
      <c r="AI152">
        <v>1577.9609469044999</v>
      </c>
      <c r="AJ152">
        <v>1610.5001776025499</v>
      </c>
      <c r="AK152">
        <v>1637.4726250623901</v>
      </c>
      <c r="AL152">
        <v>1637.4726250623901</v>
      </c>
      <c r="AM152">
        <v>1637.4726250623901</v>
      </c>
      <c r="AN152">
        <v>1637.4726250623901</v>
      </c>
      <c r="AO152">
        <v>1637.4726250623901</v>
      </c>
      <c r="AP152">
        <v>1637.4726250623901</v>
      </c>
      <c r="AQ152">
        <v>1637.4726250623901</v>
      </c>
      <c r="AR152">
        <v>1637.4726250623901</v>
      </c>
      <c r="AS152">
        <v>1637.4726250623901</v>
      </c>
      <c r="AT152">
        <v>1637.4726250623901</v>
      </c>
      <c r="AU152">
        <v>1637.4726250623901</v>
      </c>
      <c r="AV152">
        <v>1637.4726250623901</v>
      </c>
      <c r="AW152">
        <v>1637.4726250623901</v>
      </c>
      <c r="AX152">
        <v>1637.4726250623901</v>
      </c>
      <c r="AY152">
        <v>1637.4726250623901</v>
      </c>
      <c r="AZ152">
        <v>1637.4726250623901</v>
      </c>
      <c r="BA152">
        <v>1637.4726250623901</v>
      </c>
      <c r="BB152">
        <v>1637.4726250623901</v>
      </c>
      <c r="BC152">
        <v>1637.4726250623901</v>
      </c>
      <c r="BD152">
        <v>1637.4726250623901</v>
      </c>
      <c r="BE152">
        <v>1637.4726250623901</v>
      </c>
    </row>
    <row r="153" spans="1:57" x14ac:dyDescent="0.25">
      <c r="A153" t="s">
        <v>46</v>
      </c>
      <c r="B153" t="s">
        <v>76</v>
      </c>
      <c r="C153" t="s">
        <v>71</v>
      </c>
      <c r="D153" t="s">
        <v>77</v>
      </c>
      <c r="E153">
        <v>22875.248227823799</v>
      </c>
      <c r="F153">
        <v>23211.731775364398</v>
      </c>
      <c r="G153">
        <v>20152.787515378099</v>
      </c>
      <c r="H153">
        <v>21354.923227040901</v>
      </c>
      <c r="I153">
        <v>22129.280807811901</v>
      </c>
      <c r="J153">
        <v>22941.193373670099</v>
      </c>
      <c r="K153">
        <v>23756.2006426152</v>
      </c>
      <c r="L153">
        <v>24609.154732748601</v>
      </c>
      <c r="M153">
        <v>25480.436408989401</v>
      </c>
      <c r="N153">
        <v>26373.277824559002</v>
      </c>
      <c r="O153">
        <v>26835.635215196999</v>
      </c>
      <c r="P153">
        <v>27304.512356526699</v>
      </c>
      <c r="Q153">
        <v>27797.607971766502</v>
      </c>
      <c r="R153">
        <v>28439.1338549543</v>
      </c>
      <c r="S153">
        <v>28986.002010857199</v>
      </c>
      <c r="T153">
        <v>29524.724103377699</v>
      </c>
      <c r="U153">
        <v>30056.2388497256</v>
      </c>
      <c r="V153">
        <v>30746.625715255399</v>
      </c>
      <c r="W153">
        <v>31426.593239842499</v>
      </c>
      <c r="X153">
        <v>31935.715436210699</v>
      </c>
      <c r="Y153">
        <v>32601.468339945201</v>
      </c>
      <c r="Z153">
        <v>33259.920809691801</v>
      </c>
      <c r="AA153">
        <v>33911.023951957301</v>
      </c>
      <c r="AB153">
        <v>34692.7908298642</v>
      </c>
      <c r="AC153">
        <v>35307.623048395901</v>
      </c>
      <c r="AD153">
        <v>35916.431859429802</v>
      </c>
      <c r="AE153">
        <v>36676.227792544298</v>
      </c>
      <c r="AF153">
        <v>37272.323811239701</v>
      </c>
      <c r="AG153">
        <v>38099.3866263257</v>
      </c>
      <c r="AH153">
        <v>38919.944304814002</v>
      </c>
      <c r="AI153">
        <v>39734.620194543</v>
      </c>
      <c r="AJ153">
        <v>40543.247007982602</v>
      </c>
      <c r="AK153">
        <v>41192.990594135197</v>
      </c>
      <c r="AL153">
        <v>41192.990594135197</v>
      </c>
      <c r="AM153">
        <v>41192.990594135197</v>
      </c>
      <c r="AN153">
        <v>41192.990594135197</v>
      </c>
      <c r="AO153">
        <v>41192.990594135197</v>
      </c>
      <c r="AP153">
        <v>41192.990594135197</v>
      </c>
      <c r="AQ153">
        <v>41192.990594135197</v>
      </c>
      <c r="AR153">
        <v>41192.990594135197</v>
      </c>
      <c r="AS153">
        <v>41192.990594135197</v>
      </c>
      <c r="AT153">
        <v>41192.990594135197</v>
      </c>
      <c r="AU153">
        <v>41192.990594135197</v>
      </c>
      <c r="AV153">
        <v>41192.990594135197</v>
      </c>
      <c r="AW153">
        <v>41192.990594135197</v>
      </c>
      <c r="AX153">
        <v>41192.990594135197</v>
      </c>
      <c r="AY153">
        <v>41192.990594135197</v>
      </c>
      <c r="AZ153">
        <v>41192.990594135197</v>
      </c>
      <c r="BA153">
        <v>41192.990594135197</v>
      </c>
      <c r="BB153">
        <v>41192.990594135197</v>
      </c>
      <c r="BC153">
        <v>41192.990594135197</v>
      </c>
      <c r="BD153">
        <v>41192.990594135197</v>
      </c>
      <c r="BE153">
        <v>41192.990594135197</v>
      </c>
    </row>
    <row r="154" spans="1:57" x14ac:dyDescent="0.25">
      <c r="A154" t="s">
        <v>46</v>
      </c>
      <c r="B154" t="s">
        <v>178</v>
      </c>
      <c r="C154" t="s">
        <v>71</v>
      </c>
      <c r="D154" t="s">
        <v>77</v>
      </c>
      <c r="E154">
        <v>22875.248227823799</v>
      </c>
      <c r="F154">
        <v>23211.731775364398</v>
      </c>
      <c r="G154">
        <v>20152.787515378099</v>
      </c>
      <c r="H154">
        <v>21350.4814030097</v>
      </c>
      <c r="I154">
        <v>22115.472136587799</v>
      </c>
      <c r="J154">
        <v>22912.562764339698</v>
      </c>
      <c r="K154">
        <v>23706.7877452785</v>
      </c>
      <c r="L154">
        <v>24532.374169982399</v>
      </c>
      <c r="M154">
        <v>25369.137862754898</v>
      </c>
      <c r="N154">
        <v>26219.679854508799</v>
      </c>
      <c r="O154">
        <v>26634.689978705599</v>
      </c>
      <c r="P154">
        <v>27048.9421208696</v>
      </c>
      <c r="Q154">
        <v>27479.603336569398</v>
      </c>
      <c r="R154">
        <v>28048.721425393502</v>
      </c>
      <c r="S154">
        <v>28515.733114233</v>
      </c>
      <c r="T154">
        <v>28965.880125548902</v>
      </c>
      <c r="U154">
        <v>29399.810593247599</v>
      </c>
      <c r="V154">
        <v>29979.1899374026</v>
      </c>
      <c r="W154">
        <v>30537.597770273798</v>
      </c>
      <c r="X154">
        <v>30919.393228168799</v>
      </c>
      <c r="Y154">
        <v>31441.899314030099</v>
      </c>
      <c r="Z154">
        <v>31945.488739292799</v>
      </c>
      <c r="AA154">
        <v>32429.790425735799</v>
      </c>
      <c r="AB154">
        <v>33025.871616070901</v>
      </c>
      <c r="AC154">
        <v>33449.594693097199</v>
      </c>
      <c r="AD154">
        <v>33854.541339243602</v>
      </c>
      <c r="AE154">
        <v>34387.631178289601</v>
      </c>
      <c r="AF154">
        <v>34752.714721599899</v>
      </c>
      <c r="AG154">
        <v>35317.826607510899</v>
      </c>
      <c r="AH154">
        <v>35859.902603792303</v>
      </c>
      <c r="AI154">
        <v>36379.110988354201</v>
      </c>
      <c r="AJ154">
        <v>36874.894018700303</v>
      </c>
      <c r="AK154">
        <v>37208.804543870399</v>
      </c>
      <c r="AL154">
        <v>36943.192140519401</v>
      </c>
      <c r="AM154">
        <v>36669.011595124903</v>
      </c>
      <c r="AN154">
        <v>36386.262907686702</v>
      </c>
      <c r="AO154">
        <v>36094.946078205001</v>
      </c>
      <c r="AP154">
        <v>35795.061106679699</v>
      </c>
      <c r="AQ154">
        <v>35486.607993110803</v>
      </c>
      <c r="AR154">
        <v>35169.586737498401</v>
      </c>
      <c r="AS154">
        <v>34843.997339842303</v>
      </c>
      <c r="AT154">
        <v>34509.839800142698</v>
      </c>
      <c r="AU154">
        <v>34167.114118399499</v>
      </c>
      <c r="AV154">
        <v>33815.820294612698</v>
      </c>
      <c r="AW154">
        <v>33455.958328782297</v>
      </c>
      <c r="AX154">
        <v>33087.528220908403</v>
      </c>
      <c r="AY154">
        <v>32710.529970990901</v>
      </c>
      <c r="AZ154">
        <v>32324.9635790297</v>
      </c>
      <c r="BA154">
        <v>31930.829045025101</v>
      </c>
      <c r="BB154">
        <v>31528.126368976798</v>
      </c>
      <c r="BC154">
        <v>31116.855550884899</v>
      </c>
      <c r="BD154">
        <v>30697.016590749499</v>
      </c>
      <c r="BE154">
        <v>30268.609488570499</v>
      </c>
    </row>
    <row r="155" spans="1:57" x14ac:dyDescent="0.25">
      <c r="A155" t="s">
        <v>46</v>
      </c>
      <c r="B155" t="s">
        <v>78</v>
      </c>
      <c r="C155" t="s">
        <v>79</v>
      </c>
      <c r="D155" t="s">
        <v>80</v>
      </c>
      <c r="E155">
        <v>3333.7816109999999</v>
      </c>
      <c r="F155">
        <v>3367.1194271099998</v>
      </c>
      <c r="G155">
        <v>2999.4973280581298</v>
      </c>
      <c r="H155">
        <v>3102.6773155108299</v>
      </c>
      <c r="I155">
        <v>3208.2778156883001</v>
      </c>
      <c r="J155">
        <v>3316.3482284750999</v>
      </c>
      <c r="K155">
        <v>3426.9388911369801</v>
      </c>
      <c r="L155">
        <v>3540.1010953273098</v>
      </c>
      <c r="M155">
        <v>3655.8871043928398</v>
      </c>
      <c r="N155">
        <v>3774.3501709838902</v>
      </c>
      <c r="O155">
        <v>3830.9654235486501</v>
      </c>
      <c r="P155">
        <v>3888.42990490188</v>
      </c>
      <c r="Q155">
        <v>3946.7563534754099</v>
      </c>
      <c r="R155">
        <v>4005.9576987775399</v>
      </c>
      <c r="S155">
        <v>4066.0470642591999</v>
      </c>
      <c r="T155">
        <v>4127.0377702230899</v>
      </c>
      <c r="U155">
        <v>4188.9433367764304</v>
      </c>
      <c r="V155">
        <v>4251.7774868280803</v>
      </c>
      <c r="W155">
        <v>4315.5541491305003</v>
      </c>
      <c r="X155">
        <v>4380.2874613674603</v>
      </c>
      <c r="Y155">
        <v>4445.9917732879703</v>
      </c>
      <c r="Z155">
        <v>4512.6816498872904</v>
      </c>
      <c r="AA155">
        <v>4580.3718746355898</v>
      </c>
      <c r="AB155">
        <v>4649.0774527551303</v>
      </c>
      <c r="AC155">
        <v>4718.8136145464596</v>
      </c>
      <c r="AD155">
        <v>4789.5958187646502</v>
      </c>
      <c r="AE155">
        <v>4861.4397560461202</v>
      </c>
      <c r="AF155">
        <v>4934.3613523868098</v>
      </c>
      <c r="AG155">
        <v>5008.3767726726101</v>
      </c>
      <c r="AH155">
        <v>5083.5024242626996</v>
      </c>
      <c r="AI155">
        <v>5159.7549606266402</v>
      </c>
      <c r="AJ155">
        <v>5237.1512850360396</v>
      </c>
      <c r="AK155">
        <v>5315.70855431158</v>
      </c>
      <c r="AL155">
        <v>5315.70855431158</v>
      </c>
      <c r="AM155">
        <v>5315.70855431158</v>
      </c>
      <c r="AN155">
        <v>5315.70855431158</v>
      </c>
      <c r="AO155">
        <v>5315.70855431158</v>
      </c>
      <c r="AP155">
        <v>5315.70855431158</v>
      </c>
      <c r="AQ155">
        <v>5315.70855431158</v>
      </c>
      <c r="AR155">
        <v>5315.70855431158</v>
      </c>
      <c r="AS155">
        <v>5315.70855431158</v>
      </c>
      <c r="AT155">
        <v>5315.70855431158</v>
      </c>
      <c r="AU155">
        <v>5315.70855431158</v>
      </c>
      <c r="AV155">
        <v>5315.70855431158</v>
      </c>
      <c r="AW155">
        <v>5315.70855431158</v>
      </c>
      <c r="AX155">
        <v>5315.70855431158</v>
      </c>
      <c r="AY155">
        <v>5315.70855431158</v>
      </c>
      <c r="AZ155">
        <v>5315.70855431158</v>
      </c>
      <c r="BA155">
        <v>5315.70855431158</v>
      </c>
      <c r="BB155">
        <v>5315.70855431158</v>
      </c>
      <c r="BC155">
        <v>5315.70855431158</v>
      </c>
      <c r="BD155">
        <v>5315.70855431158</v>
      </c>
      <c r="BE155">
        <v>5315.70855431158</v>
      </c>
    </row>
    <row r="156" spans="1:57" x14ac:dyDescent="0.25">
      <c r="A156" t="s">
        <v>46</v>
      </c>
      <c r="B156" t="s">
        <v>81</v>
      </c>
      <c r="C156" t="s">
        <v>79</v>
      </c>
      <c r="D156" t="s">
        <v>82</v>
      </c>
      <c r="E156">
        <v>5691.1933399999998</v>
      </c>
      <c r="F156">
        <v>5748.1052733999904</v>
      </c>
      <c r="G156">
        <v>5120.5271396501803</v>
      </c>
      <c r="H156">
        <v>5296.6686287850898</v>
      </c>
      <c r="I156">
        <v>5476.9422439876198</v>
      </c>
      <c r="J156">
        <v>5661.4323172047498</v>
      </c>
      <c r="K156">
        <v>5850.2247806135001</v>
      </c>
      <c r="L156">
        <v>6043.4071956531297</v>
      </c>
      <c r="M156">
        <v>6241.0687825683199</v>
      </c>
      <c r="N156">
        <v>6443.3004504719502</v>
      </c>
      <c r="O156">
        <v>6539.9499572290197</v>
      </c>
      <c r="P156">
        <v>6638.0492065874596</v>
      </c>
      <c r="Q156">
        <v>6737.6199446862702</v>
      </c>
      <c r="R156">
        <v>6838.68424385656</v>
      </c>
      <c r="S156">
        <v>6941.2645075144101</v>
      </c>
      <c r="T156">
        <v>7045.3834751271297</v>
      </c>
      <c r="U156">
        <v>7151.0642272540299</v>
      </c>
      <c r="V156">
        <v>7258.3301906628503</v>
      </c>
      <c r="W156">
        <v>7367.2051435227804</v>
      </c>
      <c r="X156">
        <v>7477.7132206756296</v>
      </c>
      <c r="Y156">
        <v>7589.8789189857598</v>
      </c>
      <c r="Z156">
        <v>7703.7271027705501</v>
      </c>
      <c r="AA156">
        <v>7819.2830093121001</v>
      </c>
      <c r="AB156">
        <v>7936.5722544517803</v>
      </c>
      <c r="AC156">
        <v>8055.62083826856</v>
      </c>
      <c r="AD156">
        <v>8176.4551508425902</v>
      </c>
      <c r="AE156">
        <v>8299.1019781052291</v>
      </c>
      <c r="AF156">
        <v>8423.5885077767998</v>
      </c>
      <c r="AG156">
        <v>8549.9423353934508</v>
      </c>
      <c r="AH156">
        <v>8678.19147042435</v>
      </c>
      <c r="AI156">
        <v>8808.3643424807196</v>
      </c>
      <c r="AJ156">
        <v>8940.4898076179306</v>
      </c>
      <c r="AK156">
        <v>9074.5971547322006</v>
      </c>
      <c r="AL156">
        <v>9074.5971547322006</v>
      </c>
      <c r="AM156">
        <v>9074.5971547322006</v>
      </c>
      <c r="AN156">
        <v>9074.5971547322006</v>
      </c>
      <c r="AO156">
        <v>9074.5971547322006</v>
      </c>
      <c r="AP156">
        <v>9074.5971547322006</v>
      </c>
      <c r="AQ156">
        <v>9074.5971547322006</v>
      </c>
      <c r="AR156">
        <v>9074.5971547322006</v>
      </c>
      <c r="AS156">
        <v>9074.5971547322006</v>
      </c>
      <c r="AT156">
        <v>9074.5971547322006</v>
      </c>
      <c r="AU156">
        <v>9074.5971547322006</v>
      </c>
      <c r="AV156">
        <v>9074.5971547322006</v>
      </c>
      <c r="AW156">
        <v>9074.5971547322006</v>
      </c>
      <c r="AX156">
        <v>9074.5971547322006</v>
      </c>
      <c r="AY156">
        <v>9074.5971547322006</v>
      </c>
      <c r="AZ156">
        <v>9074.5971547322006</v>
      </c>
      <c r="BA156">
        <v>9074.5971547322006</v>
      </c>
      <c r="BB156">
        <v>9074.5971547322006</v>
      </c>
      <c r="BC156">
        <v>9074.5971547322006</v>
      </c>
      <c r="BD156">
        <v>9074.5971547322006</v>
      </c>
      <c r="BE156">
        <v>9074.5971547322006</v>
      </c>
    </row>
    <row r="157" spans="1:57" x14ac:dyDescent="0.25">
      <c r="A157" t="s">
        <v>46</v>
      </c>
      <c r="B157" t="s">
        <v>83</v>
      </c>
      <c r="C157" t="s">
        <v>79</v>
      </c>
      <c r="D157" t="s">
        <v>84</v>
      </c>
      <c r="E157">
        <v>6579.6498030000002</v>
      </c>
      <c r="F157">
        <v>6771.9847229813304</v>
      </c>
      <c r="G157">
        <v>5737.8905347356103</v>
      </c>
      <c r="H157">
        <v>6230.4898768051498</v>
      </c>
      <c r="I157">
        <v>6478.5898378088996</v>
      </c>
      <c r="J157">
        <v>6742.71349750232</v>
      </c>
      <c r="K157">
        <v>7004.2137042058703</v>
      </c>
      <c r="L157">
        <v>7281.8818008497301</v>
      </c>
      <c r="M157">
        <v>7566.3953625266204</v>
      </c>
      <c r="N157">
        <v>7857.7094967681896</v>
      </c>
      <c r="O157">
        <v>8020.5319929977504</v>
      </c>
      <c r="P157">
        <v>8184.3883693813405</v>
      </c>
      <c r="Q157">
        <v>8357.7560862102691</v>
      </c>
      <c r="R157">
        <v>8573.9227867402406</v>
      </c>
      <c r="S157">
        <v>8738.7776710244107</v>
      </c>
      <c r="T157">
        <v>8896.0481441448901</v>
      </c>
      <c r="U157">
        <v>9046.1497831317793</v>
      </c>
      <c r="V157">
        <v>9267.9703947824692</v>
      </c>
      <c r="W157">
        <v>9480.3198738531992</v>
      </c>
      <c r="X157">
        <v>9607.8403386947903</v>
      </c>
      <c r="Y157">
        <v>9803.3755381941592</v>
      </c>
      <c r="Z157">
        <v>9989.8954900132394</v>
      </c>
      <c r="AA157">
        <v>10167.460413958701</v>
      </c>
      <c r="AB157">
        <v>10406.552676920899</v>
      </c>
      <c r="AC157">
        <v>10565.466255699601</v>
      </c>
      <c r="AD157">
        <v>10715.862089197701</v>
      </c>
      <c r="AE157">
        <v>10924.3777719223</v>
      </c>
      <c r="AF157">
        <v>11056.642015981</v>
      </c>
      <c r="AG157">
        <v>11244.830943364699</v>
      </c>
      <c r="AH157">
        <v>11422.512101071299</v>
      </c>
      <c r="AI157">
        <v>11589.8290322599</v>
      </c>
      <c r="AJ157">
        <v>11746.9333636673</v>
      </c>
      <c r="AK157">
        <v>11834.2160411394</v>
      </c>
      <c r="AL157">
        <v>11834.2160411394</v>
      </c>
      <c r="AM157">
        <v>11834.2160411394</v>
      </c>
      <c r="AN157">
        <v>11834.2160411394</v>
      </c>
      <c r="AO157">
        <v>11834.2160411394</v>
      </c>
      <c r="AP157">
        <v>11834.2160411394</v>
      </c>
      <c r="AQ157">
        <v>11834.2160411394</v>
      </c>
      <c r="AR157">
        <v>11834.2160411394</v>
      </c>
      <c r="AS157">
        <v>11834.2160411394</v>
      </c>
      <c r="AT157">
        <v>11834.2160411394</v>
      </c>
      <c r="AU157">
        <v>11834.2160411394</v>
      </c>
      <c r="AV157">
        <v>11834.2160411394</v>
      </c>
      <c r="AW157">
        <v>11834.2160411394</v>
      </c>
      <c r="AX157">
        <v>11834.2160411394</v>
      </c>
      <c r="AY157">
        <v>11834.2160411394</v>
      </c>
      <c r="AZ157">
        <v>11834.2160411394</v>
      </c>
      <c r="BA157">
        <v>11834.2160411394</v>
      </c>
      <c r="BB157">
        <v>11834.2160411394</v>
      </c>
      <c r="BC157">
        <v>11834.2160411394</v>
      </c>
      <c r="BD157">
        <v>11834.2160411394</v>
      </c>
      <c r="BE157">
        <v>11834.2160411394</v>
      </c>
    </row>
    <row r="158" spans="1:57" x14ac:dyDescent="0.25">
      <c r="A158" t="s">
        <v>46</v>
      </c>
      <c r="B158" t="s">
        <v>85</v>
      </c>
      <c r="C158" t="s">
        <v>79</v>
      </c>
      <c r="D158" t="s">
        <v>86</v>
      </c>
      <c r="E158">
        <v>12014.451010000001</v>
      </c>
      <c r="F158">
        <v>12134.5955201</v>
      </c>
      <c r="G158">
        <v>10809.740381215401</v>
      </c>
      <c r="H158">
        <v>11181.5856455761</v>
      </c>
      <c r="I158">
        <v>11562.1540762817</v>
      </c>
      <c r="J158">
        <v>11951.623703138301</v>
      </c>
      <c r="K158">
        <v>12350.1759341335</v>
      </c>
      <c r="L158">
        <v>12757.9956167252</v>
      </c>
      <c r="M158">
        <v>13175.2711002096</v>
      </c>
      <c r="N158">
        <v>13602.194299184701</v>
      </c>
      <c r="O158">
        <v>13806.227213672501</v>
      </c>
      <c r="P158">
        <v>14013.320621877599</v>
      </c>
      <c r="Q158">
        <v>14223.520431205699</v>
      </c>
      <c r="R158">
        <v>14436.873237673801</v>
      </c>
      <c r="S158">
        <v>14653.426336238899</v>
      </c>
      <c r="T158">
        <v>14873.227731282501</v>
      </c>
      <c r="U158">
        <v>15096.326147251701</v>
      </c>
      <c r="V158">
        <v>15322.7710394605</v>
      </c>
      <c r="W158">
        <v>15552.6126050524</v>
      </c>
      <c r="X158">
        <v>15785.9017941282</v>
      </c>
      <c r="Y158">
        <v>16022.6903210401</v>
      </c>
      <c r="Z158">
        <v>16263.0306758557</v>
      </c>
      <c r="AA158">
        <v>16506.9761359935</v>
      </c>
      <c r="AB158">
        <v>16754.5807780334</v>
      </c>
      <c r="AC158">
        <v>17005.899489703901</v>
      </c>
      <c r="AD158">
        <v>17260.987982049501</v>
      </c>
      <c r="AE158">
        <v>17519.902801780299</v>
      </c>
      <c r="AF158">
        <v>17782.701343806999</v>
      </c>
      <c r="AG158">
        <v>18049.441863964101</v>
      </c>
      <c r="AH158">
        <v>18320.183491923501</v>
      </c>
      <c r="AI158">
        <v>18594.986244302399</v>
      </c>
      <c r="AJ158">
        <v>18873.9110379669</v>
      </c>
      <c r="AK158">
        <v>19157.0197035364</v>
      </c>
      <c r="AL158">
        <v>19157.0197035364</v>
      </c>
      <c r="AM158">
        <v>19157.0197035364</v>
      </c>
      <c r="AN158">
        <v>19157.0197035364</v>
      </c>
      <c r="AO158">
        <v>19157.0197035364</v>
      </c>
      <c r="AP158">
        <v>19157.0197035364</v>
      </c>
      <c r="AQ158">
        <v>19157.0197035364</v>
      </c>
      <c r="AR158">
        <v>19157.0197035364</v>
      </c>
      <c r="AS158">
        <v>19157.0197035364</v>
      </c>
      <c r="AT158">
        <v>19157.0197035364</v>
      </c>
      <c r="AU158">
        <v>19157.0197035364</v>
      </c>
      <c r="AV158">
        <v>19157.0197035364</v>
      </c>
      <c r="AW158">
        <v>19157.0197035364</v>
      </c>
      <c r="AX158">
        <v>19157.0197035364</v>
      </c>
      <c r="AY158">
        <v>19157.0197035364</v>
      </c>
      <c r="AZ158">
        <v>19157.0197035364</v>
      </c>
      <c r="BA158">
        <v>19157.0197035364</v>
      </c>
      <c r="BB158">
        <v>19157.0197035364</v>
      </c>
      <c r="BC158">
        <v>19157.0197035364</v>
      </c>
      <c r="BD158">
        <v>19157.0197035364</v>
      </c>
      <c r="BE158">
        <v>19157.0197035364</v>
      </c>
    </row>
    <row r="159" spans="1:57" x14ac:dyDescent="0.25">
      <c r="A159" t="s">
        <v>46</v>
      </c>
      <c r="B159" t="s">
        <v>87</v>
      </c>
      <c r="C159" t="s">
        <v>88</v>
      </c>
      <c r="D159" t="s">
        <v>89</v>
      </c>
      <c r="E159">
        <v>3081000</v>
      </c>
      <c r="F159">
        <v>3172246.3503382099</v>
      </c>
      <c r="G159">
        <v>2777451.1581026898</v>
      </c>
      <c r="H159">
        <v>2957862.6986472802</v>
      </c>
      <c r="I159">
        <v>3083106.66354544</v>
      </c>
      <c r="J159">
        <v>3214996.3523712</v>
      </c>
      <c r="K159">
        <v>3349132.03095455</v>
      </c>
      <c r="L159">
        <v>3490252.9042617599</v>
      </c>
      <c r="M159">
        <v>3624284.4230846702</v>
      </c>
      <c r="N159">
        <v>3762607.2698848802</v>
      </c>
      <c r="O159">
        <v>3840586.1494321399</v>
      </c>
      <c r="P159">
        <v>3920366.36489427</v>
      </c>
      <c r="Q159">
        <v>4004236.2979130698</v>
      </c>
      <c r="R159">
        <v>4101190.4715461698</v>
      </c>
      <c r="S159">
        <v>4186345.6528211799</v>
      </c>
      <c r="T159">
        <v>4271193.9103359999</v>
      </c>
      <c r="U159">
        <v>4355835.7239130801</v>
      </c>
      <c r="V159">
        <v>4452934.5317305196</v>
      </c>
      <c r="W159">
        <v>4549582.9622838804</v>
      </c>
      <c r="X159">
        <v>4624243.4214291396</v>
      </c>
      <c r="Y159">
        <v>4720288.6545874197</v>
      </c>
      <c r="Z159">
        <v>4815971.9881380899</v>
      </c>
      <c r="AA159">
        <v>4911296.9376632003</v>
      </c>
      <c r="AB159">
        <v>5027409.54712513</v>
      </c>
      <c r="AC159">
        <v>5122023.1892488301</v>
      </c>
      <c r="AD159">
        <v>5216369.0269643702</v>
      </c>
      <c r="AE159">
        <v>5331242.1006779904</v>
      </c>
      <c r="AF159">
        <v>5424951.9813753897</v>
      </c>
      <c r="AG159">
        <v>5539028.5753790196</v>
      </c>
      <c r="AH159">
        <v>5652713.2289473005</v>
      </c>
      <c r="AI159">
        <v>5766036.0445355102</v>
      </c>
      <c r="AJ159">
        <v>5879031.5461571496</v>
      </c>
      <c r="AK159">
        <v>5971454.5235801795</v>
      </c>
      <c r="AL159">
        <v>5971454.5235801795</v>
      </c>
      <c r="AM159">
        <v>5971454.5235801795</v>
      </c>
      <c r="AN159">
        <v>5971454.5235801795</v>
      </c>
      <c r="AO159">
        <v>5971454.5235801795</v>
      </c>
      <c r="AP159">
        <v>5971454.5235801795</v>
      </c>
      <c r="AQ159">
        <v>5971454.5235801795</v>
      </c>
      <c r="AR159">
        <v>5971454.5235801795</v>
      </c>
      <c r="AS159">
        <v>5971454.5235801795</v>
      </c>
      <c r="AT159">
        <v>5971454.5235801795</v>
      </c>
      <c r="AU159">
        <v>5971454.5235801795</v>
      </c>
      <c r="AV159">
        <v>5971454.5235801795</v>
      </c>
      <c r="AW159">
        <v>5971454.5235801795</v>
      </c>
      <c r="AX159">
        <v>5971454.5235801795</v>
      </c>
      <c r="AY159">
        <v>5971454.5235801795</v>
      </c>
      <c r="AZ159">
        <v>5971454.5235801795</v>
      </c>
      <c r="BA159">
        <v>5971454.5235801795</v>
      </c>
      <c r="BB159">
        <v>5971454.5235801795</v>
      </c>
      <c r="BC159">
        <v>5971454.5235801795</v>
      </c>
      <c r="BD159">
        <v>5971454.5235801795</v>
      </c>
      <c r="BE159">
        <v>5971454.5235801795</v>
      </c>
    </row>
    <row r="160" spans="1:57" x14ac:dyDescent="0.25">
      <c r="A160" t="s">
        <v>46</v>
      </c>
      <c r="B160" t="s">
        <v>90</v>
      </c>
      <c r="C160" t="s">
        <v>79</v>
      </c>
      <c r="D160" t="s">
        <v>91</v>
      </c>
      <c r="E160">
        <v>1605.3655960000001</v>
      </c>
      <c r="F160">
        <v>1621.4192519600001</v>
      </c>
      <c r="G160">
        <v>1444.392698031</v>
      </c>
      <c r="H160">
        <v>1494.07849673651</v>
      </c>
      <c r="I160">
        <v>1544.92988104613</v>
      </c>
      <c r="J160">
        <v>1596.9706392232699</v>
      </c>
      <c r="K160">
        <v>1650.2250109224999</v>
      </c>
      <c r="L160">
        <v>1704.7176953788701</v>
      </c>
      <c r="M160">
        <v>1760.4738597414701</v>
      </c>
      <c r="N160">
        <v>1817.5191475535</v>
      </c>
      <c r="O160">
        <v>1844.7819347668001</v>
      </c>
      <c r="P160">
        <v>1872.4536637883</v>
      </c>
      <c r="Q160">
        <v>1900.5404687451301</v>
      </c>
      <c r="R160">
        <v>1929.0485757762999</v>
      </c>
      <c r="S160">
        <v>1957.98430441295</v>
      </c>
      <c r="T160">
        <v>1987.35406897914</v>
      </c>
      <c r="U160">
        <v>2017.1643800138299</v>
      </c>
      <c r="V160">
        <v>2047.42184571404</v>
      </c>
      <c r="W160">
        <v>2078.1331733997499</v>
      </c>
      <c r="X160">
        <v>2109.3051710007398</v>
      </c>
      <c r="Y160">
        <v>2140.9447485657502</v>
      </c>
      <c r="Z160">
        <v>2173.05891979424</v>
      </c>
      <c r="AA160">
        <v>2205.6548035911501</v>
      </c>
      <c r="AB160">
        <v>2238.7396256450202</v>
      </c>
      <c r="AC160">
        <v>2272.3207200296902</v>
      </c>
      <c r="AD160">
        <v>2306.4055308301399</v>
      </c>
      <c r="AE160">
        <v>2341.00161379259</v>
      </c>
      <c r="AF160">
        <v>2376.1166379994802</v>
      </c>
      <c r="AG160">
        <v>2411.75838756947</v>
      </c>
      <c r="AH160">
        <v>2447.9347633830098</v>
      </c>
      <c r="AI160">
        <v>2484.6537848337598</v>
      </c>
      <c r="AJ160">
        <v>2521.9235916062698</v>
      </c>
      <c r="AK160">
        <v>2559.7524454803602</v>
      </c>
      <c r="AL160">
        <v>2559.7524454803602</v>
      </c>
      <c r="AM160">
        <v>2559.7524454803602</v>
      </c>
      <c r="AN160">
        <v>2559.7524454803602</v>
      </c>
      <c r="AO160">
        <v>2559.7524454803602</v>
      </c>
      <c r="AP160">
        <v>2559.7524454803602</v>
      </c>
      <c r="AQ160">
        <v>2559.7524454803602</v>
      </c>
      <c r="AR160">
        <v>2559.7524454803602</v>
      </c>
      <c r="AS160">
        <v>2559.7524454803602</v>
      </c>
      <c r="AT160">
        <v>2559.7524454803602</v>
      </c>
      <c r="AU160">
        <v>2559.7524454803602</v>
      </c>
      <c r="AV160">
        <v>2559.7524454803602</v>
      </c>
      <c r="AW160">
        <v>2559.7524454803602</v>
      </c>
      <c r="AX160">
        <v>2559.7524454803602</v>
      </c>
      <c r="AY160">
        <v>2559.7524454803602</v>
      </c>
      <c r="AZ160">
        <v>2559.7524454803602</v>
      </c>
      <c r="BA160">
        <v>2559.7524454803602</v>
      </c>
      <c r="BB160">
        <v>2559.7524454803602</v>
      </c>
      <c r="BC160">
        <v>2559.7524454803602</v>
      </c>
      <c r="BD160">
        <v>2559.7524454803602</v>
      </c>
      <c r="BE160">
        <v>2559.7524454803602</v>
      </c>
    </row>
    <row r="161" spans="1:57" x14ac:dyDescent="0.25">
      <c r="A161" t="s">
        <v>46</v>
      </c>
      <c r="B161" t="s">
        <v>92</v>
      </c>
      <c r="C161" t="s">
        <v>79</v>
      </c>
      <c r="D161" t="s">
        <v>93</v>
      </c>
      <c r="E161">
        <v>10266.34175</v>
      </c>
      <c r="F161">
        <v>10369.0051675</v>
      </c>
      <c r="G161">
        <v>9236.9171833123401</v>
      </c>
      <c r="H161">
        <v>9554.6587562621098</v>
      </c>
      <c r="I161">
        <v>9879.8542700341295</v>
      </c>
      <c r="J161">
        <v>10212.655850999099</v>
      </c>
      <c r="K161">
        <v>10553.2185121823</v>
      </c>
      <c r="L161">
        <v>10901.700205634501</v>
      </c>
      <c r="M161">
        <v>11258.2618757251</v>
      </c>
      <c r="N161">
        <v>11623.0675133721</v>
      </c>
      <c r="O161">
        <v>11797.4135260727</v>
      </c>
      <c r="P161">
        <v>11974.374728963799</v>
      </c>
      <c r="Q161">
        <v>12153.9903498982</v>
      </c>
      <c r="R161">
        <v>12336.300205146699</v>
      </c>
      <c r="S161">
        <v>12521.3447082239</v>
      </c>
      <c r="T161">
        <v>12709.164878847299</v>
      </c>
      <c r="U161">
        <v>12899.802352029999</v>
      </c>
      <c r="V161">
        <v>13093.299387310401</v>
      </c>
      <c r="W161">
        <v>13289.6988781201</v>
      </c>
      <c r="X161">
        <v>13489.044361291901</v>
      </c>
      <c r="Y161">
        <v>13691.3800267113</v>
      </c>
      <c r="Z161">
        <v>13896.750727111899</v>
      </c>
      <c r="AA161">
        <v>14105.2019880186</v>
      </c>
      <c r="AB161">
        <v>14316.780017838901</v>
      </c>
      <c r="AC161">
        <v>14531.5317181065</v>
      </c>
      <c r="AD161">
        <v>14749.5046938781</v>
      </c>
      <c r="AE161">
        <v>14970.747264286199</v>
      </c>
      <c r="AF161">
        <v>15195.308473250499</v>
      </c>
      <c r="AG161">
        <v>15423.238100349299</v>
      </c>
      <c r="AH161">
        <v>15654.5866718545</v>
      </c>
      <c r="AI161">
        <v>15889.405471932299</v>
      </c>
      <c r="AJ161">
        <v>16127.746554011301</v>
      </c>
      <c r="AK161">
        <v>16369.662752321499</v>
      </c>
      <c r="AL161">
        <v>16369.662752321499</v>
      </c>
      <c r="AM161">
        <v>16369.662752321499</v>
      </c>
      <c r="AN161">
        <v>16369.662752321499</v>
      </c>
      <c r="AO161">
        <v>16369.662752321499</v>
      </c>
      <c r="AP161">
        <v>16369.662752321499</v>
      </c>
      <c r="AQ161">
        <v>16369.662752321499</v>
      </c>
      <c r="AR161">
        <v>16369.662752321499</v>
      </c>
      <c r="AS161">
        <v>16369.662752321499</v>
      </c>
      <c r="AT161">
        <v>16369.662752321499</v>
      </c>
      <c r="AU161">
        <v>16369.662752321499</v>
      </c>
      <c r="AV161">
        <v>16369.662752321499</v>
      </c>
      <c r="AW161">
        <v>16369.662752321499</v>
      </c>
      <c r="AX161">
        <v>16369.662752321499</v>
      </c>
      <c r="AY161">
        <v>16369.662752321499</v>
      </c>
      <c r="AZ161">
        <v>16369.662752321499</v>
      </c>
      <c r="BA161">
        <v>16369.662752321499</v>
      </c>
      <c r="BB161">
        <v>16369.662752321499</v>
      </c>
      <c r="BC161">
        <v>16369.662752321499</v>
      </c>
      <c r="BD161">
        <v>16369.662752321499</v>
      </c>
      <c r="BE161">
        <v>16369.662752321499</v>
      </c>
    </row>
    <row r="162" spans="1:57" x14ac:dyDescent="0.25">
      <c r="A162" t="s">
        <v>46</v>
      </c>
      <c r="B162" t="s">
        <v>94</v>
      </c>
      <c r="C162" t="s">
        <v>79</v>
      </c>
      <c r="D162" t="s">
        <v>95</v>
      </c>
      <c r="E162">
        <v>3278.3826389999999</v>
      </c>
      <c r="F162">
        <v>3311.1664653899902</v>
      </c>
      <c r="G162">
        <v>2949.6533106987099</v>
      </c>
      <c r="H162">
        <v>3051.11870916425</v>
      </c>
      <c r="I162">
        <v>3154.9643975888398</v>
      </c>
      <c r="J162">
        <v>3261.2389549566001</v>
      </c>
      <c r="K162">
        <v>3369.9918820559501</v>
      </c>
      <c r="L162">
        <v>3481.2736182034</v>
      </c>
      <c r="M162">
        <v>3595.1355582618198</v>
      </c>
      <c r="N162">
        <v>3711.6300699578901</v>
      </c>
      <c r="O162">
        <v>3767.3045210072601</v>
      </c>
      <c r="P162">
        <v>3823.8140888223702</v>
      </c>
      <c r="Q162">
        <v>3881.17130015471</v>
      </c>
      <c r="R162">
        <v>3939.3888696570202</v>
      </c>
      <c r="S162">
        <v>3998.4797027018799</v>
      </c>
      <c r="T162">
        <v>4058.4568982424098</v>
      </c>
      <c r="U162">
        <v>4119.3337517160398</v>
      </c>
      <c r="V162">
        <v>4181.1237579917897</v>
      </c>
      <c r="W162">
        <v>4243.8406143616603</v>
      </c>
      <c r="X162">
        <v>4307.4982235770804</v>
      </c>
      <c r="Y162">
        <v>4372.1106969307402</v>
      </c>
      <c r="Z162">
        <v>4437.6923573846998</v>
      </c>
      <c r="AA162">
        <v>4504.2577427454698</v>
      </c>
      <c r="AB162">
        <v>4571.8216088866502</v>
      </c>
      <c r="AC162">
        <v>4640.3989330199502</v>
      </c>
      <c r="AD162">
        <v>4710.0049170152497</v>
      </c>
      <c r="AE162">
        <v>4780.6549907704803</v>
      </c>
      <c r="AF162">
        <v>4852.3648156320396</v>
      </c>
      <c r="AG162">
        <v>4925.1502878665196</v>
      </c>
      <c r="AH162">
        <v>4999.0275421845099</v>
      </c>
      <c r="AI162">
        <v>5074.0129553172801</v>
      </c>
      <c r="AJ162">
        <v>5150.12314964704</v>
      </c>
      <c r="AK162">
        <v>5227.37499689174</v>
      </c>
      <c r="AL162">
        <v>5227.37499689174</v>
      </c>
      <c r="AM162">
        <v>5227.37499689174</v>
      </c>
      <c r="AN162">
        <v>5227.37499689174</v>
      </c>
      <c r="AO162">
        <v>5227.37499689174</v>
      </c>
      <c r="AP162">
        <v>5227.37499689174</v>
      </c>
      <c r="AQ162">
        <v>5227.37499689174</v>
      </c>
      <c r="AR162">
        <v>5227.37499689174</v>
      </c>
      <c r="AS162">
        <v>5227.37499689174</v>
      </c>
      <c r="AT162">
        <v>5227.37499689174</v>
      </c>
      <c r="AU162">
        <v>5227.37499689174</v>
      </c>
      <c r="AV162">
        <v>5227.37499689174</v>
      </c>
      <c r="AW162">
        <v>5227.37499689174</v>
      </c>
      <c r="AX162">
        <v>5227.37499689174</v>
      </c>
      <c r="AY162">
        <v>5227.37499689174</v>
      </c>
      <c r="AZ162">
        <v>5227.37499689174</v>
      </c>
      <c r="BA162">
        <v>5227.37499689174</v>
      </c>
      <c r="BB162">
        <v>5227.37499689174</v>
      </c>
      <c r="BC162">
        <v>5227.37499689174</v>
      </c>
      <c r="BD162">
        <v>5227.37499689174</v>
      </c>
      <c r="BE162">
        <v>5227.37499689174</v>
      </c>
    </row>
    <row r="163" spans="1:57" x14ac:dyDescent="0.25">
      <c r="A163" t="s">
        <v>46</v>
      </c>
      <c r="B163" t="s">
        <v>96</v>
      </c>
      <c r="C163" t="s">
        <v>97</v>
      </c>
      <c r="D163" t="s">
        <v>98</v>
      </c>
      <c r="E163">
        <v>267.14533971428898</v>
      </c>
      <c r="F163">
        <v>269.45538581175498</v>
      </c>
      <c r="G163">
        <v>261.46850146045199</v>
      </c>
      <c r="H163">
        <v>281.43385786275297</v>
      </c>
      <c r="I163">
        <v>290.214869708246</v>
      </c>
      <c r="J163">
        <v>299.67620942534302</v>
      </c>
      <c r="K163">
        <v>308.98997196826599</v>
      </c>
      <c r="L163">
        <v>318.992969596401</v>
      </c>
      <c r="M163">
        <v>329.27620864624703</v>
      </c>
      <c r="N163">
        <v>339.84355666892702</v>
      </c>
      <c r="O163">
        <v>350.69750978755798</v>
      </c>
      <c r="P163">
        <v>361.83837053476401</v>
      </c>
      <c r="Q163">
        <v>373.65481645265498</v>
      </c>
      <c r="R163">
        <v>387.67499936860901</v>
      </c>
      <c r="S163">
        <v>399.67072341404298</v>
      </c>
      <c r="T163">
        <v>411.59450894008302</v>
      </c>
      <c r="U163">
        <v>423.46327069812497</v>
      </c>
      <c r="V163">
        <v>439.01185767087298</v>
      </c>
      <c r="W163">
        <v>454.48106875476998</v>
      </c>
      <c r="X163">
        <v>466.21133029520701</v>
      </c>
      <c r="Y163">
        <v>481.57232341285999</v>
      </c>
      <c r="Z163">
        <v>496.86894861591799</v>
      </c>
      <c r="AA163">
        <v>512.10179462830104</v>
      </c>
      <c r="AB163">
        <v>530.86388756564702</v>
      </c>
      <c r="AC163">
        <v>545.97007705963097</v>
      </c>
      <c r="AD163">
        <v>561.02785218224403</v>
      </c>
      <c r="AE163">
        <v>579.57059812361297</v>
      </c>
      <c r="AF163">
        <v>594.51446759730197</v>
      </c>
      <c r="AG163">
        <v>612.91601510020701</v>
      </c>
      <c r="AH163">
        <v>631.24802054965801</v>
      </c>
      <c r="AI163">
        <v>649.51558997482596</v>
      </c>
      <c r="AJ163">
        <v>667.72458066842296</v>
      </c>
      <c r="AK163">
        <v>682.43501433650601</v>
      </c>
      <c r="AL163">
        <v>682.43501433650601</v>
      </c>
      <c r="AM163">
        <v>682.43501433650601</v>
      </c>
      <c r="AN163">
        <v>682.43501433650601</v>
      </c>
      <c r="AO163">
        <v>682.43501433650601</v>
      </c>
      <c r="AP163">
        <v>682.43501433650601</v>
      </c>
      <c r="AQ163">
        <v>682.43501433650601</v>
      </c>
      <c r="AR163">
        <v>682.43501433650601</v>
      </c>
      <c r="AS163">
        <v>682.43501433650601</v>
      </c>
      <c r="AT163">
        <v>682.43501433650601</v>
      </c>
      <c r="AU163">
        <v>682.43501433650601</v>
      </c>
      <c r="AV163">
        <v>682.43501433650601</v>
      </c>
      <c r="AW163">
        <v>682.43501433650601</v>
      </c>
      <c r="AX163">
        <v>682.43501433650601</v>
      </c>
      <c r="AY163">
        <v>682.43501433650601</v>
      </c>
      <c r="AZ163">
        <v>682.43501433650601</v>
      </c>
      <c r="BA163">
        <v>682.43501433650601</v>
      </c>
      <c r="BB163">
        <v>682.43501433650601</v>
      </c>
      <c r="BC163">
        <v>682.43501433650601</v>
      </c>
      <c r="BD163">
        <v>682.43501433650601</v>
      </c>
      <c r="BE163">
        <v>682.43501433650601</v>
      </c>
    </row>
    <row r="164" spans="1:57" x14ac:dyDescent="0.25">
      <c r="A164" t="s">
        <v>47</v>
      </c>
      <c r="B164" t="s">
        <v>70</v>
      </c>
      <c r="C164" t="s">
        <v>71</v>
      </c>
      <c r="D164" t="s">
        <v>72</v>
      </c>
      <c r="E164">
        <v>20203.97</v>
      </c>
      <c r="F164">
        <v>20749.4771899999</v>
      </c>
      <c r="G164">
        <v>20299.4469665953</v>
      </c>
      <c r="H164">
        <v>21218.659484682601</v>
      </c>
      <c r="I164">
        <v>22143.451557333501</v>
      </c>
      <c r="J164">
        <v>23093.5553194192</v>
      </c>
      <c r="K164">
        <v>24068.861086619101</v>
      </c>
      <c r="L164">
        <v>25056.9636703793</v>
      </c>
      <c r="M164">
        <v>26081.6472954321</v>
      </c>
      <c r="N164">
        <v>27130.893839906301</v>
      </c>
      <c r="O164">
        <v>27929.7479363036</v>
      </c>
      <c r="P164">
        <v>28749.7038390208</v>
      </c>
      <c r="Q164">
        <v>29533.263949106102</v>
      </c>
      <c r="R164">
        <v>30246.3193309403</v>
      </c>
      <c r="S164">
        <v>31035.154141348201</v>
      </c>
      <c r="T164">
        <v>31873.377950546299</v>
      </c>
      <c r="U164">
        <v>32731.722426933899</v>
      </c>
      <c r="V164">
        <v>33511.5912917147</v>
      </c>
      <c r="W164">
        <v>34307.491584892901</v>
      </c>
      <c r="X164">
        <v>35085.128060817202</v>
      </c>
      <c r="Y164">
        <v>35842.431630062099</v>
      </c>
      <c r="Z164">
        <v>36685.782962534198</v>
      </c>
      <c r="AA164">
        <v>37731.327776966398</v>
      </c>
      <c r="AB164">
        <v>38727.933756926599</v>
      </c>
      <c r="AC164">
        <v>39631.056474454897</v>
      </c>
      <c r="AD164">
        <v>40552.5590884138</v>
      </c>
      <c r="AE164">
        <v>41492.789793084703</v>
      </c>
      <c r="AF164">
        <v>42452.103093100799</v>
      </c>
      <c r="AG164">
        <v>43388.070889867697</v>
      </c>
      <c r="AH164">
        <v>44341.925172737901</v>
      </c>
      <c r="AI164">
        <v>45313.983313634002</v>
      </c>
      <c r="AJ164">
        <v>46258.9028106392</v>
      </c>
      <c r="AK164">
        <v>47220.732151386597</v>
      </c>
      <c r="AL164">
        <v>47220.732151386597</v>
      </c>
      <c r="AM164">
        <v>47220.732151386597</v>
      </c>
      <c r="AN164">
        <v>47220.732151386597</v>
      </c>
      <c r="AO164">
        <v>47220.732151386597</v>
      </c>
      <c r="AP164">
        <v>47220.732151386597</v>
      </c>
      <c r="AQ164">
        <v>47220.732151386597</v>
      </c>
      <c r="AR164">
        <v>47220.732151386597</v>
      </c>
      <c r="AS164">
        <v>47220.732151386597</v>
      </c>
      <c r="AT164">
        <v>47220.732151386597</v>
      </c>
      <c r="AU164">
        <v>47220.732151386597</v>
      </c>
      <c r="AV164">
        <v>47220.732151386597</v>
      </c>
      <c r="AW164">
        <v>47220.732151386597</v>
      </c>
      <c r="AX164">
        <v>47220.732151386597</v>
      </c>
      <c r="AY164">
        <v>47220.732151386597</v>
      </c>
      <c r="AZ164">
        <v>47220.732151386597</v>
      </c>
      <c r="BA164">
        <v>47220.732151386597</v>
      </c>
      <c r="BB164">
        <v>47220.732151386597</v>
      </c>
      <c r="BC164">
        <v>47220.732151386597</v>
      </c>
      <c r="BD164">
        <v>47220.732151386597</v>
      </c>
      <c r="BE164">
        <v>47220.732151386597</v>
      </c>
    </row>
    <row r="165" spans="1:57" x14ac:dyDescent="0.25">
      <c r="A165" t="s">
        <v>47</v>
      </c>
      <c r="B165" t="s">
        <v>176</v>
      </c>
      <c r="C165" t="s">
        <v>71</v>
      </c>
      <c r="D165" t="s">
        <v>72</v>
      </c>
      <c r="E165">
        <v>20203.97</v>
      </c>
      <c r="F165">
        <v>20749.4771899999</v>
      </c>
      <c r="G165">
        <v>20299.4469665953</v>
      </c>
      <c r="H165">
        <v>21213.906504957999</v>
      </c>
      <c r="I165">
        <v>22128.571157887</v>
      </c>
      <c r="J165">
        <v>23062.5175810699</v>
      </c>
      <c r="K165">
        <v>24014.946837785101</v>
      </c>
      <c r="L165">
        <v>24972.7722724468</v>
      </c>
      <c r="M165">
        <v>25958.959226554402</v>
      </c>
      <c r="N165">
        <v>26960.728873742399</v>
      </c>
      <c r="O165">
        <v>27704.522448945201</v>
      </c>
      <c r="P165">
        <v>28459.9068243234</v>
      </c>
      <c r="Q165">
        <v>29169.414137253101</v>
      </c>
      <c r="R165">
        <v>29799.157745951699</v>
      </c>
      <c r="S165">
        <v>30492.9079281905</v>
      </c>
      <c r="T165">
        <v>31223.6710144024</v>
      </c>
      <c r="U165">
        <v>31961.872315452401</v>
      </c>
      <c r="V165">
        <v>32610.799717793401</v>
      </c>
      <c r="W165">
        <v>33262.348161250797</v>
      </c>
      <c r="X165">
        <v>33882.690551916799</v>
      </c>
      <c r="Y165">
        <v>34469.523128904199</v>
      </c>
      <c r="Z165">
        <v>35124.436039648703</v>
      </c>
      <c r="AA165">
        <v>35956.446118337903</v>
      </c>
      <c r="AB165">
        <v>36723.995552608198</v>
      </c>
      <c r="AC165">
        <v>37385.085241934597</v>
      </c>
      <c r="AD165">
        <v>38045.437675331697</v>
      </c>
      <c r="AE165">
        <v>38704.4743189894</v>
      </c>
      <c r="AF165">
        <v>39361.589987922998</v>
      </c>
      <c r="AG165">
        <v>39976.727204222698</v>
      </c>
      <c r="AH165">
        <v>40587.405684511803</v>
      </c>
      <c r="AI165">
        <v>41192.948415158797</v>
      </c>
      <c r="AJ165">
        <v>41751.435320770499</v>
      </c>
      <c r="AK165">
        <v>42302.220690498099</v>
      </c>
      <c r="AL165">
        <v>41974.319926438897</v>
      </c>
      <c r="AM165">
        <v>41635.8417183778</v>
      </c>
      <c r="AN165">
        <v>41286.7860663147</v>
      </c>
      <c r="AO165">
        <v>40927.152970249801</v>
      </c>
      <c r="AP165">
        <v>40556.942430182899</v>
      </c>
      <c r="AQ165">
        <v>40176.154446114102</v>
      </c>
      <c r="AR165">
        <v>39784.789018043397</v>
      </c>
      <c r="AS165">
        <v>39382.846145970798</v>
      </c>
      <c r="AT165">
        <v>38970.325829896297</v>
      </c>
      <c r="AU165">
        <v>38547.228069819903</v>
      </c>
      <c r="AV165">
        <v>38113.5528657416</v>
      </c>
      <c r="AW165">
        <v>37669.300217661301</v>
      </c>
      <c r="AX165">
        <v>37214.470125579202</v>
      </c>
      <c r="AY165">
        <v>36749.062589495101</v>
      </c>
      <c r="AZ165">
        <v>36273.077609409098</v>
      </c>
      <c r="BA165">
        <v>35786.515185321201</v>
      </c>
      <c r="BB165">
        <v>35289.375317231403</v>
      </c>
      <c r="BC165">
        <v>34781.658005139703</v>
      </c>
      <c r="BD165">
        <v>34263.363249046102</v>
      </c>
      <c r="BE165">
        <v>33734.4910489506</v>
      </c>
    </row>
    <row r="166" spans="1:57" x14ac:dyDescent="0.25">
      <c r="A166" t="s">
        <v>47</v>
      </c>
      <c r="B166" t="s">
        <v>73</v>
      </c>
      <c r="C166" t="s">
        <v>71</v>
      </c>
      <c r="D166" t="s">
        <v>37</v>
      </c>
      <c r="E166">
        <v>4661.3215137940597</v>
      </c>
      <c r="F166">
        <v>4838.5527617021799</v>
      </c>
      <c r="G166">
        <v>4729.6441282529704</v>
      </c>
      <c r="H166">
        <v>4916.7050322504201</v>
      </c>
      <c r="I166">
        <v>5113.0266429241101</v>
      </c>
      <c r="J166">
        <v>5318.3205037163598</v>
      </c>
      <c r="K166">
        <v>5532.2941402252</v>
      </c>
      <c r="L166">
        <v>5755.2296225911196</v>
      </c>
      <c r="M166">
        <v>5987.5482169253701</v>
      </c>
      <c r="N166">
        <v>6229.72672725953</v>
      </c>
      <c r="O166">
        <v>6431.67015532797</v>
      </c>
      <c r="P166">
        <v>6640.9665229708799</v>
      </c>
      <c r="Q166">
        <v>6857.7274496996497</v>
      </c>
      <c r="R166">
        <v>6992.5838731966096</v>
      </c>
      <c r="S166">
        <v>7126.3838940440501</v>
      </c>
      <c r="T166">
        <v>7258.97204470825</v>
      </c>
      <c r="U166">
        <v>7390.0715915514602</v>
      </c>
      <c r="V166">
        <v>7519.1756700962196</v>
      </c>
      <c r="W166">
        <v>7645.6486477881499</v>
      </c>
      <c r="X166">
        <v>7768.73533728845</v>
      </c>
      <c r="Y166">
        <v>7887.7092319090498</v>
      </c>
      <c r="Z166">
        <v>8001.8001755673804</v>
      </c>
      <c r="AA166">
        <v>8110.2279081816096</v>
      </c>
      <c r="AB166">
        <v>8165.5589071552204</v>
      </c>
      <c r="AC166">
        <v>8216.1448034309997</v>
      </c>
      <c r="AD166">
        <v>8260.5780561830106</v>
      </c>
      <c r="AE166">
        <v>8297.6125380147096</v>
      </c>
      <c r="AF166">
        <v>8326.2489238697999</v>
      </c>
      <c r="AG166">
        <v>8385.4091772679094</v>
      </c>
      <c r="AH166">
        <v>8425.3493826373797</v>
      </c>
      <c r="AI166">
        <v>8447.5059484972007</v>
      </c>
      <c r="AJ166">
        <v>8452.9878756422495</v>
      </c>
      <c r="AK166">
        <v>8442.7468738737498</v>
      </c>
      <c r="AL166">
        <v>8442.7468738737498</v>
      </c>
      <c r="AM166">
        <v>8442.7468738737498</v>
      </c>
      <c r="AN166">
        <v>8442.7468738737498</v>
      </c>
      <c r="AO166">
        <v>8442.7468738737498</v>
      </c>
      <c r="AP166">
        <v>8442.7468738737498</v>
      </c>
      <c r="AQ166">
        <v>8442.7468738737498</v>
      </c>
      <c r="AR166">
        <v>8442.7468738737498</v>
      </c>
      <c r="AS166">
        <v>8442.7468738737498</v>
      </c>
      <c r="AT166">
        <v>8442.7468738737498</v>
      </c>
      <c r="AU166">
        <v>8442.7468738737498</v>
      </c>
      <c r="AV166">
        <v>8442.7468738737498</v>
      </c>
      <c r="AW166">
        <v>8442.7468738737498</v>
      </c>
      <c r="AX166">
        <v>8442.7468738737498</v>
      </c>
      <c r="AY166">
        <v>8442.7468738737498</v>
      </c>
      <c r="AZ166">
        <v>8442.7468738737498</v>
      </c>
      <c r="BA166">
        <v>8442.7468738737498</v>
      </c>
      <c r="BB166">
        <v>8442.7468738737498</v>
      </c>
      <c r="BC166">
        <v>8442.7468738737498</v>
      </c>
      <c r="BD166">
        <v>8442.7468738737498</v>
      </c>
      <c r="BE166">
        <v>8442.7468738737498</v>
      </c>
    </row>
    <row r="167" spans="1:57" x14ac:dyDescent="0.25">
      <c r="A167" t="s">
        <v>47</v>
      </c>
      <c r="B167" t="s">
        <v>177</v>
      </c>
      <c r="C167" t="s">
        <v>71</v>
      </c>
      <c r="D167" t="s">
        <v>37</v>
      </c>
      <c r="E167">
        <v>4661.3215137940597</v>
      </c>
      <c r="F167">
        <v>4838.5527617021799</v>
      </c>
      <c r="G167">
        <v>4729.6441282529704</v>
      </c>
      <c r="H167">
        <v>4915.7216912439699</v>
      </c>
      <c r="I167">
        <v>5109.9588269383603</v>
      </c>
      <c r="J167">
        <v>5311.9385191119</v>
      </c>
      <c r="K167">
        <v>5521.2295519447498</v>
      </c>
      <c r="L167">
        <v>5737.9639337233502</v>
      </c>
      <c r="M167">
        <v>5962.4005144142802</v>
      </c>
      <c r="N167">
        <v>6194.8402575868804</v>
      </c>
      <c r="O167">
        <v>6385.3621302096099</v>
      </c>
      <c r="P167">
        <v>6581.1978242641399</v>
      </c>
      <c r="Q167">
        <v>6782.2924477529496</v>
      </c>
      <c r="R167">
        <v>6900.2817660704204</v>
      </c>
      <c r="S167">
        <v>7015.21230529696</v>
      </c>
      <c r="T167">
        <v>7126.85875349456</v>
      </c>
      <c r="U167">
        <v>7234.8800881288798</v>
      </c>
      <c r="V167">
        <v>7338.7154540139099</v>
      </c>
      <c r="W167">
        <v>7437.6870045683099</v>
      </c>
      <c r="X167">
        <v>7531.0120359674202</v>
      </c>
      <c r="Y167">
        <v>7617.9495761777598</v>
      </c>
      <c r="Z167">
        <v>7697.7317688958201</v>
      </c>
      <c r="AA167">
        <v>7769.5983360379796</v>
      </c>
      <c r="AB167">
        <v>7788.3100856446399</v>
      </c>
      <c r="AC167">
        <v>7800.4078763773896</v>
      </c>
      <c r="AD167">
        <v>7804.59414748171</v>
      </c>
      <c r="AE167">
        <v>7799.7557857338197</v>
      </c>
      <c r="AF167">
        <v>7785.0427438182596</v>
      </c>
      <c r="AG167">
        <v>7796.7534530236999</v>
      </c>
      <c r="AH167">
        <v>7788.3929693099999</v>
      </c>
      <c r="AI167">
        <v>7761.5684654792303</v>
      </c>
      <c r="AJ167">
        <v>7717.5779304613698</v>
      </c>
      <c r="AK167">
        <v>7657.5714146034898</v>
      </c>
      <c r="AL167">
        <v>7605.2263839854704</v>
      </c>
      <c r="AM167">
        <v>7551.1928039926797</v>
      </c>
      <c r="AN167">
        <v>7495.4706746251204</v>
      </c>
      <c r="AO167">
        <v>7438.0599958827697</v>
      </c>
      <c r="AP167">
        <v>7378.9607677656604</v>
      </c>
      <c r="AQ167">
        <v>7318.1729902737698</v>
      </c>
      <c r="AR167">
        <v>7255.6966634070995</v>
      </c>
      <c r="AS167">
        <v>7191.5317871656598</v>
      </c>
      <c r="AT167">
        <v>7125.6783615494496</v>
      </c>
      <c r="AU167">
        <v>7058.1363865584599</v>
      </c>
      <c r="AV167">
        <v>6988.9058621926897</v>
      </c>
      <c r="AW167">
        <v>6917.98678845215</v>
      </c>
      <c r="AX167">
        <v>6845.3791653368398</v>
      </c>
      <c r="AY167">
        <v>6771.0829928467501</v>
      </c>
      <c r="AZ167">
        <v>6695.09827098188</v>
      </c>
      <c r="BA167">
        <v>6617.4249997422403</v>
      </c>
      <c r="BB167">
        <v>6538.0631791278302</v>
      </c>
      <c r="BC167">
        <v>6457.0128091386396</v>
      </c>
      <c r="BD167">
        <v>6374.2738897746804</v>
      </c>
      <c r="BE167">
        <v>6289.8464210359398</v>
      </c>
    </row>
    <row r="168" spans="1:57" x14ac:dyDescent="0.25">
      <c r="A168" t="s">
        <v>47</v>
      </c>
      <c r="B168" t="s">
        <v>74</v>
      </c>
      <c r="C168" t="s">
        <v>71</v>
      </c>
      <c r="D168" t="s">
        <v>75</v>
      </c>
      <c r="E168">
        <v>282.62400000000002</v>
      </c>
      <c r="F168">
        <v>279.276749292538</v>
      </c>
      <c r="G168">
        <v>243.903250067367</v>
      </c>
      <c r="H168">
        <v>250.723809617386</v>
      </c>
      <c r="I168">
        <v>256.84237463003302</v>
      </c>
      <c r="J168">
        <v>263.424029864266</v>
      </c>
      <c r="K168">
        <v>270.321036381017</v>
      </c>
      <c r="L168">
        <v>277.51556698436201</v>
      </c>
      <c r="M168">
        <v>284.99421163613698</v>
      </c>
      <c r="N168">
        <v>292.76529371477898</v>
      </c>
      <c r="O168">
        <v>298.47936548597301</v>
      </c>
      <c r="P168">
        <v>304.38489198037797</v>
      </c>
      <c r="Q168">
        <v>310.47612707218099</v>
      </c>
      <c r="R168">
        <v>316.75025191971002</v>
      </c>
      <c r="S168">
        <v>323.19233252623798</v>
      </c>
      <c r="T168">
        <v>329.806684533235</v>
      </c>
      <c r="U168">
        <v>336.59967227222199</v>
      </c>
      <c r="V168">
        <v>343.57572136984902</v>
      </c>
      <c r="W168">
        <v>350.73446360002299</v>
      </c>
      <c r="X168">
        <v>358.07158922153701</v>
      </c>
      <c r="Y168">
        <v>365.57986275470699</v>
      </c>
      <c r="Z168">
        <v>373.24910642622001</v>
      </c>
      <c r="AA168">
        <v>381.06784026559598</v>
      </c>
      <c r="AB168">
        <v>389.026387176757</v>
      </c>
      <c r="AC168">
        <v>397.11349284935199</v>
      </c>
      <c r="AD168">
        <v>405.31505634195099</v>
      </c>
      <c r="AE168">
        <v>413.61790486206502</v>
      </c>
      <c r="AF168">
        <v>422.01308406178498</v>
      </c>
      <c r="AG168">
        <v>430.49746120628498</v>
      </c>
      <c r="AH168">
        <v>439.07306753067502</v>
      </c>
      <c r="AI168">
        <v>447.74733135317899</v>
      </c>
      <c r="AJ168">
        <v>456.53095978753697</v>
      </c>
      <c r="AK168">
        <v>465.43529590971099</v>
      </c>
      <c r="AL168">
        <v>465.43529590971099</v>
      </c>
      <c r="AM168">
        <v>465.43529590971099</v>
      </c>
      <c r="AN168">
        <v>465.43529590971099</v>
      </c>
      <c r="AO168">
        <v>465.43529590971099</v>
      </c>
      <c r="AP168">
        <v>465.43529590971099</v>
      </c>
      <c r="AQ168">
        <v>465.43529590971099</v>
      </c>
      <c r="AR168">
        <v>465.43529590971099</v>
      </c>
      <c r="AS168">
        <v>465.43529590971099</v>
      </c>
      <c r="AT168">
        <v>465.43529590971099</v>
      </c>
      <c r="AU168">
        <v>465.43529590971099</v>
      </c>
      <c r="AV168">
        <v>465.43529590971099</v>
      </c>
      <c r="AW168">
        <v>465.43529590971099</v>
      </c>
      <c r="AX168">
        <v>465.43529590971099</v>
      </c>
      <c r="AY168">
        <v>465.43529590971099</v>
      </c>
      <c r="AZ168">
        <v>465.43529590971099</v>
      </c>
      <c r="BA168">
        <v>465.43529590971099</v>
      </c>
      <c r="BB168">
        <v>465.43529590971099</v>
      </c>
      <c r="BC168">
        <v>465.43529590971099</v>
      </c>
      <c r="BD168">
        <v>465.43529590971099</v>
      </c>
      <c r="BE168">
        <v>465.43529590971099</v>
      </c>
    </row>
    <row r="169" spans="1:57" x14ac:dyDescent="0.25">
      <c r="A169" t="s">
        <v>47</v>
      </c>
      <c r="B169" t="s">
        <v>76</v>
      </c>
      <c r="C169" t="s">
        <v>71</v>
      </c>
      <c r="D169" t="s">
        <v>77</v>
      </c>
      <c r="E169">
        <v>41407.909305251596</v>
      </c>
      <c r="F169">
        <v>42032.538650857001</v>
      </c>
      <c r="G169">
        <v>40411.307813059502</v>
      </c>
      <c r="H169">
        <v>41445.800855613001</v>
      </c>
      <c r="I169">
        <v>42494.183695291598</v>
      </c>
      <c r="J169">
        <v>43555.764312265601</v>
      </c>
      <c r="K169">
        <v>44630.844829030997</v>
      </c>
      <c r="L169">
        <v>45719.092578527197</v>
      </c>
      <c r="M169">
        <v>46822.110926495101</v>
      </c>
      <c r="N169">
        <v>47941.240758957101</v>
      </c>
      <c r="O169">
        <v>48695.015890744398</v>
      </c>
      <c r="P169">
        <v>49454.675522170503</v>
      </c>
      <c r="Q169">
        <v>50220.911640637503</v>
      </c>
      <c r="R169">
        <v>50993.830426254397</v>
      </c>
      <c r="S169">
        <v>51772.9239729689</v>
      </c>
      <c r="T169">
        <v>52557.337224549497</v>
      </c>
      <c r="U169">
        <v>53347.073891277403</v>
      </c>
      <c r="V169">
        <v>54140.453515449502</v>
      </c>
      <c r="W169">
        <v>54936.148281515802</v>
      </c>
      <c r="X169">
        <v>55732.375358406804</v>
      </c>
      <c r="Y169">
        <v>56528.455618966902</v>
      </c>
      <c r="Z169">
        <v>57322.555708785701</v>
      </c>
      <c r="AA169">
        <v>58112.881779317999</v>
      </c>
      <c r="AB169">
        <v>58898.355976294697</v>
      </c>
      <c r="AC169">
        <v>59677.745516055198</v>
      </c>
      <c r="AD169">
        <v>60449.904902895301</v>
      </c>
      <c r="AE169">
        <v>61213.175077715598</v>
      </c>
      <c r="AF169">
        <v>61967.235810714403</v>
      </c>
      <c r="AG169">
        <v>62710.491743892599</v>
      </c>
      <c r="AH169">
        <v>63440.374286377701</v>
      </c>
      <c r="AI169">
        <v>64157.506973420699</v>
      </c>
      <c r="AJ169">
        <v>64860.983145392398</v>
      </c>
      <c r="AK169">
        <v>65550.909797321801</v>
      </c>
      <c r="AL169">
        <v>65550.909797321801</v>
      </c>
      <c r="AM169">
        <v>65550.909797321801</v>
      </c>
      <c r="AN169">
        <v>65550.909797321801</v>
      </c>
      <c r="AO169">
        <v>65550.909797321801</v>
      </c>
      <c r="AP169">
        <v>65550.909797321801</v>
      </c>
      <c r="AQ169">
        <v>65550.909797321801</v>
      </c>
      <c r="AR169">
        <v>65550.909797321801</v>
      </c>
      <c r="AS169">
        <v>65550.909797321801</v>
      </c>
      <c r="AT169">
        <v>65550.909797321801</v>
      </c>
      <c r="AU169">
        <v>65550.909797321801</v>
      </c>
      <c r="AV169">
        <v>65550.909797321801</v>
      </c>
      <c r="AW169">
        <v>65550.909797321801</v>
      </c>
      <c r="AX169">
        <v>65550.909797321801</v>
      </c>
      <c r="AY169">
        <v>65550.909797321801</v>
      </c>
      <c r="AZ169">
        <v>65550.909797321801</v>
      </c>
      <c r="BA169">
        <v>65550.909797321801</v>
      </c>
      <c r="BB169">
        <v>65550.909797321801</v>
      </c>
      <c r="BC169">
        <v>65550.909797321801</v>
      </c>
      <c r="BD169">
        <v>65550.909797321801</v>
      </c>
      <c r="BE169">
        <v>65550.909797321801</v>
      </c>
    </row>
    <row r="170" spans="1:57" x14ac:dyDescent="0.25">
      <c r="A170" t="s">
        <v>47</v>
      </c>
      <c r="B170" t="s">
        <v>178</v>
      </c>
      <c r="C170" t="s">
        <v>71</v>
      </c>
      <c r="D170" t="s">
        <v>77</v>
      </c>
      <c r="E170">
        <v>41407.909305251596</v>
      </c>
      <c r="F170">
        <v>42032.538650857001</v>
      </c>
      <c r="G170">
        <v>40411.307813059502</v>
      </c>
      <c r="H170">
        <v>41437.180129034998</v>
      </c>
      <c r="I170">
        <v>42467.667324665803</v>
      </c>
      <c r="J170">
        <v>43501.406718403901</v>
      </c>
      <c r="K170">
        <v>44538.012671786601</v>
      </c>
      <c r="L170">
        <v>45576.449009682197</v>
      </c>
      <c r="M170">
        <v>46617.591945968197</v>
      </c>
      <c r="N170">
        <v>47662.030972776898</v>
      </c>
      <c r="O170">
        <v>48330.387611754501</v>
      </c>
      <c r="P170">
        <v>48991.779759283003</v>
      </c>
      <c r="Q170">
        <v>49646.3844114686</v>
      </c>
      <c r="R170">
        <v>50293.787122162801</v>
      </c>
      <c r="S170">
        <v>50932.960054431402</v>
      </c>
      <c r="T170">
        <v>51562.531945563198</v>
      </c>
      <c r="U170">
        <v>52181.973797491897</v>
      </c>
      <c r="V170">
        <v>52789.107795703902</v>
      </c>
      <c r="W170">
        <v>53382.114518928298</v>
      </c>
      <c r="X170">
        <v>53958.748245000897</v>
      </c>
      <c r="Y170">
        <v>54517.8515095115</v>
      </c>
      <c r="Z170">
        <v>55057.168307174499</v>
      </c>
      <c r="AA170">
        <v>55574.511103197401</v>
      </c>
      <c r="AB170">
        <v>56068.407768345598</v>
      </c>
      <c r="AC170">
        <v>56537.263836018297</v>
      </c>
      <c r="AD170">
        <v>56979.596762229899</v>
      </c>
      <c r="AE170">
        <v>57393.472952866097</v>
      </c>
      <c r="AF170">
        <v>57778.2506699101</v>
      </c>
      <c r="AG170">
        <v>58132.124162654502</v>
      </c>
      <c r="AH170">
        <v>58452.438298485598</v>
      </c>
      <c r="AI170">
        <v>58739.533824529302</v>
      </c>
      <c r="AJ170">
        <v>58992.3613903972</v>
      </c>
      <c r="AK170">
        <v>59210.825801724801</v>
      </c>
      <c r="AL170">
        <v>58788.153535351703</v>
      </c>
      <c r="AM170">
        <v>58351.846679740702</v>
      </c>
      <c r="AN170">
        <v>57901.905234891899</v>
      </c>
      <c r="AO170">
        <v>57438.329200805201</v>
      </c>
      <c r="AP170">
        <v>56961.118577480702</v>
      </c>
      <c r="AQ170">
        <v>56470.273364918401</v>
      </c>
      <c r="AR170">
        <v>55965.793563118197</v>
      </c>
      <c r="AS170">
        <v>55447.679172080097</v>
      </c>
      <c r="AT170">
        <v>54915.930191804298</v>
      </c>
      <c r="AU170">
        <v>54370.546622290502</v>
      </c>
      <c r="AV170">
        <v>53811.528463538998</v>
      </c>
      <c r="AW170">
        <v>53238.875715549599</v>
      </c>
      <c r="AX170">
        <v>52652.588378322303</v>
      </c>
      <c r="AY170">
        <v>52052.666451857302</v>
      </c>
      <c r="AZ170">
        <v>51439.109936154302</v>
      </c>
      <c r="BA170">
        <v>50811.918831213501</v>
      </c>
      <c r="BB170">
        <v>50171.093137034899</v>
      </c>
      <c r="BC170">
        <v>49516.632853618503</v>
      </c>
      <c r="BD170">
        <v>48848.537980964204</v>
      </c>
      <c r="BE170">
        <v>48166.808519072001</v>
      </c>
    </row>
    <row r="171" spans="1:57" x14ac:dyDescent="0.25">
      <c r="A171" t="s">
        <v>47</v>
      </c>
      <c r="B171" t="s">
        <v>78</v>
      </c>
      <c r="C171" t="s">
        <v>79</v>
      </c>
      <c r="D171" t="s">
        <v>80</v>
      </c>
      <c r="E171">
        <v>45678.792385000001</v>
      </c>
      <c r="F171">
        <v>45907.1863469249</v>
      </c>
      <c r="G171">
        <v>44689.182617166603</v>
      </c>
      <c r="H171">
        <v>46621.388546196897</v>
      </c>
      <c r="I171">
        <v>48606.2591317732</v>
      </c>
      <c r="J171">
        <v>50644.839340995903</v>
      </c>
      <c r="K171">
        <v>52738.191622787199</v>
      </c>
      <c r="L171">
        <v>54887.396171520602</v>
      </c>
      <c r="M171">
        <v>57093.551194359097</v>
      </c>
      <c r="N171">
        <v>59357.773182352801</v>
      </c>
      <c r="O171">
        <v>61200.337391554996</v>
      </c>
      <c r="P171">
        <v>63073.817107622999</v>
      </c>
      <c r="Q171">
        <v>64978.646384273197</v>
      </c>
      <c r="R171">
        <v>66915.264864745695</v>
      </c>
      <c r="S171">
        <v>68884.117850189199</v>
      </c>
      <c r="T171">
        <v>70885.656368854994</v>
      </c>
      <c r="U171">
        <v>72920.337246109193</v>
      </c>
      <c r="V171">
        <v>74765.884690592502</v>
      </c>
      <c r="W171">
        <v>76633.696702773595</v>
      </c>
      <c r="X171">
        <v>78523.994554775301</v>
      </c>
      <c r="Y171">
        <v>80437.001525566593</v>
      </c>
      <c r="Z171">
        <v>82372.942918215893</v>
      </c>
      <c r="AA171">
        <v>84332.046077287407</v>
      </c>
      <c r="AB171">
        <v>86314.540406383006</v>
      </c>
      <c r="AC171">
        <v>88320.657385828104</v>
      </c>
      <c r="AD171">
        <v>90350.630590505505</v>
      </c>
      <c r="AE171">
        <v>92404.695707836494</v>
      </c>
      <c r="AF171">
        <v>94483.090555911302</v>
      </c>
      <c r="AG171">
        <v>96586.055101769307</v>
      </c>
      <c r="AH171">
        <v>98713.831479832195</v>
      </c>
      <c r="AI171">
        <v>100866.664010487</v>
      </c>
      <c r="AJ171">
        <v>103044.79921883</v>
      </c>
      <c r="AK171">
        <v>105248.48585355299</v>
      </c>
      <c r="AL171">
        <v>105248.48585355299</v>
      </c>
      <c r="AM171">
        <v>105248.48585355299</v>
      </c>
      <c r="AN171">
        <v>105248.48585355299</v>
      </c>
      <c r="AO171">
        <v>105248.48585355299</v>
      </c>
      <c r="AP171">
        <v>105248.48585355299</v>
      </c>
      <c r="AQ171">
        <v>105248.48585355299</v>
      </c>
      <c r="AR171">
        <v>105248.48585355299</v>
      </c>
      <c r="AS171">
        <v>105248.48585355299</v>
      </c>
      <c r="AT171">
        <v>105248.48585355299</v>
      </c>
      <c r="AU171">
        <v>105248.48585355299</v>
      </c>
      <c r="AV171">
        <v>105248.48585355299</v>
      </c>
      <c r="AW171">
        <v>105248.48585355299</v>
      </c>
      <c r="AX171">
        <v>105248.48585355299</v>
      </c>
      <c r="AY171">
        <v>105248.48585355299</v>
      </c>
      <c r="AZ171">
        <v>105248.48585355299</v>
      </c>
      <c r="BA171">
        <v>105248.48585355299</v>
      </c>
      <c r="BB171">
        <v>105248.48585355299</v>
      </c>
      <c r="BC171">
        <v>105248.48585355299</v>
      </c>
      <c r="BD171">
        <v>105248.48585355299</v>
      </c>
      <c r="BE171">
        <v>105248.48585355299</v>
      </c>
    </row>
    <row r="172" spans="1:57" x14ac:dyDescent="0.25">
      <c r="A172" t="s">
        <v>47</v>
      </c>
      <c r="B172" t="s">
        <v>81</v>
      </c>
      <c r="C172" t="s">
        <v>79</v>
      </c>
      <c r="D172" t="s">
        <v>82</v>
      </c>
      <c r="E172">
        <v>10249.9391</v>
      </c>
      <c r="F172">
        <v>10301.1887954999</v>
      </c>
      <c r="G172">
        <v>10027.8789420263</v>
      </c>
      <c r="H172">
        <v>10461.449797715701</v>
      </c>
      <c r="I172">
        <v>10906.8381620153</v>
      </c>
      <c r="J172">
        <v>11364.2785168059</v>
      </c>
      <c r="K172">
        <v>11834.0092667425</v>
      </c>
      <c r="L172">
        <v>12316.272798411401</v>
      </c>
      <c r="M172">
        <v>12811.315540318001</v>
      </c>
      <c r="N172">
        <v>13319.388023719301</v>
      </c>
      <c r="O172">
        <v>13732.844026955499</v>
      </c>
      <c r="P172">
        <v>14153.237211454199</v>
      </c>
      <c r="Q172">
        <v>14580.664975240101</v>
      </c>
      <c r="R172">
        <v>15015.225970580599</v>
      </c>
      <c r="S172">
        <v>15457.0201193304</v>
      </c>
      <c r="T172">
        <v>15906.148628458101</v>
      </c>
      <c r="U172">
        <v>16362.714005756399</v>
      </c>
      <c r="V172">
        <v>16776.8394220476</v>
      </c>
      <c r="W172">
        <v>17195.960821180499</v>
      </c>
      <c r="X172">
        <v>17620.127854769598</v>
      </c>
      <c r="Y172">
        <v>18049.390624748699</v>
      </c>
      <c r="Z172">
        <v>18483.799687242699</v>
      </c>
      <c r="AA172">
        <v>18923.4060564709</v>
      </c>
      <c r="AB172">
        <v>19368.2612086837</v>
      </c>
      <c r="AC172">
        <v>19818.417086130699</v>
      </c>
      <c r="AD172">
        <v>20273.926101062701</v>
      </c>
      <c r="AE172">
        <v>20734.841139766599</v>
      </c>
      <c r="AF172">
        <v>21201.215566633298</v>
      </c>
      <c r="AG172">
        <v>21673.103228260399</v>
      </c>
      <c r="AH172">
        <v>22150.558457587402</v>
      </c>
      <c r="AI172">
        <v>22633.6360780668</v>
      </c>
      <c r="AJ172">
        <v>23122.391407868599</v>
      </c>
      <c r="AK172">
        <v>23616.8802641197</v>
      </c>
      <c r="AL172">
        <v>23616.8802641197</v>
      </c>
      <c r="AM172">
        <v>23616.8802641197</v>
      </c>
      <c r="AN172">
        <v>23616.8802641197</v>
      </c>
      <c r="AO172">
        <v>23616.8802641197</v>
      </c>
      <c r="AP172">
        <v>23616.8802641197</v>
      </c>
      <c r="AQ172">
        <v>23616.8802641197</v>
      </c>
      <c r="AR172">
        <v>23616.8802641197</v>
      </c>
      <c r="AS172">
        <v>23616.8802641197</v>
      </c>
      <c r="AT172">
        <v>23616.8802641197</v>
      </c>
      <c r="AU172">
        <v>23616.8802641197</v>
      </c>
      <c r="AV172">
        <v>23616.8802641197</v>
      </c>
      <c r="AW172">
        <v>23616.8802641197</v>
      </c>
      <c r="AX172">
        <v>23616.8802641197</v>
      </c>
      <c r="AY172">
        <v>23616.8802641197</v>
      </c>
      <c r="AZ172">
        <v>23616.8802641197</v>
      </c>
      <c r="BA172">
        <v>23616.8802641197</v>
      </c>
      <c r="BB172">
        <v>23616.8802641197</v>
      </c>
      <c r="BC172">
        <v>23616.8802641197</v>
      </c>
      <c r="BD172">
        <v>23616.8802641197</v>
      </c>
      <c r="BE172">
        <v>23616.8802641197</v>
      </c>
    </row>
    <row r="173" spans="1:57" x14ac:dyDescent="0.25">
      <c r="A173" t="s">
        <v>47</v>
      </c>
      <c r="B173" t="s">
        <v>83</v>
      </c>
      <c r="C173" t="s">
        <v>79</v>
      </c>
      <c r="D173" t="s">
        <v>84</v>
      </c>
      <c r="E173">
        <v>14796.97236</v>
      </c>
      <c r="F173">
        <v>14621.724765314801</v>
      </c>
      <c r="G173">
        <v>12897.4182881093</v>
      </c>
      <c r="H173">
        <v>13389.352448908799</v>
      </c>
      <c r="I173">
        <v>13850.5725056105</v>
      </c>
      <c r="J173">
        <v>14343.414615941299</v>
      </c>
      <c r="K173">
        <v>14860.4844204288</v>
      </c>
      <c r="L173">
        <v>15401.2878757132</v>
      </c>
      <c r="M173">
        <v>15965.5410559743</v>
      </c>
      <c r="N173">
        <v>16554.160849008102</v>
      </c>
      <c r="O173">
        <v>17033.5290139112</v>
      </c>
      <c r="P173">
        <v>17529.906578276299</v>
      </c>
      <c r="Q173">
        <v>18043.260319388501</v>
      </c>
      <c r="R173">
        <v>18573.716631993299</v>
      </c>
      <c r="S173">
        <v>19120.679251694</v>
      </c>
      <c r="T173">
        <v>19684.669562765099</v>
      </c>
      <c r="U173">
        <v>20266.3413370651</v>
      </c>
      <c r="V173">
        <v>20866.243932238602</v>
      </c>
      <c r="W173">
        <v>21484.6423212433</v>
      </c>
      <c r="X173">
        <v>22121.557200246902</v>
      </c>
      <c r="Y173">
        <v>22776.817956788</v>
      </c>
      <c r="Z173">
        <v>23450.053970717901</v>
      </c>
      <c r="AA173">
        <v>24140.790812637399</v>
      </c>
      <c r="AB173">
        <v>24848.645168157898</v>
      </c>
      <c r="AC173">
        <v>25573.111888212399</v>
      </c>
      <c r="AD173">
        <v>26313.477448382899</v>
      </c>
      <c r="AE173">
        <v>27069.059536013701</v>
      </c>
      <c r="AF173">
        <v>27839.426534653601</v>
      </c>
      <c r="AG173">
        <v>28624.5151644582</v>
      </c>
      <c r="AH173">
        <v>29424.601649781798</v>
      </c>
      <c r="AI173">
        <v>30240.330981526</v>
      </c>
      <c r="AJ173">
        <v>31072.586869829101</v>
      </c>
      <c r="AK173">
        <v>31922.3190660283</v>
      </c>
      <c r="AL173">
        <v>31922.3190660283</v>
      </c>
      <c r="AM173">
        <v>31922.3190660283</v>
      </c>
      <c r="AN173">
        <v>31922.3190660283</v>
      </c>
      <c r="AO173">
        <v>31922.3190660283</v>
      </c>
      <c r="AP173">
        <v>31922.3190660283</v>
      </c>
      <c r="AQ173">
        <v>31922.3190660283</v>
      </c>
      <c r="AR173">
        <v>31922.3190660283</v>
      </c>
      <c r="AS173">
        <v>31922.3190660283</v>
      </c>
      <c r="AT173">
        <v>31922.3190660283</v>
      </c>
      <c r="AU173">
        <v>31922.3190660283</v>
      </c>
      <c r="AV173">
        <v>31922.3190660283</v>
      </c>
      <c r="AW173">
        <v>31922.3190660283</v>
      </c>
      <c r="AX173">
        <v>31922.3190660283</v>
      </c>
      <c r="AY173">
        <v>31922.3190660283</v>
      </c>
      <c r="AZ173">
        <v>31922.3190660283</v>
      </c>
      <c r="BA173">
        <v>31922.3190660283</v>
      </c>
      <c r="BB173">
        <v>31922.3190660283</v>
      </c>
      <c r="BC173">
        <v>31922.3190660283</v>
      </c>
      <c r="BD173">
        <v>31922.3190660283</v>
      </c>
      <c r="BE173">
        <v>31922.3190660283</v>
      </c>
    </row>
    <row r="174" spans="1:57" x14ac:dyDescent="0.25">
      <c r="A174" t="s">
        <v>47</v>
      </c>
      <c r="B174" t="s">
        <v>85</v>
      </c>
      <c r="C174" t="s">
        <v>79</v>
      </c>
      <c r="D174" t="s">
        <v>86</v>
      </c>
      <c r="E174">
        <v>63243.6316899999</v>
      </c>
      <c r="F174">
        <v>63559.8498484499</v>
      </c>
      <c r="G174">
        <v>61873.487857252097</v>
      </c>
      <c r="H174">
        <v>64548.683801463398</v>
      </c>
      <c r="I174">
        <v>67296.795511783697</v>
      </c>
      <c r="J174">
        <v>70119.269775900597</v>
      </c>
      <c r="K174">
        <v>73017.577585598803</v>
      </c>
      <c r="L174">
        <v>75993.214501762195</v>
      </c>
      <c r="M174">
        <v>79047.701024511305</v>
      </c>
      <c r="N174">
        <v>82182.582968546601</v>
      </c>
      <c r="O174">
        <v>84733.667314861901</v>
      </c>
      <c r="P174">
        <v>87327.555089806701</v>
      </c>
      <c r="Q174">
        <v>89964.847253518907</v>
      </c>
      <c r="R174">
        <v>92646.152504996193</v>
      </c>
      <c r="S174">
        <v>95372.087376777898</v>
      </c>
      <c r="T174">
        <v>98143.2763307446</v>
      </c>
      <c r="U174">
        <v>100960.351855053</v>
      </c>
      <c r="V174">
        <v>103515.56657836599</v>
      </c>
      <c r="W174">
        <v>106101.60725056499</v>
      </c>
      <c r="X174">
        <v>108718.780229412</v>
      </c>
      <c r="Y174">
        <v>111367.394651208</v>
      </c>
      <c r="Z174">
        <v>114047.762454678</v>
      </c>
      <c r="AA174">
        <v>116760.19840505801</v>
      </c>
      <c r="AB174">
        <v>119505.02011838301</v>
      </c>
      <c r="AC174">
        <v>122282.54808597401</v>
      </c>
      <c r="AD174">
        <v>125093.105699124</v>
      </c>
      <c r="AE174">
        <v>127937.019274003</v>
      </c>
      <c r="AF174">
        <v>130814.61807675</v>
      </c>
      <c r="AG174">
        <v>133726.234348792</v>
      </c>
      <c r="AH174">
        <v>136672.203332356</v>
      </c>
      <c r="AI174">
        <v>139652.863296208</v>
      </c>
      <c r="AJ174">
        <v>142668.55556158899</v>
      </c>
      <c r="AK174">
        <v>145719.624528385</v>
      </c>
      <c r="AL174">
        <v>145719.624528385</v>
      </c>
      <c r="AM174">
        <v>145719.624528385</v>
      </c>
      <c r="AN174">
        <v>145719.624528385</v>
      </c>
      <c r="AO174">
        <v>145719.624528385</v>
      </c>
      <c r="AP174">
        <v>145719.624528385</v>
      </c>
      <c r="AQ174">
        <v>145719.624528385</v>
      </c>
      <c r="AR174">
        <v>145719.624528385</v>
      </c>
      <c r="AS174">
        <v>145719.624528385</v>
      </c>
      <c r="AT174">
        <v>145719.624528385</v>
      </c>
      <c r="AU174">
        <v>145719.624528385</v>
      </c>
      <c r="AV174">
        <v>145719.624528385</v>
      </c>
      <c r="AW174">
        <v>145719.624528385</v>
      </c>
      <c r="AX174">
        <v>145719.624528385</v>
      </c>
      <c r="AY174">
        <v>145719.624528385</v>
      </c>
      <c r="AZ174">
        <v>145719.624528385</v>
      </c>
      <c r="BA174">
        <v>145719.624528385</v>
      </c>
      <c r="BB174">
        <v>145719.624528385</v>
      </c>
      <c r="BC174">
        <v>145719.624528385</v>
      </c>
      <c r="BD174">
        <v>145719.624528385</v>
      </c>
      <c r="BE174">
        <v>145719.624528385</v>
      </c>
    </row>
    <row r="175" spans="1:57" x14ac:dyDescent="0.25">
      <c r="A175" t="s">
        <v>47</v>
      </c>
      <c r="B175" t="s">
        <v>87</v>
      </c>
      <c r="C175" t="s">
        <v>88</v>
      </c>
      <c r="D175" t="s">
        <v>89</v>
      </c>
      <c r="E175">
        <v>13758249.199999999</v>
      </c>
      <c r="F175">
        <v>13454704.5928714</v>
      </c>
      <c r="G175">
        <v>11722700.3073151</v>
      </c>
      <c r="H175">
        <v>12049094.5849392</v>
      </c>
      <c r="I175">
        <v>12341641.3399566</v>
      </c>
      <c r="J175">
        <v>12658220.602670999</v>
      </c>
      <c r="K175">
        <v>12991696.198117699</v>
      </c>
      <c r="L175">
        <v>13341365.4292343</v>
      </c>
      <c r="M175">
        <v>13706732.579374</v>
      </c>
      <c r="N175">
        <v>14088399.7881702</v>
      </c>
      <c r="O175">
        <v>14373397.114395401</v>
      </c>
      <c r="P175">
        <v>14669974.052746899</v>
      </c>
      <c r="Q175">
        <v>14977966.3388451</v>
      </c>
      <c r="R175">
        <v>15360225.1268765</v>
      </c>
      <c r="S175">
        <v>15754199.3493864</v>
      </c>
      <c r="T175">
        <v>16160239.6782852</v>
      </c>
      <c r="U175">
        <v>16578809.3120082</v>
      </c>
      <c r="V175">
        <v>17010274.7605763</v>
      </c>
      <c r="W175">
        <v>17422414.299215</v>
      </c>
      <c r="X175">
        <v>17847040.329599299</v>
      </c>
      <c r="Y175">
        <v>18283892.414009999</v>
      </c>
      <c r="Z175">
        <v>18732543.8594702</v>
      </c>
      <c r="AA175">
        <v>19192487.2072176</v>
      </c>
      <c r="AB175">
        <v>19663302.093299899</v>
      </c>
      <c r="AC175">
        <v>20144472.163150899</v>
      </c>
      <c r="AD175">
        <v>20635313.229502901</v>
      </c>
      <c r="AE175">
        <v>21135178.568293002</v>
      </c>
      <c r="AF175">
        <v>21643642.8649748</v>
      </c>
      <c r="AG175">
        <v>22160596.864246</v>
      </c>
      <c r="AH175">
        <v>22686217.664499599</v>
      </c>
      <c r="AI175">
        <v>23220988.1886972</v>
      </c>
      <c r="AJ175">
        <v>23765584.045412101</v>
      </c>
      <c r="AK175">
        <v>24320727.4773729</v>
      </c>
      <c r="AL175">
        <v>24320727.4773729</v>
      </c>
      <c r="AM175">
        <v>24320727.4773729</v>
      </c>
      <c r="AN175">
        <v>24320727.4773729</v>
      </c>
      <c r="AO175">
        <v>24320727.4773729</v>
      </c>
      <c r="AP175">
        <v>24320727.4773729</v>
      </c>
      <c r="AQ175">
        <v>24320727.4773729</v>
      </c>
      <c r="AR175">
        <v>24320727.4773729</v>
      </c>
      <c r="AS175">
        <v>24320727.4773729</v>
      </c>
      <c r="AT175">
        <v>24320727.4773729</v>
      </c>
      <c r="AU175">
        <v>24320727.4773729</v>
      </c>
      <c r="AV175">
        <v>24320727.4773729</v>
      </c>
      <c r="AW175">
        <v>24320727.4773729</v>
      </c>
      <c r="AX175">
        <v>24320727.4773729</v>
      </c>
      <c r="AY175">
        <v>24320727.4773729</v>
      </c>
      <c r="AZ175">
        <v>24320727.4773729</v>
      </c>
      <c r="BA175">
        <v>24320727.4773729</v>
      </c>
      <c r="BB175">
        <v>24320727.4773729</v>
      </c>
      <c r="BC175">
        <v>24320727.4773729</v>
      </c>
      <c r="BD175">
        <v>24320727.4773729</v>
      </c>
      <c r="BE175">
        <v>24320727.4773729</v>
      </c>
    </row>
    <row r="176" spans="1:57" x14ac:dyDescent="0.25">
      <c r="A176" t="s">
        <v>47</v>
      </c>
      <c r="B176" t="s">
        <v>90</v>
      </c>
      <c r="C176" t="s">
        <v>79</v>
      </c>
      <c r="D176" t="s">
        <v>91</v>
      </c>
      <c r="E176">
        <v>1975.106344</v>
      </c>
      <c r="F176">
        <v>1984.9818757199901</v>
      </c>
      <c r="G176">
        <v>1932.3165847161299</v>
      </c>
      <c r="H176">
        <v>2015.8632808760599</v>
      </c>
      <c r="I176">
        <v>2101.6871453195099</v>
      </c>
      <c r="J176">
        <v>2189.8333614027201</v>
      </c>
      <c r="K176">
        <v>2280.3478683788398</v>
      </c>
      <c r="L176">
        <v>2373.2773727969802</v>
      </c>
      <c r="M176">
        <v>2468.66936006166</v>
      </c>
      <c r="N176">
        <v>2566.5721061548102</v>
      </c>
      <c r="O176">
        <v>2646.2427819500399</v>
      </c>
      <c r="P176">
        <v>2727.2502140505499</v>
      </c>
      <c r="Q176">
        <v>2809.61317051487</v>
      </c>
      <c r="R176">
        <v>2893.35066108708</v>
      </c>
      <c r="S176">
        <v>2978.4819401536802</v>
      </c>
      <c r="T176">
        <v>3065.02650973551</v>
      </c>
      <c r="U176">
        <v>3153.0041225149498</v>
      </c>
      <c r="V176">
        <v>3232.80379048842</v>
      </c>
      <c r="W176">
        <v>3313.56615661152</v>
      </c>
      <c r="X176">
        <v>3395.3007884745998</v>
      </c>
      <c r="Y176">
        <v>3478.0173404420898</v>
      </c>
      <c r="Z176">
        <v>3561.7255543984902</v>
      </c>
      <c r="AA176">
        <v>3646.4352605006102</v>
      </c>
      <c r="AB176">
        <v>3732.1563779359799</v>
      </c>
      <c r="AC176">
        <v>3818.8989156876801</v>
      </c>
      <c r="AD176">
        <v>3906.6729733053999</v>
      </c>
      <c r="AE176">
        <v>3995.4887416828801</v>
      </c>
      <c r="AF176">
        <v>4085.3565038419702</v>
      </c>
      <c r="AG176">
        <v>4176.2866357229304</v>
      </c>
      <c r="AH176">
        <v>4268.2896069815497</v>
      </c>
      <c r="AI176">
        <v>4361.3759817926302</v>
      </c>
      <c r="AJ176">
        <v>4455.55641966032</v>
      </c>
      <c r="AK176">
        <v>4550.8416762350598</v>
      </c>
      <c r="AL176">
        <v>4550.8416762350598</v>
      </c>
      <c r="AM176">
        <v>4550.8416762350598</v>
      </c>
      <c r="AN176">
        <v>4550.8416762350598</v>
      </c>
      <c r="AO176">
        <v>4550.8416762350598</v>
      </c>
      <c r="AP176">
        <v>4550.8416762350598</v>
      </c>
      <c r="AQ176">
        <v>4550.8416762350598</v>
      </c>
      <c r="AR176">
        <v>4550.8416762350598</v>
      </c>
      <c r="AS176">
        <v>4550.8416762350598</v>
      </c>
      <c r="AT176">
        <v>4550.8416762350598</v>
      </c>
      <c r="AU176">
        <v>4550.8416762350598</v>
      </c>
      <c r="AV176">
        <v>4550.8416762350598</v>
      </c>
      <c r="AW176">
        <v>4550.8416762350598</v>
      </c>
      <c r="AX176">
        <v>4550.8416762350598</v>
      </c>
      <c r="AY176">
        <v>4550.8416762350598</v>
      </c>
      <c r="AZ176">
        <v>4550.8416762350598</v>
      </c>
      <c r="BA176">
        <v>4550.8416762350598</v>
      </c>
      <c r="BB176">
        <v>4550.8416762350598</v>
      </c>
      <c r="BC176">
        <v>4550.8416762350598</v>
      </c>
      <c r="BD176">
        <v>4550.8416762350598</v>
      </c>
      <c r="BE176">
        <v>4550.8416762350598</v>
      </c>
    </row>
    <row r="177" spans="1:57" x14ac:dyDescent="0.25">
      <c r="A177" t="s">
        <v>47</v>
      </c>
      <c r="B177" t="s">
        <v>92</v>
      </c>
      <c r="C177" t="s">
        <v>79</v>
      </c>
      <c r="D177" t="s">
        <v>93</v>
      </c>
      <c r="E177">
        <v>96135.530150000006</v>
      </c>
      <c r="F177">
        <v>96616.207800749995</v>
      </c>
      <c r="G177">
        <v>94052.798652406404</v>
      </c>
      <c r="H177">
        <v>98119.316869015296</v>
      </c>
      <c r="I177">
        <v>102296.673056876</v>
      </c>
      <c r="J177">
        <v>106587.06645246199</v>
      </c>
      <c r="K177">
        <v>110992.73308446301</v>
      </c>
      <c r="L177">
        <v>115515.94632862799</v>
      </c>
      <c r="M177">
        <v>120159.017470397</v>
      </c>
      <c r="N177">
        <v>124924.296275459</v>
      </c>
      <c r="O177">
        <v>128802.15463901</v>
      </c>
      <c r="P177">
        <v>132745.077740204</v>
      </c>
      <c r="Q177">
        <v>136753.979087958</v>
      </c>
      <c r="R177">
        <v>140829.78395489301</v>
      </c>
      <c r="S177">
        <v>144973.42952125799</v>
      </c>
      <c r="T177">
        <v>149185.86502055501</v>
      </c>
      <c r="U177">
        <v>153468.05188688601</v>
      </c>
      <c r="V177">
        <v>157352.188763732</v>
      </c>
      <c r="W177">
        <v>161283.183622312</v>
      </c>
      <c r="X177">
        <v>165261.50215166199</v>
      </c>
      <c r="Y177">
        <v>169287.614264426</v>
      </c>
      <c r="Z177">
        <v>173361.99413316301</v>
      </c>
      <c r="AA177">
        <v>177485.12022696401</v>
      </c>
      <c r="AB177">
        <v>181657.475348365</v>
      </c>
      <c r="AC177">
        <v>185879.546670574</v>
      </c>
      <c r="AD177">
        <v>190151.825775003</v>
      </c>
      <c r="AE177">
        <v>194474.80868910599</v>
      </c>
      <c r="AF177">
        <v>198848.995924544</v>
      </c>
      <c r="AG177">
        <v>203274.89251565299</v>
      </c>
      <c r="AH177">
        <v>207753.00805823601</v>
      </c>
      <c r="AI177">
        <v>212283.856748683</v>
      </c>
      <c r="AJ177">
        <v>216867.95742340101</v>
      </c>
      <c r="AK177">
        <v>221505.83359858399</v>
      </c>
      <c r="AL177">
        <v>221505.83359858399</v>
      </c>
      <c r="AM177">
        <v>221505.83359858399</v>
      </c>
      <c r="AN177">
        <v>221505.83359858399</v>
      </c>
      <c r="AO177">
        <v>221505.83359858399</v>
      </c>
      <c r="AP177">
        <v>221505.83359858399</v>
      </c>
      <c r="AQ177">
        <v>221505.83359858399</v>
      </c>
      <c r="AR177">
        <v>221505.83359858399</v>
      </c>
      <c r="AS177">
        <v>221505.83359858399</v>
      </c>
      <c r="AT177">
        <v>221505.83359858399</v>
      </c>
      <c r="AU177">
        <v>221505.83359858399</v>
      </c>
      <c r="AV177">
        <v>221505.83359858399</v>
      </c>
      <c r="AW177">
        <v>221505.83359858399</v>
      </c>
      <c r="AX177">
        <v>221505.83359858399</v>
      </c>
      <c r="AY177">
        <v>221505.83359858399</v>
      </c>
      <c r="AZ177">
        <v>221505.83359858399</v>
      </c>
      <c r="BA177">
        <v>221505.83359858399</v>
      </c>
      <c r="BB177">
        <v>221505.83359858399</v>
      </c>
      <c r="BC177">
        <v>221505.83359858399</v>
      </c>
      <c r="BD177">
        <v>221505.83359858399</v>
      </c>
      <c r="BE177">
        <v>221505.83359858399</v>
      </c>
    </row>
    <row r="178" spans="1:57" x14ac:dyDescent="0.25">
      <c r="A178" t="s">
        <v>47</v>
      </c>
      <c r="B178" t="s">
        <v>94</v>
      </c>
      <c r="C178" t="s">
        <v>79</v>
      </c>
      <c r="D178" t="s">
        <v>95</v>
      </c>
      <c r="E178">
        <v>9395.5817669999997</v>
      </c>
      <c r="F178">
        <v>9442.5596758349893</v>
      </c>
      <c r="G178">
        <v>9192.0308628356997</v>
      </c>
      <c r="H178">
        <v>9589.4625340557905</v>
      </c>
      <c r="I178">
        <v>9997.7266958250802</v>
      </c>
      <c r="J178">
        <v>10417.038285389501</v>
      </c>
      <c r="K178">
        <v>10847.615835797</v>
      </c>
      <c r="L178">
        <v>11289.6815301227</v>
      </c>
      <c r="M178">
        <v>11743.4612564572</v>
      </c>
      <c r="N178">
        <v>12209.1846636684</v>
      </c>
      <c r="O178">
        <v>12588.1781042697</v>
      </c>
      <c r="P178">
        <v>12973.530495216801</v>
      </c>
      <c r="Q178">
        <v>13365.3311161723</v>
      </c>
      <c r="R178">
        <v>13763.6703964975</v>
      </c>
      <c r="S178">
        <v>14168.6399293175</v>
      </c>
      <c r="T178">
        <v>14580.332485754299</v>
      </c>
      <c r="U178">
        <v>14998.842029326799</v>
      </c>
      <c r="V178">
        <v>15378.4490857782</v>
      </c>
      <c r="W178">
        <v>15762.635697760399</v>
      </c>
      <c r="X178">
        <v>16151.4473783051</v>
      </c>
      <c r="Y178">
        <v>16544.930053228301</v>
      </c>
      <c r="Z178">
        <v>16943.130064678899</v>
      </c>
      <c r="AA178">
        <v>17346.0941747172</v>
      </c>
      <c r="AB178">
        <v>17753.869568922801</v>
      </c>
      <c r="AC178">
        <v>18166.503860032801</v>
      </c>
      <c r="AD178">
        <v>18584.045091609401</v>
      </c>
      <c r="AE178">
        <v>19006.541741739002</v>
      </c>
      <c r="AF178">
        <v>19434.042726760799</v>
      </c>
      <c r="AG178">
        <v>19866.5974050277</v>
      </c>
      <c r="AH178">
        <v>20304.255580696699</v>
      </c>
      <c r="AI178">
        <v>20747.067507552099</v>
      </c>
      <c r="AJ178">
        <v>21195.083892860101</v>
      </c>
      <c r="AK178">
        <v>21648.355901254599</v>
      </c>
      <c r="AL178">
        <v>21648.355901254599</v>
      </c>
      <c r="AM178">
        <v>21648.355901254599</v>
      </c>
      <c r="AN178">
        <v>21648.355901254599</v>
      </c>
      <c r="AO178">
        <v>21648.355901254599</v>
      </c>
      <c r="AP178">
        <v>21648.355901254599</v>
      </c>
      <c r="AQ178">
        <v>21648.355901254599</v>
      </c>
      <c r="AR178">
        <v>21648.355901254599</v>
      </c>
      <c r="AS178">
        <v>21648.355901254599</v>
      </c>
      <c r="AT178">
        <v>21648.355901254599</v>
      </c>
      <c r="AU178">
        <v>21648.355901254599</v>
      </c>
      <c r="AV178">
        <v>21648.355901254599</v>
      </c>
      <c r="AW178">
        <v>21648.355901254599</v>
      </c>
      <c r="AX178">
        <v>21648.355901254599</v>
      </c>
      <c r="AY178">
        <v>21648.355901254599</v>
      </c>
      <c r="AZ178">
        <v>21648.355901254599</v>
      </c>
      <c r="BA178">
        <v>21648.355901254599</v>
      </c>
      <c r="BB178">
        <v>21648.355901254599</v>
      </c>
      <c r="BC178">
        <v>21648.355901254599</v>
      </c>
      <c r="BD178">
        <v>21648.355901254599</v>
      </c>
      <c r="BE178">
        <v>21648.355901254599</v>
      </c>
    </row>
    <row r="179" spans="1:57" x14ac:dyDescent="0.25">
      <c r="A179" t="s">
        <v>47</v>
      </c>
      <c r="B179" t="s">
        <v>96</v>
      </c>
      <c r="C179" t="s">
        <v>97</v>
      </c>
      <c r="D179" t="s">
        <v>98</v>
      </c>
      <c r="E179">
        <v>133.536244030994</v>
      </c>
      <c r="F179">
        <v>129.31561644728299</v>
      </c>
      <c r="G179">
        <v>120.11911599614901</v>
      </c>
      <c r="H179">
        <v>123.081589656064</v>
      </c>
      <c r="I179">
        <v>125.685630058336</v>
      </c>
      <c r="J179">
        <v>128.50317360323999</v>
      </c>
      <c r="K179">
        <v>131.46058018497101</v>
      </c>
      <c r="L179">
        <v>134.54812789667201</v>
      </c>
      <c r="M179">
        <v>137.75836813292199</v>
      </c>
      <c r="N179">
        <v>141.094433803953</v>
      </c>
      <c r="O179">
        <v>144.55339504941199</v>
      </c>
      <c r="P179">
        <v>148.13252827532199</v>
      </c>
      <c r="Q179">
        <v>151.83038038516301</v>
      </c>
      <c r="R179">
        <v>155.646882411679</v>
      </c>
      <c r="S179">
        <v>159.57595690211201</v>
      </c>
      <c r="T179">
        <v>163.62093525081801</v>
      </c>
      <c r="U179">
        <v>167.78621085274901</v>
      </c>
      <c r="V179">
        <v>172.075266269981</v>
      </c>
      <c r="W179">
        <v>176.48921362397201</v>
      </c>
      <c r="X179">
        <v>181.02716887869599</v>
      </c>
      <c r="Y179">
        <v>185.68672121989599</v>
      </c>
      <c r="Z179">
        <v>190.46389004786801</v>
      </c>
      <c r="AA179">
        <v>195.35393101586001</v>
      </c>
      <c r="AB179">
        <v>200.35291979470699</v>
      </c>
      <c r="AC179">
        <v>205.45602460017199</v>
      </c>
      <c r="AD179">
        <v>210.656827800988</v>
      </c>
      <c r="AE179">
        <v>215.949263100693</v>
      </c>
      <c r="AF179">
        <v>221.329352132434</v>
      </c>
      <c r="AG179">
        <v>226.79609887453901</v>
      </c>
      <c r="AH179">
        <v>232.35121040109399</v>
      </c>
      <c r="AI179">
        <v>237.99928179057599</v>
      </c>
      <c r="AJ179">
        <v>243.746728900937</v>
      </c>
      <c r="AK179">
        <v>249.600409819032</v>
      </c>
      <c r="AL179">
        <v>249.600409819032</v>
      </c>
      <c r="AM179">
        <v>249.600409819032</v>
      </c>
      <c r="AN179">
        <v>249.600409819032</v>
      </c>
      <c r="AO179">
        <v>249.600409819032</v>
      </c>
      <c r="AP179">
        <v>249.600409819032</v>
      </c>
      <c r="AQ179">
        <v>249.600409819032</v>
      </c>
      <c r="AR179">
        <v>249.600409819032</v>
      </c>
      <c r="AS179">
        <v>249.600409819032</v>
      </c>
      <c r="AT179">
        <v>249.600409819032</v>
      </c>
      <c r="AU179">
        <v>249.600409819032</v>
      </c>
      <c r="AV179">
        <v>249.600409819032</v>
      </c>
      <c r="AW179">
        <v>249.600409819032</v>
      </c>
      <c r="AX179">
        <v>249.600409819032</v>
      </c>
      <c r="AY179">
        <v>249.600409819032</v>
      </c>
      <c r="AZ179">
        <v>249.600409819032</v>
      </c>
      <c r="BA179">
        <v>249.600409819032</v>
      </c>
      <c r="BB179">
        <v>249.600409819032</v>
      </c>
      <c r="BC179">
        <v>249.600409819032</v>
      </c>
      <c r="BD179">
        <v>249.600409819032</v>
      </c>
      <c r="BE179">
        <v>249.600409819032</v>
      </c>
    </row>
    <row r="180" spans="1:57" x14ac:dyDescent="0.25">
      <c r="A180" t="s">
        <v>48</v>
      </c>
      <c r="B180" t="s">
        <v>70</v>
      </c>
      <c r="C180" t="s">
        <v>71</v>
      </c>
      <c r="D180" t="s">
        <v>72</v>
      </c>
      <c r="E180">
        <v>651.81899999999996</v>
      </c>
      <c r="F180">
        <v>667</v>
      </c>
      <c r="G180">
        <v>583.621857052059</v>
      </c>
      <c r="H180">
        <v>639.40056425439298</v>
      </c>
      <c r="I180">
        <v>665.09750132059401</v>
      </c>
      <c r="J180">
        <v>691.37817956033905</v>
      </c>
      <c r="K180">
        <v>698.11169435174099</v>
      </c>
      <c r="L180">
        <v>704.12503314442597</v>
      </c>
      <c r="M180">
        <v>710.30797237031095</v>
      </c>
      <c r="N180">
        <v>716.06721376704002</v>
      </c>
      <c r="O180">
        <v>721.40685864492502</v>
      </c>
      <c r="P180">
        <v>727.25108974076102</v>
      </c>
      <c r="Q180">
        <v>732.33097400032295</v>
      </c>
      <c r="R180">
        <v>735.28471822236099</v>
      </c>
      <c r="S180">
        <v>737.79025968510905</v>
      </c>
      <c r="T180">
        <v>740.52299597009301</v>
      </c>
      <c r="U180">
        <v>743.20831278205003</v>
      </c>
      <c r="V180">
        <v>745.55741027071895</v>
      </c>
      <c r="W180">
        <v>748.77499884311703</v>
      </c>
      <c r="X180">
        <v>752.04312182942601</v>
      </c>
      <c r="Y180">
        <v>755.36123432857198</v>
      </c>
      <c r="Z180">
        <v>758.36633593191505</v>
      </c>
      <c r="AA180">
        <v>761.34981527895604</v>
      </c>
      <c r="AB180">
        <v>762.95428458576396</v>
      </c>
      <c r="AC180">
        <v>764.54928369420895</v>
      </c>
      <c r="AD180">
        <v>765.81516382284894</v>
      </c>
      <c r="AE180">
        <v>767.42107286432997</v>
      </c>
      <c r="AF180">
        <v>768.65450404540502</v>
      </c>
      <c r="AG180">
        <v>769.47805554520403</v>
      </c>
      <c r="AH180">
        <v>769.88429010422703</v>
      </c>
      <c r="AI180">
        <v>770.56688981176001</v>
      </c>
      <c r="AJ180">
        <v>770.80961309290706</v>
      </c>
      <c r="AK180">
        <v>771.29103472625195</v>
      </c>
      <c r="AL180">
        <v>771.29103472625195</v>
      </c>
      <c r="AM180">
        <v>771.29103472625195</v>
      </c>
      <c r="AN180">
        <v>771.29103472625195</v>
      </c>
      <c r="AO180">
        <v>771.29103472625195</v>
      </c>
      <c r="AP180">
        <v>771.29103472625195</v>
      </c>
      <c r="AQ180">
        <v>771.29103472625195</v>
      </c>
      <c r="AR180">
        <v>771.29103472625195</v>
      </c>
      <c r="AS180">
        <v>771.29103472625195</v>
      </c>
      <c r="AT180">
        <v>771.29103472625195</v>
      </c>
      <c r="AU180">
        <v>771.29103472625195</v>
      </c>
      <c r="AV180">
        <v>771.29103472625195</v>
      </c>
      <c r="AW180">
        <v>771.29103472625195</v>
      </c>
      <c r="AX180">
        <v>771.29103472625195</v>
      </c>
      <c r="AY180">
        <v>771.29103472625195</v>
      </c>
      <c r="AZ180">
        <v>771.29103472625195</v>
      </c>
      <c r="BA180">
        <v>771.29103472625195</v>
      </c>
      <c r="BB180">
        <v>771.29103472625195</v>
      </c>
      <c r="BC180">
        <v>771.29103472625195</v>
      </c>
      <c r="BD180">
        <v>771.29103472625195</v>
      </c>
      <c r="BE180">
        <v>771.29103472625195</v>
      </c>
    </row>
    <row r="181" spans="1:57" x14ac:dyDescent="0.25">
      <c r="A181" t="s">
        <v>48</v>
      </c>
      <c r="B181" t="s">
        <v>176</v>
      </c>
      <c r="C181" t="s">
        <v>71</v>
      </c>
      <c r="D181" t="s">
        <v>72</v>
      </c>
      <c r="E181">
        <v>651.81899999999996</v>
      </c>
      <c r="F181">
        <v>667</v>
      </c>
      <c r="G181">
        <v>583.621857052059</v>
      </c>
      <c r="H181">
        <v>639.25733852799999</v>
      </c>
      <c r="I181">
        <v>664.65055579970704</v>
      </c>
      <c r="J181">
        <v>690.44896728700996</v>
      </c>
      <c r="K181">
        <v>696.54792415639304</v>
      </c>
      <c r="L181">
        <v>701.75917303306005</v>
      </c>
      <c r="M181">
        <v>706.96668366828101</v>
      </c>
      <c r="N181">
        <v>711.57604020229303</v>
      </c>
      <c r="O181">
        <v>715.589433736812</v>
      </c>
      <c r="P181">
        <v>719.920398756174</v>
      </c>
      <c r="Q181">
        <v>723.30865640063905</v>
      </c>
      <c r="R181">
        <v>724.41426894816198</v>
      </c>
      <c r="S181">
        <v>724.89958826789098</v>
      </c>
      <c r="T181">
        <v>725.42817522023802</v>
      </c>
      <c r="U181">
        <v>725.72805326541595</v>
      </c>
      <c r="V181">
        <v>725.51682708264195</v>
      </c>
      <c r="W181">
        <v>725.96431727836</v>
      </c>
      <c r="X181">
        <v>726.26909995808705</v>
      </c>
      <c r="Y181">
        <v>726.42787760885005</v>
      </c>
      <c r="Z181">
        <v>726.09026467465196</v>
      </c>
      <c r="AA181">
        <v>725.535919968234</v>
      </c>
      <c r="AB181">
        <v>723.47597808415696</v>
      </c>
      <c r="AC181">
        <v>721.22074668869095</v>
      </c>
      <c r="AD181">
        <v>718.46940713466495</v>
      </c>
      <c r="AE181">
        <v>715.850376767846</v>
      </c>
      <c r="AF181">
        <v>712.69645615089905</v>
      </c>
      <c r="AG181">
        <v>708.97861290601702</v>
      </c>
      <c r="AH181">
        <v>704.69664749252104</v>
      </c>
      <c r="AI181">
        <v>700.48845458471897</v>
      </c>
      <c r="AJ181">
        <v>695.70192439313405</v>
      </c>
      <c r="AK181">
        <v>690.95336054916504</v>
      </c>
      <c r="AL181">
        <v>685.59751560402594</v>
      </c>
      <c r="AM181">
        <v>680.06890146710805</v>
      </c>
      <c r="AN181">
        <v>674.36751813841101</v>
      </c>
      <c r="AO181">
        <v>668.49336561793598</v>
      </c>
      <c r="AP181">
        <v>662.44644390568203</v>
      </c>
      <c r="AQ181">
        <v>656.22675300164997</v>
      </c>
      <c r="AR181">
        <v>649.83429290583899</v>
      </c>
      <c r="AS181">
        <v>643.26906361824899</v>
      </c>
      <c r="AT181">
        <v>636.53106513888099</v>
      </c>
      <c r="AU181">
        <v>629.62029746773305</v>
      </c>
      <c r="AV181">
        <v>622.536760604807</v>
      </c>
      <c r="AW181">
        <v>615.28045455010295</v>
      </c>
      <c r="AX181">
        <v>607.85137930361998</v>
      </c>
      <c r="AY181">
        <v>600.24953486535799</v>
      </c>
      <c r="AZ181">
        <v>592.47492123531697</v>
      </c>
      <c r="BA181">
        <v>584.52753841349795</v>
      </c>
      <c r="BB181">
        <v>576.40738639990002</v>
      </c>
      <c r="BC181">
        <v>568.11446519452295</v>
      </c>
      <c r="BD181">
        <v>559.64877479736799</v>
      </c>
      <c r="BE181">
        <v>551.01031520843401</v>
      </c>
    </row>
    <row r="182" spans="1:57" x14ac:dyDescent="0.25">
      <c r="A182" t="s">
        <v>48</v>
      </c>
      <c r="B182" t="s">
        <v>73</v>
      </c>
      <c r="C182" t="s">
        <v>71</v>
      </c>
      <c r="D182" t="s">
        <v>37</v>
      </c>
      <c r="E182">
        <v>125.671961868558</v>
      </c>
      <c r="F182">
        <v>125.695416334954</v>
      </c>
      <c r="G182">
        <v>114.774916126184</v>
      </c>
      <c r="H182">
        <v>118.607478125344</v>
      </c>
      <c r="I182">
        <v>122.45023555117299</v>
      </c>
      <c r="J182">
        <v>126.298332602328</v>
      </c>
      <c r="K182">
        <v>126.478609715053</v>
      </c>
      <c r="L182">
        <v>126.66247465571099</v>
      </c>
      <c r="M182">
        <v>126.835842644043</v>
      </c>
      <c r="N182">
        <v>127.008184723905</v>
      </c>
      <c r="O182">
        <v>95.384635749936194</v>
      </c>
      <c r="P182">
        <v>92.955331824130795</v>
      </c>
      <c r="Q182">
        <v>90.522416602879105</v>
      </c>
      <c r="R182">
        <v>88.076217992796103</v>
      </c>
      <c r="S182">
        <v>85.623492166034495</v>
      </c>
      <c r="T182">
        <v>57.571229542028497</v>
      </c>
      <c r="U182">
        <v>55.070415526309098</v>
      </c>
      <c r="V182">
        <v>52.563963093599703</v>
      </c>
      <c r="W182">
        <v>50.048449210885202</v>
      </c>
      <c r="X182">
        <v>47.526122709435697</v>
      </c>
      <c r="Y182">
        <v>25.7127432805461</v>
      </c>
      <c r="Z182">
        <v>23.162041494335401</v>
      </c>
      <c r="AA182">
        <v>20.605998240476001</v>
      </c>
      <c r="AB182">
        <v>18.044909473155101</v>
      </c>
      <c r="AC182">
        <v>15.4790666557814</v>
      </c>
      <c r="AD182">
        <v>12.909189718074</v>
      </c>
      <c r="AE182">
        <v>10.3346090427605</v>
      </c>
      <c r="AF182">
        <v>10.3418441844528</v>
      </c>
      <c r="AG182">
        <v>10.349057349388399</v>
      </c>
      <c r="AH182">
        <v>10.356248685850799</v>
      </c>
      <c r="AI182">
        <v>10.3627364464674</v>
      </c>
      <c r="AJ182">
        <v>10.369206566163401</v>
      </c>
      <c r="AK182">
        <v>10.374980754586799</v>
      </c>
      <c r="AL182">
        <v>10.374980754586799</v>
      </c>
      <c r="AM182">
        <v>10.374980754586799</v>
      </c>
      <c r="AN182">
        <v>10.374980754586799</v>
      </c>
      <c r="AO182">
        <v>10.374980754586799</v>
      </c>
      <c r="AP182">
        <v>10.374980754586799</v>
      </c>
      <c r="AQ182">
        <v>10.374980754586799</v>
      </c>
      <c r="AR182">
        <v>10.374980754586799</v>
      </c>
      <c r="AS182">
        <v>10.374980754586799</v>
      </c>
      <c r="AT182">
        <v>10.374980754586799</v>
      </c>
      <c r="AU182">
        <v>10.374980754586799</v>
      </c>
      <c r="AV182">
        <v>10.374980754586799</v>
      </c>
      <c r="AW182">
        <v>10.374980754586799</v>
      </c>
      <c r="AX182">
        <v>10.374980754586799</v>
      </c>
      <c r="AY182">
        <v>10.374980754586799</v>
      </c>
      <c r="AZ182">
        <v>10.374980754586799</v>
      </c>
      <c r="BA182">
        <v>10.374980754586799</v>
      </c>
      <c r="BB182">
        <v>10.374980754586799</v>
      </c>
      <c r="BC182">
        <v>10.374980754586799</v>
      </c>
      <c r="BD182">
        <v>10.374980754586799</v>
      </c>
      <c r="BE182">
        <v>10.374980754586799</v>
      </c>
    </row>
    <row r="183" spans="1:57" x14ac:dyDescent="0.25">
      <c r="A183" t="s">
        <v>48</v>
      </c>
      <c r="B183" t="s">
        <v>177</v>
      </c>
      <c r="C183" t="s">
        <v>71</v>
      </c>
      <c r="D183" t="s">
        <v>37</v>
      </c>
      <c r="E183">
        <v>125.671961868558</v>
      </c>
      <c r="F183">
        <v>125.695416334954</v>
      </c>
      <c r="G183">
        <v>114.774916126184</v>
      </c>
      <c r="H183">
        <v>118.58375662971901</v>
      </c>
      <c r="I183">
        <v>122.376765409843</v>
      </c>
      <c r="J183">
        <v>126.146774603205</v>
      </c>
      <c r="K183">
        <v>126.225652495622</v>
      </c>
      <c r="L183">
        <v>126.282487231744</v>
      </c>
      <c r="M183">
        <v>126.303132104938</v>
      </c>
      <c r="N183">
        <v>126.296938889451</v>
      </c>
      <c r="O183">
        <v>94.697866372536595</v>
      </c>
      <c r="P183">
        <v>92.118733837713705</v>
      </c>
      <c r="Q183">
        <v>89.526670020247394</v>
      </c>
      <c r="R183">
        <v>86.913611915291199</v>
      </c>
      <c r="S183">
        <v>84.287765688244406</v>
      </c>
      <c r="T183">
        <v>56.523433164363603</v>
      </c>
      <c r="U183">
        <v>53.9139368002566</v>
      </c>
      <c r="V183">
        <v>51.302427979353297</v>
      </c>
      <c r="W183">
        <v>48.687131392349102</v>
      </c>
      <c r="X183">
        <v>46.071823354526899</v>
      </c>
      <c r="Y183">
        <v>24.833367460351401</v>
      </c>
      <c r="Z183">
        <v>22.281883917550601</v>
      </c>
      <c r="AA183">
        <v>19.740546314376001</v>
      </c>
      <c r="AB183">
        <v>17.2112346554953</v>
      </c>
      <c r="AC183">
        <v>14.6958258829989</v>
      </c>
      <c r="AD183">
        <v>12.1966024456363</v>
      </c>
      <c r="AE183">
        <v>9.7145325001948599</v>
      </c>
      <c r="AF183">
        <v>9.6696243124634194</v>
      </c>
      <c r="AG183">
        <v>9.6225535234614092</v>
      </c>
      <c r="AH183">
        <v>9.5733162852005194</v>
      </c>
      <c r="AI183">
        <v>9.5212822470143106</v>
      </c>
      <c r="AJ183">
        <v>9.4670855949071999</v>
      </c>
      <c r="AK183">
        <v>9.4101075444103106</v>
      </c>
      <c r="AL183">
        <v>9.3457826637318693</v>
      </c>
      <c r="AM183">
        <v>9.2793827869025094</v>
      </c>
      <c r="AN183">
        <v>9.2109079139222398</v>
      </c>
      <c r="AO183">
        <v>9.14035804479105</v>
      </c>
      <c r="AP183">
        <v>9.0677331795089398</v>
      </c>
      <c r="AQ183">
        <v>8.9930333180759092</v>
      </c>
      <c r="AR183">
        <v>8.9162584604919708</v>
      </c>
      <c r="AS183">
        <v>8.8374086067571103</v>
      </c>
      <c r="AT183">
        <v>8.7564837568713294</v>
      </c>
      <c r="AU183">
        <v>8.6734839108346407</v>
      </c>
      <c r="AV183">
        <v>8.5884090686470191</v>
      </c>
      <c r="AW183">
        <v>8.5012592303084897</v>
      </c>
      <c r="AX183">
        <v>8.4120343958190507</v>
      </c>
      <c r="AY183">
        <v>8.3207345651786806</v>
      </c>
      <c r="AZ183">
        <v>8.2273597383874009</v>
      </c>
      <c r="BA183">
        <v>8.1319099154452008</v>
      </c>
      <c r="BB183">
        <v>8.0343850963520804</v>
      </c>
      <c r="BC183">
        <v>7.9347852811080504</v>
      </c>
      <c r="BD183">
        <v>7.8331104697131</v>
      </c>
      <c r="BE183">
        <v>7.7293606621672302</v>
      </c>
    </row>
    <row r="184" spans="1:57" x14ac:dyDescent="0.25">
      <c r="A184" t="s">
        <v>48</v>
      </c>
      <c r="B184" t="s">
        <v>74</v>
      </c>
      <c r="C184" t="s">
        <v>71</v>
      </c>
      <c r="D184" t="s">
        <v>75</v>
      </c>
      <c r="E184">
        <v>345.40717999999998</v>
      </c>
      <c r="F184">
        <v>350.30821732710098</v>
      </c>
      <c r="G184">
        <v>291.84453099700301</v>
      </c>
      <c r="H184">
        <v>339.11660627545899</v>
      </c>
      <c r="I184">
        <v>354.27185509014902</v>
      </c>
      <c r="J184">
        <v>369.66575338644702</v>
      </c>
      <c r="K184">
        <v>374.36051580635501</v>
      </c>
      <c r="L184">
        <v>379.15634264741499</v>
      </c>
      <c r="M184">
        <v>383.83107480535199</v>
      </c>
      <c r="N184">
        <v>388.53209259274797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</row>
    <row r="185" spans="1:57" x14ac:dyDescent="0.25">
      <c r="A185" t="s">
        <v>48</v>
      </c>
      <c r="B185" t="s">
        <v>76</v>
      </c>
      <c r="C185" t="s">
        <v>71</v>
      </c>
      <c r="D185" t="s">
        <v>77</v>
      </c>
      <c r="E185">
        <v>1197.3196655823299</v>
      </c>
      <c r="F185">
        <v>1213.44506745539</v>
      </c>
      <c r="G185">
        <v>906.30903148368805</v>
      </c>
      <c r="H185">
        <v>1077.7845423627</v>
      </c>
      <c r="I185">
        <v>1119.5117167595099</v>
      </c>
      <c r="J185">
        <v>1159.57243597464</v>
      </c>
      <c r="K185">
        <v>1164.95837880677</v>
      </c>
      <c r="L185">
        <v>1169.92995287284</v>
      </c>
      <c r="M185">
        <v>1174.6145388381501</v>
      </c>
      <c r="N185">
        <v>1179.0878868482901</v>
      </c>
      <c r="O185">
        <v>1183.4118667033099</v>
      </c>
      <c r="P185">
        <v>1187.6474172630301</v>
      </c>
      <c r="Q185">
        <v>1191.8317102162</v>
      </c>
      <c r="R185">
        <v>1195.98275567056</v>
      </c>
      <c r="S185">
        <v>1200.09562831425</v>
      </c>
      <c r="T185">
        <v>1204.1681037661299</v>
      </c>
      <c r="U185">
        <v>1208.21167180209</v>
      </c>
      <c r="V185">
        <v>1212.2430299964999</v>
      </c>
      <c r="W185">
        <v>1216.29941357964</v>
      </c>
      <c r="X185">
        <v>1220.2668705373501</v>
      </c>
      <c r="Y185">
        <v>1224.1575977154</v>
      </c>
      <c r="Z185">
        <v>1227.99383424142</v>
      </c>
      <c r="AA185">
        <v>1231.79128784518</v>
      </c>
      <c r="AB185">
        <v>1235.55366156426</v>
      </c>
      <c r="AC185">
        <v>1239.3879028446299</v>
      </c>
      <c r="AD185">
        <v>1243.2333741221601</v>
      </c>
      <c r="AE185">
        <v>1247.0234036499701</v>
      </c>
      <c r="AF185">
        <v>1250.7024783307099</v>
      </c>
      <c r="AG185">
        <v>1254.22077114237</v>
      </c>
      <c r="AH185">
        <v>1257.3746920646499</v>
      </c>
      <c r="AI185">
        <v>1260.1125190482701</v>
      </c>
      <c r="AJ185">
        <v>1262.3957069021901</v>
      </c>
      <c r="AK185">
        <v>1264.18799540139</v>
      </c>
      <c r="AL185">
        <v>1264.18799540139</v>
      </c>
      <c r="AM185">
        <v>1264.18799540139</v>
      </c>
      <c r="AN185">
        <v>1264.18799540139</v>
      </c>
      <c r="AO185">
        <v>1264.18799540139</v>
      </c>
      <c r="AP185">
        <v>1264.18799540139</v>
      </c>
      <c r="AQ185">
        <v>1264.18799540139</v>
      </c>
      <c r="AR185">
        <v>1264.18799540139</v>
      </c>
      <c r="AS185">
        <v>1264.18799540139</v>
      </c>
      <c r="AT185">
        <v>1264.18799540139</v>
      </c>
      <c r="AU185">
        <v>1264.18799540139</v>
      </c>
      <c r="AV185">
        <v>1264.18799540139</v>
      </c>
      <c r="AW185">
        <v>1264.18799540139</v>
      </c>
      <c r="AX185">
        <v>1264.18799540139</v>
      </c>
      <c r="AY185">
        <v>1264.18799540139</v>
      </c>
      <c r="AZ185">
        <v>1264.18799540139</v>
      </c>
      <c r="BA185">
        <v>1264.18799540139</v>
      </c>
      <c r="BB185">
        <v>1264.18799540139</v>
      </c>
      <c r="BC185">
        <v>1264.18799540139</v>
      </c>
      <c r="BD185">
        <v>1264.18799540139</v>
      </c>
      <c r="BE185">
        <v>1264.18799540139</v>
      </c>
    </row>
    <row r="186" spans="1:57" x14ac:dyDescent="0.25">
      <c r="A186" t="s">
        <v>48</v>
      </c>
      <c r="B186" t="s">
        <v>178</v>
      </c>
      <c r="C186" t="s">
        <v>71</v>
      </c>
      <c r="D186" t="s">
        <v>77</v>
      </c>
      <c r="E186">
        <v>1197.3196655823299</v>
      </c>
      <c r="F186">
        <v>1213.44506745539</v>
      </c>
      <c r="G186">
        <v>906.30903148368805</v>
      </c>
      <c r="H186">
        <v>1077.5603631778899</v>
      </c>
      <c r="I186">
        <v>1118.81314144825</v>
      </c>
      <c r="J186">
        <v>1158.1252895745399</v>
      </c>
      <c r="K186">
        <v>1162.53526537885</v>
      </c>
      <c r="L186">
        <v>1166.27977141988</v>
      </c>
      <c r="M186">
        <v>1169.4838225325</v>
      </c>
      <c r="N186">
        <v>1172.2208789952899</v>
      </c>
      <c r="O186">
        <v>1174.5504786454301</v>
      </c>
      <c r="P186">
        <v>1176.5310374374501</v>
      </c>
      <c r="Q186">
        <v>1178.19715545133</v>
      </c>
      <c r="R186">
        <v>1179.5643044007099</v>
      </c>
      <c r="S186">
        <v>1180.62527684048</v>
      </c>
      <c r="T186">
        <v>1181.37560989805</v>
      </c>
      <c r="U186">
        <v>1181.82432888993</v>
      </c>
      <c r="V186">
        <v>1181.9854439677899</v>
      </c>
      <c r="W186">
        <v>1181.8927357682901</v>
      </c>
      <c r="X186">
        <v>1181.43309764937</v>
      </c>
      <c r="Y186">
        <v>1180.61676027986</v>
      </c>
      <c r="Z186">
        <v>1179.4635179121999</v>
      </c>
      <c r="AA186">
        <v>1177.9866443921101</v>
      </c>
      <c r="AB186">
        <v>1176.1877792334201</v>
      </c>
      <c r="AC186">
        <v>1174.1663538453299</v>
      </c>
      <c r="AD186">
        <v>1171.8618325805601</v>
      </c>
      <c r="AE186">
        <v>1169.2091432622101</v>
      </c>
      <c r="AF186">
        <v>1166.15499079555</v>
      </c>
      <c r="AG186">
        <v>1162.6526210828099</v>
      </c>
      <c r="AH186">
        <v>1158.5148642757599</v>
      </c>
      <c r="AI186">
        <v>1153.6985370396801</v>
      </c>
      <c r="AJ186">
        <v>1148.1741433416801</v>
      </c>
      <c r="AK186">
        <v>1141.9157324861701</v>
      </c>
      <c r="AL186">
        <v>1133.76424829182</v>
      </c>
      <c r="AM186">
        <v>1125.3498129944301</v>
      </c>
      <c r="AN186">
        <v>1116.6724265939899</v>
      </c>
      <c r="AO186">
        <v>1107.73208909052</v>
      </c>
      <c r="AP186">
        <v>1098.5288004839899</v>
      </c>
      <c r="AQ186">
        <v>1089.06256077443</v>
      </c>
      <c r="AR186">
        <v>1079.3333699618199</v>
      </c>
      <c r="AS186">
        <v>1069.34122804617</v>
      </c>
      <c r="AT186">
        <v>1059.0861350274699</v>
      </c>
      <c r="AU186">
        <v>1048.5680909057301</v>
      </c>
      <c r="AV186">
        <v>1037.78709568095</v>
      </c>
      <c r="AW186">
        <v>1026.7431493531201</v>
      </c>
      <c r="AX186">
        <v>1015.43625192225</v>
      </c>
      <c r="AY186">
        <v>1003.86640338834</v>
      </c>
      <c r="AZ186">
        <v>992.03360375138402</v>
      </c>
      <c r="BA186">
        <v>979.93785301138303</v>
      </c>
      <c r="BB186">
        <v>967.57915116833897</v>
      </c>
      <c r="BC186">
        <v>954.95749822225196</v>
      </c>
      <c r="BD186">
        <v>942.07289417312097</v>
      </c>
      <c r="BE186">
        <v>928.92533902094601</v>
      </c>
    </row>
    <row r="187" spans="1:57" x14ac:dyDescent="0.25">
      <c r="A187" t="s">
        <v>48</v>
      </c>
      <c r="B187" t="s">
        <v>78</v>
      </c>
      <c r="C187" t="s">
        <v>79</v>
      </c>
      <c r="D187" t="s">
        <v>80</v>
      </c>
      <c r="E187">
        <v>880.71474679999994</v>
      </c>
      <c r="F187">
        <v>889.52189426799998</v>
      </c>
      <c r="G187">
        <v>820.25482436134996</v>
      </c>
      <c r="H187">
        <v>855.570395110449</v>
      </c>
      <c r="I187">
        <v>891.94375783082296</v>
      </c>
      <c r="J187">
        <v>929.34431647073404</v>
      </c>
      <c r="K187">
        <v>940.45612629225502</v>
      </c>
      <c r="L187">
        <v>951.87037122679499</v>
      </c>
      <c r="M187">
        <v>963.54325267719605</v>
      </c>
      <c r="N187">
        <v>975.45167764526798</v>
      </c>
      <c r="O187">
        <v>987.60715223131797</v>
      </c>
      <c r="P187">
        <v>1000.03753168912</v>
      </c>
      <c r="Q187">
        <v>1012.7599414551401</v>
      </c>
      <c r="R187">
        <v>1025.77179045822</v>
      </c>
      <c r="S187">
        <v>1039.0443481196801</v>
      </c>
      <c r="T187">
        <v>1052.53688912856</v>
      </c>
      <c r="U187">
        <v>1066.20386527345</v>
      </c>
      <c r="V187">
        <v>1080.0011936216899</v>
      </c>
      <c r="W187">
        <v>1093.91842922705</v>
      </c>
      <c r="X187">
        <v>1107.9628803538999</v>
      </c>
      <c r="Y187">
        <v>1122.14981574649</v>
      </c>
      <c r="Z187">
        <v>1136.50687140028</v>
      </c>
      <c r="AA187">
        <v>1151.0604719893099</v>
      </c>
      <c r="AB187">
        <v>1165.81357795293</v>
      </c>
      <c r="AC187">
        <v>1180.7790363761701</v>
      </c>
      <c r="AD187">
        <v>1195.96039914058</v>
      </c>
      <c r="AE187">
        <v>1211.3796453550401</v>
      </c>
      <c r="AF187">
        <v>1227.05355491105</v>
      </c>
      <c r="AG187">
        <v>1242.9957761887699</v>
      </c>
      <c r="AH187">
        <v>1259.22036432351</v>
      </c>
      <c r="AI187">
        <v>1275.7475880739801</v>
      </c>
      <c r="AJ187">
        <v>1292.6115302036301</v>
      </c>
      <c r="AK187">
        <v>1309.8290734013101</v>
      </c>
      <c r="AL187">
        <v>1309.8290734013101</v>
      </c>
      <c r="AM187">
        <v>1309.8290734013101</v>
      </c>
      <c r="AN187">
        <v>1309.8290734013101</v>
      </c>
      <c r="AO187">
        <v>1309.8290734013101</v>
      </c>
      <c r="AP187">
        <v>1309.8290734013101</v>
      </c>
      <c r="AQ187">
        <v>1309.8290734013101</v>
      </c>
      <c r="AR187">
        <v>1309.8290734013101</v>
      </c>
      <c r="AS187">
        <v>1309.8290734013101</v>
      </c>
      <c r="AT187">
        <v>1309.8290734013101</v>
      </c>
      <c r="AU187">
        <v>1309.8290734013101</v>
      </c>
      <c r="AV187">
        <v>1309.8290734013101</v>
      </c>
      <c r="AW187">
        <v>1309.8290734013101</v>
      </c>
      <c r="AX187">
        <v>1309.8290734013101</v>
      </c>
      <c r="AY187">
        <v>1309.8290734013101</v>
      </c>
      <c r="AZ187">
        <v>1309.8290734013101</v>
      </c>
      <c r="BA187">
        <v>1309.8290734013101</v>
      </c>
      <c r="BB187">
        <v>1309.8290734013101</v>
      </c>
      <c r="BC187">
        <v>1309.8290734013101</v>
      </c>
      <c r="BD187">
        <v>1309.8290734013101</v>
      </c>
      <c r="BE187">
        <v>1309.8290734013101</v>
      </c>
    </row>
    <row r="188" spans="1:57" x14ac:dyDescent="0.25">
      <c r="A188" t="s">
        <v>48</v>
      </c>
      <c r="B188" t="s">
        <v>81</v>
      </c>
      <c r="C188" t="s">
        <v>79</v>
      </c>
      <c r="D188" t="s">
        <v>82</v>
      </c>
      <c r="E188">
        <v>1872.291318</v>
      </c>
      <c r="F188">
        <v>1891.01423118</v>
      </c>
      <c r="G188">
        <v>1743.76095299801</v>
      </c>
      <c r="H188">
        <v>1818.8375163733799</v>
      </c>
      <c r="I188">
        <v>1896.16281548443</v>
      </c>
      <c r="J188">
        <v>1975.6718068852001</v>
      </c>
      <c r="K188">
        <v>1999.29414900186</v>
      </c>
      <c r="L188">
        <v>2023.55943100164</v>
      </c>
      <c r="M188">
        <v>2048.37454244952</v>
      </c>
      <c r="N188">
        <v>2073.6903904692999</v>
      </c>
      <c r="O188">
        <v>2099.5314356162398</v>
      </c>
      <c r="P188">
        <v>2125.9568947366502</v>
      </c>
      <c r="Q188">
        <v>2153.0031744038201</v>
      </c>
      <c r="R188">
        <v>2180.6647663189201</v>
      </c>
      <c r="S188">
        <v>2208.8805928024699</v>
      </c>
      <c r="T188">
        <v>2237.5640768482099</v>
      </c>
      <c r="U188">
        <v>2266.61838855623</v>
      </c>
      <c r="V188">
        <v>2295.94981302922</v>
      </c>
      <c r="W188">
        <v>2325.5361455950601</v>
      </c>
      <c r="X188">
        <v>2355.3929227257099</v>
      </c>
      <c r="Y188">
        <v>2385.5526038950002</v>
      </c>
      <c r="Z188">
        <v>2416.0739398329902</v>
      </c>
      <c r="AA188">
        <v>2447.0131061493098</v>
      </c>
      <c r="AB188">
        <v>2478.3763963741799</v>
      </c>
      <c r="AC188">
        <v>2510.19112183159</v>
      </c>
      <c r="AD188">
        <v>2542.4648333851701</v>
      </c>
      <c r="AE188">
        <v>2575.2442559193501</v>
      </c>
      <c r="AF188">
        <v>2608.56506142132</v>
      </c>
      <c r="AG188">
        <v>2642.4562646700001</v>
      </c>
      <c r="AH188">
        <v>2676.94774515579</v>
      </c>
      <c r="AI188">
        <v>2712.0825917688198</v>
      </c>
      <c r="AJ188">
        <v>2747.9332602756299</v>
      </c>
      <c r="AK188">
        <v>2784.5356411979901</v>
      </c>
      <c r="AL188">
        <v>2784.5356411979901</v>
      </c>
      <c r="AM188">
        <v>2784.5356411979901</v>
      </c>
      <c r="AN188">
        <v>2784.5356411979901</v>
      </c>
      <c r="AO188">
        <v>2784.5356411979901</v>
      </c>
      <c r="AP188">
        <v>2784.5356411979901</v>
      </c>
      <c r="AQ188">
        <v>2784.5356411979901</v>
      </c>
      <c r="AR188">
        <v>2784.5356411979901</v>
      </c>
      <c r="AS188">
        <v>2784.5356411979901</v>
      </c>
      <c r="AT188">
        <v>2784.5356411979901</v>
      </c>
      <c r="AU188">
        <v>2784.5356411979901</v>
      </c>
      <c r="AV188">
        <v>2784.5356411979901</v>
      </c>
      <c r="AW188">
        <v>2784.5356411979901</v>
      </c>
      <c r="AX188">
        <v>2784.5356411979901</v>
      </c>
      <c r="AY188">
        <v>2784.5356411979901</v>
      </c>
      <c r="AZ188">
        <v>2784.5356411979901</v>
      </c>
      <c r="BA188">
        <v>2784.5356411979901</v>
      </c>
      <c r="BB188">
        <v>2784.5356411979901</v>
      </c>
      <c r="BC188">
        <v>2784.5356411979901</v>
      </c>
      <c r="BD188">
        <v>2784.5356411979901</v>
      </c>
      <c r="BE188">
        <v>2784.5356411979901</v>
      </c>
    </row>
    <row r="189" spans="1:57" x14ac:dyDescent="0.25">
      <c r="A189" t="s">
        <v>48</v>
      </c>
      <c r="B189" t="s">
        <v>83</v>
      </c>
      <c r="C189" t="s">
        <v>79</v>
      </c>
      <c r="D189" t="s">
        <v>84</v>
      </c>
      <c r="E189">
        <v>441.29352970000002</v>
      </c>
      <c r="F189">
        <v>447.23683432861799</v>
      </c>
      <c r="G189">
        <v>379.60813603469398</v>
      </c>
      <c r="H189">
        <v>415.57072963317398</v>
      </c>
      <c r="I189">
        <v>441.55272963805999</v>
      </c>
      <c r="J189">
        <v>467.869851777203</v>
      </c>
      <c r="K189">
        <v>480.89014394469098</v>
      </c>
      <c r="L189">
        <v>494.13024435812298</v>
      </c>
      <c r="M189">
        <v>507.64921704569201</v>
      </c>
      <c r="N189">
        <v>521.48865874751698</v>
      </c>
      <c r="O189">
        <v>535.68748487892606</v>
      </c>
      <c r="P189">
        <v>550.28744568203604</v>
      </c>
      <c r="Q189">
        <v>565.32247982976799</v>
      </c>
      <c r="R189">
        <v>580.81986143207598</v>
      </c>
      <c r="S189">
        <v>596.79740435008296</v>
      </c>
      <c r="T189">
        <v>613.27528962488395</v>
      </c>
      <c r="U189">
        <v>630.28205404593996</v>
      </c>
      <c r="V189">
        <v>647.85101285940596</v>
      </c>
      <c r="W189">
        <v>666.02915530227403</v>
      </c>
      <c r="X189">
        <v>684.78236810440706</v>
      </c>
      <c r="Y189">
        <v>704.14465960439895</v>
      </c>
      <c r="Z189">
        <v>724.15846713573603</v>
      </c>
      <c r="AA189">
        <v>744.86560015834198</v>
      </c>
      <c r="AB189">
        <v>766.30362551758196</v>
      </c>
      <c r="AC189">
        <v>788.57851370118203</v>
      </c>
      <c r="AD189">
        <v>811.69664209225402</v>
      </c>
      <c r="AE189">
        <v>835.65950792804006</v>
      </c>
      <c r="AF189">
        <v>860.47494024705099</v>
      </c>
      <c r="AG189">
        <v>886.154141043246</v>
      </c>
      <c r="AH189">
        <v>912.596443433628</v>
      </c>
      <c r="AI189">
        <v>939.80184123496599</v>
      </c>
      <c r="AJ189">
        <v>967.77920938981094</v>
      </c>
      <c r="AK189">
        <v>996.53902075508404</v>
      </c>
      <c r="AL189">
        <v>996.53902075508404</v>
      </c>
      <c r="AM189">
        <v>996.53902075508404</v>
      </c>
      <c r="AN189">
        <v>996.53902075508404</v>
      </c>
      <c r="AO189">
        <v>996.53902075508404</v>
      </c>
      <c r="AP189">
        <v>996.53902075508404</v>
      </c>
      <c r="AQ189">
        <v>996.53902075508404</v>
      </c>
      <c r="AR189">
        <v>996.53902075508404</v>
      </c>
      <c r="AS189">
        <v>996.53902075508404</v>
      </c>
      <c r="AT189">
        <v>996.53902075508404</v>
      </c>
      <c r="AU189">
        <v>996.53902075508404</v>
      </c>
      <c r="AV189">
        <v>996.53902075508404</v>
      </c>
      <c r="AW189">
        <v>996.53902075508404</v>
      </c>
      <c r="AX189">
        <v>996.53902075508404</v>
      </c>
      <c r="AY189">
        <v>996.53902075508404</v>
      </c>
      <c r="AZ189">
        <v>996.53902075508404</v>
      </c>
      <c r="BA189">
        <v>996.53902075508404</v>
      </c>
      <c r="BB189">
        <v>996.53902075508404</v>
      </c>
      <c r="BC189">
        <v>996.53902075508404</v>
      </c>
      <c r="BD189">
        <v>996.53902075508404</v>
      </c>
      <c r="BE189">
        <v>996.53902075508404</v>
      </c>
    </row>
    <row r="190" spans="1:57" x14ac:dyDescent="0.25">
      <c r="A190" t="s">
        <v>48</v>
      </c>
      <c r="B190" t="s">
        <v>85</v>
      </c>
      <c r="C190" t="s">
        <v>79</v>
      </c>
      <c r="D190" t="s">
        <v>86</v>
      </c>
      <c r="E190">
        <v>9183.200691</v>
      </c>
      <c r="F190">
        <v>9275.0326979099991</v>
      </c>
      <c r="G190">
        <v>8595.5498312323598</v>
      </c>
      <c r="H190">
        <v>9010.2310865645595</v>
      </c>
      <c r="I190">
        <v>9439.7897178980493</v>
      </c>
      <c r="J190">
        <v>9884.0657638625798</v>
      </c>
      <c r="K190">
        <v>10051.2763238118</v>
      </c>
      <c r="L190">
        <v>10222.893602076399</v>
      </c>
      <c r="M190">
        <v>10398.492229523299</v>
      </c>
      <c r="N190">
        <v>10577.8622361506</v>
      </c>
      <c r="O190">
        <v>10761.1658348735</v>
      </c>
      <c r="P190">
        <v>10948.7466341073</v>
      </c>
      <c r="Q190">
        <v>11140.836018153401</v>
      </c>
      <c r="R190">
        <v>11337.4510238653</v>
      </c>
      <c r="S190">
        <v>11538.3178753064</v>
      </c>
      <c r="T190">
        <v>11743.0229813393</v>
      </c>
      <c r="U190">
        <v>11951.090198039699</v>
      </c>
      <c r="V190">
        <v>12162.050383588899</v>
      </c>
      <c r="W190">
        <v>12375.8057590927</v>
      </c>
      <c r="X190">
        <v>12592.4581400803</v>
      </c>
      <c r="Y190">
        <v>12812.201755321799</v>
      </c>
      <c r="Z190">
        <v>13035.3758662034</v>
      </c>
      <c r="AA190">
        <v>13262.3115406875</v>
      </c>
      <c r="AB190">
        <v>13493.0737833358</v>
      </c>
      <c r="AC190">
        <v>13727.8431591107</v>
      </c>
      <c r="AD190">
        <v>13966.694360626199</v>
      </c>
      <c r="AE190">
        <v>14209.918979210201</v>
      </c>
      <c r="AF190">
        <v>14457.751929956699</v>
      </c>
      <c r="AG190">
        <v>14710.3945669571</v>
      </c>
      <c r="AH190">
        <v>14968.0559255349</v>
      </c>
      <c r="AI190">
        <v>15231.022155892701</v>
      </c>
      <c r="AJ190">
        <v>15499.74927928</v>
      </c>
      <c r="AK190">
        <v>15774.4932811464</v>
      </c>
      <c r="AL190">
        <v>15774.4932811464</v>
      </c>
      <c r="AM190">
        <v>15774.4932811464</v>
      </c>
      <c r="AN190">
        <v>15774.4932811464</v>
      </c>
      <c r="AO190">
        <v>15774.4932811464</v>
      </c>
      <c r="AP190">
        <v>15774.4932811464</v>
      </c>
      <c r="AQ190">
        <v>15774.4932811464</v>
      </c>
      <c r="AR190">
        <v>15774.4932811464</v>
      </c>
      <c r="AS190">
        <v>15774.4932811464</v>
      </c>
      <c r="AT190">
        <v>15774.4932811464</v>
      </c>
      <c r="AU190">
        <v>15774.4932811464</v>
      </c>
      <c r="AV190">
        <v>15774.4932811464</v>
      </c>
      <c r="AW190">
        <v>15774.4932811464</v>
      </c>
      <c r="AX190">
        <v>15774.4932811464</v>
      </c>
      <c r="AY190">
        <v>15774.4932811464</v>
      </c>
      <c r="AZ190">
        <v>15774.4932811464</v>
      </c>
      <c r="BA190">
        <v>15774.4932811464</v>
      </c>
      <c r="BB190">
        <v>15774.4932811464</v>
      </c>
      <c r="BC190">
        <v>15774.4932811464</v>
      </c>
      <c r="BD190">
        <v>15774.4932811464</v>
      </c>
      <c r="BE190">
        <v>15774.4932811464</v>
      </c>
    </row>
    <row r="191" spans="1:57" x14ac:dyDescent="0.25">
      <c r="A191" t="s">
        <v>48</v>
      </c>
      <c r="B191" t="s">
        <v>87</v>
      </c>
      <c r="C191" t="s">
        <v>88</v>
      </c>
      <c r="D191" t="s">
        <v>89</v>
      </c>
      <c r="E191">
        <v>2971829.54</v>
      </c>
      <c r="F191">
        <v>2998656.43370983</v>
      </c>
      <c r="G191">
        <v>2768229.6884311298</v>
      </c>
      <c r="H191">
        <v>2867588.3397740801</v>
      </c>
      <c r="I191">
        <v>2968299.3992953598</v>
      </c>
      <c r="J191">
        <v>3070075.1694048699</v>
      </c>
      <c r="K191">
        <v>3083664.48401237</v>
      </c>
      <c r="L191">
        <v>3094709.11954189</v>
      </c>
      <c r="M191">
        <v>3105836.7244438399</v>
      </c>
      <c r="N191">
        <v>3115290.3229981898</v>
      </c>
      <c r="O191">
        <v>3123168.0500420202</v>
      </c>
      <c r="P191">
        <v>3132063.0652295202</v>
      </c>
      <c r="Q191">
        <v>3138318.20063572</v>
      </c>
      <c r="R191">
        <v>3146880.4286242998</v>
      </c>
      <c r="S191">
        <v>3153869.6000159699</v>
      </c>
      <c r="T191">
        <v>3161247.9377676798</v>
      </c>
      <c r="U191">
        <v>3168197.7167992699</v>
      </c>
      <c r="V191">
        <v>3173976.6717546899</v>
      </c>
      <c r="W191">
        <v>3176040.6228471501</v>
      </c>
      <c r="X191">
        <v>3177912.4444914502</v>
      </c>
      <c r="Y191">
        <v>3179622.8341036099</v>
      </c>
      <c r="Z191">
        <v>3180177.4255890599</v>
      </c>
      <c r="AA191">
        <v>3180389.6278069802</v>
      </c>
      <c r="AB191">
        <v>3180201.68690868</v>
      </c>
      <c r="AC191">
        <v>3179717.49873906</v>
      </c>
      <c r="AD191">
        <v>3178094.3691073898</v>
      </c>
      <c r="AE191">
        <v>3177138.8162736902</v>
      </c>
      <c r="AF191">
        <v>3174883.2895523598</v>
      </c>
      <c r="AG191">
        <v>3171299.4932757402</v>
      </c>
      <c r="AH191">
        <v>3166380.64768526</v>
      </c>
      <c r="AI191">
        <v>3161942.3485903498</v>
      </c>
      <c r="AJ191">
        <v>3156046.39925974</v>
      </c>
      <c r="AK191">
        <v>3150516.8919559801</v>
      </c>
      <c r="AL191">
        <v>3150516.8919559801</v>
      </c>
      <c r="AM191">
        <v>3150516.8919559801</v>
      </c>
      <c r="AN191">
        <v>3150516.8919559801</v>
      </c>
      <c r="AO191">
        <v>3150516.8919559801</v>
      </c>
      <c r="AP191">
        <v>3150516.8919559801</v>
      </c>
      <c r="AQ191">
        <v>3150516.8919559801</v>
      </c>
      <c r="AR191">
        <v>3150516.8919559801</v>
      </c>
      <c r="AS191">
        <v>3150516.8919559801</v>
      </c>
      <c r="AT191">
        <v>3150516.8919559801</v>
      </c>
      <c r="AU191">
        <v>3150516.8919559801</v>
      </c>
      <c r="AV191">
        <v>3150516.8919559801</v>
      </c>
      <c r="AW191">
        <v>3150516.8919559801</v>
      </c>
      <c r="AX191">
        <v>3150516.8919559801</v>
      </c>
      <c r="AY191">
        <v>3150516.8919559801</v>
      </c>
      <c r="AZ191">
        <v>3150516.8919559801</v>
      </c>
      <c r="BA191">
        <v>3150516.8919559801</v>
      </c>
      <c r="BB191">
        <v>3150516.8919559801</v>
      </c>
      <c r="BC191">
        <v>3150516.8919559801</v>
      </c>
      <c r="BD191">
        <v>3150516.8919559801</v>
      </c>
      <c r="BE191">
        <v>3150516.8919559801</v>
      </c>
    </row>
    <row r="192" spans="1:57" x14ac:dyDescent="0.25">
      <c r="A192" t="s">
        <v>48</v>
      </c>
      <c r="B192" t="s">
        <v>90</v>
      </c>
      <c r="C192" t="s">
        <v>79</v>
      </c>
      <c r="D192" t="s">
        <v>91</v>
      </c>
      <c r="E192">
        <v>1011.4146</v>
      </c>
      <c r="F192">
        <v>1021.528746</v>
      </c>
      <c r="G192">
        <v>941.98230254897896</v>
      </c>
      <c r="H192">
        <v>982.53877556450698</v>
      </c>
      <c r="I192">
        <v>1024.31001902347</v>
      </c>
      <c r="J192">
        <v>1067.2608963580401</v>
      </c>
      <c r="K192">
        <v>1080.02172127524</v>
      </c>
      <c r="L192">
        <v>1093.1298632891201</v>
      </c>
      <c r="M192">
        <v>1106.53502400194</v>
      </c>
      <c r="N192">
        <v>1120.2106833677899</v>
      </c>
      <c r="O192">
        <v>1134.1700550155599</v>
      </c>
      <c r="P192">
        <v>1148.44512797517</v>
      </c>
      <c r="Q192">
        <v>1163.0555691325201</v>
      </c>
      <c r="R192">
        <v>1177.9984028962699</v>
      </c>
      <c r="S192">
        <v>1193.24063501162</v>
      </c>
      <c r="T192">
        <v>1208.73549644895</v>
      </c>
      <c r="U192">
        <v>1224.4306795499699</v>
      </c>
      <c r="V192">
        <v>1240.2755593854799</v>
      </c>
      <c r="W192">
        <v>1256.25814095804</v>
      </c>
      <c r="X192">
        <v>1272.3868170932999</v>
      </c>
      <c r="Y192">
        <v>1288.6791224480901</v>
      </c>
      <c r="Z192">
        <v>1305.16679425557</v>
      </c>
      <c r="AA192">
        <v>1321.8801786649999</v>
      </c>
      <c r="AB192">
        <v>1338.8226754508901</v>
      </c>
      <c r="AC192">
        <v>1356.0090382317501</v>
      </c>
      <c r="AD192">
        <v>1373.4433459955401</v>
      </c>
      <c r="AE192">
        <v>1391.1508395954399</v>
      </c>
      <c r="AF192">
        <v>1409.1507890928599</v>
      </c>
      <c r="AG192">
        <v>1427.4588683152299</v>
      </c>
      <c r="AH192">
        <v>1446.0912182084001</v>
      </c>
      <c r="AI192">
        <v>1465.0711154559899</v>
      </c>
      <c r="AJ192">
        <v>1484.43770077257</v>
      </c>
      <c r="AK192">
        <v>1504.21036227227</v>
      </c>
      <c r="AL192">
        <v>1504.21036227227</v>
      </c>
      <c r="AM192">
        <v>1504.21036227227</v>
      </c>
      <c r="AN192">
        <v>1504.21036227227</v>
      </c>
      <c r="AO192">
        <v>1504.21036227227</v>
      </c>
      <c r="AP192">
        <v>1504.21036227227</v>
      </c>
      <c r="AQ192">
        <v>1504.21036227227</v>
      </c>
      <c r="AR192">
        <v>1504.21036227227</v>
      </c>
      <c r="AS192">
        <v>1504.21036227227</v>
      </c>
      <c r="AT192">
        <v>1504.21036227227</v>
      </c>
      <c r="AU192">
        <v>1504.21036227227</v>
      </c>
      <c r="AV192">
        <v>1504.21036227227</v>
      </c>
      <c r="AW192">
        <v>1504.21036227227</v>
      </c>
      <c r="AX192">
        <v>1504.21036227227</v>
      </c>
      <c r="AY192">
        <v>1504.21036227227</v>
      </c>
      <c r="AZ192">
        <v>1504.21036227227</v>
      </c>
      <c r="BA192">
        <v>1504.21036227227</v>
      </c>
      <c r="BB192">
        <v>1504.21036227227</v>
      </c>
      <c r="BC192">
        <v>1504.21036227227</v>
      </c>
      <c r="BD192">
        <v>1504.21036227227</v>
      </c>
      <c r="BE192">
        <v>1504.21036227227</v>
      </c>
    </row>
    <row r="193" spans="1:57" x14ac:dyDescent="0.25">
      <c r="A193" t="s">
        <v>48</v>
      </c>
      <c r="B193" t="s">
        <v>92</v>
      </c>
      <c r="C193" t="s">
        <v>79</v>
      </c>
      <c r="D193" t="s">
        <v>93</v>
      </c>
      <c r="E193">
        <v>12682.27951</v>
      </c>
      <c r="F193">
        <v>12809.102305099999</v>
      </c>
      <c r="G193">
        <v>11929.7740836878</v>
      </c>
      <c r="H193">
        <v>12566.6052366108</v>
      </c>
      <c r="I193">
        <v>13229.2964182379</v>
      </c>
      <c r="J193">
        <v>13917.846388231001</v>
      </c>
      <c r="K193">
        <v>14219.682228621399</v>
      </c>
      <c r="L193">
        <v>14529.3346318892</v>
      </c>
      <c r="M193">
        <v>14846.259401769599</v>
      </c>
      <c r="N193">
        <v>15170.2091271799</v>
      </c>
      <c r="O193">
        <v>15501.4661623845</v>
      </c>
      <c r="P193">
        <v>15840.5784594831</v>
      </c>
      <c r="Q193">
        <v>16187.9385099591</v>
      </c>
      <c r="R193">
        <v>16543.630682024701</v>
      </c>
      <c r="S193">
        <v>16907.3125098009</v>
      </c>
      <c r="T193">
        <v>17278.428073286301</v>
      </c>
      <c r="U193">
        <v>17656.318127573701</v>
      </c>
      <c r="V193">
        <v>18040.321668004399</v>
      </c>
      <c r="W193">
        <v>18430.3190303968</v>
      </c>
      <c r="X193">
        <v>18826.486196536502</v>
      </c>
      <c r="Y193">
        <v>19229.139768409499</v>
      </c>
      <c r="Z193">
        <v>19638.8188486738</v>
      </c>
      <c r="AA193">
        <v>20056.057352262302</v>
      </c>
      <c r="AB193">
        <v>20480.992195446801</v>
      </c>
      <c r="AC193">
        <v>20913.937111801501</v>
      </c>
      <c r="AD193">
        <v>21355.047259828701</v>
      </c>
      <c r="AE193">
        <v>21804.811533668599</v>
      </c>
      <c r="AF193">
        <v>22263.637152910502</v>
      </c>
      <c r="AG193">
        <v>22731.883733330102</v>
      </c>
      <c r="AH193">
        <v>23209.926249465399</v>
      </c>
      <c r="AI193">
        <v>23698.263195755699</v>
      </c>
      <c r="AJ193">
        <v>24197.663339340099</v>
      </c>
      <c r="AK193">
        <v>24708.5906171313</v>
      </c>
      <c r="AL193">
        <v>24708.5906171313</v>
      </c>
      <c r="AM193">
        <v>24708.5906171313</v>
      </c>
      <c r="AN193">
        <v>24708.5906171313</v>
      </c>
      <c r="AO193">
        <v>24708.5906171313</v>
      </c>
      <c r="AP193">
        <v>24708.5906171313</v>
      </c>
      <c r="AQ193">
        <v>24708.5906171313</v>
      </c>
      <c r="AR193">
        <v>24708.5906171313</v>
      </c>
      <c r="AS193">
        <v>24708.5906171313</v>
      </c>
      <c r="AT193">
        <v>24708.5906171313</v>
      </c>
      <c r="AU193">
        <v>24708.5906171313</v>
      </c>
      <c r="AV193">
        <v>24708.5906171313</v>
      </c>
      <c r="AW193">
        <v>24708.5906171313</v>
      </c>
      <c r="AX193">
        <v>24708.5906171313</v>
      </c>
      <c r="AY193">
        <v>24708.5906171313</v>
      </c>
      <c r="AZ193">
        <v>24708.5906171313</v>
      </c>
      <c r="BA193">
        <v>24708.5906171313</v>
      </c>
      <c r="BB193">
        <v>24708.5906171313</v>
      </c>
      <c r="BC193">
        <v>24708.5906171313</v>
      </c>
      <c r="BD193">
        <v>24708.5906171313</v>
      </c>
      <c r="BE193">
        <v>24708.5906171313</v>
      </c>
    </row>
    <row r="194" spans="1:57" x14ac:dyDescent="0.25">
      <c r="A194" t="s">
        <v>48</v>
      </c>
      <c r="B194" t="s">
        <v>94</v>
      </c>
      <c r="C194" t="s">
        <v>79</v>
      </c>
      <c r="D194" t="s">
        <v>95</v>
      </c>
      <c r="E194">
        <v>502.25864760000002</v>
      </c>
      <c r="F194">
        <v>507.28123407599998</v>
      </c>
      <c r="G194">
        <v>467.77924437850101</v>
      </c>
      <c r="H194">
        <v>487.91919419552499</v>
      </c>
      <c r="I194">
        <v>508.66238719300497</v>
      </c>
      <c r="J194">
        <v>529.99137489329996</v>
      </c>
      <c r="K194">
        <v>536.32827636295804</v>
      </c>
      <c r="L194">
        <v>542.83765212284698</v>
      </c>
      <c r="M194">
        <v>549.49452447814201</v>
      </c>
      <c r="N194">
        <v>556.28572383212395</v>
      </c>
      <c r="O194">
        <v>563.21781194431696</v>
      </c>
      <c r="P194">
        <v>570.30667425566003</v>
      </c>
      <c r="Q194">
        <v>577.56207715030996</v>
      </c>
      <c r="R194">
        <v>584.98254297855703</v>
      </c>
      <c r="S194">
        <v>592.55168711456702</v>
      </c>
      <c r="T194">
        <v>600.24628451336196</v>
      </c>
      <c r="U194">
        <v>608.04035970087602</v>
      </c>
      <c r="V194">
        <v>615.90877282993995</v>
      </c>
      <c r="W194">
        <v>623.84556730155896</v>
      </c>
      <c r="X194">
        <v>631.85491091126596</v>
      </c>
      <c r="Y194">
        <v>639.94551119900098</v>
      </c>
      <c r="Z194">
        <v>648.13312856590505</v>
      </c>
      <c r="AA194">
        <v>656.43283261436898</v>
      </c>
      <c r="AB194">
        <v>664.84631163934102</v>
      </c>
      <c r="AC194">
        <v>673.38089214419006</v>
      </c>
      <c r="AD194">
        <v>682.03859971463805</v>
      </c>
      <c r="AE194">
        <v>690.83196871274595</v>
      </c>
      <c r="AF194">
        <v>699.77056846347205</v>
      </c>
      <c r="AG194">
        <v>708.86218243698897</v>
      </c>
      <c r="AH194">
        <v>718.114826069934</v>
      </c>
      <c r="AI194">
        <v>727.54005833685699</v>
      </c>
      <c r="AJ194">
        <v>737.15731613572405</v>
      </c>
      <c r="AK194">
        <v>746.97622741532302</v>
      </c>
      <c r="AL194">
        <v>746.97622741532302</v>
      </c>
      <c r="AM194">
        <v>746.97622741532302</v>
      </c>
      <c r="AN194">
        <v>746.97622741532302</v>
      </c>
      <c r="AO194">
        <v>746.97622741532302</v>
      </c>
      <c r="AP194">
        <v>746.97622741532302</v>
      </c>
      <c r="AQ194">
        <v>746.97622741532302</v>
      </c>
      <c r="AR194">
        <v>746.97622741532302</v>
      </c>
      <c r="AS194">
        <v>746.97622741532302</v>
      </c>
      <c r="AT194">
        <v>746.97622741532302</v>
      </c>
      <c r="AU194">
        <v>746.97622741532302</v>
      </c>
      <c r="AV194">
        <v>746.97622741532302</v>
      </c>
      <c r="AW194">
        <v>746.97622741532302</v>
      </c>
      <c r="AX194">
        <v>746.97622741532302</v>
      </c>
      <c r="AY194">
        <v>746.97622741532302</v>
      </c>
      <c r="AZ194">
        <v>746.97622741532302</v>
      </c>
      <c r="BA194">
        <v>746.97622741532302</v>
      </c>
      <c r="BB194">
        <v>746.97622741532302</v>
      </c>
      <c r="BC194">
        <v>746.97622741532302</v>
      </c>
      <c r="BD194">
        <v>746.97622741532302</v>
      </c>
      <c r="BE194">
        <v>746.97622741532302</v>
      </c>
    </row>
    <row r="195" spans="1:57" x14ac:dyDescent="0.25">
      <c r="A195" t="s">
        <v>48</v>
      </c>
      <c r="B195" t="s">
        <v>96</v>
      </c>
      <c r="C195" t="s">
        <v>97</v>
      </c>
      <c r="D195" t="s">
        <v>98</v>
      </c>
      <c r="E195">
        <v>158.96466181459499</v>
      </c>
      <c r="F195">
        <v>161.10558468511999</v>
      </c>
      <c r="G195">
        <v>150.04931161338999</v>
      </c>
      <c r="H195">
        <v>154.02643995628</v>
      </c>
      <c r="I195">
        <v>155.34278113303901</v>
      </c>
      <c r="J195">
        <v>156.64180572683699</v>
      </c>
      <c r="K195">
        <v>157.780650703432</v>
      </c>
      <c r="L195">
        <v>158.918208898366</v>
      </c>
      <c r="M195">
        <v>160.03379961124301</v>
      </c>
      <c r="N195">
        <v>161.12938900564899</v>
      </c>
      <c r="O195">
        <v>162.21290871584799</v>
      </c>
      <c r="P195">
        <v>163.28968737701899</v>
      </c>
      <c r="Q195">
        <v>164.363781254537</v>
      </c>
      <c r="R195">
        <v>165.43996584962201</v>
      </c>
      <c r="S195">
        <v>166.5241059681</v>
      </c>
      <c r="T195">
        <v>167.624291402664</v>
      </c>
      <c r="U195">
        <v>168.75119017320799</v>
      </c>
      <c r="V195">
        <v>169.91588950502799</v>
      </c>
      <c r="W195">
        <v>171.127065299137</v>
      </c>
      <c r="X195">
        <v>172.36942998452301</v>
      </c>
      <c r="Y195">
        <v>173.64423760958601</v>
      </c>
      <c r="Z195">
        <v>174.952459531654</v>
      </c>
      <c r="AA195">
        <v>176.294582243728</v>
      </c>
      <c r="AB195">
        <v>177.67319548478</v>
      </c>
      <c r="AC195">
        <v>179.10447055364301</v>
      </c>
      <c r="AD195">
        <v>180.58214923383099</v>
      </c>
      <c r="AE195">
        <v>182.09633395469299</v>
      </c>
      <c r="AF195">
        <v>183.63958064893799</v>
      </c>
      <c r="AG195">
        <v>185.20580483799199</v>
      </c>
      <c r="AH195">
        <v>186.76608518285201</v>
      </c>
      <c r="AI195">
        <v>188.31278641986299</v>
      </c>
      <c r="AJ195">
        <v>189.83826976908301</v>
      </c>
      <c r="AK195">
        <v>191.33789420383101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</row>
    <row r="196" spans="1:57" x14ac:dyDescent="0.25">
      <c r="A196" t="s">
        <v>49</v>
      </c>
      <c r="B196" t="s">
        <v>70</v>
      </c>
      <c r="C196" t="s">
        <v>71</v>
      </c>
      <c r="D196" t="s">
        <v>72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</row>
    <row r="197" spans="1:57" x14ac:dyDescent="0.25">
      <c r="A197" t="s">
        <v>49</v>
      </c>
      <c r="B197" t="s">
        <v>176</v>
      </c>
      <c r="C197" t="s">
        <v>71</v>
      </c>
      <c r="D197" t="s">
        <v>72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</row>
    <row r="198" spans="1:57" x14ac:dyDescent="0.25">
      <c r="A198" t="s">
        <v>49</v>
      </c>
      <c r="B198" t="s">
        <v>73</v>
      </c>
      <c r="C198" t="s">
        <v>71</v>
      </c>
      <c r="D198" t="s">
        <v>37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</row>
    <row r="199" spans="1:57" x14ac:dyDescent="0.25">
      <c r="A199" t="s">
        <v>49</v>
      </c>
      <c r="B199" t="s">
        <v>177</v>
      </c>
      <c r="C199" t="s">
        <v>71</v>
      </c>
      <c r="D199" t="s">
        <v>37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</row>
    <row r="200" spans="1:57" x14ac:dyDescent="0.25">
      <c r="A200" t="s">
        <v>49</v>
      </c>
      <c r="B200" t="s">
        <v>74</v>
      </c>
      <c r="C200" t="s">
        <v>71</v>
      </c>
      <c r="D200" t="s">
        <v>75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</row>
    <row r="201" spans="1:57" x14ac:dyDescent="0.25">
      <c r="A201" t="s">
        <v>49</v>
      </c>
      <c r="B201" t="s">
        <v>76</v>
      </c>
      <c r="C201" t="s">
        <v>71</v>
      </c>
      <c r="D201" t="s">
        <v>77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</row>
    <row r="202" spans="1:57" x14ac:dyDescent="0.25">
      <c r="A202" t="s">
        <v>49</v>
      </c>
      <c r="B202" t="s">
        <v>178</v>
      </c>
      <c r="C202" t="s">
        <v>71</v>
      </c>
      <c r="D202" t="s">
        <v>77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</row>
    <row r="203" spans="1:57" x14ac:dyDescent="0.25">
      <c r="A203" t="s">
        <v>49</v>
      </c>
      <c r="B203" t="s">
        <v>78</v>
      </c>
      <c r="C203" t="s">
        <v>79</v>
      </c>
      <c r="D203" t="s">
        <v>80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</row>
    <row r="204" spans="1:57" x14ac:dyDescent="0.25">
      <c r="A204" t="s">
        <v>49</v>
      </c>
      <c r="B204" t="s">
        <v>81</v>
      </c>
      <c r="C204" t="s">
        <v>79</v>
      </c>
      <c r="D204" t="s">
        <v>82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</row>
    <row r="205" spans="1:57" x14ac:dyDescent="0.25">
      <c r="A205" t="s">
        <v>49</v>
      </c>
      <c r="B205" t="s">
        <v>83</v>
      </c>
      <c r="C205" t="s">
        <v>79</v>
      </c>
      <c r="D205" t="s">
        <v>84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</row>
    <row r="206" spans="1:57" x14ac:dyDescent="0.25">
      <c r="A206" t="s">
        <v>49</v>
      </c>
      <c r="B206" t="s">
        <v>85</v>
      </c>
      <c r="C206" t="s">
        <v>79</v>
      </c>
      <c r="D206" t="s">
        <v>86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</row>
    <row r="207" spans="1:57" x14ac:dyDescent="0.25">
      <c r="A207" t="s">
        <v>49</v>
      </c>
      <c r="B207" t="s">
        <v>87</v>
      </c>
      <c r="C207" t="s">
        <v>88</v>
      </c>
      <c r="D207" t="s">
        <v>89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</row>
    <row r="208" spans="1:57" x14ac:dyDescent="0.25">
      <c r="A208" t="s">
        <v>49</v>
      </c>
      <c r="B208" t="s">
        <v>90</v>
      </c>
      <c r="C208" t="s">
        <v>79</v>
      </c>
      <c r="D208" t="s">
        <v>91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</row>
    <row r="209" spans="1:57" x14ac:dyDescent="0.25">
      <c r="A209" t="s">
        <v>49</v>
      </c>
      <c r="B209" t="s">
        <v>92</v>
      </c>
      <c r="C209" t="s">
        <v>79</v>
      </c>
      <c r="D209" t="s">
        <v>93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</row>
    <row r="210" spans="1:57" x14ac:dyDescent="0.25">
      <c r="A210" t="s">
        <v>49</v>
      </c>
      <c r="B210" t="s">
        <v>94</v>
      </c>
      <c r="C210" t="s">
        <v>79</v>
      </c>
      <c r="D210" t="s">
        <v>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</row>
    <row r="211" spans="1:57" x14ac:dyDescent="0.25">
      <c r="A211" t="s">
        <v>49</v>
      </c>
      <c r="B211" t="s">
        <v>96</v>
      </c>
      <c r="C211" t="s">
        <v>97</v>
      </c>
      <c r="D211" t="s">
        <v>98</v>
      </c>
      <c r="E211">
        <v>173.48239722744</v>
      </c>
      <c r="F211">
        <v>175.05961857197801</v>
      </c>
      <c r="G211">
        <v>169.99843682549201</v>
      </c>
      <c r="H211">
        <v>171.62936545799599</v>
      </c>
      <c r="I211">
        <v>178.09003665002601</v>
      </c>
      <c r="J211">
        <v>185.47821651088901</v>
      </c>
      <c r="K211">
        <v>193.742632419351</v>
      </c>
      <c r="L211">
        <v>201.692707761077</v>
      </c>
      <c r="M211">
        <v>210.467316450764</v>
      </c>
      <c r="N211">
        <v>219.47219397350199</v>
      </c>
      <c r="O211">
        <v>228.69604511963999</v>
      </c>
      <c r="P211">
        <v>238.128671841705</v>
      </c>
      <c r="Q211">
        <v>248.28474475683501</v>
      </c>
      <c r="R211">
        <v>258.61429145345897</v>
      </c>
      <c r="S211">
        <v>269.11088271029797</v>
      </c>
      <c r="T211">
        <v>279.77120846350101</v>
      </c>
      <c r="U211">
        <v>291.08490806381502</v>
      </c>
      <c r="V211">
        <v>302.54450609940602</v>
      </c>
      <c r="W211">
        <v>314.62425542959602</v>
      </c>
      <c r="X211">
        <v>326.83058738246001</v>
      </c>
      <c r="Y211">
        <v>339.62196675410001</v>
      </c>
      <c r="Z211">
        <v>352.51797638225497</v>
      </c>
      <c r="AA211">
        <v>365.96502891109901</v>
      </c>
      <c r="AB211">
        <v>379.50052405255701</v>
      </c>
      <c r="AC211">
        <v>393.56259698994199</v>
      </c>
      <c r="AD211">
        <v>408.13447639928</v>
      </c>
      <c r="AE211">
        <v>422.77538413842302</v>
      </c>
      <c r="AF211">
        <v>436.64880721434201</v>
      </c>
      <c r="AG211">
        <v>451.86065067195199</v>
      </c>
      <c r="AH211">
        <v>470.82213291245398</v>
      </c>
      <c r="AI211">
        <v>485.31595775254101</v>
      </c>
      <c r="AJ211">
        <v>503.50218664616398</v>
      </c>
      <c r="AK211">
        <v>517.36094938198801</v>
      </c>
      <c r="AL211">
        <v>517.36094938198801</v>
      </c>
      <c r="AM211">
        <v>517.36094938198801</v>
      </c>
      <c r="AN211">
        <v>517.36094938198801</v>
      </c>
      <c r="AO211">
        <v>517.36094938198801</v>
      </c>
      <c r="AP211">
        <v>517.36094938198801</v>
      </c>
      <c r="AQ211">
        <v>517.36094938198801</v>
      </c>
      <c r="AR211">
        <v>517.36094938198801</v>
      </c>
      <c r="AS211">
        <v>517.36094938198801</v>
      </c>
      <c r="AT211">
        <v>517.36094938198801</v>
      </c>
      <c r="AU211">
        <v>517.36094938198801</v>
      </c>
      <c r="AV211">
        <v>517.36094938198801</v>
      </c>
      <c r="AW211">
        <v>517.36094938198801</v>
      </c>
      <c r="AX211">
        <v>517.36094938198801</v>
      </c>
      <c r="AY211">
        <v>517.36094938198801</v>
      </c>
      <c r="AZ211">
        <v>517.36094938198801</v>
      </c>
      <c r="BA211">
        <v>517.36094938198801</v>
      </c>
      <c r="BB211">
        <v>517.36094938198801</v>
      </c>
      <c r="BC211">
        <v>517.36094938198801</v>
      </c>
      <c r="BD211">
        <v>517.36094938198801</v>
      </c>
      <c r="BE211">
        <v>517.36094938198801</v>
      </c>
    </row>
    <row r="212" spans="1:57" x14ac:dyDescent="0.25">
      <c r="A212" t="s">
        <v>50</v>
      </c>
      <c r="B212" t="s">
        <v>70</v>
      </c>
      <c r="C212" t="s">
        <v>71</v>
      </c>
      <c r="D212" t="s">
        <v>72</v>
      </c>
      <c r="E212">
        <v>1216.54</v>
      </c>
      <c r="F212">
        <v>1228.7054000000001</v>
      </c>
      <c r="G212">
        <v>1006.44488019399</v>
      </c>
      <c r="H212">
        <v>1050.35119321651</v>
      </c>
      <c r="I212">
        <v>1095.03498801147</v>
      </c>
      <c r="J212">
        <v>1140.50742358299</v>
      </c>
      <c r="K212">
        <v>1186.7798043671501</v>
      </c>
      <c r="L212">
        <v>1233.86358202463</v>
      </c>
      <c r="M212">
        <v>1275.4249594466401</v>
      </c>
      <c r="N212">
        <v>1317.3711040533101</v>
      </c>
      <c r="O212">
        <v>1323.95795957358</v>
      </c>
      <c r="P212">
        <v>1330.5777493714399</v>
      </c>
      <c r="Q212">
        <v>1337.2306381183</v>
      </c>
      <c r="R212">
        <v>1341.24233003266</v>
      </c>
      <c r="S212">
        <v>1345.2660570227599</v>
      </c>
      <c r="T212">
        <v>1349.3018551938201</v>
      </c>
      <c r="U212">
        <v>1353.3497607593999</v>
      </c>
      <c r="V212">
        <v>1357.40981004168</v>
      </c>
      <c r="W212">
        <v>1361.4820394718099</v>
      </c>
      <c r="X212">
        <v>1365.5664855902201</v>
      </c>
      <c r="Y212">
        <v>1369.6631850469901</v>
      </c>
      <c r="Z212">
        <v>1373.77217460213</v>
      </c>
      <c r="AA212">
        <v>1379.26726330054</v>
      </c>
      <c r="AB212">
        <v>1380.6465305638401</v>
      </c>
      <c r="AC212">
        <v>1382.02717709441</v>
      </c>
      <c r="AD212">
        <v>1383.4092042714999</v>
      </c>
      <c r="AE212">
        <v>1384.7926134757699</v>
      </c>
      <c r="AF212">
        <v>1386.1774060892501</v>
      </c>
      <c r="AG212">
        <v>1387.56358349534</v>
      </c>
      <c r="AH212">
        <v>1388.95114707883</v>
      </c>
      <c r="AI212">
        <v>1390.34009822591</v>
      </c>
      <c r="AJ212">
        <v>1391.7304383241401</v>
      </c>
      <c r="AK212">
        <v>1393.12216876246</v>
      </c>
      <c r="AL212">
        <v>1393.12216876246</v>
      </c>
      <c r="AM212">
        <v>1393.12216876246</v>
      </c>
      <c r="AN212">
        <v>1393.12216876246</v>
      </c>
      <c r="AO212">
        <v>1393.12216876246</v>
      </c>
      <c r="AP212">
        <v>1393.12216876246</v>
      </c>
      <c r="AQ212">
        <v>1393.12216876246</v>
      </c>
      <c r="AR212">
        <v>1393.12216876246</v>
      </c>
      <c r="AS212">
        <v>1393.12216876246</v>
      </c>
      <c r="AT212">
        <v>1393.12216876246</v>
      </c>
      <c r="AU212">
        <v>1393.12216876246</v>
      </c>
      <c r="AV212">
        <v>1393.12216876246</v>
      </c>
      <c r="AW212">
        <v>1393.12216876246</v>
      </c>
      <c r="AX212">
        <v>1393.12216876246</v>
      </c>
      <c r="AY212">
        <v>1393.12216876246</v>
      </c>
      <c r="AZ212">
        <v>1393.12216876246</v>
      </c>
      <c r="BA212">
        <v>1393.12216876246</v>
      </c>
      <c r="BB212">
        <v>1393.12216876246</v>
      </c>
      <c r="BC212">
        <v>1393.12216876246</v>
      </c>
      <c r="BD212">
        <v>1393.12216876246</v>
      </c>
      <c r="BE212">
        <v>1393.12216876246</v>
      </c>
    </row>
    <row r="213" spans="1:57" x14ac:dyDescent="0.25">
      <c r="A213" t="s">
        <v>50</v>
      </c>
      <c r="B213" t="s">
        <v>176</v>
      </c>
      <c r="C213" t="s">
        <v>71</v>
      </c>
      <c r="D213" t="s">
        <v>72</v>
      </c>
      <c r="E213">
        <v>1216.54</v>
      </c>
      <c r="F213">
        <v>1228.7054000000001</v>
      </c>
      <c r="G213">
        <v>1006.44488019399</v>
      </c>
      <c r="H213">
        <v>1050.11591454923</v>
      </c>
      <c r="I213">
        <v>1094.2991244995201</v>
      </c>
      <c r="J213">
        <v>1138.9745816057</v>
      </c>
      <c r="K213">
        <v>1184.12141760537</v>
      </c>
      <c r="L213">
        <v>1229.7178003890299</v>
      </c>
      <c r="M213">
        <v>1269.4253604374001</v>
      </c>
      <c r="N213">
        <v>1309.1085524886901</v>
      </c>
      <c r="O213">
        <v>1313.2815625875801</v>
      </c>
      <c r="P213">
        <v>1317.1655256577801</v>
      </c>
      <c r="Q213">
        <v>1320.7559566566799</v>
      </c>
      <c r="R213">
        <v>1321.41340342545</v>
      </c>
      <c r="S213">
        <v>1321.7615684744501</v>
      </c>
      <c r="T213">
        <v>1321.7976861775501</v>
      </c>
      <c r="U213">
        <v>1321.51897438634</v>
      </c>
      <c r="V213">
        <v>1320.9226343477601</v>
      </c>
      <c r="W213">
        <v>1320.00585062134</v>
      </c>
      <c r="X213">
        <v>1318.7657909960701</v>
      </c>
      <c r="Y213">
        <v>1317.1996064069499</v>
      </c>
      <c r="Z213">
        <v>1315.30443085107</v>
      </c>
      <c r="AA213">
        <v>1314.3865312348801</v>
      </c>
      <c r="AB213">
        <v>1309.2063564863499</v>
      </c>
      <c r="AC213">
        <v>1303.70493291411</v>
      </c>
      <c r="AD213">
        <v>1297.8813136266201</v>
      </c>
      <c r="AE213">
        <v>1291.7345498502</v>
      </c>
      <c r="AF213">
        <v>1285.26369092595</v>
      </c>
      <c r="AG213">
        <v>1278.4677843065999</v>
      </c>
      <c r="AH213">
        <v>1271.34587555337</v>
      </c>
      <c r="AI213">
        <v>1263.89700833285</v>
      </c>
      <c r="AJ213">
        <v>1256.1202244138301</v>
      </c>
      <c r="AK213">
        <v>1248.0145636641601</v>
      </c>
      <c r="AL213">
        <v>1238.3407233242699</v>
      </c>
      <c r="AM213">
        <v>1228.35482361859</v>
      </c>
      <c r="AN213">
        <v>1218.0568645470901</v>
      </c>
      <c r="AO213">
        <v>1207.4468461097999</v>
      </c>
      <c r="AP213">
        <v>1196.5247683067</v>
      </c>
      <c r="AQ213">
        <v>1185.2906311377999</v>
      </c>
      <c r="AR213">
        <v>1173.7444346031</v>
      </c>
      <c r="AS213">
        <v>1161.8861787025901</v>
      </c>
      <c r="AT213">
        <v>1149.71586343628</v>
      </c>
      <c r="AU213">
        <v>1137.2334888041701</v>
      </c>
      <c r="AV213">
        <v>1124.4390548062599</v>
      </c>
      <c r="AW213">
        <v>1111.3325614425401</v>
      </c>
      <c r="AX213">
        <v>1097.9140087130199</v>
      </c>
      <c r="AY213">
        <v>1084.1833966177001</v>
      </c>
      <c r="AZ213">
        <v>1070.1407251565699</v>
      </c>
      <c r="BA213">
        <v>1055.7859943296401</v>
      </c>
      <c r="BB213">
        <v>1041.11920413691</v>
      </c>
      <c r="BC213">
        <v>1026.1403545783801</v>
      </c>
      <c r="BD213">
        <v>1010.84944565404</v>
      </c>
      <c r="BE213">
        <v>995.246477363905</v>
      </c>
    </row>
    <row r="214" spans="1:57" x14ac:dyDescent="0.25">
      <c r="A214" t="s">
        <v>50</v>
      </c>
      <c r="B214" t="s">
        <v>73</v>
      </c>
      <c r="C214" t="s">
        <v>71</v>
      </c>
      <c r="D214" t="s">
        <v>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</row>
    <row r="215" spans="1:57" x14ac:dyDescent="0.25">
      <c r="A215" t="s">
        <v>50</v>
      </c>
      <c r="B215" t="s">
        <v>177</v>
      </c>
      <c r="C215" t="s">
        <v>71</v>
      </c>
      <c r="D215" t="s">
        <v>37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</row>
    <row r="216" spans="1:57" x14ac:dyDescent="0.25">
      <c r="A216" t="s">
        <v>50</v>
      </c>
      <c r="B216" t="s">
        <v>74</v>
      </c>
      <c r="C216" t="s">
        <v>71</v>
      </c>
      <c r="D216" t="s">
        <v>75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</row>
    <row r="217" spans="1:57" x14ac:dyDescent="0.25">
      <c r="A217" t="s">
        <v>50</v>
      </c>
      <c r="B217" t="s">
        <v>76</v>
      </c>
      <c r="C217" t="s">
        <v>71</v>
      </c>
      <c r="D217" t="s">
        <v>77</v>
      </c>
      <c r="E217">
        <v>10200.118358751901</v>
      </c>
      <c r="F217">
        <v>10257.398482128299</v>
      </c>
      <c r="G217">
        <v>7833.2381738772201</v>
      </c>
      <c r="H217">
        <v>8431.9870446442801</v>
      </c>
      <c r="I217">
        <v>8954.0198948711095</v>
      </c>
      <c r="J217">
        <v>9523.17175636303</v>
      </c>
      <c r="K217">
        <v>10108.3947255937</v>
      </c>
      <c r="L217">
        <v>10702.820206329099</v>
      </c>
      <c r="M217">
        <v>11304.128564797</v>
      </c>
      <c r="N217">
        <v>11913.9496856679</v>
      </c>
      <c r="O217">
        <v>12229.862458416699</v>
      </c>
      <c r="P217">
        <v>12541.644448176399</v>
      </c>
      <c r="Q217">
        <v>12877.3439871061</v>
      </c>
      <c r="R217">
        <v>13185.4712428077</v>
      </c>
      <c r="S217">
        <v>13516.8152969246</v>
      </c>
      <c r="T217">
        <v>13845.9558426478</v>
      </c>
      <c r="U217">
        <v>14198.252507556101</v>
      </c>
      <c r="V217">
        <v>14548.6018086801</v>
      </c>
      <c r="W217">
        <v>14897.413572797101</v>
      </c>
      <c r="X217">
        <v>15244.989905803899</v>
      </c>
      <c r="Y217">
        <v>15615.7401474214</v>
      </c>
      <c r="Z217">
        <v>15960.5954364521</v>
      </c>
      <c r="AA217">
        <v>16328.172328685099</v>
      </c>
      <c r="AB217">
        <v>16718.213185236102</v>
      </c>
      <c r="AC217">
        <v>17106.774249866201</v>
      </c>
      <c r="AD217">
        <v>17517.876820722398</v>
      </c>
      <c r="AE217">
        <v>17904.262230904402</v>
      </c>
      <c r="AF217">
        <v>18313.624965698298</v>
      </c>
      <c r="AG217">
        <v>18722.485336396199</v>
      </c>
      <c r="AH217">
        <v>19154.396781145399</v>
      </c>
      <c r="AI217">
        <v>19586.181169208699</v>
      </c>
      <c r="AJ217">
        <v>20018.175111133001</v>
      </c>
      <c r="AK217">
        <v>20473.7441263004</v>
      </c>
      <c r="AL217">
        <v>20473.7441263004</v>
      </c>
      <c r="AM217">
        <v>20473.7441263004</v>
      </c>
      <c r="AN217">
        <v>20473.7441263004</v>
      </c>
      <c r="AO217">
        <v>20473.7441263004</v>
      </c>
      <c r="AP217">
        <v>20473.7441263004</v>
      </c>
      <c r="AQ217">
        <v>20473.7441263004</v>
      </c>
      <c r="AR217">
        <v>20473.7441263004</v>
      </c>
      <c r="AS217">
        <v>20473.7441263004</v>
      </c>
      <c r="AT217">
        <v>20473.7441263004</v>
      </c>
      <c r="AU217">
        <v>20473.7441263004</v>
      </c>
      <c r="AV217">
        <v>20473.7441263004</v>
      </c>
      <c r="AW217">
        <v>20473.7441263004</v>
      </c>
      <c r="AX217">
        <v>20473.7441263004</v>
      </c>
      <c r="AY217">
        <v>20473.7441263004</v>
      </c>
      <c r="AZ217">
        <v>20473.7441263004</v>
      </c>
      <c r="BA217">
        <v>20473.7441263004</v>
      </c>
      <c r="BB217">
        <v>20473.7441263004</v>
      </c>
      <c r="BC217">
        <v>20473.7441263004</v>
      </c>
      <c r="BD217">
        <v>20473.7441263004</v>
      </c>
      <c r="BE217">
        <v>20473.7441263004</v>
      </c>
    </row>
    <row r="218" spans="1:57" x14ac:dyDescent="0.25">
      <c r="A218" t="s">
        <v>50</v>
      </c>
      <c r="B218" t="s">
        <v>178</v>
      </c>
      <c r="C218" t="s">
        <v>71</v>
      </c>
      <c r="D218" t="s">
        <v>77</v>
      </c>
      <c r="E218">
        <v>10200.118358751901</v>
      </c>
      <c r="F218">
        <v>10257.398482128299</v>
      </c>
      <c r="G218">
        <v>7833.2381738772201</v>
      </c>
      <c r="H218">
        <v>8430.2331913389899</v>
      </c>
      <c r="I218">
        <v>8948.4325864567109</v>
      </c>
      <c r="J218">
        <v>9511.2868380110904</v>
      </c>
      <c r="K218">
        <v>10087.369264564401</v>
      </c>
      <c r="L218">
        <v>10669.4274072854</v>
      </c>
      <c r="M218">
        <v>11254.7521312259</v>
      </c>
      <c r="N218">
        <v>11844.5628426985</v>
      </c>
      <c r="O218">
        <v>12138.2852483281</v>
      </c>
      <c r="P218">
        <v>12424.2546561415</v>
      </c>
      <c r="Q218">
        <v>12730.0271718936</v>
      </c>
      <c r="R218">
        <v>13004.4610935865</v>
      </c>
      <c r="S218">
        <v>13297.5184855473</v>
      </c>
      <c r="T218">
        <v>13583.8795904582</v>
      </c>
      <c r="U218">
        <v>13888.162672791001</v>
      </c>
      <c r="V218">
        <v>14185.4687075354</v>
      </c>
      <c r="W218">
        <v>14475.9955376499</v>
      </c>
      <c r="X218">
        <v>14759.8333470416</v>
      </c>
      <c r="Y218">
        <v>15060.319501857901</v>
      </c>
      <c r="Z218">
        <v>15329.832704803501</v>
      </c>
      <c r="AA218">
        <v>15614.957761368099</v>
      </c>
      <c r="AB218">
        <v>15914.9364781119</v>
      </c>
      <c r="AC218">
        <v>16206.547361741201</v>
      </c>
      <c r="AD218">
        <v>16512.2105481984</v>
      </c>
      <c r="AE218">
        <v>16787.036267695999</v>
      </c>
      <c r="AF218">
        <v>17075.6239180171</v>
      </c>
      <c r="AG218">
        <v>17355.594126956599</v>
      </c>
      <c r="AH218">
        <v>17648.4014886246</v>
      </c>
      <c r="AI218">
        <v>17932.167341831399</v>
      </c>
      <c r="AJ218">
        <v>18206.930627077702</v>
      </c>
      <c r="AK218">
        <v>18493.5235944046</v>
      </c>
      <c r="AL218">
        <v>18361.508892278202</v>
      </c>
      <c r="AM218">
        <v>18225.235651373601</v>
      </c>
      <c r="AN218">
        <v>18084.703871690599</v>
      </c>
      <c r="AO218">
        <v>17939.913553229399</v>
      </c>
      <c r="AP218">
        <v>17790.86469599</v>
      </c>
      <c r="AQ218">
        <v>17637.557299972199</v>
      </c>
      <c r="AR218">
        <v>17479.9913651762</v>
      </c>
      <c r="AS218">
        <v>17318.166891601901</v>
      </c>
      <c r="AT218">
        <v>17152.0838792494</v>
      </c>
      <c r="AU218">
        <v>16981.742328118598</v>
      </c>
      <c r="AV218">
        <v>16807.142238209501</v>
      </c>
      <c r="AW218">
        <v>16628.283609522099</v>
      </c>
      <c r="AX218">
        <v>16445.166442056499</v>
      </c>
      <c r="AY218">
        <v>16257.790735812599</v>
      </c>
      <c r="AZ218">
        <v>16066.156490790399</v>
      </c>
      <c r="BA218">
        <v>15870.263706989999</v>
      </c>
      <c r="BB218">
        <v>15670.112384411301</v>
      </c>
      <c r="BC218">
        <v>15465.7025230543</v>
      </c>
      <c r="BD218">
        <v>15257.034122919</v>
      </c>
      <c r="BE218">
        <v>15044.107184005499</v>
      </c>
    </row>
    <row r="219" spans="1:57" x14ac:dyDescent="0.25">
      <c r="A219" t="s">
        <v>50</v>
      </c>
      <c r="B219" t="s">
        <v>78</v>
      </c>
      <c r="C219" t="s">
        <v>79</v>
      </c>
      <c r="D219" t="s">
        <v>80</v>
      </c>
      <c r="E219">
        <v>1038.3199519</v>
      </c>
      <c r="F219">
        <v>1048.7031514190001</v>
      </c>
      <c r="G219">
        <v>859.00323835881704</v>
      </c>
      <c r="H219">
        <v>896.47738703099299</v>
      </c>
      <c r="I219">
        <v>934.61511835277702</v>
      </c>
      <c r="J219">
        <v>973.42595656229298</v>
      </c>
      <c r="K219">
        <v>1012.91955002416</v>
      </c>
      <c r="L219">
        <v>1053.1056727596099</v>
      </c>
      <c r="M219">
        <v>1093.99422599477</v>
      </c>
      <c r="N219">
        <v>1135.59523972736</v>
      </c>
      <c r="O219">
        <v>1146.9511921246301</v>
      </c>
      <c r="P219">
        <v>1158.42070404588</v>
      </c>
      <c r="Q219">
        <v>1170.0049110863399</v>
      </c>
      <c r="R219">
        <v>1181.7049601972001</v>
      </c>
      <c r="S219">
        <v>1193.5220097991701</v>
      </c>
      <c r="T219">
        <v>1205.45722989716</v>
      </c>
      <c r="U219">
        <v>1217.51180219614</v>
      </c>
      <c r="V219">
        <v>1229.6869202181001</v>
      </c>
      <c r="W219">
        <v>1241.9837894202799</v>
      </c>
      <c r="X219">
        <v>1254.40362731448</v>
      </c>
      <c r="Y219">
        <v>1266.9476635876299</v>
      </c>
      <c r="Z219">
        <v>1279.6171402235</v>
      </c>
      <c r="AA219">
        <v>1292.4133116257401</v>
      </c>
      <c r="AB219">
        <v>1305.3374447419999</v>
      </c>
      <c r="AC219">
        <v>1318.39081918942</v>
      </c>
      <c r="AD219">
        <v>1331.5747273813099</v>
      </c>
      <c r="AE219">
        <v>1344.89047465512</v>
      </c>
      <c r="AF219">
        <v>1358.3393794016699</v>
      </c>
      <c r="AG219">
        <v>1371.9227731956901</v>
      </c>
      <c r="AH219">
        <v>1385.6420009276501</v>
      </c>
      <c r="AI219">
        <v>1399.49842093693</v>
      </c>
      <c r="AJ219">
        <v>1413.4934051462899</v>
      </c>
      <c r="AK219">
        <v>1427.6283391977599</v>
      </c>
      <c r="AL219">
        <v>1427.6283391977599</v>
      </c>
      <c r="AM219">
        <v>1427.6283391977599</v>
      </c>
      <c r="AN219">
        <v>1427.6283391977599</v>
      </c>
      <c r="AO219">
        <v>1427.6283391977599</v>
      </c>
      <c r="AP219">
        <v>1427.6283391977599</v>
      </c>
      <c r="AQ219">
        <v>1427.6283391977599</v>
      </c>
      <c r="AR219">
        <v>1427.6283391977599</v>
      </c>
      <c r="AS219">
        <v>1427.6283391977599</v>
      </c>
      <c r="AT219">
        <v>1427.6283391977599</v>
      </c>
      <c r="AU219">
        <v>1427.6283391977599</v>
      </c>
      <c r="AV219">
        <v>1427.6283391977599</v>
      </c>
      <c r="AW219">
        <v>1427.6283391977599</v>
      </c>
      <c r="AX219">
        <v>1427.6283391977599</v>
      </c>
      <c r="AY219">
        <v>1427.6283391977599</v>
      </c>
      <c r="AZ219">
        <v>1427.6283391977599</v>
      </c>
      <c r="BA219">
        <v>1427.6283391977599</v>
      </c>
      <c r="BB219">
        <v>1427.6283391977599</v>
      </c>
      <c r="BC219">
        <v>1427.6283391977599</v>
      </c>
      <c r="BD219">
        <v>1427.6283391977599</v>
      </c>
      <c r="BE219">
        <v>1427.6283391977599</v>
      </c>
    </row>
    <row r="220" spans="1:57" x14ac:dyDescent="0.25">
      <c r="A220" t="s">
        <v>50</v>
      </c>
      <c r="B220" t="s">
        <v>81</v>
      </c>
      <c r="C220" t="s">
        <v>79</v>
      </c>
      <c r="D220" t="s">
        <v>82</v>
      </c>
      <c r="E220">
        <v>1286.265079</v>
      </c>
      <c r="F220">
        <v>1299.1277297900001</v>
      </c>
      <c r="G220">
        <v>1064.1285147482799</v>
      </c>
      <c r="H220">
        <v>1110.55128521905</v>
      </c>
      <c r="I220">
        <v>1157.79609824776</v>
      </c>
      <c r="J220">
        <v>1205.87475240853</v>
      </c>
      <c r="K220">
        <v>1254.79920004268</v>
      </c>
      <c r="L220">
        <v>1304.5815491542701</v>
      </c>
      <c r="M220">
        <v>1355.2340653281001</v>
      </c>
      <c r="N220">
        <v>1406.7691736704801</v>
      </c>
      <c r="O220">
        <v>1420.8368654071901</v>
      </c>
      <c r="P220">
        <v>1435.0452340612601</v>
      </c>
      <c r="Q220">
        <v>1449.3956864018701</v>
      </c>
      <c r="R220">
        <v>1463.8896432658901</v>
      </c>
      <c r="S220">
        <v>1478.52853969855</v>
      </c>
      <c r="T220">
        <v>1493.3138250955301</v>
      </c>
      <c r="U220">
        <v>1508.24696334649</v>
      </c>
      <c r="V220">
        <v>1523.3294329799501</v>
      </c>
      <c r="W220">
        <v>1538.56272730975</v>
      </c>
      <c r="X220">
        <v>1553.94835458285</v>
      </c>
      <c r="Y220">
        <v>1569.4878381286801</v>
      </c>
      <c r="Z220">
        <v>1585.1827165099701</v>
      </c>
      <c r="AA220">
        <v>1601.0345436750699</v>
      </c>
      <c r="AB220">
        <v>1617.0448891118201</v>
      </c>
      <c r="AC220">
        <v>1633.2153380029299</v>
      </c>
      <c r="AD220">
        <v>1649.5474913829601</v>
      </c>
      <c r="AE220">
        <v>1666.0429662967899</v>
      </c>
      <c r="AF220">
        <v>1682.70339595976</v>
      </c>
      <c r="AG220">
        <v>1699.5304299193599</v>
      </c>
      <c r="AH220">
        <v>1716.52573421855</v>
      </c>
      <c r="AI220">
        <v>1733.69099156074</v>
      </c>
      <c r="AJ220">
        <v>1751.0279014763501</v>
      </c>
      <c r="AK220">
        <v>1768.5381804911101</v>
      </c>
      <c r="AL220">
        <v>1768.5381804911101</v>
      </c>
      <c r="AM220">
        <v>1768.5381804911101</v>
      </c>
      <c r="AN220">
        <v>1768.5381804911101</v>
      </c>
      <c r="AO220">
        <v>1768.5381804911101</v>
      </c>
      <c r="AP220">
        <v>1768.5381804911101</v>
      </c>
      <c r="AQ220">
        <v>1768.5381804911101</v>
      </c>
      <c r="AR220">
        <v>1768.5381804911101</v>
      </c>
      <c r="AS220">
        <v>1768.5381804911101</v>
      </c>
      <c r="AT220">
        <v>1768.5381804911101</v>
      </c>
      <c r="AU220">
        <v>1768.5381804911101</v>
      </c>
      <c r="AV220">
        <v>1768.5381804911101</v>
      </c>
      <c r="AW220">
        <v>1768.5381804911101</v>
      </c>
      <c r="AX220">
        <v>1768.5381804911101</v>
      </c>
      <c r="AY220">
        <v>1768.5381804911101</v>
      </c>
      <c r="AZ220">
        <v>1768.5381804911101</v>
      </c>
      <c r="BA220">
        <v>1768.5381804911101</v>
      </c>
      <c r="BB220">
        <v>1768.5381804911101</v>
      </c>
      <c r="BC220">
        <v>1768.5381804911101</v>
      </c>
      <c r="BD220">
        <v>1768.5381804911101</v>
      </c>
      <c r="BE220">
        <v>1768.5381804911101</v>
      </c>
    </row>
    <row r="221" spans="1:57" x14ac:dyDescent="0.25">
      <c r="A221" t="s">
        <v>50</v>
      </c>
      <c r="B221" t="s">
        <v>83</v>
      </c>
      <c r="C221" t="s">
        <v>79</v>
      </c>
      <c r="D221" t="s">
        <v>84</v>
      </c>
      <c r="E221">
        <v>17251.979380000001</v>
      </c>
      <c r="F221">
        <v>17348.860168302199</v>
      </c>
      <c r="G221">
        <v>13911.1921682091</v>
      </c>
      <c r="H221">
        <v>15687.5937769875</v>
      </c>
      <c r="I221">
        <v>17416.048062929101</v>
      </c>
      <c r="J221">
        <v>19328.430160656499</v>
      </c>
      <c r="K221">
        <v>21371.053162977802</v>
      </c>
      <c r="L221">
        <v>22627.780753765499</v>
      </c>
      <c r="M221">
        <v>23899.060046373899</v>
      </c>
      <c r="N221">
        <v>25188.336924436499</v>
      </c>
      <c r="O221">
        <v>25856.236115609299</v>
      </c>
      <c r="P221">
        <v>26515.402052367099</v>
      </c>
      <c r="Q221">
        <v>27225.134199558601</v>
      </c>
      <c r="R221">
        <v>27876.5733391371</v>
      </c>
      <c r="S221">
        <v>28577.097169873599</v>
      </c>
      <c r="T221">
        <v>29272.962368225199</v>
      </c>
      <c r="U221">
        <v>30017.783970396202</v>
      </c>
      <c r="V221">
        <v>30758.4884782027</v>
      </c>
      <c r="W221">
        <v>31495.942342755799</v>
      </c>
      <c r="X221">
        <v>32230.7842729064</v>
      </c>
      <c r="Y221">
        <v>33014.6202170779</v>
      </c>
      <c r="Z221">
        <v>33743.709347001801</v>
      </c>
      <c r="AA221">
        <v>34520.836231996102</v>
      </c>
      <c r="AB221">
        <v>35345.456174862004</v>
      </c>
      <c r="AC221">
        <v>36166.947558478802</v>
      </c>
      <c r="AD221">
        <v>37036.095938187398</v>
      </c>
      <c r="AE221">
        <v>37852.9875779145</v>
      </c>
      <c r="AF221">
        <v>38718.457616007901</v>
      </c>
      <c r="AG221">
        <v>39582.865561642902</v>
      </c>
      <c r="AH221">
        <v>40496.007825870503</v>
      </c>
      <c r="AI221">
        <v>41408.881468297601</v>
      </c>
      <c r="AJ221">
        <v>42322.198147114497</v>
      </c>
      <c r="AK221">
        <v>43285.356977655298</v>
      </c>
      <c r="AL221">
        <v>43285.356977655298</v>
      </c>
      <c r="AM221">
        <v>43285.356977655298</v>
      </c>
      <c r="AN221">
        <v>43285.356977655298</v>
      </c>
      <c r="AO221">
        <v>43285.356977655298</v>
      </c>
      <c r="AP221">
        <v>43285.356977655298</v>
      </c>
      <c r="AQ221">
        <v>43285.356977655298</v>
      </c>
      <c r="AR221">
        <v>43285.356977655298</v>
      </c>
      <c r="AS221">
        <v>43285.356977655298</v>
      </c>
      <c r="AT221">
        <v>43285.356977655298</v>
      </c>
      <c r="AU221">
        <v>43285.356977655298</v>
      </c>
      <c r="AV221">
        <v>43285.356977655298</v>
      </c>
      <c r="AW221">
        <v>43285.356977655298</v>
      </c>
      <c r="AX221">
        <v>43285.356977655298</v>
      </c>
      <c r="AY221">
        <v>43285.356977655298</v>
      </c>
      <c r="AZ221">
        <v>43285.356977655298</v>
      </c>
      <c r="BA221">
        <v>43285.356977655298</v>
      </c>
      <c r="BB221">
        <v>43285.356977655298</v>
      </c>
      <c r="BC221">
        <v>43285.356977655298</v>
      </c>
      <c r="BD221">
        <v>43285.356977655298</v>
      </c>
      <c r="BE221">
        <v>43285.356977655298</v>
      </c>
    </row>
    <row r="222" spans="1:57" x14ac:dyDescent="0.25">
      <c r="A222" t="s">
        <v>50</v>
      </c>
      <c r="B222" t="s">
        <v>85</v>
      </c>
      <c r="C222" t="s">
        <v>79</v>
      </c>
      <c r="D222" t="s">
        <v>86</v>
      </c>
      <c r="E222">
        <v>8952.0632339999993</v>
      </c>
      <c r="F222">
        <v>9041.5838663400009</v>
      </c>
      <c r="G222">
        <v>7406.0517607577503</v>
      </c>
      <c r="H222">
        <v>7729.14191032077</v>
      </c>
      <c r="I222">
        <v>8057.9532576989805</v>
      </c>
      <c r="J222">
        <v>8392.5679178337195</v>
      </c>
      <c r="K222">
        <v>8733.0690758453802</v>
      </c>
      <c r="L222">
        <v>9079.5410002254903</v>
      </c>
      <c r="M222">
        <v>9432.0690561856209</v>
      </c>
      <c r="N222">
        <v>9790.7397191649306</v>
      </c>
      <c r="O222">
        <v>9888.6471163565693</v>
      </c>
      <c r="P222">
        <v>9987.5335875201399</v>
      </c>
      <c r="Q222">
        <v>10087.4089233953</v>
      </c>
      <c r="R222">
        <v>10188.283012629299</v>
      </c>
      <c r="S222">
        <v>10290.165842755499</v>
      </c>
      <c r="T222">
        <v>10393.067501183101</v>
      </c>
      <c r="U222">
        <v>10496.9981761949</v>
      </c>
      <c r="V222">
        <v>10601.968157956901</v>
      </c>
      <c r="W222">
        <v>10707.987839536399</v>
      </c>
      <c r="X222">
        <v>10815.067717931801</v>
      </c>
      <c r="Y222">
        <v>10923.2183951111</v>
      </c>
      <c r="Z222">
        <v>11032.450579062201</v>
      </c>
      <c r="AA222">
        <v>11142.775084852899</v>
      </c>
      <c r="AB222">
        <v>11254.202835701401</v>
      </c>
      <c r="AC222">
        <v>11366.744864058401</v>
      </c>
      <c r="AD222">
        <v>11480.412312699</v>
      </c>
      <c r="AE222">
        <v>11595.216435826</v>
      </c>
      <c r="AF222">
        <v>11711.168600184201</v>
      </c>
      <c r="AG222">
        <v>11828.2802861861</v>
      </c>
      <c r="AH222">
        <v>11946.563089048001</v>
      </c>
      <c r="AI222">
        <v>12066.0287199384</v>
      </c>
      <c r="AJ222">
        <v>12186.6890071378</v>
      </c>
      <c r="AK222">
        <v>12308.5558972092</v>
      </c>
      <c r="AL222">
        <v>12308.5558972092</v>
      </c>
      <c r="AM222">
        <v>12308.5558972092</v>
      </c>
      <c r="AN222">
        <v>12308.5558972092</v>
      </c>
      <c r="AO222">
        <v>12308.5558972092</v>
      </c>
      <c r="AP222">
        <v>12308.5558972092</v>
      </c>
      <c r="AQ222">
        <v>12308.5558972092</v>
      </c>
      <c r="AR222">
        <v>12308.5558972092</v>
      </c>
      <c r="AS222">
        <v>12308.5558972092</v>
      </c>
      <c r="AT222">
        <v>12308.5558972092</v>
      </c>
      <c r="AU222">
        <v>12308.5558972092</v>
      </c>
      <c r="AV222">
        <v>12308.5558972092</v>
      </c>
      <c r="AW222">
        <v>12308.5558972092</v>
      </c>
      <c r="AX222">
        <v>12308.5558972092</v>
      </c>
      <c r="AY222">
        <v>12308.5558972092</v>
      </c>
      <c r="AZ222">
        <v>12308.5558972092</v>
      </c>
      <c r="BA222">
        <v>12308.5558972092</v>
      </c>
      <c r="BB222">
        <v>12308.5558972092</v>
      </c>
      <c r="BC222">
        <v>12308.5558972092</v>
      </c>
      <c r="BD222">
        <v>12308.5558972092</v>
      </c>
      <c r="BE222">
        <v>12308.5558972092</v>
      </c>
    </row>
    <row r="223" spans="1:57" x14ac:dyDescent="0.25">
      <c r="A223" t="s">
        <v>50</v>
      </c>
      <c r="B223" t="s">
        <v>87</v>
      </c>
      <c r="C223" t="s">
        <v>88</v>
      </c>
      <c r="D223" t="s">
        <v>89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</row>
    <row r="224" spans="1:57" x14ac:dyDescent="0.25">
      <c r="A224" t="s">
        <v>50</v>
      </c>
      <c r="B224" t="s">
        <v>90</v>
      </c>
      <c r="C224" t="s">
        <v>79</v>
      </c>
      <c r="D224" t="s">
        <v>91</v>
      </c>
      <c r="E224">
        <v>627.01078889999997</v>
      </c>
      <c r="F224">
        <v>633.28089678899903</v>
      </c>
      <c r="G224">
        <v>518.72671536883695</v>
      </c>
      <c r="H224">
        <v>541.35624827851598</v>
      </c>
      <c r="I224">
        <v>564.38649917485202</v>
      </c>
      <c r="J224">
        <v>587.82321946428601</v>
      </c>
      <c r="K224">
        <v>611.67223550959102</v>
      </c>
      <c r="L224">
        <v>635.93944955385598</v>
      </c>
      <c r="M224">
        <v>660.63084065545604</v>
      </c>
      <c r="N224">
        <v>685.75246563413202</v>
      </c>
      <c r="O224">
        <v>692.60999029047298</v>
      </c>
      <c r="P224">
        <v>699.53609019337796</v>
      </c>
      <c r="Q224">
        <v>706.53145109531204</v>
      </c>
      <c r="R224">
        <v>713.59676560626497</v>
      </c>
      <c r="S224">
        <v>720.732733262328</v>
      </c>
      <c r="T224">
        <v>727.94006059495098</v>
      </c>
      <c r="U224">
        <v>735.21946120090001</v>
      </c>
      <c r="V224">
        <v>742.57165581290894</v>
      </c>
      <c r="W224">
        <v>749.99737237103898</v>
      </c>
      <c r="X224">
        <v>757.49734609474899</v>
      </c>
      <c r="Y224">
        <v>765.07231955569603</v>
      </c>
      <c r="Z224">
        <v>772.72304275125305</v>
      </c>
      <c r="AA224">
        <v>780.450273178766</v>
      </c>
      <c r="AB224">
        <v>788.25477591055403</v>
      </c>
      <c r="AC224">
        <v>796.13732366965905</v>
      </c>
      <c r="AD224">
        <v>804.09869690635503</v>
      </c>
      <c r="AE224">
        <v>812.139683875419</v>
      </c>
      <c r="AF224">
        <v>820.26108071417298</v>
      </c>
      <c r="AG224">
        <v>828.46369152131501</v>
      </c>
      <c r="AH224">
        <v>836.74832843652803</v>
      </c>
      <c r="AI224">
        <v>845.11581172089404</v>
      </c>
      <c r="AJ224">
        <v>853.56696983810195</v>
      </c>
      <c r="AK224">
        <v>862.10263953648405</v>
      </c>
      <c r="AL224">
        <v>862.10263953648405</v>
      </c>
      <c r="AM224">
        <v>862.10263953648405</v>
      </c>
      <c r="AN224">
        <v>862.10263953648405</v>
      </c>
      <c r="AO224">
        <v>862.10263953648405</v>
      </c>
      <c r="AP224">
        <v>862.10263953648405</v>
      </c>
      <c r="AQ224">
        <v>862.10263953648405</v>
      </c>
      <c r="AR224">
        <v>862.10263953648405</v>
      </c>
      <c r="AS224">
        <v>862.10263953648405</v>
      </c>
      <c r="AT224">
        <v>862.10263953648405</v>
      </c>
      <c r="AU224">
        <v>862.10263953648405</v>
      </c>
      <c r="AV224">
        <v>862.10263953648405</v>
      </c>
      <c r="AW224">
        <v>862.10263953648405</v>
      </c>
      <c r="AX224">
        <v>862.10263953648405</v>
      </c>
      <c r="AY224">
        <v>862.10263953648405</v>
      </c>
      <c r="AZ224">
        <v>862.10263953648405</v>
      </c>
      <c r="BA224">
        <v>862.10263953648405</v>
      </c>
      <c r="BB224">
        <v>862.10263953648405</v>
      </c>
      <c r="BC224">
        <v>862.10263953648405</v>
      </c>
      <c r="BD224">
        <v>862.10263953648405</v>
      </c>
      <c r="BE224">
        <v>862.10263953648405</v>
      </c>
    </row>
    <row r="225" spans="1:57" x14ac:dyDescent="0.25">
      <c r="A225" t="s">
        <v>50</v>
      </c>
      <c r="B225" t="s">
        <v>92</v>
      </c>
      <c r="C225" t="s">
        <v>79</v>
      </c>
      <c r="D225" t="s">
        <v>93</v>
      </c>
      <c r="E225">
        <v>18128.079600000001</v>
      </c>
      <c r="F225">
        <v>18309.360396</v>
      </c>
      <c r="G225">
        <v>14997.3801939675</v>
      </c>
      <c r="H225">
        <v>15651.6432164861</v>
      </c>
      <c r="I225">
        <v>16317.4917614357</v>
      </c>
      <c r="J225">
        <v>16995.0921129626</v>
      </c>
      <c r="K225">
        <v>17684.6127223439</v>
      </c>
      <c r="L225">
        <v>18386.224234701502</v>
      </c>
      <c r="M225">
        <v>19100.099516033999</v>
      </c>
      <c r="N225">
        <v>19826.4136805698</v>
      </c>
      <c r="O225">
        <v>20024.677817375399</v>
      </c>
      <c r="P225">
        <v>20224.924595549201</v>
      </c>
      <c r="Q225">
        <v>20427.1738415047</v>
      </c>
      <c r="R225">
        <v>20631.445579919699</v>
      </c>
      <c r="S225">
        <v>20837.7600357189</v>
      </c>
      <c r="T225">
        <v>21046.137636076099</v>
      </c>
      <c r="U225">
        <v>21256.599012436898</v>
      </c>
      <c r="V225">
        <v>21469.1650025612</v>
      </c>
      <c r="W225">
        <v>21683.856652586899</v>
      </c>
      <c r="X225">
        <v>21900.695219112698</v>
      </c>
      <c r="Y225">
        <v>22119.702171303899</v>
      </c>
      <c r="Z225">
        <v>22340.8991930169</v>
      </c>
      <c r="AA225">
        <v>22564.308184947098</v>
      </c>
      <c r="AB225">
        <v>22789.951266796499</v>
      </c>
      <c r="AC225">
        <v>23017.850779464501</v>
      </c>
      <c r="AD225">
        <v>23248.029287259102</v>
      </c>
      <c r="AE225">
        <v>23480.5095801317</v>
      </c>
      <c r="AF225">
        <v>23715.314675933099</v>
      </c>
      <c r="AG225">
        <v>23952.467822692401</v>
      </c>
      <c r="AH225">
        <v>24191.992500919299</v>
      </c>
      <c r="AI225">
        <v>24433.912425928502</v>
      </c>
      <c r="AJ225">
        <v>24678.251550187801</v>
      </c>
      <c r="AK225">
        <v>24925.034065689699</v>
      </c>
      <c r="AL225">
        <v>24925.034065689699</v>
      </c>
      <c r="AM225">
        <v>24925.034065689699</v>
      </c>
      <c r="AN225">
        <v>24925.034065689699</v>
      </c>
      <c r="AO225">
        <v>24925.034065689699</v>
      </c>
      <c r="AP225">
        <v>24925.034065689699</v>
      </c>
      <c r="AQ225">
        <v>24925.034065689699</v>
      </c>
      <c r="AR225">
        <v>24925.034065689699</v>
      </c>
      <c r="AS225">
        <v>24925.034065689699</v>
      </c>
      <c r="AT225">
        <v>24925.034065689699</v>
      </c>
      <c r="AU225">
        <v>24925.034065689699</v>
      </c>
      <c r="AV225">
        <v>24925.034065689699</v>
      </c>
      <c r="AW225">
        <v>24925.034065689699</v>
      </c>
      <c r="AX225">
        <v>24925.034065689699</v>
      </c>
      <c r="AY225">
        <v>24925.034065689699</v>
      </c>
      <c r="AZ225">
        <v>24925.034065689699</v>
      </c>
      <c r="BA225">
        <v>24925.034065689699</v>
      </c>
      <c r="BB225">
        <v>24925.034065689699</v>
      </c>
      <c r="BC225">
        <v>24925.034065689699</v>
      </c>
      <c r="BD225">
        <v>24925.034065689699</v>
      </c>
      <c r="BE225">
        <v>24925.034065689699</v>
      </c>
    </row>
    <row r="226" spans="1:57" x14ac:dyDescent="0.25">
      <c r="A226" t="s">
        <v>50</v>
      </c>
      <c r="B226" t="s">
        <v>94</v>
      </c>
      <c r="C226" t="s">
        <v>79</v>
      </c>
      <c r="D226" t="s">
        <v>95</v>
      </c>
      <c r="E226">
        <v>3486.4717209999999</v>
      </c>
      <c r="F226">
        <v>3521.3364382099999</v>
      </c>
      <c r="G226">
        <v>2884.3618899021899</v>
      </c>
      <c r="H226">
        <v>3010.1926219178999</v>
      </c>
      <c r="I226">
        <v>3138.2515323849302</v>
      </c>
      <c r="J226">
        <v>3268.5706017991101</v>
      </c>
      <c r="K226">
        <v>3401.1822274483402</v>
      </c>
      <c r="L226">
        <v>3536.1192285503698</v>
      </c>
      <c r="M226">
        <v>3673.4148514517001</v>
      </c>
      <c r="N226">
        <v>3813.1027748881902</v>
      </c>
      <c r="O226">
        <v>3851.2338026370699</v>
      </c>
      <c r="P226">
        <v>3889.7461406634402</v>
      </c>
      <c r="Q226">
        <v>3928.6436020700799</v>
      </c>
      <c r="R226">
        <v>3967.9300380907798</v>
      </c>
      <c r="S226">
        <v>4007.6093384716901</v>
      </c>
      <c r="T226">
        <v>4047.6854318564001</v>
      </c>
      <c r="U226">
        <v>4088.1622861749702</v>
      </c>
      <c r="V226">
        <v>4129.0439090367199</v>
      </c>
      <c r="W226">
        <v>4170.3343481270904</v>
      </c>
      <c r="X226">
        <v>4212.0376916083596</v>
      </c>
      <c r="Y226">
        <v>4254.1580685244398</v>
      </c>
      <c r="Z226">
        <v>4296.6996492096796</v>
      </c>
      <c r="AA226">
        <v>4339.66664570178</v>
      </c>
      <c r="AB226">
        <v>4383.0633121587998</v>
      </c>
      <c r="AC226">
        <v>4426.8939452803897</v>
      </c>
      <c r="AD226">
        <v>4471.1628847331904</v>
      </c>
      <c r="AE226">
        <v>4515.8745135805202</v>
      </c>
      <c r="AF226">
        <v>4561.0332587163302</v>
      </c>
      <c r="AG226">
        <v>4606.6435913034902</v>
      </c>
      <c r="AH226">
        <v>4652.7100272165299</v>
      </c>
      <c r="AI226">
        <v>4699.2371274887</v>
      </c>
      <c r="AJ226">
        <v>4746.2294987635796</v>
      </c>
      <c r="AK226">
        <v>4793.6917937512198</v>
      </c>
      <c r="AL226">
        <v>4793.6917937512198</v>
      </c>
      <c r="AM226">
        <v>4793.6917937512198</v>
      </c>
      <c r="AN226">
        <v>4793.6917937512198</v>
      </c>
      <c r="AO226">
        <v>4793.6917937512198</v>
      </c>
      <c r="AP226">
        <v>4793.6917937512198</v>
      </c>
      <c r="AQ226">
        <v>4793.6917937512198</v>
      </c>
      <c r="AR226">
        <v>4793.6917937512198</v>
      </c>
      <c r="AS226">
        <v>4793.6917937512198</v>
      </c>
      <c r="AT226">
        <v>4793.6917937512198</v>
      </c>
      <c r="AU226">
        <v>4793.6917937512198</v>
      </c>
      <c r="AV226">
        <v>4793.6917937512198</v>
      </c>
      <c r="AW226">
        <v>4793.6917937512198</v>
      </c>
      <c r="AX226">
        <v>4793.6917937512198</v>
      </c>
      <c r="AY226">
        <v>4793.6917937512198</v>
      </c>
      <c r="AZ226">
        <v>4793.6917937512198</v>
      </c>
      <c r="BA226">
        <v>4793.6917937512198</v>
      </c>
      <c r="BB226">
        <v>4793.6917937512198</v>
      </c>
      <c r="BC226">
        <v>4793.6917937512198</v>
      </c>
      <c r="BD226">
        <v>4793.6917937512198</v>
      </c>
      <c r="BE226">
        <v>4793.6917937512198</v>
      </c>
    </row>
    <row r="227" spans="1:57" x14ac:dyDescent="0.25">
      <c r="A227" t="s">
        <v>50</v>
      </c>
      <c r="B227" t="s">
        <v>96</v>
      </c>
      <c r="C227" t="s">
        <v>97</v>
      </c>
      <c r="D227" t="s">
        <v>98</v>
      </c>
      <c r="E227">
        <v>243.51085496047801</v>
      </c>
      <c r="F227">
        <v>239.980756151913</v>
      </c>
      <c r="G227">
        <v>224.821689672845</v>
      </c>
      <c r="H227">
        <v>233.00796155878601</v>
      </c>
      <c r="I227">
        <v>238.474735171227</v>
      </c>
      <c r="J227">
        <v>244.68148641300499</v>
      </c>
      <c r="K227">
        <v>250.77438091995799</v>
      </c>
      <c r="L227">
        <v>256.59241429390403</v>
      </c>
      <c r="M227">
        <v>262.10129742066499</v>
      </c>
      <c r="N227">
        <v>267.36018284909397</v>
      </c>
      <c r="O227">
        <v>272.98972308439397</v>
      </c>
      <c r="P227">
        <v>278.45213192019298</v>
      </c>
      <c r="Q227">
        <v>284.36827530903997</v>
      </c>
      <c r="R227">
        <v>289.598693021727</v>
      </c>
      <c r="S227">
        <v>295.26270060607999</v>
      </c>
      <c r="T227">
        <v>300.79973467236198</v>
      </c>
      <c r="U227">
        <v>306.758488415415</v>
      </c>
      <c r="V227">
        <v>312.59129612788797</v>
      </c>
      <c r="W227">
        <v>318.30761178037102</v>
      </c>
      <c r="X227">
        <v>323.91440489025399</v>
      </c>
      <c r="Y227">
        <v>329.92783601630799</v>
      </c>
      <c r="Z227">
        <v>335.30874165054303</v>
      </c>
      <c r="AA227">
        <v>341.08195423560898</v>
      </c>
      <c r="AB227">
        <v>347.23398605567502</v>
      </c>
      <c r="AC227">
        <v>353.26234376260697</v>
      </c>
      <c r="AD227">
        <v>359.66074020306201</v>
      </c>
      <c r="AE227">
        <v>365.45647341528002</v>
      </c>
      <c r="AF227">
        <v>371.62622712577598</v>
      </c>
      <c r="AG227">
        <v>377.688118118891</v>
      </c>
      <c r="AH227">
        <v>384.11465757537798</v>
      </c>
      <c r="AI227">
        <v>390.4355525826</v>
      </c>
      <c r="AJ227">
        <v>396.65751853347399</v>
      </c>
      <c r="AK227">
        <v>403.24067602919399</v>
      </c>
      <c r="AL227">
        <v>403.24067602919399</v>
      </c>
      <c r="AM227">
        <v>403.24067602919399</v>
      </c>
      <c r="AN227">
        <v>403.24067602919399</v>
      </c>
      <c r="AO227">
        <v>403.24067602919399</v>
      </c>
      <c r="AP227">
        <v>403.24067602919399</v>
      </c>
      <c r="AQ227">
        <v>403.24067602919399</v>
      </c>
      <c r="AR227">
        <v>403.24067602919399</v>
      </c>
      <c r="AS227">
        <v>403.24067602919399</v>
      </c>
      <c r="AT227">
        <v>403.24067602919399</v>
      </c>
      <c r="AU227">
        <v>403.24067602919399</v>
      </c>
      <c r="AV227">
        <v>403.24067602919399</v>
      </c>
      <c r="AW227">
        <v>403.24067602919399</v>
      </c>
      <c r="AX227">
        <v>403.24067602919399</v>
      </c>
      <c r="AY227">
        <v>403.24067602919399</v>
      </c>
      <c r="AZ227">
        <v>403.24067602919399</v>
      </c>
      <c r="BA227">
        <v>403.24067602919399</v>
      </c>
      <c r="BB227">
        <v>403.24067602919399</v>
      </c>
      <c r="BC227">
        <v>403.24067602919399</v>
      </c>
      <c r="BD227">
        <v>403.24067602919399</v>
      </c>
      <c r="BE227">
        <v>403.24067602919399</v>
      </c>
    </row>
    <row r="228" spans="1:57" x14ac:dyDescent="0.25">
      <c r="A228" t="s">
        <v>51</v>
      </c>
      <c r="B228" t="s">
        <v>70</v>
      </c>
      <c r="C228" t="s">
        <v>71</v>
      </c>
      <c r="D228" t="s">
        <v>72</v>
      </c>
      <c r="E228">
        <v>1474.817</v>
      </c>
      <c r="F228">
        <v>1474.817</v>
      </c>
      <c r="G228">
        <v>1222.01919928803</v>
      </c>
      <c r="H228">
        <v>1326.4070980522099</v>
      </c>
      <c r="I228">
        <v>1418.10476066454</v>
      </c>
      <c r="J228">
        <v>1512.65106833184</v>
      </c>
      <c r="K228">
        <v>1612.2542149789399</v>
      </c>
      <c r="L228">
        <v>1714.8320387044701</v>
      </c>
      <c r="M228">
        <v>1820.39462717374</v>
      </c>
      <c r="N228">
        <v>1931.1292188473401</v>
      </c>
      <c r="O228">
        <v>2001.05310902511</v>
      </c>
      <c r="P228">
        <v>2070.7894358933399</v>
      </c>
      <c r="Q228">
        <v>2138.2563576580501</v>
      </c>
      <c r="R228">
        <v>2207.69377679845</v>
      </c>
      <c r="S228">
        <v>2295.2880710229902</v>
      </c>
      <c r="T228">
        <v>2360.26288884927</v>
      </c>
      <c r="U228">
        <v>2443.1246092745801</v>
      </c>
      <c r="V228">
        <v>2504.3294913961599</v>
      </c>
      <c r="W228">
        <v>2583.1356509392499</v>
      </c>
      <c r="X228">
        <v>2659.9550195704101</v>
      </c>
      <c r="Y228">
        <v>2734.8800667690102</v>
      </c>
      <c r="Z228">
        <v>2826.3319024662701</v>
      </c>
      <c r="AA228">
        <v>2897.4311541479801</v>
      </c>
      <c r="AB228">
        <v>2984.7462880197399</v>
      </c>
      <c r="AC228">
        <v>3070.04464391703</v>
      </c>
      <c r="AD228">
        <v>3153.42612689114</v>
      </c>
      <c r="AE228">
        <v>3234.9845775137301</v>
      </c>
      <c r="AF228">
        <v>3314.81105878481</v>
      </c>
      <c r="AG228">
        <v>3392.9868372805799</v>
      </c>
      <c r="AH228">
        <v>3486.1977715642502</v>
      </c>
      <c r="AI228">
        <v>3577.5579985070699</v>
      </c>
      <c r="AJ228">
        <v>3650.95668241372</v>
      </c>
      <c r="AK228">
        <v>3739.1298397830901</v>
      </c>
      <c r="AL228">
        <v>3739.1298397830901</v>
      </c>
      <c r="AM228">
        <v>3739.1298397830901</v>
      </c>
      <c r="AN228">
        <v>3739.1298397830901</v>
      </c>
      <c r="AO228">
        <v>3739.1298397830901</v>
      </c>
      <c r="AP228">
        <v>3739.1298397830901</v>
      </c>
      <c r="AQ228">
        <v>3739.1298397830901</v>
      </c>
      <c r="AR228">
        <v>3739.1298397830901</v>
      </c>
      <c r="AS228">
        <v>3739.1298397830901</v>
      </c>
      <c r="AT228">
        <v>3739.1298397830901</v>
      </c>
      <c r="AU228">
        <v>3739.1298397830901</v>
      </c>
      <c r="AV228">
        <v>3739.1298397830901</v>
      </c>
      <c r="AW228">
        <v>3739.1298397830901</v>
      </c>
      <c r="AX228">
        <v>3739.1298397830901</v>
      </c>
      <c r="AY228">
        <v>3739.1298397830901</v>
      </c>
      <c r="AZ228">
        <v>3739.1298397830901</v>
      </c>
      <c r="BA228">
        <v>3739.1298397830901</v>
      </c>
      <c r="BB228">
        <v>3739.1298397830901</v>
      </c>
      <c r="BC228">
        <v>3739.1298397830901</v>
      </c>
      <c r="BD228">
        <v>3739.1298397830901</v>
      </c>
      <c r="BE228">
        <v>3739.1298397830901</v>
      </c>
    </row>
    <row r="229" spans="1:57" x14ac:dyDescent="0.25">
      <c r="A229" t="s">
        <v>51</v>
      </c>
      <c r="B229" t="s">
        <v>176</v>
      </c>
      <c r="C229" t="s">
        <v>71</v>
      </c>
      <c r="D229" t="s">
        <v>72</v>
      </c>
      <c r="E229">
        <v>1474.817</v>
      </c>
      <c r="F229">
        <v>1474.817</v>
      </c>
      <c r="G229">
        <v>1222.01919928803</v>
      </c>
      <c r="H229">
        <v>1326.10998286225</v>
      </c>
      <c r="I229">
        <v>1417.15179426538</v>
      </c>
      <c r="J229">
        <v>1510.6180652960099</v>
      </c>
      <c r="K229">
        <v>1608.64276553738</v>
      </c>
      <c r="L229">
        <v>1709.0702030544201</v>
      </c>
      <c r="M229">
        <v>1811.8314908475099</v>
      </c>
      <c r="N229">
        <v>1919.0171763867299</v>
      </c>
      <c r="O229">
        <v>1984.9166167539299</v>
      </c>
      <c r="P229">
        <v>2049.9158783795401</v>
      </c>
      <c r="Q229">
        <v>2111.9130393317</v>
      </c>
      <c r="R229">
        <v>2175.0552320022598</v>
      </c>
      <c r="S229">
        <v>2255.1847978460701</v>
      </c>
      <c r="T229">
        <v>2312.1512901229698</v>
      </c>
      <c r="U229">
        <v>2385.66231846444</v>
      </c>
      <c r="V229">
        <v>2437.0131146674298</v>
      </c>
      <c r="W229">
        <v>2504.44300646903</v>
      </c>
      <c r="X229">
        <v>2568.7930411396901</v>
      </c>
      <c r="Y229">
        <v>2630.1232206914901</v>
      </c>
      <c r="Z229">
        <v>2706.0432166973101</v>
      </c>
      <c r="AA229">
        <v>2761.1359926568598</v>
      </c>
      <c r="AB229">
        <v>2830.3035760924399</v>
      </c>
      <c r="AC229">
        <v>2896.0590738569699</v>
      </c>
      <c r="AD229">
        <v>2958.46871002222</v>
      </c>
      <c r="AE229">
        <v>3017.5936139047999</v>
      </c>
      <c r="AF229">
        <v>3073.4928137052698</v>
      </c>
      <c r="AG229">
        <v>3126.2166401862301</v>
      </c>
      <c r="AH229">
        <v>3191.0144338503601</v>
      </c>
      <c r="AI229">
        <v>3252.2005638908399</v>
      </c>
      <c r="AJ229">
        <v>3295.2074632793201</v>
      </c>
      <c r="AK229">
        <v>3349.66207567128</v>
      </c>
      <c r="AL229">
        <v>3323.69755806383</v>
      </c>
      <c r="AM229">
        <v>3296.8954753722601</v>
      </c>
      <c r="AN229">
        <v>3269.2558275965898</v>
      </c>
      <c r="AO229">
        <v>3240.7786147368001</v>
      </c>
      <c r="AP229">
        <v>3211.4638367929001</v>
      </c>
      <c r="AQ229">
        <v>3181.3114937648902</v>
      </c>
      <c r="AR229">
        <v>3150.32158565277</v>
      </c>
      <c r="AS229">
        <v>3118.4941124565298</v>
      </c>
      <c r="AT229">
        <v>3085.8290741761898</v>
      </c>
      <c r="AU229">
        <v>3052.3264708117299</v>
      </c>
      <c r="AV229">
        <v>3017.9863023631601</v>
      </c>
      <c r="AW229">
        <v>2982.80856883049</v>
      </c>
      <c r="AX229">
        <v>2946.79327021369</v>
      </c>
      <c r="AY229">
        <v>2909.9404065127901</v>
      </c>
      <c r="AZ229">
        <v>2872.2499777277799</v>
      </c>
      <c r="BA229">
        <v>2833.7219838586502</v>
      </c>
      <c r="BB229">
        <v>2794.3564249054202</v>
      </c>
      <c r="BC229">
        <v>2754.1533008680699</v>
      </c>
      <c r="BD229">
        <v>2713.1126117466101</v>
      </c>
      <c r="BE229">
        <v>2671.23435754104</v>
      </c>
    </row>
    <row r="230" spans="1:57" x14ac:dyDescent="0.25">
      <c r="A230" t="s">
        <v>51</v>
      </c>
      <c r="B230" t="s">
        <v>73</v>
      </c>
      <c r="C230" t="s">
        <v>71</v>
      </c>
      <c r="D230" t="s">
        <v>37</v>
      </c>
      <c r="E230">
        <v>900.64</v>
      </c>
      <c r="F230">
        <v>900.64</v>
      </c>
      <c r="G230">
        <v>800.97517759999903</v>
      </c>
      <c r="H230">
        <v>869.51388159999999</v>
      </c>
      <c r="I230">
        <v>940.53835200000003</v>
      </c>
      <c r="J230">
        <v>1014.0485887999999</v>
      </c>
      <c r="K230">
        <v>1090.044592</v>
      </c>
      <c r="L230">
        <v>1168.5263616</v>
      </c>
      <c r="M230">
        <v>1249.4938976000001</v>
      </c>
      <c r="N230">
        <v>1332.9472000000001</v>
      </c>
      <c r="O230">
        <v>1386.9856</v>
      </c>
      <c r="P230">
        <v>1441.0239999999999</v>
      </c>
      <c r="Q230">
        <v>1495.0624</v>
      </c>
      <c r="R230">
        <v>1549.1007999999999</v>
      </c>
      <c r="S230">
        <v>1603.1392000000001</v>
      </c>
      <c r="T230">
        <v>1657.1776</v>
      </c>
      <c r="U230">
        <v>1711.2159999999999</v>
      </c>
      <c r="V230">
        <v>1765.2544</v>
      </c>
      <c r="W230">
        <v>1819.2927999999999</v>
      </c>
      <c r="X230">
        <v>1873.3312000000001</v>
      </c>
      <c r="Y230">
        <v>1927.3696</v>
      </c>
      <c r="Z230">
        <v>1981.4079999999999</v>
      </c>
      <c r="AA230">
        <v>2035.4464</v>
      </c>
      <c r="AB230">
        <v>2089.4848000000002</v>
      </c>
      <c r="AC230">
        <v>2143.5232000000001</v>
      </c>
      <c r="AD230">
        <v>2197.5616</v>
      </c>
      <c r="AE230">
        <v>2251.6</v>
      </c>
      <c r="AF230">
        <v>2305.6383999999998</v>
      </c>
      <c r="AG230">
        <v>2359.6768000000002</v>
      </c>
      <c r="AH230">
        <v>2413.7152000000001</v>
      </c>
      <c r="AI230">
        <v>2467.7536</v>
      </c>
      <c r="AJ230">
        <v>2521.7919999999999</v>
      </c>
      <c r="AK230">
        <v>2575.8303999999998</v>
      </c>
      <c r="AL230">
        <v>2575.8303999999998</v>
      </c>
      <c r="AM230">
        <v>2575.8303999999998</v>
      </c>
      <c r="AN230">
        <v>2575.8303999999998</v>
      </c>
      <c r="AO230">
        <v>2575.8303999999998</v>
      </c>
      <c r="AP230">
        <v>2575.8303999999998</v>
      </c>
      <c r="AQ230">
        <v>2575.8303999999998</v>
      </c>
      <c r="AR230">
        <v>2575.8303999999998</v>
      </c>
      <c r="AS230">
        <v>2575.8303999999998</v>
      </c>
      <c r="AT230">
        <v>2575.8303999999998</v>
      </c>
      <c r="AU230">
        <v>2575.8303999999998</v>
      </c>
      <c r="AV230">
        <v>2575.8303999999998</v>
      </c>
      <c r="AW230">
        <v>2575.8303999999998</v>
      </c>
      <c r="AX230">
        <v>2575.8303999999998</v>
      </c>
      <c r="AY230">
        <v>2575.8303999999998</v>
      </c>
      <c r="AZ230">
        <v>2575.8303999999998</v>
      </c>
      <c r="BA230">
        <v>2575.8303999999998</v>
      </c>
      <c r="BB230">
        <v>2575.8303999999998</v>
      </c>
      <c r="BC230">
        <v>2575.8303999999998</v>
      </c>
      <c r="BD230">
        <v>2575.8303999999998</v>
      </c>
      <c r="BE230">
        <v>2575.8303999999998</v>
      </c>
    </row>
    <row r="231" spans="1:57" x14ac:dyDescent="0.25">
      <c r="A231" t="s">
        <v>51</v>
      </c>
      <c r="B231" t="s">
        <v>177</v>
      </c>
      <c r="C231" t="s">
        <v>71</v>
      </c>
      <c r="D231" t="s">
        <v>37</v>
      </c>
      <c r="E231">
        <v>900.64</v>
      </c>
      <c r="F231">
        <v>900.64</v>
      </c>
      <c r="G231">
        <v>800.97517759999903</v>
      </c>
      <c r="H231">
        <v>869.33997882367998</v>
      </c>
      <c r="I231">
        <v>939.9740289888</v>
      </c>
      <c r="J231">
        <v>1012.83173049344</v>
      </c>
      <c r="K231">
        <v>1087.8645028159999</v>
      </c>
      <c r="L231">
        <v>1165.0207825151999</v>
      </c>
      <c r="M231">
        <v>1244.24602323008</v>
      </c>
      <c r="N231">
        <v>1325.48269568</v>
      </c>
      <c r="O231">
        <v>1376.9993036799999</v>
      </c>
      <c r="P231">
        <v>1428.0547839999999</v>
      </c>
      <c r="Q231">
        <v>1478.6167135999999</v>
      </c>
      <c r="R231">
        <v>1528.65266944</v>
      </c>
      <c r="S231">
        <v>1578.1302284799999</v>
      </c>
      <c r="T231">
        <v>1627.0169676800001</v>
      </c>
      <c r="U231">
        <v>1675.2804639999999</v>
      </c>
      <c r="V231">
        <v>1722.8882943999999</v>
      </c>
      <c r="W231">
        <v>1769.80803584</v>
      </c>
      <c r="X231">
        <v>1816.00726528</v>
      </c>
      <c r="Y231">
        <v>1861.4535596799999</v>
      </c>
      <c r="Z231">
        <v>1906.1144959999999</v>
      </c>
      <c r="AA231">
        <v>1949.9576512000001</v>
      </c>
      <c r="AB231">
        <v>1992.9506022400001</v>
      </c>
      <c r="AC231">
        <v>2035.0609260799999</v>
      </c>
      <c r="AD231">
        <v>2076.25619968</v>
      </c>
      <c r="AE231">
        <v>2116.5039999999999</v>
      </c>
      <c r="AF231">
        <v>2155.7719040000002</v>
      </c>
      <c r="AG231">
        <v>2194.0274886399998</v>
      </c>
      <c r="AH231">
        <v>2231.2383308799999</v>
      </c>
      <c r="AI231">
        <v>2267.37200768</v>
      </c>
      <c r="AJ231">
        <v>2302.3960959999999</v>
      </c>
      <c r="AK231">
        <v>2336.2781728</v>
      </c>
      <c r="AL231">
        <v>2320.3080243200002</v>
      </c>
      <c r="AM231">
        <v>2303.8227097600002</v>
      </c>
      <c r="AN231">
        <v>2286.82222912</v>
      </c>
      <c r="AO231">
        <v>2269.3065824</v>
      </c>
      <c r="AP231">
        <v>2251.2757695999999</v>
      </c>
      <c r="AQ231">
        <v>2232.72979072</v>
      </c>
      <c r="AR231">
        <v>2213.6686457599999</v>
      </c>
      <c r="AS231">
        <v>2194.0923347200001</v>
      </c>
      <c r="AT231">
        <v>2174.0008576</v>
      </c>
      <c r="AU231">
        <v>2153.3942143999998</v>
      </c>
      <c r="AV231">
        <v>2132.2724051199998</v>
      </c>
      <c r="AW231">
        <v>2110.6354297600001</v>
      </c>
      <c r="AX231">
        <v>2088.4832883200002</v>
      </c>
      <c r="AY231">
        <v>2065.8159808</v>
      </c>
      <c r="AZ231">
        <v>2042.6335071999999</v>
      </c>
      <c r="BA231">
        <v>2018.9358675200001</v>
      </c>
      <c r="BB231">
        <v>1994.7230617600001</v>
      </c>
      <c r="BC231">
        <v>1969.9950899200001</v>
      </c>
      <c r="BD231">
        <v>1944.7519520000001</v>
      </c>
      <c r="BE231">
        <v>1918.9936479999999</v>
      </c>
    </row>
    <row r="232" spans="1:57" x14ac:dyDescent="0.25">
      <c r="A232" t="s">
        <v>51</v>
      </c>
      <c r="B232" t="s">
        <v>74</v>
      </c>
      <c r="C232" t="s">
        <v>71</v>
      </c>
      <c r="D232" t="s">
        <v>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</row>
    <row r="233" spans="1:57" x14ac:dyDescent="0.25">
      <c r="A233" t="s">
        <v>51</v>
      </c>
      <c r="B233" t="s">
        <v>76</v>
      </c>
      <c r="C233" t="s">
        <v>71</v>
      </c>
      <c r="D233" t="s">
        <v>77</v>
      </c>
      <c r="E233">
        <v>26641.1066399999</v>
      </c>
      <c r="F233">
        <v>27173.9287727999</v>
      </c>
      <c r="G233">
        <v>22793.264080654499</v>
      </c>
      <c r="H233">
        <v>25041.532277746501</v>
      </c>
      <c r="I233">
        <v>27094.905188267901</v>
      </c>
      <c r="J233">
        <v>29244.976235280399</v>
      </c>
      <c r="K233">
        <v>31536.6340223878</v>
      </c>
      <c r="L233">
        <v>33931.801342325503</v>
      </c>
      <c r="M233">
        <v>36432.301290966097</v>
      </c>
      <c r="N233">
        <v>39083.935073841501</v>
      </c>
      <c r="O233">
        <v>40948.636841198102</v>
      </c>
      <c r="P233">
        <v>42838.711908999197</v>
      </c>
      <c r="Q233">
        <v>44709.854270043601</v>
      </c>
      <c r="R233">
        <v>46649.4217106711</v>
      </c>
      <c r="S233">
        <v>49003.481391219197</v>
      </c>
      <c r="T233">
        <v>50903.551088018801</v>
      </c>
      <c r="U233">
        <v>53216.233039130697</v>
      </c>
      <c r="V233">
        <v>55082.123344812302</v>
      </c>
      <c r="W233">
        <v>57357.986760595602</v>
      </c>
      <c r="X233">
        <v>59614.511873083997</v>
      </c>
      <c r="Y233">
        <v>61851.055575635401</v>
      </c>
      <c r="Z233">
        <v>64485.140077837998</v>
      </c>
      <c r="AA233">
        <v>66676.073939953494</v>
      </c>
      <c r="AB233">
        <v>69258.566305974397</v>
      </c>
      <c r="AC233">
        <v>71813.242629248794</v>
      </c>
      <c r="AD233">
        <v>74338.954582780803</v>
      </c>
      <c r="AE233">
        <v>76834.356047496098</v>
      </c>
      <c r="AF233">
        <v>79297.968740939905</v>
      </c>
      <c r="AG233">
        <v>81728.002638411301</v>
      </c>
      <c r="AH233">
        <v>84525.166199250802</v>
      </c>
      <c r="AI233">
        <v>87281.064896406402</v>
      </c>
      <c r="AJ233">
        <v>89595.711445798603</v>
      </c>
      <c r="AK233">
        <v>92265.545237883198</v>
      </c>
      <c r="AL233">
        <v>92265.545237883198</v>
      </c>
      <c r="AM233">
        <v>92265.545237883198</v>
      </c>
      <c r="AN233">
        <v>92265.545237883198</v>
      </c>
      <c r="AO233">
        <v>92265.545237883198</v>
      </c>
      <c r="AP233">
        <v>92265.545237883198</v>
      </c>
      <c r="AQ233">
        <v>92265.545237883198</v>
      </c>
      <c r="AR233">
        <v>92265.545237883198</v>
      </c>
      <c r="AS233">
        <v>92265.545237883198</v>
      </c>
      <c r="AT233">
        <v>92265.545237883198</v>
      </c>
      <c r="AU233">
        <v>92265.545237883198</v>
      </c>
      <c r="AV233">
        <v>92265.545237883198</v>
      </c>
      <c r="AW233">
        <v>92265.545237883198</v>
      </c>
      <c r="AX233">
        <v>92265.545237883198</v>
      </c>
      <c r="AY233">
        <v>92265.545237883198</v>
      </c>
      <c r="AZ233">
        <v>92265.545237883198</v>
      </c>
      <c r="BA233">
        <v>92265.545237883198</v>
      </c>
      <c r="BB233">
        <v>92265.545237883198</v>
      </c>
      <c r="BC233">
        <v>92265.545237883198</v>
      </c>
      <c r="BD233">
        <v>92265.545237883198</v>
      </c>
      <c r="BE233">
        <v>92265.545237883198</v>
      </c>
    </row>
    <row r="234" spans="1:57" x14ac:dyDescent="0.25">
      <c r="A234" t="s">
        <v>51</v>
      </c>
      <c r="B234" t="s">
        <v>178</v>
      </c>
      <c r="C234" t="s">
        <v>71</v>
      </c>
      <c r="D234" t="s">
        <v>77</v>
      </c>
      <c r="E234">
        <v>26641.1066399999</v>
      </c>
      <c r="F234">
        <v>27173.9287727999</v>
      </c>
      <c r="G234">
        <v>22793.264080654499</v>
      </c>
      <c r="H234">
        <v>25036.3236390327</v>
      </c>
      <c r="I234">
        <v>27077.997967430401</v>
      </c>
      <c r="J234">
        <v>29208.478504938699</v>
      </c>
      <c r="K234">
        <v>31471.0378236213</v>
      </c>
      <c r="L234">
        <v>33825.934122137398</v>
      </c>
      <c r="M234">
        <v>36273.164998927103</v>
      </c>
      <c r="N234">
        <v>38856.310235971498</v>
      </c>
      <c r="O234">
        <v>40642.013448531201</v>
      </c>
      <c r="P234">
        <v>42437.741565530901</v>
      </c>
      <c r="Q234">
        <v>44198.373537194297</v>
      </c>
      <c r="R234">
        <v>46009.018449427</v>
      </c>
      <c r="S234">
        <v>48208.448909127997</v>
      </c>
      <c r="T234">
        <v>49940.048673024801</v>
      </c>
      <c r="U234">
        <v>52053.990509556003</v>
      </c>
      <c r="V234">
        <v>53707.273546125798</v>
      </c>
      <c r="W234">
        <v>55735.444031111801</v>
      </c>
      <c r="X234">
        <v>57717.339647234898</v>
      </c>
      <c r="Y234">
        <v>59651.137230921202</v>
      </c>
      <c r="Z234">
        <v>61936.687341961901</v>
      </c>
      <c r="AA234">
        <v>63763.663030256299</v>
      </c>
      <c r="AB234">
        <v>65930.8307121049</v>
      </c>
      <c r="AC234">
        <v>68034.142549127195</v>
      </c>
      <c r="AD234">
        <v>70071.303878092498</v>
      </c>
      <c r="AE234">
        <v>72039.892230132406</v>
      </c>
      <c r="AF234">
        <v>73937.426054052397</v>
      </c>
      <c r="AG234">
        <v>75761.204621786193</v>
      </c>
      <c r="AH234">
        <v>77879.459532000896</v>
      </c>
      <c r="AI234">
        <v>79910.353528034699</v>
      </c>
      <c r="AJ234">
        <v>81489.091474182802</v>
      </c>
      <c r="AK234">
        <v>83341.621702475095</v>
      </c>
      <c r="AL234">
        <v>82746.693466781304</v>
      </c>
      <c r="AM234">
        <v>82132.5739976779</v>
      </c>
      <c r="AN234">
        <v>81499.263295165103</v>
      </c>
      <c r="AO234">
        <v>80846.761359242795</v>
      </c>
      <c r="AP234">
        <v>80175.068189911006</v>
      </c>
      <c r="AQ234">
        <v>79484.183787169706</v>
      </c>
      <c r="AR234">
        <v>78774.108151018998</v>
      </c>
      <c r="AS234">
        <v>78044.841281458706</v>
      </c>
      <c r="AT234">
        <v>77296.383178489006</v>
      </c>
      <c r="AU234">
        <v>76528.733842109796</v>
      </c>
      <c r="AV234">
        <v>75741.893272321206</v>
      </c>
      <c r="AW234">
        <v>74935.861469123003</v>
      </c>
      <c r="AX234">
        <v>74110.638432515407</v>
      </c>
      <c r="AY234">
        <v>73266.2241624983</v>
      </c>
      <c r="AZ234">
        <v>72402.618659071697</v>
      </c>
      <c r="BA234">
        <v>71519.821922235598</v>
      </c>
      <c r="BB234">
        <v>70617.833951990106</v>
      </c>
      <c r="BC234">
        <v>69696.654748335102</v>
      </c>
      <c r="BD234">
        <v>68756.284311270603</v>
      </c>
      <c r="BE234">
        <v>67796.722640796594</v>
      </c>
    </row>
    <row r="235" spans="1:57" x14ac:dyDescent="0.25">
      <c r="A235" t="s">
        <v>51</v>
      </c>
      <c r="B235" t="s">
        <v>78</v>
      </c>
      <c r="C235" t="s">
        <v>79</v>
      </c>
      <c r="D235" t="s">
        <v>80</v>
      </c>
      <c r="E235">
        <v>4903.4376499999998</v>
      </c>
      <c r="F235">
        <v>4952.4720264999996</v>
      </c>
      <c r="G235">
        <v>4301.5921522992303</v>
      </c>
      <c r="H235">
        <v>4572.5803280519704</v>
      </c>
      <c r="I235">
        <v>4854.4260255181098</v>
      </c>
      <c r="J235">
        <v>5147.3779754884899</v>
      </c>
      <c r="K235">
        <v>5451.6893844093202</v>
      </c>
      <c r="L235">
        <v>5767.6180048901497</v>
      </c>
      <c r="M235">
        <v>6095.4262072330803</v>
      </c>
      <c r="N235">
        <v>6435.3810519972103</v>
      </c>
      <c r="O235">
        <v>6635.14600548628</v>
      </c>
      <c r="P235">
        <v>6838.2627199399503</v>
      </c>
      <c r="Q235">
        <v>7044.7782540821299</v>
      </c>
      <c r="R235">
        <v>7254.7402726351702</v>
      </c>
      <c r="S235">
        <v>7468.1970537338502</v>
      </c>
      <c r="T235">
        <v>7685.1974964272504</v>
      </c>
      <c r="U235">
        <v>7905.7911282691402</v>
      </c>
      <c r="V235">
        <v>8130.0281129982404</v>
      </c>
      <c r="W235">
        <v>8357.9592583090798</v>
      </c>
      <c r="X235">
        <v>8589.6360237148401</v>
      </c>
      <c r="Y235">
        <v>8825.1105285028807</v>
      </c>
      <c r="Z235">
        <v>9064.4355597843205</v>
      </c>
      <c r="AA235">
        <v>9307.6645806385295</v>
      </c>
      <c r="AB235">
        <v>9554.8517383538492</v>
      </c>
      <c r="AC235">
        <v>9806.0518727654198</v>
      </c>
      <c r="AD235">
        <v>10061.3205246913</v>
      </c>
      <c r="AE235">
        <v>10320.7139444685</v>
      </c>
      <c r="AF235">
        <v>10584.2891005888</v>
      </c>
      <c r="AG235">
        <v>10852.103688437001</v>
      </c>
      <c r="AH235">
        <v>11124.216139132201</v>
      </c>
      <c r="AI235">
        <v>11400.6856284724</v>
      </c>
      <c r="AJ235">
        <v>11681.572085985499</v>
      </c>
      <c r="AK235">
        <v>11966.936204086</v>
      </c>
      <c r="AL235">
        <v>11966.936204086</v>
      </c>
      <c r="AM235">
        <v>11966.936204086</v>
      </c>
      <c r="AN235">
        <v>11966.936204086</v>
      </c>
      <c r="AO235">
        <v>11966.936204086</v>
      </c>
      <c r="AP235">
        <v>11966.936204086</v>
      </c>
      <c r="AQ235">
        <v>11966.936204086</v>
      </c>
      <c r="AR235">
        <v>11966.936204086</v>
      </c>
      <c r="AS235">
        <v>11966.936204086</v>
      </c>
      <c r="AT235">
        <v>11966.936204086</v>
      </c>
      <c r="AU235">
        <v>11966.936204086</v>
      </c>
      <c r="AV235">
        <v>11966.936204086</v>
      </c>
      <c r="AW235">
        <v>11966.936204086</v>
      </c>
      <c r="AX235">
        <v>11966.936204086</v>
      </c>
      <c r="AY235">
        <v>11966.936204086</v>
      </c>
      <c r="AZ235">
        <v>11966.936204086</v>
      </c>
      <c r="BA235">
        <v>11966.936204086</v>
      </c>
      <c r="BB235">
        <v>11966.936204086</v>
      </c>
      <c r="BC235">
        <v>11966.936204086</v>
      </c>
      <c r="BD235">
        <v>11966.936204086</v>
      </c>
      <c r="BE235">
        <v>11966.936204086</v>
      </c>
    </row>
    <row r="236" spans="1:57" x14ac:dyDescent="0.25">
      <c r="A236" t="s">
        <v>51</v>
      </c>
      <c r="B236" t="s">
        <v>81</v>
      </c>
      <c r="C236" t="s">
        <v>79</v>
      </c>
      <c r="D236" t="s">
        <v>82</v>
      </c>
      <c r="E236">
        <v>1341.4926250000001</v>
      </c>
      <c r="F236">
        <v>1354.9075512500001</v>
      </c>
      <c r="G236">
        <v>1176.83848760008</v>
      </c>
      <c r="H236">
        <v>1250.9759938115601</v>
      </c>
      <c r="I236">
        <v>1328.0839232942201</v>
      </c>
      <c r="J236">
        <v>1408.2303243328099</v>
      </c>
      <c r="K236">
        <v>1491.48446967117</v>
      </c>
      <c r="L236">
        <v>1577.91687580188</v>
      </c>
      <c r="M236">
        <v>1667.59932253546</v>
      </c>
      <c r="N236">
        <v>1760.60487285262</v>
      </c>
      <c r="O236">
        <v>1815.2569824474101</v>
      </c>
      <c r="P236">
        <v>1870.8260737468299</v>
      </c>
      <c r="Q236">
        <v>1927.3250211739801</v>
      </c>
      <c r="R236">
        <v>1984.7668649422999</v>
      </c>
      <c r="S236">
        <v>2043.1648130838701</v>
      </c>
      <c r="T236">
        <v>2102.5322435017802</v>
      </c>
      <c r="U236">
        <v>2162.8827060467402</v>
      </c>
      <c r="V236">
        <v>2224.2299246182502</v>
      </c>
      <c r="W236">
        <v>2286.5877992905798</v>
      </c>
      <c r="X236">
        <v>2349.9704084639002</v>
      </c>
      <c r="Y236">
        <v>2414.3920110407498</v>
      </c>
      <c r="Z236">
        <v>2479.8670486282999</v>
      </c>
      <c r="AA236">
        <v>2546.4101477664899</v>
      </c>
      <c r="AB236">
        <v>2614.0361221825901</v>
      </c>
      <c r="AC236">
        <v>2682.7599750722302</v>
      </c>
      <c r="AD236">
        <v>2752.5969014074399</v>
      </c>
      <c r="AE236">
        <v>2823.5622902718501</v>
      </c>
      <c r="AF236">
        <v>2895.67172722341</v>
      </c>
      <c r="AG236">
        <v>2968.9409966849698</v>
      </c>
      <c r="AH236">
        <v>3043.38608436304</v>
      </c>
      <c r="AI236">
        <v>3119.0231796950102</v>
      </c>
      <c r="AJ236">
        <v>3195.8686783251701</v>
      </c>
      <c r="AK236">
        <v>3273.9391846099702</v>
      </c>
      <c r="AL236">
        <v>3273.9391846099702</v>
      </c>
      <c r="AM236">
        <v>3273.9391846099702</v>
      </c>
      <c r="AN236">
        <v>3273.9391846099702</v>
      </c>
      <c r="AO236">
        <v>3273.9391846099702</v>
      </c>
      <c r="AP236">
        <v>3273.9391846099702</v>
      </c>
      <c r="AQ236">
        <v>3273.9391846099702</v>
      </c>
      <c r="AR236">
        <v>3273.9391846099702</v>
      </c>
      <c r="AS236">
        <v>3273.9391846099702</v>
      </c>
      <c r="AT236">
        <v>3273.9391846099702</v>
      </c>
      <c r="AU236">
        <v>3273.9391846099702</v>
      </c>
      <c r="AV236">
        <v>3273.9391846099702</v>
      </c>
      <c r="AW236">
        <v>3273.9391846099702</v>
      </c>
      <c r="AX236">
        <v>3273.9391846099702</v>
      </c>
      <c r="AY236">
        <v>3273.9391846099702</v>
      </c>
      <c r="AZ236">
        <v>3273.9391846099702</v>
      </c>
      <c r="BA236">
        <v>3273.9391846099702</v>
      </c>
      <c r="BB236">
        <v>3273.9391846099702</v>
      </c>
      <c r="BC236">
        <v>3273.9391846099702</v>
      </c>
      <c r="BD236">
        <v>3273.9391846099702</v>
      </c>
      <c r="BE236">
        <v>3273.9391846099702</v>
      </c>
    </row>
    <row r="237" spans="1:57" x14ac:dyDescent="0.25">
      <c r="A237" t="s">
        <v>51</v>
      </c>
      <c r="B237" t="s">
        <v>83</v>
      </c>
      <c r="C237" t="s">
        <v>79</v>
      </c>
      <c r="D237" t="s">
        <v>84</v>
      </c>
      <c r="E237">
        <v>5034.9205110000003</v>
      </c>
      <c r="F237">
        <v>5259.72026167082</v>
      </c>
      <c r="G237">
        <v>4380.0539543618597</v>
      </c>
      <c r="H237">
        <v>4778.2201396966002</v>
      </c>
      <c r="I237">
        <v>5134.4815340673504</v>
      </c>
      <c r="J237">
        <v>5504.7448591394495</v>
      </c>
      <c r="K237">
        <v>5897.3026598633696</v>
      </c>
      <c r="L237">
        <v>6304.8443070062303</v>
      </c>
      <c r="M237">
        <v>6727.6399911243898</v>
      </c>
      <c r="N237">
        <v>7174.0535437871004</v>
      </c>
      <c r="O237">
        <v>7472.7379929180197</v>
      </c>
      <c r="P237">
        <v>7773.8623654554003</v>
      </c>
      <c r="Q237">
        <v>8069.6086857132696</v>
      </c>
      <c r="R237">
        <v>8375.9772989588091</v>
      </c>
      <c r="S237">
        <v>8754.8780400166797</v>
      </c>
      <c r="T237">
        <v>9051.1120452773794</v>
      </c>
      <c r="U237">
        <v>9419.5118622509308</v>
      </c>
      <c r="V237">
        <v>9707.9638913757899</v>
      </c>
      <c r="W237">
        <v>10068.172112230201</v>
      </c>
      <c r="X237">
        <v>10424.5522907509</v>
      </c>
      <c r="Y237">
        <v>10777.4053753466</v>
      </c>
      <c r="Z237">
        <v>11199.668368353099</v>
      </c>
      <c r="AA237">
        <v>11545.549350302999</v>
      </c>
      <c r="AB237">
        <v>11960.2959439684</v>
      </c>
      <c r="AC237">
        <v>12371.601770073001</v>
      </c>
      <c r="AD237">
        <v>12779.8130619314</v>
      </c>
      <c r="AE237">
        <v>13185.259248952099</v>
      </c>
      <c r="AF237">
        <v>13588.2659476505</v>
      </c>
      <c r="AG237">
        <v>13989.125913050601</v>
      </c>
      <c r="AH237">
        <v>14456.9966869742</v>
      </c>
      <c r="AI237">
        <v>14922.6200097452</v>
      </c>
      <c r="AJ237">
        <v>15318.359806852901</v>
      </c>
      <c r="AK237">
        <v>15781.139140127199</v>
      </c>
      <c r="AL237">
        <v>15781.139140127199</v>
      </c>
      <c r="AM237">
        <v>15781.139140127199</v>
      </c>
      <c r="AN237">
        <v>15781.139140127199</v>
      </c>
      <c r="AO237">
        <v>15781.139140127199</v>
      </c>
      <c r="AP237">
        <v>15781.139140127199</v>
      </c>
      <c r="AQ237">
        <v>15781.139140127199</v>
      </c>
      <c r="AR237">
        <v>15781.139140127199</v>
      </c>
      <c r="AS237">
        <v>15781.139140127199</v>
      </c>
      <c r="AT237">
        <v>15781.139140127199</v>
      </c>
      <c r="AU237">
        <v>15781.139140127199</v>
      </c>
      <c r="AV237">
        <v>15781.139140127199</v>
      </c>
      <c r="AW237">
        <v>15781.139140127199</v>
      </c>
      <c r="AX237">
        <v>15781.139140127199</v>
      </c>
      <c r="AY237">
        <v>15781.139140127199</v>
      </c>
      <c r="AZ237">
        <v>15781.139140127199</v>
      </c>
      <c r="BA237">
        <v>15781.139140127199</v>
      </c>
      <c r="BB237">
        <v>15781.139140127199</v>
      </c>
      <c r="BC237">
        <v>15781.139140127199</v>
      </c>
      <c r="BD237">
        <v>15781.139140127199</v>
      </c>
      <c r="BE237">
        <v>15781.139140127199</v>
      </c>
    </row>
    <row r="238" spans="1:57" x14ac:dyDescent="0.25">
      <c r="A238" t="s">
        <v>51</v>
      </c>
      <c r="B238" t="s">
        <v>85</v>
      </c>
      <c r="C238" t="s">
        <v>79</v>
      </c>
      <c r="D238" t="s">
        <v>86</v>
      </c>
      <c r="E238">
        <v>36020.940320000002</v>
      </c>
      <c r="F238">
        <v>36381.149723199997</v>
      </c>
      <c r="G238">
        <v>31599.748025541001</v>
      </c>
      <c r="H238">
        <v>33590.443044619104</v>
      </c>
      <c r="I238">
        <v>35660.898054458303</v>
      </c>
      <c r="J238">
        <v>37812.940246023798</v>
      </c>
      <c r="K238">
        <v>40048.429688707402</v>
      </c>
      <c r="L238">
        <v>42369.259848283298</v>
      </c>
      <c r="M238">
        <v>44777.358112365699</v>
      </c>
      <c r="N238">
        <v>47274.686323471498</v>
      </c>
      <c r="O238">
        <v>48742.171378095903</v>
      </c>
      <c r="P238">
        <v>50234.2786651805</v>
      </c>
      <c r="Q238">
        <v>51751.353880868897</v>
      </c>
      <c r="R238">
        <v>53293.747173004602</v>
      </c>
      <c r="S238">
        <v>54861.813195594899</v>
      </c>
      <c r="T238">
        <v>56455.9111639197</v>
      </c>
      <c r="U238">
        <v>58076.404910291501</v>
      </c>
      <c r="V238">
        <v>59723.662940474402</v>
      </c>
      <c r="W238">
        <v>61398.058490769799</v>
      </c>
      <c r="X238">
        <v>63099.9695857771</v>
      </c>
      <c r="Y238">
        <v>64829.779096835497</v>
      </c>
      <c r="Z238">
        <v>66587.874801156402</v>
      </c>
      <c r="AA238">
        <v>68374.649441654095</v>
      </c>
      <c r="AB238">
        <v>70190.500787481593</v>
      </c>
      <c r="AC238">
        <v>72035.831695281595</v>
      </c>
      <c r="AD238">
        <v>73911.0501711588</v>
      </c>
      <c r="AE238">
        <v>75816.569433383993</v>
      </c>
      <c r="AF238">
        <v>77752.807975836506</v>
      </c>
      <c r="AG238">
        <v>79720.189632194801</v>
      </c>
      <c r="AH238">
        <v>81719.143640882699</v>
      </c>
      <c r="AI238">
        <v>83750.104710781103</v>
      </c>
      <c r="AJ238">
        <v>85813.513087713305</v>
      </c>
      <c r="AK238">
        <v>87909.814621713202</v>
      </c>
      <c r="AL238">
        <v>87909.814621713202</v>
      </c>
      <c r="AM238">
        <v>87909.814621713202</v>
      </c>
      <c r="AN238">
        <v>87909.814621713202</v>
      </c>
      <c r="AO238">
        <v>87909.814621713202</v>
      </c>
      <c r="AP238">
        <v>87909.814621713202</v>
      </c>
      <c r="AQ238">
        <v>87909.814621713202</v>
      </c>
      <c r="AR238">
        <v>87909.814621713202</v>
      </c>
      <c r="AS238">
        <v>87909.814621713202</v>
      </c>
      <c r="AT238">
        <v>87909.814621713202</v>
      </c>
      <c r="AU238">
        <v>87909.814621713202</v>
      </c>
      <c r="AV238">
        <v>87909.814621713202</v>
      </c>
      <c r="AW238">
        <v>87909.814621713202</v>
      </c>
      <c r="AX238">
        <v>87909.814621713202</v>
      </c>
      <c r="AY238">
        <v>87909.814621713202</v>
      </c>
      <c r="AZ238">
        <v>87909.814621713202</v>
      </c>
      <c r="BA238">
        <v>87909.814621713202</v>
      </c>
      <c r="BB238">
        <v>87909.814621713202</v>
      </c>
      <c r="BC238">
        <v>87909.814621713202</v>
      </c>
      <c r="BD238">
        <v>87909.814621713202</v>
      </c>
      <c r="BE238">
        <v>87909.814621713202</v>
      </c>
    </row>
    <row r="239" spans="1:57" x14ac:dyDescent="0.25">
      <c r="A239" t="s">
        <v>51</v>
      </c>
      <c r="B239" t="s">
        <v>87</v>
      </c>
      <c r="C239" t="s">
        <v>88</v>
      </c>
      <c r="D239" t="s">
        <v>89</v>
      </c>
      <c r="E239">
        <v>1003539.98942742</v>
      </c>
      <c r="F239">
        <v>1016500.04612256</v>
      </c>
      <c r="G239">
        <v>895448.65279715299</v>
      </c>
      <c r="H239">
        <v>960381.44825324102</v>
      </c>
      <c r="I239">
        <v>1029392.71552169</v>
      </c>
      <c r="J239">
        <v>1102053.2181808599</v>
      </c>
      <c r="K239">
        <v>1178235.1178997799</v>
      </c>
      <c r="L239">
        <v>1257666.7064050301</v>
      </c>
      <c r="M239">
        <v>1339010.3367676099</v>
      </c>
      <c r="N239">
        <v>1422892.5968058701</v>
      </c>
      <c r="O239">
        <v>1475334.24150242</v>
      </c>
      <c r="P239">
        <v>1527609.8892721101</v>
      </c>
      <c r="Q239">
        <v>1579426.4764088599</v>
      </c>
      <c r="R239">
        <v>1634076.65054333</v>
      </c>
      <c r="S239">
        <v>1688166.4907193601</v>
      </c>
      <c r="T239">
        <v>1741667.9176692099</v>
      </c>
      <c r="U239">
        <v>1794409.24364078</v>
      </c>
      <c r="V239">
        <v>1846487.8728324799</v>
      </c>
      <c r="W239">
        <v>1901036.46357707</v>
      </c>
      <c r="X239">
        <v>1954817.1400794601</v>
      </c>
      <c r="Y239">
        <v>2007799.3235754501</v>
      </c>
      <c r="Z239">
        <v>2060026.8411670199</v>
      </c>
      <c r="AA239">
        <v>2111256.5622395901</v>
      </c>
      <c r="AB239">
        <v>2166507.25678206</v>
      </c>
      <c r="AC239">
        <v>2221117.7008993598</v>
      </c>
      <c r="AD239">
        <v>2275117.2583454498</v>
      </c>
      <c r="AE239">
        <v>2328579.5778998602</v>
      </c>
      <c r="AF239">
        <v>2381312.07059485</v>
      </c>
      <c r="AG239">
        <v>2431978.7411424299</v>
      </c>
      <c r="AH239">
        <v>2482059.6642629802</v>
      </c>
      <c r="AI239">
        <v>2531564.8494873699</v>
      </c>
      <c r="AJ239">
        <v>2580519.6243134001</v>
      </c>
      <c r="AK239">
        <v>2628925.8903047098</v>
      </c>
      <c r="AL239">
        <v>2628925.8903047098</v>
      </c>
      <c r="AM239">
        <v>2628925.8903047098</v>
      </c>
      <c r="AN239">
        <v>2628925.8903047098</v>
      </c>
      <c r="AO239">
        <v>2628925.8903047098</v>
      </c>
      <c r="AP239">
        <v>2628925.8903047098</v>
      </c>
      <c r="AQ239">
        <v>2628925.8903047098</v>
      </c>
      <c r="AR239">
        <v>2628925.8903047098</v>
      </c>
      <c r="AS239">
        <v>2628925.8903047098</v>
      </c>
      <c r="AT239">
        <v>2628925.8903047098</v>
      </c>
      <c r="AU239">
        <v>2628925.8903047098</v>
      </c>
      <c r="AV239">
        <v>2628925.8903047098</v>
      </c>
      <c r="AW239">
        <v>2628925.8903047098</v>
      </c>
      <c r="AX239">
        <v>2628925.8903047098</v>
      </c>
      <c r="AY239">
        <v>2628925.8903047098</v>
      </c>
      <c r="AZ239">
        <v>2628925.8903047098</v>
      </c>
      <c r="BA239">
        <v>2628925.8903047098</v>
      </c>
      <c r="BB239">
        <v>2628925.8903047098</v>
      </c>
      <c r="BC239">
        <v>2628925.8903047098</v>
      </c>
      <c r="BD239">
        <v>2628925.8903047098</v>
      </c>
      <c r="BE239">
        <v>2628925.8903047098</v>
      </c>
    </row>
    <row r="240" spans="1:57" x14ac:dyDescent="0.25">
      <c r="A240" t="s">
        <v>51</v>
      </c>
      <c r="B240" t="s">
        <v>90</v>
      </c>
      <c r="C240" t="s">
        <v>79</v>
      </c>
      <c r="D240" t="s">
        <v>91</v>
      </c>
      <c r="E240">
        <v>1142.986326</v>
      </c>
      <c r="F240">
        <v>1154.41618926</v>
      </c>
      <c r="G240">
        <v>1002.69675298245</v>
      </c>
      <c r="H240">
        <v>1065.8638209665</v>
      </c>
      <c r="I240">
        <v>1131.56176621226</v>
      </c>
      <c r="J240">
        <v>1199.8485676139701</v>
      </c>
      <c r="K240">
        <v>1270.7832473365299</v>
      </c>
      <c r="L240">
        <v>1344.4258872509199</v>
      </c>
      <c r="M240">
        <v>1420.83764560755</v>
      </c>
      <c r="N240">
        <v>1500.0807739509601</v>
      </c>
      <c r="O240">
        <v>1546.6457813090201</v>
      </c>
      <c r="P240">
        <v>1593.9920807368501</v>
      </c>
      <c r="Q240">
        <v>1642.1306415751001</v>
      </c>
      <c r="R240">
        <v>1691.0725744220499</v>
      </c>
      <c r="S240">
        <v>1740.8291328617699</v>
      </c>
      <c r="T240">
        <v>1791.4117152128499</v>
      </c>
      <c r="U240">
        <v>1842.8318662976601</v>
      </c>
      <c r="V240">
        <v>1895.1012792326501</v>
      </c>
      <c r="W240">
        <v>1948.23179723971</v>
      </c>
      <c r="X240">
        <v>2002.23541547899</v>
      </c>
      <c r="Y240">
        <v>2057.1242829033199</v>
      </c>
      <c r="Z240">
        <v>2112.9107041346001</v>
      </c>
      <c r="AA240">
        <v>2169.6071413622099</v>
      </c>
      <c r="AB240">
        <v>2227.2262162639599</v>
      </c>
      <c r="AC240">
        <v>2285.7807119496101</v>
      </c>
      <c r="AD240">
        <v>2345.2835749273499</v>
      </c>
      <c r="AE240">
        <v>2405.7479170934398</v>
      </c>
      <c r="AF240">
        <v>2467.1870177453702</v>
      </c>
      <c r="AG240">
        <v>2529.6143256186201</v>
      </c>
      <c r="AH240">
        <v>2593.0434609475701</v>
      </c>
      <c r="AI240">
        <v>2657.48821755053</v>
      </c>
      <c r="AJ240">
        <v>2722.9625649394602</v>
      </c>
      <c r="AK240">
        <v>2789.4806504544099</v>
      </c>
      <c r="AL240">
        <v>2789.4806504544099</v>
      </c>
      <c r="AM240">
        <v>2789.4806504544099</v>
      </c>
      <c r="AN240">
        <v>2789.4806504544099</v>
      </c>
      <c r="AO240">
        <v>2789.4806504544099</v>
      </c>
      <c r="AP240">
        <v>2789.4806504544099</v>
      </c>
      <c r="AQ240">
        <v>2789.4806504544099</v>
      </c>
      <c r="AR240">
        <v>2789.4806504544099</v>
      </c>
      <c r="AS240">
        <v>2789.4806504544099</v>
      </c>
      <c r="AT240">
        <v>2789.4806504544099</v>
      </c>
      <c r="AU240">
        <v>2789.4806504544099</v>
      </c>
      <c r="AV240">
        <v>2789.4806504544099</v>
      </c>
      <c r="AW240">
        <v>2789.4806504544099</v>
      </c>
      <c r="AX240">
        <v>2789.4806504544099</v>
      </c>
      <c r="AY240">
        <v>2789.4806504544099</v>
      </c>
      <c r="AZ240">
        <v>2789.4806504544099</v>
      </c>
      <c r="BA240">
        <v>2789.4806504544099</v>
      </c>
      <c r="BB240">
        <v>2789.4806504544099</v>
      </c>
      <c r="BC240">
        <v>2789.4806504544099</v>
      </c>
      <c r="BD240">
        <v>2789.4806504544099</v>
      </c>
      <c r="BE240">
        <v>2789.4806504544099</v>
      </c>
    </row>
    <row r="241" spans="1:57" x14ac:dyDescent="0.25">
      <c r="A241" t="s">
        <v>51</v>
      </c>
      <c r="B241" t="s">
        <v>92</v>
      </c>
      <c r="C241" t="s">
        <v>79</v>
      </c>
      <c r="D241" t="s">
        <v>93</v>
      </c>
      <c r="E241">
        <v>12487.48625</v>
      </c>
      <c r="F241">
        <v>12612.361112500001</v>
      </c>
      <c r="G241">
        <v>10954.7784001994</v>
      </c>
      <c r="H241">
        <v>11644.8985485865</v>
      </c>
      <c r="I241">
        <v>12362.669329607899</v>
      </c>
      <c r="J241">
        <v>13108.7241809764</v>
      </c>
      <c r="K241">
        <v>13883.7079384668</v>
      </c>
      <c r="L241">
        <v>14688.2770154767</v>
      </c>
      <c r="M241">
        <v>15523.0995851885</v>
      </c>
      <c r="N241">
        <v>16388.855765368098</v>
      </c>
      <c r="O241">
        <v>16897.593163084701</v>
      </c>
      <c r="P241">
        <v>17414.866423179199</v>
      </c>
      <c r="Q241">
        <v>17940.795389159201</v>
      </c>
      <c r="R241">
        <v>18475.501447816499</v>
      </c>
      <c r="S241">
        <v>19019.107548108001</v>
      </c>
      <c r="T241">
        <v>19571.7382202605</v>
      </c>
      <c r="U241">
        <v>20133.519595101399</v>
      </c>
      <c r="V241">
        <v>20704.579423617</v>
      </c>
      <c r="W241">
        <v>21285.047096743401</v>
      </c>
      <c r="X241">
        <v>21875.053665390002</v>
      </c>
      <c r="Y241">
        <v>22474.731860699801</v>
      </c>
      <c r="Z241">
        <v>23084.216114549301</v>
      </c>
      <c r="AA241">
        <v>23703.642580289699</v>
      </c>
      <c r="AB241">
        <v>24333.1491537334</v>
      </c>
      <c r="AC241">
        <v>24972.875494388001</v>
      </c>
      <c r="AD241">
        <v>25622.9630469404</v>
      </c>
      <c r="AE241">
        <v>26283.555062994299</v>
      </c>
      <c r="AF241">
        <v>26954.796623064602</v>
      </c>
      <c r="AG241">
        <v>27636.834658830001</v>
      </c>
      <c r="AH241">
        <v>28329.817975648501</v>
      </c>
      <c r="AI241">
        <v>29033.8972753374</v>
      </c>
      <c r="AJ241">
        <v>29749.2251792225</v>
      </c>
      <c r="AK241">
        <v>30475.956251457799</v>
      </c>
      <c r="AL241">
        <v>30475.956251457799</v>
      </c>
      <c r="AM241">
        <v>30475.956251457799</v>
      </c>
      <c r="AN241">
        <v>30475.956251457799</v>
      </c>
      <c r="AO241">
        <v>30475.956251457799</v>
      </c>
      <c r="AP241">
        <v>30475.956251457799</v>
      </c>
      <c r="AQ241">
        <v>30475.956251457799</v>
      </c>
      <c r="AR241">
        <v>30475.956251457799</v>
      </c>
      <c r="AS241">
        <v>30475.956251457799</v>
      </c>
      <c r="AT241">
        <v>30475.956251457799</v>
      </c>
      <c r="AU241">
        <v>30475.956251457799</v>
      </c>
      <c r="AV241">
        <v>30475.956251457799</v>
      </c>
      <c r="AW241">
        <v>30475.956251457799</v>
      </c>
      <c r="AX241">
        <v>30475.956251457799</v>
      </c>
      <c r="AY241">
        <v>30475.956251457799</v>
      </c>
      <c r="AZ241">
        <v>30475.956251457799</v>
      </c>
      <c r="BA241">
        <v>30475.956251457799</v>
      </c>
      <c r="BB241">
        <v>30475.956251457799</v>
      </c>
      <c r="BC241">
        <v>30475.956251457799</v>
      </c>
      <c r="BD241">
        <v>30475.956251457799</v>
      </c>
      <c r="BE241">
        <v>30475.956251457799</v>
      </c>
    </row>
    <row r="242" spans="1:57" x14ac:dyDescent="0.25">
      <c r="A242" t="s">
        <v>51</v>
      </c>
      <c r="B242" t="s">
        <v>94</v>
      </c>
      <c r="C242" t="s">
        <v>79</v>
      </c>
      <c r="D242" t="s">
        <v>95</v>
      </c>
      <c r="E242">
        <v>6223.1525920000004</v>
      </c>
      <c r="F242">
        <v>6285.3841179199999</v>
      </c>
      <c r="G242">
        <v>5459.3259388763299</v>
      </c>
      <c r="H242">
        <v>5803.2480785484904</v>
      </c>
      <c r="I242">
        <v>6160.9499415935898</v>
      </c>
      <c r="J242">
        <v>6532.7472023968603</v>
      </c>
      <c r="K242">
        <v>6918.9612155802097</v>
      </c>
      <c r="L242">
        <v>7319.9191054867497</v>
      </c>
      <c r="M242">
        <v>7735.9538569614097</v>
      </c>
      <c r="N242">
        <v>8167.4044074454796</v>
      </c>
      <c r="O242">
        <v>8420.9342525932607</v>
      </c>
      <c r="P242">
        <v>8678.71795420327</v>
      </c>
      <c r="Q242">
        <v>8940.8152364201997</v>
      </c>
      <c r="R242">
        <v>9207.2865924860598</v>
      </c>
      <c r="S242">
        <v>9478.1932941495797</v>
      </c>
      <c r="T242">
        <v>9753.5974011871403</v>
      </c>
      <c r="U242">
        <v>10033.561771036</v>
      </c>
      <c r="V242">
        <v>10318.1500685417</v>
      </c>
      <c r="W242">
        <v>10607.426775820501</v>
      </c>
      <c r="X242">
        <v>10901.457202238</v>
      </c>
      <c r="Y242">
        <v>11200.3074945062</v>
      </c>
      <c r="Z242">
        <v>11504.0446468996</v>
      </c>
      <c r="AA242">
        <v>11812.7365115914</v>
      </c>
      <c r="AB242">
        <v>12126.451809112399</v>
      </c>
      <c r="AC242">
        <v>12445.260138932599</v>
      </c>
      <c r="AD242">
        <v>12769.2319901683</v>
      </c>
      <c r="AE242">
        <v>13098.438752414801</v>
      </c>
      <c r="AF242">
        <v>13432.952726707301</v>
      </c>
      <c r="AG242">
        <v>13772.8471366103</v>
      </c>
      <c r="AH242">
        <v>14118.1961394388</v>
      </c>
      <c r="AI242">
        <v>14469.0748376101</v>
      </c>
      <c r="AJ242">
        <v>14825.559290130899</v>
      </c>
      <c r="AK242">
        <v>15187.7265242184</v>
      </c>
      <c r="AL242">
        <v>15187.7265242184</v>
      </c>
      <c r="AM242">
        <v>15187.7265242184</v>
      </c>
      <c r="AN242">
        <v>15187.7265242184</v>
      </c>
      <c r="AO242">
        <v>15187.7265242184</v>
      </c>
      <c r="AP242">
        <v>15187.7265242184</v>
      </c>
      <c r="AQ242">
        <v>15187.7265242184</v>
      </c>
      <c r="AR242">
        <v>15187.7265242184</v>
      </c>
      <c r="AS242">
        <v>15187.7265242184</v>
      </c>
      <c r="AT242">
        <v>15187.7265242184</v>
      </c>
      <c r="AU242">
        <v>15187.7265242184</v>
      </c>
      <c r="AV242">
        <v>15187.7265242184</v>
      </c>
      <c r="AW242">
        <v>15187.7265242184</v>
      </c>
      <c r="AX242">
        <v>15187.7265242184</v>
      </c>
      <c r="AY242">
        <v>15187.7265242184</v>
      </c>
      <c r="AZ242">
        <v>15187.7265242184</v>
      </c>
      <c r="BA242">
        <v>15187.7265242184</v>
      </c>
      <c r="BB242">
        <v>15187.7265242184</v>
      </c>
      <c r="BC242">
        <v>15187.7265242184</v>
      </c>
      <c r="BD242">
        <v>15187.7265242184</v>
      </c>
      <c r="BE242">
        <v>15187.7265242184</v>
      </c>
    </row>
    <row r="243" spans="1:57" x14ac:dyDescent="0.25">
      <c r="A243" t="s">
        <v>51</v>
      </c>
      <c r="B243" t="s">
        <v>96</v>
      </c>
      <c r="C243" t="s">
        <v>97</v>
      </c>
      <c r="D243" t="s">
        <v>98</v>
      </c>
      <c r="E243">
        <v>197.891713231772</v>
      </c>
      <c r="F243">
        <v>202.59266266455401</v>
      </c>
      <c r="G243">
        <v>201.08448584217501</v>
      </c>
      <c r="H243">
        <v>213.51085231936599</v>
      </c>
      <c r="I243">
        <v>223.46751066304</v>
      </c>
      <c r="J243">
        <v>233.513724926994</v>
      </c>
      <c r="K243">
        <v>243.98594079238501</v>
      </c>
      <c r="L243">
        <v>254.558180061645</v>
      </c>
      <c r="M243">
        <v>265.23403078099898</v>
      </c>
      <c r="N243">
        <v>276.32849984919397</v>
      </c>
      <c r="O243">
        <v>287.83315690992998</v>
      </c>
      <c r="P243">
        <v>299.43179436411299</v>
      </c>
      <c r="Q243">
        <v>310.82328127091898</v>
      </c>
      <c r="R243">
        <v>322.62391514998097</v>
      </c>
      <c r="S243">
        <v>337.21832439563599</v>
      </c>
      <c r="T243">
        <v>348.62859583818698</v>
      </c>
      <c r="U243">
        <v>362.818532970337</v>
      </c>
      <c r="V243">
        <v>373.92906009423302</v>
      </c>
      <c r="W243">
        <v>387.80347526196903</v>
      </c>
      <c r="X243">
        <v>401.530442799296</v>
      </c>
      <c r="Y243">
        <v>415.12155456593899</v>
      </c>
      <c r="Z243">
        <v>431.38618078975099</v>
      </c>
      <c r="AA243">
        <v>444.70874275352998</v>
      </c>
      <c r="AB243">
        <v>460.68385408293898</v>
      </c>
      <c r="AC243">
        <v>476.526434740166</v>
      </c>
      <c r="AD243">
        <v>492.24982085824399</v>
      </c>
      <c r="AE243">
        <v>507.86670132131599</v>
      </c>
      <c r="AF243">
        <v>523.38961814941001</v>
      </c>
      <c r="AG243">
        <v>538.82984761139301</v>
      </c>
      <c r="AH243">
        <v>556.85118356776297</v>
      </c>
      <c r="AI243">
        <v>574.78595273150199</v>
      </c>
      <c r="AJ243">
        <v>590.02896476060801</v>
      </c>
      <c r="AK243">
        <v>607.85418980867496</v>
      </c>
      <c r="AL243">
        <v>607.85418980867496</v>
      </c>
      <c r="AM243">
        <v>607.85418980867496</v>
      </c>
      <c r="AN243">
        <v>607.85418980867496</v>
      </c>
      <c r="AO243">
        <v>607.85418980867496</v>
      </c>
      <c r="AP243">
        <v>607.85418980867496</v>
      </c>
      <c r="AQ243">
        <v>607.85418980867496</v>
      </c>
      <c r="AR243">
        <v>607.85418980867496</v>
      </c>
      <c r="AS243">
        <v>607.85418980867496</v>
      </c>
      <c r="AT243">
        <v>607.85418980867496</v>
      </c>
      <c r="AU243">
        <v>607.85418980867496</v>
      </c>
      <c r="AV243">
        <v>607.85418980867496</v>
      </c>
      <c r="AW243">
        <v>607.85418980867496</v>
      </c>
      <c r="AX243">
        <v>607.85418980867496</v>
      </c>
      <c r="AY243">
        <v>607.85418980867496</v>
      </c>
      <c r="AZ243">
        <v>607.85418980867496</v>
      </c>
      <c r="BA243">
        <v>607.85418980867496</v>
      </c>
      <c r="BB243">
        <v>607.85418980867496</v>
      </c>
      <c r="BC243">
        <v>607.85418980867496</v>
      </c>
      <c r="BD243">
        <v>607.85418980867496</v>
      </c>
      <c r="BE243">
        <v>607.85418980867496</v>
      </c>
    </row>
    <row r="244" spans="1:57" x14ac:dyDescent="0.25">
      <c r="A244" t="s">
        <v>52</v>
      </c>
      <c r="B244" t="s">
        <v>70</v>
      </c>
      <c r="C244" t="s">
        <v>71</v>
      </c>
      <c r="D244" t="s">
        <v>72</v>
      </c>
      <c r="E244">
        <v>72042</v>
      </c>
      <c r="F244">
        <v>72918.769787994301</v>
      </c>
      <c r="G244">
        <v>68331.725006559704</v>
      </c>
      <c r="H244">
        <v>69914.010263446107</v>
      </c>
      <c r="I244">
        <v>71417.665068239003</v>
      </c>
      <c r="J244">
        <v>72847.452081248295</v>
      </c>
      <c r="K244">
        <v>74211.547384768302</v>
      </c>
      <c r="L244">
        <v>75518.192572145694</v>
      </c>
      <c r="M244">
        <v>76886.151208901996</v>
      </c>
      <c r="N244">
        <v>78315.157285070294</v>
      </c>
      <c r="O244">
        <v>78959.721851626993</v>
      </c>
      <c r="P244">
        <v>79649.438466906795</v>
      </c>
      <c r="Q244">
        <v>80377.222047451607</v>
      </c>
      <c r="R244">
        <v>81113.127120949503</v>
      </c>
      <c r="S244">
        <v>81846.2586822585</v>
      </c>
      <c r="T244">
        <v>82561.758667658301</v>
      </c>
      <c r="U244">
        <v>83241.788233684303</v>
      </c>
      <c r="V244">
        <v>83864.368418002705</v>
      </c>
      <c r="W244">
        <v>84512.881165546598</v>
      </c>
      <c r="X244">
        <v>85154.239814963294</v>
      </c>
      <c r="Y244">
        <v>85757.134884386003</v>
      </c>
      <c r="Z244">
        <v>86293.549451670595</v>
      </c>
      <c r="AA244">
        <v>86742.911439408097</v>
      </c>
      <c r="AB244">
        <v>87181.853785566404</v>
      </c>
      <c r="AC244">
        <v>87593.361975112901</v>
      </c>
      <c r="AD244">
        <v>87965.1595132574</v>
      </c>
      <c r="AE244">
        <v>88295.547919160497</v>
      </c>
      <c r="AF244">
        <v>88590.285678910994</v>
      </c>
      <c r="AG244">
        <v>88711.517971892506</v>
      </c>
      <c r="AH244">
        <v>88692.764505796804</v>
      </c>
      <c r="AI244">
        <v>88566.591994334303</v>
      </c>
      <c r="AJ244">
        <v>88368.125961197598</v>
      </c>
      <c r="AK244">
        <v>88131.597616638901</v>
      </c>
      <c r="AL244">
        <v>88131.597616638901</v>
      </c>
      <c r="AM244">
        <v>88131.597616638901</v>
      </c>
      <c r="AN244">
        <v>88131.597616638901</v>
      </c>
      <c r="AO244">
        <v>88131.597616638901</v>
      </c>
      <c r="AP244">
        <v>88131.597616638901</v>
      </c>
      <c r="AQ244">
        <v>88131.597616638901</v>
      </c>
      <c r="AR244">
        <v>88131.597616638901</v>
      </c>
      <c r="AS244">
        <v>88131.597616638901</v>
      </c>
      <c r="AT244">
        <v>88131.597616638901</v>
      </c>
      <c r="AU244">
        <v>88131.597616638901</v>
      </c>
      <c r="AV244">
        <v>88131.597616638901</v>
      </c>
      <c r="AW244">
        <v>88131.597616638901</v>
      </c>
      <c r="AX244">
        <v>88131.597616638901</v>
      </c>
      <c r="AY244">
        <v>88131.597616638901</v>
      </c>
      <c r="AZ244">
        <v>88131.597616638901</v>
      </c>
      <c r="BA244">
        <v>88131.597616638901</v>
      </c>
      <c r="BB244">
        <v>88131.597616638901</v>
      </c>
      <c r="BC244">
        <v>88131.597616638901</v>
      </c>
      <c r="BD244">
        <v>88131.597616638901</v>
      </c>
      <c r="BE244">
        <v>88131.597616638901</v>
      </c>
    </row>
    <row r="245" spans="1:57" x14ac:dyDescent="0.25">
      <c r="A245" t="s">
        <v>52</v>
      </c>
      <c r="B245" t="s">
        <v>176</v>
      </c>
      <c r="C245" t="s">
        <v>71</v>
      </c>
      <c r="D245" t="s">
        <v>72</v>
      </c>
      <c r="E245">
        <v>72042</v>
      </c>
      <c r="F245">
        <v>72918.769787994301</v>
      </c>
      <c r="G245">
        <v>68331.725006559704</v>
      </c>
      <c r="H245">
        <v>69898.349525147103</v>
      </c>
      <c r="I245">
        <v>71369.672397313101</v>
      </c>
      <c r="J245">
        <v>72749.545105651094</v>
      </c>
      <c r="K245">
        <v>74045.313518626397</v>
      </c>
      <c r="L245">
        <v>75264.451445103303</v>
      </c>
      <c r="M245">
        <v>76524.478753615302</v>
      </c>
      <c r="N245">
        <v>77823.964618578306</v>
      </c>
      <c r="O245">
        <v>78322.990654615496</v>
      </c>
      <c r="P245">
        <v>78846.572127160398</v>
      </c>
      <c r="Q245">
        <v>79386.974671826902</v>
      </c>
      <c r="R245">
        <v>79913.950649593302</v>
      </c>
      <c r="S245">
        <v>80416.240850562099</v>
      </c>
      <c r="T245">
        <v>80878.8197789767</v>
      </c>
      <c r="U245">
        <v>81283.941374428003</v>
      </c>
      <c r="V245">
        <v>81610.0941949267</v>
      </c>
      <c r="W245">
        <v>81938.280753719402</v>
      </c>
      <c r="X245">
        <v>82235.833708024904</v>
      </c>
      <c r="Y245">
        <v>82472.293589774403</v>
      </c>
      <c r="Z245">
        <v>82620.895987007403</v>
      </c>
      <c r="AA245">
        <v>82662.524885298306</v>
      </c>
      <c r="AB245">
        <v>82670.715943286094</v>
      </c>
      <c r="AC245">
        <v>82629.270965259304</v>
      </c>
      <c r="AD245">
        <v>82526.801491509701</v>
      </c>
      <c r="AE245">
        <v>82362.087098992895</v>
      </c>
      <c r="AF245">
        <v>82140.912881486205</v>
      </c>
      <c r="AG245">
        <v>81736.663582870402</v>
      </c>
      <c r="AH245">
        <v>81182.970749561995</v>
      </c>
      <c r="AI245">
        <v>80511.991852001505</v>
      </c>
      <c r="AJ245">
        <v>79757.5357675384</v>
      </c>
      <c r="AK245">
        <v>78951.810408889694</v>
      </c>
      <c r="AL245">
        <v>78339.824595039798</v>
      </c>
      <c r="AM245">
        <v>77708.097303323695</v>
      </c>
      <c r="AN245">
        <v>77056.628533741503</v>
      </c>
      <c r="AO245">
        <v>76385.418286293207</v>
      </c>
      <c r="AP245">
        <v>75694.466560978704</v>
      </c>
      <c r="AQ245">
        <v>74983.7733577982</v>
      </c>
      <c r="AR245">
        <v>74253.338676751504</v>
      </c>
      <c r="AS245">
        <v>73503.162517838602</v>
      </c>
      <c r="AT245">
        <v>72733.244881059698</v>
      </c>
      <c r="AU245">
        <v>71943.585766414602</v>
      </c>
      <c r="AV245">
        <v>71134.185173903403</v>
      </c>
      <c r="AW245">
        <v>70305.043103526099</v>
      </c>
      <c r="AX245">
        <v>69456.159555282604</v>
      </c>
      <c r="AY245">
        <v>68587.534529173005</v>
      </c>
      <c r="AZ245">
        <v>67699.168025197301</v>
      </c>
      <c r="BA245">
        <v>66791.060043355406</v>
      </c>
      <c r="BB245">
        <v>65863.210583647495</v>
      </c>
      <c r="BC245">
        <v>64915.619646073399</v>
      </c>
      <c r="BD245">
        <v>63948.287230633097</v>
      </c>
      <c r="BE245">
        <v>62961.213337326801</v>
      </c>
    </row>
    <row r="246" spans="1:57" x14ac:dyDescent="0.25">
      <c r="A246" t="s">
        <v>52</v>
      </c>
      <c r="B246" t="s">
        <v>73</v>
      </c>
      <c r="C246" t="s">
        <v>71</v>
      </c>
      <c r="D246" t="s">
        <v>37</v>
      </c>
      <c r="E246">
        <v>23935.143810310801</v>
      </c>
      <c r="F246">
        <v>24400.9343952251</v>
      </c>
      <c r="G246">
        <v>23193.970837016499</v>
      </c>
      <c r="H246">
        <v>24119.8661292408</v>
      </c>
      <c r="I246">
        <v>25015.246000536699</v>
      </c>
      <c r="J246">
        <v>25873.3659380145</v>
      </c>
      <c r="K246">
        <v>26692.988251300401</v>
      </c>
      <c r="L246">
        <v>27472.557333156001</v>
      </c>
      <c r="M246">
        <v>28213.975471639998</v>
      </c>
      <c r="N246">
        <v>28914.747923536201</v>
      </c>
      <c r="O246">
        <v>29266.267805495299</v>
      </c>
      <c r="P246">
        <v>29582.669021207799</v>
      </c>
      <c r="Q246">
        <v>29870.327667717102</v>
      </c>
      <c r="R246">
        <v>30163.959452900199</v>
      </c>
      <c r="S246">
        <v>30431.2468606968</v>
      </c>
      <c r="T246">
        <v>30682.087129962601</v>
      </c>
      <c r="U246">
        <v>30930.932123356401</v>
      </c>
      <c r="V246">
        <v>31186.440680153799</v>
      </c>
      <c r="W246">
        <v>31454.468028596799</v>
      </c>
      <c r="X246">
        <v>31742.1730127806</v>
      </c>
      <c r="Y246">
        <v>32055.148949470498</v>
      </c>
      <c r="Z246">
        <v>32397.3474807272</v>
      </c>
      <c r="AA246">
        <v>32778.040422553902</v>
      </c>
      <c r="AB246">
        <v>33062.352274902099</v>
      </c>
      <c r="AC246">
        <v>33382.208135276203</v>
      </c>
      <c r="AD246">
        <v>33729.843596823397</v>
      </c>
      <c r="AE246">
        <v>34101.279345853902</v>
      </c>
      <c r="AF246">
        <v>34490.694375502302</v>
      </c>
      <c r="AG246">
        <v>34813.532954906499</v>
      </c>
      <c r="AH246">
        <v>35148.4507276925</v>
      </c>
      <c r="AI246">
        <v>35486.058878885102</v>
      </c>
      <c r="AJ246">
        <v>35820.072967691201</v>
      </c>
      <c r="AK246">
        <v>36143.116431342103</v>
      </c>
      <c r="AL246">
        <v>36143.116431342103</v>
      </c>
      <c r="AM246">
        <v>36143.116431342103</v>
      </c>
      <c r="AN246">
        <v>36143.116431342103</v>
      </c>
      <c r="AO246">
        <v>36143.116431342103</v>
      </c>
      <c r="AP246">
        <v>36143.116431342103</v>
      </c>
      <c r="AQ246">
        <v>36143.116431342103</v>
      </c>
      <c r="AR246">
        <v>36143.116431342103</v>
      </c>
      <c r="AS246">
        <v>36143.116431342103</v>
      </c>
      <c r="AT246">
        <v>36143.116431342103</v>
      </c>
      <c r="AU246">
        <v>36143.116431342103</v>
      </c>
      <c r="AV246">
        <v>36143.116431342103</v>
      </c>
      <c r="AW246">
        <v>36143.116431342103</v>
      </c>
      <c r="AX246">
        <v>36143.116431342103</v>
      </c>
      <c r="AY246">
        <v>36143.116431342103</v>
      </c>
      <c r="AZ246">
        <v>36143.116431342103</v>
      </c>
      <c r="BA246">
        <v>36143.116431342103</v>
      </c>
      <c r="BB246">
        <v>36143.116431342103</v>
      </c>
      <c r="BC246">
        <v>36143.116431342103</v>
      </c>
      <c r="BD246">
        <v>36143.116431342103</v>
      </c>
      <c r="BE246">
        <v>36143.116431342103</v>
      </c>
    </row>
    <row r="247" spans="1:57" x14ac:dyDescent="0.25">
      <c r="A247" t="s">
        <v>52</v>
      </c>
      <c r="B247" t="s">
        <v>177</v>
      </c>
      <c r="C247" t="s">
        <v>71</v>
      </c>
      <c r="D247" t="s">
        <v>37</v>
      </c>
      <c r="E247">
        <v>23935.143810310801</v>
      </c>
      <c r="F247">
        <v>24400.9343952251</v>
      </c>
      <c r="G247">
        <v>23193.970837016499</v>
      </c>
      <c r="H247">
        <v>24115.042156014901</v>
      </c>
      <c r="I247">
        <v>25000.236852936301</v>
      </c>
      <c r="J247">
        <v>25842.317898888901</v>
      </c>
      <c r="K247">
        <v>26639.602274797799</v>
      </c>
      <c r="L247">
        <v>27390.1396611565</v>
      </c>
      <c r="M247">
        <v>28095.476774659099</v>
      </c>
      <c r="N247">
        <v>28752.825335164402</v>
      </c>
      <c r="O247">
        <v>29055.5506772958</v>
      </c>
      <c r="P247">
        <v>29316.425000016901</v>
      </c>
      <c r="Q247">
        <v>29541.754063372198</v>
      </c>
      <c r="R247">
        <v>29765.795188121901</v>
      </c>
      <c r="S247">
        <v>29956.519409669902</v>
      </c>
      <c r="T247">
        <v>30123.673144197299</v>
      </c>
      <c r="U247">
        <v>30281.382548765901</v>
      </c>
      <c r="V247">
        <v>30437.966103830098</v>
      </c>
      <c r="W247">
        <v>30598.906498218999</v>
      </c>
      <c r="X247">
        <v>30770.8625185895</v>
      </c>
      <c r="Y247">
        <v>30958.862855398598</v>
      </c>
      <c r="Z247">
        <v>31166.248276459501</v>
      </c>
      <c r="AA247">
        <v>31401.362724806699</v>
      </c>
      <c r="AB247">
        <v>31534.871599801601</v>
      </c>
      <c r="AC247">
        <v>31693.068403631201</v>
      </c>
      <c r="AD247">
        <v>31867.9562302788</v>
      </c>
      <c r="AE247">
        <v>32055.202585102601</v>
      </c>
      <c r="AF247">
        <v>32248.799241094599</v>
      </c>
      <c r="AG247">
        <v>32369.622941472</v>
      </c>
      <c r="AH247">
        <v>32491.227852678901</v>
      </c>
      <c r="AI247">
        <v>32604.590897919599</v>
      </c>
      <c r="AJ247">
        <v>32703.726619501998</v>
      </c>
      <c r="AK247">
        <v>32781.806603227298</v>
      </c>
      <c r="AL247">
        <v>32557.719281352998</v>
      </c>
      <c r="AM247">
        <v>32326.403336192401</v>
      </c>
      <c r="AN247">
        <v>32087.8587677455</v>
      </c>
      <c r="AO247">
        <v>31842.0855760124</v>
      </c>
      <c r="AP247">
        <v>31589.083760992999</v>
      </c>
      <c r="AQ247">
        <v>31328.853322687301</v>
      </c>
      <c r="AR247">
        <v>31061.3942610954</v>
      </c>
      <c r="AS247">
        <v>30786.706576217199</v>
      </c>
      <c r="AT247">
        <v>30504.7902680527</v>
      </c>
      <c r="AU247">
        <v>30215.645336602</v>
      </c>
      <c r="AV247">
        <v>29919.271781865002</v>
      </c>
      <c r="AW247">
        <v>29615.669603841699</v>
      </c>
      <c r="AX247">
        <v>29304.838802532198</v>
      </c>
      <c r="AY247">
        <v>28986.779377936298</v>
      </c>
      <c r="AZ247">
        <v>28661.491330054301</v>
      </c>
      <c r="BA247">
        <v>28328.974658885902</v>
      </c>
      <c r="BB247">
        <v>27989.229364431299</v>
      </c>
      <c r="BC247">
        <v>27642.2554466904</v>
      </c>
      <c r="BD247">
        <v>27288.052905663299</v>
      </c>
      <c r="BE247">
        <v>26926.621741349802</v>
      </c>
    </row>
    <row r="248" spans="1:57" x14ac:dyDescent="0.25">
      <c r="A248" t="s">
        <v>52</v>
      </c>
      <c r="B248" t="s">
        <v>74</v>
      </c>
      <c r="C248" t="s">
        <v>71</v>
      </c>
      <c r="D248" t="s">
        <v>75</v>
      </c>
      <c r="E248">
        <v>3630</v>
      </c>
      <c r="F248">
        <v>3600</v>
      </c>
      <c r="G248">
        <v>3374.7337355397499</v>
      </c>
      <c r="H248">
        <v>3457.20838731498</v>
      </c>
      <c r="I248">
        <v>3539.4047112462899</v>
      </c>
      <c r="J248">
        <v>3621.6400124342599</v>
      </c>
      <c r="K248">
        <v>3704.1321157308198</v>
      </c>
      <c r="L248">
        <v>3786.9638505461098</v>
      </c>
      <c r="M248">
        <v>3870.1610153639399</v>
      </c>
      <c r="N248">
        <v>3953.5916296412402</v>
      </c>
      <c r="O248">
        <v>3994.3179908524298</v>
      </c>
      <c r="P248">
        <v>4034.0716074187799</v>
      </c>
      <c r="Q248">
        <v>4072.5751966927</v>
      </c>
      <c r="R248">
        <v>4113.1443054254496</v>
      </c>
      <c r="S248">
        <v>4151.7429518404997</v>
      </c>
      <c r="T248">
        <v>4188.0089453082801</v>
      </c>
      <c r="U248">
        <v>4221.56550568694</v>
      </c>
      <c r="V248">
        <v>4252.1693867878303</v>
      </c>
      <c r="W248">
        <v>4279.6092514849397</v>
      </c>
      <c r="X248">
        <v>4303.7708279652898</v>
      </c>
      <c r="Y248">
        <v>4324.6386079437198</v>
      </c>
      <c r="Z248">
        <v>4342.3227991493004</v>
      </c>
      <c r="AA248">
        <v>4357.1842918992197</v>
      </c>
      <c r="AB248">
        <v>4363.3483006704901</v>
      </c>
      <c r="AC248">
        <v>4367.7160962917596</v>
      </c>
      <c r="AD248">
        <v>4370.9019248638397</v>
      </c>
      <c r="AE248">
        <v>4373.7043363161001</v>
      </c>
      <c r="AF248">
        <v>4376.9750299423304</v>
      </c>
      <c r="AG248">
        <v>4381.5672763023304</v>
      </c>
      <c r="AH248">
        <v>4388.3960785138497</v>
      </c>
      <c r="AI248">
        <v>4398.14981159948</v>
      </c>
      <c r="AJ248">
        <v>4411.4180921126599</v>
      </c>
      <c r="AK248">
        <v>4428.5746069733996</v>
      </c>
      <c r="AL248">
        <v>4428.5746069733996</v>
      </c>
      <c r="AM248">
        <v>4428.5746069733996</v>
      </c>
      <c r="AN248">
        <v>4428.5746069733996</v>
      </c>
      <c r="AO248">
        <v>4428.5746069733996</v>
      </c>
      <c r="AP248">
        <v>4428.5746069733996</v>
      </c>
      <c r="AQ248">
        <v>4428.5746069733996</v>
      </c>
      <c r="AR248">
        <v>4428.5746069733996</v>
      </c>
      <c r="AS248">
        <v>4428.5746069733996</v>
      </c>
      <c r="AT248">
        <v>4428.5746069733996</v>
      </c>
      <c r="AU248">
        <v>4428.5746069733996</v>
      </c>
      <c r="AV248">
        <v>4428.5746069733996</v>
      </c>
      <c r="AW248">
        <v>4428.5746069733996</v>
      </c>
      <c r="AX248">
        <v>4428.5746069733996</v>
      </c>
      <c r="AY248">
        <v>4428.5746069733996</v>
      </c>
      <c r="AZ248">
        <v>4428.5746069733996</v>
      </c>
      <c r="BA248">
        <v>4428.5746069733996</v>
      </c>
      <c r="BB248">
        <v>4428.5746069733996</v>
      </c>
      <c r="BC248">
        <v>4428.5746069733996</v>
      </c>
      <c r="BD248">
        <v>4428.5746069733996</v>
      </c>
      <c r="BE248">
        <v>4428.5746069733996</v>
      </c>
    </row>
    <row r="249" spans="1:57" x14ac:dyDescent="0.25">
      <c r="A249" t="s">
        <v>52</v>
      </c>
      <c r="B249" t="s">
        <v>76</v>
      </c>
      <c r="C249" t="s">
        <v>71</v>
      </c>
      <c r="D249" t="s">
        <v>77</v>
      </c>
      <c r="E249">
        <v>57692.6</v>
      </c>
      <c r="F249">
        <v>58557.9889999999</v>
      </c>
      <c r="G249">
        <v>54978.631922374901</v>
      </c>
      <c r="H249">
        <v>56449.6818035412</v>
      </c>
      <c r="I249">
        <v>57952.492988959799</v>
      </c>
      <c r="J249">
        <v>59487.6873315353</v>
      </c>
      <c r="K249">
        <v>61055.898193465502</v>
      </c>
      <c r="L249">
        <v>62657.7706516041</v>
      </c>
      <c r="M249">
        <v>64293.961706393202</v>
      </c>
      <c r="N249">
        <v>65965.140494429404</v>
      </c>
      <c r="O249">
        <v>66954.617601845894</v>
      </c>
      <c r="P249">
        <v>67958.936865873504</v>
      </c>
      <c r="Q249">
        <v>68978.320918861602</v>
      </c>
      <c r="R249">
        <v>69806.060769888005</v>
      </c>
      <c r="S249">
        <v>70853.151681436299</v>
      </c>
      <c r="T249">
        <v>71915.948956657798</v>
      </c>
      <c r="U249">
        <v>72994.688191007706</v>
      </c>
      <c r="V249">
        <v>74089.608513872794</v>
      </c>
      <c r="W249">
        <v>75200.952641580894</v>
      </c>
      <c r="X249">
        <v>76328.966931204603</v>
      </c>
      <c r="Y249">
        <v>77473.901435172593</v>
      </c>
      <c r="Z249">
        <v>78636.009956700203</v>
      </c>
      <c r="AA249">
        <v>79815.550106050796</v>
      </c>
      <c r="AB249">
        <v>81012.7833576415</v>
      </c>
      <c r="AC249">
        <v>82227.975108006198</v>
      </c>
      <c r="AD249">
        <v>83461.394734626199</v>
      </c>
      <c r="AE249">
        <v>84713.315655645594</v>
      </c>
      <c r="AF249">
        <v>85984.015390480301</v>
      </c>
      <c r="AG249">
        <v>87273.775621337496</v>
      </c>
      <c r="AH249">
        <v>88582.882255657503</v>
      </c>
      <c r="AI249">
        <v>89911.625489492406</v>
      </c>
      <c r="AJ249">
        <v>91260.299871834693</v>
      </c>
      <c r="AK249">
        <v>92629.204369912302</v>
      </c>
      <c r="AL249">
        <v>92629.204369912302</v>
      </c>
      <c r="AM249">
        <v>92629.204369912302</v>
      </c>
      <c r="AN249">
        <v>92629.204369912302</v>
      </c>
      <c r="AO249">
        <v>92629.204369912302</v>
      </c>
      <c r="AP249">
        <v>92629.204369912302</v>
      </c>
      <c r="AQ249">
        <v>92629.204369912302</v>
      </c>
      <c r="AR249">
        <v>92629.204369912302</v>
      </c>
      <c r="AS249">
        <v>92629.204369912302</v>
      </c>
      <c r="AT249">
        <v>92629.204369912302</v>
      </c>
      <c r="AU249">
        <v>92629.204369912302</v>
      </c>
      <c r="AV249">
        <v>92629.204369912302</v>
      </c>
      <c r="AW249">
        <v>92629.204369912302</v>
      </c>
      <c r="AX249">
        <v>92629.204369912302</v>
      </c>
      <c r="AY249">
        <v>92629.204369912302</v>
      </c>
      <c r="AZ249">
        <v>92629.204369912302</v>
      </c>
      <c r="BA249">
        <v>92629.204369912302</v>
      </c>
      <c r="BB249">
        <v>92629.204369912302</v>
      </c>
      <c r="BC249">
        <v>92629.204369912302</v>
      </c>
      <c r="BD249">
        <v>92629.204369912302</v>
      </c>
      <c r="BE249">
        <v>92629.204369912302</v>
      </c>
    </row>
    <row r="250" spans="1:57" x14ac:dyDescent="0.25">
      <c r="A250" t="s">
        <v>52</v>
      </c>
      <c r="B250" t="s">
        <v>178</v>
      </c>
      <c r="C250" t="s">
        <v>71</v>
      </c>
      <c r="D250" t="s">
        <v>77</v>
      </c>
      <c r="E250">
        <v>57692.6</v>
      </c>
      <c r="F250">
        <v>58557.9889999999</v>
      </c>
      <c r="G250">
        <v>54978.631922374901</v>
      </c>
      <c r="H250">
        <v>56437.940269726103</v>
      </c>
      <c r="I250">
        <v>57916.330633334699</v>
      </c>
      <c r="J250">
        <v>59413.446697745603</v>
      </c>
      <c r="K250">
        <v>60928.901925223101</v>
      </c>
      <c r="L250">
        <v>62462.278407171099</v>
      </c>
      <c r="M250">
        <v>64013.1256816596</v>
      </c>
      <c r="N250">
        <v>65580.959516189905</v>
      </c>
      <c r="O250">
        <v>66453.261425243196</v>
      </c>
      <c r="P250">
        <v>67322.841216809</v>
      </c>
      <c r="Q250">
        <v>68189.208927549902</v>
      </c>
      <c r="R250">
        <v>68847.763167638899</v>
      </c>
      <c r="S250">
        <v>69703.630148556695</v>
      </c>
      <c r="T250">
        <v>70554.723874806194</v>
      </c>
      <c r="U250">
        <v>71400.484200916093</v>
      </c>
      <c r="V250">
        <v>72240.331885366497</v>
      </c>
      <c r="W250">
        <v>73073.668093255794</v>
      </c>
      <c r="X250">
        <v>73899.873887585898</v>
      </c>
      <c r="Y250">
        <v>74718.309708926405</v>
      </c>
      <c r="Z250">
        <v>75528.314843211396</v>
      </c>
      <c r="AA250">
        <v>76329.206877418503</v>
      </c>
      <c r="AB250">
        <v>77120.2811428735</v>
      </c>
      <c r="AC250">
        <v>77900.810145922398</v>
      </c>
      <c r="AD250">
        <v>78670.042985700798</v>
      </c>
      <c r="AE250">
        <v>79427.204758733307</v>
      </c>
      <c r="AF250">
        <v>80171.495950083801</v>
      </c>
      <c r="AG250">
        <v>80902.091810774902</v>
      </c>
      <c r="AH250">
        <v>81618.141721188702</v>
      </c>
      <c r="AI250">
        <v>82318.768540155696</v>
      </c>
      <c r="AJ250">
        <v>83003.067939431101</v>
      </c>
      <c r="AK250">
        <v>83670.107723254303</v>
      </c>
      <c r="AL250">
        <v>83072.834613477098</v>
      </c>
      <c r="AM250">
        <v>82456.294629191005</v>
      </c>
      <c r="AN250">
        <v>81820.487770395906</v>
      </c>
      <c r="AO250">
        <v>81165.414037091905</v>
      </c>
      <c r="AP250">
        <v>80491.073429278898</v>
      </c>
      <c r="AQ250">
        <v>79797.465946957003</v>
      </c>
      <c r="AR250">
        <v>79084.591590126205</v>
      </c>
      <c r="AS250">
        <v>78352.450358786402</v>
      </c>
      <c r="AT250">
        <v>77601.042252937696</v>
      </c>
      <c r="AU250">
        <v>76830.367272579999</v>
      </c>
      <c r="AV250">
        <v>76040.425417713399</v>
      </c>
      <c r="AW250">
        <v>75231.216688337794</v>
      </c>
      <c r="AX250">
        <v>74402.741084453301</v>
      </c>
      <c r="AY250">
        <v>73554.998606059904</v>
      </c>
      <c r="AZ250">
        <v>72687.989253157502</v>
      </c>
      <c r="BA250">
        <v>71801.713025746198</v>
      </c>
      <c r="BB250">
        <v>70896.169923825903</v>
      </c>
      <c r="BC250">
        <v>69971.359947396704</v>
      </c>
      <c r="BD250">
        <v>69027.283096458603</v>
      </c>
      <c r="BE250">
        <v>68063.939371011496</v>
      </c>
    </row>
    <row r="251" spans="1:57" x14ac:dyDescent="0.25">
      <c r="A251" t="s">
        <v>52</v>
      </c>
      <c r="B251" t="s">
        <v>78</v>
      </c>
      <c r="C251" t="s">
        <v>79</v>
      </c>
      <c r="D251" t="s">
        <v>80</v>
      </c>
      <c r="E251">
        <v>24097.713040999999</v>
      </c>
      <c r="F251">
        <v>24121.810754040998</v>
      </c>
      <c r="G251">
        <v>22334.987622435401</v>
      </c>
      <c r="H251">
        <v>22616.2877368152</v>
      </c>
      <c r="I251">
        <v>22898.128116436201</v>
      </c>
      <c r="J251">
        <v>23180.509560528699</v>
      </c>
      <c r="K251">
        <v>23463.4328693813</v>
      </c>
      <c r="L251">
        <v>23746.898844341998</v>
      </c>
      <c r="M251">
        <v>24030.908287819799</v>
      </c>
      <c r="N251">
        <v>24315.462003285698</v>
      </c>
      <c r="O251">
        <v>24339.777465288898</v>
      </c>
      <c r="P251">
        <v>24364.117242754201</v>
      </c>
      <c r="Q251">
        <v>24388.481359997</v>
      </c>
      <c r="R251">
        <v>24412.869841356998</v>
      </c>
      <c r="S251">
        <v>24437.282711198299</v>
      </c>
      <c r="T251">
        <v>24461.719993909501</v>
      </c>
      <c r="U251">
        <v>24486.181713903399</v>
      </c>
      <c r="V251">
        <v>24510.667895617298</v>
      </c>
      <c r="W251">
        <v>24535.178563512902</v>
      </c>
      <c r="X251">
        <v>24559.713742076499</v>
      </c>
      <c r="Y251">
        <v>24584.2734558185</v>
      </c>
      <c r="Z251">
        <v>24608.857729274299</v>
      </c>
      <c r="AA251">
        <v>24633.466587003601</v>
      </c>
      <c r="AB251">
        <v>24658.100053590599</v>
      </c>
      <c r="AC251">
        <v>24682.758153644201</v>
      </c>
      <c r="AD251">
        <v>24707.440911797799</v>
      </c>
      <c r="AE251">
        <v>24732.148352709599</v>
      </c>
      <c r="AF251">
        <v>24756.8805010623</v>
      </c>
      <c r="AG251">
        <v>24781.6373815634</v>
      </c>
      <c r="AH251">
        <v>24806.419018944998</v>
      </c>
      <c r="AI251">
        <v>24831.225437963902</v>
      </c>
      <c r="AJ251">
        <v>24856.056663401901</v>
      </c>
      <c r="AK251">
        <v>24880.912720065298</v>
      </c>
      <c r="AL251">
        <v>24880.912720065298</v>
      </c>
      <c r="AM251">
        <v>24880.912720065298</v>
      </c>
      <c r="AN251">
        <v>24880.912720065298</v>
      </c>
      <c r="AO251">
        <v>24880.912720065298</v>
      </c>
      <c r="AP251">
        <v>24880.912720065298</v>
      </c>
      <c r="AQ251">
        <v>24880.912720065298</v>
      </c>
      <c r="AR251">
        <v>24880.912720065298</v>
      </c>
      <c r="AS251">
        <v>24880.912720065298</v>
      </c>
      <c r="AT251">
        <v>24880.912720065298</v>
      </c>
      <c r="AU251">
        <v>24880.912720065298</v>
      </c>
      <c r="AV251">
        <v>24880.912720065298</v>
      </c>
      <c r="AW251">
        <v>24880.912720065298</v>
      </c>
      <c r="AX251">
        <v>24880.912720065298</v>
      </c>
      <c r="AY251">
        <v>24880.912720065298</v>
      </c>
      <c r="AZ251">
        <v>24880.912720065298</v>
      </c>
      <c r="BA251">
        <v>24880.912720065298</v>
      </c>
      <c r="BB251">
        <v>24880.912720065298</v>
      </c>
      <c r="BC251">
        <v>24880.912720065298</v>
      </c>
      <c r="BD251">
        <v>24880.912720065298</v>
      </c>
      <c r="BE251">
        <v>24880.912720065298</v>
      </c>
    </row>
    <row r="252" spans="1:57" x14ac:dyDescent="0.25">
      <c r="A252" t="s">
        <v>52</v>
      </c>
      <c r="B252" t="s">
        <v>81</v>
      </c>
      <c r="C252" t="s">
        <v>79</v>
      </c>
      <c r="D252" t="s">
        <v>82</v>
      </c>
      <c r="E252">
        <v>9809.0489679999991</v>
      </c>
      <c r="F252">
        <v>9818.8580169680008</v>
      </c>
      <c r="G252">
        <v>9091.5261093610898</v>
      </c>
      <c r="H252">
        <v>9206.0301949546702</v>
      </c>
      <c r="I252">
        <v>9320.7541971933206</v>
      </c>
      <c r="J252">
        <v>9435.6984414062499</v>
      </c>
      <c r="K252">
        <v>9550.8632533534092</v>
      </c>
      <c r="L252">
        <v>9666.2489592260208</v>
      </c>
      <c r="M252">
        <v>9781.85588564713</v>
      </c>
      <c r="N252">
        <v>9897.6843596721192</v>
      </c>
      <c r="O252">
        <v>9907.5820440317893</v>
      </c>
      <c r="P252">
        <v>9917.4896260758305</v>
      </c>
      <c r="Q252">
        <v>9927.4071157019007</v>
      </c>
      <c r="R252">
        <v>9937.3345228176004</v>
      </c>
      <c r="S252">
        <v>9947.2718573404109</v>
      </c>
      <c r="T252">
        <v>9957.2191291977597</v>
      </c>
      <c r="U252">
        <v>9967.1763483269606</v>
      </c>
      <c r="V252">
        <v>9977.1435246752699</v>
      </c>
      <c r="W252">
        <v>9987.1206681999502</v>
      </c>
      <c r="X252">
        <v>9997.1077888681593</v>
      </c>
      <c r="Y252">
        <v>10007.104896657</v>
      </c>
      <c r="Z252">
        <v>10017.1120015536</v>
      </c>
      <c r="AA252">
        <v>10027.1291135552</v>
      </c>
      <c r="AB252">
        <v>10037.1562426687</v>
      </c>
      <c r="AC252">
        <v>10047.1933989114</v>
      </c>
      <c r="AD252">
        <v>10057.2405923103</v>
      </c>
      <c r="AE252">
        <v>10067.297832902599</v>
      </c>
      <c r="AF252">
        <v>10077.365130735499</v>
      </c>
      <c r="AG252">
        <v>10087.4424958663</v>
      </c>
      <c r="AH252">
        <v>10097.5299383621</v>
      </c>
      <c r="AI252">
        <v>10107.627468300499</v>
      </c>
      <c r="AJ252">
        <v>10117.7350957688</v>
      </c>
      <c r="AK252">
        <v>10127.8528308646</v>
      </c>
      <c r="AL252">
        <v>10127.8528308646</v>
      </c>
      <c r="AM252">
        <v>10127.8528308646</v>
      </c>
      <c r="AN252">
        <v>10127.8528308646</v>
      </c>
      <c r="AO252">
        <v>10127.8528308646</v>
      </c>
      <c r="AP252">
        <v>10127.8528308646</v>
      </c>
      <c r="AQ252">
        <v>10127.8528308646</v>
      </c>
      <c r="AR252">
        <v>10127.8528308646</v>
      </c>
      <c r="AS252">
        <v>10127.8528308646</v>
      </c>
      <c r="AT252">
        <v>10127.8528308646</v>
      </c>
      <c r="AU252">
        <v>10127.8528308646</v>
      </c>
      <c r="AV252">
        <v>10127.8528308646</v>
      </c>
      <c r="AW252">
        <v>10127.8528308646</v>
      </c>
      <c r="AX252">
        <v>10127.8528308646</v>
      </c>
      <c r="AY252">
        <v>10127.8528308646</v>
      </c>
      <c r="AZ252">
        <v>10127.8528308646</v>
      </c>
      <c r="BA252">
        <v>10127.8528308646</v>
      </c>
      <c r="BB252">
        <v>10127.8528308646</v>
      </c>
      <c r="BC252">
        <v>10127.8528308646</v>
      </c>
      <c r="BD252">
        <v>10127.8528308646</v>
      </c>
      <c r="BE252">
        <v>10127.8528308646</v>
      </c>
    </row>
    <row r="253" spans="1:57" x14ac:dyDescent="0.25">
      <c r="A253" t="s">
        <v>52</v>
      </c>
      <c r="B253" t="s">
        <v>83</v>
      </c>
      <c r="C253" t="s">
        <v>79</v>
      </c>
      <c r="D253" t="s">
        <v>84</v>
      </c>
      <c r="E253">
        <v>17880.649410000002</v>
      </c>
      <c r="F253">
        <v>18095.934197885101</v>
      </c>
      <c r="G253">
        <v>15811.366506640699</v>
      </c>
      <c r="H253">
        <v>16556.863272377101</v>
      </c>
      <c r="I253">
        <v>17064.722879019198</v>
      </c>
      <c r="J253">
        <v>17511.3798341978</v>
      </c>
      <c r="K253">
        <v>18049.246446524801</v>
      </c>
      <c r="L253">
        <v>18521.017636855398</v>
      </c>
      <c r="M253">
        <v>19084.510892744402</v>
      </c>
      <c r="N253">
        <v>19580.212367010601</v>
      </c>
      <c r="O253">
        <v>19874.5456943385</v>
      </c>
      <c r="P253">
        <v>20255.9709667805</v>
      </c>
      <c r="Q253">
        <v>20560.402219036201</v>
      </c>
      <c r="R253">
        <v>20869.258533578999</v>
      </c>
      <c r="S253">
        <v>21264.733628948001</v>
      </c>
      <c r="T253">
        <v>21580.897801850599</v>
      </c>
      <c r="U253">
        <v>21899.401915022299</v>
      </c>
      <c r="V253">
        <v>22303.019955153799</v>
      </c>
      <c r="W253">
        <v>22624.460691902499</v>
      </c>
      <c r="X253">
        <v>22946.606189072201</v>
      </c>
      <c r="Y253">
        <v>23268.924291670301</v>
      </c>
      <c r="Z253">
        <v>23590.9120218848</v>
      </c>
      <c r="AA253">
        <v>23912.154420765699</v>
      </c>
      <c r="AB253">
        <v>24232.293358274899</v>
      </c>
      <c r="AC253">
        <v>24465.919377316499</v>
      </c>
      <c r="AD253">
        <v>24783.410976467501</v>
      </c>
      <c r="AE253">
        <v>25100.019547355299</v>
      </c>
      <c r="AF253">
        <v>25330.158706061098</v>
      </c>
      <c r="AG253">
        <v>25645.396531457201</v>
      </c>
      <c r="AH253">
        <v>25960.152284595599</v>
      </c>
      <c r="AI253">
        <v>26274.916972771</v>
      </c>
      <c r="AJ253">
        <v>26590.3436368535</v>
      </c>
      <c r="AK253">
        <v>26993.803502440798</v>
      </c>
      <c r="AL253">
        <v>26993.803502440798</v>
      </c>
      <c r="AM253">
        <v>26993.803502440798</v>
      </c>
      <c r="AN253">
        <v>26993.803502440798</v>
      </c>
      <c r="AO253">
        <v>26993.803502440798</v>
      </c>
      <c r="AP253">
        <v>26993.803502440798</v>
      </c>
      <c r="AQ253">
        <v>26993.803502440798</v>
      </c>
      <c r="AR253">
        <v>26993.803502440798</v>
      </c>
      <c r="AS253">
        <v>26993.803502440798</v>
      </c>
      <c r="AT253">
        <v>26993.803502440798</v>
      </c>
      <c r="AU253">
        <v>26993.803502440798</v>
      </c>
      <c r="AV253">
        <v>26993.803502440798</v>
      </c>
      <c r="AW253">
        <v>26993.803502440798</v>
      </c>
      <c r="AX253">
        <v>26993.803502440798</v>
      </c>
      <c r="AY253">
        <v>26993.803502440798</v>
      </c>
      <c r="AZ253">
        <v>26993.803502440798</v>
      </c>
      <c r="BA253">
        <v>26993.803502440798</v>
      </c>
      <c r="BB253">
        <v>26993.803502440798</v>
      </c>
      <c r="BC253">
        <v>26993.803502440798</v>
      </c>
      <c r="BD253">
        <v>26993.803502440798</v>
      </c>
      <c r="BE253">
        <v>26993.803502440798</v>
      </c>
    </row>
    <row r="254" spans="1:57" x14ac:dyDescent="0.25">
      <c r="A254" t="s">
        <v>52</v>
      </c>
      <c r="B254" t="s">
        <v>85</v>
      </c>
      <c r="C254" t="s">
        <v>79</v>
      </c>
      <c r="D254" t="s">
        <v>86</v>
      </c>
      <c r="E254">
        <v>41098.846640000003</v>
      </c>
      <c r="F254">
        <v>41139.945486639997</v>
      </c>
      <c r="G254">
        <v>38092.504024717098</v>
      </c>
      <c r="H254">
        <v>38572.263670001397</v>
      </c>
      <c r="I254">
        <v>39052.944742072199</v>
      </c>
      <c r="J254">
        <v>39534.548604023497</v>
      </c>
      <c r="K254">
        <v>40017.076620753898</v>
      </c>
      <c r="L254">
        <v>40500.530158969203</v>
      </c>
      <c r="M254">
        <v>40984.910587184298</v>
      </c>
      <c r="N254">
        <v>41470.2192757257</v>
      </c>
      <c r="O254">
        <v>41511.689495001403</v>
      </c>
      <c r="P254">
        <v>41553.2011844964</v>
      </c>
      <c r="Q254">
        <v>41594.754385680899</v>
      </c>
      <c r="R254">
        <v>41636.349140066603</v>
      </c>
      <c r="S254">
        <v>41677.9854892066</v>
      </c>
      <c r="T254">
        <v>41719.663474695801</v>
      </c>
      <c r="U254">
        <v>41761.383138170597</v>
      </c>
      <c r="V254">
        <v>41803.144521308699</v>
      </c>
      <c r="W254">
        <v>41844.947665829997</v>
      </c>
      <c r="X254">
        <v>41886.792613495898</v>
      </c>
      <c r="Y254">
        <v>41928.679406109302</v>
      </c>
      <c r="Z254">
        <v>41970.6080855154</v>
      </c>
      <c r="AA254">
        <v>42012.578693600997</v>
      </c>
      <c r="AB254">
        <v>42054.5912722945</v>
      </c>
      <c r="AC254">
        <v>42096.645863566802</v>
      </c>
      <c r="AD254">
        <v>42138.742509430398</v>
      </c>
      <c r="AE254">
        <v>42180.881251939798</v>
      </c>
      <c r="AF254">
        <v>42223.062133191699</v>
      </c>
      <c r="AG254">
        <v>42265.285195324897</v>
      </c>
      <c r="AH254">
        <v>42307.550480520302</v>
      </c>
      <c r="AI254">
        <v>42349.858031000796</v>
      </c>
      <c r="AJ254">
        <v>42392.207889031801</v>
      </c>
      <c r="AK254">
        <v>42434.600096920803</v>
      </c>
      <c r="AL254">
        <v>42434.600096920803</v>
      </c>
      <c r="AM254">
        <v>42434.600096920803</v>
      </c>
      <c r="AN254">
        <v>42434.600096920803</v>
      </c>
      <c r="AO254">
        <v>42434.600096920803</v>
      </c>
      <c r="AP254">
        <v>42434.600096920803</v>
      </c>
      <c r="AQ254">
        <v>42434.600096920803</v>
      </c>
      <c r="AR254">
        <v>42434.600096920803</v>
      </c>
      <c r="AS254">
        <v>42434.600096920803</v>
      </c>
      <c r="AT254">
        <v>42434.600096920803</v>
      </c>
      <c r="AU254">
        <v>42434.600096920803</v>
      </c>
      <c r="AV254">
        <v>42434.600096920803</v>
      </c>
      <c r="AW254">
        <v>42434.600096920803</v>
      </c>
      <c r="AX254">
        <v>42434.600096920803</v>
      </c>
      <c r="AY254">
        <v>42434.600096920803</v>
      </c>
      <c r="AZ254">
        <v>42434.600096920803</v>
      </c>
      <c r="BA254">
        <v>42434.600096920803</v>
      </c>
      <c r="BB254">
        <v>42434.600096920803</v>
      </c>
      <c r="BC254">
        <v>42434.600096920803</v>
      </c>
      <c r="BD254">
        <v>42434.600096920803</v>
      </c>
      <c r="BE254">
        <v>42434.600096920803</v>
      </c>
    </row>
    <row r="255" spans="1:57" x14ac:dyDescent="0.25">
      <c r="A255" t="s">
        <v>52</v>
      </c>
      <c r="B255" t="s">
        <v>87</v>
      </c>
      <c r="C255" t="s">
        <v>88</v>
      </c>
      <c r="D255" t="s">
        <v>89</v>
      </c>
      <c r="E255">
        <v>8970982.4730352592</v>
      </c>
      <c r="F255">
        <v>9042750.3328195401</v>
      </c>
      <c r="G255">
        <v>8452539.0613467395</v>
      </c>
      <c r="H255">
        <v>8640341.8662808407</v>
      </c>
      <c r="I255">
        <v>8831104.7062999792</v>
      </c>
      <c r="J255">
        <v>9024866.8918076195</v>
      </c>
      <c r="K255">
        <v>9221668.20448526</v>
      </c>
      <c r="L255">
        <v>9421548.9025709704</v>
      </c>
      <c r="M255">
        <v>9586357.0685507208</v>
      </c>
      <c r="N255">
        <v>9752845.1843397506</v>
      </c>
      <c r="O255">
        <v>9815856.2135209292</v>
      </c>
      <c r="P255">
        <v>9879215.2854126003</v>
      </c>
      <c r="Q255">
        <v>9942924.1761799902</v>
      </c>
      <c r="R255">
        <v>10016951.7868347</v>
      </c>
      <c r="S255">
        <v>10091471.1004916</v>
      </c>
      <c r="T255">
        <v>10166485.183490399</v>
      </c>
      <c r="U255">
        <v>10241997.120541699</v>
      </c>
      <c r="V255">
        <v>10318010.014833899</v>
      </c>
      <c r="W255">
        <v>10394526.988141101</v>
      </c>
      <c r="X255">
        <v>10471551.180930899</v>
      </c>
      <c r="Y255">
        <v>10549085.7524739</v>
      </c>
      <c r="Z255">
        <v>10627133.8809528</v>
      </c>
      <c r="AA255">
        <v>10705698.7635727</v>
      </c>
      <c r="AB255">
        <v>10784783.616671801</v>
      </c>
      <c r="AC255">
        <v>10864391.675832801</v>
      </c>
      <c r="AD255">
        <v>10944526.195994901</v>
      </c>
      <c r="AE255">
        <v>11025190.4515668</v>
      </c>
      <c r="AF255">
        <v>11106387.7365395</v>
      </c>
      <c r="AG255">
        <v>11188121.364600699</v>
      </c>
      <c r="AH255">
        <v>11270394.669249101</v>
      </c>
      <c r="AI255">
        <v>11353211.0039098</v>
      </c>
      <c r="AJ255">
        <v>11436573.7420504</v>
      </c>
      <c r="AK255">
        <v>11520486.277297299</v>
      </c>
      <c r="AL255">
        <v>11520486.277297299</v>
      </c>
      <c r="AM255">
        <v>11520486.277297299</v>
      </c>
      <c r="AN255">
        <v>11520486.277297299</v>
      </c>
      <c r="AO255">
        <v>11520486.277297299</v>
      </c>
      <c r="AP255">
        <v>11520486.277297299</v>
      </c>
      <c r="AQ255">
        <v>11520486.277297299</v>
      </c>
      <c r="AR255">
        <v>11520486.277297299</v>
      </c>
      <c r="AS255">
        <v>11520486.277297299</v>
      </c>
      <c r="AT255">
        <v>11520486.277297299</v>
      </c>
      <c r="AU255">
        <v>11520486.277297299</v>
      </c>
      <c r="AV255">
        <v>11520486.277297299</v>
      </c>
      <c r="AW255">
        <v>11520486.277297299</v>
      </c>
      <c r="AX255">
        <v>11520486.277297299</v>
      </c>
      <c r="AY255">
        <v>11520486.277297299</v>
      </c>
      <c r="AZ255">
        <v>11520486.277297299</v>
      </c>
      <c r="BA255">
        <v>11520486.277297299</v>
      </c>
      <c r="BB255">
        <v>11520486.277297299</v>
      </c>
      <c r="BC255">
        <v>11520486.277297299</v>
      </c>
      <c r="BD255">
        <v>11520486.277297299</v>
      </c>
      <c r="BE255">
        <v>11520486.277297299</v>
      </c>
    </row>
    <row r="256" spans="1:57" x14ac:dyDescent="0.25">
      <c r="A256" t="s">
        <v>52</v>
      </c>
      <c r="B256" t="s">
        <v>90</v>
      </c>
      <c r="C256" t="s">
        <v>79</v>
      </c>
      <c r="D256" t="s">
        <v>91</v>
      </c>
      <c r="E256">
        <v>3901.8309300000001</v>
      </c>
      <c r="F256">
        <v>3905.73276093</v>
      </c>
      <c r="G256">
        <v>3616.4156066641099</v>
      </c>
      <c r="H256">
        <v>3661.9628951156101</v>
      </c>
      <c r="I256">
        <v>3707.5976617284</v>
      </c>
      <c r="J256">
        <v>3753.3200359115199</v>
      </c>
      <c r="K256">
        <v>3799.1301472453501</v>
      </c>
      <c r="L256">
        <v>3845.0281254818201</v>
      </c>
      <c r="M256">
        <v>3891.0141005445998</v>
      </c>
      <c r="N256">
        <v>3937.0882025293899</v>
      </c>
      <c r="O256">
        <v>3941.02529073192</v>
      </c>
      <c r="P256">
        <v>3944.9663160226501</v>
      </c>
      <c r="Q256">
        <v>3948.9112823386699</v>
      </c>
      <c r="R256">
        <v>3952.8601936210098</v>
      </c>
      <c r="S256">
        <v>3956.8130538146302</v>
      </c>
      <c r="T256">
        <v>3960.7698668684502</v>
      </c>
      <c r="U256">
        <v>3964.7306367353199</v>
      </c>
      <c r="V256">
        <v>3968.69536737205</v>
      </c>
      <c r="W256">
        <v>3972.6640627394199</v>
      </c>
      <c r="X256">
        <v>3976.63672680216</v>
      </c>
      <c r="Y256">
        <v>3980.6133635289598</v>
      </c>
      <c r="Z256">
        <v>3984.59397689249</v>
      </c>
      <c r="AA256">
        <v>3988.5785708693802</v>
      </c>
      <c r="AB256">
        <v>3992.56714944025</v>
      </c>
      <c r="AC256">
        <v>3996.5597165896902</v>
      </c>
      <c r="AD256">
        <v>4000.5562763062799</v>
      </c>
      <c r="AE256">
        <v>4004.5568325825898</v>
      </c>
      <c r="AF256">
        <v>4008.5613894151702</v>
      </c>
      <c r="AG256">
        <v>4012.56995080458</v>
      </c>
      <c r="AH256">
        <v>4016.5825207553899</v>
      </c>
      <c r="AI256">
        <v>4020.5991032761399</v>
      </c>
      <c r="AJ256">
        <v>4024.6197023794198</v>
      </c>
      <c r="AK256">
        <v>4028.6443220818001</v>
      </c>
      <c r="AL256">
        <v>4028.6443220818001</v>
      </c>
      <c r="AM256">
        <v>4028.6443220818001</v>
      </c>
      <c r="AN256">
        <v>4028.6443220818001</v>
      </c>
      <c r="AO256">
        <v>4028.6443220818001</v>
      </c>
      <c r="AP256">
        <v>4028.6443220818001</v>
      </c>
      <c r="AQ256">
        <v>4028.6443220818001</v>
      </c>
      <c r="AR256">
        <v>4028.6443220818001</v>
      </c>
      <c r="AS256">
        <v>4028.6443220818001</v>
      </c>
      <c r="AT256">
        <v>4028.6443220818001</v>
      </c>
      <c r="AU256">
        <v>4028.6443220818001</v>
      </c>
      <c r="AV256">
        <v>4028.6443220818001</v>
      </c>
      <c r="AW256">
        <v>4028.6443220818001</v>
      </c>
      <c r="AX256">
        <v>4028.6443220818001</v>
      </c>
      <c r="AY256">
        <v>4028.6443220818001</v>
      </c>
      <c r="AZ256">
        <v>4028.6443220818001</v>
      </c>
      <c r="BA256">
        <v>4028.6443220818001</v>
      </c>
      <c r="BB256">
        <v>4028.6443220818001</v>
      </c>
      <c r="BC256">
        <v>4028.6443220818001</v>
      </c>
      <c r="BD256">
        <v>4028.6443220818001</v>
      </c>
      <c r="BE256">
        <v>4028.6443220818001</v>
      </c>
    </row>
    <row r="257" spans="1:57" x14ac:dyDescent="0.25">
      <c r="A257" t="s">
        <v>52</v>
      </c>
      <c r="B257" t="s">
        <v>92</v>
      </c>
      <c r="C257" t="s">
        <v>79</v>
      </c>
      <c r="D257" t="s">
        <v>93</v>
      </c>
      <c r="E257">
        <v>151470.6692</v>
      </c>
      <c r="F257">
        <v>151622.13986920001</v>
      </c>
      <c r="G257">
        <v>140390.72985838901</v>
      </c>
      <c r="H257">
        <v>142158.89418579399</v>
      </c>
      <c r="I257">
        <v>143930.454451125</v>
      </c>
      <c r="J257">
        <v>145705.41567809199</v>
      </c>
      <c r="K257">
        <v>147483.782897058</v>
      </c>
      <c r="L257">
        <v>149265.56114504699</v>
      </c>
      <c r="M257">
        <v>151050.75546574901</v>
      </c>
      <c r="N257">
        <v>152839.37090953099</v>
      </c>
      <c r="O257">
        <v>152992.21028044101</v>
      </c>
      <c r="P257">
        <v>153145.20249072101</v>
      </c>
      <c r="Q257">
        <v>153298.34769321201</v>
      </c>
      <c r="R257">
        <v>153451.64604090501</v>
      </c>
      <c r="S257">
        <v>153605.09768694601</v>
      </c>
      <c r="T257">
        <v>153758.702784633</v>
      </c>
      <c r="U257">
        <v>153912.46148741801</v>
      </c>
      <c r="V257">
        <v>154066.37394890501</v>
      </c>
      <c r="W257">
        <v>154220.440322854</v>
      </c>
      <c r="X257">
        <v>154374.660763177</v>
      </c>
      <c r="Y257">
        <v>154529.03542393999</v>
      </c>
      <c r="Z257">
        <v>154683.56445936399</v>
      </c>
      <c r="AA257">
        <v>154838.24802382299</v>
      </c>
      <c r="AB257">
        <v>154993.08627184699</v>
      </c>
      <c r="AC257">
        <v>155148.07935811899</v>
      </c>
      <c r="AD257">
        <v>155303.22743747701</v>
      </c>
      <c r="AE257">
        <v>155458.530664914</v>
      </c>
      <c r="AF257">
        <v>155613.98919557899</v>
      </c>
      <c r="AG257">
        <v>155769.60318477501</v>
      </c>
      <c r="AH257">
        <v>155925.372787959</v>
      </c>
      <c r="AI257">
        <v>156081.29816074701</v>
      </c>
      <c r="AJ257">
        <v>156237.37945890799</v>
      </c>
      <c r="AK257">
        <v>156393.61683836699</v>
      </c>
      <c r="AL257">
        <v>156393.61683836699</v>
      </c>
      <c r="AM257">
        <v>156393.61683836699</v>
      </c>
      <c r="AN257">
        <v>156393.61683836699</v>
      </c>
      <c r="AO257">
        <v>156393.61683836699</v>
      </c>
      <c r="AP257">
        <v>156393.61683836699</v>
      </c>
      <c r="AQ257">
        <v>156393.61683836699</v>
      </c>
      <c r="AR257">
        <v>156393.61683836699</v>
      </c>
      <c r="AS257">
        <v>156393.61683836699</v>
      </c>
      <c r="AT257">
        <v>156393.61683836699</v>
      </c>
      <c r="AU257">
        <v>156393.61683836699</v>
      </c>
      <c r="AV257">
        <v>156393.61683836699</v>
      </c>
      <c r="AW257">
        <v>156393.61683836699</v>
      </c>
      <c r="AX257">
        <v>156393.61683836699</v>
      </c>
      <c r="AY257">
        <v>156393.61683836699</v>
      </c>
      <c r="AZ257">
        <v>156393.61683836699</v>
      </c>
      <c r="BA257">
        <v>156393.61683836699</v>
      </c>
      <c r="BB257">
        <v>156393.61683836699</v>
      </c>
      <c r="BC257">
        <v>156393.61683836699</v>
      </c>
      <c r="BD257">
        <v>156393.61683836699</v>
      </c>
      <c r="BE257">
        <v>156393.61683836699</v>
      </c>
    </row>
    <row r="258" spans="1:57" x14ac:dyDescent="0.25">
      <c r="A258" t="s">
        <v>52</v>
      </c>
      <c r="B258" t="s">
        <v>94</v>
      </c>
      <c r="C258" t="s">
        <v>79</v>
      </c>
      <c r="D258" t="s">
        <v>95</v>
      </c>
      <c r="E258">
        <v>3819.0049800000002</v>
      </c>
      <c r="F258">
        <v>3822.8239849800002</v>
      </c>
      <c r="G258">
        <v>3539.6482982926</v>
      </c>
      <c r="H258">
        <v>3584.2287336170398</v>
      </c>
      <c r="I258">
        <v>3628.8947901638398</v>
      </c>
      <c r="J258">
        <v>3673.6465945949899</v>
      </c>
      <c r="K258">
        <v>3718.48427374021</v>
      </c>
      <c r="L258">
        <v>3763.4079545971299</v>
      </c>
      <c r="M258">
        <v>3808.4177643314902</v>
      </c>
      <c r="N258">
        <v>3853.5138302773698</v>
      </c>
      <c r="O258">
        <v>3857.3673441076398</v>
      </c>
      <c r="P258">
        <v>3861.22471145175</v>
      </c>
      <c r="Q258">
        <v>3865.0859361632001</v>
      </c>
      <c r="R258">
        <v>3868.9510220993602</v>
      </c>
      <c r="S258">
        <v>3872.81997312146</v>
      </c>
      <c r="T258">
        <v>3876.6927930945799</v>
      </c>
      <c r="U258">
        <v>3880.56948588768</v>
      </c>
      <c r="V258">
        <v>3884.4500553735602</v>
      </c>
      <c r="W258">
        <v>3888.3345054289398</v>
      </c>
      <c r="X258">
        <v>3892.2228399343699</v>
      </c>
      <c r="Y258">
        <v>3896.1150627743</v>
      </c>
      <c r="Z258">
        <v>3900.0111778370701</v>
      </c>
      <c r="AA258">
        <v>3903.9111890149102</v>
      </c>
      <c r="AB258">
        <v>3907.8151002039299</v>
      </c>
      <c r="AC258">
        <v>3911.7229153041299</v>
      </c>
      <c r="AD258">
        <v>3915.6346382194301</v>
      </c>
      <c r="AE258">
        <v>3919.5502728576498</v>
      </c>
      <c r="AF258">
        <v>3923.4698231305101</v>
      </c>
      <c r="AG258">
        <v>3927.39329295364</v>
      </c>
      <c r="AH258">
        <v>3931.32068624659</v>
      </c>
      <c r="AI258">
        <v>3935.2520069328398</v>
      </c>
      <c r="AJ258">
        <v>3939.1872589397699</v>
      </c>
      <c r="AK258">
        <v>3943.1264461987098</v>
      </c>
      <c r="AL258">
        <v>3943.1264461987098</v>
      </c>
      <c r="AM258">
        <v>3943.1264461987098</v>
      </c>
      <c r="AN258">
        <v>3943.1264461987098</v>
      </c>
      <c r="AO258">
        <v>3943.1264461987098</v>
      </c>
      <c r="AP258">
        <v>3943.1264461987098</v>
      </c>
      <c r="AQ258">
        <v>3943.1264461987098</v>
      </c>
      <c r="AR258">
        <v>3943.1264461987098</v>
      </c>
      <c r="AS258">
        <v>3943.1264461987098</v>
      </c>
      <c r="AT258">
        <v>3943.1264461987098</v>
      </c>
      <c r="AU258">
        <v>3943.1264461987098</v>
      </c>
      <c r="AV258">
        <v>3943.1264461987098</v>
      </c>
      <c r="AW258">
        <v>3943.1264461987098</v>
      </c>
      <c r="AX258">
        <v>3943.1264461987098</v>
      </c>
      <c r="AY258">
        <v>3943.1264461987098</v>
      </c>
      <c r="AZ258">
        <v>3943.1264461987098</v>
      </c>
      <c r="BA258">
        <v>3943.1264461987098</v>
      </c>
      <c r="BB258">
        <v>3943.1264461987098</v>
      </c>
      <c r="BC258">
        <v>3943.1264461987098</v>
      </c>
      <c r="BD258">
        <v>3943.1264461987098</v>
      </c>
      <c r="BE258">
        <v>3943.1264461987098</v>
      </c>
    </row>
    <row r="259" spans="1:57" x14ac:dyDescent="0.25">
      <c r="A259" t="s">
        <v>52</v>
      </c>
      <c r="B259" t="s">
        <v>96</v>
      </c>
      <c r="C259" t="s">
        <v>97</v>
      </c>
      <c r="D259" t="s">
        <v>98</v>
      </c>
      <c r="E259">
        <v>123.10756648325901</v>
      </c>
      <c r="F259">
        <v>124.58979376313501</v>
      </c>
      <c r="G259">
        <v>117.68717324036</v>
      </c>
      <c r="H259">
        <v>121.82495537214901</v>
      </c>
      <c r="I259">
        <v>124.140318689941</v>
      </c>
      <c r="J259">
        <v>125.96360000768701</v>
      </c>
      <c r="K259">
        <v>128.39534362293799</v>
      </c>
      <c r="L259">
        <v>130.30880808914799</v>
      </c>
      <c r="M259">
        <v>132.81916785864701</v>
      </c>
      <c r="N259">
        <v>134.80899045982099</v>
      </c>
      <c r="O259">
        <v>136.83546381833301</v>
      </c>
      <c r="P259">
        <v>139.46156178652501</v>
      </c>
      <c r="Q259">
        <v>141.55755896018999</v>
      </c>
      <c r="R259">
        <v>143.68402251330201</v>
      </c>
      <c r="S259">
        <v>146.40685295862099</v>
      </c>
      <c r="T259">
        <v>148.58363082852699</v>
      </c>
      <c r="U259">
        <v>150.77651909496399</v>
      </c>
      <c r="V259">
        <v>153.55541339404601</v>
      </c>
      <c r="W259">
        <v>155.76852019807501</v>
      </c>
      <c r="X259">
        <v>157.986479249826</v>
      </c>
      <c r="Y259">
        <v>160.20562668314901</v>
      </c>
      <c r="Z259">
        <v>162.42249951563201</v>
      </c>
      <c r="AA259">
        <v>164.634240771257</v>
      </c>
      <c r="AB259">
        <v>166.83838473882801</v>
      </c>
      <c r="AC259">
        <v>168.44689067235899</v>
      </c>
      <c r="AD259">
        <v>170.63280781966901</v>
      </c>
      <c r="AE259">
        <v>172.81264535218901</v>
      </c>
      <c r="AF259">
        <v>174.39714438973101</v>
      </c>
      <c r="AG259">
        <v>176.567544393563</v>
      </c>
      <c r="AH259">
        <v>178.73462534890001</v>
      </c>
      <c r="AI259">
        <v>180.901767821616</v>
      </c>
      <c r="AJ259">
        <v>183.07346797236099</v>
      </c>
      <c r="AK259">
        <v>185.85127324594001</v>
      </c>
      <c r="AL259">
        <v>185.85127324594001</v>
      </c>
      <c r="AM259">
        <v>185.85127324594001</v>
      </c>
      <c r="AN259">
        <v>185.85127324594001</v>
      </c>
      <c r="AO259">
        <v>185.85127324594001</v>
      </c>
      <c r="AP259">
        <v>185.85127324594001</v>
      </c>
      <c r="AQ259">
        <v>185.85127324594001</v>
      </c>
      <c r="AR259">
        <v>185.85127324594001</v>
      </c>
      <c r="AS259">
        <v>185.85127324594001</v>
      </c>
      <c r="AT259">
        <v>185.85127324594001</v>
      </c>
      <c r="AU259">
        <v>185.85127324594001</v>
      </c>
      <c r="AV259">
        <v>185.85127324594001</v>
      </c>
      <c r="AW259">
        <v>185.85127324594001</v>
      </c>
      <c r="AX259">
        <v>185.85127324594001</v>
      </c>
      <c r="AY259">
        <v>185.85127324594001</v>
      </c>
      <c r="AZ259">
        <v>185.85127324594001</v>
      </c>
      <c r="BA259">
        <v>185.85127324594001</v>
      </c>
      <c r="BB259">
        <v>185.85127324594001</v>
      </c>
      <c r="BC259">
        <v>185.85127324594001</v>
      </c>
      <c r="BD259">
        <v>185.85127324594001</v>
      </c>
      <c r="BE259">
        <v>185.85127324594001</v>
      </c>
    </row>
    <row r="260" spans="1:57" x14ac:dyDescent="0.25">
      <c r="A260" t="s">
        <v>53</v>
      </c>
      <c r="B260" t="s">
        <v>70</v>
      </c>
      <c r="C260" t="s">
        <v>71</v>
      </c>
      <c r="D260" t="s">
        <v>72</v>
      </c>
      <c r="E260">
        <v>618.18499999999995</v>
      </c>
      <c r="F260">
        <v>617.488733177791</v>
      </c>
      <c r="G260">
        <v>565.77014741228902</v>
      </c>
      <c r="H260">
        <v>581.87473130786896</v>
      </c>
      <c r="I260">
        <v>601.77027089402998</v>
      </c>
      <c r="J260">
        <v>620.14557389411698</v>
      </c>
      <c r="K260">
        <v>640.10275421011704</v>
      </c>
      <c r="L260">
        <v>660.26926836369796</v>
      </c>
      <c r="M260">
        <v>682.13876933148799</v>
      </c>
      <c r="N260">
        <v>702.72632612035704</v>
      </c>
      <c r="O260">
        <v>720.59891082651495</v>
      </c>
      <c r="P260">
        <v>738.52298577213503</v>
      </c>
      <c r="Q260">
        <v>756.53307362217402</v>
      </c>
      <c r="R260">
        <v>774.657803977306</v>
      </c>
      <c r="S260">
        <v>792.92365146808697</v>
      </c>
      <c r="T260">
        <v>809.92156824602</v>
      </c>
      <c r="U260">
        <v>828.557408188963</v>
      </c>
      <c r="V260">
        <v>848.84239946535695</v>
      </c>
      <c r="W260">
        <v>869.36243912353495</v>
      </c>
      <c r="X260">
        <v>890.14007608384304</v>
      </c>
      <c r="Y260">
        <v>911.19152355585697</v>
      </c>
      <c r="Z260">
        <v>933.94049624055901</v>
      </c>
      <c r="AA260">
        <v>955.56604989499999</v>
      </c>
      <c r="AB260">
        <v>978.91099167127197</v>
      </c>
      <c r="AC260">
        <v>1001.16023075391</v>
      </c>
      <c r="AD260">
        <v>1025.1395855993401</v>
      </c>
      <c r="AE260">
        <v>1049.4295036799299</v>
      </c>
      <c r="AF260">
        <v>1072.6108955383399</v>
      </c>
      <c r="AG260">
        <v>1098.92612969533</v>
      </c>
      <c r="AH260">
        <v>1124.14011155807</v>
      </c>
      <c r="AI260">
        <v>1151.0671390458599</v>
      </c>
      <c r="AJ260">
        <v>1178.2920182077</v>
      </c>
      <c r="AK260">
        <v>1205.7998530659399</v>
      </c>
      <c r="AL260">
        <v>1205.7998530659399</v>
      </c>
      <c r="AM260">
        <v>1205.7998530659399</v>
      </c>
      <c r="AN260">
        <v>1205.7998530659399</v>
      </c>
      <c r="AO260">
        <v>1205.7998530659399</v>
      </c>
      <c r="AP260">
        <v>1205.7998530659399</v>
      </c>
      <c r="AQ260">
        <v>1205.7998530659399</v>
      </c>
      <c r="AR260">
        <v>1205.7998530659399</v>
      </c>
      <c r="AS260">
        <v>1205.7998530659399</v>
      </c>
      <c r="AT260">
        <v>1205.7998530659399</v>
      </c>
      <c r="AU260">
        <v>1205.7998530659399</v>
      </c>
      <c r="AV260">
        <v>1205.7998530659399</v>
      </c>
      <c r="AW260">
        <v>1205.7998530659399</v>
      </c>
      <c r="AX260">
        <v>1205.7998530659399</v>
      </c>
      <c r="AY260">
        <v>1205.7998530659399</v>
      </c>
      <c r="AZ260">
        <v>1205.7998530659399</v>
      </c>
      <c r="BA260">
        <v>1205.7998530659399</v>
      </c>
      <c r="BB260">
        <v>1205.7998530659399</v>
      </c>
      <c r="BC260">
        <v>1205.7998530659399</v>
      </c>
      <c r="BD260">
        <v>1205.7998530659399</v>
      </c>
      <c r="BE260">
        <v>1205.7998530659399</v>
      </c>
    </row>
    <row r="261" spans="1:57" x14ac:dyDescent="0.25">
      <c r="A261" t="s">
        <v>53</v>
      </c>
      <c r="B261" t="s">
        <v>176</v>
      </c>
      <c r="C261" t="s">
        <v>71</v>
      </c>
      <c r="D261" t="s">
        <v>72</v>
      </c>
      <c r="E261">
        <v>618.18499999999995</v>
      </c>
      <c r="F261">
        <v>617.488733177791</v>
      </c>
      <c r="G261">
        <v>565.77014741228902</v>
      </c>
      <c r="H261">
        <v>581.74439136805597</v>
      </c>
      <c r="I261">
        <v>601.365881271989</v>
      </c>
      <c r="J261">
        <v>619.31209824280302</v>
      </c>
      <c r="K261">
        <v>638.66892404068597</v>
      </c>
      <c r="L261">
        <v>658.050763621996</v>
      </c>
      <c r="M261">
        <v>678.92998856055203</v>
      </c>
      <c r="N261">
        <v>698.31882660293002</v>
      </c>
      <c r="O261">
        <v>714.78800120960898</v>
      </c>
      <c r="P261">
        <v>731.07867407555204</v>
      </c>
      <c r="Q261">
        <v>747.21258615514796</v>
      </c>
      <c r="R261">
        <v>763.20526300330596</v>
      </c>
      <c r="S261">
        <v>779.06968942963704</v>
      </c>
      <c r="T261">
        <v>793.41212699889297</v>
      </c>
      <c r="U261">
        <v>809.06973794835801</v>
      </c>
      <c r="V261">
        <v>826.02551576772805</v>
      </c>
      <c r="W261">
        <v>842.87818177807503</v>
      </c>
      <c r="X261">
        <v>859.63319539629697</v>
      </c>
      <c r="Y261">
        <v>876.28924343757296</v>
      </c>
      <c r="Z261">
        <v>894.19198872056097</v>
      </c>
      <c r="AA261">
        <v>910.616222907939</v>
      </c>
      <c r="AB261">
        <v>928.25822131823304</v>
      </c>
      <c r="AC261">
        <v>944.42247815662802</v>
      </c>
      <c r="AD261">
        <v>961.76135585924806</v>
      </c>
      <c r="AE261">
        <v>978.90784103264002</v>
      </c>
      <c r="AF261">
        <v>994.52482234315301</v>
      </c>
      <c r="AG261">
        <v>1012.52416167416</v>
      </c>
      <c r="AH261">
        <v>1028.9569200322201</v>
      </c>
      <c r="AI261">
        <v>1046.38448915247</v>
      </c>
      <c r="AJ261">
        <v>1063.4792439535399</v>
      </c>
      <c r="AK261">
        <v>1080.2037403705899</v>
      </c>
      <c r="AL261">
        <v>1071.8306661909</v>
      </c>
      <c r="AM261">
        <v>1063.18749284412</v>
      </c>
      <c r="AN261">
        <v>1054.2742203302601</v>
      </c>
      <c r="AO261">
        <v>1045.0908486493099</v>
      </c>
      <c r="AP261">
        <v>1035.6373778012701</v>
      </c>
      <c r="AQ261">
        <v>1025.9138077861501</v>
      </c>
      <c r="AR261">
        <v>1015.92013860394</v>
      </c>
      <c r="AS261">
        <v>1005.65637025464</v>
      </c>
      <c r="AT261">
        <v>995.12250273826101</v>
      </c>
      <c r="AU261">
        <v>984.31853605479</v>
      </c>
      <c r="AV261">
        <v>973.24447020423304</v>
      </c>
      <c r="AW261">
        <v>961.90030518658796</v>
      </c>
      <c r="AX261">
        <v>950.28604100185703</v>
      </c>
      <c r="AY261">
        <v>938.40167765003901</v>
      </c>
      <c r="AZ261">
        <v>926.24721513113502</v>
      </c>
      <c r="BA261">
        <v>913.82265344514303</v>
      </c>
      <c r="BB261">
        <v>901.12799259206497</v>
      </c>
      <c r="BC261">
        <v>888.16323257190004</v>
      </c>
      <c r="BD261">
        <v>874.92837338464801</v>
      </c>
      <c r="BE261">
        <v>861.42341503031003</v>
      </c>
    </row>
    <row r="262" spans="1:57" x14ac:dyDescent="0.25">
      <c r="A262" t="s">
        <v>53</v>
      </c>
      <c r="B262" t="s">
        <v>73</v>
      </c>
      <c r="C262" t="s">
        <v>71</v>
      </c>
      <c r="D262" t="s">
        <v>37</v>
      </c>
      <c r="E262">
        <v>8373.2222220784097</v>
      </c>
      <c r="F262">
        <v>8522.0568379710203</v>
      </c>
      <c r="G262">
        <v>8658.8599463960509</v>
      </c>
      <c r="H262">
        <v>8769.5917138368495</v>
      </c>
      <c r="I262">
        <v>8870.6221849440608</v>
      </c>
      <c r="J262">
        <v>8960.3768566565595</v>
      </c>
      <c r="K262">
        <v>9046.1317230407094</v>
      </c>
      <c r="L262">
        <v>9132.2934105020395</v>
      </c>
      <c r="M262">
        <v>9216.5352951149198</v>
      </c>
      <c r="N262">
        <v>9299.6365280919799</v>
      </c>
      <c r="O262">
        <v>9384.5767179661798</v>
      </c>
      <c r="P262">
        <v>9463.8675360502693</v>
      </c>
      <c r="Q262">
        <v>9541.9717740629003</v>
      </c>
      <c r="R262">
        <v>9617.3680799163303</v>
      </c>
      <c r="S262">
        <v>9688.5179705387</v>
      </c>
      <c r="T262">
        <v>9758.4180103699491</v>
      </c>
      <c r="U262">
        <v>9824.0122349615303</v>
      </c>
      <c r="V262">
        <v>9888.3142612546108</v>
      </c>
      <c r="W262">
        <v>9948.2509153337196</v>
      </c>
      <c r="X262">
        <v>10005.3183327633</v>
      </c>
      <c r="Y262">
        <v>10057.952071379699</v>
      </c>
      <c r="Z262">
        <v>10109.1999165166</v>
      </c>
      <c r="AA262">
        <v>10155.9541938232</v>
      </c>
      <c r="AB262">
        <v>10199.728052123801</v>
      </c>
      <c r="AC262">
        <v>10240.4957496637</v>
      </c>
      <c r="AD262">
        <v>10278.2315084654</v>
      </c>
      <c r="AE262">
        <v>10311.344818604801</v>
      </c>
      <c r="AF262">
        <v>10342.934903646399</v>
      </c>
      <c r="AG262">
        <v>10371.4154956614</v>
      </c>
      <c r="AH262">
        <v>10398.3383289391</v>
      </c>
      <c r="AI262">
        <v>10420.5264565867</v>
      </c>
      <c r="AJ262">
        <v>10439.527216951001</v>
      </c>
      <c r="AK262">
        <v>10458.4958700138</v>
      </c>
      <c r="AL262">
        <v>10458.4958700138</v>
      </c>
      <c r="AM262">
        <v>10458.4958700138</v>
      </c>
      <c r="AN262">
        <v>10458.4958700138</v>
      </c>
      <c r="AO262">
        <v>10458.4958700138</v>
      </c>
      <c r="AP262">
        <v>10458.4958700138</v>
      </c>
      <c r="AQ262">
        <v>10458.4958700138</v>
      </c>
      <c r="AR262">
        <v>10458.4958700138</v>
      </c>
      <c r="AS262">
        <v>10458.4958700138</v>
      </c>
      <c r="AT262">
        <v>10458.4958700138</v>
      </c>
      <c r="AU262">
        <v>10458.4958700138</v>
      </c>
      <c r="AV262">
        <v>10458.4958700138</v>
      </c>
      <c r="AW262">
        <v>10458.4958700138</v>
      </c>
      <c r="AX262">
        <v>10458.4958700138</v>
      </c>
      <c r="AY262">
        <v>10458.4958700138</v>
      </c>
      <c r="AZ262">
        <v>10458.4958700138</v>
      </c>
      <c r="BA262">
        <v>10458.4958700138</v>
      </c>
      <c r="BB262">
        <v>10458.4958700138</v>
      </c>
      <c r="BC262">
        <v>10458.4958700138</v>
      </c>
      <c r="BD262">
        <v>10458.4958700138</v>
      </c>
      <c r="BE262">
        <v>10458.4958700138</v>
      </c>
    </row>
    <row r="263" spans="1:57" x14ac:dyDescent="0.25">
      <c r="A263" t="s">
        <v>53</v>
      </c>
      <c r="B263" t="s">
        <v>177</v>
      </c>
      <c r="C263" t="s">
        <v>71</v>
      </c>
      <c r="D263" t="s">
        <v>37</v>
      </c>
      <c r="E263">
        <v>8373.2222220784097</v>
      </c>
      <c r="F263">
        <v>8522.0568379710203</v>
      </c>
      <c r="G263">
        <v>8658.8599463960509</v>
      </c>
      <c r="H263">
        <v>8767.8377954940806</v>
      </c>
      <c r="I263">
        <v>8865.2998116330891</v>
      </c>
      <c r="J263">
        <v>8949.6244044285704</v>
      </c>
      <c r="K263">
        <v>9028.03945959462</v>
      </c>
      <c r="L263">
        <v>9104.8965302705401</v>
      </c>
      <c r="M263">
        <v>9177.8258468754393</v>
      </c>
      <c r="N263">
        <v>9247.5585635346597</v>
      </c>
      <c r="O263">
        <v>9317.0077655968307</v>
      </c>
      <c r="P263">
        <v>9378.6927282258202</v>
      </c>
      <c r="Q263">
        <v>9437.0100845482102</v>
      </c>
      <c r="R263">
        <v>9490.4188212614299</v>
      </c>
      <c r="S263">
        <v>9537.3770901982898</v>
      </c>
      <c r="T263">
        <v>9580.8148025812097</v>
      </c>
      <c r="U263">
        <v>9617.7079780273398</v>
      </c>
      <c r="V263">
        <v>9650.9947189845007</v>
      </c>
      <c r="W263">
        <v>9677.65849043665</v>
      </c>
      <c r="X263">
        <v>9699.15559178076</v>
      </c>
      <c r="Y263">
        <v>9713.9701105385702</v>
      </c>
      <c r="Z263">
        <v>9725.0503196890204</v>
      </c>
      <c r="AA263">
        <v>9729.4041176826904</v>
      </c>
      <c r="AB263">
        <v>9728.5006161157398</v>
      </c>
      <c r="AC263">
        <v>9722.3266647307701</v>
      </c>
      <c r="AD263">
        <v>9710.8731291981094</v>
      </c>
      <c r="AE263">
        <v>9692.6641294885394</v>
      </c>
      <c r="AF263">
        <v>9670.6441349093893</v>
      </c>
      <c r="AG263">
        <v>9643.3421278660408</v>
      </c>
      <c r="AH263">
        <v>9612.2239512713495</v>
      </c>
      <c r="AI263">
        <v>9574.3797083119298</v>
      </c>
      <c r="AJ263">
        <v>9531.2883490763106</v>
      </c>
      <c r="AK263">
        <v>9485.8557541025802</v>
      </c>
      <c r="AL263">
        <v>9421.0130797084894</v>
      </c>
      <c r="AM263">
        <v>9354.0787061404008</v>
      </c>
      <c r="AN263">
        <v>9285.0526333983107</v>
      </c>
      <c r="AO263">
        <v>9213.9348614822193</v>
      </c>
      <c r="AP263">
        <v>9140.7253903921192</v>
      </c>
      <c r="AQ263">
        <v>9065.4242201280194</v>
      </c>
      <c r="AR263">
        <v>8988.0313506899201</v>
      </c>
      <c r="AS263">
        <v>8908.5467820778103</v>
      </c>
      <c r="AT263">
        <v>8826.9705142916991</v>
      </c>
      <c r="AU263">
        <v>8743.3025473315902</v>
      </c>
      <c r="AV263">
        <v>8657.5428811974798</v>
      </c>
      <c r="AW263">
        <v>8569.6915158893607</v>
      </c>
      <c r="AX263">
        <v>8479.7484514072403</v>
      </c>
      <c r="AY263">
        <v>8387.7136877511202</v>
      </c>
      <c r="AZ263">
        <v>8293.5872249209897</v>
      </c>
      <c r="BA263">
        <v>8197.3690629168705</v>
      </c>
      <c r="BB263">
        <v>8099.0592017387398</v>
      </c>
      <c r="BC263">
        <v>7998.6576413865996</v>
      </c>
      <c r="BD263">
        <v>7896.1643818604698</v>
      </c>
      <c r="BE263">
        <v>7791.5794231603304</v>
      </c>
    </row>
    <row r="264" spans="1:57" x14ac:dyDescent="0.25">
      <c r="A264" t="s">
        <v>53</v>
      </c>
      <c r="B264" t="s">
        <v>74</v>
      </c>
      <c r="C264" t="s">
        <v>71</v>
      </c>
      <c r="D264" t="s">
        <v>75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</row>
    <row r="265" spans="1:57" x14ac:dyDescent="0.25">
      <c r="A265" t="s">
        <v>53</v>
      </c>
      <c r="B265" t="s">
        <v>76</v>
      </c>
      <c r="C265" t="s">
        <v>71</v>
      </c>
      <c r="D265" t="s">
        <v>77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</row>
    <row r="266" spans="1:57" x14ac:dyDescent="0.25">
      <c r="A266" t="s">
        <v>53</v>
      </c>
      <c r="B266" t="s">
        <v>178</v>
      </c>
      <c r="C266" t="s">
        <v>71</v>
      </c>
      <c r="D266" t="s">
        <v>77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</row>
    <row r="267" spans="1:57" x14ac:dyDescent="0.25">
      <c r="A267" t="s">
        <v>53</v>
      </c>
      <c r="B267" t="s">
        <v>78</v>
      </c>
      <c r="C267" t="s">
        <v>79</v>
      </c>
      <c r="D267" t="s">
        <v>80</v>
      </c>
      <c r="E267">
        <v>11753.6162394</v>
      </c>
      <c r="F267">
        <v>11871.152401793999</v>
      </c>
      <c r="G267">
        <v>11474.299777001999</v>
      </c>
      <c r="H267">
        <v>11663.431316243101</v>
      </c>
      <c r="I267">
        <v>11855.1980562914</v>
      </c>
      <c r="J267">
        <v>12049.6337880091</v>
      </c>
      <c r="K267">
        <v>12246.7727145554</v>
      </c>
      <c r="L267">
        <v>12446.649456253899</v>
      </c>
      <c r="M267">
        <v>12649.299055514901</v>
      </c>
      <c r="N267">
        <v>12854.756981815501</v>
      </c>
      <c r="O267">
        <v>12983.304551633601</v>
      </c>
      <c r="P267">
        <v>13113.13759715</v>
      </c>
      <c r="Q267">
        <v>13244.2689731215</v>
      </c>
      <c r="R267">
        <v>13376.7116628527</v>
      </c>
      <c r="S267">
        <v>13510.4787794812</v>
      </c>
      <c r="T267">
        <v>13645.583567276</v>
      </c>
      <c r="U267">
        <v>13782.0394029488</v>
      </c>
      <c r="V267">
        <v>13919.8597969783</v>
      </c>
      <c r="W267">
        <v>14059.058394948101</v>
      </c>
      <c r="X267">
        <v>14199.6489788975</v>
      </c>
      <c r="Y267">
        <v>14341.6454686865</v>
      </c>
      <c r="Z267">
        <v>14485.0619233734</v>
      </c>
      <c r="AA267">
        <v>14629.9125426071</v>
      </c>
      <c r="AB267">
        <v>14776.2116680332</v>
      </c>
      <c r="AC267">
        <v>14923.9737847135</v>
      </c>
      <c r="AD267">
        <v>15073.2135225606</v>
      </c>
      <c r="AE267">
        <v>15223.9456577863</v>
      </c>
      <c r="AF267">
        <v>15376.1851143641</v>
      </c>
      <c r="AG267">
        <v>15529.946965507799</v>
      </c>
      <c r="AH267">
        <v>15685.2464351628</v>
      </c>
      <c r="AI267">
        <v>15842.0988995145</v>
      </c>
      <c r="AJ267">
        <v>16000.5198885096</v>
      </c>
      <c r="AK267">
        <v>16160.525087394701</v>
      </c>
      <c r="AL267">
        <v>16160.525087394701</v>
      </c>
      <c r="AM267">
        <v>16160.525087394701</v>
      </c>
      <c r="AN267">
        <v>16160.525087394701</v>
      </c>
      <c r="AO267">
        <v>16160.525087394701</v>
      </c>
      <c r="AP267">
        <v>16160.525087394701</v>
      </c>
      <c r="AQ267">
        <v>16160.525087394701</v>
      </c>
      <c r="AR267">
        <v>16160.525087394701</v>
      </c>
      <c r="AS267">
        <v>16160.525087394701</v>
      </c>
      <c r="AT267">
        <v>16160.525087394701</v>
      </c>
      <c r="AU267">
        <v>16160.525087394701</v>
      </c>
      <c r="AV267">
        <v>16160.525087394701</v>
      </c>
      <c r="AW267">
        <v>16160.525087394701</v>
      </c>
      <c r="AX267">
        <v>16160.525087394701</v>
      </c>
      <c r="AY267">
        <v>16160.525087394701</v>
      </c>
      <c r="AZ267">
        <v>16160.525087394701</v>
      </c>
      <c r="BA267">
        <v>16160.525087394701</v>
      </c>
      <c r="BB267">
        <v>16160.525087394701</v>
      </c>
      <c r="BC267">
        <v>16160.525087394701</v>
      </c>
      <c r="BD267">
        <v>16160.525087394701</v>
      </c>
      <c r="BE267">
        <v>16160.525087394701</v>
      </c>
    </row>
    <row r="268" spans="1:57" x14ac:dyDescent="0.25">
      <c r="A268" t="s">
        <v>53</v>
      </c>
      <c r="B268" t="s">
        <v>81</v>
      </c>
      <c r="C268" t="s">
        <v>79</v>
      </c>
      <c r="D268" t="s">
        <v>82</v>
      </c>
      <c r="E268">
        <v>4298.675029</v>
      </c>
      <c r="F268">
        <v>4341.6617792899997</v>
      </c>
      <c r="G268">
        <v>4385.0783970828998</v>
      </c>
      <c r="H268">
        <v>4428.9291810537197</v>
      </c>
      <c r="I268">
        <v>4473.2184728642596</v>
      </c>
      <c r="J268">
        <v>4517.9506575928999</v>
      </c>
      <c r="K268">
        <v>4563.1301641688297</v>
      </c>
      <c r="L268">
        <v>4608.7614658105203</v>
      </c>
      <c r="M268">
        <v>4654.8490804686298</v>
      </c>
      <c r="N268">
        <v>4701.39757127332</v>
      </c>
      <c r="O268">
        <v>4748.4115469860499</v>
      </c>
      <c r="P268">
        <v>4795.8956624559096</v>
      </c>
      <c r="Q268">
        <v>4843.85461908047</v>
      </c>
      <c r="R268">
        <v>4892.2931652712696</v>
      </c>
      <c r="S268">
        <v>4941.2160969239903</v>
      </c>
      <c r="T268">
        <v>4990.6282578932296</v>
      </c>
      <c r="U268">
        <v>5040.5345404721502</v>
      </c>
      <c r="V268">
        <v>5090.93988587688</v>
      </c>
      <c r="W268">
        <v>5141.8492847356501</v>
      </c>
      <c r="X268">
        <v>5193.2677775829998</v>
      </c>
      <c r="Y268">
        <v>5245.2004553588304</v>
      </c>
      <c r="Z268">
        <v>5297.6524599124205</v>
      </c>
      <c r="AA268">
        <v>5350.6289845115398</v>
      </c>
      <c r="AB268">
        <v>5404.1352743566604</v>
      </c>
      <c r="AC268">
        <v>5458.1766271002298</v>
      </c>
      <c r="AD268">
        <v>5512.7583933712303</v>
      </c>
      <c r="AE268">
        <v>5567.8859773049398</v>
      </c>
      <c r="AF268">
        <v>5623.56483707799</v>
      </c>
      <c r="AG268">
        <v>5679.8004854487699</v>
      </c>
      <c r="AH268">
        <v>5736.5984903032604</v>
      </c>
      <c r="AI268">
        <v>5793.9644752062904</v>
      </c>
      <c r="AJ268">
        <v>5851.9041199583598</v>
      </c>
      <c r="AK268">
        <v>5910.4231611579398</v>
      </c>
      <c r="AL268">
        <v>5910.4231611579398</v>
      </c>
      <c r="AM268">
        <v>5910.4231611579398</v>
      </c>
      <c r="AN268">
        <v>5910.4231611579398</v>
      </c>
      <c r="AO268">
        <v>5910.4231611579398</v>
      </c>
      <c r="AP268">
        <v>5910.4231611579398</v>
      </c>
      <c r="AQ268">
        <v>5910.4231611579398</v>
      </c>
      <c r="AR268">
        <v>5910.4231611579398</v>
      </c>
      <c r="AS268">
        <v>5910.4231611579398</v>
      </c>
      <c r="AT268">
        <v>5910.4231611579398</v>
      </c>
      <c r="AU268">
        <v>5910.4231611579398</v>
      </c>
      <c r="AV268">
        <v>5910.4231611579398</v>
      </c>
      <c r="AW268">
        <v>5910.4231611579398</v>
      </c>
      <c r="AX268">
        <v>5910.4231611579398</v>
      </c>
      <c r="AY268">
        <v>5910.4231611579398</v>
      </c>
      <c r="AZ268">
        <v>5910.4231611579398</v>
      </c>
      <c r="BA268">
        <v>5910.4231611579398</v>
      </c>
      <c r="BB268">
        <v>5910.4231611579398</v>
      </c>
      <c r="BC268">
        <v>5910.4231611579398</v>
      </c>
      <c r="BD268">
        <v>5910.4231611579398</v>
      </c>
      <c r="BE268">
        <v>5910.4231611579398</v>
      </c>
    </row>
    <row r="269" spans="1:57" x14ac:dyDescent="0.25">
      <c r="A269" t="s">
        <v>53</v>
      </c>
      <c r="B269" t="s">
        <v>83</v>
      </c>
      <c r="C269" t="s">
        <v>79</v>
      </c>
      <c r="D269" t="s">
        <v>84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</row>
    <row r="270" spans="1:57" x14ac:dyDescent="0.25">
      <c r="A270" t="s">
        <v>53</v>
      </c>
      <c r="B270" t="s">
        <v>85</v>
      </c>
      <c r="C270" t="s">
        <v>79</v>
      </c>
      <c r="D270" t="s">
        <v>86</v>
      </c>
      <c r="E270">
        <v>3959.675757</v>
      </c>
      <c r="F270">
        <v>3999.2725145700001</v>
      </c>
      <c r="G270">
        <v>3865.5768344079202</v>
      </c>
      <c r="H270">
        <v>3929.29335837498</v>
      </c>
      <c r="I270">
        <v>3993.8976551379401</v>
      </c>
      <c r="J270">
        <v>4059.4011085003199</v>
      </c>
      <c r="K270">
        <v>4125.8152411644296</v>
      </c>
      <c r="L270">
        <v>4193.1517163709796</v>
      </c>
      <c r="M270">
        <v>4261.42233955754</v>
      </c>
      <c r="N270">
        <v>4330.6390600362001</v>
      </c>
      <c r="O270">
        <v>4373.9454506365601</v>
      </c>
      <c r="P270">
        <v>4417.6849051429199</v>
      </c>
      <c r="Q270">
        <v>4461.8617541943504</v>
      </c>
      <c r="R270">
        <v>4506.4803717362902</v>
      </c>
      <c r="S270">
        <v>4551.5451754536598</v>
      </c>
      <c r="T270">
        <v>4597.0606272081995</v>
      </c>
      <c r="U270">
        <v>4643.0312334802702</v>
      </c>
      <c r="V270">
        <v>4689.4615458150802</v>
      </c>
      <c r="W270">
        <v>4736.3561612732301</v>
      </c>
      <c r="X270">
        <v>4783.7197228859604</v>
      </c>
      <c r="Y270">
        <v>4831.5569201148201</v>
      </c>
      <c r="Z270">
        <v>4879.8724893159697</v>
      </c>
      <c r="AA270">
        <v>4928.6712142091301</v>
      </c>
      <c r="AB270">
        <v>4977.9579263512196</v>
      </c>
      <c r="AC270">
        <v>5027.7375056147303</v>
      </c>
      <c r="AD270">
        <v>5078.0148806708803</v>
      </c>
      <c r="AE270">
        <v>5128.7950294775901</v>
      </c>
      <c r="AF270">
        <v>5180.08297977237</v>
      </c>
      <c r="AG270">
        <v>5231.8838095700903</v>
      </c>
      <c r="AH270">
        <v>5284.2026476657902</v>
      </c>
      <c r="AI270">
        <v>5337.0446741424503</v>
      </c>
      <c r="AJ270">
        <v>5390.4151208838703</v>
      </c>
      <c r="AK270">
        <v>5444.31927209271</v>
      </c>
      <c r="AL270">
        <v>5444.31927209271</v>
      </c>
      <c r="AM270">
        <v>5444.31927209271</v>
      </c>
      <c r="AN270">
        <v>5444.31927209271</v>
      </c>
      <c r="AO270">
        <v>5444.31927209271</v>
      </c>
      <c r="AP270">
        <v>5444.31927209271</v>
      </c>
      <c r="AQ270">
        <v>5444.31927209271</v>
      </c>
      <c r="AR270">
        <v>5444.31927209271</v>
      </c>
      <c r="AS270">
        <v>5444.31927209271</v>
      </c>
      <c r="AT270">
        <v>5444.31927209271</v>
      </c>
      <c r="AU270">
        <v>5444.31927209271</v>
      </c>
      <c r="AV270">
        <v>5444.31927209271</v>
      </c>
      <c r="AW270">
        <v>5444.31927209271</v>
      </c>
      <c r="AX270">
        <v>5444.31927209271</v>
      </c>
      <c r="AY270">
        <v>5444.31927209271</v>
      </c>
      <c r="AZ270">
        <v>5444.31927209271</v>
      </c>
      <c r="BA270">
        <v>5444.31927209271</v>
      </c>
      <c r="BB270">
        <v>5444.31927209271</v>
      </c>
      <c r="BC270">
        <v>5444.31927209271</v>
      </c>
      <c r="BD270">
        <v>5444.31927209271</v>
      </c>
      <c r="BE270">
        <v>5444.31927209271</v>
      </c>
    </row>
    <row r="271" spans="1:57" x14ac:dyDescent="0.25">
      <c r="A271" t="s">
        <v>53</v>
      </c>
      <c r="B271" t="s">
        <v>87</v>
      </c>
      <c r="C271" t="s">
        <v>88</v>
      </c>
      <c r="D271" t="s">
        <v>89</v>
      </c>
      <c r="E271">
        <v>787000</v>
      </c>
      <c r="F271">
        <v>786113.59546239604</v>
      </c>
      <c r="G271">
        <v>745861.19829614903</v>
      </c>
      <c r="H271">
        <v>755277.49961890595</v>
      </c>
      <c r="I271">
        <v>769038.40108096495</v>
      </c>
      <c r="J271">
        <v>780245.87146534398</v>
      </c>
      <c r="K271">
        <v>792843.42396690696</v>
      </c>
      <c r="L271">
        <v>805076.50874301302</v>
      </c>
      <c r="M271">
        <v>818737.40171650902</v>
      </c>
      <c r="N271">
        <v>830214.79672498896</v>
      </c>
      <c r="O271">
        <v>843073.39073579805</v>
      </c>
      <c r="P271">
        <v>855582.07772823703</v>
      </c>
      <c r="Q271">
        <v>867778.68692305102</v>
      </c>
      <c r="R271">
        <v>879692.77323662804</v>
      </c>
      <c r="S271">
        <v>891350.15699483897</v>
      </c>
      <c r="T271">
        <v>901178.17750221398</v>
      </c>
      <c r="U271">
        <v>912420.389384532</v>
      </c>
      <c r="V271">
        <v>925032.72795785405</v>
      </c>
      <c r="W271">
        <v>937433.67912990099</v>
      </c>
      <c r="X271">
        <v>949639.21967978997</v>
      </c>
      <c r="Y271">
        <v>961657.60633610096</v>
      </c>
      <c r="Z271">
        <v>974965.68154174299</v>
      </c>
      <c r="AA271">
        <v>986592.55774215295</v>
      </c>
      <c r="AB271">
        <v>999479.38927201903</v>
      </c>
      <c r="AC271">
        <v>1010725.08969231</v>
      </c>
      <c r="AD271">
        <v>1023187.7600256799</v>
      </c>
      <c r="AE271">
        <v>1035407.34574922</v>
      </c>
      <c r="AF271">
        <v>1045989.30334467</v>
      </c>
      <c r="AG271">
        <v>1059060.2038243499</v>
      </c>
      <c r="AH271">
        <v>1070479.3942129901</v>
      </c>
      <c r="AI271">
        <v>1082932.4402874501</v>
      </c>
      <c r="AJ271">
        <v>1095045.24920615</v>
      </c>
      <c r="AK271">
        <v>1106793.90995518</v>
      </c>
      <c r="AL271">
        <v>1106793.90995518</v>
      </c>
      <c r="AM271">
        <v>1106793.90995518</v>
      </c>
      <c r="AN271">
        <v>1106793.90995518</v>
      </c>
      <c r="AO271">
        <v>1106793.90995518</v>
      </c>
      <c r="AP271">
        <v>1106793.90995518</v>
      </c>
      <c r="AQ271">
        <v>1106793.90995518</v>
      </c>
      <c r="AR271">
        <v>1106793.90995518</v>
      </c>
      <c r="AS271">
        <v>1106793.90995518</v>
      </c>
      <c r="AT271">
        <v>1106793.90995518</v>
      </c>
      <c r="AU271">
        <v>1106793.90995518</v>
      </c>
      <c r="AV271">
        <v>1106793.90995518</v>
      </c>
      <c r="AW271">
        <v>1106793.90995518</v>
      </c>
      <c r="AX271">
        <v>1106793.90995518</v>
      </c>
      <c r="AY271">
        <v>1106793.90995518</v>
      </c>
      <c r="AZ271">
        <v>1106793.90995518</v>
      </c>
      <c r="BA271">
        <v>1106793.90995518</v>
      </c>
      <c r="BB271">
        <v>1106793.90995518</v>
      </c>
      <c r="BC271">
        <v>1106793.90995518</v>
      </c>
      <c r="BD271">
        <v>1106793.90995518</v>
      </c>
      <c r="BE271">
        <v>1106793.90995518</v>
      </c>
    </row>
    <row r="272" spans="1:57" x14ac:dyDescent="0.25">
      <c r="A272" t="s">
        <v>53</v>
      </c>
      <c r="B272" t="s">
        <v>90</v>
      </c>
      <c r="C272" t="s">
        <v>79</v>
      </c>
      <c r="D272" t="s">
        <v>91</v>
      </c>
      <c r="E272">
        <v>109.668012</v>
      </c>
      <c r="F272">
        <v>110.76469212000001</v>
      </c>
      <c r="G272">
        <v>107.061828462428</v>
      </c>
      <c r="H272">
        <v>108.826534701989</v>
      </c>
      <c r="I272">
        <v>110.61582888349599</v>
      </c>
      <c r="J272">
        <v>112.43002629516199</v>
      </c>
      <c r="K272">
        <v>114.269446072173</v>
      </c>
      <c r="L272">
        <v>116.134411242095</v>
      </c>
      <c r="M272">
        <v>118.02524877080801</v>
      </c>
      <c r="N272">
        <v>119.942289608971</v>
      </c>
      <c r="O272">
        <v>121.14171250506099</v>
      </c>
      <c r="P272">
        <v>122.35312963011199</v>
      </c>
      <c r="Q272">
        <v>123.576660926413</v>
      </c>
      <c r="R272">
        <v>124.812427535677</v>
      </c>
      <c r="S272">
        <v>126.060551811034</v>
      </c>
      <c r="T272">
        <v>127.321157329144</v>
      </c>
      <c r="U272">
        <v>128.59436890243501</v>
      </c>
      <c r="V272">
        <v>129.88031259146001</v>
      </c>
      <c r="W272">
        <v>131.179115717374</v>
      </c>
      <c r="X272">
        <v>132.49090687454799</v>
      </c>
      <c r="Y272">
        <v>133.81581594329401</v>
      </c>
      <c r="Z272">
        <v>135.15397410272701</v>
      </c>
      <c r="AA272">
        <v>136.50551384375399</v>
      </c>
      <c r="AB272">
        <v>137.870568982191</v>
      </c>
      <c r="AC272">
        <v>139.249274672013</v>
      </c>
      <c r="AD272">
        <v>140.641767418733</v>
      </c>
      <c r="AE272">
        <v>142.04818509292099</v>
      </c>
      <c r="AF272">
        <v>143.46866694385</v>
      </c>
      <c r="AG272">
        <v>144.903353613289</v>
      </c>
      <c r="AH272">
        <v>146.35238714942099</v>
      </c>
      <c r="AI272">
        <v>147.81591102091599</v>
      </c>
      <c r="AJ272">
        <v>149.29407013112501</v>
      </c>
      <c r="AK272">
        <v>150.78701083243601</v>
      </c>
      <c r="AL272">
        <v>150.78701083243601</v>
      </c>
      <c r="AM272">
        <v>150.78701083243601</v>
      </c>
      <c r="AN272">
        <v>150.78701083243601</v>
      </c>
      <c r="AO272">
        <v>150.78701083243601</v>
      </c>
      <c r="AP272">
        <v>150.78701083243601</v>
      </c>
      <c r="AQ272">
        <v>150.78701083243601</v>
      </c>
      <c r="AR272">
        <v>150.78701083243601</v>
      </c>
      <c r="AS272">
        <v>150.78701083243601</v>
      </c>
      <c r="AT272">
        <v>150.78701083243601</v>
      </c>
      <c r="AU272">
        <v>150.78701083243601</v>
      </c>
      <c r="AV272">
        <v>150.78701083243601</v>
      </c>
      <c r="AW272">
        <v>150.78701083243601</v>
      </c>
      <c r="AX272">
        <v>150.78701083243601</v>
      </c>
      <c r="AY272">
        <v>150.78701083243601</v>
      </c>
      <c r="AZ272">
        <v>150.78701083243601</v>
      </c>
      <c r="BA272">
        <v>150.78701083243601</v>
      </c>
      <c r="BB272">
        <v>150.78701083243601</v>
      </c>
      <c r="BC272">
        <v>150.78701083243601</v>
      </c>
      <c r="BD272">
        <v>150.78701083243601</v>
      </c>
      <c r="BE272">
        <v>150.78701083243601</v>
      </c>
    </row>
    <row r="273" spans="1:57" x14ac:dyDescent="0.25">
      <c r="A273" t="s">
        <v>53</v>
      </c>
      <c r="B273" t="s">
        <v>92</v>
      </c>
      <c r="C273" t="s">
        <v>79</v>
      </c>
      <c r="D273" t="s">
        <v>93</v>
      </c>
      <c r="E273">
        <v>18553.60137</v>
      </c>
      <c r="F273">
        <v>18739.137383699999</v>
      </c>
      <c r="G273">
        <v>18112.688020962902</v>
      </c>
      <c r="H273">
        <v>18411.240493163899</v>
      </c>
      <c r="I273">
        <v>18713.9527460069</v>
      </c>
      <c r="J273">
        <v>19020.8781198574</v>
      </c>
      <c r="K273">
        <v>19332.070605910299</v>
      </c>
      <c r="L273">
        <v>19647.584853872198</v>
      </c>
      <c r="M273">
        <v>19967.476179732901</v>
      </c>
      <c r="N273">
        <v>20291.8005736253</v>
      </c>
      <c r="O273">
        <v>20494.718579361601</v>
      </c>
      <c r="P273">
        <v>20699.665765155201</v>
      </c>
      <c r="Q273">
        <v>20906.662422806799</v>
      </c>
      <c r="R273">
        <v>21115.729047034802</v>
      </c>
      <c r="S273">
        <v>21326.886337505199</v>
      </c>
      <c r="T273">
        <v>21540.155200880199</v>
      </c>
      <c r="U273">
        <v>21755.556752888999</v>
      </c>
      <c r="V273">
        <v>21973.112320417898</v>
      </c>
      <c r="W273">
        <v>22192.8434436221</v>
      </c>
      <c r="X273">
        <v>22414.771878058302</v>
      </c>
      <c r="Y273">
        <v>22638.919596838899</v>
      </c>
      <c r="Z273">
        <v>22865.3087928073</v>
      </c>
      <c r="AA273">
        <v>23093.961880735402</v>
      </c>
      <c r="AB273">
        <v>23324.901499542699</v>
      </c>
      <c r="AC273">
        <v>23558.150514538102</v>
      </c>
      <c r="AD273">
        <v>23793.732019683499</v>
      </c>
      <c r="AE273">
        <v>24031.669339880398</v>
      </c>
      <c r="AF273">
        <v>24271.986033279201</v>
      </c>
      <c r="AG273">
        <v>24514.705893612001</v>
      </c>
      <c r="AH273">
        <v>24759.852952548099</v>
      </c>
      <c r="AI273">
        <v>25007.4514820736</v>
      </c>
      <c r="AJ273">
        <v>25257.525996894299</v>
      </c>
      <c r="AK273">
        <v>25510.1012568632</v>
      </c>
      <c r="AL273">
        <v>25510.1012568632</v>
      </c>
      <c r="AM273">
        <v>25510.1012568632</v>
      </c>
      <c r="AN273">
        <v>25510.1012568632</v>
      </c>
      <c r="AO273">
        <v>25510.1012568632</v>
      </c>
      <c r="AP273">
        <v>25510.1012568632</v>
      </c>
      <c r="AQ273">
        <v>25510.1012568632</v>
      </c>
      <c r="AR273">
        <v>25510.1012568632</v>
      </c>
      <c r="AS273">
        <v>25510.1012568632</v>
      </c>
      <c r="AT273">
        <v>25510.1012568632</v>
      </c>
      <c r="AU273">
        <v>25510.1012568632</v>
      </c>
      <c r="AV273">
        <v>25510.1012568632</v>
      </c>
      <c r="AW273">
        <v>25510.1012568632</v>
      </c>
      <c r="AX273">
        <v>25510.1012568632</v>
      </c>
      <c r="AY273">
        <v>25510.1012568632</v>
      </c>
      <c r="AZ273">
        <v>25510.1012568632</v>
      </c>
      <c r="BA273">
        <v>25510.1012568632</v>
      </c>
      <c r="BB273">
        <v>25510.1012568632</v>
      </c>
      <c r="BC273">
        <v>25510.1012568632</v>
      </c>
      <c r="BD273">
        <v>25510.1012568632</v>
      </c>
      <c r="BE273">
        <v>25510.1012568632</v>
      </c>
    </row>
    <row r="274" spans="1:57" x14ac:dyDescent="0.25">
      <c r="A274" t="s">
        <v>53</v>
      </c>
      <c r="B274" t="s">
        <v>94</v>
      </c>
      <c r="C274" t="s">
        <v>79</v>
      </c>
      <c r="D274" t="s">
        <v>95</v>
      </c>
      <c r="E274">
        <v>318.73382720000001</v>
      </c>
      <c r="F274">
        <v>321.92116547199998</v>
      </c>
      <c r="G274">
        <v>311.159340910271</v>
      </c>
      <c r="H274">
        <v>316.28819811631797</v>
      </c>
      <c r="I274">
        <v>321.48851653239501</v>
      </c>
      <c r="J274">
        <v>326.76121249698298</v>
      </c>
      <c r="K274">
        <v>332.10721352920899</v>
      </c>
      <c r="L274">
        <v>337.527458460829</v>
      </c>
      <c r="M274">
        <v>343.02289756972903</v>
      </c>
      <c r="N274">
        <v>348.59449271496197</v>
      </c>
      <c r="O274">
        <v>352.08043764211101</v>
      </c>
      <c r="P274">
        <v>355.60124201853199</v>
      </c>
      <c r="Q274">
        <v>359.15725443871798</v>
      </c>
      <c r="R274">
        <v>362.748826983105</v>
      </c>
      <c r="S274">
        <v>366.37631525293602</v>
      </c>
      <c r="T274">
        <v>370.04007840546501</v>
      </c>
      <c r="U274">
        <v>373.74047918951999</v>
      </c>
      <c r="V274">
        <v>377.477883981415</v>
      </c>
      <c r="W274">
        <v>381.25266282122902</v>
      </c>
      <c r="X274">
        <v>385.06518944944202</v>
      </c>
      <c r="Y274">
        <v>388.91584134393599</v>
      </c>
      <c r="Z274">
        <v>392.80499975737501</v>
      </c>
      <c r="AA274">
        <v>396.73304975494898</v>
      </c>
      <c r="AB274">
        <v>400.70038025249897</v>
      </c>
      <c r="AC274">
        <v>404.707384055023</v>
      </c>
      <c r="AD274">
        <v>408.75445789557398</v>
      </c>
      <c r="AE274">
        <v>412.84200247452901</v>
      </c>
      <c r="AF274">
        <v>416.970422499275</v>
      </c>
      <c r="AG274">
        <v>421.14012672426799</v>
      </c>
      <c r="AH274">
        <v>425.35152799151001</v>
      </c>
      <c r="AI274">
        <v>429.60504327142502</v>
      </c>
      <c r="AJ274">
        <v>433.90109370414001</v>
      </c>
      <c r="AK274">
        <v>438.24010464118101</v>
      </c>
      <c r="AL274">
        <v>438.24010464118101</v>
      </c>
      <c r="AM274">
        <v>438.24010464118101</v>
      </c>
      <c r="AN274">
        <v>438.24010464118101</v>
      </c>
      <c r="AO274">
        <v>438.24010464118101</v>
      </c>
      <c r="AP274">
        <v>438.24010464118101</v>
      </c>
      <c r="AQ274">
        <v>438.24010464118101</v>
      </c>
      <c r="AR274">
        <v>438.24010464118101</v>
      </c>
      <c r="AS274">
        <v>438.24010464118101</v>
      </c>
      <c r="AT274">
        <v>438.24010464118101</v>
      </c>
      <c r="AU274">
        <v>438.24010464118101</v>
      </c>
      <c r="AV274">
        <v>438.24010464118101</v>
      </c>
      <c r="AW274">
        <v>438.24010464118101</v>
      </c>
      <c r="AX274">
        <v>438.24010464118101</v>
      </c>
      <c r="AY274">
        <v>438.24010464118101</v>
      </c>
      <c r="AZ274">
        <v>438.24010464118101</v>
      </c>
      <c r="BA274">
        <v>438.24010464118101</v>
      </c>
      <c r="BB274">
        <v>438.24010464118101</v>
      </c>
      <c r="BC274">
        <v>438.24010464118101</v>
      </c>
      <c r="BD274">
        <v>438.24010464118101</v>
      </c>
      <c r="BE274">
        <v>438.24010464118101</v>
      </c>
    </row>
    <row r="275" spans="1:57" x14ac:dyDescent="0.25">
      <c r="A275" t="s">
        <v>53</v>
      </c>
      <c r="B275" t="s">
        <v>96</v>
      </c>
      <c r="C275" t="s">
        <v>97</v>
      </c>
      <c r="D275" t="s">
        <v>98</v>
      </c>
      <c r="E275">
        <v>249.89532598060799</v>
      </c>
      <c r="F275">
        <v>249.61386683083001</v>
      </c>
      <c r="G275">
        <v>243.937540156338</v>
      </c>
      <c r="H275">
        <v>247.017187398066</v>
      </c>
      <c r="I275">
        <v>251.517757290502</v>
      </c>
      <c r="J275">
        <v>255.18321510381401</v>
      </c>
      <c r="K275">
        <v>259.30330604867299</v>
      </c>
      <c r="L275">
        <v>263.30419604754201</v>
      </c>
      <c r="M275">
        <v>267.77205767636201</v>
      </c>
      <c r="N275">
        <v>271.525795653572</v>
      </c>
      <c r="O275">
        <v>275.73126149631997</v>
      </c>
      <c r="P275">
        <v>279.82228854329799</v>
      </c>
      <c r="Q275">
        <v>283.81124902552699</v>
      </c>
      <c r="R275">
        <v>287.707809022459</v>
      </c>
      <c r="S275">
        <v>291.52041319751498</v>
      </c>
      <c r="T275">
        <v>294.73471520524998</v>
      </c>
      <c r="U275">
        <v>298.41153539478898</v>
      </c>
      <c r="V275">
        <v>302.536462196483</v>
      </c>
      <c r="W275">
        <v>306.59225371830797</v>
      </c>
      <c r="X275">
        <v>310.58413524374498</v>
      </c>
      <c r="Y275">
        <v>314.51480717611702</v>
      </c>
      <c r="Z275">
        <v>318.86727803436202</v>
      </c>
      <c r="AA275">
        <v>322.66990456394899</v>
      </c>
      <c r="AB275">
        <v>326.88460562493202</v>
      </c>
      <c r="AC275">
        <v>330.56256675781799</v>
      </c>
      <c r="AD275">
        <v>334.63854383216898</v>
      </c>
      <c r="AE275">
        <v>338.63501890010099</v>
      </c>
      <c r="AF275">
        <v>342.09589970710698</v>
      </c>
      <c r="AG275">
        <v>346.37080141526098</v>
      </c>
      <c r="AH275">
        <v>350.10550328786599</v>
      </c>
      <c r="AI275">
        <v>354.178332701432</v>
      </c>
      <c r="AJ275">
        <v>358.13988589492499</v>
      </c>
      <c r="AK275">
        <v>361.98234265470398</v>
      </c>
      <c r="AL275">
        <v>361.98234265470398</v>
      </c>
      <c r="AM275">
        <v>361.98234265470398</v>
      </c>
      <c r="AN275">
        <v>361.98234265470398</v>
      </c>
      <c r="AO275">
        <v>361.98234265470398</v>
      </c>
      <c r="AP275">
        <v>361.98234265470398</v>
      </c>
      <c r="AQ275">
        <v>361.98234265470398</v>
      </c>
      <c r="AR275">
        <v>361.98234265470398</v>
      </c>
      <c r="AS275">
        <v>361.98234265470398</v>
      </c>
      <c r="AT275">
        <v>361.98234265470398</v>
      </c>
      <c r="AU275">
        <v>361.98234265470398</v>
      </c>
      <c r="AV275">
        <v>361.98234265470398</v>
      </c>
      <c r="AW275">
        <v>361.98234265470398</v>
      </c>
      <c r="AX275">
        <v>361.98234265470398</v>
      </c>
      <c r="AY275">
        <v>361.98234265470398</v>
      </c>
      <c r="AZ275">
        <v>361.98234265470398</v>
      </c>
      <c r="BA275">
        <v>361.98234265470398</v>
      </c>
      <c r="BB275">
        <v>361.98234265470398</v>
      </c>
      <c r="BC275">
        <v>361.98234265470398</v>
      </c>
      <c r="BD275">
        <v>361.98234265470398</v>
      </c>
      <c r="BE275">
        <v>361.98234265470398</v>
      </c>
    </row>
    <row r="276" spans="1:57" x14ac:dyDescent="0.25">
      <c r="A276" t="s">
        <v>54</v>
      </c>
      <c r="B276" t="s">
        <v>70</v>
      </c>
      <c r="C276" t="s">
        <v>71</v>
      </c>
      <c r="D276" t="s">
        <v>72</v>
      </c>
      <c r="E276">
        <v>23240.460999999999</v>
      </c>
      <c r="F276">
        <v>23093.5008487913</v>
      </c>
      <c r="G276">
        <v>22463.103879105602</v>
      </c>
      <c r="H276">
        <v>22445.460658823398</v>
      </c>
      <c r="I276">
        <v>22424.323235475302</v>
      </c>
      <c r="J276">
        <v>22394.255885690302</v>
      </c>
      <c r="K276">
        <v>22361.291823175499</v>
      </c>
      <c r="L276">
        <v>22325.1294279908</v>
      </c>
      <c r="M276">
        <v>22282.655429535502</v>
      </c>
      <c r="N276">
        <v>22236.390381948899</v>
      </c>
      <c r="O276">
        <v>22118.040951946299</v>
      </c>
      <c r="P276">
        <v>21995.039391527302</v>
      </c>
      <c r="Q276">
        <v>21866.4878127302</v>
      </c>
      <c r="R276">
        <v>21760.875249799101</v>
      </c>
      <c r="S276">
        <v>21655.421373212099</v>
      </c>
      <c r="T276">
        <v>21543.0490721729</v>
      </c>
      <c r="U276">
        <v>21425.055427449901</v>
      </c>
      <c r="V276">
        <v>21299.197102929302</v>
      </c>
      <c r="W276">
        <v>21275.481374988802</v>
      </c>
      <c r="X276">
        <v>21248.6691231982</v>
      </c>
      <c r="Y276">
        <v>21213.498216013901</v>
      </c>
      <c r="Z276">
        <v>21173.4813314897</v>
      </c>
      <c r="AA276">
        <v>21128.5681607181</v>
      </c>
      <c r="AB276">
        <v>21076.8875418645</v>
      </c>
      <c r="AC276">
        <v>21022.437429678201</v>
      </c>
      <c r="AD276">
        <v>20963.4160064596</v>
      </c>
      <c r="AE276">
        <v>20901.758747011401</v>
      </c>
      <c r="AF276">
        <v>20837.929501362501</v>
      </c>
      <c r="AG276">
        <v>20773.17838727</v>
      </c>
      <c r="AH276">
        <v>20706.9848273508</v>
      </c>
      <c r="AI276">
        <v>20640.806961354701</v>
      </c>
      <c r="AJ276">
        <v>20574.6582325216</v>
      </c>
      <c r="AK276">
        <v>20507.506051433898</v>
      </c>
      <c r="AL276">
        <v>20507.506051433898</v>
      </c>
      <c r="AM276">
        <v>20507.506051433898</v>
      </c>
      <c r="AN276">
        <v>20507.506051433898</v>
      </c>
      <c r="AO276">
        <v>20507.506051433898</v>
      </c>
      <c r="AP276">
        <v>20507.506051433898</v>
      </c>
      <c r="AQ276">
        <v>20507.506051433898</v>
      </c>
      <c r="AR276">
        <v>20507.506051433898</v>
      </c>
      <c r="AS276">
        <v>20507.506051433898</v>
      </c>
      <c r="AT276">
        <v>20507.506051433898</v>
      </c>
      <c r="AU276">
        <v>20507.506051433898</v>
      </c>
      <c r="AV276">
        <v>20507.506051433898</v>
      </c>
      <c r="AW276">
        <v>20507.506051433898</v>
      </c>
      <c r="AX276">
        <v>20507.506051433898</v>
      </c>
      <c r="AY276">
        <v>20507.506051433898</v>
      </c>
      <c r="AZ276">
        <v>20507.506051433898</v>
      </c>
      <c r="BA276">
        <v>20507.506051433898</v>
      </c>
      <c r="BB276">
        <v>20507.506051433898</v>
      </c>
      <c r="BC276">
        <v>20507.506051433898</v>
      </c>
      <c r="BD276">
        <v>20507.506051433898</v>
      </c>
      <c r="BE276">
        <v>20507.506051433898</v>
      </c>
    </row>
    <row r="277" spans="1:57" x14ac:dyDescent="0.25">
      <c r="A277" t="s">
        <v>54</v>
      </c>
      <c r="B277" t="s">
        <v>176</v>
      </c>
      <c r="C277" t="s">
        <v>71</v>
      </c>
      <c r="D277" t="s">
        <v>72</v>
      </c>
      <c r="E277">
        <v>23240.460999999999</v>
      </c>
      <c r="F277">
        <v>23093.5008487913</v>
      </c>
      <c r="G277">
        <v>22463.103879105602</v>
      </c>
      <c r="H277">
        <v>22440.432875635801</v>
      </c>
      <c r="I277">
        <v>22409.254090261002</v>
      </c>
      <c r="J277">
        <v>22364.1580057799</v>
      </c>
      <c r="K277">
        <v>22311.202529491598</v>
      </c>
      <c r="L277">
        <v>22250.116993112799</v>
      </c>
      <c r="M277">
        <v>22177.837818395001</v>
      </c>
      <c r="N277">
        <v>22096.9237414733</v>
      </c>
      <c r="O277">
        <v>21939.681069709801</v>
      </c>
      <c r="P277">
        <v>21773.329394460699</v>
      </c>
      <c r="Q277">
        <v>21597.092682877399</v>
      </c>
      <c r="R277">
        <v>21439.162470105999</v>
      </c>
      <c r="S277">
        <v>21277.057850979301</v>
      </c>
      <c r="T277">
        <v>21103.9155598857</v>
      </c>
      <c r="U277">
        <v>20921.1381237963</v>
      </c>
      <c r="V277">
        <v>20726.6746848025</v>
      </c>
      <c r="W277">
        <v>20627.345110381098</v>
      </c>
      <c r="X277">
        <v>20520.434735007999</v>
      </c>
      <c r="Y277">
        <v>20400.936380347699</v>
      </c>
      <c r="Z277">
        <v>20272.3379660215</v>
      </c>
      <c r="AA277">
        <v>20134.680314437901</v>
      </c>
      <c r="AB277">
        <v>19986.285072898201</v>
      </c>
      <c r="AC277">
        <v>19831.0538556635</v>
      </c>
      <c r="AD277">
        <v>19667.373775276199</v>
      </c>
      <c r="AE277">
        <v>19497.1605592122</v>
      </c>
      <c r="AF277">
        <v>19320.9282336633</v>
      </c>
      <c r="AG277">
        <v>19139.908009749299</v>
      </c>
      <c r="AH277">
        <v>18953.683008049298</v>
      </c>
      <c r="AI277">
        <v>18763.649413061299</v>
      </c>
      <c r="AJ277">
        <v>18569.863534344699</v>
      </c>
      <c r="AK277">
        <v>18371.444221116501</v>
      </c>
      <c r="AL277">
        <v>18229.0400990954</v>
      </c>
      <c r="AM277">
        <v>18082.0422957187</v>
      </c>
      <c r="AN277">
        <v>17930.450810986498</v>
      </c>
      <c r="AO277">
        <v>17774.265644898798</v>
      </c>
      <c r="AP277">
        <v>17613.486797455502</v>
      </c>
      <c r="AQ277">
        <v>17448.114268656798</v>
      </c>
      <c r="AR277">
        <v>17278.148058502498</v>
      </c>
      <c r="AS277">
        <v>17103.5881669927</v>
      </c>
      <c r="AT277">
        <v>16924.4345941274</v>
      </c>
      <c r="AU277">
        <v>16740.687339906501</v>
      </c>
      <c r="AV277">
        <v>16552.346404330099</v>
      </c>
      <c r="AW277">
        <v>16359.4117873983</v>
      </c>
      <c r="AX277">
        <v>16161.8834891108</v>
      </c>
      <c r="AY277">
        <v>15959.7615094679</v>
      </c>
      <c r="AZ277">
        <v>15753.045848469499</v>
      </c>
      <c r="BA277">
        <v>15541.7365061155</v>
      </c>
      <c r="BB277">
        <v>15325.833482406</v>
      </c>
      <c r="BC277">
        <v>15105.336777340999</v>
      </c>
      <c r="BD277">
        <v>14880.2463909204</v>
      </c>
      <c r="BE277">
        <v>14650.562323144401</v>
      </c>
    </row>
    <row r="278" spans="1:57" x14ac:dyDescent="0.25">
      <c r="A278" t="s">
        <v>54</v>
      </c>
      <c r="B278" t="s">
        <v>73</v>
      </c>
      <c r="C278" t="s">
        <v>71</v>
      </c>
      <c r="D278" t="s">
        <v>37</v>
      </c>
      <c r="E278">
        <v>11320.975844426301</v>
      </c>
      <c r="F278">
        <v>11283.903070586801</v>
      </c>
      <c r="G278">
        <v>11000.601336825201</v>
      </c>
      <c r="H278">
        <v>11032.415534784301</v>
      </c>
      <c r="I278">
        <v>11054.6697292307</v>
      </c>
      <c r="J278">
        <v>11041.7430885295</v>
      </c>
      <c r="K278">
        <v>11014.015196987601</v>
      </c>
      <c r="L278">
        <v>10971.940839180201</v>
      </c>
      <c r="M278">
        <v>10959.363858079299</v>
      </c>
      <c r="N278">
        <v>10935.488959144899</v>
      </c>
      <c r="O278">
        <v>10852.3198632719</v>
      </c>
      <c r="P278">
        <v>10750.916620841999</v>
      </c>
      <c r="Q278">
        <v>10626.8326296579</v>
      </c>
      <c r="R278">
        <v>10553.6161535011</v>
      </c>
      <c r="S278">
        <v>10481.7264231891</v>
      </c>
      <c r="T278">
        <v>10384.8744774067</v>
      </c>
      <c r="U278">
        <v>10272.2913473565</v>
      </c>
      <c r="V278">
        <v>10140.5092488557</v>
      </c>
      <c r="W278">
        <v>10002.7737770033</v>
      </c>
      <c r="X278">
        <v>9866.2047438350091</v>
      </c>
      <c r="Y278">
        <v>9709.2733347834001</v>
      </c>
      <c r="Z278">
        <v>9541.3543230354608</v>
      </c>
      <c r="AA278">
        <v>9362.3596045473096</v>
      </c>
      <c r="AB278">
        <v>9171.6604109904802</v>
      </c>
      <c r="AC278">
        <v>8976.4663166394203</v>
      </c>
      <c r="AD278">
        <v>8769.7508376214791</v>
      </c>
      <c r="AE278">
        <v>8557.0599213047408</v>
      </c>
      <c r="AF278">
        <v>8337.4072391463706</v>
      </c>
      <c r="AG278">
        <v>8190.86628833344</v>
      </c>
      <c r="AH278">
        <v>8038.6290525340401</v>
      </c>
      <c r="AI278">
        <v>7884.0087584176699</v>
      </c>
      <c r="AJ278">
        <v>7727.3952474611497</v>
      </c>
      <c r="AK278">
        <v>7565.1170266591598</v>
      </c>
      <c r="AL278">
        <v>7565.1170266591598</v>
      </c>
      <c r="AM278">
        <v>7565.1170266591598</v>
      </c>
      <c r="AN278">
        <v>7565.1170266591598</v>
      </c>
      <c r="AO278">
        <v>7565.1170266591598</v>
      </c>
      <c r="AP278">
        <v>7565.1170266591598</v>
      </c>
      <c r="AQ278">
        <v>7565.1170266591598</v>
      </c>
      <c r="AR278">
        <v>7565.1170266591598</v>
      </c>
      <c r="AS278">
        <v>7565.1170266591598</v>
      </c>
      <c r="AT278">
        <v>7565.1170266591598</v>
      </c>
      <c r="AU278">
        <v>7565.1170266591598</v>
      </c>
      <c r="AV278">
        <v>7565.1170266591598</v>
      </c>
      <c r="AW278">
        <v>7565.1170266591598</v>
      </c>
      <c r="AX278">
        <v>7565.1170266591598</v>
      </c>
      <c r="AY278">
        <v>7565.1170266591598</v>
      </c>
      <c r="AZ278">
        <v>7565.1170266591598</v>
      </c>
      <c r="BA278">
        <v>7565.1170266591598</v>
      </c>
      <c r="BB278">
        <v>7565.1170266591598</v>
      </c>
      <c r="BC278">
        <v>7565.1170266591598</v>
      </c>
      <c r="BD278">
        <v>7565.1170266591598</v>
      </c>
      <c r="BE278">
        <v>7565.1170266591598</v>
      </c>
    </row>
    <row r="279" spans="1:57" x14ac:dyDescent="0.25">
      <c r="A279" t="s">
        <v>54</v>
      </c>
      <c r="B279" t="s">
        <v>177</v>
      </c>
      <c r="C279" t="s">
        <v>71</v>
      </c>
      <c r="D279" t="s">
        <v>37</v>
      </c>
      <c r="E279">
        <v>11320.975844426301</v>
      </c>
      <c r="F279">
        <v>11283.903070586801</v>
      </c>
      <c r="G279">
        <v>11000.601336825201</v>
      </c>
      <c r="H279">
        <v>11030.209051677301</v>
      </c>
      <c r="I279">
        <v>11048.036927393099</v>
      </c>
      <c r="J279">
        <v>11028.492996823299</v>
      </c>
      <c r="K279">
        <v>10991.987166593601</v>
      </c>
      <c r="L279">
        <v>10939.025016662699</v>
      </c>
      <c r="M279">
        <v>10913.334529875399</v>
      </c>
      <c r="N279">
        <v>10874.250220973699</v>
      </c>
      <c r="O279">
        <v>10774.1831602563</v>
      </c>
      <c r="P279">
        <v>10654.1583712544</v>
      </c>
      <c r="Q279">
        <v>10509.9374707317</v>
      </c>
      <c r="R279">
        <v>10414.3084202749</v>
      </c>
      <c r="S279">
        <v>10318.2114909873</v>
      </c>
      <c r="T279">
        <v>10195.8697619179</v>
      </c>
      <c r="U279">
        <v>10056.573229062</v>
      </c>
      <c r="V279">
        <v>9897.1370268832507</v>
      </c>
      <c r="W279">
        <v>9730.6983302688695</v>
      </c>
      <c r="X279">
        <v>9564.2988786736605</v>
      </c>
      <c r="Y279">
        <v>9377.2161867338109</v>
      </c>
      <c r="Z279">
        <v>9178.7828587601107</v>
      </c>
      <c r="AA279">
        <v>8969.1405011563293</v>
      </c>
      <c r="AB279">
        <v>8747.92970000272</v>
      </c>
      <c r="AC279">
        <v>8522.2571210174592</v>
      </c>
      <c r="AD279">
        <v>8285.6605913847798</v>
      </c>
      <c r="AE279">
        <v>8043.6363260264598</v>
      </c>
      <c r="AF279">
        <v>7795.4757686018502</v>
      </c>
      <c r="AG279">
        <v>7615.8674748924304</v>
      </c>
      <c r="AH279">
        <v>7430.9086961624698</v>
      </c>
      <c r="AI279">
        <v>7243.8272472341496</v>
      </c>
      <c r="AJ279">
        <v>7055.1118609320301</v>
      </c>
      <c r="AK279">
        <v>6861.5611431798598</v>
      </c>
      <c r="AL279">
        <v>6814.6574176145696</v>
      </c>
      <c r="AM279">
        <v>6766.2406686439599</v>
      </c>
      <c r="AN279">
        <v>6716.3108962680099</v>
      </c>
      <c r="AO279">
        <v>6664.8681004867203</v>
      </c>
      <c r="AP279">
        <v>6611.9122813001104</v>
      </c>
      <c r="AQ279">
        <v>6557.4434387081601</v>
      </c>
      <c r="AR279">
        <v>6501.4615727108803</v>
      </c>
      <c r="AS279">
        <v>6443.9666833082701</v>
      </c>
      <c r="AT279">
        <v>6384.9587705003296</v>
      </c>
      <c r="AU279">
        <v>6324.4378342870596</v>
      </c>
      <c r="AV279">
        <v>6262.40387466845</v>
      </c>
      <c r="AW279">
        <v>6198.8568916445201</v>
      </c>
      <c r="AX279">
        <v>6133.7968852152499</v>
      </c>
      <c r="AY279">
        <v>6067.2238553806501</v>
      </c>
      <c r="AZ279">
        <v>5999.1378021407199</v>
      </c>
      <c r="BA279">
        <v>5929.5387254954503</v>
      </c>
      <c r="BB279">
        <v>5858.4266254448503</v>
      </c>
      <c r="BC279">
        <v>5785.8015019889299</v>
      </c>
      <c r="BD279">
        <v>5711.66335512767</v>
      </c>
      <c r="BE279">
        <v>5636.0121848610697</v>
      </c>
    </row>
    <row r="280" spans="1:57" x14ac:dyDescent="0.25">
      <c r="A280" t="s">
        <v>54</v>
      </c>
      <c r="B280" t="s">
        <v>74</v>
      </c>
      <c r="C280" t="s">
        <v>71</v>
      </c>
      <c r="D280" t="s">
        <v>75</v>
      </c>
      <c r="E280">
        <v>51.506</v>
      </c>
      <c r="F280">
        <v>52.7911507202598</v>
      </c>
      <c r="G280">
        <v>49.525878079056099</v>
      </c>
      <c r="H280">
        <v>51.333954020987697</v>
      </c>
      <c r="I280">
        <v>52.648588177862401</v>
      </c>
      <c r="J280">
        <v>53.904063900432199</v>
      </c>
      <c r="K280">
        <v>55.198536273570099</v>
      </c>
      <c r="L280">
        <v>56.534912526237399</v>
      </c>
      <c r="M280">
        <v>57.817726617881398</v>
      </c>
      <c r="N280">
        <v>59.131932024920701</v>
      </c>
      <c r="O280">
        <v>60.204256647717003</v>
      </c>
      <c r="P280">
        <v>61.247740609475201</v>
      </c>
      <c r="Q280">
        <v>62.230434202268697</v>
      </c>
      <c r="R280">
        <v>63.197124375267698</v>
      </c>
      <c r="S280">
        <v>64.239233726400897</v>
      </c>
      <c r="T280">
        <v>65.185280477229497</v>
      </c>
      <c r="U280">
        <v>66.089164996400598</v>
      </c>
      <c r="V280">
        <v>66.925535479578201</v>
      </c>
      <c r="W280">
        <v>67.784817091446001</v>
      </c>
      <c r="X280">
        <v>68.724424025803899</v>
      </c>
      <c r="Y280">
        <v>69.583430124045805</v>
      </c>
      <c r="Z280">
        <v>70.423143602299007</v>
      </c>
      <c r="AA280">
        <v>71.240943731350001</v>
      </c>
      <c r="AB280">
        <v>72.027679556351899</v>
      </c>
      <c r="AC280">
        <v>72.840048763191206</v>
      </c>
      <c r="AD280">
        <v>73.612834465559501</v>
      </c>
      <c r="AE280">
        <v>74.386345577520501</v>
      </c>
      <c r="AF280">
        <v>75.146681593266806</v>
      </c>
      <c r="AG280">
        <v>75.945303664993105</v>
      </c>
      <c r="AH280">
        <v>76.731651093165098</v>
      </c>
      <c r="AI280">
        <v>77.534656270229405</v>
      </c>
      <c r="AJ280">
        <v>78.357191422771805</v>
      </c>
      <c r="AK280">
        <v>79.155766481946799</v>
      </c>
      <c r="AL280">
        <v>79.155766481946799</v>
      </c>
      <c r="AM280">
        <v>79.155766481946799</v>
      </c>
      <c r="AN280">
        <v>79.155766481946799</v>
      </c>
      <c r="AO280">
        <v>79.155766481946799</v>
      </c>
      <c r="AP280">
        <v>79.155766481946799</v>
      </c>
      <c r="AQ280">
        <v>79.155766481946799</v>
      </c>
      <c r="AR280">
        <v>79.155766481946799</v>
      </c>
      <c r="AS280">
        <v>79.155766481946799</v>
      </c>
      <c r="AT280">
        <v>79.155766481946799</v>
      </c>
      <c r="AU280">
        <v>79.155766481946799</v>
      </c>
      <c r="AV280">
        <v>79.155766481946799</v>
      </c>
      <c r="AW280">
        <v>79.155766481946799</v>
      </c>
      <c r="AX280">
        <v>79.155766481946799</v>
      </c>
      <c r="AY280">
        <v>79.155766481946799</v>
      </c>
      <c r="AZ280">
        <v>79.155766481946799</v>
      </c>
      <c r="BA280">
        <v>79.155766481946799</v>
      </c>
      <c r="BB280">
        <v>79.155766481946799</v>
      </c>
      <c r="BC280">
        <v>79.155766481946799</v>
      </c>
      <c r="BD280">
        <v>79.155766481946799</v>
      </c>
      <c r="BE280">
        <v>79.155766481946799</v>
      </c>
    </row>
    <row r="281" spans="1:57" x14ac:dyDescent="0.25">
      <c r="A281" t="s">
        <v>54</v>
      </c>
      <c r="B281" t="s">
        <v>76</v>
      </c>
      <c r="C281" t="s">
        <v>71</v>
      </c>
      <c r="D281" t="s">
        <v>77</v>
      </c>
      <c r="E281">
        <v>11829.155362885</v>
      </c>
      <c r="F281">
        <v>11707.5747933483</v>
      </c>
      <c r="G281">
        <v>11363.303717947299</v>
      </c>
      <c r="H281">
        <v>11317.492176306099</v>
      </c>
      <c r="I281">
        <v>11287.599762776499</v>
      </c>
      <c r="J281">
        <v>11233.361820612299</v>
      </c>
      <c r="K281">
        <v>11189.5806588879</v>
      </c>
      <c r="L281">
        <v>11158.546843490099</v>
      </c>
      <c r="M281">
        <v>11117.8709483072</v>
      </c>
      <c r="N281">
        <v>11092.589538084399</v>
      </c>
      <c r="O281">
        <v>11029.875767661901</v>
      </c>
      <c r="P281">
        <v>10975.200544444</v>
      </c>
      <c r="Q281">
        <v>10924.0900727221</v>
      </c>
      <c r="R281">
        <v>10838.4356443788</v>
      </c>
      <c r="S281">
        <v>10781.308725331801</v>
      </c>
      <c r="T281">
        <v>10723.873930132901</v>
      </c>
      <c r="U281">
        <v>10676.0082312085</v>
      </c>
      <c r="V281">
        <v>10634.5369539327</v>
      </c>
      <c r="W281">
        <v>10611.272586131799</v>
      </c>
      <c r="X281">
        <v>10610.603371617601</v>
      </c>
      <c r="Y281">
        <v>10613.1589980314</v>
      </c>
      <c r="Z281">
        <v>10626.0813334584</v>
      </c>
      <c r="AA281">
        <v>10648.5853713085</v>
      </c>
      <c r="AB281">
        <v>10607.7667164453</v>
      </c>
      <c r="AC281">
        <v>10579.817647195099</v>
      </c>
      <c r="AD281">
        <v>10559.1140027936</v>
      </c>
      <c r="AE281">
        <v>10548.446336625801</v>
      </c>
      <c r="AF281">
        <v>10546.5111907433</v>
      </c>
      <c r="AG281">
        <v>10508.964453341599</v>
      </c>
      <c r="AH281">
        <v>10479.265786756399</v>
      </c>
      <c r="AI281">
        <v>10458.548405723401</v>
      </c>
      <c r="AJ281">
        <v>10446.135266290101</v>
      </c>
      <c r="AK281">
        <v>10439.5620199227</v>
      </c>
      <c r="AL281">
        <v>10439.5620199227</v>
      </c>
      <c r="AM281">
        <v>10439.5620199227</v>
      </c>
      <c r="AN281">
        <v>10439.5620199227</v>
      </c>
      <c r="AO281">
        <v>10439.5620199227</v>
      </c>
      <c r="AP281">
        <v>10439.5620199227</v>
      </c>
      <c r="AQ281">
        <v>10439.5620199227</v>
      </c>
      <c r="AR281">
        <v>10439.5620199227</v>
      </c>
      <c r="AS281">
        <v>10439.5620199227</v>
      </c>
      <c r="AT281">
        <v>10439.5620199227</v>
      </c>
      <c r="AU281">
        <v>10439.5620199227</v>
      </c>
      <c r="AV281">
        <v>10439.5620199227</v>
      </c>
      <c r="AW281">
        <v>10439.5620199227</v>
      </c>
      <c r="AX281">
        <v>10439.5620199227</v>
      </c>
      <c r="AY281">
        <v>10439.5620199227</v>
      </c>
      <c r="AZ281">
        <v>10439.5620199227</v>
      </c>
      <c r="BA281">
        <v>10439.5620199227</v>
      </c>
      <c r="BB281">
        <v>10439.5620199227</v>
      </c>
      <c r="BC281">
        <v>10439.5620199227</v>
      </c>
      <c r="BD281">
        <v>10439.5620199227</v>
      </c>
      <c r="BE281">
        <v>10439.5620199227</v>
      </c>
    </row>
    <row r="282" spans="1:57" x14ac:dyDescent="0.25">
      <c r="A282" t="s">
        <v>54</v>
      </c>
      <c r="B282" t="s">
        <v>178</v>
      </c>
      <c r="C282" t="s">
        <v>71</v>
      </c>
      <c r="D282" t="s">
        <v>77</v>
      </c>
      <c r="E282">
        <v>11829.155362885</v>
      </c>
      <c r="F282">
        <v>11707.5747933483</v>
      </c>
      <c r="G282">
        <v>11363.303717947299</v>
      </c>
      <c r="H282">
        <v>11315.1381379335</v>
      </c>
      <c r="I282">
        <v>11280.5563005246</v>
      </c>
      <c r="J282">
        <v>11219.3425850602</v>
      </c>
      <c r="K282">
        <v>11166.306331117399</v>
      </c>
      <c r="L282">
        <v>11123.732177338399</v>
      </c>
      <c r="M282">
        <v>11069.308088005</v>
      </c>
      <c r="N282">
        <v>11027.986296614599</v>
      </c>
      <c r="O282">
        <v>10947.284057913599</v>
      </c>
      <c r="P282">
        <v>10872.472667348</v>
      </c>
      <c r="Q282">
        <v>10799.1184822901</v>
      </c>
      <c r="R282">
        <v>10689.6455998528</v>
      </c>
      <c r="S282">
        <v>10606.392772572</v>
      </c>
      <c r="T282">
        <v>10520.8924443834</v>
      </c>
      <c r="U282">
        <v>10442.8442114389</v>
      </c>
      <c r="V282">
        <v>10369.0989115625</v>
      </c>
      <c r="W282">
        <v>10311.100907215299</v>
      </c>
      <c r="X282">
        <v>10272.9315299192</v>
      </c>
      <c r="Y282">
        <v>10235.6701587894</v>
      </c>
      <c r="Z282">
        <v>10206.1385991602</v>
      </c>
      <c r="AA282">
        <v>10183.4551622897</v>
      </c>
      <c r="AB282">
        <v>10098.0847412536</v>
      </c>
      <c r="AC282">
        <v>10023.0653233291</v>
      </c>
      <c r="AD282">
        <v>9952.9363861212696</v>
      </c>
      <c r="AE282">
        <v>9890.2232852204106</v>
      </c>
      <c r="AF282">
        <v>9833.5670342490903</v>
      </c>
      <c r="AG282">
        <v>9741.7259765320505</v>
      </c>
      <c r="AH282">
        <v>9655.3439935385304</v>
      </c>
      <c r="AI282">
        <v>9575.3449099569207</v>
      </c>
      <c r="AJ282">
        <v>9500.9689473961898</v>
      </c>
      <c r="AK282">
        <v>9429.8475813557907</v>
      </c>
      <c r="AL282">
        <v>9362.5332854513308</v>
      </c>
      <c r="AM282">
        <v>9293.0475606467207</v>
      </c>
      <c r="AN282">
        <v>9221.3904069419696</v>
      </c>
      <c r="AO282">
        <v>9147.5618243370809</v>
      </c>
      <c r="AP282">
        <v>9071.5618128320402</v>
      </c>
      <c r="AQ282">
        <v>8993.3903724268603</v>
      </c>
      <c r="AR282">
        <v>8913.0475031215392</v>
      </c>
      <c r="AS282">
        <v>8830.5332049160697</v>
      </c>
      <c r="AT282">
        <v>8745.8474778104501</v>
      </c>
      <c r="AU282">
        <v>8658.9903218047002</v>
      </c>
      <c r="AV282">
        <v>8569.9617368988002</v>
      </c>
      <c r="AW282">
        <v>8478.7617230927499</v>
      </c>
      <c r="AX282">
        <v>8385.3902803865603</v>
      </c>
      <c r="AY282">
        <v>8289.8474087802297</v>
      </c>
      <c r="AZ282">
        <v>8192.1331082737506</v>
      </c>
      <c r="BA282">
        <v>8092.2473788671296</v>
      </c>
      <c r="BB282">
        <v>7990.1902205603701</v>
      </c>
      <c r="BC282">
        <v>7885.9616333534595</v>
      </c>
      <c r="BD282">
        <v>7779.5616172464097</v>
      </c>
      <c r="BE282">
        <v>7670.9901722392096</v>
      </c>
    </row>
    <row r="283" spans="1:57" x14ac:dyDescent="0.25">
      <c r="A283" t="s">
        <v>54</v>
      </c>
      <c r="B283" t="s">
        <v>78</v>
      </c>
      <c r="C283" t="s">
        <v>79</v>
      </c>
      <c r="D283" t="s">
        <v>80</v>
      </c>
      <c r="E283">
        <v>8920.2374839999993</v>
      </c>
      <c r="F283">
        <v>9009.4398588399999</v>
      </c>
      <c r="G283">
        <v>8952.9862582125097</v>
      </c>
      <c r="H283">
        <v>9115.3510678746607</v>
      </c>
      <c r="I283">
        <v>9280.3463481511099</v>
      </c>
      <c r="J283">
        <v>9448.0112567036394</v>
      </c>
      <c r="K283">
        <v>9618.38549914754</v>
      </c>
      <c r="L283">
        <v>9791.5093363733104</v>
      </c>
      <c r="M283">
        <v>9967.42359196295</v>
      </c>
      <c r="N283">
        <v>10146.1696597017</v>
      </c>
      <c r="O283">
        <v>10296.898814742401</v>
      </c>
      <c r="P283">
        <v>10449.627935918001</v>
      </c>
      <c r="Q283">
        <v>10604.381949635699</v>
      </c>
      <c r="R283">
        <v>10707.912882414101</v>
      </c>
      <c r="S283">
        <v>10812.2140149716</v>
      </c>
      <c r="T283">
        <v>10917.2904610326</v>
      </c>
      <c r="U283">
        <v>11023.147366203801</v>
      </c>
      <c r="V283">
        <v>11129.789908165199</v>
      </c>
      <c r="W283">
        <v>11237.223296862099</v>
      </c>
      <c r="X283">
        <v>11345.4527746982</v>
      </c>
      <c r="Y283">
        <v>11454.4836167303</v>
      </c>
      <c r="Z283">
        <v>11564.3211308633</v>
      </c>
      <c r="AA283">
        <v>11674.970658047199</v>
      </c>
      <c r="AB283">
        <v>11786.437572474801</v>
      </c>
      <c r="AC283">
        <v>11898.7272817801</v>
      </c>
      <c r="AD283">
        <v>12011.845227239201</v>
      </c>
      <c r="AE283">
        <v>12125.796883970799</v>
      </c>
      <c r="AF283">
        <v>12240.587761139001</v>
      </c>
      <c r="AG283">
        <v>12356.2234021569</v>
      </c>
      <c r="AH283">
        <v>12472.709384890901</v>
      </c>
      <c r="AI283">
        <v>12590.0513218671</v>
      </c>
      <c r="AJ283">
        <v>12708.254860478501</v>
      </c>
      <c r="AK283">
        <v>12827.325683192999</v>
      </c>
      <c r="AL283">
        <v>12827.325683192999</v>
      </c>
      <c r="AM283">
        <v>12827.325683192999</v>
      </c>
      <c r="AN283">
        <v>12827.325683192999</v>
      </c>
      <c r="AO283">
        <v>12827.325683192999</v>
      </c>
      <c r="AP283">
        <v>12827.325683192999</v>
      </c>
      <c r="AQ283">
        <v>12827.325683192999</v>
      </c>
      <c r="AR283">
        <v>12827.325683192999</v>
      </c>
      <c r="AS283">
        <v>12827.325683192999</v>
      </c>
      <c r="AT283">
        <v>12827.325683192999</v>
      </c>
      <c r="AU283">
        <v>12827.325683192999</v>
      </c>
      <c r="AV283">
        <v>12827.325683192999</v>
      </c>
      <c r="AW283">
        <v>12827.325683192999</v>
      </c>
      <c r="AX283">
        <v>12827.325683192999</v>
      </c>
      <c r="AY283">
        <v>12827.325683192999</v>
      </c>
      <c r="AZ283">
        <v>12827.325683192999</v>
      </c>
      <c r="BA283">
        <v>12827.325683192999</v>
      </c>
      <c r="BB283">
        <v>12827.325683192999</v>
      </c>
      <c r="BC283">
        <v>12827.325683192999</v>
      </c>
      <c r="BD283">
        <v>12827.325683192999</v>
      </c>
      <c r="BE283">
        <v>12827.325683192999</v>
      </c>
    </row>
    <row r="284" spans="1:57" x14ac:dyDescent="0.25">
      <c r="A284" t="s">
        <v>54</v>
      </c>
      <c r="B284" t="s">
        <v>81</v>
      </c>
      <c r="C284" t="s">
        <v>79</v>
      </c>
      <c r="D284" t="s">
        <v>82</v>
      </c>
      <c r="E284">
        <v>9150.5992160000005</v>
      </c>
      <c r="F284">
        <v>9242.1052081599992</v>
      </c>
      <c r="G284">
        <v>9184.1937148204106</v>
      </c>
      <c r="H284">
        <v>9350.75153378715</v>
      </c>
      <c r="I284">
        <v>9520.0077542688796</v>
      </c>
      <c r="J284">
        <v>9692.00254515909</v>
      </c>
      <c r="K284">
        <v>9866.7766374554103</v>
      </c>
      <c r="L284">
        <v>10044.371331770501</v>
      </c>
      <c r="M284">
        <v>10224.8285059398</v>
      </c>
      <c r="N284">
        <v>10408.190622727299</v>
      </c>
      <c r="O284">
        <v>10562.812300728299</v>
      </c>
      <c r="P284">
        <v>10719.4855932272</v>
      </c>
      <c r="Q284">
        <v>10878.2360703459</v>
      </c>
      <c r="R284">
        <v>10984.4406499901</v>
      </c>
      <c r="S284">
        <v>11091.4353195289</v>
      </c>
      <c r="T284">
        <v>11199.2253247468</v>
      </c>
      <c r="U284">
        <v>11307.815944133999</v>
      </c>
      <c r="V284">
        <v>11417.2124890819</v>
      </c>
      <c r="W284">
        <v>11527.420304080701</v>
      </c>
      <c r="X284">
        <v>11638.4447669172</v>
      </c>
      <c r="Y284">
        <v>11750.2912888745</v>
      </c>
      <c r="Z284">
        <v>11862.9653149322</v>
      </c>
      <c r="AA284">
        <v>11976.472323968201</v>
      </c>
      <c r="AB284">
        <v>12090.817828961801</v>
      </c>
      <c r="AC284">
        <v>12206.0073771972</v>
      </c>
      <c r="AD284">
        <v>12322.0465504692</v>
      </c>
      <c r="AE284">
        <v>12438.940965289499</v>
      </c>
      <c r="AF284">
        <v>12556.6962730942</v>
      </c>
      <c r="AG284">
        <v>12675.3181604529</v>
      </c>
      <c r="AH284">
        <v>12794.8123492783</v>
      </c>
      <c r="AI284">
        <v>12915.1845970379</v>
      </c>
      <c r="AJ284">
        <v>13036.4406969664</v>
      </c>
      <c r="AK284">
        <v>13158.5864782793</v>
      </c>
      <c r="AL284">
        <v>13158.5864782793</v>
      </c>
      <c r="AM284">
        <v>13158.5864782793</v>
      </c>
      <c r="AN284">
        <v>13158.5864782793</v>
      </c>
      <c r="AO284">
        <v>13158.5864782793</v>
      </c>
      <c r="AP284">
        <v>13158.5864782793</v>
      </c>
      <c r="AQ284">
        <v>13158.5864782793</v>
      </c>
      <c r="AR284">
        <v>13158.5864782793</v>
      </c>
      <c r="AS284">
        <v>13158.5864782793</v>
      </c>
      <c r="AT284">
        <v>13158.5864782793</v>
      </c>
      <c r="AU284">
        <v>13158.5864782793</v>
      </c>
      <c r="AV284">
        <v>13158.5864782793</v>
      </c>
      <c r="AW284">
        <v>13158.5864782793</v>
      </c>
      <c r="AX284">
        <v>13158.5864782793</v>
      </c>
      <c r="AY284">
        <v>13158.5864782793</v>
      </c>
      <c r="AZ284">
        <v>13158.5864782793</v>
      </c>
      <c r="BA284">
        <v>13158.5864782793</v>
      </c>
      <c r="BB284">
        <v>13158.5864782793</v>
      </c>
      <c r="BC284">
        <v>13158.5864782793</v>
      </c>
      <c r="BD284">
        <v>13158.5864782793</v>
      </c>
      <c r="BE284">
        <v>13158.5864782793</v>
      </c>
    </row>
    <row r="285" spans="1:57" x14ac:dyDescent="0.25">
      <c r="A285" t="s">
        <v>54</v>
      </c>
      <c r="B285" t="s">
        <v>83</v>
      </c>
      <c r="C285" t="s">
        <v>79</v>
      </c>
      <c r="D285" t="s">
        <v>84</v>
      </c>
      <c r="E285">
        <v>684.79305479999903</v>
      </c>
      <c r="F285">
        <v>701.87965223729202</v>
      </c>
      <c r="G285">
        <v>658.46653480000805</v>
      </c>
      <c r="H285">
        <v>682.50563408136804</v>
      </c>
      <c r="I285">
        <v>699.98422570623904</v>
      </c>
      <c r="J285">
        <v>716.67628207415396</v>
      </c>
      <c r="K285">
        <v>733.88681464813203</v>
      </c>
      <c r="L285">
        <v>751.65447621040096</v>
      </c>
      <c r="M285">
        <v>768.71000722731901</v>
      </c>
      <c r="N285">
        <v>786.182898450111</v>
      </c>
      <c r="O285">
        <v>800.43988703749801</v>
      </c>
      <c r="P285">
        <v>814.31342739798401</v>
      </c>
      <c r="Q285">
        <v>827.37873527165698</v>
      </c>
      <c r="R285">
        <v>840.23127122112101</v>
      </c>
      <c r="S285">
        <v>854.08653557863602</v>
      </c>
      <c r="T285">
        <v>866.66460889987195</v>
      </c>
      <c r="U285">
        <v>878.68211833701696</v>
      </c>
      <c r="V285">
        <v>889.80200142092497</v>
      </c>
      <c r="W285">
        <v>901.22649720635502</v>
      </c>
      <c r="X285">
        <v>913.71895056888002</v>
      </c>
      <c r="Y285">
        <v>925.13978328947496</v>
      </c>
      <c r="Z285">
        <v>936.30411284194804</v>
      </c>
      <c r="AA285">
        <v>947.17709557383705</v>
      </c>
      <c r="AB285">
        <v>957.63706584766203</v>
      </c>
      <c r="AC285">
        <v>968.43784227714502</v>
      </c>
      <c r="AD285">
        <v>978.71234004110704</v>
      </c>
      <c r="AE285">
        <v>988.99648241833404</v>
      </c>
      <c r="AF285">
        <v>999.10545657469197</v>
      </c>
      <c r="AG285">
        <v>1009.72345929531</v>
      </c>
      <c r="AH285">
        <v>1020.17826567654</v>
      </c>
      <c r="AI285">
        <v>1030.85454355139</v>
      </c>
      <c r="AJ285">
        <v>1041.79048033138</v>
      </c>
      <c r="AK285">
        <v>1052.4078580011601</v>
      </c>
      <c r="AL285">
        <v>1052.4078580011601</v>
      </c>
      <c r="AM285">
        <v>1052.4078580011601</v>
      </c>
      <c r="AN285">
        <v>1052.4078580011601</v>
      </c>
      <c r="AO285">
        <v>1052.4078580011601</v>
      </c>
      <c r="AP285">
        <v>1052.4078580011601</v>
      </c>
      <c r="AQ285">
        <v>1052.4078580011601</v>
      </c>
      <c r="AR285">
        <v>1052.4078580011601</v>
      </c>
      <c r="AS285">
        <v>1052.4078580011601</v>
      </c>
      <c r="AT285">
        <v>1052.4078580011601</v>
      </c>
      <c r="AU285">
        <v>1052.4078580011601</v>
      </c>
      <c r="AV285">
        <v>1052.4078580011601</v>
      </c>
      <c r="AW285">
        <v>1052.4078580011601</v>
      </c>
      <c r="AX285">
        <v>1052.4078580011601</v>
      </c>
      <c r="AY285">
        <v>1052.4078580011601</v>
      </c>
      <c r="AZ285">
        <v>1052.4078580011601</v>
      </c>
      <c r="BA285">
        <v>1052.4078580011601</v>
      </c>
      <c r="BB285">
        <v>1052.4078580011601</v>
      </c>
      <c r="BC285">
        <v>1052.4078580011601</v>
      </c>
      <c r="BD285">
        <v>1052.4078580011601</v>
      </c>
      <c r="BE285">
        <v>1052.4078580011601</v>
      </c>
    </row>
    <row r="286" spans="1:57" x14ac:dyDescent="0.25">
      <c r="A286" t="s">
        <v>54</v>
      </c>
      <c r="B286" t="s">
        <v>85</v>
      </c>
      <c r="C286" t="s">
        <v>79</v>
      </c>
      <c r="D286" t="s">
        <v>86</v>
      </c>
      <c r="E286">
        <v>8187.0406279999997</v>
      </c>
      <c r="F286">
        <v>8268.9110342799995</v>
      </c>
      <c r="G286">
        <v>8217.0976242936504</v>
      </c>
      <c r="H286">
        <v>8366.1168959941806</v>
      </c>
      <c r="I286">
        <v>8517.5504273855204</v>
      </c>
      <c r="J286">
        <v>8671.4341575745002</v>
      </c>
      <c r="K286">
        <v>8827.8045285825392</v>
      </c>
      <c r="L286">
        <v>8986.6984920655705</v>
      </c>
      <c r="M286">
        <v>9148.1535161207103</v>
      </c>
      <c r="N286">
        <v>9312.2075921806008</v>
      </c>
      <c r="O286">
        <v>9450.5475991990497</v>
      </c>
      <c r="P286">
        <v>9590.7231855986502</v>
      </c>
      <c r="Q286">
        <v>9732.7572289663294</v>
      </c>
      <c r="R286">
        <v>9827.7784606803998</v>
      </c>
      <c r="S286">
        <v>9923.5065857808895</v>
      </c>
      <c r="T286">
        <v>10019.9462976708</v>
      </c>
      <c r="U286">
        <v>10117.102319015101</v>
      </c>
      <c r="V286">
        <v>10214.9794019153</v>
      </c>
      <c r="W286">
        <v>10313.582328086601</v>
      </c>
      <c r="X286">
        <v>10412.9159090345</v>
      </c>
      <c r="Y286">
        <v>10512.9849862337</v>
      </c>
      <c r="Z286">
        <v>10613.7944313072</v>
      </c>
      <c r="AA286">
        <v>10715.3491462067</v>
      </c>
      <c r="AB286">
        <v>10817.654063394501</v>
      </c>
      <c r="AC286">
        <v>10920.714146025501</v>
      </c>
      <c r="AD286">
        <v>11024.5343881312</v>
      </c>
      <c r="AE286">
        <v>11129.1198148043</v>
      </c>
      <c r="AF286">
        <v>11234.4754823845</v>
      </c>
      <c r="AG286">
        <v>11340.606478645001</v>
      </c>
      <c r="AH286">
        <v>11447.5179229812</v>
      </c>
      <c r="AI286">
        <v>11555.2149665987</v>
      </c>
      <c r="AJ286">
        <v>11663.7027927043</v>
      </c>
      <c r="AK286">
        <v>11772.9866166968</v>
      </c>
      <c r="AL286">
        <v>11772.9866166968</v>
      </c>
      <c r="AM286">
        <v>11772.9866166968</v>
      </c>
      <c r="AN286">
        <v>11772.9866166968</v>
      </c>
      <c r="AO286">
        <v>11772.9866166968</v>
      </c>
      <c r="AP286">
        <v>11772.9866166968</v>
      </c>
      <c r="AQ286">
        <v>11772.9866166968</v>
      </c>
      <c r="AR286">
        <v>11772.9866166968</v>
      </c>
      <c r="AS286">
        <v>11772.9866166968</v>
      </c>
      <c r="AT286">
        <v>11772.9866166968</v>
      </c>
      <c r="AU286">
        <v>11772.9866166968</v>
      </c>
      <c r="AV286">
        <v>11772.9866166968</v>
      </c>
      <c r="AW286">
        <v>11772.9866166968</v>
      </c>
      <c r="AX286">
        <v>11772.9866166968</v>
      </c>
      <c r="AY286">
        <v>11772.9866166968</v>
      </c>
      <c r="AZ286">
        <v>11772.9866166968</v>
      </c>
      <c r="BA286">
        <v>11772.9866166968</v>
      </c>
      <c r="BB286">
        <v>11772.9866166968</v>
      </c>
      <c r="BC286">
        <v>11772.9866166968</v>
      </c>
      <c r="BD286">
        <v>11772.9866166968</v>
      </c>
      <c r="BE286">
        <v>11772.9866166968</v>
      </c>
    </row>
    <row r="287" spans="1:57" x14ac:dyDescent="0.25">
      <c r="A287" t="s">
        <v>54</v>
      </c>
      <c r="B287" t="s">
        <v>87</v>
      </c>
      <c r="C287" t="s">
        <v>88</v>
      </c>
      <c r="D287" t="s">
        <v>89</v>
      </c>
      <c r="E287">
        <v>3876608.5557347299</v>
      </c>
      <c r="F287">
        <v>3804716.1443154998</v>
      </c>
      <c r="G287">
        <v>3653387.1993176001</v>
      </c>
      <c r="H287">
        <v>3654671.2089740001</v>
      </c>
      <c r="I287">
        <v>3655117.6148315002</v>
      </c>
      <c r="J287">
        <v>3655758.3944430701</v>
      </c>
      <c r="K287">
        <v>3656051.7112015099</v>
      </c>
      <c r="L287">
        <v>3655804.6333130598</v>
      </c>
      <c r="M287">
        <v>3655722.92058144</v>
      </c>
      <c r="N287">
        <v>3654908.7210916202</v>
      </c>
      <c r="O287">
        <v>3643284.01247379</v>
      </c>
      <c r="P287">
        <v>3631244.7711733798</v>
      </c>
      <c r="Q287">
        <v>3618950.8704239102</v>
      </c>
      <c r="R287">
        <v>3617709.1559150899</v>
      </c>
      <c r="S287">
        <v>3615474.8519157199</v>
      </c>
      <c r="T287">
        <v>3612978.2390586301</v>
      </c>
      <c r="U287">
        <v>3609739.9211553</v>
      </c>
      <c r="V287">
        <v>3605553.05792112</v>
      </c>
      <c r="W287">
        <v>3604907.05007549</v>
      </c>
      <c r="X287">
        <v>3602596.3103036401</v>
      </c>
      <c r="Y287">
        <v>3599362.1224415898</v>
      </c>
      <c r="Z287">
        <v>3595206.8881001598</v>
      </c>
      <c r="AA287">
        <v>3590132.8814662802</v>
      </c>
      <c r="AB287">
        <v>3592938.6357112201</v>
      </c>
      <c r="AC287">
        <v>3594685.9413018199</v>
      </c>
      <c r="AD287">
        <v>3595619.1120259501</v>
      </c>
      <c r="AE287">
        <v>3595695.4381760499</v>
      </c>
      <c r="AF287">
        <v>3595111.06182541</v>
      </c>
      <c r="AG287">
        <v>3593646.9006624199</v>
      </c>
      <c r="AH287">
        <v>3591651.2680681702</v>
      </c>
      <c r="AI287">
        <v>3589158.77195556</v>
      </c>
      <c r="AJ287">
        <v>3586146.59728684</v>
      </c>
      <c r="AK287">
        <v>3582750.0571802398</v>
      </c>
      <c r="AL287">
        <v>3582750.0571802398</v>
      </c>
      <c r="AM287">
        <v>3582750.0571802398</v>
      </c>
      <c r="AN287">
        <v>3582750.0571802398</v>
      </c>
      <c r="AO287">
        <v>3582750.0571802398</v>
      </c>
      <c r="AP287">
        <v>3582750.0571802398</v>
      </c>
      <c r="AQ287">
        <v>3582750.0571802398</v>
      </c>
      <c r="AR287">
        <v>3582750.0571802398</v>
      </c>
      <c r="AS287">
        <v>3582750.0571802398</v>
      </c>
      <c r="AT287">
        <v>3582750.0571802398</v>
      </c>
      <c r="AU287">
        <v>3582750.0571802398</v>
      </c>
      <c r="AV287">
        <v>3582750.0571802398</v>
      </c>
      <c r="AW287">
        <v>3582750.0571802398</v>
      </c>
      <c r="AX287">
        <v>3582750.0571802398</v>
      </c>
      <c r="AY287">
        <v>3582750.0571802398</v>
      </c>
      <c r="AZ287">
        <v>3582750.0571802398</v>
      </c>
      <c r="BA287">
        <v>3582750.0571802398</v>
      </c>
      <c r="BB287">
        <v>3582750.0571802398</v>
      </c>
      <c r="BC287">
        <v>3582750.0571802398</v>
      </c>
      <c r="BD287">
        <v>3582750.0571802398</v>
      </c>
      <c r="BE287">
        <v>3582750.0571802398</v>
      </c>
    </row>
    <row r="288" spans="1:57" x14ac:dyDescent="0.25">
      <c r="A288" t="s">
        <v>54</v>
      </c>
      <c r="B288" t="s">
        <v>90</v>
      </c>
      <c r="C288" t="s">
        <v>79</v>
      </c>
      <c r="D288" t="s">
        <v>91</v>
      </c>
      <c r="E288">
        <v>372.24777160000002</v>
      </c>
      <c r="F288">
        <v>375.97024931599998</v>
      </c>
      <c r="G288">
        <v>373.61440093527301</v>
      </c>
      <c r="H288">
        <v>380.389998411394</v>
      </c>
      <c r="I288">
        <v>387.27536727265903</v>
      </c>
      <c r="J288">
        <v>394.27214159578102</v>
      </c>
      <c r="K288">
        <v>401.38197832395502</v>
      </c>
      <c r="L288">
        <v>408.60655757240397</v>
      </c>
      <c r="M288">
        <v>415.94758293785702</v>
      </c>
      <c r="N288">
        <v>423.406781812031</v>
      </c>
      <c r="O288">
        <v>429.69681525337302</v>
      </c>
      <c r="P288">
        <v>436.070308685361</v>
      </c>
      <c r="Q288">
        <v>442.52830230446301</v>
      </c>
      <c r="R288">
        <v>446.84872080089502</v>
      </c>
      <c r="S288">
        <v>451.20128027473402</v>
      </c>
      <c r="T288">
        <v>455.586194125291</v>
      </c>
      <c r="U288">
        <v>460.003677082347</v>
      </c>
      <c r="V288">
        <v>464.45394521411998</v>
      </c>
      <c r="W288">
        <v>468.93721593528397</v>
      </c>
      <c r="X288">
        <v>473.45370801502997</v>
      </c>
      <c r="Y288">
        <v>478.00364158517402</v>
      </c>
      <c r="Z288">
        <v>482.58723814831899</v>
      </c>
      <c r="AA288">
        <v>487.204720586056</v>
      </c>
      <c r="AB288">
        <v>491.85631316721702</v>
      </c>
      <c r="AC288">
        <v>496.54224155617499</v>
      </c>
      <c r="AD288">
        <v>501.26273282119303</v>
      </c>
      <c r="AE288">
        <v>506.01801544282301</v>
      </c>
      <c r="AF288">
        <v>510.80831932234798</v>
      </c>
      <c r="AG288">
        <v>515.63387579028301</v>
      </c>
      <c r="AH288">
        <v>520.49491761491299</v>
      </c>
      <c r="AI288">
        <v>525.39167901089604</v>
      </c>
      <c r="AJ288">
        <v>530.32439564789695</v>
      </c>
      <c r="AK288">
        <v>535.29330465929399</v>
      </c>
      <c r="AL288">
        <v>535.29330465929399</v>
      </c>
      <c r="AM288">
        <v>535.29330465929399</v>
      </c>
      <c r="AN288">
        <v>535.29330465929399</v>
      </c>
      <c r="AO288">
        <v>535.29330465929399</v>
      </c>
      <c r="AP288">
        <v>535.29330465929399</v>
      </c>
      <c r="AQ288">
        <v>535.29330465929399</v>
      </c>
      <c r="AR288">
        <v>535.29330465929399</v>
      </c>
      <c r="AS288">
        <v>535.29330465929399</v>
      </c>
      <c r="AT288">
        <v>535.29330465929399</v>
      </c>
      <c r="AU288">
        <v>535.29330465929399</v>
      </c>
      <c r="AV288">
        <v>535.29330465929399</v>
      </c>
      <c r="AW288">
        <v>535.29330465929399</v>
      </c>
      <c r="AX288">
        <v>535.29330465929399</v>
      </c>
      <c r="AY288">
        <v>535.29330465929399</v>
      </c>
      <c r="AZ288">
        <v>535.29330465929399</v>
      </c>
      <c r="BA288">
        <v>535.29330465929399</v>
      </c>
      <c r="BB288">
        <v>535.29330465929399</v>
      </c>
      <c r="BC288">
        <v>535.29330465929399</v>
      </c>
      <c r="BD288">
        <v>535.29330465929399</v>
      </c>
      <c r="BE288">
        <v>535.29330465929399</v>
      </c>
    </row>
    <row r="289" spans="1:57" x14ac:dyDescent="0.25">
      <c r="A289" t="s">
        <v>54</v>
      </c>
      <c r="B289" t="s">
        <v>92</v>
      </c>
      <c r="C289" t="s">
        <v>79</v>
      </c>
      <c r="D289" t="s">
        <v>93</v>
      </c>
      <c r="E289">
        <v>14067.52425</v>
      </c>
      <c r="F289">
        <v>14208.1994925</v>
      </c>
      <c r="G289">
        <v>14119.17020407</v>
      </c>
      <c r="H289">
        <v>14375.2251467064</v>
      </c>
      <c r="I289">
        <v>14635.428432839501</v>
      </c>
      <c r="J289">
        <v>14899.841815461599</v>
      </c>
      <c r="K289">
        <v>15168.5279117067</v>
      </c>
      <c r="L289">
        <v>15441.550214397001</v>
      </c>
      <c r="M289">
        <v>15718.973103738999</v>
      </c>
      <c r="N289">
        <v>16000.861859169299</v>
      </c>
      <c r="O289">
        <v>16238.5669704425</v>
      </c>
      <c r="P289">
        <v>16479.426097755299</v>
      </c>
      <c r="Q289">
        <v>16723.478550917302</v>
      </c>
      <c r="R289">
        <v>16886.750426817202</v>
      </c>
      <c r="S289">
        <v>17051.236934512399</v>
      </c>
      <c r="T289">
        <v>17216.946138523799</v>
      </c>
      <c r="U289">
        <v>17383.8861536521</v>
      </c>
      <c r="V289">
        <v>17552.065145278098</v>
      </c>
      <c r="W289">
        <v>17721.4913296665</v>
      </c>
      <c r="X289">
        <v>17892.172974270201</v>
      </c>
      <c r="Y289">
        <v>18064.118398036699</v>
      </c>
      <c r="Z289">
        <v>18237.3359717165</v>
      </c>
      <c r="AA289">
        <v>18411.834118173199</v>
      </c>
      <c r="AB289">
        <v>18587.621312695101</v>
      </c>
      <c r="AC289">
        <v>18764.706083309298</v>
      </c>
      <c r="AD289">
        <v>18943.097011096801</v>
      </c>
      <c r="AE289">
        <v>19122.802730510099</v>
      </c>
      <c r="AF289">
        <v>19303.831929692202</v>
      </c>
      <c r="AG289">
        <v>19486.193350797999</v>
      </c>
      <c r="AH289">
        <v>19669.895790316499</v>
      </c>
      <c r="AI289">
        <v>19854.948099396399</v>
      </c>
      <c r="AJ289">
        <v>20041.359184172401</v>
      </c>
      <c r="AK289">
        <v>20229.138006093701</v>
      </c>
      <c r="AL289">
        <v>20229.138006093701</v>
      </c>
      <c r="AM289">
        <v>20229.138006093701</v>
      </c>
      <c r="AN289">
        <v>20229.138006093701</v>
      </c>
      <c r="AO289">
        <v>20229.138006093701</v>
      </c>
      <c r="AP289">
        <v>20229.138006093701</v>
      </c>
      <c r="AQ289">
        <v>20229.138006093701</v>
      </c>
      <c r="AR289">
        <v>20229.138006093701</v>
      </c>
      <c r="AS289">
        <v>20229.138006093701</v>
      </c>
      <c r="AT289">
        <v>20229.138006093701</v>
      </c>
      <c r="AU289">
        <v>20229.138006093701</v>
      </c>
      <c r="AV289">
        <v>20229.138006093701</v>
      </c>
      <c r="AW289">
        <v>20229.138006093701</v>
      </c>
      <c r="AX289">
        <v>20229.138006093701</v>
      </c>
      <c r="AY289">
        <v>20229.138006093701</v>
      </c>
      <c r="AZ289">
        <v>20229.138006093701</v>
      </c>
      <c r="BA289">
        <v>20229.138006093701</v>
      </c>
      <c r="BB289">
        <v>20229.138006093701</v>
      </c>
      <c r="BC289">
        <v>20229.138006093701</v>
      </c>
      <c r="BD289">
        <v>20229.138006093701</v>
      </c>
      <c r="BE289">
        <v>20229.138006093701</v>
      </c>
    </row>
    <row r="290" spans="1:57" x14ac:dyDescent="0.25">
      <c r="A290" t="s">
        <v>54</v>
      </c>
      <c r="B290" t="s">
        <v>94</v>
      </c>
      <c r="C290" t="s">
        <v>79</v>
      </c>
      <c r="D290" t="s">
        <v>95</v>
      </c>
      <c r="E290">
        <v>4908.6331449999998</v>
      </c>
      <c r="F290">
        <v>4957.71947645</v>
      </c>
      <c r="G290">
        <v>4926.6541583245898</v>
      </c>
      <c r="H290">
        <v>5016.0003542883996</v>
      </c>
      <c r="I290">
        <v>5106.7940470556896</v>
      </c>
      <c r="J290">
        <v>5199.0567843259196</v>
      </c>
      <c r="K290">
        <v>5292.8104153267104</v>
      </c>
      <c r="L290">
        <v>5388.0770948428499</v>
      </c>
      <c r="M290">
        <v>5484.8792872972699</v>
      </c>
      <c r="N290">
        <v>5583.2397708846802</v>
      </c>
      <c r="O290">
        <v>5666.1830924810001</v>
      </c>
      <c r="P290">
        <v>5750.2269565321503</v>
      </c>
      <c r="Q290">
        <v>5835.3850795550798</v>
      </c>
      <c r="R290">
        <v>5892.3561376777498</v>
      </c>
      <c r="S290">
        <v>5949.7510217546496</v>
      </c>
      <c r="T290">
        <v>6007.5725457688904</v>
      </c>
      <c r="U290">
        <v>6065.8235412477297</v>
      </c>
      <c r="V290">
        <v>6124.5068573676999</v>
      </c>
      <c r="W290">
        <v>6183.6253610603499</v>
      </c>
      <c r="X290">
        <v>6243.1819371184802</v>
      </c>
      <c r="Y290">
        <v>6303.1794883031798</v>
      </c>
      <c r="Z290">
        <v>6363.6209354512903</v>
      </c>
      <c r="AA290">
        <v>6424.5092175836699</v>
      </c>
      <c r="AB290">
        <v>6485.8472920139902</v>
      </c>
      <c r="AC290">
        <v>6547.6381344581796</v>
      </c>
      <c r="AD290">
        <v>6609.8847391445097</v>
      </c>
      <c r="AE290">
        <v>6672.5901189243395</v>
      </c>
      <c r="AF290">
        <v>6735.7573053834903</v>
      </c>
      <c r="AG290">
        <v>6799.3893489542497</v>
      </c>
      <c r="AH290">
        <v>6863.48931902809</v>
      </c>
      <c r="AI290">
        <v>6928.0603040689502</v>
      </c>
      <c r="AJ290">
        <v>6993.1054117272297</v>
      </c>
      <c r="AK290">
        <v>7058.6277689545104</v>
      </c>
      <c r="AL290">
        <v>7058.6277689545104</v>
      </c>
      <c r="AM290">
        <v>7058.6277689545104</v>
      </c>
      <c r="AN290">
        <v>7058.6277689545104</v>
      </c>
      <c r="AO290">
        <v>7058.6277689545104</v>
      </c>
      <c r="AP290">
        <v>7058.6277689545104</v>
      </c>
      <c r="AQ290">
        <v>7058.6277689545104</v>
      </c>
      <c r="AR290">
        <v>7058.6277689545104</v>
      </c>
      <c r="AS290">
        <v>7058.6277689545104</v>
      </c>
      <c r="AT290">
        <v>7058.6277689545104</v>
      </c>
      <c r="AU290">
        <v>7058.6277689545104</v>
      </c>
      <c r="AV290">
        <v>7058.6277689545104</v>
      </c>
      <c r="AW290">
        <v>7058.6277689545104</v>
      </c>
      <c r="AX290">
        <v>7058.6277689545104</v>
      </c>
      <c r="AY290">
        <v>7058.6277689545104</v>
      </c>
      <c r="AZ290">
        <v>7058.6277689545104</v>
      </c>
      <c r="BA290">
        <v>7058.6277689545104</v>
      </c>
      <c r="BB290">
        <v>7058.6277689545104</v>
      </c>
      <c r="BC290">
        <v>7058.6277689545104</v>
      </c>
      <c r="BD290">
        <v>7058.6277689545104</v>
      </c>
      <c r="BE290">
        <v>7058.6277689545104</v>
      </c>
    </row>
    <row r="291" spans="1:57" x14ac:dyDescent="0.25">
      <c r="A291" t="s">
        <v>54</v>
      </c>
      <c r="B291" t="s">
        <v>96</v>
      </c>
      <c r="C291" t="s">
        <v>97</v>
      </c>
      <c r="D291" t="s">
        <v>98</v>
      </c>
      <c r="E291">
        <v>477.33600778431497</v>
      </c>
      <c r="F291">
        <v>489.24624570242099</v>
      </c>
      <c r="G291">
        <v>468.83050891756</v>
      </c>
      <c r="H291">
        <v>484.46187148903698</v>
      </c>
      <c r="I291">
        <v>495.355366341457</v>
      </c>
      <c r="J291">
        <v>505.62779183273</v>
      </c>
      <c r="K291">
        <v>516.20270980673001</v>
      </c>
      <c r="L291">
        <v>527.10448701039502</v>
      </c>
      <c r="M291">
        <v>537.442771426626</v>
      </c>
      <c r="N291">
        <v>548.00994768277803</v>
      </c>
      <c r="O291">
        <v>557.94780258307003</v>
      </c>
      <c r="P291">
        <v>567.61837433184905</v>
      </c>
      <c r="Q291">
        <v>576.72556643488997</v>
      </c>
      <c r="R291">
        <v>585.68444555467602</v>
      </c>
      <c r="S291">
        <v>595.34227798865697</v>
      </c>
      <c r="T291">
        <v>604.109842529057</v>
      </c>
      <c r="U291">
        <v>612.486665188149</v>
      </c>
      <c r="V291">
        <v>620.23779607520396</v>
      </c>
      <c r="W291">
        <v>628.20125769465506</v>
      </c>
      <c r="X291">
        <v>636.90914071668794</v>
      </c>
      <c r="Y291">
        <v>644.87004899139799</v>
      </c>
      <c r="Z291">
        <v>652.65216135485105</v>
      </c>
      <c r="AA291">
        <v>660.23118998776204</v>
      </c>
      <c r="AB291">
        <v>667.52232767827002</v>
      </c>
      <c r="AC291">
        <v>675.05102480170399</v>
      </c>
      <c r="AD291">
        <v>682.212878605946</v>
      </c>
      <c r="AE291">
        <v>689.38145520207604</v>
      </c>
      <c r="AF291">
        <v>696.42793053176501</v>
      </c>
      <c r="AG291">
        <v>703.82922497214599</v>
      </c>
      <c r="AH291">
        <v>711.11676316371802</v>
      </c>
      <c r="AI291">
        <v>718.55867838621703</v>
      </c>
      <c r="AJ291">
        <v>726.18158923110502</v>
      </c>
      <c r="AK291">
        <v>733.58244797887698</v>
      </c>
      <c r="AL291">
        <v>733.58244797887698</v>
      </c>
      <c r="AM291">
        <v>733.58244797887698</v>
      </c>
      <c r="AN291">
        <v>733.58244797887698</v>
      </c>
      <c r="AO291">
        <v>733.58244797887698</v>
      </c>
      <c r="AP291">
        <v>733.58244797887698</v>
      </c>
      <c r="AQ291">
        <v>733.58244797887698</v>
      </c>
      <c r="AR291">
        <v>733.58244797887698</v>
      </c>
      <c r="AS291">
        <v>733.58244797887698</v>
      </c>
      <c r="AT291">
        <v>733.58244797887698</v>
      </c>
      <c r="AU291">
        <v>733.58244797887698</v>
      </c>
      <c r="AV291">
        <v>733.58244797887698</v>
      </c>
      <c r="AW291">
        <v>733.58244797887698</v>
      </c>
      <c r="AX291">
        <v>733.58244797887698</v>
      </c>
      <c r="AY291">
        <v>733.58244797887698</v>
      </c>
      <c r="AZ291">
        <v>733.58244797887698</v>
      </c>
      <c r="BA291">
        <v>733.58244797887698</v>
      </c>
      <c r="BB291">
        <v>733.58244797887698</v>
      </c>
      <c r="BC291">
        <v>733.58244797887698</v>
      </c>
      <c r="BD291">
        <v>733.58244797887698</v>
      </c>
      <c r="BE291">
        <v>733.58244797887698</v>
      </c>
    </row>
    <row r="292" spans="1:57" x14ac:dyDescent="0.25">
      <c r="A292" t="s">
        <v>55</v>
      </c>
      <c r="B292" t="s">
        <v>70</v>
      </c>
      <c r="C292" t="s">
        <v>71</v>
      </c>
      <c r="D292" t="s">
        <v>72</v>
      </c>
      <c r="E292">
        <v>6402.5379999999996</v>
      </c>
      <c r="F292">
        <v>6499.3330470689798</v>
      </c>
      <c r="G292">
        <v>4410.5791351050402</v>
      </c>
      <c r="H292">
        <v>5144.5238505669404</v>
      </c>
      <c r="I292">
        <v>6574.1308138388003</v>
      </c>
      <c r="J292">
        <v>6732.8170300064103</v>
      </c>
      <c r="K292">
        <v>6907.3787405113198</v>
      </c>
      <c r="L292">
        <v>7099.6178466469901</v>
      </c>
      <c r="M292">
        <v>7311.2738899879196</v>
      </c>
      <c r="N292">
        <v>7542.6061403652902</v>
      </c>
      <c r="O292">
        <v>7732.9101787386298</v>
      </c>
      <c r="P292">
        <v>7941.1448743678602</v>
      </c>
      <c r="Q292">
        <v>8058.09367714159</v>
      </c>
      <c r="R292">
        <v>8171.5983362689003</v>
      </c>
      <c r="S292">
        <v>8303.14761625949</v>
      </c>
      <c r="T292">
        <v>8453.5484549497596</v>
      </c>
      <c r="U292">
        <v>8623.4465676088294</v>
      </c>
      <c r="V292">
        <v>8813.8512558151306</v>
      </c>
      <c r="W292">
        <v>8916.3522779774903</v>
      </c>
      <c r="X292">
        <v>9040.8277138744797</v>
      </c>
      <c r="Y292">
        <v>9188.7019569120803</v>
      </c>
      <c r="Z292">
        <v>9360.0932249940906</v>
      </c>
      <c r="AA292">
        <v>9556.5844817644593</v>
      </c>
      <c r="AB292">
        <v>9635.6114054607497</v>
      </c>
      <c r="AC292">
        <v>9739.8667849636604</v>
      </c>
      <c r="AD292">
        <v>9872.4504016923802</v>
      </c>
      <c r="AE292">
        <v>10034.514171054299</v>
      </c>
      <c r="AF292">
        <v>10226.960889349</v>
      </c>
      <c r="AG292">
        <v>10307.2484317176</v>
      </c>
      <c r="AH292">
        <v>10420.979880694</v>
      </c>
      <c r="AI292">
        <v>10571.1243829424</v>
      </c>
      <c r="AJ292">
        <v>10758.699994688899</v>
      </c>
      <c r="AK292">
        <v>10986.8581344863</v>
      </c>
      <c r="AL292">
        <v>10986.8581344863</v>
      </c>
      <c r="AM292">
        <v>10986.8581344863</v>
      </c>
      <c r="AN292">
        <v>10986.8581344863</v>
      </c>
      <c r="AO292">
        <v>10986.8581344863</v>
      </c>
      <c r="AP292">
        <v>10986.8581344863</v>
      </c>
      <c r="AQ292">
        <v>10986.8581344863</v>
      </c>
      <c r="AR292">
        <v>10986.8581344863</v>
      </c>
      <c r="AS292">
        <v>10986.8581344863</v>
      </c>
      <c r="AT292">
        <v>10986.8581344863</v>
      </c>
      <c r="AU292">
        <v>10986.8581344863</v>
      </c>
      <c r="AV292">
        <v>10986.8581344863</v>
      </c>
      <c r="AW292">
        <v>10986.8581344863</v>
      </c>
      <c r="AX292">
        <v>10986.8581344863</v>
      </c>
      <c r="AY292">
        <v>10986.8581344863</v>
      </c>
      <c r="AZ292">
        <v>10986.8581344863</v>
      </c>
      <c r="BA292">
        <v>10986.8581344863</v>
      </c>
      <c r="BB292">
        <v>10986.8581344863</v>
      </c>
      <c r="BC292">
        <v>10986.8581344863</v>
      </c>
      <c r="BD292">
        <v>10986.8581344863</v>
      </c>
      <c r="BE292">
        <v>10986.8581344863</v>
      </c>
    </row>
    <row r="293" spans="1:57" x14ac:dyDescent="0.25">
      <c r="A293" t="s">
        <v>55</v>
      </c>
      <c r="B293" t="s">
        <v>176</v>
      </c>
      <c r="C293" t="s">
        <v>71</v>
      </c>
      <c r="D293" t="s">
        <v>72</v>
      </c>
      <c r="E293">
        <v>6402.5379999999996</v>
      </c>
      <c r="F293">
        <v>6499.3330470689798</v>
      </c>
      <c r="G293">
        <v>4410.5791351050402</v>
      </c>
      <c r="H293">
        <v>5143.3714772244202</v>
      </c>
      <c r="I293">
        <v>6569.7129979318997</v>
      </c>
      <c r="J293">
        <v>6723.7681239180802</v>
      </c>
      <c r="K293">
        <v>6891.9062121325796</v>
      </c>
      <c r="L293">
        <v>7075.7631306822605</v>
      </c>
      <c r="M293">
        <v>7276.8816576094196</v>
      </c>
      <c r="N293">
        <v>7495.2989146529198</v>
      </c>
      <c r="O293">
        <v>7670.5519910572802</v>
      </c>
      <c r="P293">
        <v>7861.0981340342296</v>
      </c>
      <c r="Q293">
        <v>7958.8179630392096</v>
      </c>
      <c r="R293">
        <v>8050.7894264654997</v>
      </c>
      <c r="S293">
        <v>8158.0750211082104</v>
      </c>
      <c r="T293">
        <v>8281.2313232440702</v>
      </c>
      <c r="U293">
        <v>8420.6231043386706</v>
      </c>
      <c r="V293">
        <v>8576.9349340588196</v>
      </c>
      <c r="W293">
        <v>8644.7245221811809</v>
      </c>
      <c r="X293">
        <v>8730.9804664645799</v>
      </c>
      <c r="Y293">
        <v>8836.7379171545199</v>
      </c>
      <c r="Z293">
        <v>8961.7276573383297</v>
      </c>
      <c r="AA293">
        <v>9107.04274774226</v>
      </c>
      <c r="AB293">
        <v>9137.0263288965798</v>
      </c>
      <c r="AC293">
        <v>9187.8890545261893</v>
      </c>
      <c r="AD293">
        <v>9262.0960280581403</v>
      </c>
      <c r="AE293">
        <v>9360.1948187595099</v>
      </c>
      <c r="AF293">
        <v>9482.4381366043908</v>
      </c>
      <c r="AG293">
        <v>9496.8513310223098</v>
      </c>
      <c r="AH293">
        <v>9538.6146722359299</v>
      </c>
      <c r="AI293">
        <v>9609.7440470600905</v>
      </c>
      <c r="AJ293">
        <v>9710.3722672064905</v>
      </c>
      <c r="AK293">
        <v>9842.4669911982292</v>
      </c>
      <c r="AL293">
        <v>9766.1742483123599</v>
      </c>
      <c r="AM293">
        <v>9687.4204492043591</v>
      </c>
      <c r="AN293">
        <v>9606.2055938742396</v>
      </c>
      <c r="AO293">
        <v>9522.5296823219905</v>
      </c>
      <c r="AP293">
        <v>9436.3927145476191</v>
      </c>
      <c r="AQ293">
        <v>9347.7946905511199</v>
      </c>
      <c r="AR293">
        <v>9256.7356103325001</v>
      </c>
      <c r="AS293">
        <v>9163.2154738917507</v>
      </c>
      <c r="AT293">
        <v>9067.2342812288807</v>
      </c>
      <c r="AU293">
        <v>8968.7920323438793</v>
      </c>
      <c r="AV293">
        <v>8867.8887272367592</v>
      </c>
      <c r="AW293">
        <v>8764.5243659075095</v>
      </c>
      <c r="AX293">
        <v>8658.6989483561392</v>
      </c>
      <c r="AY293">
        <v>8550.4124745826502</v>
      </c>
      <c r="AZ293">
        <v>8439.6649445870207</v>
      </c>
      <c r="BA293">
        <v>8326.4563583692798</v>
      </c>
      <c r="BB293">
        <v>8210.7867159294092</v>
      </c>
      <c r="BC293">
        <v>8092.6560172674099</v>
      </c>
      <c r="BD293">
        <v>7972.06426238329</v>
      </c>
      <c r="BE293">
        <v>7849.0114512770397</v>
      </c>
    </row>
    <row r="294" spans="1:57" x14ac:dyDescent="0.25">
      <c r="A294" t="s">
        <v>55</v>
      </c>
      <c r="B294" t="s">
        <v>73</v>
      </c>
      <c r="C294" t="s">
        <v>71</v>
      </c>
      <c r="D294" t="s">
        <v>37</v>
      </c>
      <c r="E294">
        <v>12012.944094876901</v>
      </c>
      <c r="F294">
        <v>12255.180691985301</v>
      </c>
      <c r="G294">
        <v>11890.617441615501</v>
      </c>
      <c r="H294">
        <v>12302.4812458005</v>
      </c>
      <c r="I294">
        <v>12722.889594243399</v>
      </c>
      <c r="J294">
        <v>13152.0422496106</v>
      </c>
      <c r="K294">
        <v>13584.2706975858</v>
      </c>
      <c r="L294">
        <v>14019.877992964601</v>
      </c>
      <c r="M294">
        <v>14456.3830078341</v>
      </c>
      <c r="N294">
        <v>14886.7675051848</v>
      </c>
      <c r="O294">
        <v>15185.6201044471</v>
      </c>
      <c r="P294">
        <v>15462.954743512801</v>
      </c>
      <c r="Q294">
        <v>15714.7253545244</v>
      </c>
      <c r="R294">
        <v>16124.645299276701</v>
      </c>
      <c r="S294">
        <v>16520.633796313399</v>
      </c>
      <c r="T294">
        <v>16899.838491864499</v>
      </c>
      <c r="U294">
        <v>17257.8380645816</v>
      </c>
      <c r="V294">
        <v>17591.449765628298</v>
      </c>
      <c r="W294">
        <v>17911.722510494801</v>
      </c>
      <c r="X294">
        <v>18200.124098538799</v>
      </c>
      <c r="Y294">
        <v>18454.178322725598</v>
      </c>
      <c r="Z294">
        <v>18667.0669505642</v>
      </c>
      <c r="AA294">
        <v>18835.102225769599</v>
      </c>
      <c r="AB294">
        <v>19226.948088955702</v>
      </c>
      <c r="AC294">
        <v>19592.911552054898</v>
      </c>
      <c r="AD294">
        <v>19933.5867527255</v>
      </c>
      <c r="AE294">
        <v>20244.544902194801</v>
      </c>
      <c r="AF294">
        <v>20521.268281076002</v>
      </c>
      <c r="AG294">
        <v>20761.765562095301</v>
      </c>
      <c r="AH294">
        <v>20962.364941225998</v>
      </c>
      <c r="AI294">
        <v>21121.336528584299</v>
      </c>
      <c r="AJ294">
        <v>21232.885432702999</v>
      </c>
      <c r="AK294">
        <v>21294.925978990599</v>
      </c>
      <c r="AL294">
        <v>21294.925978990599</v>
      </c>
      <c r="AM294">
        <v>21294.925978990599</v>
      </c>
      <c r="AN294">
        <v>21294.925978990599</v>
      </c>
      <c r="AO294">
        <v>21294.925978990599</v>
      </c>
      <c r="AP294">
        <v>21294.925978990599</v>
      </c>
      <c r="AQ294">
        <v>21294.925978990599</v>
      </c>
      <c r="AR294">
        <v>21294.925978990599</v>
      </c>
      <c r="AS294">
        <v>21294.925978990599</v>
      </c>
      <c r="AT294">
        <v>21294.925978990599</v>
      </c>
      <c r="AU294">
        <v>21294.925978990599</v>
      </c>
      <c r="AV294">
        <v>21294.925978990599</v>
      </c>
      <c r="AW294">
        <v>21294.925978990599</v>
      </c>
      <c r="AX294">
        <v>21294.925978990599</v>
      </c>
      <c r="AY294">
        <v>21294.925978990599</v>
      </c>
      <c r="AZ294">
        <v>21294.925978990599</v>
      </c>
      <c r="BA294">
        <v>21294.925978990599</v>
      </c>
      <c r="BB294">
        <v>21294.925978990599</v>
      </c>
      <c r="BC294">
        <v>21294.925978990599</v>
      </c>
      <c r="BD294">
        <v>21294.925978990599</v>
      </c>
      <c r="BE294">
        <v>21294.925978990599</v>
      </c>
    </row>
    <row r="295" spans="1:57" x14ac:dyDescent="0.25">
      <c r="A295" t="s">
        <v>55</v>
      </c>
      <c r="B295" t="s">
        <v>177</v>
      </c>
      <c r="C295" t="s">
        <v>71</v>
      </c>
      <c r="D295" t="s">
        <v>37</v>
      </c>
      <c r="E295">
        <v>12012.944094876901</v>
      </c>
      <c r="F295">
        <v>12255.180691985301</v>
      </c>
      <c r="G295">
        <v>11890.617441615501</v>
      </c>
      <c r="H295">
        <v>12300.020749551401</v>
      </c>
      <c r="I295">
        <v>12715.255860486801</v>
      </c>
      <c r="J295">
        <v>13136.2597989111</v>
      </c>
      <c r="K295">
        <v>13557.1021561906</v>
      </c>
      <c r="L295">
        <v>13977.8183589857</v>
      </c>
      <c r="M295">
        <v>14395.6661992012</v>
      </c>
      <c r="N295">
        <v>14803.4016071558</v>
      </c>
      <c r="O295">
        <v>15076.283639695001</v>
      </c>
      <c r="P295">
        <v>15323.788150821199</v>
      </c>
      <c r="Q295">
        <v>15541.8633756246</v>
      </c>
      <c r="R295">
        <v>15911.799981326199</v>
      </c>
      <c r="S295">
        <v>16262.911909090901</v>
      </c>
      <c r="T295">
        <v>16592.261431312501</v>
      </c>
      <c r="U295">
        <v>16895.423465225402</v>
      </c>
      <c r="V295">
        <v>17169.254971253202</v>
      </c>
      <c r="W295">
        <v>17424.5236582094</v>
      </c>
      <c r="X295">
        <v>17643.200301123499</v>
      </c>
      <c r="Y295">
        <v>17823.045424088301</v>
      </c>
      <c r="Z295">
        <v>17957.718406442698</v>
      </c>
      <c r="AA295">
        <v>18044.027932287299</v>
      </c>
      <c r="AB295">
        <v>18338.663087245899</v>
      </c>
      <c r="AC295">
        <v>18601.510227520899</v>
      </c>
      <c r="AD295">
        <v>18833.252763975001</v>
      </c>
      <c r="AE295">
        <v>19029.872208063101</v>
      </c>
      <c r="AF295">
        <v>19187.385842806099</v>
      </c>
      <c r="AG295">
        <v>19304.289619636202</v>
      </c>
      <c r="AH295">
        <v>19377.610151669302</v>
      </c>
      <c r="AI295">
        <v>19406.284002463301</v>
      </c>
      <c r="AJ295">
        <v>19385.624400057899</v>
      </c>
      <c r="AK295">
        <v>19314.4978629445</v>
      </c>
      <c r="AL295">
        <v>19182.469321874702</v>
      </c>
      <c r="AM295">
        <v>19046.181795609202</v>
      </c>
      <c r="AN295">
        <v>18905.635284147898</v>
      </c>
      <c r="AO295">
        <v>18760.8297874907</v>
      </c>
      <c r="AP295">
        <v>18611.7653056378</v>
      </c>
      <c r="AQ295">
        <v>18458.441838588999</v>
      </c>
      <c r="AR295">
        <v>18300.859386344498</v>
      </c>
      <c r="AS295">
        <v>18139.017948904198</v>
      </c>
      <c r="AT295">
        <v>17972.917526268098</v>
      </c>
      <c r="AU295">
        <v>17802.5581184361</v>
      </c>
      <c r="AV295">
        <v>17627.9397254084</v>
      </c>
      <c r="AW295">
        <v>17449.062347184899</v>
      </c>
      <c r="AX295">
        <v>17265.925983765599</v>
      </c>
      <c r="AY295">
        <v>17078.530635150499</v>
      </c>
      <c r="AZ295">
        <v>16886.8763013395</v>
      </c>
      <c r="BA295">
        <v>16690.9629823328</v>
      </c>
      <c r="BB295">
        <v>16490.790678130299</v>
      </c>
      <c r="BC295">
        <v>16286.359388732</v>
      </c>
      <c r="BD295">
        <v>16077.6691141379</v>
      </c>
      <c r="BE295">
        <v>15864.719854348001</v>
      </c>
    </row>
    <row r="296" spans="1:57" x14ac:dyDescent="0.25">
      <c r="A296" t="s">
        <v>55</v>
      </c>
      <c r="B296" t="s">
        <v>74</v>
      </c>
      <c r="C296" t="s">
        <v>71</v>
      </c>
      <c r="D296" t="s">
        <v>75</v>
      </c>
      <c r="E296">
        <v>95.436717999999999</v>
      </c>
      <c r="F296">
        <v>97.450509697401401</v>
      </c>
      <c r="G296">
        <v>84.844746023132203</v>
      </c>
      <c r="H296">
        <v>125</v>
      </c>
      <c r="I296">
        <v>150</v>
      </c>
      <c r="J296">
        <v>190</v>
      </c>
      <c r="K296">
        <v>190</v>
      </c>
      <c r="L296">
        <v>190</v>
      </c>
      <c r="M296">
        <v>190</v>
      </c>
      <c r="N296">
        <v>190</v>
      </c>
      <c r="O296">
        <v>190</v>
      </c>
      <c r="P296">
        <v>190</v>
      </c>
      <c r="Q296">
        <v>190</v>
      </c>
      <c r="R296">
        <v>190</v>
      </c>
      <c r="S296">
        <v>190</v>
      </c>
      <c r="T296">
        <v>190</v>
      </c>
      <c r="U296">
        <v>190</v>
      </c>
      <c r="V296">
        <v>190</v>
      </c>
      <c r="W296">
        <v>190</v>
      </c>
      <c r="X296">
        <v>190</v>
      </c>
      <c r="Y296">
        <v>190</v>
      </c>
      <c r="Z296">
        <v>190</v>
      </c>
      <c r="AA296">
        <v>190</v>
      </c>
      <c r="AB296">
        <v>190</v>
      </c>
      <c r="AC296">
        <v>190</v>
      </c>
      <c r="AD296">
        <v>190</v>
      </c>
      <c r="AE296">
        <v>190</v>
      </c>
      <c r="AF296">
        <v>190</v>
      </c>
      <c r="AG296">
        <v>190</v>
      </c>
      <c r="AH296">
        <v>194.62639428924101</v>
      </c>
      <c r="AI296">
        <v>199.98361025655501</v>
      </c>
      <c r="AJ296">
        <v>204.32557364779001</v>
      </c>
      <c r="AK296">
        <v>209.55904983141201</v>
      </c>
      <c r="AL296">
        <v>209.55904983141201</v>
      </c>
      <c r="AM296">
        <v>209.55904983141201</v>
      </c>
      <c r="AN296">
        <v>209.55904983141201</v>
      </c>
      <c r="AO296">
        <v>209.55904983141201</v>
      </c>
      <c r="AP296">
        <v>209.55904983141201</v>
      </c>
      <c r="AQ296">
        <v>209.55904983141201</v>
      </c>
      <c r="AR296">
        <v>209.55904983141201</v>
      </c>
      <c r="AS296">
        <v>209.55904983141201</v>
      </c>
      <c r="AT296">
        <v>209.55904983141201</v>
      </c>
      <c r="AU296">
        <v>209.55904983141201</v>
      </c>
      <c r="AV296">
        <v>209.55904983141201</v>
      </c>
      <c r="AW296">
        <v>209.55904983141201</v>
      </c>
      <c r="AX296">
        <v>209.55904983141201</v>
      </c>
      <c r="AY296">
        <v>209.55904983141201</v>
      </c>
      <c r="AZ296">
        <v>209.55904983141201</v>
      </c>
      <c r="BA296">
        <v>209.55904983141201</v>
      </c>
      <c r="BB296">
        <v>209.55904983141201</v>
      </c>
      <c r="BC296">
        <v>209.55904983141201</v>
      </c>
      <c r="BD296">
        <v>209.55904983141201</v>
      </c>
      <c r="BE296">
        <v>209.55904983141201</v>
      </c>
    </row>
    <row r="297" spans="1:57" x14ac:dyDescent="0.25">
      <c r="A297" t="s">
        <v>55</v>
      </c>
      <c r="B297" t="s">
        <v>76</v>
      </c>
      <c r="C297" t="s">
        <v>71</v>
      </c>
      <c r="D297" t="s">
        <v>77</v>
      </c>
      <c r="E297">
        <v>36084.819987301104</v>
      </c>
      <c r="F297">
        <v>36403.879606496397</v>
      </c>
      <c r="G297">
        <v>35051.973648757099</v>
      </c>
      <c r="H297">
        <v>35877.673985730602</v>
      </c>
      <c r="I297">
        <v>36753.2078263453</v>
      </c>
      <c r="J297">
        <v>37684.286813298502</v>
      </c>
      <c r="K297">
        <v>38658.705634515303</v>
      </c>
      <c r="L297">
        <v>39685.087981072902</v>
      </c>
      <c r="M297">
        <v>40764.517861812099</v>
      </c>
      <c r="N297">
        <v>41883.593960489998</v>
      </c>
      <c r="O297">
        <v>42698.390294664598</v>
      </c>
      <c r="P297">
        <v>43526.165715830597</v>
      </c>
      <c r="Q297">
        <v>44364.266524020299</v>
      </c>
      <c r="R297">
        <v>45197.861745549002</v>
      </c>
      <c r="S297">
        <v>46033.049017320503</v>
      </c>
      <c r="T297">
        <v>46868.353154106</v>
      </c>
      <c r="U297">
        <v>47698.036723707097</v>
      </c>
      <c r="V297">
        <v>48521.287712669902</v>
      </c>
      <c r="W297">
        <v>49388.710017882098</v>
      </c>
      <c r="X297">
        <v>50250.737836898901</v>
      </c>
      <c r="Y297">
        <v>51108.428933574003</v>
      </c>
      <c r="Z297">
        <v>51952.722216644703</v>
      </c>
      <c r="AA297">
        <v>52784.317266989201</v>
      </c>
      <c r="AB297">
        <v>53754.642411282803</v>
      </c>
      <c r="AC297">
        <v>54704.681045317098</v>
      </c>
      <c r="AD297">
        <v>55648.1354878126</v>
      </c>
      <c r="AE297">
        <v>56580.941385532897</v>
      </c>
      <c r="AF297">
        <v>57497.866851604696</v>
      </c>
      <c r="AG297">
        <v>58404.341417384901</v>
      </c>
      <c r="AH297">
        <v>59300.717197571401</v>
      </c>
      <c r="AI297">
        <v>60195.008371163</v>
      </c>
      <c r="AJ297">
        <v>61081.2734064244</v>
      </c>
      <c r="AK297">
        <v>61968.460753296698</v>
      </c>
      <c r="AL297">
        <v>61968.460753296698</v>
      </c>
      <c r="AM297">
        <v>61968.460753296698</v>
      </c>
      <c r="AN297">
        <v>61968.460753296698</v>
      </c>
      <c r="AO297">
        <v>61968.460753296698</v>
      </c>
      <c r="AP297">
        <v>61968.460753296698</v>
      </c>
      <c r="AQ297">
        <v>61968.460753296698</v>
      </c>
      <c r="AR297">
        <v>61968.460753296698</v>
      </c>
      <c r="AS297">
        <v>61968.460753296698</v>
      </c>
      <c r="AT297">
        <v>61968.460753296698</v>
      </c>
      <c r="AU297">
        <v>61968.460753296698</v>
      </c>
      <c r="AV297">
        <v>61968.460753296698</v>
      </c>
      <c r="AW297">
        <v>61968.460753296698</v>
      </c>
      <c r="AX297">
        <v>61968.460753296698</v>
      </c>
      <c r="AY297">
        <v>61968.460753296698</v>
      </c>
      <c r="AZ297">
        <v>61968.460753296698</v>
      </c>
      <c r="BA297">
        <v>61968.460753296698</v>
      </c>
      <c r="BB297">
        <v>61968.460753296698</v>
      </c>
      <c r="BC297">
        <v>61968.460753296698</v>
      </c>
      <c r="BD297">
        <v>61968.460753296698</v>
      </c>
      <c r="BE297">
        <v>61968.460753296698</v>
      </c>
    </row>
    <row r="298" spans="1:57" x14ac:dyDescent="0.25">
      <c r="A298" t="s">
        <v>55</v>
      </c>
      <c r="B298" t="s">
        <v>178</v>
      </c>
      <c r="C298" t="s">
        <v>71</v>
      </c>
      <c r="D298" t="s">
        <v>77</v>
      </c>
      <c r="E298">
        <v>36084.819987301104</v>
      </c>
      <c r="F298">
        <v>36403.879606496397</v>
      </c>
      <c r="G298">
        <v>35051.973648757099</v>
      </c>
      <c r="H298">
        <v>35870.211429541603</v>
      </c>
      <c r="I298">
        <v>36730.273824661701</v>
      </c>
      <c r="J298">
        <v>37637.256823355499</v>
      </c>
      <c r="K298">
        <v>38578.295526795497</v>
      </c>
      <c r="L298">
        <v>39561.270506571898</v>
      </c>
      <c r="M298">
        <v>40586.458447791701</v>
      </c>
      <c r="N298">
        <v>41639.663909264098</v>
      </c>
      <c r="O298">
        <v>42378.664748138101</v>
      </c>
      <c r="P298">
        <v>43118.760804730497</v>
      </c>
      <c r="Q298">
        <v>43856.739314985498</v>
      </c>
      <c r="R298">
        <v>44577.385499506097</v>
      </c>
      <c r="S298">
        <v>45286.2088300635</v>
      </c>
      <c r="T298">
        <v>45981.2289656051</v>
      </c>
      <c r="U298">
        <v>46656.3116016614</v>
      </c>
      <c r="V298">
        <v>47310.196371361701</v>
      </c>
      <c r="W298">
        <v>47991.602188896199</v>
      </c>
      <c r="X298">
        <v>48651.558355977402</v>
      </c>
      <c r="Y298">
        <v>49290.604333264702</v>
      </c>
      <c r="Z298">
        <v>49899.550634642903</v>
      </c>
      <c r="AA298">
        <v>50478.698288767097</v>
      </c>
      <c r="AB298">
        <v>51171.8393527054</v>
      </c>
      <c r="AC298">
        <v>51825.901909988301</v>
      </c>
      <c r="AD298">
        <v>52453.487325728303</v>
      </c>
      <c r="AE298">
        <v>53050.290643075597</v>
      </c>
      <c r="AF298">
        <v>53611.011052436297</v>
      </c>
      <c r="AG298">
        <v>54140.3572591845</v>
      </c>
      <c r="AH298">
        <v>54638.257608629501</v>
      </c>
      <c r="AI298">
        <v>55111.660304235003</v>
      </c>
      <c r="AJ298">
        <v>55554.639788611101</v>
      </c>
      <c r="AK298">
        <v>55974.871229237797</v>
      </c>
      <c r="AL298">
        <v>55575.298594300599</v>
      </c>
      <c r="AM298">
        <v>55162.836519526601</v>
      </c>
      <c r="AN298">
        <v>54737.485004916001</v>
      </c>
      <c r="AO298">
        <v>54299.244050468697</v>
      </c>
      <c r="AP298">
        <v>53848.113656184702</v>
      </c>
      <c r="AQ298">
        <v>53384.093822064002</v>
      </c>
      <c r="AR298">
        <v>52907.184548106598</v>
      </c>
      <c r="AS298">
        <v>52417.385834312598</v>
      </c>
      <c r="AT298">
        <v>51914.697680681798</v>
      </c>
      <c r="AU298">
        <v>51399.120087214404</v>
      </c>
      <c r="AV298">
        <v>50870.653053910297</v>
      </c>
      <c r="AW298">
        <v>50329.2965807695</v>
      </c>
      <c r="AX298">
        <v>49775.050667791998</v>
      </c>
      <c r="AY298">
        <v>49207.915314977799</v>
      </c>
      <c r="AZ298">
        <v>48627.890522326998</v>
      </c>
      <c r="BA298">
        <v>48034.976289839396</v>
      </c>
      <c r="BB298">
        <v>47429.1726175152</v>
      </c>
      <c r="BC298">
        <v>46810.479505354298</v>
      </c>
      <c r="BD298">
        <v>46178.8969533567</v>
      </c>
      <c r="BE298">
        <v>45534.424961522403</v>
      </c>
    </row>
    <row r="299" spans="1:57" x14ac:dyDescent="0.25">
      <c r="A299" t="s">
        <v>55</v>
      </c>
      <c r="B299" t="s">
        <v>78</v>
      </c>
      <c r="C299" t="s">
        <v>79</v>
      </c>
      <c r="D299" t="s">
        <v>80</v>
      </c>
      <c r="E299">
        <v>11588.143212999999</v>
      </c>
      <c r="F299">
        <v>12012.1047626418</v>
      </c>
      <c r="G299">
        <v>11812.192417017301</v>
      </c>
      <c r="H299">
        <v>12305.146021570101</v>
      </c>
      <c r="I299">
        <v>12814.274790387501</v>
      </c>
      <c r="J299">
        <v>13344.276821203301</v>
      </c>
      <c r="K299">
        <v>13893.164886316301</v>
      </c>
      <c r="L299">
        <v>14462.8942472412</v>
      </c>
      <c r="M299">
        <v>15054.006695739199</v>
      </c>
      <c r="N299">
        <v>15662.4541811002</v>
      </c>
      <c r="O299">
        <v>16157.486542945</v>
      </c>
      <c r="P299">
        <v>16656.407957862299</v>
      </c>
      <c r="Q299">
        <v>17157.404187757798</v>
      </c>
      <c r="R299">
        <v>17661.993274723001</v>
      </c>
      <c r="S299">
        <v>18164.521967959001</v>
      </c>
      <c r="T299">
        <v>18662.937740896399</v>
      </c>
      <c r="U299">
        <v>19154.317051808201</v>
      </c>
      <c r="V299">
        <v>19636.909793400999</v>
      </c>
      <c r="W299">
        <v>20125.1489688082</v>
      </c>
      <c r="X299">
        <v>20603.601973540801</v>
      </c>
      <c r="Y299">
        <v>21070.354568944102</v>
      </c>
      <c r="Z299">
        <v>21520.431132033202</v>
      </c>
      <c r="AA299">
        <v>21952.434118568301</v>
      </c>
      <c r="AB299">
        <v>22524.026515948</v>
      </c>
      <c r="AC299">
        <v>23084.453968258102</v>
      </c>
      <c r="AD299">
        <v>23636.875288771898</v>
      </c>
      <c r="AE299">
        <v>24179.132653992201</v>
      </c>
      <c r="AF299">
        <v>24708.168646487298</v>
      </c>
      <c r="AG299">
        <v>25224.2455519984</v>
      </c>
      <c r="AH299">
        <v>25726.258833551401</v>
      </c>
      <c r="AI299">
        <v>26215.7580782105</v>
      </c>
      <c r="AJ299">
        <v>26689.4171281536</v>
      </c>
      <c r="AK299">
        <v>27148.824538594701</v>
      </c>
      <c r="AL299">
        <v>27148.824538594701</v>
      </c>
      <c r="AM299">
        <v>27148.824538594701</v>
      </c>
      <c r="AN299">
        <v>27148.824538594701</v>
      </c>
      <c r="AO299">
        <v>27148.824538594701</v>
      </c>
      <c r="AP299">
        <v>27148.824538594701</v>
      </c>
      <c r="AQ299">
        <v>27148.824538594701</v>
      </c>
      <c r="AR299">
        <v>27148.824538594701</v>
      </c>
      <c r="AS299">
        <v>27148.824538594701</v>
      </c>
      <c r="AT299">
        <v>27148.824538594701</v>
      </c>
      <c r="AU299">
        <v>27148.824538594701</v>
      </c>
      <c r="AV299">
        <v>27148.824538594701</v>
      </c>
      <c r="AW299">
        <v>27148.824538594701</v>
      </c>
      <c r="AX299">
        <v>27148.824538594701</v>
      </c>
      <c r="AY299">
        <v>27148.824538594701</v>
      </c>
      <c r="AZ299">
        <v>27148.824538594701</v>
      </c>
      <c r="BA299">
        <v>27148.824538594701</v>
      </c>
      <c r="BB299">
        <v>27148.824538594701</v>
      </c>
      <c r="BC299">
        <v>27148.824538594701</v>
      </c>
      <c r="BD299">
        <v>27148.824538594701</v>
      </c>
      <c r="BE299">
        <v>27148.824538594701</v>
      </c>
    </row>
    <row r="300" spans="1:57" x14ac:dyDescent="0.25">
      <c r="A300" t="s">
        <v>55</v>
      </c>
      <c r="B300" t="s">
        <v>81</v>
      </c>
      <c r="C300" t="s">
        <v>79</v>
      </c>
      <c r="D300" t="s">
        <v>82</v>
      </c>
      <c r="E300">
        <v>4407.445127</v>
      </c>
      <c r="F300">
        <v>4568.6950556259999</v>
      </c>
      <c r="G300">
        <v>4492.6602088559503</v>
      </c>
      <c r="H300">
        <v>4680.1506395736196</v>
      </c>
      <c r="I300">
        <v>4873.79314725533</v>
      </c>
      <c r="J300">
        <v>5075.3746107462703</v>
      </c>
      <c r="K300">
        <v>5284.1392060212602</v>
      </c>
      <c r="L300">
        <v>5500.8305990565404</v>
      </c>
      <c r="M300">
        <v>5725.65485543256</v>
      </c>
      <c r="N300">
        <v>5957.0723357914003</v>
      </c>
      <c r="O300">
        <v>6145.3534029836201</v>
      </c>
      <c r="P300">
        <v>6335.1136362249999</v>
      </c>
      <c r="Q300">
        <v>6525.6630065176596</v>
      </c>
      <c r="R300">
        <v>6717.5788873972697</v>
      </c>
      <c r="S300">
        <v>6908.7111162168103</v>
      </c>
      <c r="T300">
        <v>7098.2790331190299</v>
      </c>
      <c r="U300">
        <v>7285.1706955345398</v>
      </c>
      <c r="V300">
        <v>7468.7204660338302</v>
      </c>
      <c r="W300">
        <v>7654.4178064019397</v>
      </c>
      <c r="X300">
        <v>7836.3930655479799</v>
      </c>
      <c r="Y300">
        <v>8013.9181801683199</v>
      </c>
      <c r="Z300">
        <v>8185.1007172066002</v>
      </c>
      <c r="AA300">
        <v>8349.4091333916203</v>
      </c>
      <c r="AB300">
        <v>8566.8091154384092</v>
      </c>
      <c r="AC300">
        <v>8779.9626119321292</v>
      </c>
      <c r="AD300">
        <v>8990.0710488401201</v>
      </c>
      <c r="AE300">
        <v>9196.3137175740703</v>
      </c>
      <c r="AF300">
        <v>9397.5277571549996</v>
      </c>
      <c r="AG300">
        <v>9593.8129255847998</v>
      </c>
      <c r="AH300">
        <v>9784.7491222472509</v>
      </c>
      <c r="AI300">
        <v>9970.9257185221904</v>
      </c>
      <c r="AJ300">
        <v>10151.077640461501</v>
      </c>
      <c r="AK300">
        <v>10325.809080627499</v>
      </c>
      <c r="AL300">
        <v>10325.809080627499</v>
      </c>
      <c r="AM300">
        <v>10325.809080627499</v>
      </c>
      <c r="AN300">
        <v>10325.809080627499</v>
      </c>
      <c r="AO300">
        <v>10325.809080627499</v>
      </c>
      <c r="AP300">
        <v>10325.809080627499</v>
      </c>
      <c r="AQ300">
        <v>10325.809080627499</v>
      </c>
      <c r="AR300">
        <v>10325.809080627499</v>
      </c>
      <c r="AS300">
        <v>10325.809080627499</v>
      </c>
      <c r="AT300">
        <v>10325.809080627499</v>
      </c>
      <c r="AU300">
        <v>10325.809080627499</v>
      </c>
      <c r="AV300">
        <v>10325.809080627499</v>
      </c>
      <c r="AW300">
        <v>10325.809080627499</v>
      </c>
      <c r="AX300">
        <v>10325.809080627499</v>
      </c>
      <c r="AY300">
        <v>10325.809080627499</v>
      </c>
      <c r="AZ300">
        <v>10325.809080627499</v>
      </c>
      <c r="BA300">
        <v>10325.809080627499</v>
      </c>
      <c r="BB300">
        <v>10325.809080627499</v>
      </c>
      <c r="BC300">
        <v>10325.809080627499</v>
      </c>
      <c r="BD300">
        <v>10325.809080627499</v>
      </c>
      <c r="BE300">
        <v>10325.809080627499</v>
      </c>
    </row>
    <row r="301" spans="1:57" x14ac:dyDescent="0.25">
      <c r="A301" t="s">
        <v>55</v>
      </c>
      <c r="B301" t="s">
        <v>83</v>
      </c>
      <c r="C301" t="s">
        <v>79</v>
      </c>
      <c r="D301" t="s">
        <v>84</v>
      </c>
      <c r="E301">
        <v>938.07615629999896</v>
      </c>
      <c r="F301">
        <v>957.87031953900805</v>
      </c>
      <c r="G301">
        <v>833.12294514877101</v>
      </c>
      <c r="H301">
        <v>880.52692711549901</v>
      </c>
      <c r="I301">
        <v>909.96891233237898</v>
      </c>
      <c r="J301">
        <v>940.44663638492102</v>
      </c>
      <c r="K301">
        <v>973.06208738671205</v>
      </c>
      <c r="L301">
        <v>1007.78910583076</v>
      </c>
      <c r="M301">
        <v>1044.6132403983099</v>
      </c>
      <c r="N301">
        <v>1082.4163688147901</v>
      </c>
      <c r="O301">
        <v>1107.90492838161</v>
      </c>
      <c r="P301">
        <v>1150.24149543366</v>
      </c>
      <c r="Q301">
        <v>1180.97059659865</v>
      </c>
      <c r="R301">
        <v>1211.07988854205</v>
      </c>
      <c r="S301">
        <v>1251.1022409057</v>
      </c>
      <c r="T301">
        <v>1279.92126070579</v>
      </c>
      <c r="U301">
        <v>1318.4799022376601</v>
      </c>
      <c r="V301">
        <v>1356.2890262528499</v>
      </c>
      <c r="W301">
        <v>1393.36795595126</v>
      </c>
      <c r="X301">
        <v>1429.73777966235</v>
      </c>
      <c r="Y301">
        <v>1465.42741934008</v>
      </c>
      <c r="Z301">
        <v>1510.2744234137299</v>
      </c>
      <c r="AA301">
        <v>1544.5995273717599</v>
      </c>
      <c r="AB301">
        <v>1587.9469718323601</v>
      </c>
      <c r="AC301">
        <v>1630.5253584332299</v>
      </c>
      <c r="AD301">
        <v>1672.3512555171401</v>
      </c>
      <c r="AE301">
        <v>1713.43588971653</v>
      </c>
      <c r="AF301">
        <v>1753.78773779822</v>
      </c>
      <c r="AG301">
        <v>1793.41289447036</v>
      </c>
      <c r="AH301">
        <v>1841.4300960564799</v>
      </c>
      <c r="AI301">
        <v>1888.5605615818799</v>
      </c>
      <c r="AJ301">
        <v>1925.8413545221799</v>
      </c>
      <c r="AK301">
        <v>1971.2551827012301</v>
      </c>
      <c r="AL301">
        <v>1971.2551827012301</v>
      </c>
      <c r="AM301">
        <v>1971.2551827012301</v>
      </c>
      <c r="AN301">
        <v>1971.2551827012301</v>
      </c>
      <c r="AO301">
        <v>1971.2551827012301</v>
      </c>
      <c r="AP301">
        <v>1971.2551827012301</v>
      </c>
      <c r="AQ301">
        <v>1971.2551827012301</v>
      </c>
      <c r="AR301">
        <v>1971.2551827012301</v>
      </c>
      <c r="AS301">
        <v>1971.2551827012301</v>
      </c>
      <c r="AT301">
        <v>1971.2551827012301</v>
      </c>
      <c r="AU301">
        <v>1971.2551827012301</v>
      </c>
      <c r="AV301">
        <v>1971.2551827012301</v>
      </c>
      <c r="AW301">
        <v>1971.2551827012301</v>
      </c>
      <c r="AX301">
        <v>1971.2551827012301</v>
      </c>
      <c r="AY301">
        <v>1971.2551827012301</v>
      </c>
      <c r="AZ301">
        <v>1971.2551827012301</v>
      </c>
      <c r="BA301">
        <v>1971.2551827012301</v>
      </c>
      <c r="BB301">
        <v>1971.2551827012301</v>
      </c>
      <c r="BC301">
        <v>1971.2551827012301</v>
      </c>
      <c r="BD301">
        <v>1971.2551827012301</v>
      </c>
      <c r="BE301">
        <v>1971.2551827012301</v>
      </c>
    </row>
    <row r="302" spans="1:57" x14ac:dyDescent="0.25">
      <c r="A302" t="s">
        <v>55</v>
      </c>
      <c r="B302" t="s">
        <v>85</v>
      </c>
      <c r="C302" t="s">
        <v>79</v>
      </c>
      <c r="D302" t="s">
        <v>86</v>
      </c>
      <c r="E302">
        <v>28726.059389999999</v>
      </c>
      <c r="F302">
        <v>29777.0254015715</v>
      </c>
      <c r="G302">
        <v>29281.4590448526</v>
      </c>
      <c r="H302">
        <v>30503.450718636301</v>
      </c>
      <c r="I302">
        <v>31765.539301887598</v>
      </c>
      <c r="J302">
        <v>33079.370994695397</v>
      </c>
      <c r="K302">
        <v>34440.019622096603</v>
      </c>
      <c r="L302">
        <v>35852.332117492399</v>
      </c>
      <c r="M302">
        <v>37317.651538352897</v>
      </c>
      <c r="N302">
        <v>38825.943098002303</v>
      </c>
      <c r="O302">
        <v>40053.087841119697</v>
      </c>
      <c r="P302">
        <v>41289.873228771801</v>
      </c>
      <c r="Q302">
        <v>42531.8019130842</v>
      </c>
      <c r="R302">
        <v>43782.636996261797</v>
      </c>
      <c r="S302">
        <v>45028.364531876199</v>
      </c>
      <c r="T302">
        <v>46263.896474409601</v>
      </c>
      <c r="U302">
        <v>47481.9856029968</v>
      </c>
      <c r="V302">
        <v>48678.293544775399</v>
      </c>
      <c r="W302">
        <v>49888.598534235498</v>
      </c>
      <c r="X302">
        <v>51074.644406869702</v>
      </c>
      <c r="Y302">
        <v>52231.685921592099</v>
      </c>
      <c r="Z302">
        <v>53347.388915911601</v>
      </c>
      <c r="AA302">
        <v>54418.288991942798</v>
      </c>
      <c r="AB302">
        <v>55835.219802357999</v>
      </c>
      <c r="AC302">
        <v>57224.473626972896</v>
      </c>
      <c r="AD302">
        <v>58593.880905576298</v>
      </c>
      <c r="AE302">
        <v>59938.0925701776</v>
      </c>
      <c r="AF302">
        <v>61249.529532987399</v>
      </c>
      <c r="AG302">
        <v>62528.841978909702</v>
      </c>
      <c r="AH302">
        <v>63773.291851110298</v>
      </c>
      <c r="AI302">
        <v>64986.720449202003</v>
      </c>
      <c r="AJ302">
        <v>66160.882499944593</v>
      </c>
      <c r="AK302">
        <v>67299.715901807795</v>
      </c>
      <c r="AL302">
        <v>67299.715901807795</v>
      </c>
      <c r="AM302">
        <v>67299.715901807795</v>
      </c>
      <c r="AN302">
        <v>67299.715901807795</v>
      </c>
      <c r="AO302">
        <v>67299.715901807795</v>
      </c>
      <c r="AP302">
        <v>67299.715901807795</v>
      </c>
      <c r="AQ302">
        <v>67299.715901807795</v>
      </c>
      <c r="AR302">
        <v>67299.715901807795</v>
      </c>
      <c r="AS302">
        <v>67299.715901807795</v>
      </c>
      <c r="AT302">
        <v>67299.715901807795</v>
      </c>
      <c r="AU302">
        <v>67299.715901807795</v>
      </c>
      <c r="AV302">
        <v>67299.715901807795</v>
      </c>
      <c r="AW302">
        <v>67299.715901807795</v>
      </c>
      <c r="AX302">
        <v>67299.715901807795</v>
      </c>
      <c r="AY302">
        <v>67299.715901807795</v>
      </c>
      <c r="AZ302">
        <v>67299.715901807795</v>
      </c>
      <c r="BA302">
        <v>67299.715901807795</v>
      </c>
      <c r="BB302">
        <v>67299.715901807795</v>
      </c>
      <c r="BC302">
        <v>67299.715901807795</v>
      </c>
      <c r="BD302">
        <v>67299.715901807795</v>
      </c>
      <c r="BE302">
        <v>67299.715901807795</v>
      </c>
    </row>
    <row r="303" spans="1:57" x14ac:dyDescent="0.25">
      <c r="A303" t="s">
        <v>55</v>
      </c>
      <c r="B303" t="s">
        <v>87</v>
      </c>
      <c r="C303" t="s">
        <v>88</v>
      </c>
      <c r="D303" t="s">
        <v>89</v>
      </c>
      <c r="E303">
        <v>5262012.67021784</v>
      </c>
      <c r="F303">
        <v>5367252.92362219</v>
      </c>
      <c r="G303">
        <v>5206780.6488105701</v>
      </c>
      <c r="H303">
        <v>5395794.4289011797</v>
      </c>
      <c r="I303">
        <v>5590969.5405447502</v>
      </c>
      <c r="J303">
        <v>5764095.9400624596</v>
      </c>
      <c r="K303">
        <v>5941862.3145920504</v>
      </c>
      <c r="L303">
        <v>6124379.4722115798</v>
      </c>
      <c r="M303">
        <v>6280668.2426383197</v>
      </c>
      <c r="N303">
        <v>6440199.4297070997</v>
      </c>
      <c r="O303">
        <v>6550624.5472872201</v>
      </c>
      <c r="P303">
        <v>6662614.1472759703</v>
      </c>
      <c r="Q303">
        <v>6776188.4768097699</v>
      </c>
      <c r="R303">
        <v>6857252.3481951598</v>
      </c>
      <c r="S303">
        <v>6938957.4535824796</v>
      </c>
      <c r="T303">
        <v>7021308.1787149701</v>
      </c>
      <c r="U303">
        <v>7104308.9371624496</v>
      </c>
      <c r="V303">
        <v>7173659.7641805103</v>
      </c>
      <c r="W303">
        <v>7243362.7573802304</v>
      </c>
      <c r="X303">
        <v>7313419.4056012798</v>
      </c>
      <c r="Y303">
        <v>7383831.2034468399</v>
      </c>
      <c r="Z303">
        <v>7454599.6513048196</v>
      </c>
      <c r="AA303">
        <v>7525726.2553691203</v>
      </c>
      <c r="AB303">
        <v>7597212.5276609296</v>
      </c>
      <c r="AC303">
        <v>7669059.98605021</v>
      </c>
      <c r="AD303">
        <v>7741270.1542770704</v>
      </c>
      <c r="AE303">
        <v>7813844.56197342</v>
      </c>
      <c r="AF303">
        <v>7886784.74468455</v>
      </c>
      <c r="AG303">
        <v>7960092.2438909002</v>
      </c>
      <c r="AH303">
        <v>8033768.6070297798</v>
      </c>
      <c r="AI303">
        <v>8107815.3875173004</v>
      </c>
      <c r="AJ303">
        <v>8182234.1447702805</v>
      </c>
      <c r="AK303">
        <v>8257026.4442282896</v>
      </c>
      <c r="AL303">
        <v>8257026.4442282896</v>
      </c>
      <c r="AM303">
        <v>8257026.4442282896</v>
      </c>
      <c r="AN303">
        <v>8257026.4442282896</v>
      </c>
      <c r="AO303">
        <v>8257026.4442282896</v>
      </c>
      <c r="AP303">
        <v>8257026.4442282896</v>
      </c>
      <c r="AQ303">
        <v>8257026.4442282896</v>
      </c>
      <c r="AR303">
        <v>8257026.4442282896</v>
      </c>
      <c r="AS303">
        <v>8257026.4442282896</v>
      </c>
      <c r="AT303">
        <v>8257026.4442282896</v>
      </c>
      <c r="AU303">
        <v>8257026.4442282896</v>
      </c>
      <c r="AV303">
        <v>8257026.4442282896</v>
      </c>
      <c r="AW303">
        <v>8257026.4442282896</v>
      </c>
      <c r="AX303">
        <v>8257026.4442282896</v>
      </c>
      <c r="AY303">
        <v>8257026.4442282896</v>
      </c>
      <c r="AZ303">
        <v>8257026.4442282896</v>
      </c>
      <c r="BA303">
        <v>8257026.4442282896</v>
      </c>
      <c r="BB303">
        <v>8257026.4442282896</v>
      </c>
      <c r="BC303">
        <v>8257026.4442282896</v>
      </c>
      <c r="BD303">
        <v>8257026.4442282896</v>
      </c>
      <c r="BE303">
        <v>8257026.4442282896</v>
      </c>
    </row>
    <row r="304" spans="1:57" x14ac:dyDescent="0.25">
      <c r="A304" t="s">
        <v>55</v>
      </c>
      <c r="B304" t="s">
        <v>90</v>
      </c>
      <c r="C304" t="s">
        <v>79</v>
      </c>
      <c r="D304" t="s">
        <v>91</v>
      </c>
      <c r="E304">
        <v>1254.261205</v>
      </c>
      <c r="F304">
        <v>1300.1493610534001</v>
      </c>
      <c r="G304">
        <v>1278.5115287528799</v>
      </c>
      <c r="H304">
        <v>1331.86715015751</v>
      </c>
      <c r="I304">
        <v>1386.9735163232999</v>
      </c>
      <c r="J304">
        <v>1444.33913336864</v>
      </c>
      <c r="K304">
        <v>1503.7489105265799</v>
      </c>
      <c r="L304">
        <v>1565.4144786528</v>
      </c>
      <c r="M304">
        <v>1629.39447944463</v>
      </c>
      <c r="N304">
        <v>1695.25076566242</v>
      </c>
      <c r="O304">
        <v>1748.8313846855699</v>
      </c>
      <c r="P304">
        <v>1802.83294158491</v>
      </c>
      <c r="Q304">
        <v>1857.0590694001301</v>
      </c>
      <c r="R304">
        <v>1911.6740758436799</v>
      </c>
      <c r="S304">
        <v>1966.06607227829</v>
      </c>
      <c r="T304">
        <v>2020.0129002096401</v>
      </c>
      <c r="U304">
        <v>2073.1981254254201</v>
      </c>
      <c r="V304">
        <v>2125.4323222651301</v>
      </c>
      <c r="W304">
        <v>2178.2776698948901</v>
      </c>
      <c r="X304">
        <v>2230.0637956978999</v>
      </c>
      <c r="Y304">
        <v>2280.5835089933498</v>
      </c>
      <c r="Z304">
        <v>2329.29826527365</v>
      </c>
      <c r="AA304">
        <v>2376.0567991039102</v>
      </c>
      <c r="AB304">
        <v>2437.9240159589899</v>
      </c>
      <c r="AC304">
        <v>2498.5827771366198</v>
      </c>
      <c r="AD304">
        <v>2558.3749818409901</v>
      </c>
      <c r="AE304">
        <v>2617.0670745964899</v>
      </c>
      <c r="AF304">
        <v>2674.3281309399199</v>
      </c>
      <c r="AG304">
        <v>2730.18653978776</v>
      </c>
      <c r="AH304">
        <v>2784.5227498149402</v>
      </c>
      <c r="AI304">
        <v>2837.5044830544798</v>
      </c>
      <c r="AJ304">
        <v>2888.7717274974202</v>
      </c>
      <c r="AK304">
        <v>2938.49642295678</v>
      </c>
      <c r="AL304">
        <v>2938.49642295678</v>
      </c>
      <c r="AM304">
        <v>2938.49642295678</v>
      </c>
      <c r="AN304">
        <v>2938.49642295678</v>
      </c>
      <c r="AO304">
        <v>2938.49642295678</v>
      </c>
      <c r="AP304">
        <v>2938.49642295678</v>
      </c>
      <c r="AQ304">
        <v>2938.49642295678</v>
      </c>
      <c r="AR304">
        <v>2938.49642295678</v>
      </c>
      <c r="AS304">
        <v>2938.49642295678</v>
      </c>
      <c r="AT304">
        <v>2938.49642295678</v>
      </c>
      <c r="AU304">
        <v>2938.49642295678</v>
      </c>
      <c r="AV304">
        <v>2938.49642295678</v>
      </c>
      <c r="AW304">
        <v>2938.49642295678</v>
      </c>
      <c r="AX304">
        <v>2938.49642295678</v>
      </c>
      <c r="AY304">
        <v>2938.49642295678</v>
      </c>
      <c r="AZ304">
        <v>2938.49642295678</v>
      </c>
      <c r="BA304">
        <v>2938.49642295678</v>
      </c>
      <c r="BB304">
        <v>2938.49642295678</v>
      </c>
      <c r="BC304">
        <v>2938.49642295678</v>
      </c>
      <c r="BD304">
        <v>2938.49642295678</v>
      </c>
      <c r="BE304">
        <v>2938.49642295678</v>
      </c>
    </row>
    <row r="305" spans="1:57" x14ac:dyDescent="0.25">
      <c r="A305" t="s">
        <v>55</v>
      </c>
      <c r="B305" t="s">
        <v>92</v>
      </c>
      <c r="C305" t="s">
        <v>79</v>
      </c>
      <c r="D305" t="s">
        <v>93</v>
      </c>
      <c r="E305">
        <v>8905.076024</v>
      </c>
      <c r="F305">
        <v>9230.8754002605292</v>
      </c>
      <c r="G305">
        <v>9077.2498708551593</v>
      </c>
      <c r="H305">
        <v>9456.0671881906201</v>
      </c>
      <c r="I305">
        <v>9847.3145441293</v>
      </c>
      <c r="J305">
        <v>10254.602259731</v>
      </c>
      <c r="K305">
        <v>10676.4032211667</v>
      </c>
      <c r="L305">
        <v>11114.2199773878</v>
      </c>
      <c r="M305">
        <v>11568.468876098499</v>
      </c>
      <c r="N305">
        <v>12036.039134263199</v>
      </c>
      <c r="O305">
        <v>12416.453902663899</v>
      </c>
      <c r="P305">
        <v>12799.8572700693</v>
      </c>
      <c r="Q305">
        <v>13184.855059012099</v>
      </c>
      <c r="R305">
        <v>13572.613830863</v>
      </c>
      <c r="S305">
        <v>13958.789263393701</v>
      </c>
      <c r="T305">
        <v>14341.804062916501</v>
      </c>
      <c r="U305">
        <v>14719.4115915653</v>
      </c>
      <c r="V305">
        <v>15090.2669541133</v>
      </c>
      <c r="W305">
        <v>15465.461400279501</v>
      </c>
      <c r="X305">
        <v>15833.1355222454</v>
      </c>
      <c r="Y305">
        <v>16191.8182956687</v>
      </c>
      <c r="Z305">
        <v>16537.686131201899</v>
      </c>
      <c r="AA305">
        <v>16869.665065788598</v>
      </c>
      <c r="AB305">
        <v>17308.913499282</v>
      </c>
      <c r="AC305">
        <v>17739.582069477001</v>
      </c>
      <c r="AD305">
        <v>18164.098212057601</v>
      </c>
      <c r="AE305">
        <v>18580.803716391001</v>
      </c>
      <c r="AF305">
        <v>18987.349065892398</v>
      </c>
      <c r="AG305">
        <v>19383.9358178279</v>
      </c>
      <c r="AH305">
        <v>19769.715174806501</v>
      </c>
      <c r="AI305">
        <v>20145.877939389</v>
      </c>
      <c r="AJ305">
        <v>20509.868077555901</v>
      </c>
      <c r="AK305">
        <v>20862.906337505799</v>
      </c>
      <c r="AL305">
        <v>20862.906337505799</v>
      </c>
      <c r="AM305">
        <v>20862.906337505799</v>
      </c>
      <c r="AN305">
        <v>20862.906337505799</v>
      </c>
      <c r="AO305">
        <v>20862.906337505799</v>
      </c>
      <c r="AP305">
        <v>20862.906337505799</v>
      </c>
      <c r="AQ305">
        <v>20862.906337505799</v>
      </c>
      <c r="AR305">
        <v>20862.906337505799</v>
      </c>
      <c r="AS305">
        <v>20862.906337505799</v>
      </c>
      <c r="AT305">
        <v>20862.906337505799</v>
      </c>
      <c r="AU305">
        <v>20862.906337505799</v>
      </c>
      <c r="AV305">
        <v>20862.906337505799</v>
      </c>
      <c r="AW305">
        <v>20862.906337505799</v>
      </c>
      <c r="AX305">
        <v>20862.906337505799</v>
      </c>
      <c r="AY305">
        <v>20862.906337505799</v>
      </c>
      <c r="AZ305">
        <v>20862.906337505799</v>
      </c>
      <c r="BA305">
        <v>20862.906337505799</v>
      </c>
      <c r="BB305">
        <v>20862.906337505799</v>
      </c>
      <c r="BC305">
        <v>20862.906337505799</v>
      </c>
      <c r="BD305">
        <v>20862.906337505799</v>
      </c>
      <c r="BE305">
        <v>20862.906337505799</v>
      </c>
    </row>
    <row r="306" spans="1:57" x14ac:dyDescent="0.25">
      <c r="A306" t="s">
        <v>55</v>
      </c>
      <c r="B306" t="s">
        <v>94</v>
      </c>
      <c r="C306" t="s">
        <v>79</v>
      </c>
      <c r="D306" t="s">
        <v>95</v>
      </c>
      <c r="E306">
        <v>14264.823259999999</v>
      </c>
      <c r="F306">
        <v>14786.713304290301</v>
      </c>
      <c r="G306">
        <v>14540.624329947501</v>
      </c>
      <c r="H306">
        <v>15147.442516008299</v>
      </c>
      <c r="I306">
        <v>15774.1720765832</v>
      </c>
      <c r="J306">
        <v>16426.596296586598</v>
      </c>
      <c r="K306">
        <v>17102.268929763501</v>
      </c>
      <c r="L306">
        <v>17803.596872492901</v>
      </c>
      <c r="M306">
        <v>18531.247061968501</v>
      </c>
      <c r="N306">
        <v>19280.236411006699</v>
      </c>
      <c r="O306">
        <v>19889.613514818699</v>
      </c>
      <c r="P306">
        <v>20503.7779822064</v>
      </c>
      <c r="Q306">
        <v>21120.496514418501</v>
      </c>
      <c r="R306">
        <v>21741.637797554198</v>
      </c>
      <c r="S306">
        <v>22360.242768197699</v>
      </c>
      <c r="T306">
        <v>22973.784798207598</v>
      </c>
      <c r="U306">
        <v>23578.665053390501</v>
      </c>
      <c r="V306">
        <v>24172.729179009701</v>
      </c>
      <c r="W306">
        <v>24773.7439764433</v>
      </c>
      <c r="X306">
        <v>25362.7121506603</v>
      </c>
      <c r="Y306">
        <v>25937.277303782001</v>
      </c>
      <c r="Z306">
        <v>26491.3145216456</v>
      </c>
      <c r="AA306">
        <v>27023.103449124599</v>
      </c>
      <c r="AB306">
        <v>27726.7247606247</v>
      </c>
      <c r="AC306">
        <v>28416.602199167799</v>
      </c>
      <c r="AD306">
        <v>29096.6242145451</v>
      </c>
      <c r="AE306">
        <v>29764.134559742099</v>
      </c>
      <c r="AF306">
        <v>30415.369601664501</v>
      </c>
      <c r="AG306">
        <v>31050.652209962402</v>
      </c>
      <c r="AH306">
        <v>31668.6227168761</v>
      </c>
      <c r="AI306">
        <v>32271.1886398733</v>
      </c>
      <c r="AJ306">
        <v>32854.255530637798</v>
      </c>
      <c r="AK306">
        <v>33419.778875820899</v>
      </c>
      <c r="AL306">
        <v>33419.778875820899</v>
      </c>
      <c r="AM306">
        <v>33419.778875820899</v>
      </c>
      <c r="AN306">
        <v>33419.778875820899</v>
      </c>
      <c r="AO306">
        <v>33419.778875820899</v>
      </c>
      <c r="AP306">
        <v>33419.778875820899</v>
      </c>
      <c r="AQ306">
        <v>33419.778875820899</v>
      </c>
      <c r="AR306">
        <v>33419.778875820899</v>
      </c>
      <c r="AS306">
        <v>33419.778875820899</v>
      </c>
      <c r="AT306">
        <v>33419.778875820899</v>
      </c>
      <c r="AU306">
        <v>33419.778875820899</v>
      </c>
      <c r="AV306">
        <v>33419.778875820899</v>
      </c>
      <c r="AW306">
        <v>33419.778875820899</v>
      </c>
      <c r="AX306">
        <v>33419.778875820899</v>
      </c>
      <c r="AY306">
        <v>33419.778875820899</v>
      </c>
      <c r="AZ306">
        <v>33419.778875820899</v>
      </c>
      <c r="BA306">
        <v>33419.778875820899</v>
      </c>
      <c r="BB306">
        <v>33419.778875820899</v>
      </c>
      <c r="BC306">
        <v>33419.778875820899</v>
      </c>
      <c r="BD306">
        <v>33419.778875820899</v>
      </c>
      <c r="BE306">
        <v>33419.778875820899</v>
      </c>
    </row>
    <row r="307" spans="1:57" x14ac:dyDescent="0.25">
      <c r="A307" t="s">
        <v>55</v>
      </c>
      <c r="B307" t="s">
        <v>96</v>
      </c>
      <c r="C307" t="s">
        <v>97</v>
      </c>
      <c r="D307" t="s">
        <v>98</v>
      </c>
      <c r="E307">
        <v>254.07881452772801</v>
      </c>
      <c r="F307">
        <v>254.25128072256001</v>
      </c>
      <c r="G307">
        <v>236.14084804252499</v>
      </c>
      <c r="H307">
        <v>249.493819797687</v>
      </c>
      <c r="I307">
        <v>257.79405760408201</v>
      </c>
      <c r="J307">
        <v>266.43065296271999</v>
      </c>
      <c r="K307">
        <v>275.720603379816</v>
      </c>
      <c r="L307">
        <v>285.66196659064099</v>
      </c>
      <c r="M307">
        <v>296.25684192307602</v>
      </c>
      <c r="N307">
        <v>307.19483885237997</v>
      </c>
      <c r="O307">
        <v>317.22436088612199</v>
      </c>
      <c r="P307">
        <v>332.31359720512802</v>
      </c>
      <c r="Q307">
        <v>344.30628017811898</v>
      </c>
      <c r="R307">
        <v>356.35131799321903</v>
      </c>
      <c r="S307">
        <v>371.57995786271903</v>
      </c>
      <c r="T307">
        <v>383.75328610304598</v>
      </c>
      <c r="U307">
        <v>399.12465011177699</v>
      </c>
      <c r="V307">
        <v>414.58315884064501</v>
      </c>
      <c r="W307">
        <v>430.13939478793202</v>
      </c>
      <c r="X307">
        <v>445.80495599389201</v>
      </c>
      <c r="Y307">
        <v>461.59442433912398</v>
      </c>
      <c r="Z307">
        <v>480.64462648276202</v>
      </c>
      <c r="AA307">
        <v>496.73184350775</v>
      </c>
      <c r="AB307">
        <v>516.11632777546004</v>
      </c>
      <c r="AC307">
        <v>535.69064925644602</v>
      </c>
      <c r="AD307">
        <v>555.469449154014</v>
      </c>
      <c r="AE307">
        <v>575.46630762740097</v>
      </c>
      <c r="AF307">
        <v>595.69457200147895</v>
      </c>
      <c r="AG307">
        <v>616.16747739037703</v>
      </c>
      <c r="AH307">
        <v>640.066457608777</v>
      </c>
      <c r="AI307">
        <v>664.25349107063596</v>
      </c>
      <c r="AJ307">
        <v>685.55239547016004</v>
      </c>
      <c r="AK307">
        <v>710.34085830712195</v>
      </c>
      <c r="AL307">
        <v>710.34085830712195</v>
      </c>
      <c r="AM307">
        <v>710.34085830712195</v>
      </c>
      <c r="AN307">
        <v>710.34085830712195</v>
      </c>
      <c r="AO307">
        <v>710.34085830712195</v>
      </c>
      <c r="AP307">
        <v>710.34085830712195</v>
      </c>
      <c r="AQ307">
        <v>710.34085830712195</v>
      </c>
      <c r="AR307">
        <v>710.34085830712195</v>
      </c>
      <c r="AS307">
        <v>710.34085830712195</v>
      </c>
      <c r="AT307">
        <v>710.34085830712195</v>
      </c>
      <c r="AU307">
        <v>710.34085830712195</v>
      </c>
      <c r="AV307">
        <v>710.34085830712195</v>
      </c>
      <c r="AW307">
        <v>710.34085830712195</v>
      </c>
      <c r="AX307">
        <v>710.34085830712195</v>
      </c>
      <c r="AY307">
        <v>710.34085830712195</v>
      </c>
      <c r="AZ307">
        <v>710.34085830712195</v>
      </c>
      <c r="BA307">
        <v>710.34085830712195</v>
      </c>
      <c r="BB307">
        <v>710.34085830712195</v>
      </c>
      <c r="BC307">
        <v>710.34085830712195</v>
      </c>
      <c r="BD307">
        <v>710.34085830712195</v>
      </c>
      <c r="BE307">
        <v>710.34085830712195</v>
      </c>
    </row>
    <row r="308" spans="1:57" x14ac:dyDescent="0.25">
      <c r="A308" t="s">
        <v>56</v>
      </c>
      <c r="B308" t="s">
        <v>70</v>
      </c>
      <c r="C308" t="s">
        <v>71</v>
      </c>
      <c r="D308" t="s">
        <v>72</v>
      </c>
      <c r="E308">
        <v>86607.385999999999</v>
      </c>
      <c r="F308">
        <v>86021.387915286701</v>
      </c>
      <c r="G308">
        <v>76281.770748187002</v>
      </c>
      <c r="H308">
        <v>80967.241476211799</v>
      </c>
      <c r="I308">
        <v>81590.976974011093</v>
      </c>
      <c r="J308">
        <v>82175.860045551293</v>
      </c>
      <c r="K308">
        <v>82728.525928210307</v>
      </c>
      <c r="L308">
        <v>83254.421001245006</v>
      </c>
      <c r="M308">
        <v>83759.611019933698</v>
      </c>
      <c r="N308">
        <v>84250.099651239798</v>
      </c>
      <c r="O308">
        <v>84020.139116646402</v>
      </c>
      <c r="P308">
        <v>83761.986930757295</v>
      </c>
      <c r="Q308">
        <v>83451.674802519105</v>
      </c>
      <c r="R308">
        <v>83090.029334130202</v>
      </c>
      <c r="S308">
        <v>82678.500379222503</v>
      </c>
      <c r="T308">
        <v>82218.562156702101</v>
      </c>
      <c r="U308">
        <v>81710.128550425594</v>
      </c>
      <c r="V308">
        <v>81153.793953212298</v>
      </c>
      <c r="W308">
        <v>80864.008517800001</v>
      </c>
      <c r="X308">
        <v>80533.125119007105</v>
      </c>
      <c r="Y308">
        <v>80163.610160115204</v>
      </c>
      <c r="Z308">
        <v>79757.746494750696</v>
      </c>
      <c r="AA308">
        <v>79317.706965310805</v>
      </c>
      <c r="AB308">
        <v>79007.958125166493</v>
      </c>
      <c r="AC308">
        <v>78674.152282699593</v>
      </c>
      <c r="AD308">
        <v>78320.234226933302</v>
      </c>
      <c r="AE308">
        <v>77948.746426375204</v>
      </c>
      <c r="AF308">
        <v>77562.119608973706</v>
      </c>
      <c r="AG308">
        <v>77162.574664358894</v>
      </c>
      <c r="AH308">
        <v>76752.995815051501</v>
      </c>
      <c r="AI308">
        <v>76335.158967237803</v>
      </c>
      <c r="AJ308">
        <v>75910.072015879807</v>
      </c>
      <c r="AK308">
        <v>75478.297472493403</v>
      </c>
      <c r="AL308">
        <v>75478.297472493403</v>
      </c>
      <c r="AM308">
        <v>75478.297472493403</v>
      </c>
      <c r="AN308">
        <v>75478.297472493403</v>
      </c>
      <c r="AO308">
        <v>75478.297472493403</v>
      </c>
      <c r="AP308">
        <v>75478.297472493403</v>
      </c>
      <c r="AQ308">
        <v>75478.297472493403</v>
      </c>
      <c r="AR308">
        <v>75478.297472493403</v>
      </c>
      <c r="AS308">
        <v>75478.297472493403</v>
      </c>
      <c r="AT308">
        <v>75478.297472493403</v>
      </c>
      <c r="AU308">
        <v>75478.297472493403</v>
      </c>
      <c r="AV308">
        <v>75478.297472493403</v>
      </c>
      <c r="AW308">
        <v>75478.297472493403</v>
      </c>
      <c r="AX308">
        <v>75478.297472493403</v>
      </c>
      <c r="AY308">
        <v>75478.297472493403</v>
      </c>
      <c r="AZ308">
        <v>75478.297472493403</v>
      </c>
      <c r="BA308">
        <v>75478.297472493403</v>
      </c>
      <c r="BB308">
        <v>75478.297472493403</v>
      </c>
      <c r="BC308">
        <v>75478.297472493403</v>
      </c>
      <c r="BD308">
        <v>75478.297472493403</v>
      </c>
      <c r="BE308">
        <v>75478.297472493403</v>
      </c>
    </row>
    <row r="309" spans="1:57" x14ac:dyDescent="0.25">
      <c r="A309" t="s">
        <v>56</v>
      </c>
      <c r="B309" t="s">
        <v>176</v>
      </c>
      <c r="C309" t="s">
        <v>71</v>
      </c>
      <c r="D309" t="s">
        <v>72</v>
      </c>
      <c r="E309">
        <v>86607.385999999999</v>
      </c>
      <c r="F309">
        <v>86021.387915286701</v>
      </c>
      <c r="G309">
        <v>76281.770748187002</v>
      </c>
      <c r="H309">
        <v>80949.104814121194</v>
      </c>
      <c r="I309">
        <v>81536.147837484605</v>
      </c>
      <c r="J309">
        <v>82065.415689650006</v>
      </c>
      <c r="K309">
        <v>82543.214030131101</v>
      </c>
      <c r="L309">
        <v>82974.686146680804</v>
      </c>
      <c r="M309">
        <v>83365.605809695902</v>
      </c>
      <c r="N309">
        <v>83721.683026227198</v>
      </c>
      <c r="O309">
        <v>83342.6007148098</v>
      </c>
      <c r="P309">
        <v>82917.666102495205</v>
      </c>
      <c r="Q309">
        <v>82423.550168952104</v>
      </c>
      <c r="R309">
        <v>81861.626340454401</v>
      </c>
      <c r="S309">
        <v>81233.941620596699</v>
      </c>
      <c r="T309">
        <v>80542.618985699897</v>
      </c>
      <c r="U309">
        <v>79788.306326919599</v>
      </c>
      <c r="V309">
        <v>78972.379971749906</v>
      </c>
      <c r="W309">
        <v>78400.567362313697</v>
      </c>
      <c r="X309">
        <v>77773.093854928404</v>
      </c>
      <c r="Y309">
        <v>77093.023236542198</v>
      </c>
      <c r="Z309">
        <v>76363.256803933997</v>
      </c>
      <c r="AA309">
        <v>75586.602029662507</v>
      </c>
      <c r="AB309">
        <v>74919.770339937895</v>
      </c>
      <c r="AC309">
        <v>74215.530724534401</v>
      </c>
      <c r="AD309">
        <v>73478.164066087396</v>
      </c>
      <c r="AE309">
        <v>72710.590666522694</v>
      </c>
      <c r="AF309">
        <v>71915.597301440401</v>
      </c>
      <c r="AG309">
        <v>71095.744393948306</v>
      </c>
      <c r="AH309">
        <v>70254.166153399405</v>
      </c>
      <c r="AI309">
        <v>69392.934270121201</v>
      </c>
      <c r="AJ309">
        <v>68513.394598652405</v>
      </c>
      <c r="AK309">
        <v>67616.478007758502</v>
      </c>
      <c r="AL309">
        <v>67092.356710109496</v>
      </c>
      <c r="AM309">
        <v>66551.328273826599</v>
      </c>
      <c r="AN309">
        <v>65993.39269891</v>
      </c>
      <c r="AO309">
        <v>65418.549985359503</v>
      </c>
      <c r="AP309">
        <v>64826.8001331751</v>
      </c>
      <c r="AQ309">
        <v>64218.143142356901</v>
      </c>
      <c r="AR309">
        <v>63592.579012904898</v>
      </c>
      <c r="AS309">
        <v>62950.107744818997</v>
      </c>
      <c r="AT309">
        <v>62290.7293380993</v>
      </c>
      <c r="AU309">
        <v>61614.443792745798</v>
      </c>
      <c r="AV309">
        <v>60921.251108758399</v>
      </c>
      <c r="AW309">
        <v>60211.151286137203</v>
      </c>
      <c r="AX309">
        <v>59484.144324882203</v>
      </c>
      <c r="AY309">
        <v>58740.230224993298</v>
      </c>
      <c r="AZ309">
        <v>57979.408986470502</v>
      </c>
      <c r="BA309">
        <v>57201.680609313997</v>
      </c>
      <c r="BB309">
        <v>56407.045093523499</v>
      </c>
      <c r="BC309">
        <v>55595.502439099298</v>
      </c>
      <c r="BD309">
        <v>54767.0526460412</v>
      </c>
      <c r="BE309">
        <v>53921.695714349298</v>
      </c>
    </row>
    <row r="310" spans="1:57" x14ac:dyDescent="0.25">
      <c r="A310" t="s">
        <v>56</v>
      </c>
      <c r="B310" t="s">
        <v>73</v>
      </c>
      <c r="C310" t="s">
        <v>71</v>
      </c>
      <c r="D310" t="s">
        <v>37</v>
      </c>
      <c r="E310">
        <v>70823.560958265996</v>
      </c>
      <c r="F310">
        <v>72061.845485773607</v>
      </c>
      <c r="G310">
        <v>65464.734462198103</v>
      </c>
      <c r="H310">
        <v>70594.713106362702</v>
      </c>
      <c r="I310">
        <v>72266.824458178395</v>
      </c>
      <c r="J310">
        <v>73932.561626527196</v>
      </c>
      <c r="K310">
        <v>75596.778573487405</v>
      </c>
      <c r="L310">
        <v>77263.686453989998</v>
      </c>
      <c r="M310">
        <v>78938.336530767701</v>
      </c>
      <c r="N310">
        <v>80626.118248954299</v>
      </c>
      <c r="O310">
        <v>81640.981833755897</v>
      </c>
      <c r="P310">
        <v>82634.283298850394</v>
      </c>
      <c r="Q310">
        <v>83579.9056780502</v>
      </c>
      <c r="R310">
        <v>84451.582445183099</v>
      </c>
      <c r="S310">
        <v>85271.520895219102</v>
      </c>
      <c r="T310">
        <v>86038.905783054201</v>
      </c>
      <c r="U310">
        <v>86751.464981962898</v>
      </c>
      <c r="V310">
        <v>87407.387917387401</v>
      </c>
      <c r="W310">
        <v>88005.526693676497</v>
      </c>
      <c r="X310">
        <v>88546.373561178596</v>
      </c>
      <c r="Y310">
        <v>89030.781255296199</v>
      </c>
      <c r="Z310">
        <v>89459.431424276903</v>
      </c>
      <c r="AA310">
        <v>89833.089411408204</v>
      </c>
      <c r="AB310">
        <v>90037.242426922894</v>
      </c>
      <c r="AC310">
        <v>90194.598158982204</v>
      </c>
      <c r="AD310">
        <v>90308.922237877399</v>
      </c>
      <c r="AE310">
        <v>90382.508999096201</v>
      </c>
      <c r="AF310">
        <v>90417.371999364404</v>
      </c>
      <c r="AG310">
        <v>90616.566976376896</v>
      </c>
      <c r="AH310">
        <v>90778.083771223595</v>
      </c>
      <c r="AI310">
        <v>90903.347921919398</v>
      </c>
      <c r="AJ310">
        <v>90992.827001004698</v>
      </c>
      <c r="AK310">
        <v>91046.395624349403</v>
      </c>
      <c r="AL310">
        <v>91046.395624349403</v>
      </c>
      <c r="AM310">
        <v>91046.395624349403</v>
      </c>
      <c r="AN310">
        <v>91046.395624349403</v>
      </c>
      <c r="AO310">
        <v>91046.395624349403</v>
      </c>
      <c r="AP310">
        <v>91046.395624349403</v>
      </c>
      <c r="AQ310">
        <v>91046.395624349403</v>
      </c>
      <c r="AR310">
        <v>91046.395624349403</v>
      </c>
      <c r="AS310">
        <v>91046.395624349403</v>
      </c>
      <c r="AT310">
        <v>91046.395624349403</v>
      </c>
      <c r="AU310">
        <v>91046.395624349403</v>
      </c>
      <c r="AV310">
        <v>91046.395624349403</v>
      </c>
      <c r="AW310">
        <v>91046.395624349403</v>
      </c>
      <c r="AX310">
        <v>91046.395624349403</v>
      </c>
      <c r="AY310">
        <v>91046.395624349403</v>
      </c>
      <c r="AZ310">
        <v>91046.395624349403</v>
      </c>
      <c r="BA310">
        <v>91046.395624349403</v>
      </c>
      <c r="BB310">
        <v>91046.395624349403</v>
      </c>
      <c r="BC310">
        <v>91046.395624349403</v>
      </c>
      <c r="BD310">
        <v>91046.395624349403</v>
      </c>
      <c r="BE310">
        <v>91046.395624349403</v>
      </c>
    </row>
    <row r="311" spans="1:57" x14ac:dyDescent="0.25">
      <c r="A311" t="s">
        <v>56</v>
      </c>
      <c r="B311" t="s">
        <v>177</v>
      </c>
      <c r="C311" t="s">
        <v>71</v>
      </c>
      <c r="D311" t="s">
        <v>37</v>
      </c>
      <c r="E311">
        <v>70823.560958265996</v>
      </c>
      <c r="F311">
        <v>72061.845485773607</v>
      </c>
      <c r="G311">
        <v>65464.734462198103</v>
      </c>
      <c r="H311">
        <v>70580.594163741407</v>
      </c>
      <c r="I311">
        <v>72223.464363503503</v>
      </c>
      <c r="J311">
        <v>73843.842552575399</v>
      </c>
      <c r="K311">
        <v>75445.585016340396</v>
      </c>
      <c r="L311">
        <v>77031.895394627994</v>
      </c>
      <c r="M311">
        <v>78606.795517338498</v>
      </c>
      <c r="N311">
        <v>80174.611986760196</v>
      </c>
      <c r="O311">
        <v>81053.166764552894</v>
      </c>
      <c r="P311">
        <v>81890.574749160704</v>
      </c>
      <c r="Q311">
        <v>82660.526715591594</v>
      </c>
      <c r="R311">
        <v>83336.821556906696</v>
      </c>
      <c r="S311">
        <v>83941.285169253693</v>
      </c>
      <c r="T311">
        <v>84472.997697802595</v>
      </c>
      <c r="U311">
        <v>84929.684217341695</v>
      </c>
      <c r="V311">
        <v>85309.610607370094</v>
      </c>
      <c r="W311">
        <v>85611.776367608501</v>
      </c>
      <c r="X311">
        <v>85836.854530206503</v>
      </c>
      <c r="Y311">
        <v>85985.9285363651</v>
      </c>
      <c r="Z311">
        <v>86059.973030154302</v>
      </c>
      <c r="AA311">
        <v>86060.099656128994</v>
      </c>
      <c r="AB311">
        <v>85877.521826798999</v>
      </c>
      <c r="AC311">
        <v>85630.751492137701</v>
      </c>
      <c r="AD311">
        <v>85323.869730346501</v>
      </c>
      <c r="AE311">
        <v>84959.558459150401</v>
      </c>
      <c r="AF311">
        <v>84540.242819405699</v>
      </c>
      <c r="AG311">
        <v>84255.283974635197</v>
      </c>
      <c r="AH311">
        <v>83915.2606381191</v>
      </c>
      <c r="AI311">
        <v>83521.996070659501</v>
      </c>
      <c r="AJ311">
        <v>83076.451051917305</v>
      </c>
      <c r="AK311">
        <v>82579.080831284897</v>
      </c>
      <c r="AL311">
        <v>82014.593178413896</v>
      </c>
      <c r="AM311">
        <v>81431.896246418095</v>
      </c>
      <c r="AN311">
        <v>80830.990035297393</v>
      </c>
      <c r="AO311">
        <v>80211.874545051804</v>
      </c>
      <c r="AP311">
        <v>79574.5497756814</v>
      </c>
      <c r="AQ311">
        <v>78919.015727185993</v>
      </c>
      <c r="AR311">
        <v>78245.272399565903</v>
      </c>
      <c r="AS311">
        <v>77553.319792820796</v>
      </c>
      <c r="AT311">
        <v>76843.157906950903</v>
      </c>
      <c r="AU311">
        <v>76114.786741956093</v>
      </c>
      <c r="AV311">
        <v>75368.206297836397</v>
      </c>
      <c r="AW311">
        <v>74603.416574591902</v>
      </c>
      <c r="AX311">
        <v>73820.417572222505</v>
      </c>
      <c r="AY311">
        <v>73019.209290728206</v>
      </c>
      <c r="AZ311">
        <v>72199.791730109006</v>
      </c>
      <c r="BA311">
        <v>71362.164890365006</v>
      </c>
      <c r="BB311">
        <v>70506.328771496104</v>
      </c>
      <c r="BC311">
        <v>69632.283373502403</v>
      </c>
      <c r="BD311">
        <v>68740.028696383801</v>
      </c>
      <c r="BE311">
        <v>67829.564740140297</v>
      </c>
    </row>
    <row r="312" spans="1:57" x14ac:dyDescent="0.25">
      <c r="A312" t="s">
        <v>56</v>
      </c>
      <c r="B312" t="s">
        <v>74</v>
      </c>
      <c r="C312" t="s">
        <v>71</v>
      </c>
      <c r="D312" t="s">
        <v>75</v>
      </c>
      <c r="E312">
        <v>891</v>
      </c>
      <c r="F312">
        <v>1100</v>
      </c>
      <c r="G312">
        <v>993.17845</v>
      </c>
      <c r="H312">
        <v>1065.36329428571</v>
      </c>
      <c r="I312">
        <v>1085.56928935714</v>
      </c>
      <c r="J312">
        <v>1106.07286800057</v>
      </c>
      <c r="K312">
        <v>1126.87796128793</v>
      </c>
      <c r="L312">
        <v>1147.98854915424</v>
      </c>
      <c r="M312">
        <v>1169.40866098174</v>
      </c>
      <c r="N312">
        <v>1191.14237619088</v>
      </c>
      <c r="O312">
        <v>1203.0537999527901</v>
      </c>
      <c r="P312">
        <v>1215.0843379523201</v>
      </c>
      <c r="Q312">
        <v>1227.2351813318401</v>
      </c>
      <c r="R312">
        <v>1239.5075331451601</v>
      </c>
      <c r="S312">
        <v>1251.9026084766101</v>
      </c>
      <c r="T312">
        <v>1264.42163456138</v>
      </c>
      <c r="U312">
        <v>1277.0658509069899</v>
      </c>
      <c r="V312">
        <v>1289.8365094160599</v>
      </c>
      <c r="W312">
        <v>1302.7348745102199</v>
      </c>
      <c r="X312">
        <v>1315.7622232553299</v>
      </c>
      <c r="Y312">
        <v>1328.9198454878799</v>
      </c>
      <c r="Z312">
        <v>1342.20904394276</v>
      </c>
      <c r="AA312">
        <v>1355.6311343821901</v>
      </c>
      <c r="AB312">
        <v>1369.1874457260101</v>
      </c>
      <c r="AC312">
        <v>1382.87932018327</v>
      </c>
      <c r="AD312">
        <v>1396.7081133851</v>
      </c>
      <c r="AE312">
        <v>1410.6751945189501</v>
      </c>
      <c r="AF312">
        <v>1424.78194646414</v>
      </c>
      <c r="AG312">
        <v>1439.0297659287801</v>
      </c>
      <c r="AH312">
        <v>1453.42006358807</v>
      </c>
      <c r="AI312">
        <v>1467.9542642239501</v>
      </c>
      <c r="AJ312">
        <v>1482.6338068661901</v>
      </c>
      <c r="AK312">
        <v>1497.46014493485</v>
      </c>
      <c r="AL312">
        <v>1497.46014493485</v>
      </c>
      <c r="AM312">
        <v>1497.46014493485</v>
      </c>
      <c r="AN312">
        <v>1497.46014493485</v>
      </c>
      <c r="AO312">
        <v>1497.46014493485</v>
      </c>
      <c r="AP312">
        <v>1497.46014493485</v>
      </c>
      <c r="AQ312">
        <v>1497.46014493485</v>
      </c>
      <c r="AR312">
        <v>1497.46014493485</v>
      </c>
      <c r="AS312">
        <v>1497.46014493485</v>
      </c>
      <c r="AT312">
        <v>1497.46014493485</v>
      </c>
      <c r="AU312">
        <v>1497.46014493485</v>
      </c>
      <c r="AV312">
        <v>1497.46014493485</v>
      </c>
      <c r="AW312">
        <v>1497.46014493485</v>
      </c>
      <c r="AX312">
        <v>1497.46014493485</v>
      </c>
      <c r="AY312">
        <v>1497.46014493485</v>
      </c>
      <c r="AZ312">
        <v>1497.46014493485</v>
      </c>
      <c r="BA312">
        <v>1497.46014493485</v>
      </c>
      <c r="BB312">
        <v>1497.46014493485</v>
      </c>
      <c r="BC312">
        <v>1497.46014493485</v>
      </c>
      <c r="BD312">
        <v>1497.46014493485</v>
      </c>
      <c r="BE312">
        <v>1497.46014493485</v>
      </c>
    </row>
    <row r="313" spans="1:57" x14ac:dyDescent="0.25">
      <c r="A313" t="s">
        <v>56</v>
      </c>
      <c r="B313" t="s">
        <v>76</v>
      </c>
      <c r="C313" t="s">
        <v>71</v>
      </c>
      <c r="D313" t="s">
        <v>77</v>
      </c>
      <c r="E313">
        <v>88500</v>
      </c>
      <c r="F313">
        <v>89749.916535919707</v>
      </c>
      <c r="G313">
        <v>81281.191301929895</v>
      </c>
      <c r="H313">
        <v>88252.823279583507</v>
      </c>
      <c r="I313">
        <v>90961.336969843498</v>
      </c>
      <c r="J313">
        <v>93692.619338217104</v>
      </c>
      <c r="K313">
        <v>96452.943758289504</v>
      </c>
      <c r="L313">
        <v>99247.501306386897</v>
      </c>
      <c r="M313">
        <v>102082.096034962</v>
      </c>
      <c r="N313">
        <v>104962.558532485</v>
      </c>
      <c r="O313">
        <v>106988.958716806</v>
      </c>
      <c r="P313">
        <v>109008.72132523201</v>
      </c>
      <c r="Q313">
        <v>110996.72422377901</v>
      </c>
      <c r="R313">
        <v>112522.646468926</v>
      </c>
      <c r="S313">
        <v>114010.938898361</v>
      </c>
      <c r="T313">
        <v>115461.786339235</v>
      </c>
      <c r="U313">
        <v>116874.216633779</v>
      </c>
      <c r="V313">
        <v>118247.534196799</v>
      </c>
      <c r="W313">
        <v>119581.80569048801</v>
      </c>
      <c r="X313">
        <v>120878.417847851</v>
      </c>
      <c r="Y313">
        <v>122139.25964607501</v>
      </c>
      <c r="Z313">
        <v>123365.866979535</v>
      </c>
      <c r="AA313">
        <v>124560.066492528</v>
      </c>
      <c r="AB313">
        <v>125725.123633797</v>
      </c>
      <c r="AC313">
        <v>126865.581049117</v>
      </c>
      <c r="AD313">
        <v>127985.610280345</v>
      </c>
      <c r="AE313">
        <v>129088.588712365</v>
      </c>
      <c r="AF313">
        <v>130177.108817396</v>
      </c>
      <c r="AG313">
        <v>131253.90045739501</v>
      </c>
      <c r="AH313">
        <v>132321.76910758601</v>
      </c>
      <c r="AI313">
        <v>133382.71725249401</v>
      </c>
      <c r="AJ313">
        <v>134438.001190095</v>
      </c>
      <c r="AK313">
        <v>135488.16294837801</v>
      </c>
      <c r="AL313">
        <v>135488.16294837801</v>
      </c>
      <c r="AM313">
        <v>135488.16294837801</v>
      </c>
      <c r="AN313">
        <v>135488.16294837801</v>
      </c>
      <c r="AO313">
        <v>135488.16294837801</v>
      </c>
      <c r="AP313">
        <v>135488.16294837801</v>
      </c>
      <c r="AQ313">
        <v>135488.16294837801</v>
      </c>
      <c r="AR313">
        <v>135488.16294837801</v>
      </c>
      <c r="AS313">
        <v>135488.16294837801</v>
      </c>
      <c r="AT313">
        <v>135488.16294837801</v>
      </c>
      <c r="AU313">
        <v>135488.16294837801</v>
      </c>
      <c r="AV313">
        <v>135488.16294837801</v>
      </c>
      <c r="AW313">
        <v>135488.16294837801</v>
      </c>
      <c r="AX313">
        <v>135488.16294837801</v>
      </c>
      <c r="AY313">
        <v>135488.16294837801</v>
      </c>
      <c r="AZ313">
        <v>135488.16294837801</v>
      </c>
      <c r="BA313">
        <v>135488.16294837801</v>
      </c>
      <c r="BB313">
        <v>135488.16294837801</v>
      </c>
      <c r="BC313">
        <v>135488.16294837801</v>
      </c>
      <c r="BD313">
        <v>135488.16294837801</v>
      </c>
      <c r="BE313">
        <v>135488.16294837801</v>
      </c>
    </row>
    <row r="314" spans="1:57" x14ac:dyDescent="0.25">
      <c r="A314" t="s">
        <v>56</v>
      </c>
      <c r="B314" t="s">
        <v>178</v>
      </c>
      <c r="C314" t="s">
        <v>71</v>
      </c>
      <c r="D314" t="s">
        <v>77</v>
      </c>
      <c r="E314">
        <v>88500</v>
      </c>
      <c r="F314">
        <v>89749.916535919707</v>
      </c>
      <c r="G314">
        <v>81281.191301929895</v>
      </c>
      <c r="H314">
        <v>88234.466692341302</v>
      </c>
      <c r="I314">
        <v>90904.577095574306</v>
      </c>
      <c r="J314">
        <v>93575.690949283002</v>
      </c>
      <c r="K314">
        <v>96252.321635272296</v>
      </c>
      <c r="L314">
        <v>98937.849102310996</v>
      </c>
      <c r="M314">
        <v>101636.201439481</v>
      </c>
      <c r="N314">
        <v>104351.256591592</v>
      </c>
      <c r="O314">
        <v>106187.82539393401</v>
      </c>
      <c r="P314">
        <v>107988.399693627</v>
      </c>
      <c r="Q314">
        <v>109726.921698659</v>
      </c>
      <c r="R314">
        <v>110977.935578201</v>
      </c>
      <c r="S314">
        <v>112161.225425674</v>
      </c>
      <c r="T314">
        <v>113276.325647406</v>
      </c>
      <c r="U314">
        <v>114321.683742497</v>
      </c>
      <c r="V314">
        <v>115296.075743247</v>
      </c>
      <c r="W314">
        <v>116199.075571116</v>
      </c>
      <c r="X314">
        <v>117031.583078261</v>
      </c>
      <c r="Y314">
        <v>117795.010458983</v>
      </c>
      <c r="Z314">
        <v>118490.447916504</v>
      </c>
      <c r="AA314">
        <v>119119.28278813401</v>
      </c>
      <c r="AB314">
        <v>119684.28289344101</v>
      </c>
      <c r="AC314">
        <v>120189.40671198801</v>
      </c>
      <c r="AD314">
        <v>120638.212365371</v>
      </c>
      <c r="AE314">
        <v>121033.460776714</v>
      </c>
      <c r="AF314">
        <v>121377.13626134</v>
      </c>
      <c r="AG314">
        <v>121671.315692802</v>
      </c>
      <c r="AH314">
        <v>121918.102333271</v>
      </c>
      <c r="AI314">
        <v>122118.813545955</v>
      </c>
      <c r="AJ314">
        <v>122274.050842415</v>
      </c>
      <c r="AK314">
        <v>122383.74782801099</v>
      </c>
      <c r="AL314">
        <v>121510.12015331999</v>
      </c>
      <c r="AM314">
        <v>120608.310940736</v>
      </c>
      <c r="AN314">
        <v>119678.320190258</v>
      </c>
      <c r="AO314">
        <v>118720.147901887</v>
      </c>
      <c r="AP314">
        <v>117733.79407562299</v>
      </c>
      <c r="AQ314">
        <v>116719.25871146499</v>
      </c>
      <c r="AR314">
        <v>115676.54180941499</v>
      </c>
      <c r="AS314">
        <v>114605.643369471</v>
      </c>
      <c r="AT314">
        <v>113506.563391633</v>
      </c>
      <c r="AU314">
        <v>112379.30187590299</v>
      </c>
      <c r="AV314">
        <v>111223.858822279</v>
      </c>
      <c r="AW314">
        <v>110040.234230762</v>
      </c>
      <c r="AX314">
        <v>108828.42810135199</v>
      </c>
      <c r="AY314">
        <v>107588.440434048</v>
      </c>
      <c r="AZ314">
        <v>106320.27122885099</v>
      </c>
      <c r="BA314">
        <v>105023.920485761</v>
      </c>
      <c r="BB314">
        <v>103699.38820477801</v>
      </c>
      <c r="BC314">
        <v>102346.674385901</v>
      </c>
      <c r="BD314">
        <v>100965.77902913099</v>
      </c>
      <c r="BE314">
        <v>99556.702134468695</v>
      </c>
    </row>
    <row r="315" spans="1:57" x14ac:dyDescent="0.25">
      <c r="A315" t="s">
        <v>56</v>
      </c>
      <c r="B315" t="s">
        <v>78</v>
      </c>
      <c r="C315" t="s">
        <v>79</v>
      </c>
      <c r="D315" t="s">
        <v>80</v>
      </c>
      <c r="E315">
        <v>296163.98540000001</v>
      </c>
      <c r="F315">
        <v>299125.62525400001</v>
      </c>
      <c r="G315">
        <v>285713.44542514201</v>
      </c>
      <c r="H315">
        <v>292603.85103739402</v>
      </c>
      <c r="I315">
        <v>299629.46938366198</v>
      </c>
      <c r="J315">
        <v>306792.57543772599</v>
      </c>
      <c r="K315">
        <v>314095.47874916799</v>
      </c>
      <c r="L315">
        <v>321540.52393336297</v>
      </c>
      <c r="M315">
        <v>329130.09116807597</v>
      </c>
      <c r="N315">
        <v>336866.59669674502</v>
      </c>
      <c r="O315">
        <v>341871.00911882601</v>
      </c>
      <c r="P315">
        <v>346941.82312967902</v>
      </c>
      <c r="Q315">
        <v>352079.86631983798</v>
      </c>
      <c r="R315">
        <v>357285.97619148699</v>
      </c>
      <c r="S315">
        <v>362561.00027393701</v>
      </c>
      <c r="T315">
        <v>367905.79624041601</v>
      </c>
      <c r="U315">
        <v>373321.23202619801</v>
      </c>
      <c r="V315">
        <v>378808.185948072</v>
      </c>
      <c r="W315">
        <v>384367.54682518</v>
      </c>
      <c r="X315">
        <v>390000.21410123497</v>
      </c>
      <c r="Y315">
        <v>395707.09796812898</v>
      </c>
      <c r="Z315">
        <v>401489.11949095101</v>
      </c>
      <c r="AA315">
        <v>407347.21073443303</v>
      </c>
      <c r="AB315">
        <v>413282.31489083503</v>
      </c>
      <c r="AC315">
        <v>419295.386409292</v>
      </c>
      <c r="AD315">
        <v>425387.39112662902</v>
      </c>
      <c r="AE315">
        <v>431559.30639967101</v>
      </c>
      <c r="AF315">
        <v>437812.12123906199</v>
      </c>
      <c r="AG315">
        <v>444146.83644460101</v>
      </c>
      <c r="AH315">
        <v>450564.464742126</v>
      </c>
      <c r="AI315">
        <v>457066.03092195798</v>
      </c>
      <c r="AJ315">
        <v>463652.57197891199</v>
      </c>
      <c r="AK315">
        <v>470325.13725391199</v>
      </c>
      <c r="AL315">
        <v>470325.13725391199</v>
      </c>
      <c r="AM315">
        <v>470325.13725391199</v>
      </c>
      <c r="AN315">
        <v>470325.13725391199</v>
      </c>
      <c r="AO315">
        <v>470325.13725391199</v>
      </c>
      <c r="AP315">
        <v>470325.13725391199</v>
      </c>
      <c r="AQ315">
        <v>470325.13725391199</v>
      </c>
      <c r="AR315">
        <v>470325.13725391199</v>
      </c>
      <c r="AS315">
        <v>470325.13725391199</v>
      </c>
      <c r="AT315">
        <v>470325.13725391199</v>
      </c>
      <c r="AU315">
        <v>470325.13725391199</v>
      </c>
      <c r="AV315">
        <v>470325.13725391199</v>
      </c>
      <c r="AW315">
        <v>470325.13725391199</v>
      </c>
      <c r="AX315">
        <v>470325.13725391199</v>
      </c>
      <c r="AY315">
        <v>470325.13725391199</v>
      </c>
      <c r="AZ315">
        <v>470325.13725391199</v>
      </c>
      <c r="BA315">
        <v>470325.13725391199</v>
      </c>
      <c r="BB315">
        <v>470325.13725391199</v>
      </c>
      <c r="BC315">
        <v>470325.13725391199</v>
      </c>
      <c r="BD315">
        <v>470325.13725391199</v>
      </c>
      <c r="BE315">
        <v>470325.13725391199</v>
      </c>
    </row>
    <row r="316" spans="1:57" x14ac:dyDescent="0.25">
      <c r="A316" t="s">
        <v>56</v>
      </c>
      <c r="B316" t="s">
        <v>81</v>
      </c>
      <c r="C316" t="s">
        <v>79</v>
      </c>
      <c r="D316" t="s">
        <v>82</v>
      </c>
      <c r="E316">
        <v>160401.35079999999</v>
      </c>
      <c r="F316">
        <v>162005.36430799999</v>
      </c>
      <c r="G316">
        <v>154741.37588342599</v>
      </c>
      <c r="H316">
        <v>158473.194815672</v>
      </c>
      <c r="I316">
        <v>162278.244479035</v>
      </c>
      <c r="J316">
        <v>166157.75699114401</v>
      </c>
      <c r="K316">
        <v>170112.98319575901</v>
      </c>
      <c r="L316">
        <v>174145.19292814401</v>
      </c>
      <c r="M316">
        <v>178255.67528403</v>
      </c>
      <c r="N316">
        <v>182445.738892183</v>
      </c>
      <c r="O316">
        <v>185156.11068630201</v>
      </c>
      <c r="P316">
        <v>187902.44534241501</v>
      </c>
      <c r="Q316">
        <v>190685.19108058099</v>
      </c>
      <c r="R316">
        <v>193504.80148897599</v>
      </c>
      <c r="S316">
        <v>196361.73558643099</v>
      </c>
      <c r="T316">
        <v>199256.45788568701</v>
      </c>
      <c r="U316">
        <v>202189.43845736899</v>
      </c>
      <c r="V316">
        <v>205161.15299469599</v>
      </c>
      <c r="W316">
        <v>208172.08287892301</v>
      </c>
      <c r="X316">
        <v>211222.715245536</v>
      </c>
      <c r="Y316">
        <v>214313.543051193</v>
      </c>
      <c r="Z316">
        <v>217445.065141439</v>
      </c>
      <c r="AA316">
        <v>220617.786319184</v>
      </c>
      <c r="AB316">
        <v>223832.217413971</v>
      </c>
      <c r="AC316">
        <v>227088.87535202099</v>
      </c>
      <c r="AD316">
        <v>230388.28322709</v>
      </c>
      <c r="AE316">
        <v>233730.970372126</v>
      </c>
      <c r="AF316">
        <v>237117.47243174</v>
      </c>
      <c r="AG316">
        <v>240548.331435509</v>
      </c>
      <c r="AH316">
        <v>244024.09587210999</v>
      </c>
      <c r="AI316">
        <v>247545.32076430001</v>
      </c>
      <c r="AJ316">
        <v>251112.56774474599</v>
      </c>
      <c r="AK316">
        <v>254726.40513272499</v>
      </c>
      <c r="AL316">
        <v>254726.40513272499</v>
      </c>
      <c r="AM316">
        <v>254726.40513272499</v>
      </c>
      <c r="AN316">
        <v>254726.40513272499</v>
      </c>
      <c r="AO316">
        <v>254726.40513272499</v>
      </c>
      <c r="AP316">
        <v>254726.40513272499</v>
      </c>
      <c r="AQ316">
        <v>254726.40513272499</v>
      </c>
      <c r="AR316">
        <v>254726.40513272499</v>
      </c>
      <c r="AS316">
        <v>254726.40513272499</v>
      </c>
      <c r="AT316">
        <v>254726.40513272499</v>
      </c>
      <c r="AU316">
        <v>254726.40513272499</v>
      </c>
      <c r="AV316">
        <v>254726.40513272499</v>
      </c>
      <c r="AW316">
        <v>254726.40513272499</v>
      </c>
      <c r="AX316">
        <v>254726.40513272499</v>
      </c>
      <c r="AY316">
        <v>254726.40513272499</v>
      </c>
      <c r="AZ316">
        <v>254726.40513272499</v>
      </c>
      <c r="BA316">
        <v>254726.40513272499</v>
      </c>
      <c r="BB316">
        <v>254726.40513272499</v>
      </c>
      <c r="BC316">
        <v>254726.40513272499</v>
      </c>
      <c r="BD316">
        <v>254726.40513272499</v>
      </c>
      <c r="BE316">
        <v>254726.40513272499</v>
      </c>
    </row>
    <row r="317" spans="1:57" x14ac:dyDescent="0.25">
      <c r="A317" t="s">
        <v>56</v>
      </c>
      <c r="B317" t="s">
        <v>83</v>
      </c>
      <c r="C317" t="s">
        <v>79</v>
      </c>
      <c r="D317" t="s">
        <v>84</v>
      </c>
      <c r="E317">
        <v>50554.310319999997</v>
      </c>
      <c r="F317">
        <v>51407.658513323702</v>
      </c>
      <c r="G317">
        <v>44932.050233499001</v>
      </c>
      <c r="H317">
        <v>46865.722904446498</v>
      </c>
      <c r="I317">
        <v>47460.727987818602</v>
      </c>
      <c r="J317">
        <v>48106.530809075499</v>
      </c>
      <c r="K317">
        <v>48799.821293814799</v>
      </c>
      <c r="L317">
        <v>49528.865800562198</v>
      </c>
      <c r="M317">
        <v>50285.238771463497</v>
      </c>
      <c r="N317">
        <v>51062.933685572898</v>
      </c>
      <c r="O317">
        <v>51423.837219310597</v>
      </c>
      <c r="P317">
        <v>51791.5113054428</v>
      </c>
      <c r="Q317">
        <v>52163.738850375899</v>
      </c>
      <c r="R317">
        <v>52539.540398745397</v>
      </c>
      <c r="S317">
        <v>52920.394726659601</v>
      </c>
      <c r="T317">
        <v>53310.164670507198</v>
      </c>
      <c r="U317">
        <v>53713.5214657506</v>
      </c>
      <c r="V317">
        <v>54134.2473797274</v>
      </c>
      <c r="W317">
        <v>54574.587140172698</v>
      </c>
      <c r="X317">
        <v>55035.761245098103</v>
      </c>
      <c r="Y317">
        <v>55518.5240657104</v>
      </c>
      <c r="Z317">
        <v>56022.573402301299</v>
      </c>
      <c r="AA317">
        <v>56547.337533049496</v>
      </c>
      <c r="AB317">
        <v>57092.644110151698</v>
      </c>
      <c r="AC317">
        <v>57658.554384695497</v>
      </c>
      <c r="AD317">
        <v>58244.044406774003</v>
      </c>
      <c r="AE317">
        <v>58847.299498608503</v>
      </c>
      <c r="AF317">
        <v>59466.244810484597</v>
      </c>
      <c r="AG317">
        <v>60099.362655450699</v>
      </c>
      <c r="AH317">
        <v>60745.4409888304</v>
      </c>
      <c r="AI317">
        <v>61402.634852152602</v>
      </c>
      <c r="AJ317">
        <v>62068.689673129396</v>
      </c>
      <c r="AK317">
        <v>62741.464174283203</v>
      </c>
      <c r="AL317">
        <v>62741.464174283203</v>
      </c>
      <c r="AM317">
        <v>62741.464174283203</v>
      </c>
      <c r="AN317">
        <v>62741.464174283203</v>
      </c>
      <c r="AO317">
        <v>62741.464174283203</v>
      </c>
      <c r="AP317">
        <v>62741.464174283203</v>
      </c>
      <c r="AQ317">
        <v>62741.464174283203</v>
      </c>
      <c r="AR317">
        <v>62741.464174283203</v>
      </c>
      <c r="AS317">
        <v>62741.464174283203</v>
      </c>
      <c r="AT317">
        <v>62741.464174283203</v>
      </c>
      <c r="AU317">
        <v>62741.464174283203</v>
      </c>
      <c r="AV317">
        <v>62741.464174283203</v>
      </c>
      <c r="AW317">
        <v>62741.464174283203</v>
      </c>
      <c r="AX317">
        <v>62741.464174283203</v>
      </c>
      <c r="AY317">
        <v>62741.464174283203</v>
      </c>
      <c r="AZ317">
        <v>62741.464174283203</v>
      </c>
      <c r="BA317">
        <v>62741.464174283203</v>
      </c>
      <c r="BB317">
        <v>62741.464174283203</v>
      </c>
      <c r="BC317">
        <v>62741.464174283203</v>
      </c>
      <c r="BD317">
        <v>62741.464174283203</v>
      </c>
      <c r="BE317">
        <v>62741.464174283203</v>
      </c>
    </row>
    <row r="318" spans="1:57" x14ac:dyDescent="0.25">
      <c r="A318" t="s">
        <v>56</v>
      </c>
      <c r="B318" t="s">
        <v>85</v>
      </c>
      <c r="C318" t="s">
        <v>79</v>
      </c>
      <c r="D318" t="s">
        <v>86</v>
      </c>
      <c r="E318">
        <v>254686.37160000001</v>
      </c>
      <c r="F318">
        <v>257233.23531600001</v>
      </c>
      <c r="G318">
        <v>245699.424372562</v>
      </c>
      <c r="H318">
        <v>251624.832223442</v>
      </c>
      <c r="I318">
        <v>257666.51633449399</v>
      </c>
      <c r="J318">
        <v>263826.43307059503</v>
      </c>
      <c r="K318">
        <v>270106.56853009301</v>
      </c>
      <c r="L318">
        <v>276508.93896618701</v>
      </c>
      <c r="M318">
        <v>283035.59121396998</v>
      </c>
      <c r="N318">
        <v>289688.603123229</v>
      </c>
      <c r="O318">
        <v>293992.15016001201</v>
      </c>
      <c r="P318">
        <v>298352.79927721701</v>
      </c>
      <c r="Q318">
        <v>302771.26216175198</v>
      </c>
      <c r="R318">
        <v>307248.25902404898</v>
      </c>
      <c r="S318">
        <v>311784.51869737601</v>
      </c>
      <c r="T318">
        <v>316380.77873826597</v>
      </c>
      <c r="U318">
        <v>321037.78552810499</v>
      </c>
      <c r="V318">
        <v>325756.294375867</v>
      </c>
      <c r="W318">
        <v>330537.06962203101</v>
      </c>
      <c r="X318">
        <v>335380.88474368199</v>
      </c>
      <c r="Y318">
        <v>340288.52246080199</v>
      </c>
      <c r="Z318">
        <v>345260.77484379098</v>
      </c>
      <c r="AA318">
        <v>350298.44342219399</v>
      </c>
      <c r="AB318">
        <v>355402.33929467999</v>
      </c>
      <c r="AC318">
        <v>360573.283240274</v>
      </c>
      <c r="AD318">
        <v>365812.10583085002</v>
      </c>
      <c r="AE318">
        <v>371119.64754491299</v>
      </c>
      <c r="AF318">
        <v>376496.75888267503</v>
      </c>
      <c r="AG318">
        <v>381944.300482438</v>
      </c>
      <c r="AH318">
        <v>387463.14323830698</v>
      </c>
      <c r="AI318">
        <v>393054.16841924598</v>
      </c>
      <c r="AJ318">
        <v>398718.26778947999</v>
      </c>
      <c r="AK318">
        <v>404456.34373027598</v>
      </c>
      <c r="AL318">
        <v>404456.34373027598</v>
      </c>
      <c r="AM318">
        <v>404456.34373027598</v>
      </c>
      <c r="AN318">
        <v>404456.34373027598</v>
      </c>
      <c r="AO318">
        <v>404456.34373027598</v>
      </c>
      <c r="AP318">
        <v>404456.34373027598</v>
      </c>
      <c r="AQ318">
        <v>404456.34373027598</v>
      </c>
      <c r="AR318">
        <v>404456.34373027598</v>
      </c>
      <c r="AS318">
        <v>404456.34373027598</v>
      </c>
      <c r="AT318">
        <v>404456.34373027598</v>
      </c>
      <c r="AU318">
        <v>404456.34373027598</v>
      </c>
      <c r="AV318">
        <v>404456.34373027598</v>
      </c>
      <c r="AW318">
        <v>404456.34373027598</v>
      </c>
      <c r="AX318">
        <v>404456.34373027598</v>
      </c>
      <c r="AY318">
        <v>404456.34373027598</v>
      </c>
      <c r="AZ318">
        <v>404456.34373027598</v>
      </c>
      <c r="BA318">
        <v>404456.34373027598</v>
      </c>
      <c r="BB318">
        <v>404456.34373027598</v>
      </c>
      <c r="BC318">
        <v>404456.34373027598</v>
      </c>
      <c r="BD318">
        <v>404456.34373027598</v>
      </c>
      <c r="BE318">
        <v>404456.34373027598</v>
      </c>
    </row>
    <row r="319" spans="1:57" x14ac:dyDescent="0.25">
      <c r="A319" t="s">
        <v>56</v>
      </c>
      <c r="B319" t="s">
        <v>87</v>
      </c>
      <c r="C319" t="s">
        <v>88</v>
      </c>
      <c r="D319" t="s">
        <v>89</v>
      </c>
      <c r="E319">
        <v>72970374.941741094</v>
      </c>
      <c r="F319">
        <v>73202365.704649895</v>
      </c>
      <c r="G319">
        <v>65555229.196521401</v>
      </c>
      <c r="H319">
        <v>69879320.057350397</v>
      </c>
      <c r="I319">
        <v>70713894.325437903</v>
      </c>
      <c r="J319">
        <v>71519195.535098106</v>
      </c>
      <c r="K319">
        <v>72303709.674840793</v>
      </c>
      <c r="L319">
        <v>73074292.865646303</v>
      </c>
      <c r="M319">
        <v>73838201.700812206</v>
      </c>
      <c r="N319">
        <v>74602415.693418205</v>
      </c>
      <c r="O319">
        <v>74740322.987128094</v>
      </c>
      <c r="P319">
        <v>74858961.331148207</v>
      </c>
      <c r="Q319">
        <v>74933069.129548594</v>
      </c>
      <c r="R319">
        <v>75128844.832863703</v>
      </c>
      <c r="S319">
        <v>75284667.6391287</v>
      </c>
      <c r="T319">
        <v>75402310.427832097</v>
      </c>
      <c r="U319">
        <v>75481798.317817301</v>
      </c>
      <c r="V319">
        <v>75523946.652760699</v>
      </c>
      <c r="W319">
        <v>75643371.494652703</v>
      </c>
      <c r="X319">
        <v>75730700.896220401</v>
      </c>
      <c r="Y319">
        <v>75788692.913228393</v>
      </c>
      <c r="Z319">
        <v>75819923.873836502</v>
      </c>
      <c r="AA319">
        <v>75826806.864171997</v>
      </c>
      <c r="AB319">
        <v>75929715.890154704</v>
      </c>
      <c r="AC319">
        <v>76018511.052541703</v>
      </c>
      <c r="AD319">
        <v>76097312.284553707</v>
      </c>
      <c r="AE319">
        <v>76168799.353269294</v>
      </c>
      <c r="AF319">
        <v>76235541.497920707</v>
      </c>
      <c r="AG319">
        <v>76299917.672003597</v>
      </c>
      <c r="AH319">
        <v>76364924.507701904</v>
      </c>
      <c r="AI319">
        <v>76432481.656741902</v>
      </c>
      <c r="AJ319">
        <v>76503734.882622495</v>
      </c>
      <c r="AK319">
        <v>76579375.857475802</v>
      </c>
      <c r="AL319">
        <v>76579375.857475802</v>
      </c>
      <c r="AM319">
        <v>76579375.857475802</v>
      </c>
      <c r="AN319">
        <v>76579375.857475802</v>
      </c>
      <c r="AO319">
        <v>76579375.857475802</v>
      </c>
      <c r="AP319">
        <v>76579375.857475802</v>
      </c>
      <c r="AQ319">
        <v>76579375.857475802</v>
      </c>
      <c r="AR319">
        <v>76579375.857475802</v>
      </c>
      <c r="AS319">
        <v>76579375.857475802</v>
      </c>
      <c r="AT319">
        <v>76579375.857475802</v>
      </c>
      <c r="AU319">
        <v>76579375.857475802</v>
      </c>
      <c r="AV319">
        <v>76579375.857475802</v>
      </c>
      <c r="AW319">
        <v>76579375.857475802</v>
      </c>
      <c r="AX319">
        <v>76579375.857475802</v>
      </c>
      <c r="AY319">
        <v>76579375.857475802</v>
      </c>
      <c r="AZ319">
        <v>76579375.857475802</v>
      </c>
      <c r="BA319">
        <v>76579375.857475802</v>
      </c>
      <c r="BB319">
        <v>76579375.857475802</v>
      </c>
      <c r="BC319">
        <v>76579375.857475802</v>
      </c>
      <c r="BD319">
        <v>76579375.857475802</v>
      </c>
      <c r="BE319">
        <v>76579375.857475802</v>
      </c>
    </row>
    <row r="320" spans="1:57" x14ac:dyDescent="0.25">
      <c r="A320" t="s">
        <v>56</v>
      </c>
      <c r="B320" t="s">
        <v>90</v>
      </c>
      <c r="C320" t="s">
        <v>79</v>
      </c>
      <c r="D320" t="s">
        <v>91</v>
      </c>
      <c r="E320">
        <v>25450.226770000001</v>
      </c>
      <c r="F320">
        <v>25704.729037699999</v>
      </c>
      <c r="G320">
        <v>24552.181682343999</v>
      </c>
      <c r="H320">
        <v>25144.294140353599</v>
      </c>
      <c r="I320">
        <v>25748.025819175</v>
      </c>
      <c r="J320">
        <v>26363.5722138768</v>
      </c>
      <c r="K320">
        <v>26991.131790726002</v>
      </c>
      <c r="L320">
        <v>27630.906029294401</v>
      </c>
      <c r="M320">
        <v>28283.099465132698</v>
      </c>
      <c r="N320">
        <v>28947.919733019298</v>
      </c>
      <c r="O320">
        <v>29377.9633482838</v>
      </c>
      <c r="P320">
        <v>29813.7130438803</v>
      </c>
      <c r="Q320">
        <v>30255.239937054001</v>
      </c>
      <c r="R320">
        <v>30702.615996786801</v>
      </c>
      <c r="S320">
        <v>31155.914053720498</v>
      </c>
      <c r="T320">
        <v>31615.2078101931</v>
      </c>
      <c r="U320">
        <v>32080.571850389901</v>
      </c>
      <c r="V320">
        <v>32552.081650609602</v>
      </c>
      <c r="W320">
        <v>33029.813589648598</v>
      </c>
      <c r="X320">
        <v>33513.844959303402</v>
      </c>
      <c r="Y320">
        <v>34004.2539749922</v>
      </c>
      <c r="Z320">
        <v>34501.119786499003</v>
      </c>
      <c r="AA320">
        <v>35004.522488838396</v>
      </c>
      <c r="AB320">
        <v>35514.543133245897</v>
      </c>
      <c r="AC320">
        <v>36031.263738292699</v>
      </c>
      <c r="AD320">
        <v>36554.767301127002</v>
      </c>
      <c r="AE320">
        <v>37085.137808844302</v>
      </c>
      <c r="AF320">
        <v>37622.460249985699</v>
      </c>
      <c r="AG320">
        <v>38166.820626169203</v>
      </c>
      <c r="AH320">
        <v>38718.3059638513</v>
      </c>
      <c r="AI320">
        <v>39277.0043262244</v>
      </c>
      <c r="AJ320">
        <v>39843.004825248601</v>
      </c>
      <c r="AK320">
        <v>40416.397633820598</v>
      </c>
      <c r="AL320">
        <v>40416.397633820598</v>
      </c>
      <c r="AM320">
        <v>40416.397633820598</v>
      </c>
      <c r="AN320">
        <v>40416.397633820598</v>
      </c>
      <c r="AO320">
        <v>40416.397633820598</v>
      </c>
      <c r="AP320">
        <v>40416.397633820598</v>
      </c>
      <c r="AQ320">
        <v>40416.397633820598</v>
      </c>
      <c r="AR320">
        <v>40416.397633820598</v>
      </c>
      <c r="AS320">
        <v>40416.397633820598</v>
      </c>
      <c r="AT320">
        <v>40416.397633820598</v>
      </c>
      <c r="AU320">
        <v>40416.397633820598</v>
      </c>
      <c r="AV320">
        <v>40416.397633820598</v>
      </c>
      <c r="AW320">
        <v>40416.397633820598</v>
      </c>
      <c r="AX320">
        <v>40416.397633820598</v>
      </c>
      <c r="AY320">
        <v>40416.397633820598</v>
      </c>
      <c r="AZ320">
        <v>40416.397633820598</v>
      </c>
      <c r="BA320">
        <v>40416.397633820598</v>
      </c>
      <c r="BB320">
        <v>40416.397633820598</v>
      </c>
      <c r="BC320">
        <v>40416.397633820598</v>
      </c>
      <c r="BD320">
        <v>40416.397633820598</v>
      </c>
      <c r="BE320">
        <v>40416.397633820598</v>
      </c>
    </row>
    <row r="321" spans="1:57" x14ac:dyDescent="0.25">
      <c r="A321" t="s">
        <v>56</v>
      </c>
      <c r="B321" t="s">
        <v>92</v>
      </c>
      <c r="C321" t="s">
        <v>79</v>
      </c>
      <c r="D321" t="s">
        <v>93</v>
      </c>
      <c r="E321">
        <v>646203.06779999996</v>
      </c>
      <c r="F321">
        <v>652665.09847799898</v>
      </c>
      <c r="G321">
        <v>623400.93342569796</v>
      </c>
      <c r="H321">
        <v>638435.17615784495</v>
      </c>
      <c r="I321">
        <v>653764.44086374203</v>
      </c>
      <c r="J321">
        <v>669393.69133071299</v>
      </c>
      <c r="K321">
        <v>685327.966787357</v>
      </c>
      <c r="L321">
        <v>701572.38297266304</v>
      </c>
      <c r="M321">
        <v>718132.13321954606</v>
      </c>
      <c r="N321">
        <v>735012.48955296504</v>
      </c>
      <c r="O321">
        <v>745931.66547949705</v>
      </c>
      <c r="P321">
        <v>756995.72367560398</v>
      </c>
      <c r="Q321">
        <v>768206.46986908501</v>
      </c>
      <c r="R321">
        <v>779565.73141406896</v>
      </c>
      <c r="S321">
        <v>791075.35754296603</v>
      </c>
      <c r="T321">
        <v>802737.21962129802</v>
      </c>
      <c r="U321">
        <v>814553.21140544396</v>
      </c>
      <c r="V321">
        <v>826525.24930330995</v>
      </c>
      <c r="W321">
        <v>838655.27263799205</v>
      </c>
      <c r="X321">
        <v>850945.24391443899</v>
      </c>
      <c r="Y321">
        <v>863397.14908914897</v>
      </c>
      <c r="Z321">
        <v>876012.99784296402</v>
      </c>
      <c r="AA321">
        <v>888794.82385694503</v>
      </c>
      <c r="AB321">
        <v>901744.68509142101</v>
      </c>
      <c r="AC321">
        <v>914864.66406820295</v>
      </c>
      <c r="AD321">
        <v>928156.868156009</v>
      </c>
      <c r="AE321">
        <v>941623.42985916603</v>
      </c>
      <c r="AF321">
        <v>955266.50710956904</v>
      </c>
      <c r="AG321">
        <v>969088.28356199502</v>
      </c>
      <c r="AH321">
        <v>983090.96889275895</v>
      </c>
      <c r="AI321">
        <v>997276.79910178203</v>
      </c>
      <c r="AJ321">
        <v>1011648.03681809</v>
      </c>
      <c r="AK321">
        <v>1026206.97160882</v>
      </c>
      <c r="AL321">
        <v>1026206.97160882</v>
      </c>
      <c r="AM321">
        <v>1026206.97160882</v>
      </c>
      <c r="AN321">
        <v>1026206.97160882</v>
      </c>
      <c r="AO321">
        <v>1026206.97160882</v>
      </c>
      <c r="AP321">
        <v>1026206.97160882</v>
      </c>
      <c r="AQ321">
        <v>1026206.97160882</v>
      </c>
      <c r="AR321">
        <v>1026206.97160882</v>
      </c>
      <c r="AS321">
        <v>1026206.97160882</v>
      </c>
      <c r="AT321">
        <v>1026206.97160882</v>
      </c>
      <c r="AU321">
        <v>1026206.97160882</v>
      </c>
      <c r="AV321">
        <v>1026206.97160882</v>
      </c>
      <c r="AW321">
        <v>1026206.97160882</v>
      </c>
      <c r="AX321">
        <v>1026206.97160882</v>
      </c>
      <c r="AY321">
        <v>1026206.97160882</v>
      </c>
      <c r="AZ321">
        <v>1026206.97160882</v>
      </c>
      <c r="BA321">
        <v>1026206.97160882</v>
      </c>
      <c r="BB321">
        <v>1026206.97160882</v>
      </c>
      <c r="BC321">
        <v>1026206.97160882</v>
      </c>
      <c r="BD321">
        <v>1026206.97160882</v>
      </c>
      <c r="BE321">
        <v>1026206.97160882</v>
      </c>
    </row>
    <row r="322" spans="1:57" x14ac:dyDescent="0.25">
      <c r="A322" t="s">
        <v>56</v>
      </c>
      <c r="B322" t="s">
        <v>94</v>
      </c>
      <c r="C322" t="s">
        <v>79</v>
      </c>
      <c r="D322" t="s">
        <v>95</v>
      </c>
      <c r="E322">
        <v>24677.276519999999</v>
      </c>
      <c r="F322">
        <v>24924.049285199999</v>
      </c>
      <c r="G322">
        <v>23806.506009552599</v>
      </c>
      <c r="H322">
        <v>24380.635387231199</v>
      </c>
      <c r="I322">
        <v>24966.031097721301</v>
      </c>
      <c r="J322">
        <v>25562.882698700101</v>
      </c>
      <c r="K322">
        <v>26171.382628804298</v>
      </c>
      <c r="L322">
        <v>26791.726248458599</v>
      </c>
      <c r="M322">
        <v>27424.111881253099</v>
      </c>
      <c r="N322">
        <v>28068.740855878899</v>
      </c>
      <c r="O322">
        <v>28485.723592632101</v>
      </c>
      <c r="P322">
        <v>28908.239110034701</v>
      </c>
      <c r="Q322">
        <v>29336.3563654262</v>
      </c>
      <c r="R322">
        <v>29770.145142014499</v>
      </c>
      <c r="S322">
        <v>30209.676058498</v>
      </c>
      <c r="T322">
        <v>30655.020578797001</v>
      </c>
      <c r="U322">
        <v>31106.2510218961</v>
      </c>
      <c r="V322">
        <v>31563.4405717993</v>
      </c>
      <c r="W322">
        <v>32026.6632875984</v>
      </c>
      <c r="X322">
        <v>32495.994113656299</v>
      </c>
      <c r="Y322">
        <v>32971.508889906603</v>
      </c>
      <c r="Z322">
        <v>33453.284362270497</v>
      </c>
      <c r="AA322">
        <v>33941.398193192697</v>
      </c>
      <c r="AB322">
        <v>34435.928972297101</v>
      </c>
      <c r="AC322">
        <v>34936.956227164403</v>
      </c>
      <c r="AD322">
        <v>35444.560434231702</v>
      </c>
      <c r="AE322">
        <v>35958.823029817599</v>
      </c>
      <c r="AF322">
        <v>36479.826421271799</v>
      </c>
      <c r="AG322">
        <v>37007.653998252201</v>
      </c>
      <c r="AH322">
        <v>37542.390144129997</v>
      </c>
      <c r="AI322">
        <v>38084.1202475256</v>
      </c>
      <c r="AJ322">
        <v>38632.930713974602</v>
      </c>
      <c r="AK322">
        <v>39188.9089777279</v>
      </c>
      <c r="AL322">
        <v>39188.9089777279</v>
      </c>
      <c r="AM322">
        <v>39188.9089777279</v>
      </c>
      <c r="AN322">
        <v>39188.9089777279</v>
      </c>
      <c r="AO322">
        <v>39188.9089777279</v>
      </c>
      <c r="AP322">
        <v>39188.9089777279</v>
      </c>
      <c r="AQ322">
        <v>39188.9089777279</v>
      </c>
      <c r="AR322">
        <v>39188.9089777279</v>
      </c>
      <c r="AS322">
        <v>39188.9089777279</v>
      </c>
      <c r="AT322">
        <v>39188.9089777279</v>
      </c>
      <c r="AU322">
        <v>39188.9089777279</v>
      </c>
      <c r="AV322">
        <v>39188.9089777279</v>
      </c>
      <c r="AW322">
        <v>39188.9089777279</v>
      </c>
      <c r="AX322">
        <v>39188.9089777279</v>
      </c>
      <c r="AY322">
        <v>39188.9089777279</v>
      </c>
      <c r="AZ322">
        <v>39188.9089777279</v>
      </c>
      <c r="BA322">
        <v>39188.9089777279</v>
      </c>
      <c r="BB322">
        <v>39188.9089777279</v>
      </c>
      <c r="BC322">
        <v>39188.9089777279</v>
      </c>
      <c r="BD322">
        <v>39188.9089777279</v>
      </c>
      <c r="BE322">
        <v>39188.9089777279</v>
      </c>
    </row>
    <row r="323" spans="1:57" x14ac:dyDescent="0.25">
      <c r="A323" t="s">
        <v>56</v>
      </c>
      <c r="B323" t="s">
        <v>96</v>
      </c>
      <c r="C323" t="s">
        <v>97</v>
      </c>
      <c r="D323" t="s">
        <v>98</v>
      </c>
      <c r="E323">
        <v>152.90655884055701</v>
      </c>
      <c r="F323">
        <v>155.48759564845801</v>
      </c>
      <c r="G323">
        <v>145.148133750234</v>
      </c>
      <c r="H323">
        <v>150.80847681882699</v>
      </c>
      <c r="I323">
        <v>152.14768454831199</v>
      </c>
      <c r="J323">
        <v>153.652747029008</v>
      </c>
      <c r="K323">
        <v>155.31171284222401</v>
      </c>
      <c r="L323">
        <v>157.08616779873</v>
      </c>
      <c r="M323">
        <v>158.94875244533301</v>
      </c>
      <c r="N323">
        <v>160.88014686462401</v>
      </c>
      <c r="O323">
        <v>162.865476188457</v>
      </c>
      <c r="P323">
        <v>164.89325972799401</v>
      </c>
      <c r="Q323">
        <v>166.957075252875</v>
      </c>
      <c r="R323">
        <v>169.05434618782601</v>
      </c>
      <c r="S323">
        <v>171.19039289341401</v>
      </c>
      <c r="T323">
        <v>173.378403725422</v>
      </c>
      <c r="U323">
        <v>175.634495527008</v>
      </c>
      <c r="V323">
        <v>177.97221292830801</v>
      </c>
      <c r="W323">
        <v>180.400314166632</v>
      </c>
      <c r="X323">
        <v>182.92434569873501</v>
      </c>
      <c r="Y323">
        <v>185.548418712943</v>
      </c>
      <c r="Z323">
        <v>188.27318497485999</v>
      </c>
      <c r="AA323">
        <v>191.098399980561</v>
      </c>
      <c r="AB323">
        <v>194.02517097501001</v>
      </c>
      <c r="AC323">
        <v>197.05542857952</v>
      </c>
      <c r="AD323">
        <v>200.18741740821201</v>
      </c>
      <c r="AE323">
        <v>203.41660865451101</v>
      </c>
      <c r="AF323">
        <v>206.73746490020201</v>
      </c>
      <c r="AG323">
        <v>210.146268895898</v>
      </c>
      <c r="AH323">
        <v>213.64029188127199</v>
      </c>
      <c r="AI323">
        <v>217.21450230515401</v>
      </c>
      <c r="AJ323">
        <v>220.86229267648599</v>
      </c>
      <c r="AK323">
        <v>224.57730464224699</v>
      </c>
      <c r="AL323">
        <v>224.57730464224699</v>
      </c>
      <c r="AM323">
        <v>224.57730464224699</v>
      </c>
      <c r="AN323">
        <v>224.57730464224699</v>
      </c>
      <c r="AO323">
        <v>224.57730464224699</v>
      </c>
      <c r="AP323">
        <v>224.57730464224699</v>
      </c>
      <c r="AQ323">
        <v>224.57730464224699</v>
      </c>
      <c r="AR323">
        <v>224.57730464224699</v>
      </c>
      <c r="AS323">
        <v>224.57730464224699</v>
      </c>
      <c r="AT323">
        <v>224.57730464224699</v>
      </c>
      <c r="AU323">
        <v>224.57730464224699</v>
      </c>
      <c r="AV323">
        <v>224.57730464224699</v>
      </c>
      <c r="AW323">
        <v>224.57730464224699</v>
      </c>
      <c r="AX323">
        <v>224.57730464224699</v>
      </c>
      <c r="AY323">
        <v>224.57730464224699</v>
      </c>
      <c r="AZ323">
        <v>224.57730464224699</v>
      </c>
      <c r="BA323">
        <v>224.57730464224699</v>
      </c>
      <c r="BB323">
        <v>224.57730464224699</v>
      </c>
      <c r="BC323">
        <v>224.57730464224699</v>
      </c>
      <c r="BD323">
        <v>224.57730464224699</v>
      </c>
      <c r="BE323">
        <v>224.57730464224699</v>
      </c>
    </row>
    <row r="324" spans="1:57" x14ac:dyDescent="0.25">
      <c r="A324" t="s">
        <v>57</v>
      </c>
      <c r="B324" t="s">
        <v>70</v>
      </c>
      <c r="C324" t="s">
        <v>71</v>
      </c>
      <c r="D324" t="s">
        <v>72</v>
      </c>
      <c r="E324">
        <v>15471</v>
      </c>
      <c r="F324">
        <v>16323.143467203399</v>
      </c>
      <c r="G324">
        <v>15213.4378034043</v>
      </c>
      <c r="H324">
        <v>17807.4238056168</v>
      </c>
      <c r="I324">
        <v>20815.6779749294</v>
      </c>
      <c r="J324">
        <v>22180.356836519299</v>
      </c>
      <c r="K324">
        <v>23604.667718482899</v>
      </c>
      <c r="L324">
        <v>25090.717452832501</v>
      </c>
      <c r="M324">
        <v>26640.6786405075</v>
      </c>
      <c r="N324">
        <v>28256.791546368</v>
      </c>
      <c r="O324">
        <v>29695.319116001301</v>
      </c>
      <c r="P324">
        <v>31180.085071801299</v>
      </c>
      <c r="Q324">
        <v>32391.654091734199</v>
      </c>
      <c r="R324">
        <v>33624.336483558502</v>
      </c>
      <c r="S324">
        <v>34878.433357810201</v>
      </c>
      <c r="T324">
        <v>36154.249735898498</v>
      </c>
      <c r="U324">
        <v>37452.094598212803</v>
      </c>
      <c r="V324">
        <v>38772.280932799797</v>
      </c>
      <c r="W324">
        <v>40115.1257846187</v>
      </c>
      <c r="X324">
        <v>41480.9503053808</v>
      </c>
      <c r="Y324">
        <v>42870.079803979599</v>
      </c>
      <c r="Z324">
        <v>44282.843797519803</v>
      </c>
      <c r="AA324">
        <v>45719.5760629504</v>
      </c>
      <c r="AB324">
        <v>46947.047289857903</v>
      </c>
      <c r="AC324">
        <v>48185.650239632902</v>
      </c>
      <c r="AD324">
        <v>49435.465542723403</v>
      </c>
      <c r="AE324">
        <v>50696.574357588797</v>
      </c>
      <c r="AF324">
        <v>51813.92685643</v>
      </c>
      <c r="AG324">
        <v>52935.545978969203</v>
      </c>
      <c r="AH324">
        <v>54061.4443222911</v>
      </c>
      <c r="AI324">
        <v>55136.5530452288</v>
      </c>
      <c r="AJ324">
        <v>56213.757924168</v>
      </c>
      <c r="AK324">
        <v>57293.062076312002</v>
      </c>
      <c r="AL324">
        <v>57293.062076312002</v>
      </c>
      <c r="AM324">
        <v>57293.062076312002</v>
      </c>
      <c r="AN324">
        <v>57293.062076312002</v>
      </c>
      <c r="AO324">
        <v>57293.062076312002</v>
      </c>
      <c r="AP324">
        <v>57293.062076312002</v>
      </c>
      <c r="AQ324">
        <v>57293.062076312002</v>
      </c>
      <c r="AR324">
        <v>57293.062076312002</v>
      </c>
      <c r="AS324">
        <v>57293.062076312002</v>
      </c>
      <c r="AT324">
        <v>57293.062076312002</v>
      </c>
      <c r="AU324">
        <v>57293.062076312002</v>
      </c>
      <c r="AV324">
        <v>57293.062076312002</v>
      </c>
      <c r="AW324">
        <v>57293.062076312002</v>
      </c>
      <c r="AX324">
        <v>57293.062076312002</v>
      </c>
      <c r="AY324">
        <v>57293.062076312002</v>
      </c>
      <c r="AZ324">
        <v>57293.062076312002</v>
      </c>
      <c r="BA324">
        <v>57293.062076312002</v>
      </c>
      <c r="BB324">
        <v>57293.062076312002</v>
      </c>
      <c r="BC324">
        <v>57293.062076312002</v>
      </c>
      <c r="BD324">
        <v>57293.062076312002</v>
      </c>
      <c r="BE324">
        <v>57293.062076312002</v>
      </c>
    </row>
    <row r="325" spans="1:57" x14ac:dyDescent="0.25">
      <c r="A325" t="s">
        <v>57</v>
      </c>
      <c r="B325" t="s">
        <v>176</v>
      </c>
      <c r="C325" t="s">
        <v>71</v>
      </c>
      <c r="D325" t="s">
        <v>72</v>
      </c>
      <c r="E325">
        <v>15471</v>
      </c>
      <c r="F325">
        <v>16323.143467203399</v>
      </c>
      <c r="G325">
        <v>15213.4378034043</v>
      </c>
      <c r="H325">
        <v>17803.434942684398</v>
      </c>
      <c r="I325">
        <v>20801.689839330302</v>
      </c>
      <c r="J325">
        <v>22150.546436931101</v>
      </c>
      <c r="K325">
        <v>23551.793262793501</v>
      </c>
      <c r="L325">
        <v>25006.412642191</v>
      </c>
      <c r="M325">
        <v>26515.360888182498</v>
      </c>
      <c r="N325">
        <v>28079.564949789201</v>
      </c>
      <c r="O325">
        <v>29455.8560626498</v>
      </c>
      <c r="P325">
        <v>30865.789814277599</v>
      </c>
      <c r="Q325">
        <v>31992.588913324002</v>
      </c>
      <c r="R325">
        <v>33127.234292985602</v>
      </c>
      <c r="S325">
        <v>34269.037370182501</v>
      </c>
      <c r="T325">
        <v>35417.281509282002</v>
      </c>
      <c r="U325">
        <v>36571.221333262802</v>
      </c>
      <c r="V325">
        <v>37730.082021326198</v>
      </c>
      <c r="W325">
        <v>38893.058592716101</v>
      </c>
      <c r="X325">
        <v>40059.315176514698</v>
      </c>
      <c r="Y325">
        <v>41227.9842671679</v>
      </c>
      <c r="Z325">
        <v>42398.165965497297</v>
      </c>
      <c r="AA325">
        <v>43568.927204949199</v>
      </c>
      <c r="AB325">
        <v>44517.819274891503</v>
      </c>
      <c r="AC325">
        <v>45454.873069252397</v>
      </c>
      <c r="AD325">
        <v>46379.167321009998</v>
      </c>
      <c r="AE325">
        <v>47289.764560758798</v>
      </c>
      <c r="AF325">
        <v>48041.8729812819</v>
      </c>
      <c r="AG325">
        <v>48773.541611918699</v>
      </c>
      <c r="AH325">
        <v>49483.953708633999</v>
      </c>
      <c r="AI325">
        <v>50122.214365083397</v>
      </c>
      <c r="AJ325">
        <v>50736.289352036998</v>
      </c>
      <c r="AK325">
        <v>51325.416730443299</v>
      </c>
      <c r="AL325">
        <v>50927.573707385403</v>
      </c>
      <c r="AM325">
        <v>50516.897038422401</v>
      </c>
      <c r="AN325">
        <v>50093.3867235543</v>
      </c>
      <c r="AO325">
        <v>49657.0427627811</v>
      </c>
      <c r="AP325">
        <v>49207.865156102802</v>
      </c>
      <c r="AQ325">
        <v>48745.853903519397</v>
      </c>
      <c r="AR325">
        <v>48271.009005030901</v>
      </c>
      <c r="AS325">
        <v>47783.3304606374</v>
      </c>
      <c r="AT325">
        <v>47282.818270338699</v>
      </c>
      <c r="AU325">
        <v>46769.472434135001</v>
      </c>
      <c r="AV325">
        <v>46243.292952026102</v>
      </c>
      <c r="AW325">
        <v>45704.279824012199</v>
      </c>
      <c r="AX325">
        <v>45152.433050093103</v>
      </c>
      <c r="AY325">
        <v>44587.752630269002</v>
      </c>
      <c r="AZ325">
        <v>44010.238564539803</v>
      </c>
      <c r="BA325">
        <v>43419.890852905497</v>
      </c>
      <c r="BB325">
        <v>42816.7094953661</v>
      </c>
      <c r="BC325">
        <v>42200.694491921597</v>
      </c>
      <c r="BD325">
        <v>41571.8458425719</v>
      </c>
      <c r="BE325">
        <v>40930.163547317301</v>
      </c>
    </row>
    <row r="326" spans="1:57" x14ac:dyDescent="0.25">
      <c r="A326" t="s">
        <v>57</v>
      </c>
      <c r="B326" t="s">
        <v>73</v>
      </c>
      <c r="C326" t="s">
        <v>71</v>
      </c>
      <c r="D326" t="s">
        <v>37</v>
      </c>
      <c r="E326">
        <v>1316.3793103448199</v>
      </c>
      <c r="F326">
        <v>1386.7413793103401</v>
      </c>
      <c r="G326">
        <v>1181.7838962072401</v>
      </c>
      <c r="H326">
        <v>1355.26755668854</v>
      </c>
      <c r="I326">
        <v>1549.7500369192901</v>
      </c>
      <c r="J326">
        <v>1767.5758438600001</v>
      </c>
      <c r="K326">
        <v>1915.5577922622001</v>
      </c>
      <c r="L326">
        <v>2058.26001190022</v>
      </c>
      <c r="M326">
        <v>2211.7459386348901</v>
      </c>
      <c r="N326">
        <v>2376.8219144319901</v>
      </c>
      <c r="O326">
        <v>2533.3627445117199</v>
      </c>
      <c r="P326">
        <v>2700.5181222056099</v>
      </c>
      <c r="Q326">
        <v>2827.6917080862199</v>
      </c>
      <c r="R326">
        <v>2933.9338141969502</v>
      </c>
      <c r="S326">
        <v>3044.0628517232399</v>
      </c>
      <c r="T326">
        <v>3158.217711758</v>
      </c>
      <c r="U326">
        <v>3276.54212062139</v>
      </c>
      <c r="V326">
        <v>3352.1092981040201</v>
      </c>
      <c r="W326">
        <v>3429.2003422098501</v>
      </c>
      <c r="X326">
        <v>3507.8442895985099</v>
      </c>
      <c r="Y326">
        <v>3588.07070515942</v>
      </c>
      <c r="Z326">
        <v>3669.9096913254398</v>
      </c>
      <c r="AA326">
        <v>3753.3918975470901</v>
      </c>
      <c r="AB326">
        <v>3838.5485299300199</v>
      </c>
      <c r="AC326">
        <v>3925.4113610385202</v>
      </c>
      <c r="AD326">
        <v>4014.0127398679401</v>
      </c>
      <c r="AE326">
        <v>4104.3856019887598</v>
      </c>
      <c r="AF326">
        <v>4196.56347986536</v>
      </c>
      <c r="AG326">
        <v>4290.5805133522999</v>
      </c>
      <c r="AH326">
        <v>4386.47146037121</v>
      </c>
      <c r="AI326">
        <v>4484.2717077713996</v>
      </c>
      <c r="AJ326">
        <v>4584.0172823770799</v>
      </c>
      <c r="AK326">
        <v>4685.7448622246102</v>
      </c>
      <c r="AL326">
        <v>4685.7448622246102</v>
      </c>
      <c r="AM326">
        <v>4685.7448622246102</v>
      </c>
      <c r="AN326">
        <v>4685.7448622246102</v>
      </c>
      <c r="AO326">
        <v>4685.7448622246102</v>
      </c>
      <c r="AP326">
        <v>4685.7448622246102</v>
      </c>
      <c r="AQ326">
        <v>4685.7448622246102</v>
      </c>
      <c r="AR326">
        <v>4685.7448622246102</v>
      </c>
      <c r="AS326">
        <v>4685.7448622246102</v>
      </c>
      <c r="AT326">
        <v>4685.7448622246102</v>
      </c>
      <c r="AU326">
        <v>4685.7448622246102</v>
      </c>
      <c r="AV326">
        <v>4685.7448622246102</v>
      </c>
      <c r="AW326">
        <v>4685.7448622246102</v>
      </c>
      <c r="AX326">
        <v>4685.7448622246102</v>
      </c>
      <c r="AY326">
        <v>4685.7448622246102</v>
      </c>
      <c r="AZ326">
        <v>4685.7448622246102</v>
      </c>
      <c r="BA326">
        <v>4685.7448622246102</v>
      </c>
      <c r="BB326">
        <v>4685.7448622246102</v>
      </c>
      <c r="BC326">
        <v>4685.7448622246102</v>
      </c>
      <c r="BD326">
        <v>4685.7448622246102</v>
      </c>
      <c r="BE326">
        <v>4685.7448622246102</v>
      </c>
    </row>
    <row r="327" spans="1:57" x14ac:dyDescent="0.25">
      <c r="A327" t="s">
        <v>57</v>
      </c>
      <c r="B327" t="s">
        <v>177</v>
      </c>
      <c r="C327" t="s">
        <v>71</v>
      </c>
      <c r="D327" t="s">
        <v>37</v>
      </c>
      <c r="E327">
        <v>1316.3793103448199</v>
      </c>
      <c r="F327">
        <v>1386.7413793103401</v>
      </c>
      <c r="G327">
        <v>1181.7838962072401</v>
      </c>
      <c r="H327">
        <v>1354.9965031772001</v>
      </c>
      <c r="I327">
        <v>1548.82018689714</v>
      </c>
      <c r="J327">
        <v>1765.4547528473699</v>
      </c>
      <c r="K327">
        <v>1911.72667667768</v>
      </c>
      <c r="L327">
        <v>2052.0852318645202</v>
      </c>
      <c r="M327">
        <v>2202.4566056926301</v>
      </c>
      <c r="N327">
        <v>2363.5117117111699</v>
      </c>
      <c r="O327">
        <v>2515.1225327512302</v>
      </c>
      <c r="P327">
        <v>2676.2134591057602</v>
      </c>
      <c r="Q327">
        <v>2796.58709929727</v>
      </c>
      <c r="R327">
        <v>2895.20588784955</v>
      </c>
      <c r="S327">
        <v>2996.57547123636</v>
      </c>
      <c r="T327">
        <v>3100.7381494040001</v>
      </c>
      <c r="U327">
        <v>3207.73473608834</v>
      </c>
      <c r="V327">
        <v>3271.65867494952</v>
      </c>
      <c r="W327">
        <v>3335.92609290174</v>
      </c>
      <c r="X327">
        <v>3400.5042543367899</v>
      </c>
      <c r="Y327">
        <v>3465.3586870429599</v>
      </c>
      <c r="Z327">
        <v>3530.4531230550701</v>
      </c>
      <c r="AA327">
        <v>3595.7494378501101</v>
      </c>
      <c r="AB327">
        <v>3661.2075878472501</v>
      </c>
      <c r="AC327">
        <v>3726.7855461699701</v>
      </c>
      <c r="AD327">
        <v>3792.43923662722</v>
      </c>
      <c r="AE327">
        <v>3858.12246586944</v>
      </c>
      <c r="AF327">
        <v>3923.7868536741098</v>
      </c>
      <c r="AG327">
        <v>3989.3817613149599</v>
      </c>
      <c r="AH327">
        <v>4054.8542179671499</v>
      </c>
      <c r="AI327">
        <v>4120.1488451003597</v>
      </c>
      <c r="AJ327">
        <v>4185.2077788102697</v>
      </c>
      <c r="AK327">
        <v>4249.9705900377203</v>
      </c>
      <c r="AL327">
        <v>4220.9189718919297</v>
      </c>
      <c r="AM327">
        <v>4190.9302047736901</v>
      </c>
      <c r="AN327">
        <v>4160.0042886830097</v>
      </c>
      <c r="AO327">
        <v>4128.1412236198803</v>
      </c>
      <c r="AP327">
        <v>4095.3410095843101</v>
      </c>
      <c r="AQ327">
        <v>4061.60364657629</v>
      </c>
      <c r="AR327">
        <v>4026.92913459583</v>
      </c>
      <c r="AS327">
        <v>3991.31747364292</v>
      </c>
      <c r="AT327">
        <v>3954.7686637175698</v>
      </c>
      <c r="AU327">
        <v>3917.2827048197701</v>
      </c>
      <c r="AV327">
        <v>3878.85959694953</v>
      </c>
      <c r="AW327">
        <v>3839.49934010684</v>
      </c>
      <c r="AX327">
        <v>3799.2019342917101</v>
      </c>
      <c r="AY327">
        <v>3757.9673795041299</v>
      </c>
      <c r="AZ327">
        <v>3715.7956757441102</v>
      </c>
      <c r="BA327">
        <v>3672.6868230116502</v>
      </c>
      <c r="BB327">
        <v>3628.6408213067298</v>
      </c>
      <c r="BC327">
        <v>3583.6576706293799</v>
      </c>
      <c r="BD327">
        <v>3537.7373709795802</v>
      </c>
      <c r="BE327">
        <v>3490.8799223573301</v>
      </c>
    </row>
    <row r="328" spans="1:57" x14ac:dyDescent="0.25">
      <c r="A328" t="s">
        <v>57</v>
      </c>
      <c r="B328" t="s">
        <v>74</v>
      </c>
      <c r="C328" t="s">
        <v>71</v>
      </c>
      <c r="D328" t="s">
        <v>75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</row>
    <row r="329" spans="1:57" x14ac:dyDescent="0.25">
      <c r="A329" t="s">
        <v>57</v>
      </c>
      <c r="B329" t="s">
        <v>76</v>
      </c>
      <c r="C329" t="s">
        <v>71</v>
      </c>
      <c r="D329" t="s">
        <v>77</v>
      </c>
      <c r="E329">
        <v>80000</v>
      </c>
      <c r="F329">
        <v>86400</v>
      </c>
      <c r="G329">
        <v>80296.562303999905</v>
      </c>
      <c r="H329">
        <v>90237.2533599085</v>
      </c>
      <c r="I329">
        <v>101098.554742491</v>
      </c>
      <c r="J329">
        <v>107573.597129371</v>
      </c>
      <c r="K329">
        <v>114432.019734612</v>
      </c>
      <c r="L329">
        <v>121695.21828846401</v>
      </c>
      <c r="M329">
        <v>129385.730186473</v>
      </c>
      <c r="N329">
        <v>137527.29332614099</v>
      </c>
      <c r="O329">
        <v>144943.94378765801</v>
      </c>
      <c r="P329">
        <v>152733.882616774</v>
      </c>
      <c r="Q329">
        <v>160915.10624215999</v>
      </c>
      <c r="R329">
        <v>164616.844308503</v>
      </c>
      <c r="S329">
        <v>168376.52562554899</v>
      </c>
      <c r="T329">
        <v>172194.93888450501</v>
      </c>
      <c r="U329">
        <v>176072.88275607699</v>
      </c>
      <c r="V329">
        <v>180011.16601119301</v>
      </c>
      <c r="W329">
        <v>184010.60764313501</v>
      </c>
      <c r="X329">
        <v>188072.03699111499</v>
      </c>
      <c r="Y329">
        <v>192196.29386529</v>
      </c>
      <c r="Z329">
        <v>196384.22867325001</v>
      </c>
      <c r="AA329">
        <v>200636.70254798199</v>
      </c>
      <c r="AB329">
        <v>204954.58747734199</v>
      </c>
      <c r="AC329">
        <v>209338.76643503399</v>
      </c>
      <c r="AD329">
        <v>213790.13351313199</v>
      </c>
      <c r="AE329">
        <v>218309.59405614799</v>
      </c>
      <c r="AF329">
        <v>222898.06479667401</v>
      </c>
      <c r="AG329">
        <v>227556.473992605</v>
      </c>
      <c r="AH329">
        <v>232285.76156597401</v>
      </c>
      <c r="AI329">
        <v>237086.87924341101</v>
      </c>
      <c r="AJ329">
        <v>241960.79069824101</v>
      </c>
      <c r="AK329">
        <v>246908.47169424299</v>
      </c>
      <c r="AL329">
        <v>246908.47169424299</v>
      </c>
      <c r="AM329">
        <v>246908.47169424299</v>
      </c>
      <c r="AN329">
        <v>246908.47169424299</v>
      </c>
      <c r="AO329">
        <v>246908.47169424299</v>
      </c>
      <c r="AP329">
        <v>246908.47169424299</v>
      </c>
      <c r="AQ329">
        <v>246908.47169424299</v>
      </c>
      <c r="AR329">
        <v>246908.47169424299</v>
      </c>
      <c r="AS329">
        <v>246908.47169424299</v>
      </c>
      <c r="AT329">
        <v>246908.47169424299</v>
      </c>
      <c r="AU329">
        <v>246908.47169424299</v>
      </c>
      <c r="AV329">
        <v>246908.47169424299</v>
      </c>
      <c r="AW329">
        <v>246908.47169424299</v>
      </c>
      <c r="AX329">
        <v>246908.47169424299</v>
      </c>
      <c r="AY329">
        <v>246908.47169424299</v>
      </c>
      <c r="AZ329">
        <v>246908.47169424299</v>
      </c>
      <c r="BA329">
        <v>246908.47169424299</v>
      </c>
      <c r="BB329">
        <v>246908.47169424299</v>
      </c>
      <c r="BC329">
        <v>246908.47169424299</v>
      </c>
      <c r="BD329">
        <v>246908.47169424299</v>
      </c>
      <c r="BE329">
        <v>246908.47169424299</v>
      </c>
    </row>
    <row r="330" spans="1:57" x14ac:dyDescent="0.25">
      <c r="A330" t="s">
        <v>57</v>
      </c>
      <c r="B330" t="s">
        <v>178</v>
      </c>
      <c r="C330" t="s">
        <v>71</v>
      </c>
      <c r="D330" t="s">
        <v>77</v>
      </c>
      <c r="E330">
        <v>80000</v>
      </c>
      <c r="F330">
        <v>86400</v>
      </c>
      <c r="G330">
        <v>80296.562303999905</v>
      </c>
      <c r="H330">
        <v>90218.484011209701</v>
      </c>
      <c r="I330">
        <v>101035.46924433199</v>
      </c>
      <c r="J330">
        <v>107439.34528015299</v>
      </c>
      <c r="K330">
        <v>114194.001133564</v>
      </c>
      <c r="L330">
        <v>121315.529207404</v>
      </c>
      <c r="M330">
        <v>128820.573317018</v>
      </c>
      <c r="N330">
        <v>136726.33436980899</v>
      </c>
      <c r="O330">
        <v>143858.603536576</v>
      </c>
      <c r="P330">
        <v>151304.29347548101</v>
      </c>
      <c r="Q330">
        <v>159074.23742674899</v>
      </c>
      <c r="R330">
        <v>162356.98426983599</v>
      </c>
      <c r="S330">
        <v>165644.7848738</v>
      </c>
      <c r="T330">
        <v>168935.63308129899</v>
      </c>
      <c r="U330">
        <v>172227.450996684</v>
      </c>
      <c r="V330">
        <v>175518.08730755301</v>
      </c>
      <c r="W330">
        <v>178805.315574126</v>
      </c>
      <c r="X330">
        <v>182086.83248591001</v>
      </c>
      <c r="Y330">
        <v>185360.256085089</v>
      </c>
      <c r="Z330">
        <v>188623.123956083</v>
      </c>
      <c r="AA330">
        <v>191872.89138068599</v>
      </c>
      <c r="AB330">
        <v>195106.92945823001</v>
      </c>
      <c r="AC330">
        <v>198322.523190156</v>
      </c>
      <c r="AD330">
        <v>201516.86952841</v>
      </c>
      <c r="AE330">
        <v>204687.07538704501</v>
      </c>
      <c r="AF330">
        <v>207830.15561641901</v>
      </c>
      <c r="AG330">
        <v>210943.030939352</v>
      </c>
      <c r="AH330">
        <v>214022.525848611</v>
      </c>
      <c r="AI330">
        <v>217065.366465064</v>
      </c>
      <c r="AJ330">
        <v>220068.17835586399</v>
      </c>
      <c r="AK330">
        <v>223027.484311976</v>
      </c>
      <c r="AL330">
        <v>221435.41848649099</v>
      </c>
      <c r="AM330">
        <v>219791.995698894</v>
      </c>
      <c r="AN330">
        <v>218097.21594918499</v>
      </c>
      <c r="AO330">
        <v>216351.079237364</v>
      </c>
      <c r="AP330">
        <v>214553.58556342899</v>
      </c>
      <c r="AQ330">
        <v>212704.73492738299</v>
      </c>
      <c r="AR330">
        <v>210804.52732922399</v>
      </c>
      <c r="AS330">
        <v>208852.962768953</v>
      </c>
      <c r="AT330">
        <v>206850.04124656899</v>
      </c>
      <c r="AU330">
        <v>204795.76276207299</v>
      </c>
      <c r="AV330">
        <v>202690.12731546399</v>
      </c>
      <c r="AW330">
        <v>200533.134906744</v>
      </c>
      <c r="AX330">
        <v>198324.78553590999</v>
      </c>
      <c r="AY330">
        <v>196065.079202964</v>
      </c>
      <c r="AZ330">
        <v>193754.015907906</v>
      </c>
      <c r="BA330">
        <v>191391.59565073601</v>
      </c>
      <c r="BB330">
        <v>188977.81843145299</v>
      </c>
      <c r="BC330">
        <v>186512.684250058</v>
      </c>
      <c r="BD330">
        <v>183996.19310655</v>
      </c>
      <c r="BE330">
        <v>181428.34500093001</v>
      </c>
    </row>
    <row r="331" spans="1:57" x14ac:dyDescent="0.25">
      <c r="A331" t="s">
        <v>57</v>
      </c>
      <c r="B331" t="s">
        <v>78</v>
      </c>
      <c r="C331" t="s">
        <v>79</v>
      </c>
      <c r="D331" t="s">
        <v>80</v>
      </c>
      <c r="E331">
        <v>3969.0847509999999</v>
      </c>
      <c r="F331">
        <v>4008.7755985099998</v>
      </c>
      <c r="G331">
        <v>3890.30986553307</v>
      </c>
      <c r="H331">
        <v>4061.5022863424902</v>
      </c>
      <c r="I331">
        <v>4238.33762825338</v>
      </c>
      <c r="J331">
        <v>4420.9673976270697</v>
      </c>
      <c r="K331">
        <v>4609.5466874138101</v>
      </c>
      <c r="L331">
        <v>4804.2342553273402</v>
      </c>
      <c r="M331">
        <v>5005.19260362774</v>
      </c>
      <c r="N331">
        <v>5212.5880605441498</v>
      </c>
      <c r="O331">
        <v>5381.9971725118303</v>
      </c>
      <c r="P331">
        <v>5555.3157255249198</v>
      </c>
      <c r="Q331">
        <v>5732.6228857646001</v>
      </c>
      <c r="R331">
        <v>5913.9993147732102</v>
      </c>
      <c r="S331">
        <v>6099.5271965027896</v>
      </c>
      <c r="T331">
        <v>6289.2902648384297</v>
      </c>
      <c r="U331">
        <v>6483.3738316049303</v>
      </c>
      <c r="V331">
        <v>6681.8648150648396</v>
      </c>
      <c r="W331">
        <v>6884.85176891643</v>
      </c>
      <c r="X331">
        <v>7092.4249118001699</v>
      </c>
      <c r="Y331">
        <v>7304.6761573224303</v>
      </c>
      <c r="Z331">
        <v>7521.6991446051998</v>
      </c>
      <c r="AA331">
        <v>7743.5892693710502</v>
      </c>
      <c r="AB331">
        <v>7970.4437155723399</v>
      </c>
      <c r="AC331">
        <v>8202.3614875740604</v>
      </c>
      <c r="AD331">
        <v>8439.4434428998393</v>
      </c>
      <c r="AE331">
        <v>8681.7923255506794</v>
      </c>
      <c r="AF331">
        <v>8929.5127999063898</v>
      </c>
      <c r="AG331">
        <v>9182.7114852195191</v>
      </c>
      <c r="AH331">
        <v>9441.4969907120703</v>
      </c>
      <c r="AI331">
        <v>9705.9799512852296</v>
      </c>
      <c r="AJ331">
        <v>9976.2730638526591</v>
      </c>
      <c r="AK331">
        <v>10252.491124308001</v>
      </c>
      <c r="AL331">
        <v>10252.491124308001</v>
      </c>
      <c r="AM331">
        <v>10252.491124308001</v>
      </c>
      <c r="AN331">
        <v>10252.491124308001</v>
      </c>
      <c r="AO331">
        <v>10252.491124308001</v>
      </c>
      <c r="AP331">
        <v>10252.491124308001</v>
      </c>
      <c r="AQ331">
        <v>10252.491124308001</v>
      </c>
      <c r="AR331">
        <v>10252.491124308001</v>
      </c>
      <c r="AS331">
        <v>10252.491124308001</v>
      </c>
      <c r="AT331">
        <v>10252.491124308001</v>
      </c>
      <c r="AU331">
        <v>10252.491124308001</v>
      </c>
      <c r="AV331">
        <v>10252.491124308001</v>
      </c>
      <c r="AW331">
        <v>10252.491124308001</v>
      </c>
      <c r="AX331">
        <v>10252.491124308001</v>
      </c>
      <c r="AY331">
        <v>10252.491124308001</v>
      </c>
      <c r="AZ331">
        <v>10252.491124308001</v>
      </c>
      <c r="BA331">
        <v>10252.491124308001</v>
      </c>
      <c r="BB331">
        <v>10252.491124308001</v>
      </c>
      <c r="BC331">
        <v>10252.491124308001</v>
      </c>
      <c r="BD331">
        <v>10252.491124308001</v>
      </c>
      <c r="BE331">
        <v>10252.491124308001</v>
      </c>
    </row>
    <row r="332" spans="1:57" x14ac:dyDescent="0.25">
      <c r="A332" t="s">
        <v>57</v>
      </c>
      <c r="B332" t="s">
        <v>81</v>
      </c>
      <c r="C332" t="s">
        <v>79</v>
      </c>
      <c r="D332" t="s">
        <v>82</v>
      </c>
      <c r="E332">
        <v>1658.442368</v>
      </c>
      <c r="F332">
        <v>1675.0267916800001</v>
      </c>
      <c r="G332">
        <v>1625.52706994298</v>
      </c>
      <c r="H332">
        <v>1697.0581108660299</v>
      </c>
      <c r="I332">
        <v>1770.9469899359301</v>
      </c>
      <c r="J332">
        <v>1847.2570125705099</v>
      </c>
      <c r="K332">
        <v>1926.05298280795</v>
      </c>
      <c r="L332">
        <v>2007.4012359711801</v>
      </c>
      <c r="M332">
        <v>2091.3696720043799</v>
      </c>
      <c r="N332">
        <v>2178.0277894946198</v>
      </c>
      <c r="O332">
        <v>2248.8136926532002</v>
      </c>
      <c r="P332">
        <v>2321.2331166539002</v>
      </c>
      <c r="Q332">
        <v>2395.31914029377</v>
      </c>
      <c r="R332">
        <v>2471.1054671915899</v>
      </c>
      <c r="S332">
        <v>2548.6264370897702</v>
      </c>
      <c r="T332">
        <v>2627.91703735479</v>
      </c>
      <c r="U332">
        <v>2709.0129146794102</v>
      </c>
      <c r="V332">
        <v>2791.9503869903601</v>
      </c>
      <c r="W332">
        <v>2876.7664555648398</v>
      </c>
      <c r="X332">
        <v>2963.4988173594802</v>
      </c>
      <c r="Y332">
        <v>3052.1858775554601</v>
      </c>
      <c r="Z332">
        <v>3142.8667623234101</v>
      </c>
      <c r="AA332">
        <v>3235.5813318119599</v>
      </c>
      <c r="AB332">
        <v>3330.3701933636298</v>
      </c>
      <c r="AC332">
        <v>3427.27471496219</v>
      </c>
      <c r="AD332">
        <v>3526.3370389152101</v>
      </c>
      <c r="AE332">
        <v>3627.6000957759502</v>
      </c>
      <c r="AF332">
        <v>3731.10761850876</v>
      </c>
      <c r="AG332">
        <v>3836.9041569020001</v>
      </c>
      <c r="AH332">
        <v>3945.0350922328798</v>
      </c>
      <c r="AI332">
        <v>4055.54665218838</v>
      </c>
      <c r="AJ332">
        <v>4168.4859260467902</v>
      </c>
      <c r="AK332">
        <v>4283.9008801242098</v>
      </c>
      <c r="AL332">
        <v>4283.9008801242098</v>
      </c>
      <c r="AM332">
        <v>4283.9008801242098</v>
      </c>
      <c r="AN332">
        <v>4283.9008801242098</v>
      </c>
      <c r="AO332">
        <v>4283.9008801242098</v>
      </c>
      <c r="AP332">
        <v>4283.9008801242098</v>
      </c>
      <c r="AQ332">
        <v>4283.9008801242098</v>
      </c>
      <c r="AR332">
        <v>4283.9008801242098</v>
      </c>
      <c r="AS332">
        <v>4283.9008801242098</v>
      </c>
      <c r="AT332">
        <v>4283.9008801242098</v>
      </c>
      <c r="AU332">
        <v>4283.9008801242098</v>
      </c>
      <c r="AV332">
        <v>4283.9008801242098</v>
      </c>
      <c r="AW332">
        <v>4283.9008801242098</v>
      </c>
      <c r="AX332">
        <v>4283.9008801242098</v>
      </c>
      <c r="AY332">
        <v>4283.9008801242098</v>
      </c>
      <c r="AZ332">
        <v>4283.9008801242098</v>
      </c>
      <c r="BA332">
        <v>4283.9008801242098</v>
      </c>
      <c r="BB332">
        <v>4283.9008801242098</v>
      </c>
      <c r="BC332">
        <v>4283.9008801242098</v>
      </c>
      <c r="BD332">
        <v>4283.9008801242098</v>
      </c>
      <c r="BE332">
        <v>4283.9008801242098</v>
      </c>
    </row>
    <row r="333" spans="1:57" x14ac:dyDescent="0.25">
      <c r="A333" t="s">
        <v>57</v>
      </c>
      <c r="B333" t="s">
        <v>83</v>
      </c>
      <c r="C333" t="s">
        <v>79</v>
      </c>
      <c r="D333" t="s">
        <v>84</v>
      </c>
      <c r="E333">
        <v>2778.162918</v>
      </c>
      <c r="F333">
        <v>2944.40172380067</v>
      </c>
      <c r="G333">
        <v>2808.7508645204398</v>
      </c>
      <c r="H333">
        <v>2991.05099555384</v>
      </c>
      <c r="I333">
        <v>3126.9917052713399</v>
      </c>
      <c r="J333">
        <v>3262.8710374902798</v>
      </c>
      <c r="K333">
        <v>3411.9077830566198</v>
      </c>
      <c r="L333">
        <v>3567.1109228997898</v>
      </c>
      <c r="M333">
        <v>3728.4161291045202</v>
      </c>
      <c r="N333">
        <v>3902.6121264190701</v>
      </c>
      <c r="O333">
        <v>4049.6706324709098</v>
      </c>
      <c r="P333">
        <v>4207.4828813977001</v>
      </c>
      <c r="Q333">
        <v>4369.5959391618298</v>
      </c>
      <c r="R333">
        <v>4542.4511622933896</v>
      </c>
      <c r="S333">
        <v>4719.4669243254302</v>
      </c>
      <c r="T333">
        <v>4900.5081191838899</v>
      </c>
      <c r="U333">
        <v>5097.7262390526503</v>
      </c>
      <c r="V333">
        <v>5292.1612692928102</v>
      </c>
      <c r="W333">
        <v>5496.08890222439</v>
      </c>
      <c r="X333">
        <v>5703.2960286617899</v>
      </c>
      <c r="Y333">
        <v>5919.6206459668401</v>
      </c>
      <c r="Z333">
        <v>6115.0513682757301</v>
      </c>
      <c r="AA333">
        <v>6360.6776899023598</v>
      </c>
      <c r="AB333">
        <v>6602.6793370865398</v>
      </c>
      <c r="AC333">
        <v>6841.1587446257599</v>
      </c>
      <c r="AD333">
        <v>7076.2456173176797</v>
      </c>
      <c r="AE333">
        <v>7308.1106437263697</v>
      </c>
      <c r="AF333">
        <v>7536.92543743037</v>
      </c>
      <c r="AG333">
        <v>7762.7992809381503</v>
      </c>
      <c r="AH333">
        <v>7985.8541980542004</v>
      </c>
      <c r="AI333">
        <v>8261.7607812165497</v>
      </c>
      <c r="AJ333">
        <v>8479.5050773149796</v>
      </c>
      <c r="AK333">
        <v>8749.8708357830492</v>
      </c>
      <c r="AL333">
        <v>8749.8708357830492</v>
      </c>
      <c r="AM333">
        <v>8749.8708357830492</v>
      </c>
      <c r="AN333">
        <v>8749.8708357830492</v>
      </c>
      <c r="AO333">
        <v>8749.8708357830492</v>
      </c>
      <c r="AP333">
        <v>8749.8708357830492</v>
      </c>
      <c r="AQ333">
        <v>8749.8708357830492</v>
      </c>
      <c r="AR333">
        <v>8749.8708357830492</v>
      </c>
      <c r="AS333">
        <v>8749.8708357830492</v>
      </c>
      <c r="AT333">
        <v>8749.8708357830492</v>
      </c>
      <c r="AU333">
        <v>8749.8708357830492</v>
      </c>
      <c r="AV333">
        <v>8749.8708357830492</v>
      </c>
      <c r="AW333">
        <v>8749.8708357830492</v>
      </c>
      <c r="AX333">
        <v>8749.8708357830492</v>
      </c>
      <c r="AY333">
        <v>8749.8708357830492</v>
      </c>
      <c r="AZ333">
        <v>8749.8708357830492</v>
      </c>
      <c r="BA333">
        <v>8749.8708357830492</v>
      </c>
      <c r="BB333">
        <v>8749.8708357830492</v>
      </c>
      <c r="BC333">
        <v>8749.8708357830492</v>
      </c>
      <c r="BD333">
        <v>8749.8708357830492</v>
      </c>
      <c r="BE333">
        <v>8749.8708357830492</v>
      </c>
    </row>
    <row r="334" spans="1:57" x14ac:dyDescent="0.25">
      <c r="A334" t="s">
        <v>57</v>
      </c>
      <c r="B334" t="s">
        <v>85</v>
      </c>
      <c r="C334" t="s">
        <v>79</v>
      </c>
      <c r="D334" t="s">
        <v>86</v>
      </c>
      <c r="E334">
        <v>11262.757019999999</v>
      </c>
      <c r="F334">
        <v>11375.384590199999</v>
      </c>
      <c r="G334">
        <v>11093.3376169782</v>
      </c>
      <c r="H334">
        <v>11635.8202665157</v>
      </c>
      <c r="I334">
        <v>12196.985045028499</v>
      </c>
      <c r="J334">
        <v>12777.343912546499</v>
      </c>
      <c r="K334">
        <v>13377.421087743</v>
      </c>
      <c r="L334">
        <v>13997.7533170524</v>
      </c>
      <c r="M334">
        <v>14638.890149352301</v>
      </c>
      <c r="N334">
        <v>15301.3942163185</v>
      </c>
      <c r="O334">
        <v>15854.4758614291</v>
      </c>
      <c r="P334">
        <v>16420.7071421945</v>
      </c>
      <c r="Q334">
        <v>17000.358104313898</v>
      </c>
      <c r="R334">
        <v>17593.703936189999</v>
      </c>
      <c r="S334">
        <v>18201.025062448902</v>
      </c>
      <c r="T334">
        <v>18822.607239109799</v>
      </c>
      <c r="U334">
        <v>19458.741650431599</v>
      </c>
      <c r="V334">
        <v>20109.7250074642</v>
      </c>
      <c r="W334">
        <v>20775.8596483365</v>
      </c>
      <c r="X334">
        <v>21457.453640308198</v>
      </c>
      <c r="Y334">
        <v>22154.820883618198</v>
      </c>
      <c r="Z334">
        <v>22868.281217158499</v>
      </c>
      <c r="AA334">
        <v>23598.160526006101</v>
      </c>
      <c r="AB334">
        <v>24344.7908508453</v>
      </c>
      <c r="AC334">
        <v>25108.5104993114</v>
      </c>
      <c r="AD334">
        <v>25889.664159290001</v>
      </c>
      <c r="AE334">
        <v>26688.603014205499</v>
      </c>
      <c r="AF334">
        <v>27505.684860332702</v>
      </c>
      <c r="AG334">
        <v>28341.274226165599</v>
      </c>
      <c r="AH334">
        <v>29195.742493879799</v>
      </c>
      <c r="AI334">
        <v>30069.468022924601</v>
      </c>
      <c r="AJ334">
        <v>30962.836275779599</v>
      </c>
      <c r="AK334">
        <v>31876.239945915098</v>
      </c>
      <c r="AL334">
        <v>31876.239945915098</v>
      </c>
      <c r="AM334">
        <v>31876.239945915098</v>
      </c>
      <c r="AN334">
        <v>31876.239945915098</v>
      </c>
      <c r="AO334">
        <v>31876.239945915098</v>
      </c>
      <c r="AP334">
        <v>31876.239945915098</v>
      </c>
      <c r="AQ334">
        <v>31876.239945915098</v>
      </c>
      <c r="AR334">
        <v>31876.239945915098</v>
      </c>
      <c r="AS334">
        <v>31876.239945915098</v>
      </c>
      <c r="AT334">
        <v>31876.239945915098</v>
      </c>
      <c r="AU334">
        <v>31876.239945915098</v>
      </c>
      <c r="AV334">
        <v>31876.239945915098</v>
      </c>
      <c r="AW334">
        <v>31876.239945915098</v>
      </c>
      <c r="AX334">
        <v>31876.239945915098</v>
      </c>
      <c r="AY334">
        <v>31876.239945915098</v>
      </c>
      <c r="AZ334">
        <v>31876.239945915098</v>
      </c>
      <c r="BA334">
        <v>31876.239945915098</v>
      </c>
      <c r="BB334">
        <v>31876.239945915098</v>
      </c>
      <c r="BC334">
        <v>31876.239945915098</v>
      </c>
      <c r="BD334">
        <v>31876.239945915098</v>
      </c>
      <c r="BE334">
        <v>31876.239945915098</v>
      </c>
    </row>
    <row r="335" spans="1:57" x14ac:dyDescent="0.25">
      <c r="A335" t="s">
        <v>57</v>
      </c>
      <c r="B335" t="s">
        <v>87</v>
      </c>
      <c r="C335" t="s">
        <v>88</v>
      </c>
      <c r="D335" t="s">
        <v>89</v>
      </c>
      <c r="E335">
        <v>1750885.071</v>
      </c>
      <c r="F335">
        <v>1759639.4963549899</v>
      </c>
      <c r="G335">
        <v>1724173.6983600301</v>
      </c>
      <c r="H335">
        <v>1812542.8128710899</v>
      </c>
      <c r="I335">
        <v>1903257.6567062601</v>
      </c>
      <c r="J335">
        <v>1996358.44327626</v>
      </c>
      <c r="K335">
        <v>2091885.9459786499</v>
      </c>
      <c r="L335">
        <v>2189881.50511749</v>
      </c>
      <c r="M335">
        <v>2290387.03490227</v>
      </c>
      <c r="N335">
        <v>2393445.0305267302</v>
      </c>
      <c r="O335">
        <v>2478561.9194248398</v>
      </c>
      <c r="P335">
        <v>2564887.4980633599</v>
      </c>
      <c r="Q335">
        <v>2652435.6579972501</v>
      </c>
      <c r="R335">
        <v>2735781.50625432</v>
      </c>
      <c r="S335">
        <v>2820032.0170067898</v>
      </c>
      <c r="T335">
        <v>2905195.0457540601</v>
      </c>
      <c r="U335">
        <v>2991278.5096936901</v>
      </c>
      <c r="V335">
        <v>3078290.3881789399</v>
      </c>
      <c r="W335">
        <v>3166238.7231796701</v>
      </c>
      <c r="X335">
        <v>3255131.6197464298</v>
      </c>
      <c r="Y335">
        <v>3344977.2464779601</v>
      </c>
      <c r="Z335">
        <v>3435783.83599196</v>
      </c>
      <c r="AA335">
        <v>3527559.6853992501</v>
      </c>
      <c r="AB335">
        <v>3620313.1567813298</v>
      </c>
      <c r="AC335">
        <v>3714052.6776713198</v>
      </c>
      <c r="AD335">
        <v>3808786.74153835</v>
      </c>
      <c r="AE335">
        <v>3904523.90827539</v>
      </c>
      <c r="AF335">
        <v>4001272.8046905701</v>
      </c>
      <c r="AG335">
        <v>4099042.1250020498</v>
      </c>
      <c r="AH335">
        <v>4197840.6313362904</v>
      </c>
      <c r="AI335">
        <v>4297677.1542300396</v>
      </c>
      <c r="AJ335">
        <v>4398560.59313579</v>
      </c>
      <c r="AK335">
        <v>4500499.9169308497</v>
      </c>
      <c r="AL335">
        <v>4500499.9169308497</v>
      </c>
      <c r="AM335">
        <v>4500499.9169308497</v>
      </c>
      <c r="AN335">
        <v>4500499.9169308497</v>
      </c>
      <c r="AO335">
        <v>4500499.9169308497</v>
      </c>
      <c r="AP335">
        <v>4500499.9169308497</v>
      </c>
      <c r="AQ335">
        <v>4500499.9169308497</v>
      </c>
      <c r="AR335">
        <v>4500499.9169308497</v>
      </c>
      <c r="AS335">
        <v>4500499.9169308497</v>
      </c>
      <c r="AT335">
        <v>4500499.9169308497</v>
      </c>
      <c r="AU335">
        <v>4500499.9169308497</v>
      </c>
      <c r="AV335">
        <v>4500499.9169308497</v>
      </c>
      <c r="AW335">
        <v>4500499.9169308497</v>
      </c>
      <c r="AX335">
        <v>4500499.9169308497</v>
      </c>
      <c r="AY335">
        <v>4500499.9169308497</v>
      </c>
      <c r="AZ335">
        <v>4500499.9169308497</v>
      </c>
      <c r="BA335">
        <v>4500499.9169308497</v>
      </c>
      <c r="BB335">
        <v>4500499.9169308497</v>
      </c>
      <c r="BC335">
        <v>4500499.9169308497</v>
      </c>
      <c r="BD335">
        <v>4500499.9169308497</v>
      </c>
      <c r="BE335">
        <v>4500499.9169308497</v>
      </c>
    </row>
    <row r="336" spans="1:57" x14ac:dyDescent="0.25">
      <c r="A336" t="s">
        <v>57</v>
      </c>
      <c r="B336" t="s">
        <v>90</v>
      </c>
      <c r="C336" t="s">
        <v>79</v>
      </c>
      <c r="D336" t="s">
        <v>91</v>
      </c>
      <c r="E336">
        <v>885.81064759999902</v>
      </c>
      <c r="F336">
        <v>894.668754075999</v>
      </c>
      <c r="G336">
        <v>868.229860923047</v>
      </c>
      <c r="H336">
        <v>906.43616757930999</v>
      </c>
      <c r="I336">
        <v>945.90184759463205</v>
      </c>
      <c r="J336">
        <v>986.66071378895697</v>
      </c>
      <c r="K336">
        <v>1028.7473794283901</v>
      </c>
      <c r="L336">
        <v>1072.1972756720299</v>
      </c>
      <c r="M336">
        <v>1117.04666937766</v>
      </c>
      <c r="N336">
        <v>1163.3326812735099</v>
      </c>
      <c r="O336">
        <v>1201.1409934149001</v>
      </c>
      <c r="P336">
        <v>1239.8218050672399</v>
      </c>
      <c r="Q336">
        <v>1279.3927843456399</v>
      </c>
      <c r="R336">
        <v>1319.8719330962499</v>
      </c>
      <c r="S336">
        <v>1361.27759293289</v>
      </c>
      <c r="T336">
        <v>1403.62845137969</v>
      </c>
      <c r="U336">
        <v>1446.94354812149</v>
      </c>
      <c r="V336">
        <v>1491.2422813639801</v>
      </c>
      <c r="W336">
        <v>1536.5444143054201</v>
      </c>
      <c r="X336">
        <v>1582.87008172179</v>
      </c>
      <c r="Y336">
        <v>1630.23979666743</v>
      </c>
      <c r="Z336">
        <v>1678.67445729306</v>
      </c>
      <c r="AA336">
        <v>1728.1953537832001</v>
      </c>
      <c r="AB336">
        <v>1778.82417541516</v>
      </c>
      <c r="AC336">
        <v>1830.58301774148</v>
      </c>
      <c r="AD336">
        <v>1883.4943898981201</v>
      </c>
      <c r="AE336">
        <v>1937.58122204046</v>
      </c>
      <c r="AF336">
        <v>1992.8668729093499</v>
      </c>
      <c r="AG336">
        <v>2049.37513752934</v>
      </c>
      <c r="AH336">
        <v>2107.1302550415298</v>
      </c>
      <c r="AI336">
        <v>2166.1569166731501</v>
      </c>
      <c r="AJ336">
        <v>2226.48027384632</v>
      </c>
      <c r="AK336">
        <v>2288.1259464284399</v>
      </c>
      <c r="AL336">
        <v>2288.1259464284399</v>
      </c>
      <c r="AM336">
        <v>2288.1259464284399</v>
      </c>
      <c r="AN336">
        <v>2288.1259464284399</v>
      </c>
      <c r="AO336">
        <v>2288.1259464284399</v>
      </c>
      <c r="AP336">
        <v>2288.1259464284399</v>
      </c>
      <c r="AQ336">
        <v>2288.1259464284399</v>
      </c>
      <c r="AR336">
        <v>2288.1259464284399</v>
      </c>
      <c r="AS336">
        <v>2288.1259464284399</v>
      </c>
      <c r="AT336">
        <v>2288.1259464284399</v>
      </c>
      <c r="AU336">
        <v>2288.1259464284399</v>
      </c>
      <c r="AV336">
        <v>2288.1259464284399</v>
      </c>
      <c r="AW336">
        <v>2288.1259464284399</v>
      </c>
      <c r="AX336">
        <v>2288.1259464284399</v>
      </c>
      <c r="AY336">
        <v>2288.1259464284399</v>
      </c>
      <c r="AZ336">
        <v>2288.1259464284399</v>
      </c>
      <c r="BA336">
        <v>2288.1259464284399</v>
      </c>
      <c r="BB336">
        <v>2288.1259464284399</v>
      </c>
      <c r="BC336">
        <v>2288.1259464284399</v>
      </c>
      <c r="BD336">
        <v>2288.1259464284399</v>
      </c>
      <c r="BE336">
        <v>2288.1259464284399</v>
      </c>
    </row>
    <row r="337" spans="1:57" x14ac:dyDescent="0.25">
      <c r="A337" t="s">
        <v>57</v>
      </c>
      <c r="B337" t="s">
        <v>92</v>
      </c>
      <c r="C337" t="s">
        <v>79</v>
      </c>
      <c r="D337" t="s">
        <v>93</v>
      </c>
      <c r="E337">
        <v>12151.60853</v>
      </c>
      <c r="F337">
        <v>12273.124615299999</v>
      </c>
      <c r="G337">
        <v>12027.203108133301</v>
      </c>
      <c r="H337">
        <v>12673.6767413622</v>
      </c>
      <c r="I337">
        <v>13343.1872359893</v>
      </c>
      <c r="J337">
        <v>14036.3754728856</v>
      </c>
      <c r="K337">
        <v>14753.8978045283</v>
      </c>
      <c r="L337">
        <v>15496.4263963782</v>
      </c>
      <c r="M337">
        <v>16264.6495753378</v>
      </c>
      <c r="N337">
        <v>17059.272185432601</v>
      </c>
      <c r="O337">
        <v>17734.076460187</v>
      </c>
      <c r="P337">
        <v>18425.2865269424</v>
      </c>
      <c r="Q337">
        <v>19133.2427284968</v>
      </c>
      <c r="R337">
        <v>19858.291926629299</v>
      </c>
      <c r="S337">
        <v>20600.787621091898</v>
      </c>
      <c r="T337">
        <v>21361.090070704799</v>
      </c>
      <c r="U337">
        <v>22139.566416591399</v>
      </c>
      <c r="V337">
        <v>22936.590807588698</v>
      </c>
      <c r="W337">
        <v>23752.5445278722</v>
      </c>
      <c r="X337">
        <v>24587.816126832498</v>
      </c>
      <c r="Y337">
        <v>25442.801551242799</v>
      </c>
      <c r="Z337">
        <v>26317.904279756902</v>
      </c>
      <c r="AA337">
        <v>27213.535459777399</v>
      </c>
      <c r="AB337">
        <v>28130.1140467355</v>
      </c>
      <c r="AC337">
        <v>29068.066945823899</v>
      </c>
      <c r="AD337">
        <v>30027.829156224499</v>
      </c>
      <c r="AE337">
        <v>31009.843917874299</v>
      </c>
      <c r="AF337">
        <v>32014.562860813399</v>
      </c>
      <c r="AG337">
        <v>33042.446157159196</v>
      </c>
      <c r="AH337">
        <v>34093.962675751704</v>
      </c>
      <c r="AI337">
        <v>35169.5901395166</v>
      </c>
      <c r="AJ337">
        <v>36269.815285592398</v>
      </c>
      <c r="AK337">
        <v>37395.134028269</v>
      </c>
      <c r="AL337">
        <v>37395.134028269</v>
      </c>
      <c r="AM337">
        <v>37395.134028269</v>
      </c>
      <c r="AN337">
        <v>37395.134028269</v>
      </c>
      <c r="AO337">
        <v>37395.134028269</v>
      </c>
      <c r="AP337">
        <v>37395.134028269</v>
      </c>
      <c r="AQ337">
        <v>37395.134028269</v>
      </c>
      <c r="AR337">
        <v>37395.134028269</v>
      </c>
      <c r="AS337">
        <v>37395.134028269</v>
      </c>
      <c r="AT337">
        <v>37395.134028269</v>
      </c>
      <c r="AU337">
        <v>37395.134028269</v>
      </c>
      <c r="AV337">
        <v>37395.134028269</v>
      </c>
      <c r="AW337">
        <v>37395.134028269</v>
      </c>
      <c r="AX337">
        <v>37395.134028269</v>
      </c>
      <c r="AY337">
        <v>37395.134028269</v>
      </c>
      <c r="AZ337">
        <v>37395.134028269</v>
      </c>
      <c r="BA337">
        <v>37395.134028269</v>
      </c>
      <c r="BB337">
        <v>37395.134028269</v>
      </c>
      <c r="BC337">
        <v>37395.134028269</v>
      </c>
      <c r="BD337">
        <v>37395.134028269</v>
      </c>
      <c r="BE337">
        <v>37395.134028269</v>
      </c>
    </row>
    <row r="338" spans="1:57" x14ac:dyDescent="0.25">
      <c r="A338" t="s">
        <v>57</v>
      </c>
      <c r="B338" t="s">
        <v>94</v>
      </c>
      <c r="C338" t="s">
        <v>79</v>
      </c>
      <c r="D338" t="s">
        <v>95</v>
      </c>
      <c r="E338">
        <v>19066.848429999998</v>
      </c>
      <c r="F338">
        <v>19257.516914299998</v>
      </c>
      <c r="G338">
        <v>18780.036411168301</v>
      </c>
      <c r="H338">
        <v>19698.411409072301</v>
      </c>
      <c r="I338">
        <v>20648.413593897702</v>
      </c>
      <c r="J338">
        <v>21630.9096685554</v>
      </c>
      <c r="K338">
        <v>22646.7870887516</v>
      </c>
      <c r="L338">
        <v>23696.954518580998</v>
      </c>
      <c r="M338">
        <v>24782.342295538601</v>
      </c>
      <c r="N338">
        <v>25903.902905136401</v>
      </c>
      <c r="O338">
        <v>26840.221062228298</v>
      </c>
      <c r="P338">
        <v>27798.800385879302</v>
      </c>
      <c r="Q338">
        <v>28780.098039500801</v>
      </c>
      <c r="R338">
        <v>29784.5798926442</v>
      </c>
      <c r="S338">
        <v>30812.720679323</v>
      </c>
      <c r="T338">
        <v>31865.0041591263</v>
      </c>
      <c r="U338">
        <v>32941.923281170799</v>
      </c>
      <c r="V338">
        <v>34043.980350940903</v>
      </c>
      <c r="W338">
        <v>35171.687200065797</v>
      </c>
      <c r="X338">
        <v>36325.5653590855</v>
      </c>
      <c r="Y338">
        <v>37506.1462332558</v>
      </c>
      <c r="Z338">
        <v>38713.971281445403</v>
      </c>
      <c r="AA338">
        <v>39949.592198178201</v>
      </c>
      <c r="AB338">
        <v>41213.5710988746</v>
      </c>
      <c r="AC338">
        <v>42506.480708347401</v>
      </c>
      <c r="AD338">
        <v>43828.904552607099</v>
      </c>
      <c r="AE338">
        <v>45181.4371540352</v>
      </c>
      <c r="AF338">
        <v>46564.684229981802</v>
      </c>
      <c r="AG338">
        <v>47979.262894847103</v>
      </c>
      <c r="AH338">
        <v>49425.8018657067</v>
      </c>
      <c r="AI338">
        <v>50904.941671540699</v>
      </c>
      <c r="AJ338">
        <v>52417.334866129997</v>
      </c>
      <c r="AK338">
        <v>53963.6462446808</v>
      </c>
      <c r="AL338">
        <v>53963.6462446808</v>
      </c>
      <c r="AM338">
        <v>53963.6462446808</v>
      </c>
      <c r="AN338">
        <v>53963.6462446808</v>
      </c>
      <c r="AO338">
        <v>53963.6462446808</v>
      </c>
      <c r="AP338">
        <v>53963.6462446808</v>
      </c>
      <c r="AQ338">
        <v>53963.6462446808</v>
      </c>
      <c r="AR338">
        <v>53963.6462446808</v>
      </c>
      <c r="AS338">
        <v>53963.6462446808</v>
      </c>
      <c r="AT338">
        <v>53963.6462446808</v>
      </c>
      <c r="AU338">
        <v>53963.6462446808</v>
      </c>
      <c r="AV338">
        <v>53963.6462446808</v>
      </c>
      <c r="AW338">
        <v>53963.6462446808</v>
      </c>
      <c r="AX338">
        <v>53963.6462446808</v>
      </c>
      <c r="AY338">
        <v>53963.6462446808</v>
      </c>
      <c r="AZ338">
        <v>53963.6462446808</v>
      </c>
      <c r="BA338">
        <v>53963.6462446808</v>
      </c>
      <c r="BB338">
        <v>53963.6462446808</v>
      </c>
      <c r="BC338">
        <v>53963.6462446808</v>
      </c>
      <c r="BD338">
        <v>53963.6462446808</v>
      </c>
      <c r="BE338">
        <v>53963.6462446808</v>
      </c>
    </row>
    <row r="339" spans="1:57" x14ac:dyDescent="0.25">
      <c r="A339" t="s">
        <v>57</v>
      </c>
      <c r="B339" t="s">
        <v>96</v>
      </c>
      <c r="C339" t="s">
        <v>97</v>
      </c>
      <c r="D339" t="s">
        <v>98</v>
      </c>
      <c r="E339">
        <v>453.365846958448</v>
      </c>
      <c r="F339">
        <v>470.88432042446198</v>
      </c>
      <c r="G339">
        <v>479.24368813693201</v>
      </c>
      <c r="H339">
        <v>508.45390669770399</v>
      </c>
      <c r="I339">
        <v>529.64293647557201</v>
      </c>
      <c r="J339">
        <v>550.71726193600205</v>
      </c>
      <c r="K339">
        <v>573.90709142103697</v>
      </c>
      <c r="L339">
        <v>598.024841501222</v>
      </c>
      <c r="M339">
        <v>623.05683058535499</v>
      </c>
      <c r="N339">
        <v>650.13167055809095</v>
      </c>
      <c r="O339">
        <v>678.16207225694905</v>
      </c>
      <c r="P339">
        <v>708.29784189377699</v>
      </c>
      <c r="Q339">
        <v>739.48034785589095</v>
      </c>
      <c r="R339">
        <v>772.82218259180695</v>
      </c>
      <c r="S339">
        <v>807.23224595559896</v>
      </c>
      <c r="T339">
        <v>842.70453423800302</v>
      </c>
      <c r="U339">
        <v>881.35717108371603</v>
      </c>
      <c r="V339">
        <v>919.94615568245501</v>
      </c>
      <c r="W339">
        <v>960.61601148507202</v>
      </c>
      <c r="X339">
        <v>1002.30913380553</v>
      </c>
      <c r="Y339">
        <v>1046.07413309716</v>
      </c>
      <c r="Z339">
        <v>1086.6126741980599</v>
      </c>
      <c r="AA339">
        <v>1136.57348518096</v>
      </c>
      <c r="AB339">
        <v>1186.4443309647299</v>
      </c>
      <c r="AC339">
        <v>1236.2421973543801</v>
      </c>
      <c r="AD339">
        <v>1285.9894120628501</v>
      </c>
      <c r="AE339">
        <v>1335.7163038262599</v>
      </c>
      <c r="AF339">
        <v>1385.45406863121</v>
      </c>
      <c r="AG339">
        <v>1435.2230996953599</v>
      </c>
      <c r="AH339">
        <v>1485.0466338641299</v>
      </c>
      <c r="AI339">
        <v>1545.3386519343301</v>
      </c>
      <c r="AJ339">
        <v>1595.3969042900601</v>
      </c>
      <c r="AK339">
        <v>1656.00673715019</v>
      </c>
      <c r="AL339">
        <v>1656.00673715019</v>
      </c>
      <c r="AM339">
        <v>1656.00673715019</v>
      </c>
      <c r="AN339">
        <v>1656.00673715019</v>
      </c>
      <c r="AO339">
        <v>1656.00673715019</v>
      </c>
      <c r="AP339">
        <v>1656.00673715019</v>
      </c>
      <c r="AQ339">
        <v>1656.00673715019</v>
      </c>
      <c r="AR339">
        <v>1656.00673715019</v>
      </c>
      <c r="AS339">
        <v>1656.00673715019</v>
      </c>
      <c r="AT339">
        <v>1656.00673715019</v>
      </c>
      <c r="AU339">
        <v>1656.00673715019</v>
      </c>
      <c r="AV339">
        <v>1656.00673715019</v>
      </c>
      <c r="AW339">
        <v>1656.00673715019</v>
      </c>
      <c r="AX339">
        <v>1656.00673715019</v>
      </c>
      <c r="AY339">
        <v>1656.00673715019</v>
      </c>
      <c r="AZ339">
        <v>1656.00673715019</v>
      </c>
      <c r="BA339">
        <v>1656.00673715019</v>
      </c>
      <c r="BB339">
        <v>1656.00673715019</v>
      </c>
      <c r="BC339">
        <v>1656.00673715019</v>
      </c>
      <c r="BD339">
        <v>1656.00673715019</v>
      </c>
      <c r="BE339">
        <v>1656.00673715019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42578125" customWidth="1"/>
    <col min="69" max="101" width="10.5703125" bestFit="1" customWidth="1"/>
  </cols>
  <sheetData>
    <row r="1" spans="1:121" x14ac:dyDescent="0.25">
      <c r="A1" s="5" t="s">
        <v>174</v>
      </c>
    </row>
    <row r="2" spans="1:121" x14ac:dyDescent="0.25">
      <c r="A2" s="5" t="s">
        <v>175</v>
      </c>
    </row>
    <row r="3" spans="1:121" x14ac:dyDescent="0.25">
      <c r="A3" t="s">
        <v>182</v>
      </c>
      <c r="G3" s="34" t="str">
        <f>A18&amp;" 2018"</f>
        <v>01_AUS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0.6881948120698782</v>
      </c>
      <c r="H5" s="36" t="str">
        <f t="shared" ref="H5" si="0">"amm_2018_"&amp;A15</f>
        <v>amm_2018_01_AUS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0.75102237998570631</v>
      </c>
      <c r="H6" s="36" t="str">
        <f>"amm_2050_"&amp;A15</f>
        <v>amm_2050_01_AUS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</v>
      </c>
      <c r="I15">
        <f>IFERROR(MATCH(E15,Production_est!$D$4:$D$339,0),"-")+1</f>
        <v>4</v>
      </c>
      <c r="J15" s="4" cm="1">
        <f t="array" ref="J15">IFERROR(INDEX(Production_est!$E$4:$E$339,I15+H15-1),"-")</f>
        <v>1819.3876185306401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01_AUS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</v>
      </c>
      <c r="I16">
        <f>IFERROR(MATCH(E16,Production_est!$D$4:$D$339,0),"-")+1</f>
        <v>4</v>
      </c>
      <c r="J16" s="4" cm="1">
        <f t="array" ref="J16">IFERROR(INDEX(Production_est!$E$4:$E$339,I16+H16-1),"-")</f>
        <v>1819.3876185306401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01_AUS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</v>
      </c>
      <c r="I17">
        <f>IFERROR(MATCH(E17,Production_est!$D$4:$D$339,0),"-")+1</f>
        <v>4</v>
      </c>
      <c r="J17" s="4" cm="1">
        <f t="array" ref="J17">IFERROR(INDEX(Production_est!$E$4:$E$339,I17+H17-1),"-")</f>
        <v>1819.3876185306401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01_AUS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</v>
      </c>
      <c r="I18">
        <f>IFERROR(MATCH(E18,Production_est!$D$4:$D$339,0),"-")+1</f>
        <v>4</v>
      </c>
      <c r="J18" s="4" cm="1">
        <f t="array" ref="J18">IFERROR(INDEX(Production_est!$E$4:$E$339,I18+H18-1),"-")</f>
        <v>1819.3876185306401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01_AUS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</v>
      </c>
      <c r="I19">
        <f>IFERROR(MATCH(E19,Production_est!$D$4:$D$339,0),"-")+1</f>
        <v>4</v>
      </c>
      <c r="J19" s="4" cm="1">
        <f t="array" ref="J19">IFERROR(INDEX(Production_est!$E$4:$E$339,I19+H19-1),"-")</f>
        <v>1819.3876185306401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01_AUS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</v>
      </c>
      <c r="I20">
        <f>IFERROR(MATCH(E20,Production_est!$D$4:$D$339,0),"-")+1</f>
        <v>4</v>
      </c>
      <c r="J20" s="4" cm="1">
        <f t="array" ref="J20">IFERROR(INDEX(Production_est!$E$4:$E$339,I20+H20-1),"-")</f>
        <v>1819.3876185306401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01_AUS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</v>
      </c>
      <c r="I21">
        <f>IFERROR(MATCH(E21,Production_est!$D$4:$D$339,0),"-")+1</f>
        <v>4</v>
      </c>
      <c r="J21" s="4" cm="1">
        <f t="array" ref="J21">IFERROR(INDEX(Production_est!$E$4:$E$339,I21+H21-1),"-")</f>
        <v>1819.3876185306401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01_AUS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</v>
      </c>
      <c r="I22">
        <f>IFERROR(MATCH(E22,Production_est!$D$4:$D$339,0),"-")+1</f>
        <v>4</v>
      </c>
      <c r="J22" s="4" cm="1">
        <f t="array" ref="J22">IFERROR(INDEX(Production_est!$E$4:$E$339,I22+H22-1),"-")</f>
        <v>1819.3876185306401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01_AUS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</v>
      </c>
      <c r="B23" t="s">
        <v>13</v>
      </c>
      <c r="C23" t="s">
        <v>13</v>
      </c>
      <c r="D23" t="s">
        <v>172</v>
      </c>
      <c r="E23" s="46" t="s">
        <v>37</v>
      </c>
      <c r="F23" s="4">
        <v>0.11438337599999999</v>
      </c>
      <c r="G23" s="4">
        <v>0.11555567999999999</v>
      </c>
      <c r="H23">
        <f>MATCH(A23,Production_est!$A$4:$A$339,0)</f>
        <v>1</v>
      </c>
      <c r="I23">
        <f>IFERROR(MATCH(E23,Production_est!$D$4:$D$339,0),"-")+1</f>
        <v>4</v>
      </c>
      <c r="J23" s="4" cm="1">
        <f t="array" ref="J23">IFERROR(INDEX(Production_est!$E$4:$E$339,I23+H23-1),"-")</f>
        <v>1819.3876185306401</v>
      </c>
      <c r="K23" s="33">
        <f t="shared" si="3"/>
        <v>6.3513502468112975E-5</v>
      </c>
      <c r="L23" s="33">
        <f t="shared" si="4"/>
        <v>6.3513502468112975E-5</v>
      </c>
      <c r="M23" s="33">
        <f t="shared" si="5"/>
        <v>6.3513502468112975E-5</v>
      </c>
      <c r="N23" s="33">
        <f t="shared" si="5"/>
        <v>6.3513502468112975E-5</v>
      </c>
      <c r="O23" s="33">
        <f t="shared" ref="O23:AP30" si="19">N23*(1-$G$4)</f>
        <v>6.319593495577241E-5</v>
      </c>
      <c r="P23" s="33">
        <f t="shared" si="19"/>
        <v>6.2879955280993542E-5</v>
      </c>
      <c r="Q23" s="33">
        <f t="shared" si="19"/>
        <v>6.2565555504588572E-5</v>
      </c>
      <c r="R23" s="33">
        <f t="shared" si="19"/>
        <v>6.2252727727065633E-5</v>
      </c>
      <c r="S23" s="33">
        <f t="shared" si="19"/>
        <v>6.1941464088430305E-5</v>
      </c>
      <c r="T23" s="33">
        <f t="shared" si="19"/>
        <v>6.1631756767988152E-5</v>
      </c>
      <c r="U23" s="33">
        <f t="shared" si="19"/>
        <v>6.132359798414821E-5</v>
      </c>
      <c r="V23" s="33">
        <f t="shared" si="19"/>
        <v>6.1016979994227471E-5</v>
      </c>
      <c r="W23" s="33">
        <f t="shared" si="19"/>
        <v>6.0711895094256332E-5</v>
      </c>
      <c r="X23" s="33">
        <f t="shared" si="19"/>
        <v>6.0408335618785051E-5</v>
      </c>
      <c r="Y23" s="33">
        <f t="shared" si="19"/>
        <v>6.0106293940691127E-5</v>
      </c>
      <c r="Z23" s="33">
        <f t="shared" si="19"/>
        <v>5.9805762470987668E-5</v>
      </c>
      <c r="AA23" s="33">
        <f t="shared" si="19"/>
        <v>5.9506733658632729E-5</v>
      </c>
      <c r="AB23" s="33">
        <f t="shared" si="19"/>
        <v>5.9209199990339564E-5</v>
      </c>
      <c r="AC23" s="33">
        <f t="shared" si="19"/>
        <v>5.8913153990387868E-5</v>
      </c>
      <c r="AD23" s="33">
        <f t="shared" si="19"/>
        <v>5.8618588220435929E-5</v>
      </c>
      <c r="AE23" s="33">
        <f t="shared" si="19"/>
        <v>5.8325495279333748E-5</v>
      </c>
      <c r="AF23" s="33">
        <f t="shared" si="19"/>
        <v>5.8033867802937079E-5</v>
      </c>
      <c r="AG23" s="33">
        <f t="shared" si="19"/>
        <v>5.7743698463922393E-5</v>
      </c>
      <c r="AH23" s="33">
        <f t="shared" si="19"/>
        <v>5.7454979971602783E-5</v>
      </c>
      <c r="AI23" s="33">
        <f t="shared" si="19"/>
        <v>5.7167705071744767E-5</v>
      </c>
      <c r="AJ23" s="33">
        <f t="shared" si="19"/>
        <v>5.6881866546386045E-5</v>
      </c>
      <c r="AK23" s="33">
        <f t="shared" si="19"/>
        <v>5.6597457213654117E-5</v>
      </c>
      <c r="AL23" s="33">
        <f t="shared" si="19"/>
        <v>5.6314469927585848E-5</v>
      </c>
      <c r="AM23" s="33">
        <f t="shared" si="19"/>
        <v>5.6032897577947916E-5</v>
      </c>
      <c r="AN23" s="33">
        <f t="shared" si="19"/>
        <v>5.5752733090058179E-5</v>
      </c>
      <c r="AO23" s="33">
        <f t="shared" si="19"/>
        <v>5.5473969424607885E-5</v>
      </c>
      <c r="AP23" s="33">
        <f t="shared" si="19"/>
        <v>5.5196599577484847E-5</v>
      </c>
      <c r="AQ23" s="33">
        <f t="shared" ref="AQ23:BK23" si="20">AP23*(1-$G$4)</f>
        <v>5.492061657959742E-5</v>
      </c>
      <c r="AR23" s="33">
        <f t="shared" si="20"/>
        <v>5.464601349669943E-5</v>
      </c>
      <c r="AS23" s="33">
        <f t="shared" si="20"/>
        <v>5.437278342921593E-5</v>
      </c>
      <c r="AT23" s="33">
        <f t="shared" si="20"/>
        <v>5.4100919512069853E-5</v>
      </c>
      <c r="AU23" s="33">
        <f t="shared" si="20"/>
        <v>5.38304149145095E-5</v>
      </c>
      <c r="AV23" s="33">
        <f t="shared" si="20"/>
        <v>5.3561262839936953E-5</v>
      </c>
      <c r="AW23" s="33">
        <f t="shared" si="20"/>
        <v>5.3293456525737271E-5</v>
      </c>
      <c r="AX23" s="33">
        <f t="shared" si="20"/>
        <v>5.3026989243108582E-5</v>
      </c>
      <c r="AY23" s="33">
        <f t="shared" si="20"/>
        <v>5.2761854296893039E-5</v>
      </c>
      <c r="AZ23" s="33">
        <f t="shared" si="20"/>
        <v>5.249804502540857E-5</v>
      </c>
      <c r="BA23" s="33">
        <f t="shared" si="20"/>
        <v>5.2235554800281525E-5</v>
      </c>
      <c r="BB23" s="33">
        <f t="shared" si="20"/>
        <v>5.1974377026280117E-5</v>
      </c>
      <c r="BC23" s="33">
        <f t="shared" si="20"/>
        <v>5.1714505141148718E-5</v>
      </c>
      <c r="BD23" s="33">
        <f t="shared" si="20"/>
        <v>5.1455932615442976E-5</v>
      </c>
      <c r="BE23" s="33">
        <f t="shared" si="20"/>
        <v>5.119865295236576E-5</v>
      </c>
      <c r="BF23" s="33">
        <f t="shared" si="20"/>
        <v>5.0942659687603929E-5</v>
      </c>
      <c r="BG23" s="33">
        <f t="shared" si="20"/>
        <v>5.0687946389165912E-5</v>
      </c>
      <c r="BH23" s="33">
        <f t="shared" si="20"/>
        <v>5.0434506657220083E-5</v>
      </c>
      <c r="BI23" s="33">
        <f t="shared" si="20"/>
        <v>5.018233412393398E-5</v>
      </c>
      <c r="BJ23" s="33">
        <f t="shared" si="20"/>
        <v>4.9931422453314308E-5</v>
      </c>
      <c r="BK23" s="33">
        <f t="shared" si="20"/>
        <v>4.9681765341047733E-5</v>
      </c>
      <c r="BL23" t="str">
        <f t="shared" si="8"/>
        <v>01_AUS</v>
      </c>
      <c r="BM23" t="str">
        <f t="shared" si="9"/>
        <v>d_nonenergy_7_3_naphtha</v>
      </c>
      <c r="BP23" s="4">
        <f t="shared" si="10"/>
        <v>0.11438337599999999</v>
      </c>
      <c r="BQ23" s="4">
        <f t="shared" si="11"/>
        <v>0.11555567999999999</v>
      </c>
      <c r="BR23" s="4" cm="1">
        <f t="array" ref="BR23">L23*INDEX(prod_est,$H23+$I23-1,MATCH(BR$14,$BQ$14:$DQ$14,0))</f>
        <v>0.11572987354587649</v>
      </c>
      <c r="BS23" s="4" cm="1">
        <f t="array" ref="BS23">M23*INDEX(prod_est,$H23+$I23-1,MATCH(BS$14,$BQ$14:$DQ$14,0))</f>
        <v>0.11039615961562715</v>
      </c>
      <c r="BT23" s="4" cm="1">
        <f t="array" ref="BT23">N23*INDEX(prod_est,$H23+$I23-1,MATCH(BT$14,$BQ$14:$DQ$14,0))</f>
        <v>0.11170901522765971</v>
      </c>
      <c r="BU23" s="4" cm="1">
        <f t="array" ref="BU23">O23*INDEX(prod_est,$H23+$I23-1,MATCH(BU$14,$BQ$14:$DQ$14,0))</f>
        <v>0.11235296209307313</v>
      </c>
      <c r="BV23" s="4" cm="1">
        <f t="array" ref="BV23">P23*INDEX(prod_est,$H23+$I23-1,MATCH(BV$14,$BQ$14:$DQ$14,0))</f>
        <v>0.11288912566468878</v>
      </c>
      <c r="BW23" s="4" cm="1">
        <f t="array" ref="BW23">Q23*INDEX(prod_est,$H23+$I23-1,MATCH(BW$14,$BQ$14:$DQ$14,0))</f>
        <v>0.11331661533898987</v>
      </c>
      <c r="BX23" s="4" cm="1">
        <f t="array" ref="BX23">R23*INDEX(prod_est,$H23+$I23-1,MATCH(BX$14,$BQ$14:$DQ$14,0))</f>
        <v>0.11365663144310204</v>
      </c>
      <c r="BY23" s="4" cm="1">
        <f t="array" ref="BY23">S23*INDEX(prod_est,$H23+$I23-1,MATCH(BY$14,$BQ$14:$DQ$14,0))</f>
        <v>0.11406757751759189</v>
      </c>
      <c r="BZ23" s="4" cm="1">
        <f t="array" ref="BZ23">T23*INDEX(prod_est,$H23+$I23-1,MATCH(BZ$14,$BQ$14:$DQ$14,0))</f>
        <v>0.11438548787486136</v>
      </c>
      <c r="CA23" s="4" cm="1">
        <f t="array" ref="CA23">U23*INDEX(prod_est,$H23+$I23-1,MATCH(CA$14,$BQ$14:$DQ$14,0))</f>
        <v>0.1138478696351486</v>
      </c>
      <c r="CB23" s="4" cm="1">
        <f t="array" ref="CB23">V23*INDEX(prod_est,$H23+$I23-1,MATCH(CB$14,$BQ$14:$DQ$14,0))</f>
        <v>0.11323138073833035</v>
      </c>
      <c r="CC23" s="4" cm="1">
        <f t="array" ref="CC23">W23*INDEX(prod_est,$H23+$I23-1,MATCH(CC$14,$BQ$14:$DQ$14,0))</f>
        <v>0.11251627282304409</v>
      </c>
      <c r="CD23" s="4" cm="1">
        <f t="array" ref="CD23">X23*INDEX(prod_est,$H23+$I23-1,MATCH(CD$14,$BQ$14:$DQ$14,0))</f>
        <v>0.11202704319633314</v>
      </c>
      <c r="CE23" s="4" cm="1">
        <f t="array" ref="CE23">Y23*INDEX(prod_est,$H23+$I23-1,MATCH(CE$14,$BQ$14:$DQ$14,0))</f>
        <v>0.11144109488943767</v>
      </c>
      <c r="CF23" s="4" cm="1">
        <f t="array" ref="CF23">Z23*INDEX(prod_est,$H23+$I23-1,MATCH(CF$14,$BQ$14:$DQ$14,0))</f>
        <v>0.11078701994593571</v>
      </c>
      <c r="CG23" s="4" cm="1">
        <f t="array" ref="CG23">AA23*INDEX(prod_est,$H23+$I23-1,MATCH(CG$14,$BQ$14:$DQ$14,0))</f>
        <v>0.11005928416171049</v>
      </c>
      <c r="CH23" s="4" cm="1">
        <f t="array" ref="CH23">AB23*INDEX(prod_est,$H23+$I23-1,MATCH(CH$14,$BQ$14:$DQ$14,0))</f>
        <v>0.10927216400108328</v>
      </c>
      <c r="CI23" s="4" cm="1">
        <f t="array" ref="CI23">AC23*INDEX(prod_est,$H23+$I23-1,MATCH(CI$14,$BQ$14:$DQ$14,0))</f>
        <v>0.10840746271988505</v>
      </c>
      <c r="CJ23" s="4" cm="1">
        <f t="array" ref="CJ23">AD23*INDEX(prod_est,$H23+$I23-1,MATCH(CJ$14,$BQ$14:$DQ$14,0))</f>
        <v>0.10748575806322229</v>
      </c>
      <c r="CK23" s="4" cm="1">
        <f t="array" ref="CK23">AE23*INDEX(prod_est,$H23+$I23-1,MATCH(CK$14,$BQ$14:$DQ$14,0))</f>
        <v>0.10650188601945217</v>
      </c>
      <c r="CL23" s="4" cm="1">
        <f t="array" ref="CL23">AF23*INDEX(prod_est,$H23+$I23-1,MATCH(CL$14,$BQ$14:$DQ$14,0))</f>
        <v>0.10546928890229008</v>
      </c>
      <c r="CM23" s="4" cm="1">
        <f t="array" ref="CM23">AG23*INDEX(prod_est,$H23+$I23-1,MATCH(CM$14,$BQ$14:$DQ$14,0))</f>
        <v>0.10437092145929244</v>
      </c>
      <c r="CN23" s="4" cm="1">
        <f t="array" ref="CN23">AH23*INDEX(prod_est,$H23+$I23-1,MATCH(CN$14,$BQ$14:$DQ$14,0))</f>
        <v>0.10331330733939013</v>
      </c>
      <c r="CO23" s="4" cm="1">
        <f t="array" ref="CO23">AI23*INDEX(prod_est,$H23+$I23-1,MATCH(CO$14,$BQ$14:$DQ$14,0))</f>
        <v>0.10220384552462074</v>
      </c>
      <c r="CP23" s="4" cm="1">
        <f t="array" ref="CP23">AJ23*INDEX(prod_est,$H23+$I23-1,MATCH(CP$14,$BQ$14:$DQ$14,0))</f>
        <v>0.10104369532165504</v>
      </c>
      <c r="CQ23" s="4" cm="1">
        <f t="array" ref="CQ23">AK23*INDEX(prod_est,$H23+$I23-1,MATCH(CQ$14,$BQ$14:$DQ$14,0))</f>
        <v>9.983958301854709E-2</v>
      </c>
      <c r="CR23" s="4" cm="1">
        <f t="array" ref="CR23">AL23*INDEX(prod_est,$H23+$I23-1,MATCH(CR$14,$BQ$14:$DQ$14,0))</f>
        <v>9.8592437495532342E-2</v>
      </c>
      <c r="CS23" s="4" cm="1">
        <f t="array" ref="CS23">AM23*INDEX(prod_est,$H23+$I23-1,MATCH(CS$14,$BQ$14:$DQ$14,0))</f>
        <v>9.73032277198045E-2</v>
      </c>
      <c r="CT23" s="4" cm="1">
        <f t="array" ref="CT23">AN23*INDEX(prod_est,$H23+$I23-1,MATCH(CT$14,$BQ$14:$DQ$14,0))</f>
        <v>9.5972962485001229E-2</v>
      </c>
      <c r="CU23" s="4" cm="1">
        <f t="array" ref="CU23">AO23*INDEX(prod_est,$H23+$I23-1,MATCH(CU$14,$BQ$14:$DQ$14,0))</f>
        <v>9.4597607161636357E-2</v>
      </c>
      <c r="CV23" s="4" cm="1">
        <f t="array" ref="CV23">AP23*INDEX(prod_est,$H23+$I23-1,MATCH(CV$14,$BQ$14:$DQ$14,0))</f>
        <v>9.3173610518351324E-2</v>
      </c>
      <c r="CW23" s="4" cm="1">
        <f t="array" ref="CW23">AQ23*INDEX(prod_est,$H23+$I23-1,MATCH(CW$14,$BQ$14:$DQ$14,0))</f>
        <v>9.169791156883815E-2</v>
      </c>
      <c r="CX23" s="4" cm="1">
        <f t="array" ref="CX23">AR23*INDEX(prod_est,$H23+$I23-1,MATCH(CX$14,$BQ$14:$DQ$14,0))</f>
        <v>9.0615734671999432E-2</v>
      </c>
      <c r="CY23" s="4" cm="1">
        <f t="array" ref="CY23">AS23*INDEX(prod_est,$H23+$I23-1,MATCH(CY$14,$BQ$14:$DQ$14,0))</f>
        <v>8.9522068744652877E-2</v>
      </c>
      <c r="CZ23" s="4" cm="1">
        <f t="array" ref="CZ23">AT23*INDEX(prod_est,$H23+$I23-1,MATCH(CZ$14,$BQ$14:$DQ$14,0))</f>
        <v>8.8417155823283897E-2</v>
      </c>
      <c r="DA23" s="4" cm="1">
        <f t="array" ref="DA23">AU23*INDEX(prod_est,$H23+$I23-1,MATCH(DA$14,$BQ$14:$DQ$14,0))</f>
        <v>8.7301235310781072E-2</v>
      </c>
      <c r="DB23" s="4" cm="1">
        <f t="array" ref="DB23">AV23*INDEX(prod_est,$H23+$I23-1,MATCH(DB$14,$BQ$14:$DQ$14,0))</f>
        <v>8.617454399922192E-2</v>
      </c>
      <c r="DC23" s="4" cm="1">
        <f t="array" ref="DC23">AW23*INDEX(prod_est,$H23+$I23-1,MATCH(DC$14,$BQ$14:$DQ$14,0))</f>
        <v>8.5037316092486256E-2</v>
      </c>
      <c r="DD23" s="4" cm="1">
        <f t="array" ref="DD23">AX23*INDEX(prod_est,$H23+$I23-1,MATCH(DD$14,$BQ$14:$DQ$14,0))</f>
        <v>8.3889783228695655E-2</v>
      </c>
      <c r="DE23" s="4" cm="1">
        <f t="array" ref="DE23">AY23*INDEX(prod_est,$H23+$I23-1,MATCH(DE$14,$BQ$14:$DQ$14,0))</f>
        <v>8.2732174502480452E-2</v>
      </c>
      <c r="DF23" s="4" cm="1">
        <f t="array" ref="DF23">AZ23*INDEX(prod_est,$H23+$I23-1,MATCH(DF$14,$BQ$14:$DQ$14,0))</f>
        <v>8.1564716487078304E-2</v>
      </c>
      <c r="DG23" s="4" cm="1">
        <f t="array" ref="DG23">BA23*INDEX(prod_est,$H23+$I23-1,MATCH(DG$14,$BQ$14:$DQ$14,0))</f>
        <v>8.0387633256257557E-2</v>
      </c>
      <c r="DH23" s="4" cm="1">
        <f t="array" ref="DH23">BB23*INDEX(prod_est,$H23+$I23-1,MATCH(DH$14,$BQ$14:$DQ$14,0))</f>
        <v>7.9201146406079351E-2</v>
      </c>
      <c r="DI23" s="4" cm="1">
        <f t="array" ref="DI23">BC23*INDEX(prod_est,$H23+$I23-1,MATCH(DI$14,$BQ$14:$DQ$14,0))</f>
        <v>7.8005475076486794E-2</v>
      </c>
      <c r="DJ23" s="4" cm="1">
        <f t="array" ref="DJ23">BD23*INDEX(prod_est,$H23+$I23-1,MATCH(DJ$14,$BQ$14:$DQ$14,0))</f>
        <v>7.6800835972730713E-2</v>
      </c>
      <c r="DK23" s="4" cm="1">
        <f t="array" ref="DK23">BE23*INDEX(prod_est,$H23+$I23-1,MATCH(DK$14,$BQ$14:$DQ$14,0))</f>
        <v>7.5587443386629441E-2</v>
      </c>
      <c r="DL23" s="4" cm="1">
        <f t="array" ref="DL23">BF23*INDEX(prod_est,$H23+$I23-1,MATCH(DL$14,$BQ$14:$DQ$14,0))</f>
        <v>7.4365509217667089E-2</v>
      </c>
      <c r="DM23" s="4" cm="1">
        <f t="array" ref="DM23">BG23*INDEX(prod_est,$H23+$I23-1,MATCH(DM$14,$BQ$14:$DQ$14,0))</f>
        <v>7.3135242993926541E-2</v>
      </c>
      <c r="DN23" s="4" cm="1">
        <f t="array" ref="DN23">BH23*INDEX(prod_est,$H23+$I23-1,MATCH(DN$14,$BQ$14:$DQ$14,0))</f>
        <v>7.1896851892860714E-2</v>
      </c>
      <c r="DO23" s="4" cm="1">
        <f t="array" ref="DO23">BI23*INDEX(prod_est,$H23+$I23-1,MATCH(DO$14,$BQ$14:$DQ$14,0))</f>
        <v>7.065054076190809E-2</v>
      </c>
      <c r="DP23" s="4" cm="1">
        <f t="array" ref="DP23">BJ23*INDEX(prod_est,$H23+$I23-1,MATCH(DP$14,$BQ$14:$DQ$14,0))</f>
        <v>6.9396512138943697E-2</v>
      </c>
      <c r="DQ23" s="4" cm="1">
        <f t="array" ref="DQ23">BK23*INDEX(prod_est,$H23+$I23-1,MATCH(DQ$14,$BQ$14:$DQ$14,0))</f>
        <v>6.8134966272577036E-2</v>
      </c>
    </row>
    <row r="24" spans="1:121" x14ac:dyDescent="0.25">
      <c r="A24" t="s">
        <v>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</v>
      </c>
      <c r="I24">
        <f>IFERROR(MATCH(E24,Production_est!$D$4:$D$339,0),"-")+1</f>
        <v>4</v>
      </c>
      <c r="J24" s="4" cm="1">
        <f t="array" ref="J24">IFERROR(INDEX(Production_est!$E$4:$E$339,I24+H24-1),"-")</f>
        <v>1819.3876185306401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01_AUS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</v>
      </c>
      <c r="B25" t="s">
        <v>15</v>
      </c>
      <c r="C25" t="s">
        <v>15</v>
      </c>
      <c r="D25" t="s">
        <v>172</v>
      </c>
      <c r="E25" s="46" t="s">
        <v>37</v>
      </c>
      <c r="F25" s="4">
        <v>0.19091807999999999</v>
      </c>
      <c r="G25" s="4">
        <v>0.193932576</v>
      </c>
      <c r="H25">
        <f>MATCH(A25,Production_est!$A$4:$A$339,0)</f>
        <v>1</v>
      </c>
      <c r="I25">
        <f>IFERROR(MATCH(E25,Production_est!$D$4:$D$339,0),"-")+1</f>
        <v>4</v>
      </c>
      <c r="J25" s="4" cm="1">
        <f t="array" ref="J25">IFERROR(INDEX(Production_est!$E$4:$E$339,I25+H25-1),"-")</f>
        <v>1819.3876185306401</v>
      </c>
      <c r="K25" s="33">
        <f t="shared" si="3"/>
        <v>1.0659222588126786E-4</v>
      </c>
      <c r="L25" s="33">
        <f t="shared" si="4"/>
        <v>1.0659222588126786E-4</v>
      </c>
      <c r="M25" s="33">
        <f t="shared" si="5"/>
        <v>1.0659222588126786E-4</v>
      </c>
      <c r="N25" s="33">
        <f t="shared" si="5"/>
        <v>1.0659222588126786E-4</v>
      </c>
      <c r="O25" s="33">
        <f t="shared" si="19"/>
        <v>1.0605926475186152E-4</v>
      </c>
      <c r="P25" s="33">
        <f t="shared" si="19"/>
        <v>1.0552896842810221E-4</v>
      </c>
      <c r="Q25" s="33">
        <f t="shared" si="19"/>
        <v>1.0500132358596169E-4</v>
      </c>
      <c r="R25" s="33">
        <f t="shared" si="19"/>
        <v>1.0447631696803188E-4</v>
      </c>
      <c r="S25" s="33">
        <f t="shared" si="19"/>
        <v>1.0395393538319172E-4</v>
      </c>
      <c r="T25" s="33">
        <f t="shared" si="19"/>
        <v>1.0343416570627575E-4</v>
      </c>
      <c r="U25" s="33">
        <f t="shared" si="19"/>
        <v>1.0291699487774437E-4</v>
      </c>
      <c r="V25" s="33">
        <f t="shared" si="19"/>
        <v>1.0240240990335564E-4</v>
      </c>
      <c r="W25" s="33">
        <f t="shared" si="19"/>
        <v>1.0189039785383887E-4</v>
      </c>
      <c r="X25" s="33">
        <f t="shared" si="19"/>
        <v>1.0138094586456967E-4</v>
      </c>
      <c r="Y25" s="33">
        <f t="shared" si="19"/>
        <v>1.0087404113524683E-4</v>
      </c>
      <c r="Z25" s="33">
        <f t="shared" si="19"/>
        <v>1.003696709295706E-4</v>
      </c>
      <c r="AA25" s="33">
        <f t="shared" si="19"/>
        <v>9.9867822574922739E-5</v>
      </c>
      <c r="AB25" s="33">
        <f t="shared" si="19"/>
        <v>9.936848346204812E-5</v>
      </c>
      <c r="AC25" s="33">
        <f t="shared" si="19"/>
        <v>9.8871641044737877E-5</v>
      </c>
      <c r="AD25" s="33">
        <f t="shared" si="19"/>
        <v>9.837728283951419E-5</v>
      </c>
      <c r="AE25" s="33">
        <f t="shared" si="19"/>
        <v>9.7885396425316621E-5</v>
      </c>
      <c r="AF25" s="33">
        <f t="shared" si="19"/>
        <v>9.7395969443190043E-5</v>
      </c>
      <c r="AG25" s="33">
        <f t="shared" si="19"/>
        <v>9.6908989595974096E-5</v>
      </c>
      <c r="AH25" s="33">
        <f t="shared" si="19"/>
        <v>9.642444464799423E-5</v>
      </c>
      <c r="AI25" s="33">
        <f t="shared" si="19"/>
        <v>9.5942322424754265E-5</v>
      </c>
      <c r="AJ25" s="33">
        <f t="shared" si="19"/>
        <v>9.5462610812630498E-5</v>
      </c>
      <c r="AK25" s="33">
        <f t="shared" si="19"/>
        <v>9.4985297758567341E-5</v>
      </c>
      <c r="AL25" s="33">
        <f t="shared" si="19"/>
        <v>9.4510371269774501E-5</v>
      </c>
      <c r="AM25" s="33">
        <f t="shared" si="19"/>
        <v>9.4037819413425629E-5</v>
      </c>
      <c r="AN25" s="33">
        <f t="shared" si="19"/>
        <v>9.3567630316358495E-5</v>
      </c>
      <c r="AO25" s="33">
        <f t="shared" si="19"/>
        <v>9.3099792164776698E-5</v>
      </c>
      <c r="AP25" s="33">
        <f t="shared" si="19"/>
        <v>9.2634293203952811E-5</v>
      </c>
      <c r="AQ25" s="33">
        <f t="shared" ref="AQ25:BK25" si="22">AP25*(1-$G$4)</f>
        <v>9.2171121737933044E-5</v>
      </c>
      <c r="AR25" s="33">
        <f t="shared" si="22"/>
        <v>9.1710266129243372E-5</v>
      </c>
      <c r="AS25" s="33">
        <f t="shared" si="22"/>
        <v>9.1251714798597154E-5</v>
      </c>
      <c r="AT25" s="33">
        <f t="shared" si="22"/>
        <v>9.079545622460417E-5</v>
      </c>
      <c r="AU25" s="33">
        <f t="shared" si="22"/>
        <v>9.0341478943481156E-5</v>
      </c>
      <c r="AV25" s="33">
        <f t="shared" si="22"/>
        <v>8.9889771548763754E-5</v>
      </c>
      <c r="AW25" s="33">
        <f t="shared" si="22"/>
        <v>8.9440322691019939E-5</v>
      </c>
      <c r="AX25" s="33">
        <f t="shared" si="22"/>
        <v>8.8993121077564837E-5</v>
      </c>
      <c r="AY25" s="33">
        <f t="shared" si="22"/>
        <v>8.8548155472177009E-5</v>
      </c>
      <c r="AZ25" s="33">
        <f t="shared" si="22"/>
        <v>8.8105414694816122E-5</v>
      </c>
      <c r="BA25" s="33">
        <f t="shared" si="22"/>
        <v>8.7664887621342048E-5</v>
      </c>
      <c r="BB25" s="33">
        <f t="shared" si="22"/>
        <v>8.7226563183235339E-5</v>
      </c>
      <c r="BC25" s="33">
        <f t="shared" si="22"/>
        <v>8.6790430367319162E-5</v>
      </c>
      <c r="BD25" s="33">
        <f t="shared" si="22"/>
        <v>8.6356478215482565E-5</v>
      </c>
      <c r="BE25" s="33">
        <f t="shared" si="22"/>
        <v>8.5924695824405147E-5</v>
      </c>
      <c r="BF25" s="33">
        <f t="shared" si="22"/>
        <v>8.5495072345283119E-5</v>
      </c>
      <c r="BG25" s="33">
        <f t="shared" si="22"/>
        <v>8.5067596983556709E-5</v>
      </c>
      <c r="BH25" s="33">
        <f t="shared" si="22"/>
        <v>8.4642258998638922E-5</v>
      </c>
      <c r="BI25" s="33">
        <f t="shared" si="22"/>
        <v>8.4219047703645722E-5</v>
      </c>
      <c r="BJ25" s="33">
        <f t="shared" si="22"/>
        <v>8.3797952465127491E-5</v>
      </c>
      <c r="BK25" s="33">
        <f t="shared" si="22"/>
        <v>8.3378962702801849E-5</v>
      </c>
      <c r="BL25" t="str">
        <f t="shared" si="8"/>
        <v>01_AUS</v>
      </c>
      <c r="BM25" t="str">
        <f t="shared" si="9"/>
        <v>d_nonenergy_7_6_kerosene</v>
      </c>
      <c r="BP25" s="4">
        <f t="shared" si="10"/>
        <v>0.19091807999999999</v>
      </c>
      <c r="BQ25" s="4">
        <f t="shared" si="11"/>
        <v>0.193932576</v>
      </c>
      <c r="BR25" s="4" cm="1">
        <f t="array" ref="BR25">L25*INDEX(prod_est,$H25+$I25-1,MATCH(BR$14,$BQ$14:$DQ$14,0))</f>
        <v>0.19422491821177534</v>
      </c>
      <c r="BS25" s="4" cm="1">
        <f t="array" ref="BS25">M25*INDEX(prod_est,$H25+$I25-1,MATCH(BS$14,$BQ$14:$DQ$14,0))</f>
        <v>0.18527355483318297</v>
      </c>
      <c r="BT25" s="4" cm="1">
        <f t="array" ref="BT25">N25*INDEX(prod_est,$H25+$I25-1,MATCH(BT$14,$BQ$14:$DQ$14,0))</f>
        <v>0.18747686903424626</v>
      </c>
      <c r="BU25" s="4" cm="1">
        <f t="array" ref="BU25">O25*INDEX(prod_est,$H25+$I25-1,MATCH(BU$14,$BQ$14:$DQ$14,0))</f>
        <v>0.1885575798605488</v>
      </c>
      <c r="BV25" s="4" cm="1">
        <f t="array" ref="BV25">P25*INDEX(prod_est,$H25+$I25-1,MATCH(BV$14,$BQ$14:$DQ$14,0))</f>
        <v>0.1894574022024777</v>
      </c>
      <c r="BW25" s="4" cm="1">
        <f t="array" ref="BW25">Q25*INDEX(prod_est,$H25+$I25-1,MATCH(BW$14,$BQ$14:$DQ$14,0))</f>
        <v>0.1901748413950004</v>
      </c>
      <c r="BX25" s="4" cm="1">
        <f t="array" ref="BX25">R25*INDEX(prod_est,$H25+$I25-1,MATCH(BX$14,$BQ$14:$DQ$14,0))</f>
        <v>0.19074547711755382</v>
      </c>
      <c r="BY25" s="4" cm="1">
        <f t="array" ref="BY25">S25*INDEX(prod_est,$H25+$I25-1,MATCH(BY$14,$BQ$14:$DQ$14,0))</f>
        <v>0.19143515183387158</v>
      </c>
      <c r="BZ25" s="4" cm="1">
        <f t="array" ref="BZ25">T25*INDEX(prod_est,$H25+$I25-1,MATCH(BZ$14,$BQ$14:$DQ$14,0))</f>
        <v>0.19196868834650643</v>
      </c>
      <c r="CA25" s="4" cm="1">
        <f t="array" ref="CA25">U25*INDEX(prod_est,$H25+$I25-1,MATCH(CA$14,$BQ$14:$DQ$14,0))</f>
        <v>0.19106642469203197</v>
      </c>
      <c r="CB25" s="4" cm="1">
        <f t="array" ref="CB25">V25*INDEX(prod_est,$H25+$I25-1,MATCH(CB$14,$BQ$14:$DQ$14,0))</f>
        <v>0.19003179549998045</v>
      </c>
      <c r="CC25" s="4" cm="1">
        <f t="array" ref="CC25">W25*INDEX(prod_est,$H25+$I25-1,MATCH(CC$14,$BQ$14:$DQ$14,0))</f>
        <v>0.18883165786823916</v>
      </c>
      <c r="CD25" s="4" cm="1">
        <f t="array" ref="CD25">X25*INDEX(prod_est,$H25+$I25-1,MATCH(CD$14,$BQ$14:$DQ$14,0))</f>
        <v>0.1880106029294982</v>
      </c>
      <c r="CE25" s="4" cm="1">
        <f t="array" ref="CE25">Y25*INDEX(prod_est,$H25+$I25-1,MATCH(CE$14,$BQ$14:$DQ$14,0))</f>
        <v>0.18702722881444753</v>
      </c>
      <c r="CF25" s="4" cm="1">
        <f t="array" ref="CF25">Z25*INDEX(prod_est,$H25+$I25-1,MATCH(CF$14,$BQ$14:$DQ$14,0))</f>
        <v>0.18592952043100511</v>
      </c>
      <c r="CG25" s="4" cm="1">
        <f t="array" ref="CG25">AA25*INDEX(prod_est,$H25+$I25-1,MATCH(CG$14,$BQ$14:$DQ$14,0))</f>
        <v>0.18470818994095756</v>
      </c>
      <c r="CH25" s="4" cm="1">
        <f t="array" ref="CH25">AB25*INDEX(prod_est,$H25+$I25-1,MATCH(CH$14,$BQ$14:$DQ$14,0))</f>
        <v>0.18338719697573103</v>
      </c>
      <c r="CI25" s="4" cm="1">
        <f t="array" ref="CI25">AC25*INDEX(prod_est,$H25+$I25-1,MATCH(CI$14,$BQ$14:$DQ$14,0))</f>
        <v>0.18193600265163312</v>
      </c>
      <c r="CJ25" s="4" cm="1">
        <f t="array" ref="CJ25">AD25*INDEX(prod_est,$H25+$I25-1,MATCH(CJ$14,$BQ$14:$DQ$14,0))</f>
        <v>0.18038914179305995</v>
      </c>
      <c r="CK25" s="4" cm="1">
        <f t="array" ref="CK25">AE25*INDEX(prod_est,$H25+$I25-1,MATCH(CK$14,$BQ$14:$DQ$14,0))</f>
        <v>0.17873794784134142</v>
      </c>
      <c r="CL25" s="4" cm="1">
        <f t="array" ref="CL25">AF25*INDEX(prod_est,$H25+$I25-1,MATCH(CL$14,$BQ$14:$DQ$14,0))</f>
        <v>0.17700498050558247</v>
      </c>
      <c r="CM25" s="4" cm="1">
        <f t="array" ref="CM25">AG25*INDEX(prod_est,$H25+$I25-1,MATCH(CM$14,$BQ$14:$DQ$14,0))</f>
        <v>0.17516163340559512</v>
      </c>
      <c r="CN25" s="4" cm="1">
        <f t="array" ref="CN25">AH25*INDEX(prod_est,$H25+$I25-1,MATCH(CN$14,$BQ$14:$DQ$14,0))</f>
        <v>0.17338668101306343</v>
      </c>
      <c r="CO25" s="4" cm="1">
        <f t="array" ref="CO25">AI25*INDEX(prod_est,$H25+$I25-1,MATCH(CO$14,$BQ$14:$DQ$14,0))</f>
        <v>0.17152471466305916</v>
      </c>
      <c r="CP25" s="4" cm="1">
        <f t="array" ref="CP25">AJ25*INDEX(prod_est,$H25+$I25-1,MATCH(CP$14,$BQ$14:$DQ$14,0))</f>
        <v>0.16957767997460368</v>
      </c>
      <c r="CQ25" s="4" cm="1">
        <f t="array" ref="CQ25">AK25*INDEX(prod_est,$H25+$I25-1,MATCH(CQ$14,$BQ$14:$DQ$14,0))</f>
        <v>0.16755686541373555</v>
      </c>
      <c r="CR25" s="4" cm="1">
        <f t="array" ref="CR25">AL25*INDEX(prod_est,$H25+$I25-1,MATCH(CR$14,$BQ$14:$DQ$14,0))</f>
        <v>0.16546382988380642</v>
      </c>
      <c r="CS25" s="4" cm="1">
        <f t="array" ref="CS25">AM25*INDEX(prod_est,$H25+$I25-1,MATCH(CS$14,$BQ$14:$DQ$14,0))</f>
        <v>0.16330019956454148</v>
      </c>
      <c r="CT25" s="4" cm="1">
        <f t="array" ref="CT25">AN25*INDEX(prod_est,$H25+$I25-1,MATCH(CT$14,$BQ$14:$DQ$14,0))</f>
        <v>0.16106766747482815</v>
      </c>
      <c r="CU25" s="4" cm="1">
        <f t="array" ref="CU25">AO25*INDEX(prod_est,$H25+$I25-1,MATCH(CU$14,$BQ$14:$DQ$14,0))</f>
        <v>0.15875946245387665</v>
      </c>
      <c r="CV25" s="4" cm="1">
        <f t="array" ref="CV25">AP25*INDEX(prod_est,$H25+$I25-1,MATCH(CV$14,$BQ$14:$DQ$14,0))</f>
        <v>0.15636962460905915</v>
      </c>
      <c r="CW25" s="4" cm="1">
        <f t="array" ref="CW25">AQ25*INDEX(prod_est,$H25+$I25-1,MATCH(CW$14,$BQ$14:$DQ$14,0))</f>
        <v>0.15389301680683271</v>
      </c>
      <c r="CX25" s="4" cm="1">
        <f t="array" ref="CX25">AR25*INDEX(prod_est,$H25+$I25-1,MATCH(CX$14,$BQ$14:$DQ$14,0))</f>
        <v>0.15207684166692076</v>
      </c>
      <c r="CY25" s="4" cm="1">
        <f t="array" ref="CY25">AS25*INDEX(prod_est,$H25+$I25-1,MATCH(CY$14,$BQ$14:$DQ$14,0))</f>
        <v>0.1502413849366783</v>
      </c>
      <c r="CZ25" s="4" cm="1">
        <f t="array" ref="CZ25">AT25*INDEX(prod_est,$H25+$I25-1,MATCH(CZ$14,$BQ$14:$DQ$14,0))</f>
        <v>0.14838705281646772</v>
      </c>
      <c r="DA25" s="4" cm="1">
        <f t="array" ref="DA25">AU25*INDEX(prod_est,$H25+$I25-1,MATCH(DA$14,$BQ$14:$DQ$14,0))</f>
        <v>0.14651424708678909</v>
      </c>
      <c r="DB25" s="4" cm="1">
        <f t="array" ref="DB25">AV25*INDEX(prod_est,$H25+$I25-1,MATCH(DB$14,$BQ$14:$DQ$14,0))</f>
        <v>0.14462336514652027</v>
      </c>
      <c r="DC25" s="4" cm="1">
        <f t="array" ref="DC25">AW25*INDEX(prod_est,$H25+$I25-1,MATCH(DC$14,$BQ$14:$DQ$14,0))</f>
        <v>0.14271480005086823</v>
      </c>
      <c r="DD25" s="4" cm="1">
        <f t="array" ref="DD25">AX25*INDEX(prod_est,$H25+$I25-1,MATCH(DD$14,$BQ$14:$DQ$14,0))</f>
        <v>0.14078894054902838</v>
      </c>
      <c r="DE25" s="4" cm="1">
        <f t="array" ref="DE25">AY25*INDEX(prod_est,$H25+$I25-1,MATCH(DE$14,$BQ$14:$DQ$14,0))</f>
        <v>0.13884617112155415</v>
      </c>
      <c r="DF25" s="4" cm="1">
        <f t="array" ref="DF25">AZ25*INDEX(prod_est,$H25+$I25-1,MATCH(DF$14,$BQ$14:$DQ$14,0))</f>
        <v>0.13688687201744446</v>
      </c>
      <c r="DG25" s="4" cm="1">
        <f t="array" ref="DG25">BA25*INDEX(prod_est,$H25+$I25-1,MATCH(DG$14,$BQ$14:$DQ$14,0))</f>
        <v>0.13491141929093661</v>
      </c>
      <c r="DH25" s="4" cm="1">
        <f t="array" ref="DH25">BB25*INDEX(prod_est,$H25+$I25-1,MATCH(DH$14,$BQ$14:$DQ$14,0))</f>
        <v>0.13292018483802884</v>
      </c>
      <c r="DI25" s="4" cm="1">
        <f t="array" ref="DI25">BC25*INDEX(prod_est,$H25+$I25-1,MATCH(DI$14,$BQ$14:$DQ$14,0))</f>
        <v>0.13091353643271264</v>
      </c>
      <c r="DJ25" s="4" cm="1">
        <f t="array" ref="DJ25">BD25*INDEX(prod_est,$H25+$I25-1,MATCH(DJ$14,$BQ$14:$DQ$14,0))</f>
        <v>0.12889183776293067</v>
      </c>
      <c r="DK25" s="4" cm="1">
        <f t="array" ref="DK25">BE25*INDEX(prod_est,$H25+$I25-1,MATCH(DK$14,$BQ$14:$DQ$14,0))</f>
        <v>0.12685544846625635</v>
      </c>
      <c r="DL25" s="4" cm="1">
        <f t="array" ref="DL25">BF25*INDEX(prod_est,$H25+$I25-1,MATCH(DL$14,$BQ$14:$DQ$14,0))</f>
        <v>0.12480472416530217</v>
      </c>
      <c r="DM25" s="4" cm="1">
        <f t="array" ref="DM25">BG25*INDEX(prod_est,$H25+$I25-1,MATCH(DM$14,$BQ$14:$DQ$14,0))</f>
        <v>0.12274001650285064</v>
      </c>
      <c r="DN25" s="4" cm="1">
        <f t="array" ref="DN25">BH25*INDEX(prod_est,$H25+$I25-1,MATCH(DN$14,$BQ$14:$DQ$14,0))</f>
        <v>0.12066167317671407</v>
      </c>
      <c r="DO25" s="4" cm="1">
        <f t="array" ref="DO25">BI25*INDEX(prod_est,$H25+$I25-1,MATCH(DO$14,$BQ$14:$DQ$14,0))</f>
        <v>0.11857003797433271</v>
      </c>
      <c r="DP25" s="4" cm="1">
        <f t="array" ref="DP25">BJ25*INDEX(prod_est,$H25+$I25-1,MATCH(DP$14,$BQ$14:$DQ$14,0))</f>
        <v>0.11646545080709682</v>
      </c>
      <c r="DQ25" s="4" cm="1">
        <f t="array" ref="DQ25">BK25*INDEX(prod_est,$H25+$I25-1,MATCH(DQ$14,$BQ$14:$DQ$14,0))</f>
        <v>0.11434824774441191</v>
      </c>
    </row>
    <row r="26" spans="1:121" x14ac:dyDescent="0.25">
      <c r="A26" t="s">
        <v>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</v>
      </c>
      <c r="I26">
        <f>IFERROR(MATCH(E26,Production_est!$D$4:$D$339,0),"-")+1</f>
        <v>4</v>
      </c>
      <c r="J26" s="4" cm="1">
        <f t="array" ref="J26">IFERROR(INDEX(Production_est!$E$4:$E$339,I26+H26-1),"-")</f>
        <v>1819.3876185306401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01_AUS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</v>
      </c>
      <c r="I27">
        <f>IFERROR(MATCH(E27,Production_est!$D$4:$D$339,0),"-")+1</f>
        <v>4</v>
      </c>
      <c r="J27" s="4" cm="1">
        <f t="array" ref="J27">IFERROR(INDEX(Production_est!$E$4:$E$339,I27+H27-1),"-")</f>
        <v>1819.3876185306401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01_AUS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</v>
      </c>
      <c r="B28" t="s">
        <v>18</v>
      </c>
      <c r="C28" t="s">
        <v>18</v>
      </c>
      <c r="D28" t="s">
        <v>172</v>
      </c>
      <c r="E28" s="46" t="s">
        <v>37</v>
      </c>
      <c r="F28" s="4">
        <v>9.7070120640000006</v>
      </c>
      <c r="G28" s="4">
        <v>9.8700879239999999</v>
      </c>
      <c r="H28">
        <f>MATCH(A28,Production_est!$A$4:$A$339,0)</f>
        <v>1</v>
      </c>
      <c r="I28">
        <f>IFERROR(MATCH(E28,Production_est!$D$4:$D$339,0),"-")+1</f>
        <v>4</v>
      </c>
      <c r="J28" s="4" cm="1">
        <f t="array" ref="J28">IFERROR(INDEX(Production_est!$E$4:$E$339,I28+H28-1),"-")</f>
        <v>1819.3876185306401</v>
      </c>
      <c r="K28" s="33">
        <f t="shared" si="3"/>
        <v>5.4249505841812888E-3</v>
      </c>
      <c r="L28" s="33">
        <f t="shared" si="4"/>
        <v>5.4249505841812888E-3</v>
      </c>
      <c r="M28" s="33">
        <f t="shared" si="5"/>
        <v>5.4249505841812888E-3</v>
      </c>
      <c r="N28" s="33">
        <f t="shared" si="5"/>
        <v>5.4249505841812888E-3</v>
      </c>
      <c r="O28" s="33">
        <f t="shared" si="19"/>
        <v>5.3978258312603828E-3</v>
      </c>
      <c r="P28" s="33">
        <f t="shared" si="19"/>
        <v>5.370836702104081E-3</v>
      </c>
      <c r="Q28" s="33">
        <f t="shared" si="19"/>
        <v>5.3439825185935602E-3</v>
      </c>
      <c r="R28" s="33">
        <f t="shared" si="19"/>
        <v>5.3172626060005923E-3</v>
      </c>
      <c r="S28" s="33">
        <f t="shared" si="19"/>
        <v>5.290676292970589E-3</v>
      </c>
      <c r="T28" s="33">
        <f t="shared" si="19"/>
        <v>5.2642229115057362E-3</v>
      </c>
      <c r="U28" s="33">
        <f t="shared" si="19"/>
        <v>5.2379017969482076E-3</v>
      </c>
      <c r="V28" s="33">
        <f t="shared" si="19"/>
        <v>5.2117122879634667E-3</v>
      </c>
      <c r="W28" s="33">
        <f t="shared" si="19"/>
        <v>5.1856537265236495E-3</v>
      </c>
      <c r="X28" s="33">
        <f t="shared" si="19"/>
        <v>5.1597254578910311E-3</v>
      </c>
      <c r="Y28" s="33">
        <f t="shared" si="19"/>
        <v>5.1339268306015758E-3</v>
      </c>
      <c r="Z28" s="33">
        <f t="shared" si="19"/>
        <v>5.1082571964485681E-3</v>
      </c>
      <c r="AA28" s="33">
        <f t="shared" si="19"/>
        <v>5.0827159104663254E-3</v>
      </c>
      <c r="AB28" s="33">
        <f t="shared" si="19"/>
        <v>5.0573023309139938E-3</v>
      </c>
      <c r="AC28" s="33">
        <f t="shared" si="19"/>
        <v>5.0320158192594241E-3</v>
      </c>
      <c r="AD28" s="33">
        <f t="shared" si="19"/>
        <v>5.0068557401631271E-3</v>
      </c>
      <c r="AE28" s="33">
        <f t="shared" si="19"/>
        <v>4.9818214614623111E-3</v>
      </c>
      <c r="AF28" s="33">
        <f t="shared" si="19"/>
        <v>4.9569123541549995E-3</v>
      </c>
      <c r="AG28" s="33">
        <f t="shared" si="19"/>
        <v>4.9321277923842248E-3</v>
      </c>
      <c r="AH28" s="33">
        <f t="shared" si="19"/>
        <v>4.9074671534223039E-3</v>
      </c>
      <c r="AI28" s="33">
        <f t="shared" si="19"/>
        <v>4.8829298176551921E-3</v>
      </c>
      <c r="AJ28" s="33">
        <f t="shared" si="19"/>
        <v>4.8585151685669164E-3</v>
      </c>
      <c r="AK28" s="33">
        <f t="shared" si="19"/>
        <v>4.8342225927240816E-3</v>
      </c>
      <c r="AL28" s="33">
        <f t="shared" si="19"/>
        <v>4.8100514797604615E-3</v>
      </c>
      <c r="AM28" s="33">
        <f t="shared" si="19"/>
        <v>4.7860012223616593E-3</v>
      </c>
      <c r="AN28" s="33">
        <f t="shared" si="19"/>
        <v>4.762071216249851E-3</v>
      </c>
      <c r="AO28" s="33">
        <f t="shared" si="19"/>
        <v>4.7382608601686015E-3</v>
      </c>
      <c r="AP28" s="33">
        <f t="shared" si="19"/>
        <v>4.7145695558677581E-3</v>
      </c>
      <c r="AQ28" s="33">
        <f t="shared" ref="AQ28:BK28" si="25">AP28*(1-$G$4)</f>
        <v>4.6909967080884197E-3</v>
      </c>
      <c r="AR28" s="33">
        <f t="shared" si="25"/>
        <v>4.6675417245479779E-3</v>
      </c>
      <c r="AS28" s="33">
        <f t="shared" si="25"/>
        <v>4.6442040159252384E-3</v>
      </c>
      <c r="AT28" s="33">
        <f t="shared" si="25"/>
        <v>4.6209829958456126E-3</v>
      </c>
      <c r="AU28" s="33">
        <f t="shared" si="25"/>
        <v>4.5978780808663845E-3</v>
      </c>
      <c r="AV28" s="33">
        <f t="shared" si="25"/>
        <v>4.5748886904620522E-3</v>
      </c>
      <c r="AW28" s="33">
        <f t="shared" si="25"/>
        <v>4.5520142470097417E-3</v>
      </c>
      <c r="AX28" s="33">
        <f t="shared" si="25"/>
        <v>4.5292541757746933E-3</v>
      </c>
      <c r="AY28" s="33">
        <f t="shared" si="25"/>
        <v>4.5066079048958199E-3</v>
      </c>
      <c r="AZ28" s="33">
        <f t="shared" si="25"/>
        <v>4.4840748653713408E-3</v>
      </c>
      <c r="BA28" s="33">
        <f t="shared" si="25"/>
        <v>4.4616544910444844E-3</v>
      </c>
      <c r="BB28" s="33">
        <f t="shared" si="25"/>
        <v>4.4393462185892615E-3</v>
      </c>
      <c r="BC28" s="33">
        <f t="shared" si="25"/>
        <v>4.4171494874963154E-3</v>
      </c>
      <c r="BD28" s="33">
        <f t="shared" si="25"/>
        <v>4.3950637400588339E-3</v>
      </c>
      <c r="BE28" s="33">
        <f t="shared" si="25"/>
        <v>4.3730884213585399E-3</v>
      </c>
      <c r="BF28" s="33">
        <f t="shared" si="25"/>
        <v>4.3512229792517475E-3</v>
      </c>
      <c r="BG28" s="33">
        <f t="shared" si="25"/>
        <v>4.3294668643554888E-3</v>
      </c>
      <c r="BH28" s="33">
        <f t="shared" si="25"/>
        <v>4.3078195300337114E-3</v>
      </c>
      <c r="BI28" s="33">
        <f t="shared" si="25"/>
        <v>4.286280432383543E-3</v>
      </c>
      <c r="BJ28" s="33">
        <f t="shared" si="25"/>
        <v>4.2648490302216249E-3</v>
      </c>
      <c r="BK28" s="33">
        <f t="shared" si="25"/>
        <v>4.2435247850705167E-3</v>
      </c>
      <c r="BL28" t="str">
        <f t="shared" si="8"/>
        <v>01_AUS</v>
      </c>
      <c r="BM28" t="str">
        <f t="shared" si="9"/>
        <v>d_nonenergy_7_9_lpg</v>
      </c>
      <c r="BP28" s="4">
        <f t="shared" si="10"/>
        <v>9.7070120640000006</v>
      </c>
      <c r="BQ28" s="4">
        <f t="shared" si="11"/>
        <v>9.8700879239999999</v>
      </c>
      <c r="BR28" s="4" cm="1">
        <f t="array" ref="BR28">L28*INDEX(prod_est,$H28+$I28-1,MATCH(BR$14,$BQ$14:$DQ$14,0))</f>
        <v>9.8849665142483936</v>
      </c>
      <c r="BS28" s="4" cm="1">
        <f t="array" ref="BS28">M28*INDEX(prod_est,$H28+$I28-1,MATCH(BS$14,$BQ$14:$DQ$14,0))</f>
        <v>9.4293919769082581</v>
      </c>
      <c r="BT28" s="4" cm="1">
        <f t="array" ref="BT28">N28*INDEX(prod_est,$H28+$I28-1,MATCH(BT$14,$BQ$14:$DQ$14,0))</f>
        <v>9.5415283973964424</v>
      </c>
      <c r="BU28" s="4" cm="1">
        <f t="array" ref="BU28">O28*INDEX(prod_est,$H28+$I28-1,MATCH(BU$14,$BQ$14:$DQ$14,0))</f>
        <v>9.596530558951935</v>
      </c>
      <c r="BV28" s="4" cm="1">
        <f t="array" ref="BV28">P28*INDEX(prod_est,$H28+$I28-1,MATCH(BV$14,$BQ$14:$DQ$14,0))</f>
        <v>9.6423265041922956</v>
      </c>
      <c r="BW28" s="4" cm="1">
        <f t="array" ref="BW28">Q28*INDEX(prod_est,$H28+$I28-1,MATCH(BW$14,$BQ$14:$DQ$14,0))</f>
        <v>9.6788401629925698</v>
      </c>
      <c r="BX28" s="4" cm="1">
        <f t="array" ref="BX28">R28*INDEX(prod_est,$H28+$I28-1,MATCH(BX$14,$BQ$14:$DQ$14,0))</f>
        <v>9.7078823428591328</v>
      </c>
      <c r="BY28" s="4" cm="1">
        <f t="array" ref="BY28">S28*INDEX(prod_est,$H28+$I28-1,MATCH(BY$14,$BQ$14:$DQ$14,0))</f>
        <v>9.7429829444672702</v>
      </c>
      <c r="BZ28" s="4" cm="1">
        <f t="array" ref="BZ28">T28*INDEX(prod_est,$H28+$I28-1,MATCH(BZ$14,$BQ$14:$DQ$14,0))</f>
        <v>9.770136981189653</v>
      </c>
      <c r="CA28" s="4" cm="1">
        <f t="array" ref="CA28">U28*INDEX(prod_est,$H28+$I28-1,MATCH(CA$14,$BQ$14:$DQ$14,0))</f>
        <v>9.7242167867387099</v>
      </c>
      <c r="CB28" s="4" cm="1">
        <f t="array" ref="CB28">V28*INDEX(prod_est,$H28+$I28-1,MATCH(CB$14,$BQ$14:$DQ$14,0))</f>
        <v>9.6715599236942804</v>
      </c>
      <c r="CC28" s="4" cm="1">
        <f t="array" ref="CC28">W28*INDEX(prod_est,$H28+$I28-1,MATCH(CC$14,$BQ$14:$DQ$14,0))</f>
        <v>9.6104796029430748</v>
      </c>
      <c r="CD28" s="4" cm="1">
        <f t="array" ref="CD28">X28*INDEX(prod_est,$H28+$I28-1,MATCH(CD$14,$BQ$14:$DQ$14,0))</f>
        <v>9.5686924797946258</v>
      </c>
      <c r="CE28" s="4" cm="1">
        <f t="array" ref="CE28">Y28*INDEX(prod_est,$H28+$I28-1,MATCH(CE$14,$BQ$14:$DQ$14,0))</f>
        <v>9.5186442146814141</v>
      </c>
      <c r="CF28" s="4" cm="1">
        <f t="array" ref="CF28">Z28*INDEX(prod_est,$H28+$I28-1,MATCH(CF$14,$BQ$14:$DQ$14,0))</f>
        <v>9.4627769721430166</v>
      </c>
      <c r="CG28" s="4" cm="1">
        <f t="array" ref="CG28">AA28*INDEX(prod_est,$H28+$I28-1,MATCH(CG$14,$BQ$14:$DQ$14,0))</f>
        <v>9.400618052947145</v>
      </c>
      <c r="CH28" s="4" cm="1">
        <f t="array" ref="CH28">AB28*INDEX(prod_est,$H28+$I28-1,MATCH(CH$14,$BQ$14:$DQ$14,0))</f>
        <v>9.3333868688794848</v>
      </c>
      <c r="CI28" s="4" cm="1">
        <f t="array" ref="CI28">AC28*INDEX(prod_est,$H28+$I28-1,MATCH(CI$14,$BQ$14:$DQ$14,0))</f>
        <v>9.2595291608600974</v>
      </c>
      <c r="CJ28" s="4" cm="1">
        <f t="array" ref="CJ28">AD28*INDEX(prod_est,$H28+$I28-1,MATCH(CJ$14,$BQ$14:$DQ$14,0))</f>
        <v>9.1808025590935571</v>
      </c>
      <c r="CK28" s="4" cm="1">
        <f t="array" ref="CK28">AE28*INDEX(prod_est,$H28+$I28-1,MATCH(CK$14,$BQ$14:$DQ$14,0))</f>
        <v>9.096765984015839</v>
      </c>
      <c r="CL28" s="4" cm="1">
        <f t="array" ref="CL28">AF28*INDEX(prod_est,$H28+$I28-1,MATCH(CL$14,$BQ$14:$DQ$14,0))</f>
        <v>9.0085675991639764</v>
      </c>
      <c r="CM28" s="4" cm="1">
        <f t="array" ref="CM28">AG28*INDEX(prod_est,$H28+$I28-1,MATCH(CM$14,$BQ$14:$DQ$14,0))</f>
        <v>8.9147514991224579</v>
      </c>
      <c r="CN28" s="4" cm="1">
        <f t="array" ref="CN28">AH28*INDEX(prod_est,$H28+$I28-1,MATCH(CN$14,$BQ$14:$DQ$14,0))</f>
        <v>8.8244163087354544</v>
      </c>
      <c r="CO28" s="4" cm="1">
        <f t="array" ref="CO28">AI28*INDEX(prod_est,$H28+$I28-1,MATCH(CO$14,$BQ$14:$DQ$14,0))</f>
        <v>8.7296525925763309</v>
      </c>
      <c r="CP28" s="4" cm="1">
        <f t="array" ref="CP28">AJ28*INDEX(prod_est,$H28+$I28-1,MATCH(CP$14,$BQ$14:$DQ$14,0))</f>
        <v>8.630559371816279</v>
      </c>
      <c r="CQ28" s="4" cm="1">
        <f t="array" ref="CQ28">AK28*INDEX(prod_est,$H28+$I28-1,MATCH(CQ$14,$BQ$14:$DQ$14,0))</f>
        <v>8.5277111665004899</v>
      </c>
      <c r="CR28" s="4" cm="1">
        <f t="array" ref="CR28">AL28*INDEX(prod_est,$H28+$I28-1,MATCH(CR$14,$BQ$14:$DQ$14,0))</f>
        <v>8.4211873161265522</v>
      </c>
      <c r="CS28" s="4" cm="1">
        <f t="array" ref="CS28">AM28*INDEX(prod_est,$H28+$I28-1,MATCH(CS$14,$BQ$14:$DQ$14,0))</f>
        <v>8.3110705841847388</v>
      </c>
      <c r="CT28" s="4" cm="1">
        <f t="array" ref="CT28">AN28*INDEX(prod_est,$H28+$I28-1,MATCH(CT$14,$BQ$14:$DQ$14,0))</f>
        <v>8.1974471359063958</v>
      </c>
      <c r="CU28" s="4" cm="1">
        <f t="array" ref="CU28">AO28*INDEX(prod_est,$H28+$I28-1,MATCH(CU$14,$BQ$14:$DQ$14,0))</f>
        <v>8.079972356922335</v>
      </c>
      <c r="CV28" s="4" cm="1">
        <f t="array" ref="CV28">AP28*INDEX(prod_est,$H28+$I28-1,MATCH(CV$14,$BQ$14:$DQ$14,0))</f>
        <v>7.9583429218940944</v>
      </c>
      <c r="CW28" s="4" cm="1">
        <f t="array" ref="CW28">AQ28*INDEX(prod_est,$H28+$I28-1,MATCH(CW$14,$BQ$14:$DQ$14,0))</f>
        <v>7.8322973793379056</v>
      </c>
      <c r="CX28" s="4" cm="1">
        <f t="array" ref="CX28">AR28*INDEX(prod_est,$H28+$I28-1,MATCH(CX$14,$BQ$14:$DQ$14,0))</f>
        <v>7.7398641807178157</v>
      </c>
      <c r="CY28" s="4" cm="1">
        <f t="array" ref="CY28">AS28*INDEX(prod_est,$H28+$I28-1,MATCH(CY$14,$BQ$14:$DQ$14,0))</f>
        <v>7.6464496565473601</v>
      </c>
      <c r="CZ28" s="4" cm="1">
        <f t="array" ref="CZ28">AT28*INDEX(prod_est,$H28+$I28-1,MATCH(CZ$14,$BQ$14:$DQ$14,0))</f>
        <v>7.5520744801624744</v>
      </c>
      <c r="DA28" s="4" cm="1">
        <f t="array" ref="DA28">AU28*INDEX(prod_est,$H28+$I28-1,MATCH(DA$14,$BQ$14:$DQ$14,0))</f>
        <v>7.4567590999527082</v>
      </c>
      <c r="DB28" s="4" cm="1">
        <f t="array" ref="DB28">AV28*INDEX(prod_est,$H28+$I28-1,MATCH(DB$14,$BQ$14:$DQ$14,0))</f>
        <v>7.3605237413074578</v>
      </c>
      <c r="DC28" s="4" cm="1">
        <f t="array" ref="DC28">AW28*INDEX(prod_est,$H28+$I28-1,MATCH(DC$14,$BQ$14:$DQ$14,0))</f>
        <v>7.2633884085474625</v>
      </c>
      <c r="DD28" s="4" cm="1">
        <f t="array" ref="DD28">AX28*INDEX(prod_est,$H28+$I28-1,MATCH(DD$14,$BQ$14:$DQ$14,0))</f>
        <v>7.1653728868414541</v>
      </c>
      <c r="DE28" s="4" cm="1">
        <f t="array" ref="DE28">AY28*INDEX(prod_est,$H28+$I28-1,MATCH(DE$14,$BQ$14:$DQ$14,0))</f>
        <v>7.0664967441080648</v>
      </c>
      <c r="DF28" s="4" cm="1">
        <f t="array" ref="DF28">AZ28*INDEX(prod_est,$H28+$I28-1,MATCH(DF$14,$BQ$14:$DQ$14,0))</f>
        <v>6.966779332903374</v>
      </c>
      <c r="DG28" s="4" cm="1">
        <f t="array" ref="DG28">BA28*INDEX(prod_est,$H28+$I28-1,MATCH(DG$14,$BQ$14:$DQ$14,0))</f>
        <v>6.8662397922934559</v>
      </c>
      <c r="DH28" s="4" cm="1">
        <f t="array" ref="DH28">BB28*INDEX(prod_est,$H28+$I28-1,MATCH(DH$14,$BQ$14:$DQ$14,0))</f>
        <v>6.7648970497131797</v>
      </c>
      <c r="DI28" s="4" cm="1">
        <f t="array" ref="DI28">BC28*INDEX(prod_est,$H28+$I28-1,MATCH(DI$14,$BQ$14:$DQ$14,0))</f>
        <v>6.6627698228102314</v>
      </c>
      <c r="DJ28" s="4" cm="1">
        <f t="array" ref="DJ28">BD28*INDEX(prod_est,$H28+$I28-1,MATCH(DJ$14,$BQ$14:$DQ$14,0))</f>
        <v>6.5598766212751691</v>
      </c>
      <c r="DK28" s="4" cm="1">
        <f t="array" ref="DK28">BE28*INDEX(prod_est,$H28+$I28-1,MATCH(DK$14,$BQ$14:$DQ$14,0))</f>
        <v>6.4562357486573179</v>
      </c>
      <c r="DL28" s="4" cm="1">
        <f t="array" ref="DL28">BF28*INDEX(prod_est,$H28+$I28-1,MATCH(DL$14,$BQ$14:$DQ$14,0))</f>
        <v>6.3518653041668509</v>
      </c>
      <c r="DM28" s="4" cm="1">
        <f t="array" ref="DM28">BG28*INDEX(prod_est,$H28+$I28-1,MATCH(DM$14,$BQ$14:$DQ$14,0))</f>
        <v>6.2467831844627684</v>
      </c>
      <c r="DN28" s="4" cm="1">
        <f t="array" ref="DN28">BH28*INDEX(prod_est,$H28+$I28-1,MATCH(DN$14,$BQ$14:$DQ$14,0))</f>
        <v>6.1410070854270566</v>
      </c>
      <c r="DO28" s="4" cm="1">
        <f t="array" ref="DO28">BI28*INDEX(prod_est,$H28+$I28-1,MATCH(DO$14,$BQ$14:$DQ$14,0))</f>
        <v>6.0345545039255493</v>
      </c>
      <c r="DP28" s="4" cm="1">
        <f t="array" ref="DP28">BJ28*INDEX(prod_est,$H28+$I28-1,MATCH(DP$14,$BQ$14:$DQ$14,0))</f>
        <v>5.9274427395547171</v>
      </c>
      <c r="DQ28" s="4" cm="1">
        <f t="array" ref="DQ28">BK28*INDEX(prod_est,$H28+$I28-1,MATCH(DQ$14,$BQ$14:$DQ$14,0))</f>
        <v>5.8196888963754141</v>
      </c>
    </row>
    <row r="29" spans="1:121" x14ac:dyDescent="0.25">
      <c r="A29" t="s">
        <v>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</v>
      </c>
      <c r="I29">
        <f>IFERROR(MATCH(E29,Production_est!$D$4:$D$339,0),"-")+1</f>
        <v>4</v>
      </c>
      <c r="J29" s="4" cm="1">
        <f t="array" ref="J29">IFERROR(INDEX(Production_est!$E$4:$E$339,I29+H29-1),"-")</f>
        <v>1819.3876185306401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01_AUS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</v>
      </c>
      <c r="B30" t="s">
        <v>20</v>
      </c>
      <c r="C30" t="s">
        <v>20</v>
      </c>
      <c r="D30" t="s">
        <v>172</v>
      </c>
      <c r="E30" s="46" t="s">
        <v>37</v>
      </c>
      <c r="F30" s="4">
        <v>20.209306787999999</v>
      </c>
      <c r="G30" s="4">
        <v>20.133065160000001</v>
      </c>
      <c r="H30">
        <f>MATCH(A30,Production_est!$A$4:$A$339,0)</f>
        <v>1</v>
      </c>
      <c r="I30">
        <f>IFERROR(MATCH(E30,Production_est!$D$4:$D$339,0),"-")+1</f>
        <v>4</v>
      </c>
      <c r="J30" s="4" cm="1">
        <f t="array" ref="J30">IFERROR(INDEX(Production_est!$E$4:$E$339,I30+H30-1),"-")</f>
        <v>1819.3876185306401</v>
      </c>
      <c r="K30" s="33">
        <f t="shared" si="3"/>
        <v>1.1065847076754162E-2</v>
      </c>
      <c r="L30" s="33">
        <f t="shared" si="4"/>
        <v>1.1065847076754162E-2</v>
      </c>
      <c r="M30" s="33">
        <f t="shared" si="5"/>
        <v>1.1065847076754162E-2</v>
      </c>
      <c r="N30" s="33">
        <f t="shared" si="5"/>
        <v>1.1065847076754162E-2</v>
      </c>
      <c r="O30" s="33">
        <f t="shared" si="19"/>
        <v>1.1010517841370391E-2</v>
      </c>
      <c r="P30" s="33">
        <f t="shared" si="19"/>
        <v>1.0955465252163539E-2</v>
      </c>
      <c r="Q30" s="33">
        <f t="shared" si="19"/>
        <v>1.0900687925902722E-2</v>
      </c>
      <c r="R30" s="33">
        <f t="shared" si="19"/>
        <v>1.0846184486273207E-2</v>
      </c>
      <c r="S30" s="33">
        <f t="shared" si="19"/>
        <v>1.0791953563841841E-2</v>
      </c>
      <c r="T30" s="33">
        <f t="shared" si="19"/>
        <v>1.0737993796022633E-2</v>
      </c>
      <c r="U30" s="33">
        <f t="shared" si="19"/>
        <v>1.0684303827042519E-2</v>
      </c>
      <c r="V30" s="33">
        <f t="shared" si="19"/>
        <v>1.0630882307907307E-2</v>
      </c>
      <c r="W30" s="33">
        <f t="shared" si="19"/>
        <v>1.057772789636777E-2</v>
      </c>
      <c r="X30" s="33">
        <f t="shared" si="19"/>
        <v>1.0524839256885932E-2</v>
      </c>
      <c r="Y30" s="33">
        <f t="shared" si="19"/>
        <v>1.0472215060601503E-2</v>
      </c>
      <c r="Z30" s="33">
        <f t="shared" si="19"/>
        <v>1.0419853985298495E-2</v>
      </c>
      <c r="AA30" s="33">
        <f t="shared" si="19"/>
        <v>1.0367754715372003E-2</v>
      </c>
      <c r="AB30" s="33">
        <f t="shared" si="19"/>
        <v>1.0315915941795142E-2</v>
      </c>
      <c r="AC30" s="33">
        <f t="shared" si="19"/>
        <v>1.0264336362086166E-2</v>
      </c>
      <c r="AD30" s="33">
        <f t="shared" si="19"/>
        <v>1.0213014680275734E-2</v>
      </c>
      <c r="AE30" s="33">
        <f t="shared" si="19"/>
        <v>1.0161949606874356E-2</v>
      </c>
      <c r="AF30" s="33">
        <f t="shared" si="19"/>
        <v>1.0111139858839985E-2</v>
      </c>
      <c r="AG30" s="33">
        <f t="shared" si="19"/>
        <v>1.0060584159545785E-2</v>
      </c>
      <c r="AH30" s="33">
        <f t="shared" si="19"/>
        <v>1.0010281238748057E-2</v>
      </c>
      <c r="AI30" s="33">
        <f t="shared" si="19"/>
        <v>9.9602298325543164E-3</v>
      </c>
      <c r="AJ30" s="33">
        <f t="shared" si="19"/>
        <v>9.9104286833915454E-3</v>
      </c>
      <c r="AK30" s="33">
        <f t="shared" si="19"/>
        <v>9.8608765399745869E-3</v>
      </c>
      <c r="AL30" s="33">
        <f t="shared" si="19"/>
        <v>9.8115721572747134E-3</v>
      </c>
      <c r="AM30" s="33">
        <f t="shared" si="19"/>
        <v>9.762514296488339E-3</v>
      </c>
      <c r="AN30" s="33">
        <f t="shared" si="19"/>
        <v>9.7137017250058973E-3</v>
      </c>
      <c r="AO30" s="33">
        <f t="shared" si="19"/>
        <v>9.6651332163808674E-3</v>
      </c>
      <c r="AP30" s="33">
        <f t="shared" si="19"/>
        <v>9.6168075502989624E-3</v>
      </c>
      <c r="AQ30" s="33">
        <f t="shared" ref="AQ30:BK30" si="27">AP30*(1-$G$4)</f>
        <v>9.5687235125474675E-3</v>
      </c>
      <c r="AR30" s="33">
        <f t="shared" si="27"/>
        <v>9.5208798949847299E-3</v>
      </c>
      <c r="AS30" s="33">
        <f t="shared" si="27"/>
        <v>9.4732754955098065E-3</v>
      </c>
      <c r="AT30" s="33">
        <f t="shared" si="27"/>
        <v>9.4259091180322573E-3</v>
      </c>
      <c r="AU30" s="33">
        <f t="shared" si="27"/>
        <v>9.3787795724420957E-3</v>
      </c>
      <c r="AV30" s="33">
        <f t="shared" si="27"/>
        <v>9.3318856745798848E-3</v>
      </c>
      <c r="AW30" s="33">
        <f t="shared" si="27"/>
        <v>9.2852262462069859E-3</v>
      </c>
      <c r="AX30" s="33">
        <f t="shared" si="27"/>
        <v>9.2388001149759508E-3</v>
      </c>
      <c r="AY30" s="33">
        <f t="shared" si="27"/>
        <v>9.1926061144010709E-3</v>
      </c>
      <c r="AZ30" s="33">
        <f t="shared" si="27"/>
        <v>9.1466430838290664E-3</v>
      </c>
      <c r="BA30" s="33">
        <f t="shared" si="27"/>
        <v>9.1009098684099211E-3</v>
      </c>
      <c r="BB30" s="33">
        <f t="shared" si="27"/>
        <v>9.0554053190678718E-3</v>
      </c>
      <c r="BC30" s="33">
        <f t="shared" si="27"/>
        <v>9.0101282924725332E-3</v>
      </c>
      <c r="BD30" s="33">
        <f t="shared" si="27"/>
        <v>8.9650776510101712E-3</v>
      </c>
      <c r="BE30" s="33">
        <f t="shared" si="27"/>
        <v>8.9202522627551198E-3</v>
      </c>
      <c r="BF30" s="33">
        <f t="shared" si="27"/>
        <v>8.8756510014413436E-3</v>
      </c>
      <c r="BG30" s="33">
        <f t="shared" si="27"/>
        <v>8.8312727464341361E-3</v>
      </c>
      <c r="BH30" s="33">
        <f t="shared" si="27"/>
        <v>8.7871163827019649E-3</v>
      </c>
      <c r="BI30" s="33">
        <f t="shared" si="27"/>
        <v>8.7431808007884543E-3</v>
      </c>
      <c r="BJ30" s="33">
        <f t="shared" si="27"/>
        <v>8.6994648967845117E-3</v>
      </c>
      <c r="BK30" s="33">
        <f t="shared" si="27"/>
        <v>8.6559675723005894E-3</v>
      </c>
      <c r="BL30" t="str">
        <f t="shared" si="8"/>
        <v>01_AUS</v>
      </c>
      <c r="BM30" t="str">
        <f t="shared" si="9"/>
        <v>d_nonenergy_7_11_ethane</v>
      </c>
      <c r="BP30" s="4">
        <f t="shared" si="10"/>
        <v>20.209306787999999</v>
      </c>
      <c r="BQ30" s="4">
        <f t="shared" si="11"/>
        <v>20.133065160000001</v>
      </c>
      <c r="BR30" s="4" cm="1">
        <f t="array" ref="BR30">L30*INDEX(prod_est,$H30+$I30-1,MATCH(BR$14,$BQ$14:$DQ$14,0))</f>
        <v>20.163414598552766</v>
      </c>
      <c r="BS30" s="4" cm="1">
        <f t="array" ref="BS30">M30*INDEX(prod_est,$H30+$I30-1,MATCH(BS$14,$BQ$14:$DQ$14,0))</f>
        <v>19.234130896509651</v>
      </c>
      <c r="BT30" s="4" cm="1">
        <f t="array" ref="BT30">N30*INDEX(prod_est,$H30+$I30-1,MATCH(BT$14,$BQ$14:$DQ$14,0))</f>
        <v>19.462867446566928</v>
      </c>
      <c r="BU30" s="4" cm="1">
        <f t="array" ref="BU30">O30*INDEX(prod_est,$H30+$I30-1,MATCH(BU$14,$BQ$14:$DQ$14,0))</f>
        <v>19.575061189020317</v>
      </c>
      <c r="BV30" s="4" cm="1">
        <f t="array" ref="BV30">P30*INDEX(prod_est,$H30+$I30-1,MATCH(BV$14,$BQ$14:$DQ$14,0))</f>
        <v>19.668476035644531</v>
      </c>
      <c r="BW30" s="4" cm="1">
        <f t="array" ref="BW30">Q30*INDEX(prod_est,$H30+$I30-1,MATCH(BW$14,$BQ$14:$DQ$14,0))</f>
        <v>19.742956818137706</v>
      </c>
      <c r="BX30" s="4" cm="1">
        <f t="array" ref="BX30">R30*INDEX(prod_est,$H30+$I30-1,MATCH(BX$14,$BQ$14:$DQ$14,0))</f>
        <v>19.80219723262481</v>
      </c>
      <c r="BY30" s="4" cm="1">
        <f t="array" ref="BY30">S30*INDEX(prod_est,$H30+$I30-1,MATCH(BY$14,$BQ$14:$DQ$14,0))</f>
        <v>19.873795652494355</v>
      </c>
      <c r="BZ30" s="4" cm="1">
        <f t="array" ref="BZ30">T30*INDEX(prod_est,$H30+$I30-1,MATCH(BZ$14,$BQ$14:$DQ$14,0))</f>
        <v>19.929184621153837</v>
      </c>
      <c r="CA30" s="4" cm="1">
        <f t="array" ref="CA30">U30*INDEX(prod_est,$H30+$I30-1,MATCH(CA$14,$BQ$14:$DQ$14,0))</f>
        <v>19.835516330236924</v>
      </c>
      <c r="CB30" s="4" cm="1">
        <f t="array" ref="CB30">V30*INDEX(prod_est,$H30+$I30-1,MATCH(CB$14,$BQ$14:$DQ$14,0))</f>
        <v>19.728106541898882</v>
      </c>
      <c r="CC30" s="4" cm="1">
        <f t="array" ref="CC30">W30*INDEX(prod_est,$H30+$I30-1,MATCH(CC$14,$BQ$14:$DQ$14,0))</f>
        <v>19.6035145334845</v>
      </c>
      <c r="CD30" s="4" cm="1">
        <f t="array" ref="CD30">X30*INDEX(prod_est,$H30+$I30-1,MATCH(CD$14,$BQ$14:$DQ$14,0))</f>
        <v>19.518276906456787</v>
      </c>
      <c r="CE30" s="4" cm="1">
        <f t="array" ref="CE30">Y30*INDEX(prod_est,$H30+$I30-1,MATCH(CE$14,$BQ$14:$DQ$14,0))</f>
        <v>19.416188151986919</v>
      </c>
      <c r="CF30" s="4" cm="1">
        <f t="array" ref="CF30">Z30*INDEX(prod_est,$H30+$I30-1,MATCH(CF$14,$BQ$14:$DQ$14,0))</f>
        <v>19.302229812102215</v>
      </c>
      <c r="CG30" s="4" cm="1">
        <f t="array" ref="CG30">AA30*INDEX(prod_est,$H30+$I30-1,MATCH(CG$14,$BQ$14:$DQ$14,0))</f>
        <v>19.175437672044104</v>
      </c>
      <c r="CH30" s="4" cm="1">
        <f t="array" ref="CH30">AB30*INDEX(prod_est,$H30+$I30-1,MATCH(CH$14,$BQ$14:$DQ$14,0))</f>
        <v>19.038299095362653</v>
      </c>
      <c r="CI30" s="4" cm="1">
        <f t="array" ref="CI30">AC30*INDEX(prod_est,$H30+$I30-1,MATCH(CI$14,$BQ$14:$DQ$14,0))</f>
        <v>18.887643694967799</v>
      </c>
      <c r="CJ30" s="4" cm="1">
        <f t="array" ref="CJ30">AD30*INDEX(prod_est,$H30+$I30-1,MATCH(CJ$14,$BQ$14:$DQ$14,0))</f>
        <v>18.727056695602066</v>
      </c>
      <c r="CK30" s="4" cm="1">
        <f t="array" ref="CK30">AE30*INDEX(prod_est,$H30+$I30-1,MATCH(CK$14,$BQ$14:$DQ$14,0))</f>
        <v>18.555638380497815</v>
      </c>
      <c r="CL30" s="4" cm="1">
        <f t="array" ref="CL30">AF30*INDEX(prod_est,$H30+$I30-1,MATCH(CL$14,$BQ$14:$DQ$14,0))</f>
        <v>18.375730780595742</v>
      </c>
      <c r="CM30" s="4" cm="1">
        <f t="array" ref="CM30">AG30*INDEX(prod_est,$H30+$I30-1,MATCH(CM$14,$BQ$14:$DQ$14,0))</f>
        <v>18.184364131206511</v>
      </c>
      <c r="CN30" s="4" cm="1">
        <f t="array" ref="CN30">AH30*INDEX(prod_est,$H30+$I30-1,MATCH(CN$14,$BQ$14:$DQ$14,0))</f>
        <v>18.000097862424834</v>
      </c>
      <c r="CO30" s="4" cm="1">
        <f t="array" ref="CO30">AI30*INDEX(prod_est,$H30+$I30-1,MATCH(CO$14,$BQ$14:$DQ$14,0))</f>
        <v>17.806798259936372</v>
      </c>
      <c r="CP30" s="4" cm="1">
        <f t="array" ref="CP30">AJ30*INDEX(prod_est,$H30+$I30-1,MATCH(CP$14,$BQ$14:$DQ$14,0))</f>
        <v>17.604667307726185</v>
      </c>
      <c r="CQ30" s="4" cm="1">
        <f t="array" ref="CQ30">AK30*INDEX(prod_est,$H30+$I30-1,MATCH(CQ$14,$BQ$14:$DQ$14,0))</f>
        <v>17.394876915264039</v>
      </c>
      <c r="CR30" s="4" cm="1">
        <f t="array" ref="CR30">AL30*INDEX(prod_est,$H30+$I30-1,MATCH(CR$14,$BQ$14:$DQ$14,0))</f>
        <v>17.177588919737914</v>
      </c>
      <c r="CS30" s="4" cm="1">
        <f t="array" ref="CS30">AM30*INDEX(prod_est,$H30+$I30-1,MATCH(CS$14,$BQ$14:$DQ$14,0))</f>
        <v>16.952972142616808</v>
      </c>
      <c r="CT30" s="4" cm="1">
        <f t="array" ref="CT30">AN30*INDEX(prod_est,$H30+$I30-1,MATCH(CT$14,$BQ$14:$DQ$14,0))</f>
        <v>16.721202344261791</v>
      </c>
      <c r="CU30" s="4" cm="1">
        <f t="array" ref="CU30">AO30*INDEX(prod_est,$H30+$I30-1,MATCH(CU$14,$BQ$14:$DQ$14,0))</f>
        <v>16.481576578194229</v>
      </c>
      <c r="CV30" s="4" cm="1">
        <f t="array" ref="CV30">AP30*INDEX(prod_est,$H30+$I30-1,MATCH(CV$14,$BQ$14:$DQ$14,0))</f>
        <v>16.233476119550581</v>
      </c>
      <c r="CW30" s="4" cm="1">
        <f t="array" ref="CW30">AQ30*INDEX(prod_est,$H30+$I30-1,MATCH(CW$14,$BQ$14:$DQ$14,0))</f>
        <v>15.976367658009854</v>
      </c>
      <c r="CX30" s="4" cm="1">
        <f t="array" ref="CX30">AR30*INDEX(prod_est,$H30+$I30-1,MATCH(CX$14,$BQ$14:$DQ$14,0))</f>
        <v>15.787821859320422</v>
      </c>
      <c r="CY30" s="4" cm="1">
        <f t="array" ref="CY30">AS30*INDEX(prod_est,$H30+$I30-1,MATCH(CY$14,$BQ$14:$DQ$14,0))</f>
        <v>15.597274346826534</v>
      </c>
      <c r="CZ30" s="4" cm="1">
        <f t="array" ref="CZ30">AT30*INDEX(prod_est,$H30+$I30-1,MATCH(CZ$14,$BQ$14:$DQ$14,0))</f>
        <v>15.404767290124104</v>
      </c>
      <c r="DA30" s="4" cm="1">
        <f t="array" ref="DA30">AU30*INDEX(prod_est,$H30+$I30-1,MATCH(DA$14,$BQ$14:$DQ$14,0))</f>
        <v>15.210342399962062</v>
      </c>
      <c r="DB30" s="4" cm="1">
        <f t="array" ref="DB30">AV30*INDEX(prod_est,$H30+$I30-1,MATCH(DB$14,$BQ$14:$DQ$14,0))</f>
        <v>15.014040932212263</v>
      </c>
      <c r="DC30" s="4" cm="1">
        <f t="array" ref="DC30">AW30*INDEX(prod_est,$H30+$I30-1,MATCH(DC$14,$BQ$14:$DQ$14,0))</f>
        <v>14.815903691809373</v>
      </c>
      <c r="DD30" s="4" cm="1">
        <f t="array" ref="DD30">AX30*INDEX(prod_est,$H30+$I30-1,MATCH(DD$14,$BQ$14:$DQ$14,0))</f>
        <v>14.615971036660465</v>
      </c>
      <c r="DE30" s="4" cm="1">
        <f t="array" ref="DE30">AY30*INDEX(prod_est,$H30+$I30-1,MATCH(DE$14,$BQ$14:$DQ$14,0))</f>
        <v>14.414282881524555</v>
      </c>
      <c r="DF30" s="4" cm="1">
        <f t="array" ref="DF30">AZ30*INDEX(prod_est,$H30+$I30-1,MATCH(DF$14,$BQ$14:$DQ$14,0))</f>
        <v>14.210878701862809</v>
      </c>
      <c r="DG30" s="4" cm="1">
        <f t="array" ref="DG30">BA30*INDEX(prod_est,$H30+$I30-1,MATCH(DG$14,$BQ$14:$DQ$14,0))</f>
        <v>14.00579753765818</v>
      </c>
      <c r="DH30" s="4" cm="1">
        <f t="array" ref="DH30">BB30*INDEX(prod_est,$H30+$I30-1,MATCH(DH$14,$BQ$14:$DQ$14,0))</f>
        <v>13.799077997207025</v>
      </c>
      <c r="DI30" s="4" cm="1">
        <f t="array" ref="DI30">BC30*INDEX(prod_est,$H30+$I30-1,MATCH(DI$14,$BQ$14:$DQ$14,0))</f>
        <v>13.590758260880513</v>
      </c>
      <c r="DJ30" s="4" cm="1">
        <f t="array" ref="DJ30">BD30*INDEX(prod_est,$H30+$I30-1,MATCH(DJ$14,$BQ$14:$DQ$14,0))</f>
        <v>13.380876084857618</v>
      </c>
      <c r="DK30" s="4" cm="1">
        <f t="array" ref="DK30">BE30*INDEX(prod_est,$H30+$I30-1,MATCH(DK$14,$BQ$14:$DQ$14,0))</f>
        <v>13.169468804829171</v>
      </c>
      <c r="DL30" s="4" cm="1">
        <f t="array" ref="DL30">BF30*INDEX(prod_est,$H30+$I30-1,MATCH(DL$14,$BQ$14:$DQ$14,0))</f>
        <v>12.956573339673763</v>
      </c>
      <c r="DM30" s="4" cm="1">
        <f t="array" ref="DM30">BG30*INDEX(prod_est,$H30+$I30-1,MATCH(DM$14,$BQ$14:$DQ$14,0))</f>
        <v>12.742226195104879</v>
      </c>
      <c r="DN30" s="4" cm="1">
        <f t="array" ref="DN30">BH30*INDEX(prod_est,$H30+$I30-1,MATCH(DN$14,$BQ$14:$DQ$14,0))</f>
        <v>12.526463467289831</v>
      </c>
      <c r="DO30" s="4" cm="1">
        <f t="array" ref="DO30">BI30*INDEX(prod_est,$H30+$I30-1,MATCH(DO$14,$BQ$14:$DQ$14,0))</f>
        <v>12.309320846441576</v>
      </c>
      <c r="DP30" s="4" cm="1">
        <f t="array" ref="DP30">BJ30*INDEX(prod_est,$H30+$I30-1,MATCH(DP$14,$BQ$14:$DQ$14,0))</f>
        <v>12.090833620381833</v>
      </c>
      <c r="DQ30" s="4" cm="1">
        <f t="array" ref="DQ30">BK30*INDEX(prod_est,$H30+$I30-1,MATCH(DQ$14,$BQ$14:$DQ$14,0))</f>
        <v>11.871036678077582</v>
      </c>
    </row>
    <row r="31" spans="1:121" x14ac:dyDescent="0.25">
      <c r="A31" t="s">
        <v>4</v>
      </c>
      <c r="B31" t="s">
        <v>21</v>
      </c>
      <c r="C31" t="s">
        <v>61</v>
      </c>
      <c r="D31" t="s">
        <v>172</v>
      </c>
      <c r="E31" s="46" t="s">
        <v>37</v>
      </c>
      <c r="F31" s="4">
        <v>142.006123944</v>
      </c>
      <c r="G31" s="4">
        <v>142.843525812</v>
      </c>
      <c r="H31">
        <f>MATCH(A31,Production_est!$A$4:$A$339,0)</f>
        <v>1</v>
      </c>
      <c r="I31">
        <f>IFERROR(MATCH(E31,Production_est!$D$4:$D$339,0),"-")+1</f>
        <v>4</v>
      </c>
      <c r="J31" s="4" cm="1">
        <f t="array" ref="J31">IFERROR(INDEX(Production_est!$E$4:$E$339,I31+H31-1),"-")</f>
        <v>1819.3876185306401</v>
      </c>
      <c r="K31" s="33">
        <f t="shared" si="3"/>
        <v>7.8511870893879218E-2</v>
      </c>
      <c r="L31" s="33">
        <f t="shared" si="4"/>
        <v>7.8511870893879218E-2</v>
      </c>
      <c r="M31" s="33">
        <f t="shared" si="5"/>
        <v>7.8511870893879218E-2</v>
      </c>
      <c r="N31" s="33">
        <f t="shared" si="5"/>
        <v>7.8511870893879218E-2</v>
      </c>
      <c r="O31" s="33">
        <f t="shared" ref="O31:AQ35" si="28">N31*(1-$G$4)</f>
        <v>7.8119311539409819E-2</v>
      </c>
      <c r="P31" s="33">
        <f t="shared" si="28"/>
        <v>7.7728714981712771E-2</v>
      </c>
      <c r="Q31" s="33">
        <f t="shared" si="28"/>
        <v>7.7340071406804212E-2</v>
      </c>
      <c r="R31" s="33">
        <f t="shared" si="28"/>
        <v>7.6953371049770194E-2</v>
      </c>
      <c r="S31" s="33">
        <f t="shared" si="28"/>
        <v>7.6568604194521342E-2</v>
      </c>
      <c r="T31" s="33">
        <f t="shared" si="28"/>
        <v>7.6185761173548736E-2</v>
      </c>
      <c r="U31" s="33">
        <f t="shared" si="28"/>
        <v>7.5804832367680985E-2</v>
      </c>
      <c r="V31" s="33">
        <f t="shared" si="28"/>
        <v>7.5425808205842576E-2</v>
      </c>
      <c r="W31" s="33">
        <f t="shared" si="28"/>
        <v>7.5048679164813364E-2</v>
      </c>
      <c r="X31" s="33">
        <f t="shared" si="28"/>
        <v>7.4673435768989299E-2</v>
      </c>
      <c r="Y31" s="33">
        <f t="shared" si="28"/>
        <v>7.4300068590144347E-2</v>
      </c>
      <c r="Z31" s="33">
        <f t="shared" si="28"/>
        <v>7.3928568247193627E-2</v>
      </c>
      <c r="AA31" s="33">
        <f t="shared" si="28"/>
        <v>7.3558925405957654E-2</v>
      </c>
      <c r="AB31" s="33">
        <f t="shared" si="28"/>
        <v>7.319113077892786E-2</v>
      </c>
      <c r="AC31" s="33">
        <f t="shared" si="28"/>
        <v>7.2825175125033226E-2</v>
      </c>
      <c r="AD31" s="33">
        <f t="shared" si="28"/>
        <v>7.2461049249408063E-2</v>
      </c>
      <c r="AE31" s="33">
        <f t="shared" si="28"/>
        <v>7.2098744003161019E-2</v>
      </c>
      <c r="AF31" s="33">
        <f t="shared" si="28"/>
        <v>7.1738250283145219E-2</v>
      </c>
      <c r="AG31" s="33">
        <f t="shared" si="28"/>
        <v>7.1379559031729489E-2</v>
      </c>
      <c r="AH31" s="33">
        <f t="shared" si="28"/>
        <v>7.1022661236570847E-2</v>
      </c>
      <c r="AI31" s="33">
        <f t="shared" si="28"/>
        <v>7.0667547930387986E-2</v>
      </c>
      <c r="AJ31" s="33">
        <f t="shared" si="28"/>
        <v>7.031421019073604E-2</v>
      </c>
      <c r="AK31" s="33">
        <f t="shared" si="28"/>
        <v>6.9962639139782359E-2</v>
      </c>
      <c r="AL31" s="33">
        <f t="shared" si="28"/>
        <v>6.9612825944083453E-2</v>
      </c>
      <c r="AM31" s="33">
        <f t="shared" si="28"/>
        <v>6.9264761814363029E-2</v>
      </c>
      <c r="AN31" s="33">
        <f t="shared" si="28"/>
        <v>6.891843800529121E-2</v>
      </c>
      <c r="AO31" s="33">
        <f t="shared" si="28"/>
        <v>6.8573845815264753E-2</v>
      </c>
      <c r="AP31" s="33">
        <f t="shared" si="28"/>
        <v>6.823097658618843E-2</v>
      </c>
      <c r="AQ31" s="33">
        <f t="shared" si="28"/>
        <v>6.7889821703257483E-2</v>
      </c>
      <c r="AR31" s="33">
        <f t="shared" ref="AR31:BK31" si="29">AQ31*(1-$G$4)</f>
        <v>6.7550372594741198E-2</v>
      </c>
      <c r="AS31" s="33">
        <f t="shared" si="29"/>
        <v>6.7212620731767495E-2</v>
      </c>
      <c r="AT31" s="33">
        <f t="shared" si="29"/>
        <v>6.6876557628108652E-2</v>
      </c>
      <c r="AU31" s="33">
        <f t="shared" si="29"/>
        <v>6.6542174839968105E-2</v>
      </c>
      <c r="AV31" s="33">
        <f t="shared" si="29"/>
        <v>6.6209463965768267E-2</v>
      </c>
      <c r="AW31" s="33">
        <f t="shared" si="29"/>
        <v>6.5878416645939422E-2</v>
      </c>
      <c r="AX31" s="33">
        <f t="shared" si="29"/>
        <v>6.5549024562709723E-2</v>
      </c>
      <c r="AY31" s="33">
        <f t="shared" si="29"/>
        <v>6.5221279439896168E-2</v>
      </c>
      <c r="AZ31" s="33">
        <f t="shared" si="29"/>
        <v>6.4895173042696694E-2</v>
      </c>
      <c r="BA31" s="33">
        <f t="shared" si="29"/>
        <v>6.4570697177483205E-2</v>
      </c>
      <c r="BB31" s="33">
        <f t="shared" si="29"/>
        <v>6.4247843691595793E-2</v>
      </c>
      <c r="BC31" s="33">
        <f t="shared" si="29"/>
        <v>6.3926604473137819E-2</v>
      </c>
      <c r="BD31" s="33">
        <f t="shared" si="29"/>
        <v>6.3606971450772126E-2</v>
      </c>
      <c r="BE31" s="33">
        <f t="shared" si="29"/>
        <v>6.3288936593518266E-2</v>
      </c>
      <c r="BF31" s="33">
        <f t="shared" si="29"/>
        <v>6.2972491910550668E-2</v>
      </c>
      <c r="BG31" s="33">
        <f t="shared" si="29"/>
        <v>6.2657629450997912E-2</v>
      </c>
      <c r="BH31" s="33">
        <f t="shared" si="29"/>
        <v>6.2344341303742924E-2</v>
      </c>
      <c r="BI31" s="33">
        <f t="shared" si="29"/>
        <v>6.2032619597224212E-2</v>
      </c>
      <c r="BJ31" s="33">
        <f t="shared" si="29"/>
        <v>6.172245649923809E-2</v>
      </c>
      <c r="BK31" s="33">
        <f t="shared" si="29"/>
        <v>6.1413844216741897E-2</v>
      </c>
      <c r="BL31" t="str">
        <f t="shared" si="8"/>
        <v>01_AUS</v>
      </c>
      <c r="BM31" t="str">
        <f t="shared" si="9"/>
        <v>d_nonenergy_7_x_other_petrol_prod</v>
      </c>
      <c r="BP31" s="4">
        <f t="shared" si="10"/>
        <v>142.006123944</v>
      </c>
      <c r="BQ31" s="4">
        <f t="shared" si="11"/>
        <v>142.843525812</v>
      </c>
      <c r="BR31" s="4" cm="1">
        <f t="array" ref="BR31">L31*INDEX(prod_est,$H31+$I31-1,MATCH(BR$14,$BQ$14:$DQ$14,0))</f>
        <v>143.05885421703118</v>
      </c>
      <c r="BS31" s="4" cm="1">
        <f t="array" ref="BS31">M31*INDEX(prod_est,$H31+$I31-1,MATCH(BS$14,$BQ$14:$DQ$14,0))</f>
        <v>136.46561272972914</v>
      </c>
      <c r="BT31" s="4" cm="1">
        <f t="array" ref="BT31">N31*INDEX(prod_est,$H31+$I31-1,MATCH(BT$14,$BQ$14:$DQ$14,0))</f>
        <v>138.08849205945833</v>
      </c>
      <c r="BU31" s="4" cm="1">
        <f t="array" ref="BU31">O31*INDEX(prod_est,$H31+$I31-1,MATCH(BU$14,$BQ$14:$DQ$14,0))</f>
        <v>138.8845034774279</v>
      </c>
      <c r="BV31" s="4" cm="1">
        <f t="array" ref="BV31">P31*INDEX(prod_est,$H31+$I31-1,MATCH(BV$14,$BQ$14:$DQ$14,0))</f>
        <v>139.54727916254816</v>
      </c>
      <c r="BW31" s="4" cm="1">
        <f t="array" ref="BW31">Q31*INDEX(prod_est,$H31+$I31-1,MATCH(BW$14,$BQ$14:$DQ$14,0))</f>
        <v>140.07571820012203</v>
      </c>
      <c r="BX31" s="4" cm="1">
        <f t="array" ref="BX31">R31*INDEX(prod_est,$H31+$I31-1,MATCH(BX$14,$BQ$14:$DQ$14,0))</f>
        <v>140.49602725930666</v>
      </c>
      <c r="BY31" s="4" cm="1">
        <f t="array" ref="BY31">S31*INDEX(prod_est,$H31+$I31-1,MATCH(BY$14,$BQ$14:$DQ$14,0))</f>
        <v>141.00401601588473</v>
      </c>
      <c r="BZ31" s="4" cm="1">
        <f t="array" ref="BZ31">T31*INDEX(prod_est,$H31+$I31-1,MATCH(BZ$14,$BQ$14:$DQ$14,0))</f>
        <v>141.39699917624969</v>
      </c>
      <c r="CA31" s="4" cm="1">
        <f t="array" ref="CA31">U31*INDEX(prod_est,$H31+$I31-1,MATCH(CA$14,$BQ$14:$DQ$14,0))</f>
        <v>140.732425311067</v>
      </c>
      <c r="CB31" s="4" cm="1">
        <f t="array" ref="CB31">V31*INDEX(prod_est,$H31+$I31-1,MATCH(CB$14,$BQ$14:$DQ$14,0))</f>
        <v>139.97035591174824</v>
      </c>
      <c r="CC31" s="4" cm="1">
        <f t="array" ref="CC31">W31*INDEX(prod_est,$H31+$I31-1,MATCH(CC$14,$BQ$14:$DQ$14,0))</f>
        <v>139.08637914872321</v>
      </c>
      <c r="CD31" s="4" cm="1">
        <f t="array" ref="CD31">X31*INDEX(prod_est,$H31+$I31-1,MATCH(CD$14,$BQ$14:$DQ$14,0))</f>
        <v>138.48162060452114</v>
      </c>
      <c r="CE31" s="4" cm="1">
        <f t="array" ref="CE31">Y31*INDEX(prod_est,$H31+$I31-1,MATCH(CE$14,$BQ$14:$DQ$14,0))</f>
        <v>137.75730378945394</v>
      </c>
      <c r="CF31" s="4" cm="1">
        <f t="array" ref="CF31">Z31*INDEX(prod_est,$H31+$I31-1,MATCH(CF$14,$BQ$14:$DQ$14,0))</f>
        <v>136.94877260279915</v>
      </c>
      <c r="CG31" s="4" cm="1">
        <f t="array" ref="CG31">AA31*INDEX(prod_est,$H31+$I31-1,MATCH(CG$14,$BQ$14:$DQ$14,0))</f>
        <v>136.04918596821491</v>
      </c>
      <c r="CH31" s="4" cm="1">
        <f t="array" ref="CH31">AB31*INDEX(prod_est,$H31+$I31-1,MATCH(CH$14,$BQ$14:$DQ$14,0))</f>
        <v>135.07619165948256</v>
      </c>
      <c r="CI31" s="4" cm="1">
        <f t="array" ref="CI31">AC31*INDEX(prod_est,$H31+$I31-1,MATCH(CI$14,$BQ$14:$DQ$14,0))</f>
        <v>134.00729587019285</v>
      </c>
      <c r="CJ31" s="4" cm="1">
        <f t="array" ref="CJ31">AD31*INDEX(prod_est,$H31+$I31-1,MATCH(CJ$14,$BQ$14:$DQ$14,0))</f>
        <v>132.86793566812361</v>
      </c>
      <c r="CK31" s="4" cm="1">
        <f t="array" ref="CK31">AE31*INDEX(prod_est,$H31+$I31-1,MATCH(CK$14,$BQ$14:$DQ$14,0))</f>
        <v>131.65172758834785</v>
      </c>
      <c r="CL31" s="4" cm="1">
        <f t="array" ref="CL31">AF31*INDEX(prod_est,$H31+$I31-1,MATCH(CL$14,$BQ$14:$DQ$14,0))</f>
        <v>130.37528827390881</v>
      </c>
      <c r="CM31" s="4" cm="1">
        <f t="array" ref="CM31">AG31*INDEX(prod_est,$H31+$I31-1,MATCH(CM$14,$BQ$14:$DQ$14,0))</f>
        <v>129.01754732863554</v>
      </c>
      <c r="CN31" s="4" cm="1">
        <f t="array" ref="CN31">AH31*INDEX(prod_est,$H31+$I31-1,MATCH(CN$14,$BQ$14:$DQ$14,0))</f>
        <v>127.71018338222113</v>
      </c>
      <c r="CO31" s="4" cm="1">
        <f t="array" ref="CO31">AI31*INDEX(prod_est,$H31+$I31-1,MATCH(CO$14,$BQ$14:$DQ$14,0))</f>
        <v>126.33872818957772</v>
      </c>
      <c r="CP31" s="4" cm="1">
        <f t="array" ref="CP31">AJ31*INDEX(prod_est,$H31+$I31-1,MATCH(CP$14,$BQ$14:$DQ$14,0))</f>
        <v>124.9046148213458</v>
      </c>
      <c r="CQ31" s="4" cm="1">
        <f t="array" ref="CQ31">AK31*INDEX(prod_est,$H31+$I31-1,MATCH(CQ$14,$BQ$14:$DQ$14,0))</f>
        <v>123.41615794194752</v>
      </c>
      <c r="CR31" s="4" cm="1">
        <f t="array" ref="CR31">AL31*INDEX(prod_est,$H31+$I31-1,MATCH(CR$14,$BQ$14:$DQ$14,0))</f>
        <v>121.87450578163764</v>
      </c>
      <c r="CS31" s="4" cm="1">
        <f t="array" ref="CS31">AM31*INDEX(prod_est,$H31+$I31-1,MATCH(CS$14,$BQ$14:$DQ$14,0))</f>
        <v>120.28085612394652</v>
      </c>
      <c r="CT31" s="4" cm="1">
        <f t="array" ref="CT31">AN31*INDEX(prod_est,$H31+$I31-1,MATCH(CT$14,$BQ$14:$DQ$14,0))</f>
        <v>118.63645598364683</v>
      </c>
      <c r="CU31" s="4" cm="1">
        <f t="array" ref="CU31">AO31*INDEX(prod_est,$H31+$I31-1,MATCH(CU$14,$BQ$14:$DQ$14,0))</f>
        <v>116.93631797542652</v>
      </c>
      <c r="CV31" s="4" cm="1">
        <f t="array" ref="CV31">AP31*INDEX(prod_est,$H31+$I31-1,MATCH(CV$14,$BQ$14:$DQ$14,0))</f>
        <v>115.17605226394193</v>
      </c>
      <c r="CW31" s="4" cm="1">
        <f t="array" ref="CW31">AQ31*INDEX(prod_est,$H31+$I31-1,MATCH(CW$14,$BQ$14:$DQ$14,0))</f>
        <v>113.35187502760419</v>
      </c>
      <c r="CX31" s="4" cm="1">
        <f t="array" ref="CX31">AR31*INDEX(prod_est,$H31+$I31-1,MATCH(CX$14,$BQ$14:$DQ$14,0))</f>
        <v>112.01414793797321</v>
      </c>
      <c r="CY31" s="4" cm="1">
        <f t="array" ref="CY31">AS31*INDEX(prod_est,$H31+$I31-1,MATCH(CY$14,$BQ$14:$DQ$14,0))</f>
        <v>110.66221874572032</v>
      </c>
      <c r="CZ31" s="4" cm="1">
        <f t="array" ref="CZ31">AT31*INDEX(prod_est,$H31+$I31-1,MATCH(CZ$14,$BQ$14:$DQ$14,0))</f>
        <v>109.29638664293158</v>
      </c>
      <c r="DA31" s="4" cm="1">
        <f t="array" ref="DA31">AU31*INDEX(prod_est,$H31+$I31-1,MATCH(DA$14,$BQ$14:$DQ$14,0))</f>
        <v>107.91694756618661</v>
      </c>
      <c r="DB31" s="4" cm="1">
        <f t="array" ref="DB31">AV31*INDEX(prod_est,$H31+$I31-1,MATCH(DB$14,$BQ$14:$DQ$14,0))</f>
        <v>106.52419422472512</v>
      </c>
      <c r="DC31" s="4" cm="1">
        <f t="array" ref="DC31">AW31*INDEX(prod_est,$H31+$I31-1,MATCH(DC$14,$BQ$14:$DQ$14,0))</f>
        <v>105.11841612840027</v>
      </c>
      <c r="DD31" s="4" cm="1">
        <f t="array" ref="DD31">AX31*INDEX(prod_est,$H31+$I31-1,MATCH(DD$14,$BQ$14:$DQ$14,0))</f>
        <v>103.69989961541717</v>
      </c>
      <c r="DE31" s="4" cm="1">
        <f t="array" ref="DE31">AY31*INDEX(prod_est,$H31+$I31-1,MATCH(DE$14,$BQ$14:$DQ$14,0))</f>
        <v>102.268927879858</v>
      </c>
      <c r="DF31" s="4" cm="1">
        <f t="array" ref="DF31">AZ31*INDEX(prod_est,$H31+$I31-1,MATCH(DF$14,$BQ$14:$DQ$14,0))</f>
        <v>100.82578099899918</v>
      </c>
      <c r="DG31" s="4" cm="1">
        <f t="array" ref="DG31">BA31*INDEX(prod_est,$H31+$I31-1,MATCH(DG$14,$BQ$14:$DQ$14,0))</f>
        <v>99.370735960411565</v>
      </c>
      <c r="DH31" s="4" cm="1">
        <f t="array" ref="DH31">BB31*INDEX(prod_est,$H31+$I31-1,MATCH(DH$14,$BQ$14:$DQ$14,0))</f>
        <v>97.904066688861889</v>
      </c>
      <c r="DI31" s="4" cm="1">
        <f t="array" ref="DI31">BC31*INDEX(prod_est,$H31+$I31-1,MATCH(DI$14,$BQ$14:$DQ$14,0))</f>
        <v>96.426044072999801</v>
      </c>
      <c r="DJ31" s="4" cm="1">
        <f t="array" ref="DJ31">BD31*INDEX(prod_est,$H31+$I31-1,MATCH(DJ$14,$BQ$14:$DQ$14,0))</f>
        <v>94.936935991843356</v>
      </c>
      <c r="DK31" s="4" cm="1">
        <f t="array" ref="DK31">BE31*INDEX(prod_est,$H31+$I31-1,MATCH(DK$14,$BQ$14:$DQ$14,0))</f>
        <v>93.4370073410592</v>
      </c>
      <c r="DL31" s="4" cm="1">
        <f t="array" ref="DL31">BF31*INDEX(prod_est,$H31+$I31-1,MATCH(DL$14,$BQ$14:$DQ$14,0))</f>
        <v>91.926520059042971</v>
      </c>
      <c r="DM31" s="4" cm="1">
        <f t="array" ref="DM31">BG31*INDEX(prod_est,$H31+$I31-1,MATCH(DM$14,$BQ$14:$DQ$14,0))</f>
        <v>90.405733152795563</v>
      </c>
      <c r="DN31" s="4" cm="1">
        <f t="array" ref="DN31">BH31*INDEX(prod_est,$H31+$I31-1,MATCH(DN$14,$BQ$14:$DQ$14,0))</f>
        <v>88.874902723599448</v>
      </c>
      <c r="DO31" s="4" cm="1">
        <f t="array" ref="DO31">BI31*INDEX(prod_est,$H31+$I31-1,MATCH(DO$14,$BQ$14:$DQ$14,0))</f>
        <v>87.33428199250244</v>
      </c>
      <c r="DP31" s="4" cm="1">
        <f t="array" ref="DP31">BJ31*INDEX(prod_est,$H31+$I31-1,MATCH(DP$14,$BQ$14:$DQ$14,0))</f>
        <v>85.784121325597951</v>
      </c>
      <c r="DQ31" s="4" cm="1">
        <f t="array" ref="DQ31">BK31*INDEX(prod_est,$H31+$I31-1,MATCH(DQ$14,$BQ$14:$DQ$14,0))</f>
        <v>84.224668259116342</v>
      </c>
    </row>
    <row r="32" spans="1:121" x14ac:dyDescent="0.25">
      <c r="A32" t="s">
        <v>4</v>
      </c>
      <c r="B32" t="s">
        <v>22</v>
      </c>
      <c r="C32" t="s">
        <v>22</v>
      </c>
      <c r="D32" t="s">
        <v>172</v>
      </c>
      <c r="E32" s="46" t="s">
        <v>37</v>
      </c>
      <c r="F32" s="4">
        <v>53.769607020000009</v>
      </c>
      <c r="G32" s="4">
        <v>56.290521168000012</v>
      </c>
      <c r="H32">
        <f>MATCH(A32,Production_est!$A$4:$A$339,0)</f>
        <v>1</v>
      </c>
      <c r="I32">
        <f>IFERROR(MATCH(E32,Production_est!$D$4:$D$339,0),"-")+1</f>
        <v>4</v>
      </c>
      <c r="J32" s="4" cm="1">
        <f t="array" ref="J32">IFERROR(INDEX(Production_est!$E$4:$E$339,I32+H32-1),"-")</f>
        <v>1819.3876185306401</v>
      </c>
      <c r="K32" s="33">
        <f t="shared" si="3"/>
        <v>3.0939268023303868E-2</v>
      </c>
      <c r="L32" s="33">
        <f t="shared" si="4"/>
        <v>3.0939268023303868E-2</v>
      </c>
      <c r="M32" s="33">
        <f t="shared" si="5"/>
        <v>3.0939268023303868E-2</v>
      </c>
      <c r="N32" s="33">
        <f t="shared" si="5"/>
        <v>3.0939268023303868E-2</v>
      </c>
      <c r="O32" s="33">
        <f t="shared" si="28"/>
        <v>3.0784571683187347E-2</v>
      </c>
      <c r="P32" s="33">
        <f t="shared" si="28"/>
        <v>3.0630648824771411E-2</v>
      </c>
      <c r="Q32" s="33">
        <f t="shared" si="28"/>
        <v>3.0477495580647555E-2</v>
      </c>
      <c r="R32" s="33">
        <f t="shared" si="28"/>
        <v>3.0325108102744316E-2</v>
      </c>
      <c r="S32" s="33">
        <f t="shared" si="28"/>
        <v>3.0173482562230593E-2</v>
      </c>
      <c r="T32" s="33">
        <f t="shared" si="28"/>
        <v>3.0022615149419441E-2</v>
      </c>
      <c r="U32" s="33">
        <f t="shared" si="28"/>
        <v>2.9872502073672345E-2</v>
      </c>
      <c r="V32" s="33">
        <f t="shared" si="28"/>
        <v>2.9723139563303982E-2</v>
      </c>
      <c r="W32" s="33">
        <f t="shared" si="28"/>
        <v>2.9574523865487461E-2</v>
      </c>
      <c r="X32" s="33">
        <f t="shared" si="28"/>
        <v>2.9426651246160025E-2</v>
      </c>
      <c r="Y32" s="33">
        <f t="shared" si="28"/>
        <v>2.9279517989929223E-2</v>
      </c>
      <c r="Z32" s="33">
        <f t="shared" si="28"/>
        <v>2.9133120399979576E-2</v>
      </c>
      <c r="AA32" s="33">
        <f t="shared" si="28"/>
        <v>2.8987454797979678E-2</v>
      </c>
      <c r="AB32" s="33">
        <f t="shared" si="28"/>
        <v>2.884251752398978E-2</v>
      </c>
      <c r="AC32" s="33">
        <f t="shared" si="28"/>
        <v>2.869830493636983E-2</v>
      </c>
      <c r="AD32" s="33">
        <f t="shared" si="28"/>
        <v>2.8554813411687981E-2</v>
      </c>
      <c r="AE32" s="33">
        <f t="shared" si="28"/>
        <v>2.841203934462954E-2</v>
      </c>
      <c r="AF32" s="33">
        <f t="shared" si="28"/>
        <v>2.8269979147906393E-2</v>
      </c>
      <c r="AG32" s="33">
        <f t="shared" si="28"/>
        <v>2.8128629252166859E-2</v>
      </c>
      <c r="AH32" s="33">
        <f t="shared" si="28"/>
        <v>2.7987986105906023E-2</v>
      </c>
      <c r="AI32" s="33">
        <f t="shared" si="28"/>
        <v>2.7848046175376492E-2</v>
      </c>
      <c r="AJ32" s="33">
        <f t="shared" si="28"/>
        <v>2.770880594449961E-2</v>
      </c>
      <c r="AK32" s="33">
        <f t="shared" si="28"/>
        <v>2.757026191477711E-2</v>
      </c>
      <c r="AL32" s="33">
        <f t="shared" si="28"/>
        <v>2.7432410605203225E-2</v>
      </c>
      <c r="AM32" s="33">
        <f t="shared" si="28"/>
        <v>2.7295248552177208E-2</v>
      </c>
      <c r="AN32" s="33">
        <f t="shared" si="28"/>
        <v>2.715877230941632E-2</v>
      </c>
      <c r="AO32" s="33">
        <f t="shared" si="28"/>
        <v>2.7022978447869238E-2</v>
      </c>
      <c r="AP32" s="33">
        <f t="shared" si="28"/>
        <v>2.6887863555629891E-2</v>
      </c>
      <c r="AQ32" s="33">
        <f t="shared" si="28"/>
        <v>2.675342423785174E-2</v>
      </c>
      <c r="AR32" s="33">
        <f t="shared" ref="AR32:BK32" si="30">AQ32*(1-$G$4)</f>
        <v>2.661965711666248E-2</v>
      </c>
      <c r="AS32" s="33">
        <f t="shared" si="30"/>
        <v>2.6486558831079168E-2</v>
      </c>
      <c r="AT32" s="33">
        <f t="shared" si="30"/>
        <v>2.6354126036923772E-2</v>
      </c>
      <c r="AU32" s="33">
        <f t="shared" si="30"/>
        <v>2.6222355406739152E-2</v>
      </c>
      <c r="AV32" s="33">
        <f t="shared" si="30"/>
        <v>2.6091243629705455E-2</v>
      </c>
      <c r="AW32" s="33">
        <f t="shared" si="30"/>
        <v>2.5960787411556926E-2</v>
      </c>
      <c r="AX32" s="33">
        <f t="shared" si="30"/>
        <v>2.5830983474499143E-2</v>
      </c>
      <c r="AY32" s="33">
        <f t="shared" si="30"/>
        <v>2.5701828557126646E-2</v>
      </c>
      <c r="AZ32" s="33">
        <f t="shared" si="30"/>
        <v>2.5573319414341013E-2</v>
      </c>
      <c r="BA32" s="33">
        <f t="shared" si="30"/>
        <v>2.5445452817269308E-2</v>
      </c>
      <c r="BB32" s="33">
        <f t="shared" si="30"/>
        <v>2.5318225553182961E-2</v>
      </c>
      <c r="BC32" s="33">
        <f t="shared" si="30"/>
        <v>2.5191634425417046E-2</v>
      </c>
      <c r="BD32" s="33">
        <f t="shared" si="30"/>
        <v>2.506567625328996E-2</v>
      </c>
      <c r="BE32" s="33">
        <f t="shared" si="30"/>
        <v>2.4940347872023511E-2</v>
      </c>
      <c r="BF32" s="33">
        <f t="shared" si="30"/>
        <v>2.4815646132663394E-2</v>
      </c>
      <c r="BG32" s="33">
        <f t="shared" si="30"/>
        <v>2.4691567902000076E-2</v>
      </c>
      <c r="BH32" s="33">
        <f t="shared" si="30"/>
        <v>2.4568110062490076E-2</v>
      </c>
      <c r="BI32" s="33">
        <f t="shared" si="30"/>
        <v>2.4445269512177625E-2</v>
      </c>
      <c r="BJ32" s="33">
        <f t="shared" si="30"/>
        <v>2.4323043164616736E-2</v>
      </c>
      <c r="BK32" s="33">
        <f t="shared" si="30"/>
        <v>2.4201427948793652E-2</v>
      </c>
      <c r="BL32" t="str">
        <f t="shared" si="8"/>
        <v>01_AUS</v>
      </c>
      <c r="BM32" t="str">
        <f t="shared" si="9"/>
        <v>d_nonenergy_8_1_natural_gas</v>
      </c>
      <c r="BP32" s="4">
        <f t="shared" si="10"/>
        <v>53.769607020000009</v>
      </c>
      <c r="BQ32" s="4">
        <f t="shared" si="11"/>
        <v>56.290521168000012</v>
      </c>
      <c r="BR32" s="4" cm="1">
        <f t="array" ref="BR32">L32*INDEX(prod_est,$H32+$I32-1,MATCH(BR$14,$BQ$14:$DQ$14,0))</f>
        <v>56.37537589328474</v>
      </c>
      <c r="BS32" s="4" cm="1">
        <f t="array" ref="BS32">M32*INDEX(prod_est,$H32+$I32-1,MATCH(BS$14,$BQ$14:$DQ$14,0))</f>
        <v>53.777169237456512</v>
      </c>
      <c r="BT32" s="4" cm="1">
        <f t="array" ref="BT32">N32*INDEX(prod_est,$H32+$I32-1,MATCH(BT$14,$BQ$14:$DQ$14,0))</f>
        <v>54.416699259863421</v>
      </c>
      <c r="BU32" s="4" cm="1">
        <f t="array" ref="BU32">O32*INDEX(prod_est,$H32+$I32-1,MATCH(BU$14,$BQ$14:$DQ$14,0))</f>
        <v>54.730384443132827</v>
      </c>
      <c r="BV32" s="4" cm="1">
        <f t="array" ref="BV32">P32*INDEX(prod_est,$H32+$I32-1,MATCH(BV$14,$BQ$14:$DQ$14,0))</f>
        <v>54.991565259839916</v>
      </c>
      <c r="BW32" s="4" cm="1">
        <f t="array" ref="BW32">Q32*INDEX(prod_est,$H32+$I32-1,MATCH(BW$14,$BQ$14:$DQ$14,0))</f>
        <v>55.199807871197031</v>
      </c>
      <c r="BX32" s="4" cm="1">
        <f t="array" ref="BX32">R32*INDEX(prod_est,$H32+$I32-1,MATCH(BX$14,$BQ$14:$DQ$14,0))</f>
        <v>55.365439571049308</v>
      </c>
      <c r="BY32" s="4" cm="1">
        <f t="array" ref="BY32">S32*INDEX(prod_est,$H32+$I32-1,MATCH(BY$14,$BQ$14:$DQ$14,0))</f>
        <v>55.565623315413731</v>
      </c>
      <c r="BZ32" s="4" cm="1">
        <f t="array" ref="BZ32">T32*INDEX(prod_est,$H32+$I32-1,MATCH(BZ$14,$BQ$14:$DQ$14,0))</f>
        <v>55.720486665232656</v>
      </c>
      <c r="CA32" s="4" cm="1">
        <f t="array" ref="CA32">U32*INDEX(prod_est,$H32+$I32-1,MATCH(CA$14,$BQ$14:$DQ$14,0))</f>
        <v>55.458597237531194</v>
      </c>
      <c r="CB32" s="4" cm="1">
        <f t="array" ref="CB32">V32*INDEX(prod_est,$H32+$I32-1,MATCH(CB$14,$BQ$14:$DQ$14,0))</f>
        <v>55.158287626647635</v>
      </c>
      <c r="CC32" s="4" cm="1">
        <f t="array" ref="CC32">W32*INDEX(prod_est,$H32+$I32-1,MATCH(CC$14,$BQ$14:$DQ$14,0))</f>
        <v>54.809937833346034</v>
      </c>
      <c r="CD32" s="4" cm="1">
        <f t="array" ref="CD32">X32*INDEX(prod_est,$H32+$I32-1,MATCH(CD$14,$BQ$14:$DQ$14,0))</f>
        <v>54.571619901606248</v>
      </c>
      <c r="CE32" s="4" cm="1">
        <f t="array" ref="CE32">Y32*INDEX(prod_est,$H32+$I32-1,MATCH(CE$14,$BQ$14:$DQ$14,0))</f>
        <v>54.286187497308553</v>
      </c>
      <c r="CF32" s="4" cm="1">
        <f t="array" ref="CF32">Z32*INDEX(prod_est,$H32+$I32-1,MATCH(CF$14,$BQ$14:$DQ$14,0))</f>
        <v>53.967568633634734</v>
      </c>
      <c r="CG32" s="4" cm="1">
        <f t="array" ref="CG32">AA32*INDEX(prod_est,$H32+$I32-1,MATCH(CG$14,$BQ$14:$DQ$14,0))</f>
        <v>53.613067439347788</v>
      </c>
      <c r="CH32" s="4" cm="1">
        <f t="array" ref="CH32">AB32*INDEX(prod_est,$H32+$I32-1,MATCH(CH$14,$BQ$14:$DQ$14,0))</f>
        <v>53.229638394029159</v>
      </c>
      <c r="CI32" s="4" cm="1">
        <f t="array" ref="CI32">AC32*INDEX(prod_est,$H32+$I32-1,MATCH(CI$14,$BQ$14:$DQ$14,0))</f>
        <v>52.808417336152246</v>
      </c>
      <c r="CJ32" s="4" cm="1">
        <f t="array" ref="CJ32">AD32*INDEX(prod_est,$H32+$I32-1,MATCH(CJ$14,$BQ$14:$DQ$14,0))</f>
        <v>52.359428281814807</v>
      </c>
      <c r="CK32" s="4" cm="1">
        <f t="array" ref="CK32">AE32*INDEX(prod_est,$H32+$I32-1,MATCH(CK$14,$BQ$14:$DQ$14,0))</f>
        <v>51.880155691264129</v>
      </c>
      <c r="CL32" s="4" cm="1">
        <f t="array" ref="CL32">AF32*INDEX(prod_est,$H32+$I32-1,MATCH(CL$14,$BQ$14:$DQ$14,0))</f>
        <v>51.377147705143258</v>
      </c>
      <c r="CM32" s="4" cm="1">
        <f t="array" ref="CM32">AG32*INDEX(prod_est,$H32+$I32-1,MATCH(CM$14,$BQ$14:$DQ$14,0))</f>
        <v>50.842101086921623</v>
      </c>
      <c r="CN32" s="4" cm="1">
        <f t="array" ref="CN32">AH32*INDEX(prod_est,$H32+$I32-1,MATCH(CN$14,$BQ$14:$DQ$14,0))</f>
        <v>50.326906593635464</v>
      </c>
      <c r="CO32" s="4" cm="1">
        <f t="array" ref="CO32">AI32*INDEX(prod_est,$H32+$I32-1,MATCH(CO$14,$BQ$14:$DQ$14,0))</f>
        <v>49.786455585347824</v>
      </c>
      <c r="CP32" s="4" cm="1">
        <f t="array" ref="CP32">AJ32*INDEX(prod_est,$H32+$I32-1,MATCH(CP$14,$BQ$14:$DQ$14,0))</f>
        <v>49.221312793941117</v>
      </c>
      <c r="CQ32" s="4" cm="1">
        <f t="array" ref="CQ32">AK32*INDEX(prod_est,$H32+$I32-1,MATCH(CQ$14,$BQ$14:$DQ$14,0))</f>
        <v>48.634754789291343</v>
      </c>
      <c r="CR32" s="4" cm="1">
        <f t="array" ref="CR32">AL32*INDEX(prod_est,$H32+$I32-1,MATCH(CR$14,$BQ$14:$DQ$14,0))</f>
        <v>48.027234055885259</v>
      </c>
      <c r="CS32" s="4" cm="1">
        <f t="array" ref="CS32">AM32*INDEX(prod_est,$H32+$I32-1,MATCH(CS$14,$BQ$14:$DQ$14,0))</f>
        <v>47.399222605728937</v>
      </c>
      <c r="CT32" s="4" cm="1">
        <f t="array" ref="CT32">AN32*INDEX(prod_est,$H32+$I32-1,MATCH(CT$14,$BQ$14:$DQ$14,0))</f>
        <v>46.751211851443657</v>
      </c>
      <c r="CU32" s="4" cm="1">
        <f t="array" ref="CU32">AO32*INDEX(prod_est,$H32+$I32-1,MATCH(CU$14,$BQ$14:$DQ$14,0))</f>
        <v>46.081236408060931</v>
      </c>
      <c r="CV32" s="4" cm="1">
        <f t="array" ref="CV32">AP32*INDEX(prod_est,$H32+$I32-1,MATCH(CV$14,$BQ$14:$DQ$14,0))</f>
        <v>45.387566367851768</v>
      </c>
      <c r="CW32" s="4" cm="1">
        <f t="array" ref="CW32">AQ32*INDEX(prod_est,$H32+$I32-1,MATCH(CW$14,$BQ$14:$DQ$14,0))</f>
        <v>44.668710635661306</v>
      </c>
      <c r="CX32" s="4" cm="1">
        <f t="array" ref="CX32">AR32*INDEX(prod_est,$H32+$I32-1,MATCH(CX$14,$BQ$14:$DQ$14,0))</f>
        <v>44.141550901764887</v>
      </c>
      <c r="CY32" s="4" cm="1">
        <f t="array" ref="CY32">AS32*INDEX(prod_est,$H32+$I32-1,MATCH(CY$14,$BQ$14:$DQ$14,0))</f>
        <v>43.608794528092716</v>
      </c>
      <c r="CZ32" s="4" cm="1">
        <f t="array" ref="CZ32">AT32*INDEX(prod_est,$H32+$I32-1,MATCH(CZ$14,$BQ$14:$DQ$14,0))</f>
        <v>43.070559417632396</v>
      </c>
      <c r="DA32" s="4" cm="1">
        <f t="array" ref="DA32">AU32*INDEX(prod_est,$H32+$I32-1,MATCH(DA$14,$BQ$14:$DQ$14,0))</f>
        <v>42.526962190470165</v>
      </c>
      <c r="DB32" s="4" cm="1">
        <f t="array" ref="DB32">AV32*INDEX(prod_est,$H32+$I32-1,MATCH(DB$14,$BQ$14:$DQ$14,0))</f>
        <v>41.978118194890527</v>
      </c>
      <c r="DC32" s="4" cm="1">
        <f t="array" ref="DC32">AW32*INDEX(prod_est,$H32+$I32-1,MATCH(DC$14,$BQ$14:$DQ$14,0))</f>
        <v>41.424141518391856</v>
      </c>
      <c r="DD32" s="4" cm="1">
        <f t="array" ref="DD32">AX32*INDEX(prod_est,$H32+$I32-1,MATCH(DD$14,$BQ$14:$DQ$14,0))</f>
        <v>40.865144998617318</v>
      </c>
      <c r="DE32" s="4" cm="1">
        <f t="array" ref="DE32">AY32*INDEX(prod_est,$H32+$I32-1,MATCH(DE$14,$BQ$14:$DQ$14,0))</f>
        <v>40.301240234201764</v>
      </c>
      <c r="DF32" s="4" cm="1">
        <f t="array" ref="DF32">AZ32*INDEX(prod_est,$H32+$I32-1,MATCH(DF$14,$BQ$14:$DQ$14,0))</f>
        <v>39.73253759553662</v>
      </c>
      <c r="DG32" s="4" cm="1">
        <f t="array" ref="DG32">BA32*INDEX(prod_est,$H32+$I32-1,MATCH(DG$14,$BQ$14:$DQ$14,0))</f>
        <v>39.159146235449313</v>
      </c>
      <c r="DH32" s="4" cm="1">
        <f t="array" ref="DH32">BB32*INDEX(prod_est,$H32+$I32-1,MATCH(DH$14,$BQ$14:$DQ$14,0))</f>
        <v>38.581174099804322</v>
      </c>
      <c r="DI32" s="4" cm="1">
        <f t="array" ref="DI32">BC32*INDEX(prod_est,$H32+$I32-1,MATCH(DI$14,$BQ$14:$DQ$14,0))</f>
        <v>37.998727938019798</v>
      </c>
      <c r="DJ32" s="4" cm="1">
        <f t="array" ref="DJ32">BD32*INDEX(prod_est,$H32+$I32-1,MATCH(DJ$14,$BQ$14:$DQ$14,0))</f>
        <v>37.411913313504733</v>
      </c>
      <c r="DK32" s="4" cm="1">
        <f t="array" ref="DK32">BE32*INDEX(prod_est,$H32+$I32-1,MATCH(DK$14,$BQ$14:$DQ$14,0))</f>
        <v>36.820834614015205</v>
      </c>
      <c r="DL32" s="4" cm="1">
        <f t="array" ref="DL32">BF32*INDEX(prod_est,$H32+$I32-1,MATCH(DL$14,$BQ$14:$DQ$14,0))</f>
        <v>36.225595061931948</v>
      </c>
      <c r="DM32" s="4" cm="1">
        <f t="array" ref="DM32">BG32*INDEX(prod_est,$H32+$I32-1,MATCH(DM$14,$BQ$14:$DQ$14,0))</f>
        <v>35.626296724457376</v>
      </c>
      <c r="DN32" s="4" cm="1">
        <f t="array" ref="DN32">BH32*INDEX(prod_est,$H32+$I32-1,MATCH(DN$14,$BQ$14:$DQ$14,0))</f>
        <v>35.023040523733975</v>
      </c>
      <c r="DO32" s="4" cm="1">
        <f t="array" ref="DO32">BI32*INDEX(prod_est,$H32+$I32-1,MATCH(DO$14,$BQ$14:$DQ$14,0))</f>
        <v>34.415926246886642</v>
      </c>
      <c r="DP32" s="4" cm="1">
        <f t="array" ref="DP32">BJ32*INDEX(prod_est,$H32+$I32-1,MATCH(DP$14,$BQ$14:$DQ$14,0))</f>
        <v>33.805052555984943</v>
      </c>
      <c r="DQ32" s="4" cm="1">
        <f t="array" ref="DQ32">BK32*INDEX(prod_est,$H32+$I32-1,MATCH(DQ$14,$BQ$14:$DQ$14,0))</f>
        <v>33.190516997930899</v>
      </c>
    </row>
    <row r="33" spans="1:121" x14ac:dyDescent="0.25">
      <c r="A33" t="s">
        <v>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</v>
      </c>
      <c r="I33">
        <f>IFERROR(MATCH(E33,Production_est!$D$4:$D$339,0),"-")+1</f>
        <v>4</v>
      </c>
      <c r="J33" s="4" cm="1">
        <f t="array" ref="J33">IFERROR(INDEX(Production_est!$E$4:$E$339,I33+H33-1),"-")</f>
        <v>1819.3876185306401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01_AUS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</v>
      </c>
      <c r="I34">
        <f>IFERROR(MATCH(E34,Production_est!$D$4:$D$339,0),"-")+1</f>
        <v>4</v>
      </c>
      <c r="J34" s="4" cm="1">
        <f t="array" ref="J34">IFERROR(INDEX(Production_est!$E$4:$E$339,I34+H34-1),"-")</f>
        <v>1819.3876185306401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01_AUS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</v>
      </c>
      <c r="I35">
        <f>IFERROR(MATCH(E35,Production_est!$D$4:$D$339,0),"-")+1</f>
        <v>4</v>
      </c>
      <c r="J35" s="4" cm="1">
        <f t="array" ref="J35">IFERROR(INDEX(Production_est!$E$4:$E$339,I35+H35-1),"-")</f>
        <v>1819.3876185306401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01_AUS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</v>
      </c>
      <c r="I36">
        <f>IFERROR(MATCH(E36,Production_est!$D$4:$D$339,0),"-")+1</f>
        <v>4</v>
      </c>
      <c r="J36" s="4" cm="1">
        <f t="array" ref="J36">IFERROR(INDEX(Production_est!$E$4:$E$339,I36+H36-1),"-")</f>
        <v>1819.3876185306401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01_AUS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</v>
      </c>
      <c r="I37">
        <f>IFERROR(MATCH(E37,Production_est!$D$4:$D$339,0),"-")+1</f>
        <v>4</v>
      </c>
      <c r="J37" s="4" cm="1">
        <f t="array" ref="J37">IFERROR(INDEX(Production_est!$E$4:$E$339,I37+H37-1),"-")</f>
        <v>1819.3876185306401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01_AUS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</v>
      </c>
      <c r="I38">
        <f>IFERROR(MATCH(E38,Production_est!$D$4:$D$339,0),"-")+1</f>
        <v>4</v>
      </c>
      <c r="J38" s="4" cm="1">
        <f t="array" ref="J38">IFERROR(INDEX(Production_est!$E$4:$E$339,I38+H38-1),"-")</f>
        <v>1819.3876185306401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01_AUS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</v>
      </c>
      <c r="I39">
        <f>IFERROR(MATCH(E39,Production_est!$D$4:$D$339,0),"-")+1</f>
        <v>4</v>
      </c>
      <c r="J39" s="4" cm="1">
        <f t="array" ref="J39">IFERROR(INDEX(Production_est!$E$4:$E$339,I39+H39-1),"-")</f>
        <v>1819.3876185306401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01_AUS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</v>
      </c>
      <c r="I40">
        <f>IFERROR(MATCH(E40,Production_est!$D$4:$D$339,0),"-")+1</f>
        <v>4</v>
      </c>
      <c r="J40" s="4" cm="1">
        <f t="array" ref="J40">IFERROR(INDEX(Production_est!$E$4:$E$339,I40+H40-1),"-")</f>
        <v>1819.3876185306401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01_AUS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</v>
      </c>
      <c r="I41">
        <f>IFERROR(MATCH(E41,Production_est!$D$4:$D$339,0),"-")+1</f>
        <v>4</v>
      </c>
      <c r="J41" s="4" cm="1">
        <f t="array" ref="J41">IFERROR(INDEX(Production_est!$E$4:$E$339,I41+H41-1),"-")</f>
        <v>1819.3876185306401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01_AUS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</v>
      </c>
      <c r="I42">
        <f>IFERROR(MATCH(E42,Production_est!$D$4:$D$339,0),"-")+1</f>
        <v>4</v>
      </c>
      <c r="J42" s="4" cm="1">
        <f t="array" ref="J42">IFERROR(INDEX(Production_est!$E$4:$E$339,I42+H42-1),"-")</f>
        <v>1819.3876185306401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01_AUS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</v>
      </c>
      <c r="I43">
        <f>IFERROR(MATCH(E43,Production_est!$D$4:$D$339,0),"-")+1</f>
        <v>4</v>
      </c>
      <c r="J43" s="4" cm="1">
        <f t="array" ref="J43">IFERROR(INDEX(Production_est!$E$4:$E$339,I43+H43-1),"-")</f>
        <v>1819.3876185306401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01_AUS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</v>
      </c>
      <c r="I44">
        <f>IFERROR(MATCH(E44,Production_est!$D$4:$D$339,0),"-")+1</f>
        <v>4</v>
      </c>
      <c r="J44" s="4" cm="1">
        <f t="array" ref="J44">IFERROR(INDEX(Production_est!$E$4:$E$339,I44+H44-1),"-")</f>
        <v>1819.3876185306401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01_AUS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</v>
      </c>
      <c r="I45">
        <f>IFERROR(MATCH(E45,Production_est!$D$4:$D$339,0),"-")+1</f>
        <v>4</v>
      </c>
      <c r="J45" s="4" cm="1">
        <f t="array" ref="J45">IFERROR(INDEX(Production_est!$E$4:$E$339,I45+H45-1),"-")</f>
        <v>1819.3876185306401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01_AUS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</v>
      </c>
      <c r="I46">
        <f>IFERROR(MATCH(E46,Production_est!$D$4:$D$339,0),"-")+1</f>
        <v>4</v>
      </c>
      <c r="J46" s="4" cm="1">
        <f t="array" ref="J46">IFERROR(INDEX(Production_est!$E$4:$E$339,I46+H46-1),"-")</f>
        <v>1819.3876185306401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01_AUS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01_AUS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225.997351272</v>
      </c>
      <c r="G47" s="43">
        <f>SUM(G15:G46)</f>
        <v>229.44668832000002</v>
      </c>
      <c r="K47" s="33">
        <f t="shared" ref="K47:AP47" si="42">SUM(K15:K46)*1000</f>
        <v>126.11204230646791</v>
      </c>
      <c r="L47" s="33">
        <f t="shared" si="42"/>
        <v>126.11204230646791</v>
      </c>
      <c r="M47" s="33">
        <f t="shared" si="42"/>
        <v>126.11204230646791</v>
      </c>
      <c r="N47" s="33">
        <f t="shared" si="42"/>
        <v>126.11204230646791</v>
      </c>
      <c r="O47" s="33">
        <f t="shared" si="42"/>
        <v>125.48148209493556</v>
      </c>
      <c r="P47" s="33">
        <f t="shared" si="42"/>
        <v>124.8540746844609</v>
      </c>
      <c r="Q47" s="33">
        <f t="shared" si="42"/>
        <v>124.22980431103859</v>
      </c>
      <c r="R47" s="33">
        <f t="shared" si="42"/>
        <v>123.60865528948341</v>
      </c>
      <c r="S47" s="33">
        <f t="shared" si="42"/>
        <v>122.99061201303599</v>
      </c>
      <c r="T47" s="33">
        <f t="shared" si="42"/>
        <v>122.3756589529708</v>
      </c>
      <c r="U47" s="33">
        <f t="shared" si="42"/>
        <v>121.76378065820595</v>
      </c>
      <c r="V47" s="33">
        <f t="shared" si="42"/>
        <v>121.15496175491491</v>
      </c>
      <c r="W47" s="33">
        <f t="shared" si="42"/>
        <v>120.54918694614035</v>
      </c>
      <c r="X47" s="33">
        <f t="shared" si="42"/>
        <v>119.94644101140963</v>
      </c>
      <c r="Y47" s="33">
        <f t="shared" si="42"/>
        <v>119.34670880635259</v>
      </c>
      <c r="Z47" s="33">
        <f t="shared" si="42"/>
        <v>118.74997526232083</v>
      </c>
      <c r="AA47" s="33">
        <f t="shared" si="42"/>
        <v>118.15622538600921</v>
      </c>
      <c r="AB47" s="33">
        <f t="shared" si="42"/>
        <v>117.56544425907917</v>
      </c>
      <c r="AC47" s="33">
        <f t="shared" si="42"/>
        <v>116.97761703778379</v>
      </c>
      <c r="AD47" s="33">
        <f t="shared" si="42"/>
        <v>116.39272895259487</v>
      </c>
      <c r="AE47" s="33">
        <f t="shared" si="42"/>
        <v>115.81076530783189</v>
      </c>
      <c r="AF47" s="33">
        <f t="shared" si="42"/>
        <v>115.23171148129273</v>
      </c>
      <c r="AG47" s="33">
        <f t="shared" si="42"/>
        <v>114.65555292388625</v>
      </c>
      <c r="AH47" s="33">
        <f t="shared" si="42"/>
        <v>114.08227515926683</v>
      </c>
      <c r="AI47" s="33">
        <f t="shared" si="42"/>
        <v>113.51186378347049</v>
      </c>
      <c r="AJ47" s="33">
        <f t="shared" si="42"/>
        <v>112.94430446455313</v>
      </c>
      <c r="AK47" s="33">
        <f t="shared" si="42"/>
        <v>112.37958294223037</v>
      </c>
      <c r="AL47" s="33">
        <f t="shared" si="42"/>
        <v>111.8176850275192</v>
      </c>
      <c r="AM47" s="33">
        <f t="shared" si="42"/>
        <v>111.2585966023816</v>
      </c>
      <c r="AN47" s="33">
        <f t="shared" si="42"/>
        <v>110.7023036193697</v>
      </c>
      <c r="AO47" s="33">
        <f t="shared" si="42"/>
        <v>110.14879210127285</v>
      </c>
      <c r="AP47" s="33">
        <f t="shared" si="42"/>
        <v>109.59804814076647</v>
      </c>
      <c r="AQ47" s="33">
        <f t="shared" ref="AQ47:BK47" si="43">SUM(AQ15:AQ46)*1000</f>
        <v>109.05005790006264</v>
      </c>
      <c r="AR47" s="33">
        <f t="shared" si="43"/>
        <v>108.50480761056234</v>
      </c>
      <c r="AS47" s="33">
        <f t="shared" si="43"/>
        <v>107.96228357250952</v>
      </c>
      <c r="AT47" s="33">
        <f t="shared" si="43"/>
        <v>107.42247215464697</v>
      </c>
      <c r="AU47" s="33">
        <f t="shared" si="43"/>
        <v>106.88535979387373</v>
      </c>
      <c r="AV47" s="33">
        <f t="shared" si="43"/>
        <v>106.35093299490437</v>
      </c>
      <c r="AW47" s="33">
        <f t="shared" si="43"/>
        <v>105.81917832992983</v>
      </c>
      <c r="AX47" s="33">
        <f t="shared" si="43"/>
        <v>105.29008243828017</v>
      </c>
      <c r="AY47" s="33">
        <f t="shared" si="43"/>
        <v>104.76363202608879</v>
      </c>
      <c r="AZ47" s="33">
        <f t="shared" si="43"/>
        <v>104.23981386595835</v>
      </c>
      <c r="BA47" s="33">
        <f t="shared" si="43"/>
        <v>103.71861479662856</v>
      </c>
      <c r="BB47" s="33">
        <f t="shared" si="43"/>
        <v>103.2000217226454</v>
      </c>
      <c r="BC47" s="33">
        <f t="shared" si="43"/>
        <v>102.68402161403218</v>
      </c>
      <c r="BD47" s="33">
        <f t="shared" si="43"/>
        <v>102.17060150596203</v>
      </c>
      <c r="BE47" s="33">
        <f t="shared" si="43"/>
        <v>101.65974849843221</v>
      </c>
      <c r="BF47" s="33">
        <f t="shared" si="43"/>
        <v>101.15144975594004</v>
      </c>
      <c r="BG47" s="33">
        <f t="shared" si="43"/>
        <v>100.64569250716035</v>
      </c>
      <c r="BH47" s="33">
        <f t="shared" si="43"/>
        <v>100.14246404462453</v>
      </c>
      <c r="BI47" s="33">
        <f t="shared" si="43"/>
        <v>99.641751724401416</v>
      </c>
      <c r="BJ47" s="33">
        <f t="shared" si="43"/>
        <v>99.143542965779417</v>
      </c>
      <c r="BK47" s="33">
        <f t="shared" si="43"/>
        <v>98.647825250950504</v>
      </c>
    </row>
    <row r="48" spans="1:121" x14ac:dyDescent="0.25">
      <c r="BO48" s="48" t="s">
        <v>167</v>
      </c>
      <c r="BP48" s="54">
        <f>BQ48</f>
        <v>0.6881948120698782</v>
      </c>
      <c r="BQ48" s="54">
        <f t="shared" ref="BQ48:CW48" si="44">$G$5+(($G$6-$G$5)/32)*(BQ53-2018)</f>
        <v>0.6881948120698782</v>
      </c>
      <c r="BR48" s="54">
        <f t="shared" si="44"/>
        <v>0.69015817356724785</v>
      </c>
      <c r="BS48" s="54">
        <f t="shared" si="44"/>
        <v>0.69212153506461749</v>
      </c>
      <c r="BT48" s="54">
        <f t="shared" si="44"/>
        <v>0.69408489656198713</v>
      </c>
      <c r="BU48" s="54">
        <f t="shared" si="44"/>
        <v>0.69604825805935677</v>
      </c>
      <c r="BV48" s="54">
        <f t="shared" si="44"/>
        <v>0.6980116195567263</v>
      </c>
      <c r="BW48" s="54">
        <f t="shared" si="44"/>
        <v>0.69997498105409595</v>
      </c>
      <c r="BX48" s="54">
        <f t="shared" si="44"/>
        <v>0.70193834255146559</v>
      </c>
      <c r="BY48" s="54">
        <f t="shared" si="44"/>
        <v>0.70390170404883523</v>
      </c>
      <c r="BZ48" s="54">
        <f t="shared" si="44"/>
        <v>0.70586506554620487</v>
      </c>
      <c r="CA48" s="54">
        <f t="shared" si="44"/>
        <v>0.70782842704357452</v>
      </c>
      <c r="CB48" s="54">
        <f t="shared" si="44"/>
        <v>0.70979178854094416</v>
      </c>
      <c r="CC48" s="54">
        <f t="shared" si="44"/>
        <v>0.71175515003831369</v>
      </c>
      <c r="CD48" s="54">
        <f t="shared" si="44"/>
        <v>0.71371851153568333</v>
      </c>
      <c r="CE48" s="54">
        <f t="shared" si="44"/>
        <v>0.71568187303305297</v>
      </c>
      <c r="CF48" s="54">
        <f t="shared" si="44"/>
        <v>0.71764523453042262</v>
      </c>
      <c r="CG48" s="54">
        <f t="shared" si="44"/>
        <v>0.71960859602779226</v>
      </c>
      <c r="CH48" s="54">
        <f t="shared" si="44"/>
        <v>0.7215719575251619</v>
      </c>
      <c r="CI48" s="54">
        <f t="shared" si="44"/>
        <v>0.72353531902253154</v>
      </c>
      <c r="CJ48" s="54">
        <f t="shared" si="44"/>
        <v>0.72549868051990118</v>
      </c>
      <c r="CK48" s="54">
        <f t="shared" si="44"/>
        <v>0.72746204201727083</v>
      </c>
      <c r="CL48" s="54">
        <f t="shared" si="44"/>
        <v>0.72942540351464036</v>
      </c>
      <c r="CM48" s="54">
        <f t="shared" si="44"/>
        <v>0.73138876501201</v>
      </c>
      <c r="CN48" s="54">
        <f t="shared" si="44"/>
        <v>0.73335212650937964</v>
      </c>
      <c r="CO48" s="54">
        <f t="shared" si="44"/>
        <v>0.73531548800674928</v>
      </c>
      <c r="CP48" s="54">
        <f t="shared" si="44"/>
        <v>0.73727884950411893</v>
      </c>
      <c r="CQ48" s="54">
        <f t="shared" si="44"/>
        <v>0.73924221100148857</v>
      </c>
      <c r="CR48" s="54">
        <f t="shared" si="44"/>
        <v>0.74120557249885821</v>
      </c>
      <c r="CS48" s="54">
        <f t="shared" si="44"/>
        <v>0.74316893399622774</v>
      </c>
      <c r="CT48" s="54">
        <f t="shared" si="44"/>
        <v>0.74513229549359739</v>
      </c>
      <c r="CU48" s="54">
        <f t="shared" si="44"/>
        <v>0.74709565699096703</v>
      </c>
      <c r="CV48" s="54">
        <f t="shared" si="44"/>
        <v>0.74905901848833667</v>
      </c>
      <c r="CW48" s="54">
        <f t="shared" si="44"/>
        <v>0.75102237998570631</v>
      </c>
      <c r="CX48" s="54">
        <f t="shared" ref="CX48:DQ48" si="45">CW48</f>
        <v>0.75102237998570631</v>
      </c>
      <c r="CY48" s="54">
        <f t="shared" si="45"/>
        <v>0.75102237998570631</v>
      </c>
      <c r="CZ48" s="54">
        <f t="shared" si="45"/>
        <v>0.75102237998570631</v>
      </c>
      <c r="DA48" s="54">
        <f t="shared" si="45"/>
        <v>0.75102237998570631</v>
      </c>
      <c r="DB48" s="54">
        <f t="shared" si="45"/>
        <v>0.75102237998570631</v>
      </c>
      <c r="DC48" s="54">
        <f t="shared" si="45"/>
        <v>0.75102237998570631</v>
      </c>
      <c r="DD48" s="54">
        <f t="shared" si="45"/>
        <v>0.75102237998570631</v>
      </c>
      <c r="DE48" s="54">
        <f t="shared" si="45"/>
        <v>0.75102237998570631</v>
      </c>
      <c r="DF48" s="54">
        <f t="shared" si="45"/>
        <v>0.75102237998570631</v>
      </c>
      <c r="DG48" s="54">
        <f t="shared" si="45"/>
        <v>0.75102237998570631</v>
      </c>
      <c r="DH48" s="54">
        <f t="shared" si="45"/>
        <v>0.75102237998570631</v>
      </c>
      <c r="DI48" s="54">
        <f t="shared" si="45"/>
        <v>0.75102237998570631</v>
      </c>
      <c r="DJ48" s="54">
        <f t="shared" si="45"/>
        <v>0.75102237998570631</v>
      </c>
      <c r="DK48" s="54">
        <f t="shared" si="45"/>
        <v>0.75102237998570631</v>
      </c>
      <c r="DL48" s="54">
        <f t="shared" si="45"/>
        <v>0.75102237998570631</v>
      </c>
      <c r="DM48" s="54">
        <f t="shared" si="45"/>
        <v>0.75102237998570631</v>
      </c>
      <c r="DN48" s="54">
        <f t="shared" si="45"/>
        <v>0.75102237998570631</v>
      </c>
      <c r="DO48" s="54">
        <f t="shared" si="45"/>
        <v>0.75102237998570631</v>
      </c>
      <c r="DP48" s="54">
        <f t="shared" si="45"/>
        <v>0.75102237998570631</v>
      </c>
      <c r="DQ48" s="54">
        <f t="shared" si="45"/>
        <v>0.75102237998570631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01_AUS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01_AUS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01_AUS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01_AUS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01_AUS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01_AUS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01_AUS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01_AUS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01_AUS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01_AUS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01_AUS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01_AUS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01_AUS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01_AUS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01_AUS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01_AUS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01_AUS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0.11555567999999999</v>
      </c>
      <c r="BL62" t="str">
        <f t="shared" si="52"/>
        <v>01_AUS</v>
      </c>
      <c r="BM62" t="str">
        <f t="shared" si="53"/>
        <v>d_nonenergy_7_3_naphtha</v>
      </c>
      <c r="BP62">
        <f t="shared" ref="BP62:CW62" si="70">BP$49*BP23</f>
        <v>0.11438337599999999</v>
      </c>
      <c r="BQ62">
        <f t="shared" si="70"/>
        <v>0.11555567999999999</v>
      </c>
      <c r="BR62">
        <f t="shared" si="70"/>
        <v>0.11572987354587649</v>
      </c>
      <c r="BS62">
        <f t="shared" si="70"/>
        <v>0.11039615961562715</v>
      </c>
      <c r="BT62">
        <f t="shared" si="70"/>
        <v>0.11170901522765971</v>
      </c>
      <c r="BU62">
        <f t="shared" si="70"/>
        <v>0.11235296209307313</v>
      </c>
      <c r="BV62">
        <f t="shared" si="70"/>
        <v>0.11288912566468878</v>
      </c>
      <c r="BW62">
        <f t="shared" si="70"/>
        <v>0.11331661533898987</v>
      </c>
      <c r="BX62">
        <f t="shared" si="70"/>
        <v>0.11365663144310204</v>
      </c>
      <c r="BY62">
        <f t="shared" si="70"/>
        <v>0.11406757751759189</v>
      </c>
      <c r="BZ62">
        <f t="shared" si="70"/>
        <v>0.11438548787486136</v>
      </c>
      <c r="CA62">
        <f t="shared" si="70"/>
        <v>0.1138478696351486</v>
      </c>
      <c r="CB62">
        <f t="shared" si="70"/>
        <v>0.11323138073833035</v>
      </c>
      <c r="CC62">
        <f t="shared" si="70"/>
        <v>0.11251627282304409</v>
      </c>
      <c r="CD62">
        <f t="shared" si="70"/>
        <v>0.11202704319633314</v>
      </c>
      <c r="CE62">
        <f t="shared" si="70"/>
        <v>0.11144109488943767</v>
      </c>
      <c r="CF62">
        <f t="shared" si="70"/>
        <v>0.11078701994593571</v>
      </c>
      <c r="CG62">
        <f t="shared" si="70"/>
        <v>0.11005928416171049</v>
      </c>
      <c r="CH62">
        <f t="shared" si="70"/>
        <v>0.10927216400108328</v>
      </c>
      <c r="CI62">
        <f t="shared" si="70"/>
        <v>0.10840746271988505</v>
      </c>
      <c r="CJ62">
        <f t="shared" si="70"/>
        <v>0.10748575806322229</v>
      </c>
      <c r="CK62">
        <f t="shared" si="70"/>
        <v>0.10650188601945217</v>
      </c>
      <c r="CL62">
        <f t="shared" si="70"/>
        <v>0.10546928890229008</v>
      </c>
      <c r="CM62">
        <f t="shared" si="70"/>
        <v>0.10437092145929244</v>
      </c>
      <c r="CN62">
        <f t="shared" si="70"/>
        <v>0.10331330733939013</v>
      </c>
      <c r="CO62">
        <f t="shared" si="70"/>
        <v>0.10220384552462074</v>
      </c>
      <c r="CP62">
        <f t="shared" si="70"/>
        <v>0.10104369532165504</v>
      </c>
      <c r="CQ62">
        <f t="shared" si="70"/>
        <v>9.983958301854709E-2</v>
      </c>
      <c r="CR62">
        <f t="shared" si="70"/>
        <v>9.8592437495532342E-2</v>
      </c>
      <c r="CS62">
        <f t="shared" si="70"/>
        <v>9.73032277198045E-2</v>
      </c>
      <c r="CT62">
        <f t="shared" si="70"/>
        <v>9.5972962485001229E-2</v>
      </c>
      <c r="CU62">
        <f t="shared" si="70"/>
        <v>9.4597607161636357E-2</v>
      </c>
      <c r="CV62">
        <f t="shared" si="70"/>
        <v>9.3173610518351324E-2</v>
      </c>
      <c r="CW62">
        <f t="shared" si="70"/>
        <v>9.169791156883815E-2</v>
      </c>
      <c r="CX62">
        <f t="shared" ref="CX62:DQ62" si="71">CX$49*CX23</f>
        <v>9.0615734671999432E-2</v>
      </c>
      <c r="CY62">
        <f t="shared" si="71"/>
        <v>8.9522068744652877E-2</v>
      </c>
      <c r="CZ62">
        <f t="shared" si="71"/>
        <v>8.8417155823283897E-2</v>
      </c>
      <c r="DA62">
        <f t="shared" si="71"/>
        <v>8.7301235310781072E-2</v>
      </c>
      <c r="DB62">
        <f t="shared" si="71"/>
        <v>8.617454399922192E-2</v>
      </c>
      <c r="DC62">
        <f t="shared" si="71"/>
        <v>8.5037316092486256E-2</v>
      </c>
      <c r="DD62">
        <f t="shared" si="71"/>
        <v>8.3889783228695655E-2</v>
      </c>
      <c r="DE62">
        <f t="shared" si="71"/>
        <v>8.2732174502480452E-2</v>
      </c>
      <c r="DF62">
        <f t="shared" si="71"/>
        <v>8.1564716487078304E-2</v>
      </c>
      <c r="DG62">
        <f t="shared" si="71"/>
        <v>8.0387633256257557E-2</v>
      </c>
      <c r="DH62">
        <f t="shared" si="71"/>
        <v>7.9201146406079351E-2</v>
      </c>
      <c r="DI62">
        <f t="shared" si="71"/>
        <v>7.8005475076486794E-2</v>
      </c>
      <c r="DJ62">
        <f t="shared" si="71"/>
        <v>7.6800835972730713E-2</v>
      </c>
      <c r="DK62">
        <f t="shared" si="71"/>
        <v>7.5587443386629441E-2</v>
      </c>
      <c r="DL62">
        <f t="shared" si="71"/>
        <v>7.4365509217667089E-2</v>
      </c>
      <c r="DM62">
        <f t="shared" si="71"/>
        <v>7.3135242993926541E-2</v>
      </c>
      <c r="DN62">
        <f t="shared" si="71"/>
        <v>7.1896851892860714E-2</v>
      </c>
      <c r="DO62">
        <f t="shared" si="71"/>
        <v>7.065054076190809E-2</v>
      </c>
      <c r="DP62">
        <f t="shared" si="71"/>
        <v>6.9396512138943697E-2</v>
      </c>
      <c r="DQ62">
        <f t="shared" si="71"/>
        <v>6.8134966272577036E-2</v>
      </c>
    </row>
    <row r="63" spans="1:121" x14ac:dyDescent="0.25">
      <c r="A63" t="str">
        <f t="shared" si="50"/>
        <v>01_AUS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01_AUS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01_AUS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0.193932576</v>
      </c>
      <c r="BL64" t="str">
        <f t="shared" si="52"/>
        <v>01_AUS</v>
      </c>
      <c r="BM64" t="str">
        <f t="shared" si="53"/>
        <v>d_nonenergy_7_6_kerosene</v>
      </c>
      <c r="BP64">
        <f t="shared" ref="BP64:CW64" si="74">BP$49*BP25</f>
        <v>0.19091807999999999</v>
      </c>
      <c r="BQ64">
        <f t="shared" si="74"/>
        <v>0.193932576</v>
      </c>
      <c r="BR64">
        <f t="shared" si="74"/>
        <v>0.19422491821177534</v>
      </c>
      <c r="BS64">
        <f t="shared" si="74"/>
        <v>0.18527355483318297</v>
      </c>
      <c r="BT64">
        <f t="shared" si="74"/>
        <v>0.18747686903424626</v>
      </c>
      <c r="BU64">
        <f t="shared" si="74"/>
        <v>0.1885575798605488</v>
      </c>
      <c r="BV64">
        <f t="shared" si="74"/>
        <v>0.1894574022024777</v>
      </c>
      <c r="BW64">
        <f t="shared" si="74"/>
        <v>0.1901748413950004</v>
      </c>
      <c r="BX64">
        <f t="shared" si="74"/>
        <v>0.19074547711755382</v>
      </c>
      <c r="BY64">
        <f t="shared" si="74"/>
        <v>0.19143515183387158</v>
      </c>
      <c r="BZ64">
        <f t="shared" si="74"/>
        <v>0.19196868834650643</v>
      </c>
      <c r="CA64">
        <f t="shared" si="74"/>
        <v>0.19106642469203197</v>
      </c>
      <c r="CB64">
        <f t="shared" si="74"/>
        <v>0.19003179549998045</v>
      </c>
      <c r="CC64">
        <f t="shared" si="74"/>
        <v>0.18883165786823916</v>
      </c>
      <c r="CD64">
        <f t="shared" si="74"/>
        <v>0.1880106029294982</v>
      </c>
      <c r="CE64">
        <f t="shared" si="74"/>
        <v>0.18702722881444753</v>
      </c>
      <c r="CF64">
        <f t="shared" si="74"/>
        <v>0.18592952043100511</v>
      </c>
      <c r="CG64">
        <f t="shared" si="74"/>
        <v>0.18470818994095756</v>
      </c>
      <c r="CH64">
        <f t="shared" si="74"/>
        <v>0.18338719697573103</v>
      </c>
      <c r="CI64">
        <f t="shared" si="74"/>
        <v>0.18193600265163312</v>
      </c>
      <c r="CJ64">
        <f t="shared" si="74"/>
        <v>0.18038914179305995</v>
      </c>
      <c r="CK64">
        <f t="shared" si="74"/>
        <v>0.17873794784134142</v>
      </c>
      <c r="CL64">
        <f t="shared" si="74"/>
        <v>0.17700498050558247</v>
      </c>
      <c r="CM64">
        <f t="shared" si="74"/>
        <v>0.17516163340559512</v>
      </c>
      <c r="CN64">
        <f t="shared" si="74"/>
        <v>0.17338668101306343</v>
      </c>
      <c r="CO64">
        <f t="shared" si="74"/>
        <v>0.17152471466305916</v>
      </c>
      <c r="CP64">
        <f t="shared" si="74"/>
        <v>0.16957767997460368</v>
      </c>
      <c r="CQ64">
        <f t="shared" si="74"/>
        <v>0.16755686541373555</v>
      </c>
      <c r="CR64">
        <f t="shared" si="74"/>
        <v>0.16546382988380642</v>
      </c>
      <c r="CS64">
        <f t="shared" si="74"/>
        <v>0.16330019956454148</v>
      </c>
      <c r="CT64">
        <f t="shared" si="74"/>
        <v>0.16106766747482815</v>
      </c>
      <c r="CU64">
        <f t="shared" si="74"/>
        <v>0.15875946245387665</v>
      </c>
      <c r="CV64">
        <f t="shared" si="74"/>
        <v>0.15636962460905915</v>
      </c>
      <c r="CW64">
        <f t="shared" si="74"/>
        <v>0.15389301680683271</v>
      </c>
      <c r="CX64">
        <f t="shared" ref="CX64:DQ64" si="75">CX$49*CX25</f>
        <v>0.15207684166692076</v>
      </c>
      <c r="CY64">
        <f t="shared" si="75"/>
        <v>0.1502413849366783</v>
      </c>
      <c r="CZ64">
        <f t="shared" si="75"/>
        <v>0.14838705281646772</v>
      </c>
      <c r="DA64">
        <f t="shared" si="75"/>
        <v>0.14651424708678909</v>
      </c>
      <c r="DB64">
        <f t="shared" si="75"/>
        <v>0.14462336514652027</v>
      </c>
      <c r="DC64">
        <f t="shared" si="75"/>
        <v>0.14271480005086823</v>
      </c>
      <c r="DD64">
        <f t="shared" si="75"/>
        <v>0.14078894054902838</v>
      </c>
      <c r="DE64">
        <f t="shared" si="75"/>
        <v>0.13884617112155415</v>
      </c>
      <c r="DF64">
        <f t="shared" si="75"/>
        <v>0.13688687201744446</v>
      </c>
      <c r="DG64">
        <f t="shared" si="75"/>
        <v>0.13491141929093661</v>
      </c>
      <c r="DH64">
        <f t="shared" si="75"/>
        <v>0.13292018483802884</v>
      </c>
      <c r="DI64">
        <f t="shared" si="75"/>
        <v>0.13091353643271264</v>
      </c>
      <c r="DJ64">
        <f t="shared" si="75"/>
        <v>0.12889183776293067</v>
      </c>
      <c r="DK64">
        <f t="shared" si="75"/>
        <v>0.12685544846625635</v>
      </c>
      <c r="DL64">
        <f t="shared" si="75"/>
        <v>0.12480472416530217</v>
      </c>
      <c r="DM64">
        <f t="shared" si="75"/>
        <v>0.12274001650285064</v>
      </c>
      <c r="DN64">
        <f t="shared" si="75"/>
        <v>0.12066167317671407</v>
      </c>
      <c r="DO64">
        <f t="shared" si="75"/>
        <v>0.11857003797433271</v>
      </c>
      <c r="DP64">
        <f t="shared" si="75"/>
        <v>0.11646545080709682</v>
      </c>
      <c r="DQ64">
        <f t="shared" si="75"/>
        <v>0.11434824774441191</v>
      </c>
    </row>
    <row r="65" spans="1:121" x14ac:dyDescent="0.25">
      <c r="A65" t="str">
        <f t="shared" si="50"/>
        <v>01_AUS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01_AUS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01_AUS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01_AUS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01_AUS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9.8700879239999999</v>
      </c>
      <c r="BL67" t="str">
        <f t="shared" si="52"/>
        <v>01_AUS</v>
      </c>
      <c r="BM67" t="str">
        <f t="shared" si="53"/>
        <v>d_nonenergy_7_9_lpg</v>
      </c>
      <c r="BP67">
        <f t="shared" ref="BP67:CW67" si="80">BP$49*BP28</f>
        <v>9.7070120640000006</v>
      </c>
      <c r="BQ67">
        <f t="shared" si="80"/>
        <v>9.8700879239999999</v>
      </c>
      <c r="BR67">
        <f t="shared" si="80"/>
        <v>9.8849665142483936</v>
      </c>
      <c r="BS67">
        <f t="shared" si="80"/>
        <v>9.4293919769082581</v>
      </c>
      <c r="BT67">
        <f t="shared" si="80"/>
        <v>9.5415283973964424</v>
      </c>
      <c r="BU67">
        <f t="shared" si="80"/>
        <v>9.596530558951935</v>
      </c>
      <c r="BV67">
        <f t="shared" si="80"/>
        <v>9.6423265041922956</v>
      </c>
      <c r="BW67">
        <f t="shared" si="80"/>
        <v>9.6788401629925698</v>
      </c>
      <c r="BX67">
        <f t="shared" si="80"/>
        <v>9.7078823428591328</v>
      </c>
      <c r="BY67">
        <f t="shared" si="80"/>
        <v>9.7429829444672702</v>
      </c>
      <c r="BZ67">
        <f t="shared" si="80"/>
        <v>9.770136981189653</v>
      </c>
      <c r="CA67">
        <f t="shared" si="80"/>
        <v>9.7242167867387099</v>
      </c>
      <c r="CB67">
        <f t="shared" si="80"/>
        <v>9.6715599236942804</v>
      </c>
      <c r="CC67">
        <f t="shared" si="80"/>
        <v>9.6104796029430748</v>
      </c>
      <c r="CD67">
        <f t="shared" si="80"/>
        <v>9.5686924797946258</v>
      </c>
      <c r="CE67">
        <f t="shared" si="80"/>
        <v>9.5186442146814141</v>
      </c>
      <c r="CF67">
        <f t="shared" si="80"/>
        <v>9.4627769721430166</v>
      </c>
      <c r="CG67">
        <f t="shared" si="80"/>
        <v>9.400618052947145</v>
      </c>
      <c r="CH67">
        <f t="shared" si="80"/>
        <v>9.3333868688794848</v>
      </c>
      <c r="CI67">
        <f t="shared" si="80"/>
        <v>9.2595291608600974</v>
      </c>
      <c r="CJ67">
        <f t="shared" si="80"/>
        <v>9.1808025590935571</v>
      </c>
      <c r="CK67">
        <f t="shared" si="80"/>
        <v>9.096765984015839</v>
      </c>
      <c r="CL67">
        <f t="shared" si="80"/>
        <v>9.0085675991639764</v>
      </c>
      <c r="CM67">
        <f t="shared" si="80"/>
        <v>8.9147514991224579</v>
      </c>
      <c r="CN67">
        <f t="shared" si="80"/>
        <v>8.8244163087354544</v>
      </c>
      <c r="CO67">
        <f t="shared" si="80"/>
        <v>8.7296525925763309</v>
      </c>
      <c r="CP67">
        <f t="shared" si="80"/>
        <v>8.630559371816279</v>
      </c>
      <c r="CQ67">
        <f t="shared" si="80"/>
        <v>8.5277111665004899</v>
      </c>
      <c r="CR67">
        <f t="shared" si="80"/>
        <v>8.4211873161265522</v>
      </c>
      <c r="CS67">
        <f t="shared" si="80"/>
        <v>8.3110705841847388</v>
      </c>
      <c r="CT67">
        <f t="shared" si="80"/>
        <v>8.1974471359063958</v>
      </c>
      <c r="CU67">
        <f t="shared" si="80"/>
        <v>8.079972356922335</v>
      </c>
      <c r="CV67">
        <f t="shared" si="80"/>
        <v>7.9583429218940944</v>
      </c>
      <c r="CW67">
        <f t="shared" si="80"/>
        <v>7.8322973793379056</v>
      </c>
      <c r="CX67">
        <f t="shared" ref="CX67:DQ67" si="81">CX$49*CX28</f>
        <v>7.7398641807178157</v>
      </c>
      <c r="CY67">
        <f t="shared" si="81"/>
        <v>7.6464496565473601</v>
      </c>
      <c r="CZ67">
        <f t="shared" si="81"/>
        <v>7.5520744801624744</v>
      </c>
      <c r="DA67">
        <f t="shared" si="81"/>
        <v>7.4567590999527082</v>
      </c>
      <c r="DB67">
        <f t="shared" si="81"/>
        <v>7.3605237413074578</v>
      </c>
      <c r="DC67">
        <f t="shared" si="81"/>
        <v>7.2633884085474625</v>
      </c>
      <c r="DD67">
        <f t="shared" si="81"/>
        <v>7.1653728868414541</v>
      </c>
      <c r="DE67">
        <f t="shared" si="81"/>
        <v>7.0664967441080648</v>
      </c>
      <c r="DF67">
        <f t="shared" si="81"/>
        <v>6.966779332903374</v>
      </c>
      <c r="DG67">
        <f t="shared" si="81"/>
        <v>6.8662397922934559</v>
      </c>
      <c r="DH67">
        <f t="shared" si="81"/>
        <v>6.7648970497131797</v>
      </c>
      <c r="DI67">
        <f t="shared" si="81"/>
        <v>6.6627698228102314</v>
      </c>
      <c r="DJ67">
        <f t="shared" si="81"/>
        <v>6.5598766212751691</v>
      </c>
      <c r="DK67">
        <f t="shared" si="81"/>
        <v>6.4562357486573179</v>
      </c>
      <c r="DL67">
        <f t="shared" si="81"/>
        <v>6.3518653041668509</v>
      </c>
      <c r="DM67">
        <f t="shared" si="81"/>
        <v>6.2467831844627684</v>
      </c>
      <c r="DN67">
        <f t="shared" si="81"/>
        <v>6.1410070854270566</v>
      </c>
      <c r="DO67">
        <f t="shared" si="81"/>
        <v>6.0345545039255493</v>
      </c>
      <c r="DP67">
        <f t="shared" si="81"/>
        <v>5.9274427395547171</v>
      </c>
      <c r="DQ67">
        <f t="shared" si="81"/>
        <v>5.8196888963754141</v>
      </c>
    </row>
    <row r="68" spans="1:121" x14ac:dyDescent="0.25">
      <c r="A68" t="str">
        <f t="shared" si="50"/>
        <v>01_AUS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01_AUS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01_AUS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20.133065160000001</v>
      </c>
      <c r="BL69" t="str">
        <f t="shared" si="52"/>
        <v>01_AUS</v>
      </c>
      <c r="BM69" t="str">
        <f t="shared" si="53"/>
        <v>d_nonenergy_7_11_ethane</v>
      </c>
      <c r="BP69">
        <f t="shared" ref="BP69:CW69" si="84">BP$49*BP30</f>
        <v>20.209306787999999</v>
      </c>
      <c r="BQ69">
        <f t="shared" si="84"/>
        <v>20.133065160000001</v>
      </c>
      <c r="BR69">
        <f t="shared" si="84"/>
        <v>20.163414598552766</v>
      </c>
      <c r="BS69">
        <f t="shared" si="84"/>
        <v>19.234130896509651</v>
      </c>
      <c r="BT69">
        <f t="shared" si="84"/>
        <v>19.462867446566928</v>
      </c>
      <c r="BU69">
        <f t="shared" si="84"/>
        <v>19.575061189020317</v>
      </c>
      <c r="BV69">
        <f t="shared" si="84"/>
        <v>19.668476035644531</v>
      </c>
      <c r="BW69">
        <f t="shared" si="84"/>
        <v>19.742956818137706</v>
      </c>
      <c r="BX69">
        <f t="shared" si="84"/>
        <v>19.80219723262481</v>
      </c>
      <c r="BY69">
        <f t="shared" si="84"/>
        <v>19.873795652494355</v>
      </c>
      <c r="BZ69">
        <f t="shared" si="84"/>
        <v>19.929184621153837</v>
      </c>
      <c r="CA69">
        <f t="shared" si="84"/>
        <v>19.835516330236924</v>
      </c>
      <c r="CB69">
        <f t="shared" si="84"/>
        <v>19.728106541898882</v>
      </c>
      <c r="CC69">
        <f t="shared" si="84"/>
        <v>19.6035145334845</v>
      </c>
      <c r="CD69">
        <f t="shared" si="84"/>
        <v>19.518276906456787</v>
      </c>
      <c r="CE69">
        <f t="shared" si="84"/>
        <v>19.416188151986919</v>
      </c>
      <c r="CF69">
        <f t="shared" si="84"/>
        <v>19.302229812102215</v>
      </c>
      <c r="CG69">
        <f t="shared" si="84"/>
        <v>19.175437672044104</v>
      </c>
      <c r="CH69">
        <f t="shared" si="84"/>
        <v>19.038299095362653</v>
      </c>
      <c r="CI69">
        <f t="shared" si="84"/>
        <v>18.887643694967799</v>
      </c>
      <c r="CJ69">
        <f t="shared" si="84"/>
        <v>18.727056695602066</v>
      </c>
      <c r="CK69">
        <f t="shared" si="84"/>
        <v>18.555638380497815</v>
      </c>
      <c r="CL69">
        <f t="shared" si="84"/>
        <v>18.375730780595742</v>
      </c>
      <c r="CM69">
        <f t="shared" si="84"/>
        <v>18.184364131206511</v>
      </c>
      <c r="CN69">
        <f t="shared" si="84"/>
        <v>18.000097862424834</v>
      </c>
      <c r="CO69">
        <f t="shared" si="84"/>
        <v>17.806798259936372</v>
      </c>
      <c r="CP69">
        <f t="shared" si="84"/>
        <v>17.604667307726185</v>
      </c>
      <c r="CQ69">
        <f t="shared" si="84"/>
        <v>17.394876915264039</v>
      </c>
      <c r="CR69">
        <f t="shared" si="84"/>
        <v>17.177588919737914</v>
      </c>
      <c r="CS69">
        <f t="shared" si="84"/>
        <v>16.952972142616808</v>
      </c>
      <c r="CT69">
        <f t="shared" si="84"/>
        <v>16.721202344261791</v>
      </c>
      <c r="CU69">
        <f t="shared" si="84"/>
        <v>16.481576578194229</v>
      </c>
      <c r="CV69">
        <f t="shared" si="84"/>
        <v>16.233476119550581</v>
      </c>
      <c r="CW69">
        <f t="shared" si="84"/>
        <v>15.976367658009854</v>
      </c>
      <c r="CX69">
        <f t="shared" ref="CX69:DQ69" si="85">CX$49*CX30</f>
        <v>15.787821859320422</v>
      </c>
      <c r="CY69">
        <f t="shared" si="85"/>
        <v>15.597274346826534</v>
      </c>
      <c r="CZ69">
        <f t="shared" si="85"/>
        <v>15.404767290124104</v>
      </c>
      <c r="DA69">
        <f t="shared" si="85"/>
        <v>15.210342399962062</v>
      </c>
      <c r="DB69">
        <f t="shared" si="85"/>
        <v>15.014040932212263</v>
      </c>
      <c r="DC69">
        <f t="shared" si="85"/>
        <v>14.815903691809373</v>
      </c>
      <c r="DD69">
        <f t="shared" si="85"/>
        <v>14.615971036660465</v>
      </c>
      <c r="DE69">
        <f t="shared" si="85"/>
        <v>14.414282881524555</v>
      </c>
      <c r="DF69">
        <f t="shared" si="85"/>
        <v>14.210878701862809</v>
      </c>
      <c r="DG69">
        <f t="shared" si="85"/>
        <v>14.00579753765818</v>
      </c>
      <c r="DH69">
        <f t="shared" si="85"/>
        <v>13.799077997207025</v>
      </c>
      <c r="DI69">
        <f t="shared" si="85"/>
        <v>13.590758260880513</v>
      </c>
      <c r="DJ69">
        <f t="shared" si="85"/>
        <v>13.380876084857618</v>
      </c>
      <c r="DK69">
        <f t="shared" si="85"/>
        <v>13.169468804829171</v>
      </c>
      <c r="DL69">
        <f t="shared" si="85"/>
        <v>12.956573339673763</v>
      </c>
      <c r="DM69">
        <f t="shared" si="85"/>
        <v>12.742226195104879</v>
      </c>
      <c r="DN69">
        <f t="shared" si="85"/>
        <v>12.526463467289831</v>
      </c>
      <c r="DO69">
        <f t="shared" si="85"/>
        <v>12.309320846441576</v>
      </c>
      <c r="DP69">
        <f t="shared" si="85"/>
        <v>12.090833620381833</v>
      </c>
      <c r="DQ69">
        <f t="shared" si="85"/>
        <v>11.871036678077582</v>
      </c>
    </row>
    <row r="70" spans="1:121" x14ac:dyDescent="0.25">
      <c r="A70" t="str">
        <f t="shared" si="50"/>
        <v>01_AUS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142.843525812</v>
      </c>
      <c r="BL70" t="str">
        <f t="shared" si="52"/>
        <v>01_AUS</v>
      </c>
      <c r="BM70" t="str">
        <f t="shared" si="53"/>
        <v>d_nonenergy_7_x_other_petrol_prod</v>
      </c>
      <c r="BP70">
        <f t="shared" ref="BP70:CW70" si="86">BP$49*BP31</f>
        <v>142.006123944</v>
      </c>
      <c r="BQ70">
        <f t="shared" si="86"/>
        <v>142.843525812</v>
      </c>
      <c r="BR70">
        <f t="shared" si="86"/>
        <v>143.05885421703118</v>
      </c>
      <c r="BS70">
        <f t="shared" si="86"/>
        <v>136.46561272972914</v>
      </c>
      <c r="BT70">
        <f t="shared" si="86"/>
        <v>138.08849205945833</v>
      </c>
      <c r="BU70">
        <f t="shared" si="86"/>
        <v>138.8845034774279</v>
      </c>
      <c r="BV70">
        <f t="shared" si="86"/>
        <v>139.54727916254816</v>
      </c>
      <c r="BW70">
        <f t="shared" si="86"/>
        <v>140.07571820012203</v>
      </c>
      <c r="BX70">
        <f t="shared" si="86"/>
        <v>140.49602725930666</v>
      </c>
      <c r="BY70">
        <f t="shared" si="86"/>
        <v>141.00401601588473</v>
      </c>
      <c r="BZ70">
        <f t="shared" si="86"/>
        <v>141.39699917624969</v>
      </c>
      <c r="CA70">
        <f t="shared" si="86"/>
        <v>140.732425311067</v>
      </c>
      <c r="CB70">
        <f t="shared" si="86"/>
        <v>139.97035591174824</v>
      </c>
      <c r="CC70">
        <f t="shared" si="86"/>
        <v>139.08637914872321</v>
      </c>
      <c r="CD70">
        <f t="shared" si="86"/>
        <v>138.48162060452114</v>
      </c>
      <c r="CE70">
        <f t="shared" si="86"/>
        <v>137.75730378945394</v>
      </c>
      <c r="CF70">
        <f t="shared" si="86"/>
        <v>136.94877260279915</v>
      </c>
      <c r="CG70">
        <f t="shared" si="86"/>
        <v>136.04918596821491</v>
      </c>
      <c r="CH70">
        <f t="shared" si="86"/>
        <v>135.07619165948256</v>
      </c>
      <c r="CI70">
        <f t="shared" si="86"/>
        <v>134.00729587019285</v>
      </c>
      <c r="CJ70">
        <f t="shared" si="86"/>
        <v>132.86793566812361</v>
      </c>
      <c r="CK70">
        <f t="shared" si="86"/>
        <v>131.65172758834785</v>
      </c>
      <c r="CL70">
        <f t="shared" si="86"/>
        <v>130.37528827390881</v>
      </c>
      <c r="CM70">
        <f t="shared" si="86"/>
        <v>129.01754732863554</v>
      </c>
      <c r="CN70">
        <f t="shared" si="86"/>
        <v>127.71018338222113</v>
      </c>
      <c r="CO70">
        <f t="shared" si="86"/>
        <v>126.33872818957772</v>
      </c>
      <c r="CP70">
        <f t="shared" si="86"/>
        <v>124.9046148213458</v>
      </c>
      <c r="CQ70">
        <f t="shared" si="86"/>
        <v>123.41615794194752</v>
      </c>
      <c r="CR70">
        <f t="shared" si="86"/>
        <v>121.87450578163764</v>
      </c>
      <c r="CS70">
        <f t="shared" si="86"/>
        <v>120.28085612394652</v>
      </c>
      <c r="CT70">
        <f t="shared" si="86"/>
        <v>118.63645598364683</v>
      </c>
      <c r="CU70">
        <f t="shared" si="86"/>
        <v>116.93631797542652</v>
      </c>
      <c r="CV70">
        <f t="shared" si="86"/>
        <v>115.17605226394193</v>
      </c>
      <c r="CW70">
        <f t="shared" si="86"/>
        <v>113.35187502760419</v>
      </c>
      <c r="CX70">
        <f t="shared" ref="CX70:DQ70" si="87">CX$49*CX31</f>
        <v>112.01414793797321</v>
      </c>
      <c r="CY70">
        <f t="shared" si="87"/>
        <v>110.66221874572032</v>
      </c>
      <c r="CZ70">
        <f t="shared" si="87"/>
        <v>109.29638664293158</v>
      </c>
      <c r="DA70">
        <f t="shared" si="87"/>
        <v>107.91694756618661</v>
      </c>
      <c r="DB70">
        <f t="shared" si="87"/>
        <v>106.52419422472512</v>
      </c>
      <c r="DC70">
        <f t="shared" si="87"/>
        <v>105.11841612840027</v>
      </c>
      <c r="DD70">
        <f t="shared" si="87"/>
        <v>103.69989961541717</v>
      </c>
      <c r="DE70">
        <f t="shared" si="87"/>
        <v>102.268927879858</v>
      </c>
      <c r="DF70">
        <f t="shared" si="87"/>
        <v>100.82578099899918</v>
      </c>
      <c r="DG70">
        <f t="shared" si="87"/>
        <v>99.370735960411565</v>
      </c>
      <c r="DH70">
        <f t="shared" si="87"/>
        <v>97.904066688861889</v>
      </c>
      <c r="DI70">
        <f t="shared" si="87"/>
        <v>96.426044072999801</v>
      </c>
      <c r="DJ70">
        <f t="shared" si="87"/>
        <v>94.936935991843356</v>
      </c>
      <c r="DK70">
        <f t="shared" si="87"/>
        <v>93.4370073410592</v>
      </c>
      <c r="DL70">
        <f t="shared" si="87"/>
        <v>91.926520059042971</v>
      </c>
      <c r="DM70">
        <f t="shared" si="87"/>
        <v>90.405733152795563</v>
      </c>
      <c r="DN70">
        <f t="shared" si="87"/>
        <v>88.874902723599448</v>
      </c>
      <c r="DO70">
        <f t="shared" si="87"/>
        <v>87.33428199250244</v>
      </c>
      <c r="DP70">
        <f t="shared" si="87"/>
        <v>85.784121325597951</v>
      </c>
      <c r="DQ70">
        <f t="shared" si="87"/>
        <v>84.224668259116342</v>
      </c>
    </row>
    <row r="71" spans="1:121" x14ac:dyDescent="0.25">
      <c r="A71" t="str">
        <f t="shared" si="50"/>
        <v>01_AUS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56.290521168000012</v>
      </c>
      <c r="BL71" t="str">
        <f t="shared" si="52"/>
        <v>01_AUS</v>
      </c>
      <c r="BM71" t="str">
        <f t="shared" si="53"/>
        <v>d_nonenergy_8_1_natural_gas</v>
      </c>
      <c r="BP71">
        <f t="shared" ref="BP71:CW71" si="88">BP$49*BP32</f>
        <v>53.769607020000009</v>
      </c>
      <c r="BQ71">
        <f t="shared" si="88"/>
        <v>56.290521168000012</v>
      </c>
      <c r="BR71">
        <f t="shared" si="88"/>
        <v>56.37537589328474</v>
      </c>
      <c r="BS71">
        <f t="shared" si="88"/>
        <v>53.777169237456512</v>
      </c>
      <c r="BT71">
        <f t="shared" si="88"/>
        <v>54.416699259863421</v>
      </c>
      <c r="BU71">
        <f t="shared" si="88"/>
        <v>54.730384443132827</v>
      </c>
      <c r="BV71">
        <f t="shared" si="88"/>
        <v>54.991565259839916</v>
      </c>
      <c r="BW71">
        <f t="shared" si="88"/>
        <v>55.199807871197031</v>
      </c>
      <c r="BX71">
        <f t="shared" si="88"/>
        <v>55.365439571049308</v>
      </c>
      <c r="BY71">
        <f t="shared" si="88"/>
        <v>55.565623315413731</v>
      </c>
      <c r="BZ71">
        <f t="shared" si="88"/>
        <v>55.720486665232656</v>
      </c>
      <c r="CA71">
        <f t="shared" si="88"/>
        <v>55.458597237531194</v>
      </c>
      <c r="CB71">
        <f t="shared" si="88"/>
        <v>55.158287626647635</v>
      </c>
      <c r="CC71">
        <f t="shared" si="88"/>
        <v>54.809937833346034</v>
      </c>
      <c r="CD71">
        <f t="shared" si="88"/>
        <v>54.571619901606248</v>
      </c>
      <c r="CE71">
        <f t="shared" si="88"/>
        <v>54.286187497308553</v>
      </c>
      <c r="CF71">
        <f t="shared" si="88"/>
        <v>53.967568633634734</v>
      </c>
      <c r="CG71">
        <f t="shared" si="88"/>
        <v>53.613067439347788</v>
      </c>
      <c r="CH71">
        <f t="shared" si="88"/>
        <v>53.229638394029159</v>
      </c>
      <c r="CI71">
        <f t="shared" si="88"/>
        <v>52.808417336152246</v>
      </c>
      <c r="CJ71">
        <f t="shared" si="88"/>
        <v>52.359428281814807</v>
      </c>
      <c r="CK71">
        <f t="shared" si="88"/>
        <v>51.880155691264129</v>
      </c>
      <c r="CL71">
        <f t="shared" si="88"/>
        <v>51.377147705143258</v>
      </c>
      <c r="CM71">
        <f t="shared" si="88"/>
        <v>50.842101086921623</v>
      </c>
      <c r="CN71">
        <f t="shared" si="88"/>
        <v>50.326906593635464</v>
      </c>
      <c r="CO71">
        <f t="shared" si="88"/>
        <v>49.786455585347824</v>
      </c>
      <c r="CP71">
        <f t="shared" si="88"/>
        <v>49.221312793941117</v>
      </c>
      <c r="CQ71">
        <f t="shared" si="88"/>
        <v>48.634754789291343</v>
      </c>
      <c r="CR71">
        <f t="shared" si="88"/>
        <v>48.027234055885259</v>
      </c>
      <c r="CS71">
        <f t="shared" si="88"/>
        <v>47.399222605728937</v>
      </c>
      <c r="CT71">
        <f t="shared" si="88"/>
        <v>46.751211851443657</v>
      </c>
      <c r="CU71">
        <f t="shared" si="88"/>
        <v>46.081236408060931</v>
      </c>
      <c r="CV71">
        <f t="shared" si="88"/>
        <v>45.387566367851768</v>
      </c>
      <c r="CW71">
        <f t="shared" si="88"/>
        <v>44.668710635661306</v>
      </c>
      <c r="CX71">
        <f t="shared" ref="CX71:DQ71" si="89">CX$49*CX32</f>
        <v>44.141550901764887</v>
      </c>
      <c r="CY71">
        <f t="shared" si="89"/>
        <v>43.608794528092716</v>
      </c>
      <c r="CZ71">
        <f t="shared" si="89"/>
        <v>43.070559417632396</v>
      </c>
      <c r="DA71">
        <f t="shared" si="89"/>
        <v>42.526962190470165</v>
      </c>
      <c r="DB71">
        <f t="shared" si="89"/>
        <v>41.978118194890527</v>
      </c>
      <c r="DC71">
        <f t="shared" si="89"/>
        <v>41.424141518391856</v>
      </c>
      <c r="DD71">
        <f t="shared" si="89"/>
        <v>40.865144998617318</v>
      </c>
      <c r="DE71">
        <f t="shared" si="89"/>
        <v>40.301240234201764</v>
      </c>
      <c r="DF71">
        <f t="shared" si="89"/>
        <v>39.73253759553662</v>
      </c>
      <c r="DG71">
        <f t="shared" si="89"/>
        <v>39.159146235449313</v>
      </c>
      <c r="DH71">
        <f t="shared" si="89"/>
        <v>38.581174099804322</v>
      </c>
      <c r="DI71">
        <f t="shared" si="89"/>
        <v>37.998727938019798</v>
      </c>
      <c r="DJ71">
        <f t="shared" si="89"/>
        <v>37.411913313504733</v>
      </c>
      <c r="DK71">
        <f t="shared" si="89"/>
        <v>36.820834614015205</v>
      </c>
      <c r="DL71">
        <f t="shared" si="89"/>
        <v>36.225595061931948</v>
      </c>
      <c r="DM71">
        <f t="shared" si="89"/>
        <v>35.626296724457376</v>
      </c>
      <c r="DN71">
        <f t="shared" si="89"/>
        <v>35.023040523733975</v>
      </c>
      <c r="DO71">
        <f t="shared" si="89"/>
        <v>34.415926246886642</v>
      </c>
      <c r="DP71">
        <f t="shared" si="89"/>
        <v>33.805052555984943</v>
      </c>
      <c r="DQ71">
        <f t="shared" si="89"/>
        <v>33.190516997930899</v>
      </c>
    </row>
    <row r="72" spans="1:121" x14ac:dyDescent="0.25">
      <c r="A72" t="str">
        <f t="shared" si="50"/>
        <v>01_AUS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01_AUS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01_AUS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01_AUS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01_AUS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01_AUS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01_AUS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01_AUS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01_AUS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01_AUS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01_AUS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01_AUS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01_AUS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01_AUS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01_AUS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01_AUS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01_AUS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01_AUS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01_AUS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01_AUS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01_AUS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01_AUS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01_AUS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01_AUS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01_AUS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01_AUS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01_AUS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01_AUS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01_AUS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01_AUS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01_AUS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01_AUS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01_AUS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01_AUS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01_AUS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01_AUS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01_AUS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01_AUS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01_AUS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01_AUS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01_AUS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01_AUS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01_AUS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01_AUS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01_AUS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01_AUS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01_AUS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01_AUS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01_AUS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01_AUS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01_AUS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01_AUS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01_AUS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01_AUS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01_AUS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01_AUS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01_AUS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01_AUS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01_AUS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01_AUS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01_AUS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01_AUS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01_AUS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01_AUS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01_AUS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01_AUS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01_AUS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01_AUS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01_AUS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01_AUS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01_AUS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01_AUS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01_AUS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01_AUS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01_AUS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01_AUS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01_AUS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01_AUS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01_AUS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01_AUS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01_AUS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01_AUS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01_AUS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01_AUS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01_AUS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01_AUS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01_AUS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01_AUS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01_AUS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01_AUS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01_AUS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01_AUS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02_BD 2018</v>
      </c>
      <c r="H3" s="34" t="s">
        <v>138</v>
      </c>
      <c r="J3" s="34" t="s">
        <v>122</v>
      </c>
      <c r="K3" s="34"/>
    </row>
    <row r="4" spans="1:121" x14ac:dyDescent="0.25">
      <c r="A4" t="s">
        <v>187</v>
      </c>
      <c r="G4" s="35">
        <v>0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0.36</v>
      </c>
      <c r="H5" s="36" t="str">
        <f t="shared" ref="H5" si="0">"amm_2018_"&amp;A15</f>
        <v>amm_2018_02_BD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0.36363636363636365</v>
      </c>
      <c r="H6" s="36" t="str">
        <f>"amm_2050_"&amp;A15</f>
        <v>amm_2050_02_BD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</v>
      </c>
      <c r="I15" s="61">
        <f>IFERROR(MATCH(E15,Production_est!$D$4:$D$339,0),"-")</f>
        <v>3</v>
      </c>
      <c r="J15" s="4" cm="1">
        <f t="array" ref="J15">IFERROR(INDEX(Production_est!$E$4:$E$339,I15+H15-1),"-")</f>
        <v>660.53228160756498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02_BD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38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</v>
      </c>
      <c r="I16" s="61">
        <f>IFERROR(MATCH(E16,Production_est!$D$4:$D$339,0),"-")</f>
        <v>3</v>
      </c>
      <c r="J16" s="4" cm="1">
        <f t="array" ref="J16">IFERROR(INDEX(Production_est!$E$4:$E$339,I16+H16-1),"-")</f>
        <v>660.53228160756498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02_BD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</v>
      </c>
      <c r="I17" s="61">
        <f>IFERROR(MATCH(E17,Production_est!$D$4:$D$339,0),"-")</f>
        <v>3</v>
      </c>
      <c r="J17" s="4" cm="1">
        <f t="array" ref="J17">IFERROR(INDEX(Production_est!$E$4:$E$339,I17+H17-1),"-")</f>
        <v>660.53228160756498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02_BD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38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</v>
      </c>
      <c r="I18" s="61">
        <f>IFERROR(MATCH(E18,Production_est!$D$4:$D$339,0),"-")</f>
        <v>3</v>
      </c>
      <c r="J18" s="4" cm="1">
        <f t="array" ref="J18">IFERROR(INDEX(Production_est!$E$4:$E$339,I18+H18-1),"-")</f>
        <v>660.53228160756498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02_BD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38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</v>
      </c>
      <c r="I19" s="61">
        <f>IFERROR(MATCH(E19,Production_est!$D$4:$D$339,0),"-")</f>
        <v>3</v>
      </c>
      <c r="J19" s="4" cm="1">
        <f t="array" ref="J19">IFERROR(INDEX(Production_est!$E$4:$E$339,I19+H19-1),"-")</f>
        <v>660.53228160756498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02_BD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</v>
      </c>
      <c r="I20" s="61">
        <f>IFERROR(MATCH(E20,Production_est!$D$4:$D$339,0),"-")</f>
        <v>3</v>
      </c>
      <c r="J20" s="4" cm="1">
        <f t="array" ref="J20">IFERROR(INDEX(Production_est!$E$4:$E$339,I20+H20-1),"-")</f>
        <v>660.53228160756498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02_BD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</v>
      </c>
      <c r="I21" s="61">
        <f>IFERROR(MATCH(E21,Production_est!$D$4:$D$339,0),"-")</f>
        <v>3</v>
      </c>
      <c r="J21" s="4" cm="1">
        <f t="array" ref="J21">IFERROR(INDEX(Production_est!$E$4:$E$339,I21+H21-1),"-")</f>
        <v>660.53228160756498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02_BD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</v>
      </c>
      <c r="I22" s="61">
        <f>IFERROR(MATCH(E22,Production_est!$D$4:$D$339,0),"-")</f>
        <v>3</v>
      </c>
      <c r="J22" s="4" cm="1">
        <f t="array" ref="J22">IFERROR(INDEX(Production_est!$E$4:$E$339,I22+H22-1),"-")</f>
        <v>660.53228160756498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02_BD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</v>
      </c>
      <c r="I23" s="61">
        <f>IFERROR(MATCH(E23,Production_est!$D$4:$D$339,0),"-")</f>
        <v>3</v>
      </c>
      <c r="J23" s="4" cm="1">
        <f t="array" ref="J23">IFERROR(INDEX(Production_est!$E$4:$E$339,I23+H23-1),"-")</f>
        <v>660.53228160756498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02_BD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38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</v>
      </c>
      <c r="I24" s="61">
        <f>IFERROR(MATCH(E24,Production_est!$D$4:$D$339,0),"-")</f>
        <v>3</v>
      </c>
      <c r="J24" s="4" cm="1">
        <f t="array" ref="J24">IFERROR(INDEX(Production_est!$E$4:$E$339,I24+H24-1),"-")</f>
        <v>660.53228160756498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02_BD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</v>
      </c>
      <c r="I25" s="61">
        <f>IFERROR(MATCH(E25,Production_est!$D$4:$D$339,0),"-")</f>
        <v>3</v>
      </c>
      <c r="J25" s="4" cm="1">
        <f t="array" ref="J25">IFERROR(INDEX(Production_est!$E$4:$E$339,I25+H25-1),"-")</f>
        <v>660.53228160756498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02_BD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</v>
      </c>
      <c r="I26" s="61">
        <f>IFERROR(MATCH(E26,Production_est!$D$4:$D$339,0),"-")</f>
        <v>3</v>
      </c>
      <c r="J26" s="4" cm="1">
        <f t="array" ref="J26">IFERROR(INDEX(Production_est!$E$4:$E$339,I26+H26-1),"-")</f>
        <v>660.53228160756498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02_BD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</v>
      </c>
      <c r="I27" s="61">
        <f>IFERROR(MATCH(E27,Production_est!$D$4:$D$339,0),"-")</f>
        <v>3</v>
      </c>
      <c r="J27" s="4" cm="1">
        <f t="array" ref="J27">IFERROR(INDEX(Production_est!$E$4:$E$339,I27+H27-1),"-")</f>
        <v>660.53228160756498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02_BD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</v>
      </c>
      <c r="I28" s="61">
        <f>IFERROR(MATCH(E28,Production_est!$D$4:$D$339,0),"-")</f>
        <v>3</v>
      </c>
      <c r="J28" s="4" cm="1">
        <f t="array" ref="J28">IFERROR(INDEX(Production_est!$E$4:$E$339,I28+H28-1),"-")</f>
        <v>660.53228160756498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02_BD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38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</v>
      </c>
      <c r="I29" s="61">
        <f>IFERROR(MATCH(E29,Production_est!$D$4:$D$339,0),"-")</f>
        <v>3</v>
      </c>
      <c r="J29" s="4" cm="1">
        <f t="array" ref="J29">IFERROR(INDEX(Production_est!$E$4:$E$339,I29+H29-1),"-")</f>
        <v>660.53228160756498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02_BD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</v>
      </c>
      <c r="I30" s="61">
        <f>IFERROR(MATCH(E30,Production_est!$D$4:$D$339,0),"-")</f>
        <v>3</v>
      </c>
      <c r="J30" s="4" cm="1">
        <f t="array" ref="J30">IFERROR(INDEX(Production_est!$E$4:$E$339,I30+H30-1),"-")</f>
        <v>660.53228160756498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02_BD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38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0.20362139003161009</v>
      </c>
      <c r="H31">
        <f>MATCH(A31,Production_est!$A$4:$A$339,0)</f>
        <v>17</v>
      </c>
      <c r="I31" s="61">
        <f>IFERROR(MATCH(E31,Production_est!$D$4:$D$339,0),"-")</f>
        <v>3</v>
      </c>
      <c r="J31" s="4" cm="1">
        <f t="array" ref="J31">IFERROR(INDEX(Production_est!$E$4:$E$339,I31+H31-1),"-")</f>
        <v>660.53228160756498</v>
      </c>
      <c r="K31" s="33">
        <f t="shared" si="3"/>
        <v>3.0826864288305213E-4</v>
      </c>
      <c r="L31" s="33">
        <f t="shared" si="4"/>
        <v>3.0826864288305213E-4</v>
      </c>
      <c r="M31" s="33">
        <f t="shared" si="5"/>
        <v>3.0826864288305213E-4</v>
      </c>
      <c r="N31" s="33">
        <f t="shared" si="5"/>
        <v>3.0826864288305213E-4</v>
      </c>
      <c r="O31" s="33">
        <f t="shared" ref="O31:AQ35" si="28">N31*(1-$G$4)</f>
        <v>3.0826864288305213E-4</v>
      </c>
      <c r="P31" s="33">
        <f t="shared" si="28"/>
        <v>3.0826864288305213E-4</v>
      </c>
      <c r="Q31" s="33">
        <f t="shared" si="28"/>
        <v>3.0826864288305213E-4</v>
      </c>
      <c r="R31" s="33">
        <f t="shared" si="28"/>
        <v>3.0826864288305213E-4</v>
      </c>
      <c r="S31" s="33">
        <f t="shared" si="28"/>
        <v>3.0826864288305213E-4</v>
      </c>
      <c r="T31" s="33">
        <f t="shared" si="28"/>
        <v>3.0826864288305213E-4</v>
      </c>
      <c r="U31" s="33">
        <f t="shared" si="28"/>
        <v>3.0826864288305213E-4</v>
      </c>
      <c r="V31" s="33">
        <f t="shared" si="28"/>
        <v>3.0826864288305213E-4</v>
      </c>
      <c r="W31" s="33">
        <f t="shared" si="28"/>
        <v>3.0826864288305213E-4</v>
      </c>
      <c r="X31" s="33">
        <f t="shared" si="28"/>
        <v>3.0826864288305213E-4</v>
      </c>
      <c r="Y31" s="33">
        <f t="shared" si="28"/>
        <v>3.0826864288305213E-4</v>
      </c>
      <c r="Z31" s="33">
        <f t="shared" si="28"/>
        <v>3.0826864288305213E-4</v>
      </c>
      <c r="AA31" s="33">
        <f t="shared" si="28"/>
        <v>3.0826864288305213E-4</v>
      </c>
      <c r="AB31" s="33">
        <f t="shared" si="28"/>
        <v>3.0826864288305213E-4</v>
      </c>
      <c r="AC31" s="33">
        <f t="shared" si="28"/>
        <v>3.0826864288305213E-4</v>
      </c>
      <c r="AD31" s="33">
        <f t="shared" si="28"/>
        <v>3.0826864288305213E-4</v>
      </c>
      <c r="AE31" s="33">
        <f t="shared" si="28"/>
        <v>3.0826864288305213E-4</v>
      </c>
      <c r="AF31" s="33">
        <f t="shared" si="28"/>
        <v>3.0826864288305213E-4</v>
      </c>
      <c r="AG31" s="33">
        <f t="shared" si="28"/>
        <v>3.0826864288305213E-4</v>
      </c>
      <c r="AH31" s="33">
        <f t="shared" si="28"/>
        <v>3.0826864288305213E-4</v>
      </c>
      <c r="AI31" s="33">
        <f t="shared" si="28"/>
        <v>3.0826864288305213E-4</v>
      </c>
      <c r="AJ31" s="33">
        <f t="shared" si="28"/>
        <v>3.0826864288305213E-4</v>
      </c>
      <c r="AK31" s="33">
        <f t="shared" si="28"/>
        <v>3.0826864288305213E-4</v>
      </c>
      <c r="AL31" s="33">
        <f t="shared" si="28"/>
        <v>3.0826864288305213E-4</v>
      </c>
      <c r="AM31" s="33">
        <f t="shared" si="28"/>
        <v>3.0826864288305213E-4</v>
      </c>
      <c r="AN31" s="33">
        <f t="shared" si="28"/>
        <v>3.0826864288305213E-4</v>
      </c>
      <c r="AO31" s="33">
        <f t="shared" si="28"/>
        <v>3.0826864288305213E-4</v>
      </c>
      <c r="AP31" s="33">
        <f t="shared" si="28"/>
        <v>3.0826864288305213E-4</v>
      </c>
      <c r="AQ31" s="33">
        <f t="shared" si="28"/>
        <v>3.0826864288305213E-4</v>
      </c>
      <c r="AR31" s="33">
        <f t="shared" ref="AR31:BK31" si="29">AQ31*(1-$G$4)</f>
        <v>3.0826864288305213E-4</v>
      </c>
      <c r="AS31" s="33">
        <f t="shared" si="29"/>
        <v>3.0826864288305213E-4</v>
      </c>
      <c r="AT31" s="33">
        <f t="shared" si="29"/>
        <v>3.0826864288305213E-4</v>
      </c>
      <c r="AU31" s="33">
        <f t="shared" si="29"/>
        <v>3.0826864288305213E-4</v>
      </c>
      <c r="AV31" s="33">
        <f t="shared" si="29"/>
        <v>3.0826864288305213E-4</v>
      </c>
      <c r="AW31" s="33">
        <f t="shared" si="29"/>
        <v>3.0826864288305213E-4</v>
      </c>
      <c r="AX31" s="33">
        <f t="shared" si="29"/>
        <v>3.0826864288305213E-4</v>
      </c>
      <c r="AY31" s="33">
        <f t="shared" si="29"/>
        <v>3.0826864288305213E-4</v>
      </c>
      <c r="AZ31" s="33">
        <f t="shared" si="29"/>
        <v>3.0826864288305213E-4</v>
      </c>
      <c r="BA31" s="33">
        <f t="shared" si="29"/>
        <v>3.0826864288305213E-4</v>
      </c>
      <c r="BB31" s="33">
        <f t="shared" si="29"/>
        <v>3.0826864288305213E-4</v>
      </c>
      <c r="BC31" s="33">
        <f t="shared" si="29"/>
        <v>3.0826864288305213E-4</v>
      </c>
      <c r="BD31" s="33">
        <f t="shared" si="29"/>
        <v>3.0826864288305213E-4</v>
      </c>
      <c r="BE31" s="33">
        <f t="shared" si="29"/>
        <v>3.0826864288305213E-4</v>
      </c>
      <c r="BF31" s="33">
        <f t="shared" si="29"/>
        <v>3.0826864288305213E-4</v>
      </c>
      <c r="BG31" s="33">
        <f t="shared" si="29"/>
        <v>3.0826864288305213E-4</v>
      </c>
      <c r="BH31" s="33">
        <f t="shared" si="29"/>
        <v>3.0826864288305213E-4</v>
      </c>
      <c r="BI31" s="33">
        <f t="shared" si="29"/>
        <v>3.0826864288305213E-4</v>
      </c>
      <c r="BJ31" s="33">
        <f t="shared" si="29"/>
        <v>3.0826864288305213E-4</v>
      </c>
      <c r="BK31" s="33">
        <f t="shared" si="29"/>
        <v>3.0826864288305213E-4</v>
      </c>
      <c r="BL31" t="str">
        <f t="shared" si="8"/>
        <v>02_BD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0.20362139003161009</v>
      </c>
      <c r="BR31" s="4" cm="1">
        <f t="array" ref="BR31">L31*INDEX(prod_est,$H31+$I31-1,MATCH(BR$14,$BQ$14:$DQ$14,0))</f>
        <v>0.20596725858036119</v>
      </c>
      <c r="BS31" s="4" cm="1">
        <f t="array" ref="BS31">M31*INDEX(prod_est,$H31+$I31-1,MATCH(BS$14,$BQ$14:$DQ$14,0))</f>
        <v>0.20126613800866372</v>
      </c>
      <c r="BT31" s="4" cm="1">
        <f t="array" ref="BT31">N31*INDEX(prod_est,$H31+$I31-1,MATCH(BT$14,$BQ$14:$DQ$14,0))</f>
        <v>1.1204405350220732</v>
      </c>
      <c r="BU31" s="4" cm="1">
        <f t="array" ref="BU31">O31*INDEX(prod_est,$H31+$I31-1,MATCH(BU$14,$BQ$14:$DQ$14,0))</f>
        <v>1.1293574790723309</v>
      </c>
      <c r="BV31" s="4" cm="1">
        <f t="array" ref="BV31">P31*INDEX(prod_est,$H31+$I31-1,MATCH(BV$14,$BQ$14:$DQ$14,0))</f>
        <v>1.1377084119591474</v>
      </c>
      <c r="BW31" s="4" cm="1">
        <f t="array" ref="BW31">Q31*INDEX(prod_est,$H31+$I31-1,MATCH(BW$14,$BQ$14:$DQ$14,0))</f>
        <v>2.4080384043985652</v>
      </c>
      <c r="BX31" s="4" cm="1">
        <f t="array" ref="BX31">R31*INDEX(prod_est,$H31+$I31-1,MATCH(BX$14,$BQ$14:$DQ$14,0))</f>
        <v>2.4269550156717683</v>
      </c>
      <c r="BY31" s="4" cm="1">
        <f t="array" ref="BY31">S31*INDEX(prod_est,$H31+$I31-1,MATCH(BY$14,$BQ$14:$DQ$14,0))</f>
        <v>2.4446632419050904</v>
      </c>
      <c r="BZ31" s="4" cm="1">
        <f t="array" ref="BZ31">T31*INDEX(prod_est,$H31+$I31-1,MATCH(BZ$14,$BQ$14:$DQ$14,0))</f>
        <v>2.4637050099571063</v>
      </c>
      <c r="CA31" s="4" cm="1">
        <f t="array" ref="CA31">U31*INDEX(prod_est,$H31+$I31-1,MATCH(CA$14,$BQ$14:$DQ$14,0))</f>
        <v>2.4688283868675778</v>
      </c>
      <c r="CB31" s="4" cm="1">
        <f t="array" ref="CB31">V31*INDEX(prod_est,$H31+$I31-1,MATCH(CB$14,$BQ$14:$DQ$14,0))</f>
        <v>2.4739517637780519</v>
      </c>
      <c r="CC31" s="4" cm="1">
        <f t="array" ref="CC31">W31*INDEX(prod_est,$H31+$I31-1,MATCH(CC$14,$BQ$14:$DQ$14,0))</f>
        <v>2.4790751406885234</v>
      </c>
      <c r="CD31" s="4" cm="1">
        <f t="array" ref="CD31">X31*INDEX(prod_est,$H31+$I31-1,MATCH(CD$14,$BQ$14:$DQ$14,0))</f>
        <v>2.484198517598998</v>
      </c>
      <c r="CE31" s="4" cm="1">
        <f t="array" ref="CE31">Y31*INDEX(prod_est,$H31+$I31-1,MATCH(CE$14,$BQ$14:$DQ$14,0))</f>
        <v>2.4880410502818515</v>
      </c>
      <c r="CF31" s="4" cm="1">
        <f t="array" ref="CF31">Z31*INDEX(prod_est,$H31+$I31-1,MATCH(CF$14,$BQ$14:$DQ$14,0))</f>
        <v>2.4918835829647081</v>
      </c>
      <c r="CG31" s="4" cm="1">
        <f t="array" ref="CG31">AA31*INDEX(prod_est,$H31+$I31-1,MATCH(CG$14,$BQ$14:$DQ$14,0))</f>
        <v>2.4970069598751796</v>
      </c>
      <c r="CH31" s="4" cm="1">
        <f t="array" ref="CH31">AB31*INDEX(prod_est,$H31+$I31-1,MATCH(CH$14,$BQ$14:$DQ$14,0))</f>
        <v>2.5008494925580331</v>
      </c>
      <c r="CI31" s="4" cm="1">
        <f t="array" ref="CI31">AC31*INDEX(prod_est,$H31+$I31-1,MATCH(CI$14,$BQ$14:$DQ$14,0))</f>
        <v>2.5034111810132686</v>
      </c>
      <c r="CJ31" s="4" cm="1">
        <f t="array" ref="CJ31">AD31*INDEX(prod_est,$H31+$I31-1,MATCH(CJ$14,$BQ$14:$DQ$14,0))</f>
        <v>2.5085345579237432</v>
      </c>
      <c r="CK31" s="4" cm="1">
        <f t="array" ref="CK31">AE31*INDEX(prod_est,$H31+$I31-1,MATCH(CK$14,$BQ$14:$DQ$14,0))</f>
        <v>2.5110962463789788</v>
      </c>
      <c r="CL31" s="4" cm="1">
        <f t="array" ref="CL31">AF31*INDEX(prod_est,$H31+$I31-1,MATCH(CL$14,$BQ$14:$DQ$14,0))</f>
        <v>2.5149387790618323</v>
      </c>
      <c r="CM31" s="4" cm="1">
        <f t="array" ref="CM31">AG31*INDEX(prod_est,$H31+$I31-1,MATCH(CM$14,$BQ$14:$DQ$14,0))</f>
        <v>2.5175004675170713</v>
      </c>
      <c r="CN31" s="4" cm="1">
        <f t="array" ref="CN31">AH31*INDEX(prod_est,$H31+$I31-1,MATCH(CN$14,$BQ$14:$DQ$14,0))</f>
        <v>2.5200621559723069</v>
      </c>
      <c r="CO31" s="4" cm="1">
        <f t="array" ref="CO31">AI31*INDEX(prod_est,$H31+$I31-1,MATCH(CO$14,$BQ$14:$DQ$14,0))</f>
        <v>2.5226238444275424</v>
      </c>
      <c r="CP31" s="4" cm="1">
        <f t="array" ref="CP31">AJ31*INDEX(prod_est,$H31+$I31-1,MATCH(CP$14,$BQ$14:$DQ$14,0))</f>
        <v>2.5251855328827784</v>
      </c>
      <c r="CQ31" s="4" cm="1">
        <f t="array" ref="CQ31">AK31*INDEX(prod_est,$H31+$I31-1,MATCH(CQ$14,$BQ$14:$DQ$14,0))</f>
        <v>2.527747221338017</v>
      </c>
      <c r="CR31" s="4" cm="1">
        <f t="array" ref="CR31">AL31*INDEX(prod_est,$H31+$I31-1,MATCH(CR$14,$BQ$14:$DQ$14,0))</f>
        <v>2.5303089097932525</v>
      </c>
      <c r="CS31" s="4" cm="1">
        <f t="array" ref="CS31">AM31*INDEX(prod_est,$H31+$I31-1,MATCH(CS$14,$BQ$14:$DQ$14,0))</f>
        <v>2.532870598248488</v>
      </c>
      <c r="CT31" s="4" cm="1">
        <f t="array" ref="CT31">AN31*INDEX(prod_est,$H31+$I31-1,MATCH(CT$14,$BQ$14:$DQ$14,0))</f>
        <v>2.534151442476106</v>
      </c>
      <c r="CU31" s="4" cm="1">
        <f t="array" ref="CU31">AO31*INDEX(prod_est,$H31+$I31-1,MATCH(CU$14,$BQ$14:$DQ$14,0))</f>
        <v>2.536713130931342</v>
      </c>
      <c r="CV31" s="4" cm="1">
        <f t="array" ref="CV31">AP31*INDEX(prod_est,$H31+$I31-1,MATCH(CV$14,$BQ$14:$DQ$14,0))</f>
        <v>2.536713130931342</v>
      </c>
      <c r="CW31" s="4" cm="1">
        <f t="array" ref="CW31">AQ31*INDEX(prod_est,$H31+$I31-1,MATCH(CW$14,$BQ$14:$DQ$14,0))</f>
        <v>2.5392748193865806</v>
      </c>
      <c r="CX31" s="4" cm="1">
        <f t="array" ref="CX31">AR31*INDEX(prod_est,$H31+$I31-1,MATCH(CX$14,$BQ$14:$DQ$14,0))</f>
        <v>2.5392748193865806</v>
      </c>
      <c r="CY31" s="4" cm="1">
        <f t="array" ref="CY31">AS31*INDEX(prod_est,$H31+$I31-1,MATCH(CY$14,$BQ$14:$DQ$14,0))</f>
        <v>2.5392748193865806</v>
      </c>
      <c r="CZ31" s="4" cm="1">
        <f t="array" ref="CZ31">AT31*INDEX(prod_est,$H31+$I31-1,MATCH(CZ$14,$BQ$14:$DQ$14,0))</f>
        <v>2.5392748193865806</v>
      </c>
      <c r="DA31" s="4" cm="1">
        <f t="array" ref="DA31">AU31*INDEX(prod_est,$H31+$I31-1,MATCH(DA$14,$BQ$14:$DQ$14,0))</f>
        <v>2.5392748193865806</v>
      </c>
      <c r="DB31" s="4" cm="1">
        <f t="array" ref="DB31">AV31*INDEX(prod_est,$H31+$I31-1,MATCH(DB$14,$BQ$14:$DQ$14,0))</f>
        <v>2.5392748193865806</v>
      </c>
      <c r="DC31" s="4" cm="1">
        <f t="array" ref="DC31">AW31*INDEX(prod_est,$H31+$I31-1,MATCH(DC$14,$BQ$14:$DQ$14,0))</f>
        <v>2.5392748193865806</v>
      </c>
      <c r="DD31" s="4" cm="1">
        <f t="array" ref="DD31">AX31*INDEX(prod_est,$H31+$I31-1,MATCH(DD$14,$BQ$14:$DQ$14,0))</f>
        <v>2.5392748193865806</v>
      </c>
      <c r="DE31" s="4" cm="1">
        <f t="array" ref="DE31">AY31*INDEX(prod_est,$H31+$I31-1,MATCH(DE$14,$BQ$14:$DQ$14,0))</f>
        <v>2.5392748193865806</v>
      </c>
      <c r="DF31" s="4" cm="1">
        <f t="array" ref="DF31">AZ31*INDEX(prod_est,$H31+$I31-1,MATCH(DF$14,$BQ$14:$DQ$14,0))</f>
        <v>2.5392748193865806</v>
      </c>
      <c r="DG31" s="4" cm="1">
        <f t="array" ref="DG31">BA31*INDEX(prod_est,$H31+$I31-1,MATCH(DG$14,$BQ$14:$DQ$14,0))</f>
        <v>2.5392748193865806</v>
      </c>
      <c r="DH31" s="4" cm="1">
        <f t="array" ref="DH31">BB31*INDEX(prod_est,$H31+$I31-1,MATCH(DH$14,$BQ$14:$DQ$14,0))</f>
        <v>2.5392748193865806</v>
      </c>
      <c r="DI31" s="4" cm="1">
        <f t="array" ref="DI31">BC31*INDEX(prod_est,$H31+$I31-1,MATCH(DI$14,$BQ$14:$DQ$14,0))</f>
        <v>2.5392748193865806</v>
      </c>
      <c r="DJ31" s="4" cm="1">
        <f t="array" ref="DJ31">BD31*INDEX(prod_est,$H31+$I31-1,MATCH(DJ$14,$BQ$14:$DQ$14,0))</f>
        <v>2.5392748193865806</v>
      </c>
      <c r="DK31" s="4" cm="1">
        <f t="array" ref="DK31">BE31*INDEX(prod_est,$H31+$I31-1,MATCH(DK$14,$BQ$14:$DQ$14,0))</f>
        <v>2.5392748193865806</v>
      </c>
      <c r="DL31" s="4" cm="1">
        <f t="array" ref="DL31">BF31*INDEX(prod_est,$H31+$I31-1,MATCH(DL$14,$BQ$14:$DQ$14,0))</f>
        <v>2.5392748193865806</v>
      </c>
      <c r="DM31" s="4" cm="1">
        <f t="array" ref="DM31">BG31*INDEX(prod_est,$H31+$I31-1,MATCH(DM$14,$BQ$14:$DQ$14,0))</f>
        <v>2.5392748193865806</v>
      </c>
      <c r="DN31" s="4" cm="1">
        <f t="array" ref="DN31">BH31*INDEX(prod_est,$H31+$I31-1,MATCH(DN$14,$BQ$14:$DQ$14,0))</f>
        <v>2.5392748193865806</v>
      </c>
      <c r="DO31" s="4" cm="1">
        <f t="array" ref="DO31">BI31*INDEX(prod_est,$H31+$I31-1,MATCH(DO$14,$BQ$14:$DQ$14,0))</f>
        <v>2.5392748193865806</v>
      </c>
      <c r="DP31" s="4" cm="1">
        <f t="array" ref="DP31">BJ31*INDEX(prod_est,$H31+$I31-1,MATCH(DP$14,$BQ$14:$DQ$14,0))</f>
        <v>2.5392748193865806</v>
      </c>
      <c r="DQ31" s="4" cm="1">
        <f t="array" ref="DQ31">BK31*INDEX(prod_est,$H31+$I31-1,MATCH(DQ$14,$BQ$14:$DQ$14,0))</f>
        <v>2.5392748193865806</v>
      </c>
    </row>
    <row r="32" spans="1:121" x14ac:dyDescent="0.25">
      <c r="A32" t="s">
        <v>38</v>
      </c>
      <c r="B32" t="s">
        <v>22</v>
      </c>
      <c r="C32" t="s">
        <v>22</v>
      </c>
      <c r="D32" t="s">
        <v>172</v>
      </c>
      <c r="E32" s="46" t="s">
        <v>37</v>
      </c>
      <c r="F32" s="4">
        <v>18.756714013822432</v>
      </c>
      <c r="G32" s="4">
        <v>25.152754610524489</v>
      </c>
      <c r="H32">
        <f>MATCH(A32,Production_est!$A$4:$A$339,0)</f>
        <v>17</v>
      </c>
      <c r="I32" s="61">
        <f>IFERROR(MATCH(E32,Production_est!$D$4:$D$339,0),"-")</f>
        <v>3</v>
      </c>
      <c r="J32" s="4" cm="1">
        <f t="array" ref="J32">IFERROR(INDEX(Production_est!$E$4:$E$339,I32+H32-1),"-")</f>
        <v>660.53228160756498</v>
      </c>
      <c r="K32" s="33">
        <f t="shared" si="3"/>
        <v>3.8079523606793571E-2</v>
      </c>
      <c r="L32" s="33">
        <f t="shared" si="4"/>
        <v>3.8079523606793571E-2</v>
      </c>
      <c r="M32" s="33">
        <f t="shared" si="5"/>
        <v>3.8079523606793571E-2</v>
      </c>
      <c r="N32" s="33">
        <f t="shared" si="5"/>
        <v>3.8079523606793571E-2</v>
      </c>
      <c r="O32" s="33">
        <f t="shared" si="28"/>
        <v>3.8079523606793571E-2</v>
      </c>
      <c r="P32" s="33">
        <f t="shared" si="28"/>
        <v>3.8079523606793571E-2</v>
      </c>
      <c r="Q32" s="33">
        <f t="shared" si="28"/>
        <v>3.8079523606793571E-2</v>
      </c>
      <c r="R32" s="33">
        <f t="shared" si="28"/>
        <v>3.8079523606793571E-2</v>
      </c>
      <c r="S32" s="33">
        <f t="shared" si="28"/>
        <v>3.8079523606793571E-2</v>
      </c>
      <c r="T32" s="33">
        <f t="shared" si="28"/>
        <v>3.8079523606793571E-2</v>
      </c>
      <c r="U32" s="33">
        <f t="shared" si="28"/>
        <v>3.8079523606793571E-2</v>
      </c>
      <c r="V32" s="33">
        <f t="shared" si="28"/>
        <v>3.8079523606793571E-2</v>
      </c>
      <c r="W32" s="33">
        <f t="shared" si="28"/>
        <v>3.8079523606793571E-2</v>
      </c>
      <c r="X32" s="33">
        <f t="shared" si="28"/>
        <v>3.8079523606793571E-2</v>
      </c>
      <c r="Y32" s="33">
        <f t="shared" si="28"/>
        <v>3.8079523606793571E-2</v>
      </c>
      <c r="Z32" s="33">
        <f t="shared" si="28"/>
        <v>3.8079523606793571E-2</v>
      </c>
      <c r="AA32" s="33">
        <f t="shared" si="28"/>
        <v>3.8079523606793571E-2</v>
      </c>
      <c r="AB32" s="33">
        <f t="shared" si="28"/>
        <v>3.8079523606793571E-2</v>
      </c>
      <c r="AC32" s="33">
        <f t="shared" si="28"/>
        <v>3.8079523606793571E-2</v>
      </c>
      <c r="AD32" s="33">
        <f t="shared" si="28"/>
        <v>3.8079523606793571E-2</v>
      </c>
      <c r="AE32" s="33">
        <f t="shared" si="28"/>
        <v>3.8079523606793571E-2</v>
      </c>
      <c r="AF32" s="33">
        <f t="shared" si="28"/>
        <v>3.8079523606793571E-2</v>
      </c>
      <c r="AG32" s="33">
        <f t="shared" si="28"/>
        <v>3.8079523606793571E-2</v>
      </c>
      <c r="AH32" s="33">
        <f t="shared" si="28"/>
        <v>3.8079523606793571E-2</v>
      </c>
      <c r="AI32" s="33">
        <f t="shared" si="28"/>
        <v>3.8079523606793571E-2</v>
      </c>
      <c r="AJ32" s="33">
        <f t="shared" si="28"/>
        <v>3.8079523606793571E-2</v>
      </c>
      <c r="AK32" s="33">
        <f t="shared" si="28"/>
        <v>3.8079523606793571E-2</v>
      </c>
      <c r="AL32" s="33">
        <f t="shared" si="28"/>
        <v>3.8079523606793571E-2</v>
      </c>
      <c r="AM32" s="33">
        <f t="shared" si="28"/>
        <v>3.8079523606793571E-2</v>
      </c>
      <c r="AN32" s="33">
        <f t="shared" si="28"/>
        <v>3.8079523606793571E-2</v>
      </c>
      <c r="AO32" s="33">
        <f t="shared" si="28"/>
        <v>3.8079523606793571E-2</v>
      </c>
      <c r="AP32" s="33">
        <f t="shared" si="28"/>
        <v>3.8079523606793571E-2</v>
      </c>
      <c r="AQ32" s="33">
        <f t="shared" si="28"/>
        <v>3.8079523606793571E-2</v>
      </c>
      <c r="AR32" s="33">
        <f t="shared" ref="AR32:BK32" si="30">AQ32*(1-$G$4)</f>
        <v>3.8079523606793571E-2</v>
      </c>
      <c r="AS32" s="33">
        <f t="shared" si="30"/>
        <v>3.8079523606793571E-2</v>
      </c>
      <c r="AT32" s="33">
        <f t="shared" si="30"/>
        <v>3.8079523606793571E-2</v>
      </c>
      <c r="AU32" s="33">
        <f t="shared" si="30"/>
        <v>3.8079523606793571E-2</v>
      </c>
      <c r="AV32" s="33">
        <f t="shared" si="30"/>
        <v>3.8079523606793571E-2</v>
      </c>
      <c r="AW32" s="33">
        <f t="shared" si="30"/>
        <v>3.8079523606793571E-2</v>
      </c>
      <c r="AX32" s="33">
        <f t="shared" si="30"/>
        <v>3.8079523606793571E-2</v>
      </c>
      <c r="AY32" s="33">
        <f t="shared" si="30"/>
        <v>3.8079523606793571E-2</v>
      </c>
      <c r="AZ32" s="33">
        <f t="shared" si="30"/>
        <v>3.8079523606793571E-2</v>
      </c>
      <c r="BA32" s="33">
        <f t="shared" si="30"/>
        <v>3.8079523606793571E-2</v>
      </c>
      <c r="BB32" s="33">
        <f t="shared" si="30"/>
        <v>3.8079523606793571E-2</v>
      </c>
      <c r="BC32" s="33">
        <f t="shared" si="30"/>
        <v>3.8079523606793571E-2</v>
      </c>
      <c r="BD32" s="33">
        <f t="shared" si="30"/>
        <v>3.8079523606793571E-2</v>
      </c>
      <c r="BE32" s="33">
        <f t="shared" si="30"/>
        <v>3.8079523606793571E-2</v>
      </c>
      <c r="BF32" s="33">
        <f t="shared" si="30"/>
        <v>3.8079523606793571E-2</v>
      </c>
      <c r="BG32" s="33">
        <f t="shared" si="30"/>
        <v>3.8079523606793571E-2</v>
      </c>
      <c r="BH32" s="33">
        <f t="shared" si="30"/>
        <v>3.8079523606793571E-2</v>
      </c>
      <c r="BI32" s="33">
        <f t="shared" si="30"/>
        <v>3.8079523606793571E-2</v>
      </c>
      <c r="BJ32" s="33">
        <f t="shared" si="30"/>
        <v>3.8079523606793571E-2</v>
      </c>
      <c r="BK32" s="33">
        <f t="shared" si="30"/>
        <v>3.8079523606793571E-2</v>
      </c>
      <c r="BL32" t="str">
        <f t="shared" si="8"/>
        <v>02_BD</v>
      </c>
      <c r="BM32" t="str">
        <f t="shared" si="9"/>
        <v>d_nonenergy_8_1_natural_gas</v>
      </c>
      <c r="BP32" s="4">
        <f t="shared" si="10"/>
        <v>18.756714013822432</v>
      </c>
      <c r="BQ32" s="4">
        <f t="shared" si="11"/>
        <v>25.152754610524489</v>
      </c>
      <c r="BR32" s="4" cm="1">
        <f t="array" ref="BR32">L32*INDEX(prod_est,$H32+$I32-1,MATCH(BR$14,$BQ$14:$DQ$14,0))</f>
        <v>25.442532889447563</v>
      </c>
      <c r="BS32" s="4" cm="1">
        <f t="array" ref="BS32">M32*INDEX(prod_est,$H32+$I32-1,MATCH(BS$14,$BQ$14:$DQ$14,0))</f>
        <v>24.861817218485694</v>
      </c>
      <c r="BT32" s="4" cm="1">
        <f t="array" ref="BT32">N32*INDEX(prod_est,$H32+$I32-1,MATCH(BT$14,$BQ$14:$DQ$14,0))</f>
        <v>138.40474141110613</v>
      </c>
      <c r="BU32" s="4" cm="1">
        <f t="array" ref="BU32">O32*INDEX(prod_est,$H32+$I32-1,MATCH(BU$14,$BQ$14:$DQ$14,0))</f>
        <v>139.50622542286487</v>
      </c>
      <c r="BV32" s="4" cm="1">
        <f t="array" ref="BV32">P32*INDEX(prod_est,$H32+$I32-1,MATCH(BV$14,$BQ$14:$DQ$14,0))</f>
        <v>140.53779173148524</v>
      </c>
      <c r="BW32" s="4" cm="1">
        <f t="array" ref="BW32">Q32*INDEX(prod_est,$H32+$I32-1,MATCH(BW$14,$BQ$14:$DQ$14,0))</f>
        <v>297.45793931154964</v>
      </c>
      <c r="BX32" s="4" cm="1">
        <f t="array" ref="BX32">R32*INDEX(prod_est,$H32+$I32-1,MATCH(BX$14,$BQ$14:$DQ$14,0))</f>
        <v>299.79465296105224</v>
      </c>
      <c r="BY32" s="4" cm="1">
        <f t="array" ref="BY32">S32*INDEX(prod_est,$H32+$I32-1,MATCH(BY$14,$BQ$14:$DQ$14,0))</f>
        <v>301.98209834174264</v>
      </c>
      <c r="BZ32" s="4" cm="1">
        <f t="array" ref="BZ32">T32*INDEX(prod_est,$H32+$I32-1,MATCH(BZ$14,$BQ$14:$DQ$14,0))</f>
        <v>304.33427224198238</v>
      </c>
      <c r="CA32" s="4" cm="1">
        <f t="array" ref="CA32">U32*INDEX(prod_est,$H32+$I32-1,MATCH(CA$14,$BQ$14:$DQ$14,0))</f>
        <v>304.96714800315021</v>
      </c>
      <c r="CB32" s="4" cm="1">
        <f t="array" ref="CB32">V32*INDEX(prod_est,$H32+$I32-1,MATCH(CB$14,$BQ$14:$DQ$14,0))</f>
        <v>305.60002376431845</v>
      </c>
      <c r="CC32" s="4" cm="1">
        <f t="array" ref="CC32">W32*INDEX(prod_est,$H32+$I32-1,MATCH(CC$14,$BQ$14:$DQ$14,0))</f>
        <v>306.23289952548635</v>
      </c>
      <c r="CD32" s="4" cm="1">
        <f t="array" ref="CD32">X32*INDEX(prod_est,$H32+$I32-1,MATCH(CD$14,$BQ$14:$DQ$14,0))</f>
        <v>306.86577528665453</v>
      </c>
      <c r="CE32" s="4" cm="1">
        <f t="array" ref="CE32">Y32*INDEX(prod_est,$H32+$I32-1,MATCH(CE$14,$BQ$14:$DQ$14,0))</f>
        <v>307.34043210753049</v>
      </c>
      <c r="CF32" s="4" cm="1">
        <f t="array" ref="CF32">Z32*INDEX(prod_est,$H32+$I32-1,MATCH(CF$14,$BQ$14:$DQ$14,0))</f>
        <v>307.81508892840674</v>
      </c>
      <c r="CG32" s="4" cm="1">
        <f t="array" ref="CG32">AA32*INDEX(prod_est,$H32+$I32-1,MATCH(CG$14,$BQ$14:$DQ$14,0))</f>
        <v>308.44796468957463</v>
      </c>
      <c r="CH32" s="4" cm="1">
        <f t="array" ref="CH32">AB32*INDEX(prod_est,$H32+$I32-1,MATCH(CH$14,$BQ$14:$DQ$14,0))</f>
        <v>308.92262151045048</v>
      </c>
      <c r="CI32" s="4" cm="1">
        <f t="array" ref="CI32">AC32*INDEX(prod_est,$H32+$I32-1,MATCH(CI$14,$BQ$14:$DQ$14,0))</f>
        <v>309.2390593910344</v>
      </c>
      <c r="CJ32" s="4" cm="1">
        <f t="array" ref="CJ32">AD32*INDEX(prod_est,$H32+$I32-1,MATCH(CJ$14,$BQ$14:$DQ$14,0))</f>
        <v>309.8719351522027</v>
      </c>
      <c r="CK32" s="4" cm="1">
        <f t="array" ref="CK32">AE32*INDEX(prod_est,$H32+$I32-1,MATCH(CK$14,$BQ$14:$DQ$14,0))</f>
        <v>310.18837303278661</v>
      </c>
      <c r="CL32" s="4" cm="1">
        <f t="array" ref="CL32">AF32*INDEX(prod_est,$H32+$I32-1,MATCH(CL$14,$BQ$14:$DQ$14,0))</f>
        <v>310.66302985366252</v>
      </c>
      <c r="CM32" s="4" cm="1">
        <f t="array" ref="CM32">AG32*INDEX(prod_est,$H32+$I32-1,MATCH(CM$14,$BQ$14:$DQ$14,0))</f>
        <v>310.97946773424678</v>
      </c>
      <c r="CN32" s="4" cm="1">
        <f t="array" ref="CN32">AH32*INDEX(prod_est,$H32+$I32-1,MATCH(CN$14,$BQ$14:$DQ$14,0))</f>
        <v>311.29590561483076</v>
      </c>
      <c r="CO32" s="4" cm="1">
        <f t="array" ref="CO32">AI32*INDEX(prod_est,$H32+$I32-1,MATCH(CO$14,$BQ$14:$DQ$14,0))</f>
        <v>311.61234349541468</v>
      </c>
      <c r="CP32" s="4" cm="1">
        <f t="array" ref="CP32">AJ32*INDEX(prod_est,$H32+$I32-1,MATCH(CP$14,$BQ$14:$DQ$14,0))</f>
        <v>311.9287813759986</v>
      </c>
      <c r="CQ32" s="4" cm="1">
        <f t="array" ref="CQ32">AK32*INDEX(prod_est,$H32+$I32-1,MATCH(CQ$14,$BQ$14:$DQ$14,0))</f>
        <v>312.24521925658291</v>
      </c>
      <c r="CR32" s="4" cm="1">
        <f t="array" ref="CR32">AL32*INDEX(prod_est,$H32+$I32-1,MATCH(CR$14,$BQ$14:$DQ$14,0))</f>
        <v>312.56165713716683</v>
      </c>
      <c r="CS32" s="4" cm="1">
        <f t="array" ref="CS32">AM32*INDEX(prod_est,$H32+$I32-1,MATCH(CS$14,$BQ$14:$DQ$14,0))</f>
        <v>312.87809501775075</v>
      </c>
      <c r="CT32" s="4" cm="1">
        <f t="array" ref="CT32">AN32*INDEX(prod_est,$H32+$I32-1,MATCH(CT$14,$BQ$14:$DQ$14,0))</f>
        <v>313.03631395804274</v>
      </c>
      <c r="CU32" s="4" cm="1">
        <f t="array" ref="CU32">AO32*INDEX(prod_est,$H32+$I32-1,MATCH(CU$14,$BQ$14:$DQ$14,0))</f>
        <v>313.35275183862672</v>
      </c>
      <c r="CV32" s="4" cm="1">
        <f t="array" ref="CV32">AP32*INDEX(prod_est,$H32+$I32-1,MATCH(CV$14,$BQ$14:$DQ$14,0))</f>
        <v>313.35275183862672</v>
      </c>
      <c r="CW32" s="4" cm="1">
        <f t="array" ref="CW32">AQ32*INDEX(prod_est,$H32+$I32-1,MATCH(CW$14,$BQ$14:$DQ$14,0))</f>
        <v>313.66918971921098</v>
      </c>
      <c r="CX32" s="4" cm="1">
        <f t="array" ref="CX32">AR32*INDEX(prod_est,$H32+$I32-1,MATCH(CX$14,$BQ$14:$DQ$14,0))</f>
        <v>313.66918971921098</v>
      </c>
      <c r="CY32" s="4" cm="1">
        <f t="array" ref="CY32">AS32*INDEX(prod_est,$H32+$I32-1,MATCH(CY$14,$BQ$14:$DQ$14,0))</f>
        <v>313.66918971921098</v>
      </c>
      <c r="CZ32" s="4" cm="1">
        <f t="array" ref="CZ32">AT32*INDEX(prod_est,$H32+$I32-1,MATCH(CZ$14,$BQ$14:$DQ$14,0))</f>
        <v>313.66918971921098</v>
      </c>
      <c r="DA32" s="4" cm="1">
        <f t="array" ref="DA32">AU32*INDEX(prod_est,$H32+$I32-1,MATCH(DA$14,$BQ$14:$DQ$14,0))</f>
        <v>313.66918971921098</v>
      </c>
      <c r="DB32" s="4" cm="1">
        <f t="array" ref="DB32">AV32*INDEX(prod_est,$H32+$I32-1,MATCH(DB$14,$BQ$14:$DQ$14,0))</f>
        <v>313.66918971921098</v>
      </c>
      <c r="DC32" s="4" cm="1">
        <f t="array" ref="DC32">AW32*INDEX(prod_est,$H32+$I32-1,MATCH(DC$14,$BQ$14:$DQ$14,0))</f>
        <v>313.66918971921098</v>
      </c>
      <c r="DD32" s="4" cm="1">
        <f t="array" ref="DD32">AX32*INDEX(prod_est,$H32+$I32-1,MATCH(DD$14,$BQ$14:$DQ$14,0))</f>
        <v>313.66918971921098</v>
      </c>
      <c r="DE32" s="4" cm="1">
        <f t="array" ref="DE32">AY32*INDEX(prod_est,$H32+$I32-1,MATCH(DE$14,$BQ$14:$DQ$14,0))</f>
        <v>313.66918971921098</v>
      </c>
      <c r="DF32" s="4" cm="1">
        <f t="array" ref="DF32">AZ32*INDEX(prod_est,$H32+$I32-1,MATCH(DF$14,$BQ$14:$DQ$14,0))</f>
        <v>313.66918971921098</v>
      </c>
      <c r="DG32" s="4" cm="1">
        <f t="array" ref="DG32">BA32*INDEX(prod_est,$H32+$I32-1,MATCH(DG$14,$BQ$14:$DQ$14,0))</f>
        <v>313.66918971921098</v>
      </c>
      <c r="DH32" s="4" cm="1">
        <f t="array" ref="DH32">BB32*INDEX(prod_est,$H32+$I32-1,MATCH(DH$14,$BQ$14:$DQ$14,0))</f>
        <v>313.66918971921098</v>
      </c>
      <c r="DI32" s="4" cm="1">
        <f t="array" ref="DI32">BC32*INDEX(prod_est,$H32+$I32-1,MATCH(DI$14,$BQ$14:$DQ$14,0))</f>
        <v>313.66918971921098</v>
      </c>
      <c r="DJ32" s="4" cm="1">
        <f t="array" ref="DJ32">BD32*INDEX(prod_est,$H32+$I32-1,MATCH(DJ$14,$BQ$14:$DQ$14,0))</f>
        <v>313.66918971921098</v>
      </c>
      <c r="DK32" s="4" cm="1">
        <f t="array" ref="DK32">BE32*INDEX(prod_est,$H32+$I32-1,MATCH(DK$14,$BQ$14:$DQ$14,0))</f>
        <v>313.66918971921098</v>
      </c>
      <c r="DL32" s="4" cm="1">
        <f t="array" ref="DL32">BF32*INDEX(prod_est,$H32+$I32-1,MATCH(DL$14,$BQ$14:$DQ$14,0))</f>
        <v>313.66918971921098</v>
      </c>
      <c r="DM32" s="4" cm="1">
        <f t="array" ref="DM32">BG32*INDEX(prod_est,$H32+$I32-1,MATCH(DM$14,$BQ$14:$DQ$14,0))</f>
        <v>313.66918971921098</v>
      </c>
      <c r="DN32" s="4" cm="1">
        <f t="array" ref="DN32">BH32*INDEX(prod_est,$H32+$I32-1,MATCH(DN$14,$BQ$14:$DQ$14,0))</f>
        <v>313.66918971921098</v>
      </c>
      <c r="DO32" s="4" cm="1">
        <f t="array" ref="DO32">BI32*INDEX(prod_est,$H32+$I32-1,MATCH(DO$14,$BQ$14:$DQ$14,0))</f>
        <v>313.66918971921098</v>
      </c>
      <c r="DP32" s="4" cm="1">
        <f t="array" ref="DP32">BJ32*INDEX(prod_est,$H32+$I32-1,MATCH(DP$14,$BQ$14:$DQ$14,0))</f>
        <v>313.66918971921098</v>
      </c>
      <c r="DQ32" s="4" cm="1">
        <f t="array" ref="DQ32">BK32*INDEX(prod_est,$H32+$I32-1,MATCH(DQ$14,$BQ$14:$DQ$14,0))</f>
        <v>313.66918971921098</v>
      </c>
    </row>
    <row r="33" spans="1:121" x14ac:dyDescent="0.25">
      <c r="A33" t="s">
        <v>38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</v>
      </c>
      <c r="I33" s="61">
        <f>IFERROR(MATCH(E33,Production_est!$D$4:$D$339,0),"-")</f>
        <v>3</v>
      </c>
      <c r="J33" s="4" cm="1">
        <f t="array" ref="J33">IFERROR(INDEX(Production_est!$E$4:$E$339,I33+H33-1),"-")</f>
        <v>660.53228160756498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02_BD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</v>
      </c>
      <c r="I34" s="61">
        <f>IFERROR(MATCH(E34,Production_est!$D$4:$D$339,0),"-")</f>
        <v>3</v>
      </c>
      <c r="J34" s="4" cm="1">
        <f t="array" ref="J34">IFERROR(INDEX(Production_est!$E$4:$E$339,I34+H34-1),"-")</f>
        <v>660.53228160756498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02_BD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</v>
      </c>
      <c r="I35" s="61">
        <f>IFERROR(MATCH(E35,Production_est!$D$4:$D$339,0),"-")</f>
        <v>3</v>
      </c>
      <c r="J35" s="4" cm="1">
        <f t="array" ref="J35">IFERROR(INDEX(Production_est!$E$4:$E$339,I35+H35-1),"-")</f>
        <v>660.53228160756498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02_BD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</v>
      </c>
      <c r="I36" s="61">
        <f>IFERROR(MATCH(E36,Production_est!$D$4:$D$339,0),"-")</f>
        <v>3</v>
      </c>
      <c r="J36" s="4" cm="1">
        <f t="array" ref="J36">IFERROR(INDEX(Production_est!$E$4:$E$339,I36+H36-1),"-")</f>
        <v>660.53228160756498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02_BD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</v>
      </c>
      <c r="I37" s="61">
        <f>IFERROR(MATCH(E37,Production_est!$D$4:$D$339,0),"-")</f>
        <v>3</v>
      </c>
      <c r="J37" s="4" cm="1">
        <f t="array" ref="J37">IFERROR(INDEX(Production_est!$E$4:$E$339,I37+H37-1),"-")</f>
        <v>660.53228160756498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02_BD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</v>
      </c>
      <c r="I38" s="61">
        <f>IFERROR(MATCH(E38,Production_est!$D$4:$D$339,0),"-")</f>
        <v>3</v>
      </c>
      <c r="J38" s="4" cm="1">
        <f t="array" ref="J38">IFERROR(INDEX(Production_est!$E$4:$E$339,I38+H38-1),"-")</f>
        <v>660.53228160756498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02_BD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</v>
      </c>
      <c r="I39" s="61">
        <f>IFERROR(MATCH(E39,Production_est!$D$4:$D$339,0),"-")</f>
        <v>3</v>
      </c>
      <c r="J39" s="4" cm="1">
        <f t="array" ref="J39">IFERROR(INDEX(Production_est!$E$4:$E$339,I39+H39-1),"-")</f>
        <v>660.53228160756498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02_BD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</v>
      </c>
      <c r="I40" s="61">
        <f>IFERROR(MATCH(E40,Production_est!$D$4:$D$339,0),"-")</f>
        <v>3</v>
      </c>
      <c r="J40" s="4" cm="1">
        <f t="array" ref="J40">IFERROR(INDEX(Production_est!$E$4:$E$339,I40+H40-1),"-")</f>
        <v>660.53228160756498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02_BD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</v>
      </c>
      <c r="I41" s="61">
        <f>IFERROR(MATCH(E41,Production_est!$D$4:$D$339,0),"-")</f>
        <v>3</v>
      </c>
      <c r="J41" s="4" cm="1">
        <f t="array" ref="J41">IFERROR(INDEX(Production_est!$E$4:$E$339,I41+H41-1),"-")</f>
        <v>660.53228160756498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02_BD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</v>
      </c>
      <c r="I42" s="61">
        <f>IFERROR(MATCH(E42,Production_est!$D$4:$D$339,0),"-")</f>
        <v>3</v>
      </c>
      <c r="J42" s="4" cm="1">
        <f t="array" ref="J42">IFERROR(INDEX(Production_est!$E$4:$E$339,I42+H42-1),"-")</f>
        <v>660.53228160756498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02_BD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</v>
      </c>
      <c r="I43" s="61">
        <f>IFERROR(MATCH(E43,Production_est!$D$4:$D$339,0),"-")</f>
        <v>3</v>
      </c>
      <c r="J43" s="4" cm="1">
        <f t="array" ref="J43">IFERROR(INDEX(Production_est!$E$4:$E$339,I43+H43-1),"-")</f>
        <v>660.53228160756498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02_BD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</v>
      </c>
      <c r="I44" s="61">
        <f>IFERROR(MATCH(E44,Production_est!$D$4:$D$339,0),"-")</f>
        <v>3</v>
      </c>
      <c r="J44" s="4" cm="1">
        <f t="array" ref="J44">IFERROR(INDEX(Production_est!$E$4:$E$339,I44+H44-1),"-")</f>
        <v>660.53228160756498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02_BD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</v>
      </c>
      <c r="I45" s="61">
        <f>IFERROR(MATCH(E45,Production_est!$D$4:$D$339,0),"-")</f>
        <v>3</v>
      </c>
      <c r="J45" s="4" cm="1">
        <f t="array" ref="J45">IFERROR(INDEX(Production_est!$E$4:$E$339,I45+H45-1),"-")</f>
        <v>660.53228160756498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02_BD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</v>
      </c>
      <c r="I46" s="61">
        <f>IFERROR(MATCH(E46,Production_est!$D$4:$D$339,0),"-")</f>
        <v>3</v>
      </c>
      <c r="J46" s="4" cm="1">
        <f t="array" ref="J46">IFERROR(INDEX(Production_est!$E$4:$E$339,I46+H46-1),"-")</f>
        <v>660.53228160756498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02_BD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02_BD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18.756714013822432</v>
      </c>
      <c r="G47" s="43">
        <f>SUM(G15:G46)</f>
        <v>25.3563760005561</v>
      </c>
      <c r="K47" s="33">
        <f t="shared" ref="K47:AP47" si="42">SUM(K15:K46)*1000</f>
        <v>38.387792249676622</v>
      </c>
      <c r="L47" s="33">
        <f t="shared" si="42"/>
        <v>38.387792249676622</v>
      </c>
      <c r="M47" s="33">
        <f t="shared" si="42"/>
        <v>38.387792249676622</v>
      </c>
      <c r="N47" s="33">
        <f t="shared" si="42"/>
        <v>38.387792249676622</v>
      </c>
      <c r="O47" s="33">
        <f t="shared" si="42"/>
        <v>38.387792249676622</v>
      </c>
      <c r="P47" s="33">
        <f t="shared" si="42"/>
        <v>38.387792249676622</v>
      </c>
      <c r="Q47" s="33">
        <f t="shared" si="42"/>
        <v>38.387792249676622</v>
      </c>
      <c r="R47" s="33">
        <f t="shared" si="42"/>
        <v>38.387792249676622</v>
      </c>
      <c r="S47" s="33">
        <f t="shared" si="42"/>
        <v>38.387792249676622</v>
      </c>
      <c r="T47" s="33">
        <f t="shared" si="42"/>
        <v>38.387792249676622</v>
      </c>
      <c r="U47" s="33">
        <f t="shared" si="42"/>
        <v>38.387792249676622</v>
      </c>
      <c r="V47" s="33">
        <f t="shared" si="42"/>
        <v>38.387792249676622</v>
      </c>
      <c r="W47" s="33">
        <f t="shared" si="42"/>
        <v>38.387792249676622</v>
      </c>
      <c r="X47" s="33">
        <f t="shared" si="42"/>
        <v>38.387792249676622</v>
      </c>
      <c r="Y47" s="33">
        <f t="shared" si="42"/>
        <v>38.387792249676622</v>
      </c>
      <c r="Z47" s="33">
        <f t="shared" si="42"/>
        <v>38.387792249676622</v>
      </c>
      <c r="AA47" s="33">
        <f t="shared" si="42"/>
        <v>38.387792249676622</v>
      </c>
      <c r="AB47" s="33">
        <f t="shared" si="42"/>
        <v>38.387792249676622</v>
      </c>
      <c r="AC47" s="33">
        <f t="shared" si="42"/>
        <v>38.387792249676622</v>
      </c>
      <c r="AD47" s="33">
        <f t="shared" si="42"/>
        <v>38.387792249676622</v>
      </c>
      <c r="AE47" s="33">
        <f t="shared" si="42"/>
        <v>38.387792249676622</v>
      </c>
      <c r="AF47" s="33">
        <f t="shared" si="42"/>
        <v>38.387792249676622</v>
      </c>
      <c r="AG47" s="33">
        <f t="shared" si="42"/>
        <v>38.387792249676622</v>
      </c>
      <c r="AH47" s="33">
        <f t="shared" si="42"/>
        <v>38.387792249676622</v>
      </c>
      <c r="AI47" s="33">
        <f t="shared" si="42"/>
        <v>38.387792249676622</v>
      </c>
      <c r="AJ47" s="33">
        <f t="shared" si="42"/>
        <v>38.387792249676622</v>
      </c>
      <c r="AK47" s="33">
        <f t="shared" si="42"/>
        <v>38.387792249676622</v>
      </c>
      <c r="AL47" s="33">
        <f t="shared" si="42"/>
        <v>38.387792249676622</v>
      </c>
      <c r="AM47" s="33">
        <f t="shared" si="42"/>
        <v>38.387792249676622</v>
      </c>
      <c r="AN47" s="33">
        <f t="shared" si="42"/>
        <v>38.387792249676622</v>
      </c>
      <c r="AO47" s="33">
        <f t="shared" si="42"/>
        <v>38.387792249676622</v>
      </c>
      <c r="AP47" s="33">
        <f t="shared" si="42"/>
        <v>38.387792249676622</v>
      </c>
      <c r="AQ47" s="33">
        <f t="shared" ref="AQ47:BK47" si="43">SUM(AQ15:AQ46)*1000</f>
        <v>38.387792249676622</v>
      </c>
      <c r="AR47" s="33">
        <f t="shared" si="43"/>
        <v>38.387792249676622</v>
      </c>
      <c r="AS47" s="33">
        <f t="shared" si="43"/>
        <v>38.387792249676622</v>
      </c>
      <c r="AT47" s="33">
        <f t="shared" si="43"/>
        <v>38.387792249676622</v>
      </c>
      <c r="AU47" s="33">
        <f t="shared" si="43"/>
        <v>38.387792249676622</v>
      </c>
      <c r="AV47" s="33">
        <f t="shared" si="43"/>
        <v>38.387792249676622</v>
      </c>
      <c r="AW47" s="33">
        <f t="shared" si="43"/>
        <v>38.387792249676622</v>
      </c>
      <c r="AX47" s="33">
        <f t="shared" si="43"/>
        <v>38.387792249676622</v>
      </c>
      <c r="AY47" s="33">
        <f t="shared" si="43"/>
        <v>38.387792249676622</v>
      </c>
      <c r="AZ47" s="33">
        <f t="shared" si="43"/>
        <v>38.387792249676622</v>
      </c>
      <c r="BA47" s="33">
        <f t="shared" si="43"/>
        <v>38.387792249676622</v>
      </c>
      <c r="BB47" s="33">
        <f t="shared" si="43"/>
        <v>38.387792249676622</v>
      </c>
      <c r="BC47" s="33">
        <f t="shared" si="43"/>
        <v>38.387792249676622</v>
      </c>
      <c r="BD47" s="33">
        <f t="shared" si="43"/>
        <v>38.387792249676622</v>
      </c>
      <c r="BE47" s="33">
        <f t="shared" si="43"/>
        <v>38.387792249676622</v>
      </c>
      <c r="BF47" s="33">
        <f t="shared" si="43"/>
        <v>38.387792249676622</v>
      </c>
      <c r="BG47" s="33">
        <f t="shared" si="43"/>
        <v>38.387792249676622</v>
      </c>
      <c r="BH47" s="33">
        <f t="shared" si="43"/>
        <v>38.387792249676622</v>
      </c>
      <c r="BI47" s="33">
        <f t="shared" si="43"/>
        <v>38.387792249676622</v>
      </c>
      <c r="BJ47" s="33">
        <f t="shared" si="43"/>
        <v>38.387792249676622</v>
      </c>
      <c r="BK47" s="33">
        <f t="shared" si="43"/>
        <v>38.387792249676622</v>
      </c>
    </row>
    <row r="48" spans="1:121" x14ac:dyDescent="0.25">
      <c r="BO48" s="48" t="s">
        <v>167</v>
      </c>
      <c r="BP48" s="54">
        <f>BQ48</f>
        <v>0.36</v>
      </c>
      <c r="BQ48" s="54">
        <f t="shared" ref="BQ48:CW48" si="44">$G$5+(($G$6-$G$5)/32)*(BQ53-2018)</f>
        <v>0.36</v>
      </c>
      <c r="BR48" s="54">
        <f t="shared" si="44"/>
        <v>0.36011363636363636</v>
      </c>
      <c r="BS48" s="54">
        <f t="shared" si="44"/>
        <v>0.36022727272727273</v>
      </c>
      <c r="BT48" s="54">
        <f t="shared" si="44"/>
        <v>0.3603409090909091</v>
      </c>
      <c r="BU48" s="54">
        <f t="shared" si="44"/>
        <v>0.36045454545454547</v>
      </c>
      <c r="BV48" s="54">
        <f t="shared" si="44"/>
        <v>0.36056818181818179</v>
      </c>
      <c r="BW48" s="54">
        <f t="shared" si="44"/>
        <v>0.36068181818181816</v>
      </c>
      <c r="BX48" s="54">
        <f t="shared" si="44"/>
        <v>0.36079545454545453</v>
      </c>
      <c r="BY48" s="54">
        <f t="shared" si="44"/>
        <v>0.3609090909090909</v>
      </c>
      <c r="BZ48" s="54">
        <f t="shared" si="44"/>
        <v>0.36102272727272727</v>
      </c>
      <c r="CA48" s="54">
        <f t="shared" si="44"/>
        <v>0.36113636363636364</v>
      </c>
      <c r="CB48" s="54">
        <f t="shared" si="44"/>
        <v>0.36125000000000002</v>
      </c>
      <c r="CC48" s="54">
        <f t="shared" si="44"/>
        <v>0.36136363636363633</v>
      </c>
      <c r="CD48" s="54">
        <f t="shared" si="44"/>
        <v>0.3614772727272727</v>
      </c>
      <c r="CE48" s="54">
        <f t="shared" si="44"/>
        <v>0.36159090909090907</v>
      </c>
      <c r="CF48" s="54">
        <f t="shared" si="44"/>
        <v>0.36170454545454545</v>
      </c>
      <c r="CG48" s="54">
        <f t="shared" si="44"/>
        <v>0.36181818181818182</v>
      </c>
      <c r="CH48" s="54">
        <f t="shared" si="44"/>
        <v>0.36193181818181819</v>
      </c>
      <c r="CI48" s="54">
        <f t="shared" si="44"/>
        <v>0.36204545454545456</v>
      </c>
      <c r="CJ48" s="54">
        <f t="shared" si="44"/>
        <v>0.36215909090909093</v>
      </c>
      <c r="CK48" s="54">
        <f t="shared" si="44"/>
        <v>0.3622727272727273</v>
      </c>
      <c r="CL48" s="54">
        <f t="shared" si="44"/>
        <v>0.36238636363636362</v>
      </c>
      <c r="CM48" s="54">
        <f t="shared" si="44"/>
        <v>0.36249999999999999</v>
      </c>
      <c r="CN48" s="54">
        <f t="shared" si="44"/>
        <v>0.36261363636363636</v>
      </c>
      <c r="CO48" s="54">
        <f t="shared" si="44"/>
        <v>0.36272727272727273</v>
      </c>
      <c r="CP48" s="54">
        <f t="shared" si="44"/>
        <v>0.3628409090909091</v>
      </c>
      <c r="CQ48" s="54">
        <f t="shared" si="44"/>
        <v>0.36295454545454547</v>
      </c>
      <c r="CR48" s="54">
        <f t="shared" si="44"/>
        <v>0.36306818181818185</v>
      </c>
      <c r="CS48" s="54">
        <f t="shared" si="44"/>
        <v>0.36318181818181816</v>
      </c>
      <c r="CT48" s="54">
        <f t="shared" si="44"/>
        <v>0.36329545454545453</v>
      </c>
      <c r="CU48" s="54">
        <f t="shared" si="44"/>
        <v>0.3634090909090909</v>
      </c>
      <c r="CV48" s="54">
        <f t="shared" si="44"/>
        <v>0.36352272727272728</v>
      </c>
      <c r="CW48" s="54">
        <f t="shared" si="44"/>
        <v>0.36363636363636365</v>
      </c>
      <c r="CX48" s="54">
        <f t="shared" ref="CX48:DQ48" si="45">CW48</f>
        <v>0.36363636363636365</v>
      </c>
      <c r="CY48" s="54">
        <f t="shared" si="45"/>
        <v>0.36363636363636365</v>
      </c>
      <c r="CZ48" s="54">
        <f t="shared" si="45"/>
        <v>0.36363636363636365</v>
      </c>
      <c r="DA48" s="54">
        <f t="shared" si="45"/>
        <v>0.36363636363636365</v>
      </c>
      <c r="DB48" s="54">
        <f t="shared" si="45"/>
        <v>0.36363636363636365</v>
      </c>
      <c r="DC48" s="54">
        <f t="shared" si="45"/>
        <v>0.36363636363636365</v>
      </c>
      <c r="DD48" s="54">
        <f t="shared" si="45"/>
        <v>0.36363636363636365</v>
      </c>
      <c r="DE48" s="54">
        <f t="shared" si="45"/>
        <v>0.36363636363636365</v>
      </c>
      <c r="DF48" s="54">
        <f t="shared" si="45"/>
        <v>0.36363636363636365</v>
      </c>
      <c r="DG48" s="54">
        <f t="shared" si="45"/>
        <v>0.36363636363636365</v>
      </c>
      <c r="DH48" s="54">
        <f t="shared" si="45"/>
        <v>0.36363636363636365</v>
      </c>
      <c r="DI48" s="54">
        <f t="shared" si="45"/>
        <v>0.36363636363636365</v>
      </c>
      <c r="DJ48" s="54">
        <f t="shared" si="45"/>
        <v>0.36363636363636365</v>
      </c>
      <c r="DK48" s="54">
        <f t="shared" si="45"/>
        <v>0.36363636363636365</v>
      </c>
      <c r="DL48" s="54">
        <f t="shared" si="45"/>
        <v>0.36363636363636365</v>
      </c>
      <c r="DM48" s="54">
        <f t="shared" si="45"/>
        <v>0.36363636363636365</v>
      </c>
      <c r="DN48" s="54">
        <f t="shared" si="45"/>
        <v>0.36363636363636365</v>
      </c>
      <c r="DO48" s="54">
        <f t="shared" si="45"/>
        <v>0.36363636363636365</v>
      </c>
      <c r="DP48" s="54">
        <f t="shared" si="45"/>
        <v>0.36363636363636365</v>
      </c>
      <c r="DQ48" s="54">
        <f t="shared" si="45"/>
        <v>0.36363636363636365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02_BD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02_BD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02_BD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02_BD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02_BD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02_BD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02_BD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02_BD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02_BD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02_BD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02_BD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02_BD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02_BD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02_BD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02_BD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02_BD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02_BD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02_BD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02_BD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02_BD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02_BD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02_BD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02_BD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02_BD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02_BD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02_BD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02_BD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02_BD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02_BD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02_BD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02_BD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02_BD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02_BD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0.20362139003161009</v>
      </c>
      <c r="BL70" t="str">
        <f t="shared" si="52"/>
        <v>02_BD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0.20362139003161009</v>
      </c>
      <c r="BR70">
        <f t="shared" si="86"/>
        <v>0.20596725858036119</v>
      </c>
      <c r="BS70">
        <f t="shared" si="86"/>
        <v>0.20126613800866372</v>
      </c>
      <c r="BT70">
        <f t="shared" si="86"/>
        <v>1.1204405350220732</v>
      </c>
      <c r="BU70">
        <f t="shared" si="86"/>
        <v>1.1293574790723309</v>
      </c>
      <c r="BV70">
        <f t="shared" si="86"/>
        <v>1.1377084119591474</v>
      </c>
      <c r="BW70">
        <f t="shared" si="86"/>
        <v>2.4080384043985652</v>
      </c>
      <c r="BX70">
        <f t="shared" si="86"/>
        <v>2.4269550156717683</v>
      </c>
      <c r="BY70">
        <f t="shared" si="86"/>
        <v>2.4446632419050904</v>
      </c>
      <c r="BZ70">
        <f t="shared" si="86"/>
        <v>2.4637050099571063</v>
      </c>
      <c r="CA70">
        <f t="shared" si="86"/>
        <v>2.4688283868675778</v>
      </c>
      <c r="CB70">
        <f t="shared" si="86"/>
        <v>2.4739517637780519</v>
      </c>
      <c r="CC70">
        <f t="shared" si="86"/>
        <v>2.4790751406885234</v>
      </c>
      <c r="CD70">
        <f t="shared" si="86"/>
        <v>2.484198517598998</v>
      </c>
      <c r="CE70">
        <f t="shared" si="86"/>
        <v>2.4880410502818515</v>
      </c>
      <c r="CF70">
        <f t="shared" si="86"/>
        <v>2.4918835829647081</v>
      </c>
      <c r="CG70">
        <f t="shared" si="86"/>
        <v>2.4970069598751796</v>
      </c>
      <c r="CH70">
        <f t="shared" si="86"/>
        <v>2.5008494925580331</v>
      </c>
      <c r="CI70">
        <f t="shared" si="86"/>
        <v>2.5034111810132686</v>
      </c>
      <c r="CJ70">
        <f t="shared" si="86"/>
        <v>2.5085345579237432</v>
      </c>
      <c r="CK70">
        <f t="shared" si="86"/>
        <v>2.5110962463789788</v>
      </c>
      <c r="CL70">
        <f t="shared" si="86"/>
        <v>2.5149387790618323</v>
      </c>
      <c r="CM70">
        <f t="shared" si="86"/>
        <v>2.5175004675170713</v>
      </c>
      <c r="CN70">
        <f t="shared" si="86"/>
        <v>2.5200621559723069</v>
      </c>
      <c r="CO70">
        <f t="shared" si="86"/>
        <v>2.5226238444275424</v>
      </c>
      <c r="CP70">
        <f t="shared" si="86"/>
        <v>2.5251855328827784</v>
      </c>
      <c r="CQ70">
        <f t="shared" si="86"/>
        <v>2.527747221338017</v>
      </c>
      <c r="CR70">
        <f t="shared" si="86"/>
        <v>2.5303089097932525</v>
      </c>
      <c r="CS70">
        <f t="shared" si="86"/>
        <v>2.532870598248488</v>
      </c>
      <c r="CT70">
        <f t="shared" si="86"/>
        <v>2.534151442476106</v>
      </c>
      <c r="CU70">
        <f t="shared" si="86"/>
        <v>2.536713130931342</v>
      </c>
      <c r="CV70">
        <f t="shared" si="86"/>
        <v>2.536713130931342</v>
      </c>
      <c r="CW70">
        <f t="shared" si="86"/>
        <v>2.5392748193865806</v>
      </c>
      <c r="CX70">
        <f t="shared" ref="CX70:DQ70" si="87">CX$49*CX31</f>
        <v>2.5392748193865806</v>
      </c>
      <c r="CY70">
        <f t="shared" si="87"/>
        <v>2.5392748193865806</v>
      </c>
      <c r="CZ70">
        <f t="shared" si="87"/>
        <v>2.5392748193865806</v>
      </c>
      <c r="DA70">
        <f t="shared" si="87"/>
        <v>2.5392748193865806</v>
      </c>
      <c r="DB70">
        <f t="shared" si="87"/>
        <v>2.5392748193865806</v>
      </c>
      <c r="DC70">
        <f t="shared" si="87"/>
        <v>2.5392748193865806</v>
      </c>
      <c r="DD70">
        <f t="shared" si="87"/>
        <v>2.5392748193865806</v>
      </c>
      <c r="DE70">
        <f t="shared" si="87"/>
        <v>2.5392748193865806</v>
      </c>
      <c r="DF70">
        <f t="shared" si="87"/>
        <v>2.5392748193865806</v>
      </c>
      <c r="DG70">
        <f t="shared" si="87"/>
        <v>2.5392748193865806</v>
      </c>
      <c r="DH70">
        <f t="shared" si="87"/>
        <v>2.5392748193865806</v>
      </c>
      <c r="DI70">
        <f t="shared" si="87"/>
        <v>2.5392748193865806</v>
      </c>
      <c r="DJ70">
        <f t="shared" si="87"/>
        <v>2.5392748193865806</v>
      </c>
      <c r="DK70">
        <f t="shared" si="87"/>
        <v>2.5392748193865806</v>
      </c>
      <c r="DL70">
        <f t="shared" si="87"/>
        <v>2.5392748193865806</v>
      </c>
      <c r="DM70">
        <f t="shared" si="87"/>
        <v>2.5392748193865806</v>
      </c>
      <c r="DN70">
        <f t="shared" si="87"/>
        <v>2.5392748193865806</v>
      </c>
      <c r="DO70">
        <f t="shared" si="87"/>
        <v>2.5392748193865806</v>
      </c>
      <c r="DP70">
        <f t="shared" si="87"/>
        <v>2.5392748193865806</v>
      </c>
      <c r="DQ70">
        <f t="shared" si="87"/>
        <v>2.5392748193865806</v>
      </c>
    </row>
    <row r="71" spans="1:121" x14ac:dyDescent="0.25">
      <c r="A71" t="str">
        <f t="shared" si="50"/>
        <v>02_BD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25.152754610524489</v>
      </c>
      <c r="BL71" t="str">
        <f t="shared" si="52"/>
        <v>02_BD</v>
      </c>
      <c r="BM71" t="str">
        <f t="shared" si="53"/>
        <v>d_nonenergy_8_1_natural_gas</v>
      </c>
      <c r="BP71">
        <f t="shared" ref="BP71:CW71" si="88">BP$49*BP32</f>
        <v>18.756714013822432</v>
      </c>
      <c r="BQ71">
        <f t="shared" si="88"/>
        <v>25.152754610524489</v>
      </c>
      <c r="BR71">
        <f t="shared" si="88"/>
        <v>25.442532889447563</v>
      </c>
      <c r="BS71">
        <f t="shared" si="88"/>
        <v>24.861817218485694</v>
      </c>
      <c r="BT71">
        <f t="shared" si="88"/>
        <v>138.40474141110613</v>
      </c>
      <c r="BU71">
        <f t="shared" si="88"/>
        <v>139.50622542286487</v>
      </c>
      <c r="BV71">
        <f t="shared" si="88"/>
        <v>140.53779173148524</v>
      </c>
      <c r="BW71">
        <f t="shared" si="88"/>
        <v>297.45793931154964</v>
      </c>
      <c r="BX71">
        <f t="shared" si="88"/>
        <v>299.79465296105224</v>
      </c>
      <c r="BY71">
        <f t="shared" si="88"/>
        <v>301.98209834174264</v>
      </c>
      <c r="BZ71">
        <f t="shared" si="88"/>
        <v>304.33427224198238</v>
      </c>
      <c r="CA71">
        <f t="shared" si="88"/>
        <v>304.96714800315021</v>
      </c>
      <c r="CB71">
        <f t="shared" si="88"/>
        <v>305.60002376431845</v>
      </c>
      <c r="CC71">
        <f t="shared" si="88"/>
        <v>306.23289952548635</v>
      </c>
      <c r="CD71">
        <f t="shared" si="88"/>
        <v>306.86577528665453</v>
      </c>
      <c r="CE71">
        <f t="shared" si="88"/>
        <v>307.34043210753049</v>
      </c>
      <c r="CF71">
        <f t="shared" si="88"/>
        <v>307.81508892840674</v>
      </c>
      <c r="CG71">
        <f t="shared" si="88"/>
        <v>308.44796468957463</v>
      </c>
      <c r="CH71">
        <f t="shared" si="88"/>
        <v>308.92262151045048</v>
      </c>
      <c r="CI71">
        <f t="shared" si="88"/>
        <v>309.2390593910344</v>
      </c>
      <c r="CJ71">
        <f t="shared" si="88"/>
        <v>309.8719351522027</v>
      </c>
      <c r="CK71">
        <f t="shared" si="88"/>
        <v>310.18837303278661</v>
      </c>
      <c r="CL71">
        <f t="shared" si="88"/>
        <v>310.66302985366252</v>
      </c>
      <c r="CM71">
        <f t="shared" si="88"/>
        <v>310.97946773424678</v>
      </c>
      <c r="CN71">
        <f t="shared" si="88"/>
        <v>311.29590561483076</v>
      </c>
      <c r="CO71">
        <f t="shared" si="88"/>
        <v>311.61234349541468</v>
      </c>
      <c r="CP71">
        <f t="shared" si="88"/>
        <v>311.9287813759986</v>
      </c>
      <c r="CQ71">
        <f t="shared" si="88"/>
        <v>312.24521925658291</v>
      </c>
      <c r="CR71">
        <f t="shared" si="88"/>
        <v>312.56165713716683</v>
      </c>
      <c r="CS71">
        <f t="shared" si="88"/>
        <v>312.87809501775075</v>
      </c>
      <c r="CT71">
        <f t="shared" si="88"/>
        <v>313.03631395804274</v>
      </c>
      <c r="CU71">
        <f t="shared" si="88"/>
        <v>313.35275183862672</v>
      </c>
      <c r="CV71">
        <f t="shared" si="88"/>
        <v>313.35275183862672</v>
      </c>
      <c r="CW71">
        <f t="shared" si="88"/>
        <v>313.66918971921098</v>
      </c>
      <c r="CX71">
        <f t="shared" ref="CX71:DQ71" si="89">CX$49*CX32</f>
        <v>313.66918971921098</v>
      </c>
      <c r="CY71">
        <f t="shared" si="89"/>
        <v>313.66918971921098</v>
      </c>
      <c r="CZ71">
        <f t="shared" si="89"/>
        <v>313.66918971921098</v>
      </c>
      <c r="DA71">
        <f t="shared" si="89"/>
        <v>313.66918971921098</v>
      </c>
      <c r="DB71">
        <f t="shared" si="89"/>
        <v>313.66918971921098</v>
      </c>
      <c r="DC71">
        <f t="shared" si="89"/>
        <v>313.66918971921098</v>
      </c>
      <c r="DD71">
        <f t="shared" si="89"/>
        <v>313.66918971921098</v>
      </c>
      <c r="DE71">
        <f t="shared" si="89"/>
        <v>313.66918971921098</v>
      </c>
      <c r="DF71">
        <f t="shared" si="89"/>
        <v>313.66918971921098</v>
      </c>
      <c r="DG71">
        <f t="shared" si="89"/>
        <v>313.66918971921098</v>
      </c>
      <c r="DH71">
        <f t="shared" si="89"/>
        <v>313.66918971921098</v>
      </c>
      <c r="DI71">
        <f t="shared" si="89"/>
        <v>313.66918971921098</v>
      </c>
      <c r="DJ71">
        <f t="shared" si="89"/>
        <v>313.66918971921098</v>
      </c>
      <c r="DK71">
        <f t="shared" si="89"/>
        <v>313.66918971921098</v>
      </c>
      <c r="DL71">
        <f t="shared" si="89"/>
        <v>313.66918971921098</v>
      </c>
      <c r="DM71">
        <f t="shared" si="89"/>
        <v>313.66918971921098</v>
      </c>
      <c r="DN71">
        <f t="shared" si="89"/>
        <v>313.66918971921098</v>
      </c>
      <c r="DO71">
        <f t="shared" si="89"/>
        <v>313.66918971921098</v>
      </c>
      <c r="DP71">
        <f t="shared" si="89"/>
        <v>313.66918971921098</v>
      </c>
      <c r="DQ71">
        <f t="shared" si="89"/>
        <v>313.66918971921098</v>
      </c>
    </row>
    <row r="72" spans="1:121" x14ac:dyDescent="0.25">
      <c r="A72" t="str">
        <f t="shared" si="50"/>
        <v>02_BD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02_BD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02_BD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02_BD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02_BD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02_BD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02_BD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02_BD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02_BD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02_BD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02_BD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02_BD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02_BD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02_BD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02_BD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02_BD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02_BD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02_BD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02_BD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02_BD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02_BD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02_BD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02_BD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02_BD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02_BD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02_BD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02_BD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02_BD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02_BD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02_BD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02_BD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02_BD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02_BD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02_BD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02_BD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02_BD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02_BD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02_BD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02_BD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02_BD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02_BD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02_BD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02_BD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02_BD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02_BD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02_BD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02_BD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02_BD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02_BD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02_BD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02_BD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02_BD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02_BD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02_BD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02_BD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02_BD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02_BD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02_BD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02_BD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02_BD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02_BD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02_BD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02_BD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02_BD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02_BD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02_BD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02_BD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02_BD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02_BD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02_BD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02_BD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02_BD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02_BD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02_BD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02_BD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02_BD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02_BD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02_BD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02_BD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02_BD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02_BD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02_BD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02_BD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02_BD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02_BD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02_BD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02_BD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02_BD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02_BD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02_BD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02_BD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02_BD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03_CDA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0.35106464168511031</v>
      </c>
      <c r="H5" s="36" t="str">
        <f t="shared" ref="H5" si="0">"amm_2018_"&amp;A15</f>
        <v>amm_2018_03_CDA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0.33250009451688922</v>
      </c>
      <c r="H6" s="36" t="str">
        <f>"amm_2050_"&amp;A15</f>
        <v>amm_2050_03_CDA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39</v>
      </c>
      <c r="B15" t="s">
        <v>5</v>
      </c>
      <c r="C15" t="s">
        <v>5</v>
      </c>
      <c r="D15" t="s">
        <v>172</v>
      </c>
      <c r="E15" s="46" t="s">
        <v>37</v>
      </c>
      <c r="F15" s="4">
        <v>2.0999732760000001</v>
      </c>
      <c r="G15" s="4">
        <v>1.831055112</v>
      </c>
      <c r="H15">
        <f>MATCH(A15,Production_est!$A$4:$A$339,0)</f>
        <v>33</v>
      </c>
      <c r="I15">
        <f>IFERROR(MATCH(E15,Production_est!$D$4:$D$339,0),"-")+1</f>
        <v>4</v>
      </c>
      <c r="J15" s="4" cm="1">
        <f t="array" ref="J15">IFERROR(INDEX(Production_est!$E$4:$E$339,I15+H15-1),"-")</f>
        <v>11703.163824506</v>
      </c>
      <c r="K15" s="33">
        <f t="shared" ref="K15:K46" si="3">IFERROR(G15/J15,0)</f>
        <v>1.5645812871266802E-4</v>
      </c>
      <c r="L15" s="33">
        <f t="shared" ref="L15:L46" si="4">K15</f>
        <v>1.5645812871266802E-4</v>
      </c>
      <c r="M15" s="33">
        <f t="shared" ref="M15:N46" si="5">L15</f>
        <v>1.5645812871266802E-4</v>
      </c>
      <c r="N15" s="33">
        <f t="shared" si="5"/>
        <v>1.5645812871266802E-4</v>
      </c>
      <c r="O15" s="33">
        <f t="shared" ref="O15:AP22" si="6">N15*(1-$G$4)</f>
        <v>1.5567583806910468E-4</v>
      </c>
      <c r="P15" s="33">
        <f t="shared" si="6"/>
        <v>1.5489745887875916E-4</v>
      </c>
      <c r="Q15" s="33">
        <f t="shared" si="6"/>
        <v>1.5412297158436537E-4</v>
      </c>
      <c r="R15" s="33">
        <f t="shared" si="6"/>
        <v>1.5335235672644354E-4</v>
      </c>
      <c r="S15" s="33">
        <f t="shared" si="6"/>
        <v>1.5258559494281133E-4</v>
      </c>
      <c r="T15" s="33">
        <f t="shared" si="6"/>
        <v>1.5182266696809726E-4</v>
      </c>
      <c r="U15" s="33">
        <f t="shared" si="6"/>
        <v>1.5106355363325678E-4</v>
      </c>
      <c r="V15" s="33">
        <f t="shared" si="6"/>
        <v>1.5030823586509049E-4</v>
      </c>
      <c r="W15" s="33">
        <f t="shared" si="6"/>
        <v>1.4955669468576504E-4</v>
      </c>
      <c r="X15" s="33">
        <f t="shared" si="6"/>
        <v>1.4880891121233622E-4</v>
      </c>
      <c r="Y15" s="33">
        <f t="shared" si="6"/>
        <v>1.4806486665627455E-4</v>
      </c>
      <c r="Z15" s="33">
        <f t="shared" si="6"/>
        <v>1.4732454232299318E-4</v>
      </c>
      <c r="AA15" s="33">
        <f t="shared" si="6"/>
        <v>1.4658791961137823E-4</v>
      </c>
      <c r="AB15" s="33">
        <f t="shared" si="6"/>
        <v>1.4585498001332134E-4</v>
      </c>
      <c r="AC15" s="33">
        <f t="shared" si="6"/>
        <v>1.4512570511325472E-4</v>
      </c>
      <c r="AD15" s="33">
        <f t="shared" si="6"/>
        <v>1.4440007658768843E-4</v>
      </c>
      <c r="AE15" s="33">
        <f t="shared" si="6"/>
        <v>1.4367807620475E-4</v>
      </c>
      <c r="AF15" s="33">
        <f t="shared" si="6"/>
        <v>1.4295968582372624E-4</v>
      </c>
      <c r="AG15" s="33">
        <f t="shared" si="6"/>
        <v>1.4224488739460761E-4</v>
      </c>
      <c r="AH15" s="33">
        <f t="shared" si="6"/>
        <v>1.4153366295763456E-4</v>
      </c>
      <c r="AI15" s="33">
        <f t="shared" si="6"/>
        <v>1.4082599464284638E-4</v>
      </c>
      <c r="AJ15" s="33">
        <f t="shared" si="6"/>
        <v>1.4012186466963214E-4</v>
      </c>
      <c r="AK15" s="33">
        <f t="shared" si="6"/>
        <v>1.3942125534628397E-4</v>
      </c>
      <c r="AL15" s="33">
        <f t="shared" si="6"/>
        <v>1.3872414906955255E-4</v>
      </c>
      <c r="AM15" s="33">
        <f t="shared" si="6"/>
        <v>1.3803052832420478E-4</v>
      </c>
      <c r="AN15" s="33">
        <f t="shared" si="6"/>
        <v>1.3734037568258377E-4</v>
      </c>
      <c r="AO15" s="33">
        <f t="shared" si="6"/>
        <v>1.3665367380417086E-4</v>
      </c>
      <c r="AP15" s="33">
        <f t="shared" si="6"/>
        <v>1.3597040543515001E-4</v>
      </c>
      <c r="AQ15" s="33">
        <f t="shared" ref="AQ15:BK15" si="7">AP15*(1-$G$4)</f>
        <v>1.3529055340797427E-4</v>
      </c>
      <c r="AR15" s="33">
        <f t="shared" si="7"/>
        <v>1.3461410064093441E-4</v>
      </c>
      <c r="AS15" s="33">
        <f t="shared" si="7"/>
        <v>1.3394103013772974E-4</v>
      </c>
      <c r="AT15" s="33">
        <f t="shared" si="7"/>
        <v>1.3327132498704109E-4</v>
      </c>
      <c r="AU15" s="33">
        <f t="shared" si="7"/>
        <v>1.3260496836210589E-4</v>
      </c>
      <c r="AV15" s="33">
        <f t="shared" si="7"/>
        <v>1.3194194352029537E-4</v>
      </c>
      <c r="AW15" s="33">
        <f t="shared" si="7"/>
        <v>1.312822338026939E-4</v>
      </c>
      <c r="AX15" s="33">
        <f t="shared" si="7"/>
        <v>1.3062582263368043E-4</v>
      </c>
      <c r="AY15" s="33">
        <f t="shared" si="7"/>
        <v>1.2997269352051202E-4</v>
      </c>
      <c r="AZ15" s="33">
        <f t="shared" si="7"/>
        <v>1.2932283005290946E-4</v>
      </c>
      <c r="BA15" s="33">
        <f t="shared" si="7"/>
        <v>1.286762159026449E-4</v>
      </c>
      <c r="BB15" s="33">
        <f t="shared" si="7"/>
        <v>1.2803283482313167E-4</v>
      </c>
      <c r="BC15" s="33">
        <f t="shared" si="7"/>
        <v>1.2739267064901602E-4</v>
      </c>
      <c r="BD15" s="33">
        <f t="shared" si="7"/>
        <v>1.2675570729577093E-4</v>
      </c>
      <c r="BE15" s="33">
        <f t="shared" si="7"/>
        <v>1.2612192875929208E-4</v>
      </c>
      <c r="BF15" s="33">
        <f t="shared" si="7"/>
        <v>1.2549131911549562E-4</v>
      </c>
      <c r="BG15" s="33">
        <f t="shared" si="7"/>
        <v>1.2486386251991813E-4</v>
      </c>
      <c r="BH15" s="33">
        <f t="shared" si="7"/>
        <v>1.2423954320731854E-4</v>
      </c>
      <c r="BI15" s="33">
        <f t="shared" si="7"/>
        <v>1.2361834549128194E-4</v>
      </c>
      <c r="BJ15" s="33">
        <f t="shared" si="7"/>
        <v>1.2300025376382553E-4</v>
      </c>
      <c r="BK15" s="33">
        <f t="shared" si="7"/>
        <v>1.223852524950064E-4</v>
      </c>
      <c r="BL15" t="str">
        <f t="shared" ref="BL15:BL46" si="8">A15</f>
        <v>03_CDA</v>
      </c>
      <c r="BM15" t="str">
        <f t="shared" ref="BM15:BM46" si="9">"d_nonenergy_"&amp;C15</f>
        <v>d_nonenergy_1_x_coal_thermal</v>
      </c>
      <c r="BP15" s="4">
        <f t="shared" ref="BP15:BP46" si="10">F15</f>
        <v>2.0999732760000001</v>
      </c>
      <c r="BQ15" s="4">
        <f t="shared" ref="BQ15:BQ46" si="11">G15</f>
        <v>1.831055112</v>
      </c>
      <c r="BR15" s="4" cm="1">
        <f t="array" ref="BR15">L15*INDEX(prod_est,$H15+$I15-1,MATCH(BR$14,$BQ$14:$DQ$14,0))</f>
        <v>1.858282649639631</v>
      </c>
      <c r="BS15" s="4" cm="1">
        <f t="array" ref="BS15">M15*INDEX(prod_est,$H15+$I15-1,MATCH(BS$14,$BQ$14:$DQ$14,0))</f>
        <v>1.7674711394921598</v>
      </c>
      <c r="BT15" s="4" cm="1">
        <f t="array" ref="BT15">N15*INDEX(prod_est,$H15+$I15-1,MATCH(BT$14,$BQ$14:$DQ$14,0))</f>
        <v>1.7796661446441762</v>
      </c>
      <c r="BU15" s="4" cm="1">
        <f t="array" ref="BU15">O15*INDEX(prod_est,$H15+$I15-1,MATCH(BU$14,$BQ$14:$DQ$14,0))</f>
        <v>1.7827485734438537</v>
      </c>
      <c r="BV15" s="4" cm="1">
        <f t="array" ref="BV15">P15*INDEX(prod_est,$H15+$I15-1,MATCH(BV$14,$BQ$14:$DQ$14,0))</f>
        <v>1.7855936723091439</v>
      </c>
      <c r="BW15" s="4" cm="1">
        <f t="array" ref="BW15">Q15*INDEX(prod_est,$H15+$I15-1,MATCH(BW$14,$BQ$14:$DQ$14,0))</f>
        <v>1.7880081363340006</v>
      </c>
      <c r="BX15" s="4" cm="1">
        <f t="array" ref="BX15">R15*INDEX(prod_est,$H15+$I15-1,MATCH(BX$14,$BQ$14:$DQ$14,0))</f>
        <v>1.7898916932777964</v>
      </c>
      <c r="BY15" s="4" cm="1">
        <f t="array" ref="BY15">S15*INDEX(prod_est,$H15+$I15-1,MATCH(BY$14,$BQ$14:$DQ$14,0))</f>
        <v>1.7912481123247841</v>
      </c>
      <c r="BZ15" s="4" cm="1">
        <f t="array" ref="BZ15">T15*INDEX(prod_est,$H15+$I15-1,MATCH(BZ$14,$BQ$14:$DQ$14,0))</f>
        <v>1.7920927103955502</v>
      </c>
      <c r="CA15" s="4" cm="1">
        <f t="array" ref="CA15">U15*INDEX(prod_est,$H15+$I15-1,MATCH(CA$14,$BQ$14:$DQ$14,0))</f>
        <v>1.7802233332163779</v>
      </c>
      <c r="CB15" s="4" cm="1">
        <f t="array" ref="CB15">V15*INDEX(prod_est,$H15+$I15-1,MATCH(CB$14,$BQ$14:$DQ$14,0))</f>
        <v>1.7679916417980543</v>
      </c>
      <c r="CC15" s="4" cm="1">
        <f t="array" ref="CC15">W15*INDEX(prod_est,$H15+$I15-1,MATCH(CC$14,$BQ$14:$DQ$14,0))</f>
        <v>1.7553784205405054</v>
      </c>
      <c r="CD15" s="4" cm="1">
        <f t="array" ref="CD15">X15*INDEX(prod_est,$H15+$I15-1,MATCH(CD$14,$BQ$14:$DQ$14,0))</f>
        <v>1.7423750722597049</v>
      </c>
      <c r="CE15" s="4" cm="1">
        <f t="array" ref="CE15">Y15*INDEX(prod_est,$H15+$I15-1,MATCH(CE$14,$BQ$14:$DQ$14,0))</f>
        <v>1.728991075725302</v>
      </c>
      <c r="CF15" s="4" cm="1">
        <f t="array" ref="CF15">Z15*INDEX(prod_est,$H15+$I15-1,MATCH(CF$14,$BQ$14:$DQ$14,0))</f>
        <v>1.7152422340522693</v>
      </c>
      <c r="CG15" s="4" cm="1">
        <f t="array" ref="CG15">AA15*INDEX(prod_est,$H15+$I15-1,MATCH(CG$14,$BQ$14:$DQ$14,0))</f>
        <v>1.7011458660741245</v>
      </c>
      <c r="CH15" s="4" cm="1">
        <f t="array" ref="CH15">AB15*INDEX(prod_est,$H15+$I15-1,MATCH(CH$14,$BQ$14:$DQ$14,0))</f>
        <v>1.6867001200505778</v>
      </c>
      <c r="CI15" s="4" cm="1">
        <f t="array" ref="CI15">AC15*INDEX(prod_est,$H15+$I15-1,MATCH(CI$14,$BQ$14:$DQ$14,0))</f>
        <v>1.671916258144615</v>
      </c>
      <c r="CJ15" s="4" cm="1">
        <f t="array" ref="CJ15">AD15*INDEX(prod_est,$H15+$I15-1,MATCH(CJ$14,$BQ$14:$DQ$14,0))</f>
        <v>1.6568138535935415</v>
      </c>
      <c r="CK15" s="4" cm="1">
        <f t="array" ref="CK15">AE15*INDEX(prod_est,$H15+$I15-1,MATCH(CK$14,$BQ$14:$DQ$14,0))</f>
        <v>1.6414030494356517</v>
      </c>
      <c r="CL15" s="4" cm="1">
        <f t="array" ref="CL15">AF15*INDEX(prod_est,$H15+$I15-1,MATCH(CL$14,$BQ$14:$DQ$14,0))</f>
        <v>1.6256920546779794</v>
      </c>
      <c r="CM15" s="4" cm="1">
        <f t="array" ref="CM15">AG15*INDEX(prod_est,$H15+$I15-1,MATCH(CM$14,$BQ$14:$DQ$14,0))</f>
        <v>1.6096898598457812</v>
      </c>
      <c r="CN15" s="4" cm="1">
        <f t="array" ref="CN15">AH15*INDEX(prod_est,$H15+$I15-1,MATCH(CN$14,$BQ$14:$DQ$14,0))</f>
        <v>1.5934140049227852</v>
      </c>
      <c r="CO15" s="4" cm="1">
        <f t="array" ref="CO15">AI15*INDEX(prod_est,$H15+$I15-1,MATCH(CO$14,$BQ$14:$DQ$14,0))</f>
        <v>1.5768908600874589</v>
      </c>
      <c r="CP15" s="4" cm="1">
        <f t="array" ref="CP15">AJ15*INDEX(prod_est,$H15+$I15-1,MATCH(CP$14,$BQ$14:$DQ$14,0))</f>
        <v>1.5601367782269524</v>
      </c>
      <c r="CQ15" s="4" cm="1">
        <f t="array" ref="CQ15">AK15*INDEX(prod_est,$H15+$I15-1,MATCH(CQ$14,$BQ$14:$DQ$14,0))</f>
        <v>1.5431724500781401</v>
      </c>
      <c r="CR15" s="4" cm="1">
        <f t="array" ref="CR15">AL15*INDEX(prod_est,$H15+$I15-1,MATCH(CR$14,$BQ$14:$DQ$14,0))</f>
        <v>1.5259972218745703</v>
      </c>
      <c r="CS15" s="4" cm="1">
        <f t="array" ref="CS15">AM15*INDEX(prod_est,$H15+$I15-1,MATCH(CS$14,$BQ$14:$DQ$14,0))</f>
        <v>1.5095365869925901</v>
      </c>
      <c r="CT15" s="4" cm="1">
        <f t="array" ref="CT15">AN15*INDEX(prod_est,$H15+$I15-1,MATCH(CT$14,$BQ$14:$DQ$14,0))</f>
        <v>1.4928587305822008</v>
      </c>
      <c r="CU15" s="4" cm="1">
        <f t="array" ref="CU15">AO15*INDEX(prod_est,$H15+$I15-1,MATCH(CU$14,$BQ$14:$DQ$14,0))</f>
        <v>1.4759715057854523</v>
      </c>
      <c r="CV15" s="4" cm="1">
        <f t="array" ref="CV15">AP15*INDEX(prod_est,$H15+$I15-1,MATCH(CV$14,$BQ$14:$DQ$14,0))</f>
        <v>1.4588750441839329</v>
      </c>
      <c r="CW15" s="4" cm="1">
        <f t="array" ref="CW15">AQ15*INDEX(prod_est,$H15+$I15-1,MATCH(CW$14,$BQ$14:$DQ$14,0))</f>
        <v>1.4415686781768038</v>
      </c>
      <c r="CX15" s="4" cm="1">
        <f t="array" ref="CX15">AR15*INDEX(prod_est,$H15+$I15-1,MATCH(CX$14,$BQ$14:$DQ$14,0))</f>
        <v>1.4245559426407466</v>
      </c>
      <c r="CY15" s="4" cm="1">
        <f t="array" ref="CY15">AS15*INDEX(prod_est,$H15+$I15-1,MATCH(CY$14,$BQ$14:$DQ$14,0))</f>
        <v>1.4073625898339188</v>
      </c>
      <c r="CZ15" s="4" cm="1">
        <f t="array" ref="CZ15">AT15*INDEX(prod_est,$H15+$I15-1,MATCH(CZ$14,$BQ$14:$DQ$14,0))</f>
        <v>1.3899924247744633</v>
      </c>
      <c r="DA15" s="4" cm="1">
        <f t="array" ref="DA15">AU15*INDEX(prod_est,$H15+$I15-1,MATCH(DA$14,$BQ$14:$DQ$14,0))</f>
        <v>1.3724492110781368</v>
      </c>
      <c r="DB15" s="4" cm="1">
        <f t="array" ref="DB15">AV15*INDEX(prod_est,$H15+$I15-1,MATCH(DB$14,$BQ$14:$DQ$14,0))</f>
        <v>1.3547366713165612</v>
      </c>
      <c r="DC15" s="4" cm="1">
        <f t="array" ref="DC15">AW15*INDEX(prod_est,$H15+$I15-1,MATCH(DC$14,$BQ$14:$DQ$14,0))</f>
        <v>1.3368584873726634</v>
      </c>
      <c r="DD15" s="4" cm="1">
        <f t="array" ref="DD15">AX15*INDEX(prod_est,$H15+$I15-1,MATCH(DD$14,$BQ$14:$DQ$14,0))</f>
        <v>1.3188183007935219</v>
      </c>
      <c r="DE15" s="4" cm="1">
        <f t="array" ref="DE15">AY15*INDEX(prod_est,$H15+$I15-1,MATCH(DE$14,$BQ$14:$DQ$14,0))</f>
        <v>1.3006197131403774</v>
      </c>
      <c r="DF15" s="4" cm="1">
        <f t="array" ref="DF15">AZ15*INDEX(prod_est,$H15+$I15-1,MATCH(DF$14,$BQ$14:$DQ$14,0))</f>
        <v>1.282266286336031</v>
      </c>
      <c r="DG15" s="4" cm="1">
        <f t="array" ref="DG15">BA15*INDEX(prod_est,$H15+$I15-1,MATCH(DG$14,$BQ$14:$DQ$14,0))</f>
        <v>1.2637615430095233</v>
      </c>
      <c r="DH15" s="4" cm="1">
        <f t="array" ref="DH15">BB15*INDEX(prod_est,$H15+$I15-1,MATCH(DH$14,$BQ$14:$DQ$14,0))</f>
        <v>1.2451089668382382</v>
      </c>
      <c r="DI15" s="4" cm="1">
        <f t="array" ref="DI15">BC15*INDEX(prod_est,$H15+$I15-1,MATCH(DI$14,$BQ$14:$DQ$14,0))</f>
        <v>1.2263120028873109</v>
      </c>
      <c r="DJ15" s="4" cm="1">
        <f t="array" ref="DJ15">BD15*INDEX(prod_est,$H15+$I15-1,MATCH(DJ$14,$BQ$14:$DQ$14,0))</f>
        <v>1.2073740579464558</v>
      </c>
      <c r="DK15" s="4" cm="1">
        <f t="array" ref="DK15">BE15*INDEX(prod_est,$H15+$I15-1,MATCH(DK$14,$BQ$14:$DQ$14,0))</f>
        <v>1.1882985008641991</v>
      </c>
      <c r="DL15" s="4" cm="1">
        <f t="array" ref="DL15">BF15*INDEX(prod_est,$H15+$I15-1,MATCH(DL$14,$BQ$14:$DQ$14,0))</f>
        <v>1.1690886628795303</v>
      </c>
      <c r="DM15" s="4" cm="1">
        <f t="array" ref="DM15">BG15*INDEX(prod_est,$H15+$I15-1,MATCH(DM$14,$BQ$14:$DQ$14,0))</f>
        <v>1.1497478379510093</v>
      </c>
      <c r="DN15" s="4" cm="1">
        <f t="array" ref="DN15">BH15*INDEX(prod_est,$H15+$I15-1,MATCH(DN$14,$BQ$14:$DQ$14,0))</f>
        <v>1.1302792830833319</v>
      </c>
      <c r="DO15" s="4" cm="1">
        <f t="array" ref="DO15">BI15*INDEX(prod_est,$H15+$I15-1,MATCH(DO$14,$BQ$14:$DQ$14,0))</f>
        <v>1.1106862186513706</v>
      </c>
      <c r="DP15" s="4" cm="1">
        <f t="array" ref="DP15">BJ15*INDEX(prod_est,$H15+$I15-1,MATCH(DP$14,$BQ$14:$DQ$14,0))</f>
        <v>1.0909718287217254</v>
      </c>
      <c r="DQ15" s="4" cm="1">
        <f t="array" ref="DQ15">BK15*INDEX(prod_est,$H15+$I15-1,MATCH(DQ$14,$BQ$14:$DQ$14,0))</f>
        <v>1.0711392613717847</v>
      </c>
    </row>
    <row r="16" spans="1:121" x14ac:dyDescent="0.25">
      <c r="A16" t="s">
        <v>39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33</v>
      </c>
      <c r="I16">
        <f>IFERROR(MATCH(E16,Production_est!$D$4:$D$339,0),"-")+1</f>
        <v>4</v>
      </c>
      <c r="J16" s="4" cm="1">
        <f t="array" ref="J16">IFERROR(INDEX(Production_est!$E$4:$E$339,I16+H16-1),"-")</f>
        <v>11703.163824506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03_CDA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39</v>
      </c>
      <c r="B17" t="s">
        <v>7</v>
      </c>
      <c r="C17" t="s">
        <v>7</v>
      </c>
      <c r="D17" t="s">
        <v>172</v>
      </c>
      <c r="E17" s="46" t="s">
        <v>37</v>
      </c>
      <c r="F17" s="4">
        <v>1.457969364</v>
      </c>
      <c r="G17" s="4">
        <v>1.387882332</v>
      </c>
      <c r="H17">
        <f>MATCH(A17,Production_est!$A$4:$A$339,0)</f>
        <v>33</v>
      </c>
      <c r="I17">
        <f>IFERROR(MATCH(E17,Production_est!$D$4:$D$339,0),"-")+1</f>
        <v>4</v>
      </c>
      <c r="J17" s="4" cm="1">
        <f t="array" ref="J17">IFERROR(INDEX(Production_est!$E$4:$E$339,I17+H17-1),"-")</f>
        <v>11703.163824506</v>
      </c>
      <c r="K17" s="33">
        <f t="shared" si="3"/>
        <v>1.1859035324224248E-4</v>
      </c>
      <c r="L17" s="33">
        <f t="shared" si="4"/>
        <v>1.1859035324224248E-4</v>
      </c>
      <c r="M17" s="33">
        <f t="shared" si="5"/>
        <v>1.1859035324224248E-4</v>
      </c>
      <c r="N17" s="33">
        <f t="shared" si="5"/>
        <v>1.1859035324224248E-4</v>
      </c>
      <c r="O17" s="33">
        <f t="shared" si="6"/>
        <v>1.1799740147603127E-4</v>
      </c>
      <c r="P17" s="33">
        <f t="shared" si="6"/>
        <v>1.1740741446865111E-4</v>
      </c>
      <c r="Q17" s="33">
        <f t="shared" si="6"/>
        <v>1.1682037739630786E-4</v>
      </c>
      <c r="R17" s="33">
        <f t="shared" si="6"/>
        <v>1.1623627550932632E-4</v>
      </c>
      <c r="S17" s="33">
        <f t="shared" si="6"/>
        <v>1.1565509413177969E-4</v>
      </c>
      <c r="T17" s="33">
        <f t="shared" si="6"/>
        <v>1.1507681866112078E-4</v>
      </c>
      <c r="U17" s="33">
        <f t="shared" si="6"/>
        <v>1.1450143456781517E-4</v>
      </c>
      <c r="V17" s="33">
        <f t="shared" si="6"/>
        <v>1.1392892739497609E-4</v>
      </c>
      <c r="W17" s="33">
        <f t="shared" si="6"/>
        <v>1.1335928275800121E-4</v>
      </c>
      <c r="X17" s="33">
        <f t="shared" si="6"/>
        <v>1.127924863442112E-4</v>
      </c>
      <c r="Y17" s="33">
        <f t="shared" si="6"/>
        <v>1.1222852391249014E-4</v>
      </c>
      <c r="Z17" s="33">
        <f t="shared" si="6"/>
        <v>1.1166738129292769E-4</v>
      </c>
      <c r="AA17" s="33">
        <f t="shared" si="6"/>
        <v>1.1110904438646305E-4</v>
      </c>
      <c r="AB17" s="33">
        <f t="shared" si="6"/>
        <v>1.1055349916453074E-4</v>
      </c>
      <c r="AC17" s="33">
        <f t="shared" si="6"/>
        <v>1.1000073166870809E-4</v>
      </c>
      <c r="AD17" s="33">
        <f t="shared" si="6"/>
        <v>1.0945072801036455E-4</v>
      </c>
      <c r="AE17" s="33">
        <f t="shared" si="6"/>
        <v>1.0890347437031272E-4</v>
      </c>
      <c r="AF17" s="33">
        <f t="shared" si="6"/>
        <v>1.0835895699846116E-4</v>
      </c>
      <c r="AG17" s="33">
        <f t="shared" si="6"/>
        <v>1.0781716221346885E-4</v>
      </c>
      <c r="AH17" s="33">
        <f t="shared" si="6"/>
        <v>1.0727807640240151E-4</v>
      </c>
      <c r="AI17" s="33">
        <f t="shared" si="6"/>
        <v>1.067416860203895E-4</v>
      </c>
      <c r="AJ17" s="33">
        <f t="shared" si="6"/>
        <v>1.0620797759028755E-4</v>
      </c>
      <c r="AK17" s="33">
        <f t="shared" si="6"/>
        <v>1.0567693770233612E-4</v>
      </c>
      <c r="AL17" s="33">
        <f t="shared" si="6"/>
        <v>1.0514855301382443E-4</v>
      </c>
      <c r="AM17" s="33">
        <f t="shared" si="6"/>
        <v>1.0462281024875531E-4</v>
      </c>
      <c r="AN17" s="33">
        <f t="shared" si="6"/>
        <v>1.0409969619751154E-4</v>
      </c>
      <c r="AO17" s="33">
        <f t="shared" si="6"/>
        <v>1.0357919771652399E-4</v>
      </c>
      <c r="AP17" s="33">
        <f t="shared" si="6"/>
        <v>1.0306130172794136E-4</v>
      </c>
      <c r="AQ17" s="33">
        <f t="shared" ref="AQ17:BK17" si="13">AP17*(1-$G$4)</f>
        <v>1.0254599521930165E-4</v>
      </c>
      <c r="AR17" s="33">
        <f t="shared" si="13"/>
        <v>1.0203326524320514E-4</v>
      </c>
      <c r="AS17" s="33">
        <f t="shared" si="13"/>
        <v>1.0152309891698911E-4</v>
      </c>
      <c r="AT17" s="33">
        <f t="shared" si="13"/>
        <v>1.0101548342240417E-4</v>
      </c>
      <c r="AU17" s="33">
        <f t="shared" si="13"/>
        <v>1.0051040600529214E-4</v>
      </c>
      <c r="AV17" s="33">
        <f t="shared" si="13"/>
        <v>1.0000785397526569E-4</v>
      </c>
      <c r="AW17" s="33">
        <f t="shared" si="13"/>
        <v>9.9507814705389355E-5</v>
      </c>
      <c r="AX17" s="33">
        <f t="shared" si="13"/>
        <v>9.9010275631862402E-5</v>
      </c>
      <c r="AY17" s="33">
        <f t="shared" si="13"/>
        <v>9.8515224253703092E-5</v>
      </c>
      <c r="AZ17" s="33">
        <f t="shared" si="13"/>
        <v>9.8022648132434581E-5</v>
      </c>
      <c r="BA17" s="33">
        <f t="shared" si="13"/>
        <v>9.7532534891772409E-5</v>
      </c>
      <c r="BB17" s="33">
        <f t="shared" si="13"/>
        <v>9.7044872217313553E-5</v>
      </c>
      <c r="BC17" s="33">
        <f t="shared" si="13"/>
        <v>9.655964785622698E-5</v>
      </c>
      <c r="BD17" s="33">
        <f t="shared" si="13"/>
        <v>9.6076849616945841E-5</v>
      </c>
      <c r="BE17" s="33">
        <f t="shared" si="13"/>
        <v>9.5596465368861106E-5</v>
      </c>
      <c r="BF17" s="33">
        <f t="shared" si="13"/>
        <v>9.5118483042016806E-5</v>
      </c>
      <c r="BG17" s="33">
        <f t="shared" si="13"/>
        <v>9.4642890626806726E-5</v>
      </c>
      <c r="BH17" s="33">
        <f t="shared" si="13"/>
        <v>9.416967617367269E-5</v>
      </c>
      <c r="BI17" s="33">
        <f t="shared" si="13"/>
        <v>9.3698827792804325E-5</v>
      </c>
      <c r="BJ17" s="33">
        <f t="shared" si="13"/>
        <v>9.3230333653840302E-5</v>
      </c>
      <c r="BK17" s="33">
        <f t="shared" si="13"/>
        <v>9.2764181985571098E-5</v>
      </c>
      <c r="BL17" t="str">
        <f t="shared" si="8"/>
        <v>03_CDA</v>
      </c>
      <c r="BM17" t="str">
        <f t="shared" si="9"/>
        <v>d_nonenergy_1_5_lignite</v>
      </c>
      <c r="BP17" s="4">
        <f t="shared" si="10"/>
        <v>1.457969364</v>
      </c>
      <c r="BQ17" s="4">
        <f t="shared" si="11"/>
        <v>1.387882332</v>
      </c>
      <c r="BR17" s="4" cm="1">
        <f t="array" ref="BR17">L17*INDEX(prod_est,$H17+$I17-1,MATCH(BR$14,$BQ$14:$DQ$14,0))</f>
        <v>1.4085199513628786</v>
      </c>
      <c r="BS17" s="4" cm="1">
        <f t="array" ref="BS17">M17*INDEX(prod_est,$H17+$I17-1,MATCH(BS$14,$BQ$14:$DQ$14,0))</f>
        <v>1.3396876755619338</v>
      </c>
      <c r="BT17" s="4" cm="1">
        <f t="array" ref="BT17">N17*INDEX(prod_est,$H17+$I17-1,MATCH(BT$14,$BQ$14:$DQ$14,0))</f>
        <v>1.3489311068918872</v>
      </c>
      <c r="BU17" s="4" cm="1">
        <f t="array" ref="BU17">O17*INDEX(prod_est,$H17+$I17-1,MATCH(BU$14,$BQ$14:$DQ$14,0))</f>
        <v>1.3512674912217111</v>
      </c>
      <c r="BV17" s="4" cm="1">
        <f t="array" ref="BV17">P17*INDEX(prod_est,$H17+$I17-1,MATCH(BV$14,$BQ$14:$DQ$14,0))</f>
        <v>1.3534239869066589</v>
      </c>
      <c r="BW17" s="4" cm="1">
        <f t="array" ref="BW17">Q17*INDEX(prod_est,$H17+$I17-1,MATCH(BW$14,$BQ$14:$DQ$14,0))</f>
        <v>1.3552540748922071</v>
      </c>
      <c r="BX17" s="4" cm="1">
        <f t="array" ref="BX17">R17*INDEX(prod_est,$H17+$I17-1,MATCH(BX$14,$BQ$14:$DQ$14,0))</f>
        <v>1.3566817519656487</v>
      </c>
      <c r="BY17" s="4" cm="1">
        <f t="array" ref="BY17">S17*INDEX(prod_est,$H17+$I17-1,MATCH(BY$14,$BQ$14:$DQ$14,0))</f>
        <v>1.3577098750504017</v>
      </c>
      <c r="BZ17" s="4" cm="1">
        <f t="array" ref="BZ17">T17*INDEX(prod_est,$H17+$I17-1,MATCH(BZ$14,$BQ$14:$DQ$14,0))</f>
        <v>1.358350053891757</v>
      </c>
      <c r="CA17" s="4" cm="1">
        <f t="array" ref="CA17">U17*INDEX(prod_est,$H17+$I17-1,MATCH(CA$14,$BQ$14:$DQ$14,0))</f>
        <v>1.3493534383497898</v>
      </c>
      <c r="CB17" s="4" cm="1">
        <f t="array" ref="CB17">V17*INDEX(prod_est,$H17+$I17-1,MATCH(CB$14,$BQ$14:$DQ$14,0))</f>
        <v>1.3400821999808776</v>
      </c>
      <c r="CC17" s="4" cm="1">
        <f t="array" ref="CC17">W17*INDEX(prod_est,$H17+$I17-1,MATCH(CC$14,$BQ$14:$DQ$14,0))</f>
        <v>1.3305217739629855</v>
      </c>
      <c r="CD17" s="4" cm="1">
        <f t="array" ref="CD17">X17*INDEX(prod_est,$H17+$I17-1,MATCH(CD$14,$BQ$14:$DQ$14,0))</f>
        <v>1.3206656439003281</v>
      </c>
      <c r="CE17" s="4" cm="1">
        <f t="array" ref="CE17">Y17*INDEX(prod_est,$H17+$I17-1,MATCH(CE$14,$BQ$14:$DQ$14,0))</f>
        <v>1.3105209944029363</v>
      </c>
      <c r="CF17" s="4" cm="1">
        <f t="array" ref="CF17">Z17*INDEX(prod_est,$H17+$I17-1,MATCH(CF$14,$BQ$14:$DQ$14,0))</f>
        <v>1.3000998037361928</v>
      </c>
      <c r="CG17" s="4" cm="1">
        <f t="array" ref="CG17">AA17*INDEX(prod_est,$H17+$I17-1,MATCH(CG$14,$BQ$14:$DQ$14,0))</f>
        <v>1.2894151990325864</v>
      </c>
      <c r="CH17" s="4" cm="1">
        <f t="array" ref="CH17">AB17*INDEX(prod_est,$H17+$I17-1,MATCH(CH$14,$BQ$14:$DQ$14,0))</f>
        <v>1.2784657767310692</v>
      </c>
      <c r="CI17" s="4" cm="1">
        <f t="array" ref="CI17">AC17*INDEX(prod_est,$H17+$I17-1,MATCH(CI$14,$BQ$14:$DQ$14,0))</f>
        <v>1.2672600731978743</v>
      </c>
      <c r="CJ17" s="4" cm="1">
        <f t="array" ref="CJ17">AD17*INDEX(prod_est,$H17+$I17-1,MATCH(CJ$14,$BQ$14:$DQ$14,0))</f>
        <v>1.2558129243328371</v>
      </c>
      <c r="CK17" s="4" cm="1">
        <f t="array" ref="CK17">AE17*INDEX(prod_est,$H17+$I17-1,MATCH(CK$14,$BQ$14:$DQ$14,0))</f>
        <v>1.2441320182407829</v>
      </c>
      <c r="CL17" s="4" cm="1">
        <f t="array" ref="CL17">AF17*INDEX(prod_est,$H17+$I17-1,MATCH(CL$14,$BQ$14:$DQ$14,0))</f>
        <v>1.2322235770915153</v>
      </c>
      <c r="CM17" s="4" cm="1">
        <f t="array" ref="CM17">AG17*INDEX(prod_est,$H17+$I17-1,MATCH(CM$14,$BQ$14:$DQ$14,0))</f>
        <v>1.220094415421132</v>
      </c>
      <c r="CN17" s="4" cm="1">
        <f t="array" ref="CN17">AH17*INDEX(prod_est,$H17+$I17-1,MATCH(CN$14,$BQ$14:$DQ$14,0))</f>
        <v>1.2077578279870445</v>
      </c>
      <c r="CO17" s="4" cm="1">
        <f t="array" ref="CO17">AI17*INDEX(prod_est,$H17+$I17-1,MATCH(CO$14,$BQ$14:$DQ$14,0))</f>
        <v>1.1952338025572593</v>
      </c>
      <c r="CP17" s="4" cm="1">
        <f t="array" ref="CP17">AJ17*INDEX(prod_est,$H17+$I17-1,MATCH(CP$14,$BQ$14:$DQ$14,0))</f>
        <v>1.1825347341072219</v>
      </c>
      <c r="CQ17" s="4" cm="1">
        <f t="array" ref="CQ17">AK17*INDEX(prod_est,$H17+$I17-1,MATCH(CQ$14,$BQ$14:$DQ$14,0))</f>
        <v>1.1696763055663846</v>
      </c>
      <c r="CR17" s="4" cm="1">
        <f t="array" ref="CR17">AL17*INDEX(prod_est,$H17+$I17-1,MATCH(CR$14,$BQ$14:$DQ$14,0))</f>
        <v>1.1566580214002866</v>
      </c>
      <c r="CS17" s="4" cm="1">
        <f t="array" ref="CS17">AM17*INDEX(prod_est,$H17+$I17-1,MATCH(CS$14,$BQ$14:$DQ$14,0))</f>
        <v>1.1441813765541085</v>
      </c>
      <c r="CT17" s="4" cm="1">
        <f t="array" ref="CT17">AN17*INDEX(prod_est,$H17+$I17-1,MATCH(CT$14,$BQ$14:$DQ$14,0))</f>
        <v>1.1315400846039554</v>
      </c>
      <c r="CU17" s="4" cm="1">
        <f t="array" ref="CU17">AO17*INDEX(prod_est,$H17+$I17-1,MATCH(CU$14,$BQ$14:$DQ$14,0))</f>
        <v>1.1187400979851365</v>
      </c>
      <c r="CV17" s="4" cm="1">
        <f t="array" ref="CV17">AP17*INDEX(prod_est,$H17+$I17-1,MATCH(CV$14,$BQ$14:$DQ$14,0))</f>
        <v>1.1057815164323681</v>
      </c>
      <c r="CW17" s="4" cm="1">
        <f t="array" ref="CW17">AQ17*INDEX(prod_est,$H17+$I17-1,MATCH(CW$14,$BQ$14:$DQ$14,0))</f>
        <v>1.092663833925158</v>
      </c>
      <c r="CX17" s="4" cm="1">
        <f t="array" ref="CX17">AR17*INDEX(prod_est,$H17+$I17-1,MATCH(CX$14,$BQ$14:$DQ$14,0))</f>
        <v>1.0797687141034</v>
      </c>
      <c r="CY17" s="4" cm="1">
        <f t="array" ref="CY17">AS17*INDEX(prod_est,$H17+$I17-1,MATCH(CY$14,$BQ$14:$DQ$14,0))</f>
        <v>1.0667366920566277</v>
      </c>
      <c r="CZ17" s="4" cm="1">
        <f t="array" ref="CZ17">AT17*INDEX(prod_est,$H17+$I17-1,MATCH(CZ$14,$BQ$14:$DQ$14,0))</f>
        <v>1.0535706518692245</v>
      </c>
      <c r="DA17" s="4" cm="1">
        <f t="array" ref="DA17">AU17*INDEX(prod_est,$H17+$I17-1,MATCH(DA$14,$BQ$14:$DQ$14,0))</f>
        <v>1.0402734462438639</v>
      </c>
      <c r="DB17" s="4" cm="1">
        <f t="array" ref="DB17">AV17*INDEX(prod_est,$H17+$I17-1,MATCH(DB$14,$BQ$14:$DQ$14,0))</f>
        <v>1.0268478967730523</v>
      </c>
      <c r="DC17" s="4" cm="1">
        <f t="array" ref="DC17">AW17*INDEX(prod_est,$H17+$I17-1,MATCH(DC$14,$BQ$14:$DQ$14,0))</f>
        <v>1.0132967942085427</v>
      </c>
      <c r="DD17" s="4" cm="1">
        <f t="array" ref="DD17">AX17*INDEX(prod_est,$H17+$I17-1,MATCH(DD$14,$BQ$14:$DQ$14,0))</f>
        <v>0.99962289872877941</v>
      </c>
      <c r="DE17" s="4" cm="1">
        <f t="array" ref="DE17">AY17*INDEX(prod_est,$H17+$I17-1,MATCH(DE$14,$BQ$14:$DQ$14,0))</f>
        <v>0.98582894020419698</v>
      </c>
      <c r="DF17" s="4" cm="1">
        <f t="array" ref="DF17">AZ17*INDEX(prod_est,$H17+$I17-1,MATCH(DF$14,$BQ$14:$DQ$14,0))</f>
        <v>0.97191761846053581</v>
      </c>
      <c r="DG17" s="4" cm="1">
        <f t="array" ref="DG17">BA17*INDEX(prod_est,$H17+$I17-1,MATCH(DG$14,$BQ$14:$DQ$14,0))</f>
        <v>0.95789160354009872</v>
      </c>
      <c r="DH17" s="4" cm="1">
        <f t="array" ref="DH17">BB17*INDEX(prod_est,$H17+$I17-1,MATCH(DH$14,$BQ$14:$DQ$14,0))</f>
        <v>0.94375353596105438</v>
      </c>
      <c r="DI17" s="4" cm="1">
        <f t="array" ref="DI17">BC17*INDEX(prod_est,$H17+$I17-1,MATCH(DI$14,$BQ$14:$DQ$14,0))</f>
        <v>0.92950602697469842</v>
      </c>
      <c r="DJ17" s="4" cm="1">
        <f t="array" ref="DJ17">BD17*INDEX(prod_est,$H17+$I17-1,MATCH(DJ$14,$BQ$14:$DQ$14,0))</f>
        <v>0.91515165882075855</v>
      </c>
      <c r="DK17" s="4" cm="1">
        <f t="array" ref="DK17">BE17*INDEX(prod_est,$H17+$I17-1,MATCH(DK$14,$BQ$14:$DQ$14,0))</f>
        <v>0.90069298498073169</v>
      </c>
      <c r="DL17" s="4" cm="1">
        <f t="array" ref="DL17">BF17*INDEX(prod_est,$H17+$I17-1,MATCH(DL$14,$BQ$14:$DQ$14,0))</f>
        <v>0.88613253042926632</v>
      </c>
      <c r="DM17" s="4" cm="1">
        <f t="array" ref="DM17">BG17*INDEX(prod_est,$H17+$I17-1,MATCH(DM$14,$BQ$14:$DQ$14,0))</f>
        <v>0.87147279188361459</v>
      </c>
      <c r="DN17" s="4" cm="1">
        <f t="array" ref="DN17">BH17*INDEX(prod_est,$H17+$I17-1,MATCH(DN$14,$BQ$14:$DQ$14,0))</f>
        <v>0.85671623805115849</v>
      </c>
      <c r="DO17" s="4" cm="1">
        <f t="array" ref="DO17">BI17*INDEX(prod_est,$H17+$I17-1,MATCH(DO$14,$BQ$14:$DQ$14,0))</f>
        <v>0.8418653098750235</v>
      </c>
      <c r="DP17" s="4" cm="1">
        <f t="array" ref="DP17">BJ17*INDEX(prod_est,$H17+$I17-1,MATCH(DP$14,$BQ$14:$DQ$14,0))</f>
        <v>0.82692242077780376</v>
      </c>
      <c r="DQ17" s="4" cm="1">
        <f t="array" ref="DQ17">BK17*INDEX(prod_est,$H17+$I17-1,MATCH(DQ$14,$BQ$14:$DQ$14,0))</f>
        <v>0.81188995690339971</v>
      </c>
    </row>
    <row r="18" spans="1:121" x14ac:dyDescent="0.25">
      <c r="A18" t="s">
        <v>39</v>
      </c>
      <c r="B18" t="s">
        <v>8</v>
      </c>
      <c r="C18" t="s">
        <v>8</v>
      </c>
      <c r="D18" t="s">
        <v>172</v>
      </c>
      <c r="E18" s="46" t="s">
        <v>37</v>
      </c>
      <c r="F18" s="4">
        <v>1.949457816</v>
      </c>
      <c r="G18" s="4">
        <v>1.949457816</v>
      </c>
      <c r="H18">
        <f>MATCH(A18,Production_est!$A$4:$A$339,0)</f>
        <v>33</v>
      </c>
      <c r="I18">
        <f>IFERROR(MATCH(E18,Production_est!$D$4:$D$339,0),"-")+1</f>
        <v>4</v>
      </c>
      <c r="J18" s="4" cm="1">
        <f t="array" ref="J18">IFERROR(INDEX(Production_est!$E$4:$E$339,I18+H18-1),"-")</f>
        <v>11703.163824506</v>
      </c>
      <c r="K18" s="33">
        <f t="shared" si="3"/>
        <v>1.665752821401941E-4</v>
      </c>
      <c r="L18" s="33">
        <f t="shared" si="4"/>
        <v>1.665752821401941E-4</v>
      </c>
      <c r="M18" s="33">
        <f t="shared" si="5"/>
        <v>1.665752821401941E-4</v>
      </c>
      <c r="N18" s="33">
        <f t="shared" si="5"/>
        <v>1.665752821401941E-4</v>
      </c>
      <c r="O18" s="33">
        <f t="shared" si="6"/>
        <v>1.6574240572949313E-4</v>
      </c>
      <c r="P18" s="33">
        <f t="shared" si="6"/>
        <v>1.6491369370084567E-4</v>
      </c>
      <c r="Q18" s="33">
        <f t="shared" si="6"/>
        <v>1.6408912523234144E-4</v>
      </c>
      <c r="R18" s="33">
        <f t="shared" si="6"/>
        <v>1.6326867960617973E-4</v>
      </c>
      <c r="S18" s="33">
        <f t="shared" si="6"/>
        <v>1.6245233620814883E-4</v>
      </c>
      <c r="T18" s="33">
        <f t="shared" si="6"/>
        <v>1.6164007452710809E-4</v>
      </c>
      <c r="U18" s="33">
        <f t="shared" si="6"/>
        <v>1.6083187415447255E-4</v>
      </c>
      <c r="V18" s="33">
        <f t="shared" si="6"/>
        <v>1.600277147837002E-4</v>
      </c>
      <c r="W18" s="33">
        <f t="shared" si="6"/>
        <v>1.592275762097817E-4</v>
      </c>
      <c r="X18" s="33">
        <f t="shared" si="6"/>
        <v>1.584314383287328E-4</v>
      </c>
      <c r="Y18" s="33">
        <f t="shared" si="6"/>
        <v>1.5763928113708914E-4</v>
      </c>
      <c r="Z18" s="33">
        <f t="shared" si="6"/>
        <v>1.568510847314037E-4</v>
      </c>
      <c r="AA18" s="33">
        <f t="shared" si="6"/>
        <v>1.5606682930774669E-4</v>
      </c>
      <c r="AB18" s="33">
        <f t="shared" si="6"/>
        <v>1.5528649516120797E-4</v>
      </c>
      <c r="AC18" s="33">
        <f t="shared" si="6"/>
        <v>1.5451006268540194E-4</v>
      </c>
      <c r="AD18" s="33">
        <f t="shared" si="6"/>
        <v>1.5373751237197493E-4</v>
      </c>
      <c r="AE18" s="33">
        <f t="shared" si="6"/>
        <v>1.5296882481011505E-4</v>
      </c>
      <c r="AF18" s="33">
        <f t="shared" si="6"/>
        <v>1.5220398068606448E-4</v>
      </c>
      <c r="AG18" s="33">
        <f t="shared" si="6"/>
        <v>1.5144296078263415E-4</v>
      </c>
      <c r="AH18" s="33">
        <f t="shared" si="6"/>
        <v>1.5068574597872097E-4</v>
      </c>
      <c r="AI18" s="33">
        <f t="shared" si="6"/>
        <v>1.4993231724882736E-4</v>
      </c>
      <c r="AJ18" s="33">
        <f t="shared" si="6"/>
        <v>1.4918265566258324E-4</v>
      </c>
      <c r="AK18" s="33">
        <f t="shared" si="6"/>
        <v>1.4843674238427032E-4</v>
      </c>
      <c r="AL18" s="33">
        <f t="shared" si="6"/>
        <v>1.4769455867234897E-4</v>
      </c>
      <c r="AM18" s="33">
        <f t="shared" si="6"/>
        <v>1.4695608587898722E-4</v>
      </c>
      <c r="AN18" s="33">
        <f t="shared" si="6"/>
        <v>1.4622130544959228E-4</v>
      </c>
      <c r="AO18" s="33">
        <f t="shared" si="6"/>
        <v>1.4549019892234433E-4</v>
      </c>
      <c r="AP18" s="33">
        <f t="shared" si="6"/>
        <v>1.447627479277326E-4</v>
      </c>
      <c r="AQ18" s="33">
        <f t="shared" ref="AQ18:BK18" si="14">AP18*(1-$G$4)</f>
        <v>1.4403893418809394E-4</v>
      </c>
      <c r="AR18" s="33">
        <f t="shared" si="14"/>
        <v>1.4331873951715346E-4</v>
      </c>
      <c r="AS18" s="33">
        <f t="shared" si="14"/>
        <v>1.4260214581956768E-4</v>
      </c>
      <c r="AT18" s="33">
        <f t="shared" si="14"/>
        <v>1.4188913509046984E-4</v>
      </c>
      <c r="AU18" s="33">
        <f t="shared" si="14"/>
        <v>1.4117968941501749E-4</v>
      </c>
      <c r="AV18" s="33">
        <f t="shared" si="14"/>
        <v>1.4047379096794241E-4</v>
      </c>
      <c r="AW18" s="33">
        <f t="shared" si="14"/>
        <v>1.397714220131027E-4</v>
      </c>
      <c r="AX18" s="33">
        <f t="shared" si="14"/>
        <v>1.3907256490303718E-4</v>
      </c>
      <c r="AY18" s="33">
        <f t="shared" si="14"/>
        <v>1.3837720207852199E-4</v>
      </c>
      <c r="AZ18" s="33">
        <f t="shared" si="14"/>
        <v>1.3768531606812937E-4</v>
      </c>
      <c r="BA18" s="33">
        <f t="shared" si="14"/>
        <v>1.3699688948778872E-4</v>
      </c>
      <c r="BB18" s="33">
        <f t="shared" si="14"/>
        <v>1.3631190504034978E-4</v>
      </c>
      <c r="BC18" s="33">
        <f t="shared" si="14"/>
        <v>1.3563034551514804E-4</v>
      </c>
      <c r="BD18" s="33">
        <f t="shared" si="14"/>
        <v>1.3495219378757231E-4</v>
      </c>
      <c r="BE18" s="33">
        <f t="shared" si="14"/>
        <v>1.3427743281863445E-4</v>
      </c>
      <c r="BF18" s="33">
        <f t="shared" si="14"/>
        <v>1.3360604565454127E-4</v>
      </c>
      <c r="BG18" s="33">
        <f t="shared" si="14"/>
        <v>1.3293801542626856E-4</v>
      </c>
      <c r="BH18" s="33">
        <f t="shared" si="14"/>
        <v>1.3227332534913722E-4</v>
      </c>
      <c r="BI18" s="33">
        <f t="shared" si="14"/>
        <v>1.3161195872239153E-4</v>
      </c>
      <c r="BJ18" s="33">
        <f t="shared" si="14"/>
        <v>1.3095389892877956E-4</v>
      </c>
      <c r="BK18" s="33">
        <f t="shared" si="14"/>
        <v>1.3029912943413567E-4</v>
      </c>
      <c r="BL18" t="str">
        <f t="shared" si="8"/>
        <v>03_CDA</v>
      </c>
      <c r="BM18" t="str">
        <f t="shared" si="9"/>
        <v>d_nonenergy_2_coal_products</v>
      </c>
      <c r="BP18" s="4">
        <f t="shared" si="10"/>
        <v>1.949457816</v>
      </c>
      <c r="BQ18" s="4">
        <f t="shared" si="11"/>
        <v>1.949457816</v>
      </c>
      <c r="BR18" s="4" cm="1">
        <f t="array" ref="BR18">L18*INDEX(prod_est,$H18+$I18-1,MATCH(BR$14,$BQ$14:$DQ$14,0))</f>
        <v>1.9784459855609025</v>
      </c>
      <c r="BS18" s="4" cm="1">
        <f t="array" ref="BS18">M18*INDEX(prod_est,$H18+$I18-1,MATCH(BS$14,$BQ$14:$DQ$14,0))</f>
        <v>1.8817622718487665</v>
      </c>
      <c r="BT18" s="4" cm="1">
        <f t="array" ref="BT18">N18*INDEX(prod_est,$H18+$I18-1,MATCH(BT$14,$BQ$14:$DQ$14,0))</f>
        <v>1.8947458505264128</v>
      </c>
      <c r="BU18" s="4" cm="1">
        <f t="array" ref="BU18">O18*INDEX(prod_est,$H18+$I18-1,MATCH(BU$14,$BQ$14:$DQ$14,0))</f>
        <v>1.8980276004182726</v>
      </c>
      <c r="BV18" s="4" cm="1">
        <f t="array" ref="BV18">P18*INDEX(prod_est,$H18+$I18-1,MATCH(BV$14,$BQ$14:$DQ$14,0))</f>
        <v>1.9010566737563077</v>
      </c>
      <c r="BW18" s="4" cm="1">
        <f t="array" ref="BW18">Q18*INDEX(prod_est,$H18+$I18-1,MATCH(BW$14,$BQ$14:$DQ$14,0))</f>
        <v>1.9036272658339903</v>
      </c>
      <c r="BX18" s="4" cm="1">
        <f t="array" ref="BX18">R18*INDEX(prod_est,$H18+$I18-1,MATCH(BX$14,$BQ$14:$DQ$14,0))</f>
        <v>1.9056326204417788</v>
      </c>
      <c r="BY18" s="4" cm="1">
        <f t="array" ref="BY18">S18*INDEX(prod_est,$H18+$I18-1,MATCH(BY$14,$BQ$14:$DQ$14,0))</f>
        <v>1.907076750493131</v>
      </c>
      <c r="BZ18" s="4" cm="1">
        <f t="array" ref="BZ18">T18*INDEX(prod_est,$H18+$I18-1,MATCH(BZ$14,$BQ$14:$DQ$14,0))</f>
        <v>1.9079759633566018</v>
      </c>
      <c r="CA18" s="4" cm="1">
        <f t="array" ref="CA18">U18*INDEX(prod_est,$H18+$I18-1,MATCH(CA$14,$BQ$14:$DQ$14,0))</f>
        <v>1.8953390689445511</v>
      </c>
      <c r="CB18" s="4" cm="1">
        <f t="array" ref="CB18">V18*INDEX(prod_est,$H18+$I18-1,MATCH(CB$14,$BQ$14:$DQ$14,0))</f>
        <v>1.8823164317327712</v>
      </c>
      <c r="CC18" s="4" cm="1">
        <f t="array" ref="CC18">W18*INDEX(prod_est,$H18+$I18-1,MATCH(CC$14,$BQ$14:$DQ$14,0))</f>
        <v>1.8688875935703806</v>
      </c>
      <c r="CD18" s="4" cm="1">
        <f t="array" ref="CD18">X18*INDEX(prod_est,$H18+$I18-1,MATCH(CD$14,$BQ$14:$DQ$14,0))</f>
        <v>1.8550434013480677</v>
      </c>
      <c r="CE18" s="4" cm="1">
        <f t="array" ref="CE18">Y18*INDEX(prod_est,$H18+$I18-1,MATCH(CE$14,$BQ$14:$DQ$14,0))</f>
        <v>1.8407939467673096</v>
      </c>
      <c r="CF18" s="4" cm="1">
        <f t="array" ref="CF18">Z18*INDEX(prod_est,$H18+$I18-1,MATCH(CF$14,$BQ$14:$DQ$14,0))</f>
        <v>1.8261560548301499</v>
      </c>
      <c r="CG18" s="4" cm="1">
        <f t="array" ref="CG18">AA18*INDEX(prod_est,$H18+$I18-1,MATCH(CG$14,$BQ$14:$DQ$14,0))</f>
        <v>1.8111481642690674</v>
      </c>
      <c r="CH18" s="4" cm="1">
        <f t="array" ref="CH18">AB18*INDEX(prod_est,$H18+$I18-1,MATCH(CH$14,$BQ$14:$DQ$14,0))</f>
        <v>1.7957683036034897</v>
      </c>
      <c r="CI18" s="4" cm="1">
        <f t="array" ref="CI18">AC18*INDEX(prod_est,$H18+$I18-1,MATCH(CI$14,$BQ$14:$DQ$14,0))</f>
        <v>1.7800284632489503</v>
      </c>
      <c r="CJ18" s="4" cm="1">
        <f t="array" ref="CJ18">AD18*INDEX(prod_est,$H18+$I18-1,MATCH(CJ$14,$BQ$14:$DQ$14,0))</f>
        <v>1.7639494821196897</v>
      </c>
      <c r="CK18" s="4" cm="1">
        <f t="array" ref="CK18">AE18*INDEX(prod_est,$H18+$I18-1,MATCH(CK$14,$BQ$14:$DQ$14,0))</f>
        <v>1.7475421591398645</v>
      </c>
      <c r="CL18" s="4" cm="1">
        <f t="array" ref="CL18">AF18*INDEX(prod_est,$H18+$I18-1,MATCH(CL$14,$BQ$14:$DQ$14,0))</f>
        <v>1.730815234140854</v>
      </c>
      <c r="CM18" s="4" cm="1">
        <f t="array" ref="CM18">AG18*INDEX(prod_est,$H18+$I18-1,MATCH(CM$14,$BQ$14:$DQ$14,0))</f>
        <v>1.713778279008078</v>
      </c>
      <c r="CN18" s="4" cm="1">
        <f t="array" ref="CN18">AH18*INDEX(prod_est,$H18+$I18-1,MATCH(CN$14,$BQ$14:$DQ$14,0))</f>
        <v>1.6964499679246068</v>
      </c>
      <c r="CO18" s="4" cm="1">
        <f t="array" ref="CO18">AI18*INDEX(prod_est,$H18+$I18-1,MATCH(CO$14,$BQ$14:$DQ$14,0))</f>
        <v>1.6788583762608564</v>
      </c>
      <c r="CP18" s="4" cm="1">
        <f t="array" ref="CP18">AJ18*INDEX(prod_est,$H18+$I18-1,MATCH(CP$14,$BQ$14:$DQ$14,0))</f>
        <v>1.6610209143413226</v>
      </c>
      <c r="CQ18" s="4" cm="1">
        <f t="array" ref="CQ18">AK18*INDEX(prod_est,$H18+$I18-1,MATCH(CQ$14,$BQ$14:$DQ$14,0))</f>
        <v>1.642959610841414</v>
      </c>
      <c r="CR18" s="4" cm="1">
        <f t="array" ref="CR18">AL18*INDEX(prod_est,$H18+$I18-1,MATCH(CR$14,$BQ$14:$DQ$14,0))</f>
        <v>1.6246737697197555</v>
      </c>
      <c r="CS18" s="4" cm="1">
        <f t="array" ref="CS18">AM18*INDEX(prod_est,$H18+$I18-1,MATCH(CS$14,$BQ$14:$DQ$14,0))</f>
        <v>1.6071487301309972</v>
      </c>
      <c r="CT18" s="4" cm="1">
        <f t="array" ref="CT18">AN18*INDEX(prod_est,$H18+$I18-1,MATCH(CT$14,$BQ$14:$DQ$14,0))</f>
        <v>1.5893924226772871</v>
      </c>
      <c r="CU18" s="4" cm="1">
        <f t="array" ref="CU18">AO18*INDEX(prod_est,$H18+$I18-1,MATCH(CU$14,$BQ$14:$DQ$14,0))</f>
        <v>1.5714132083134922</v>
      </c>
      <c r="CV18" s="4" cm="1">
        <f t="array" ref="CV18">AP18*INDEX(prod_est,$H18+$I18-1,MATCH(CV$14,$BQ$14:$DQ$14,0))</f>
        <v>1.553211227129746</v>
      </c>
      <c r="CW18" s="4" cm="1">
        <f t="array" ref="CW18">AQ18*INDEX(prod_est,$H18+$I18-1,MATCH(CW$14,$BQ$14:$DQ$14,0))</f>
        <v>1.534785768355704</v>
      </c>
      <c r="CX18" s="4" cm="1">
        <f t="array" ref="CX18">AR18*INDEX(prod_est,$H18+$I18-1,MATCH(CX$14,$BQ$14:$DQ$14,0))</f>
        <v>1.5166729272702806</v>
      </c>
      <c r="CY18" s="4" cm="1">
        <f t="array" ref="CY18">AS18*INDEX(prod_est,$H18+$I18-1,MATCH(CY$14,$BQ$14:$DQ$14,0))</f>
        <v>1.4983677895423912</v>
      </c>
      <c r="CZ18" s="4" cm="1">
        <f t="array" ref="CZ18">AT18*INDEX(prod_est,$H18+$I18-1,MATCH(CZ$14,$BQ$14:$DQ$14,0))</f>
        <v>1.4798744062365337</v>
      </c>
      <c r="DA18" s="4" cm="1">
        <f t="array" ref="DA18">AU18*INDEX(prod_est,$H18+$I18-1,MATCH(DA$14,$BQ$14:$DQ$14,0))</f>
        <v>1.461196784337591</v>
      </c>
      <c r="DB18" s="4" cm="1">
        <f t="array" ref="DB18">AV18*INDEX(prod_est,$H18+$I18-1,MATCH(DB$14,$BQ$14:$DQ$14,0))</f>
        <v>1.4423388871322478</v>
      </c>
      <c r="DC18" s="4" cm="1">
        <f t="array" ref="DC18">AW18*INDEX(prod_est,$H18+$I18-1,MATCH(DC$14,$BQ$14:$DQ$14,0))</f>
        <v>1.4233046345874139</v>
      </c>
      <c r="DD18" s="4" cm="1">
        <f t="array" ref="DD18">AX18*INDEX(prod_est,$H18+$I18-1,MATCH(DD$14,$BQ$14:$DQ$14,0))</f>
        <v>1.4040979037258876</v>
      </c>
      <c r="DE18" s="4" cm="1">
        <f t="array" ref="DE18">AY18*INDEX(prod_est,$H18+$I18-1,MATCH(DE$14,$BQ$14:$DQ$14,0))</f>
        <v>1.3847225289989997</v>
      </c>
      <c r="DF18" s="4" cm="1">
        <f t="array" ref="DF18">AZ18*INDEX(prod_est,$H18+$I18-1,MATCH(DF$14,$BQ$14:$DQ$14,0))</f>
        <v>1.3651823026564749</v>
      </c>
      <c r="DG18" s="4" cm="1">
        <f t="array" ref="DG18">BA18*INDEX(prod_est,$H18+$I18-1,MATCH(DG$14,$BQ$14:$DQ$14,0))</f>
        <v>1.3454809751133998</v>
      </c>
      <c r="DH18" s="4" cm="1">
        <f t="array" ref="DH18">BB18*INDEX(prod_est,$H18+$I18-1,MATCH(DH$14,$BQ$14:$DQ$14,0))</f>
        <v>1.3256222553144477</v>
      </c>
      <c r="DI18" s="4" cm="1">
        <f t="array" ref="DI18">BC18*INDEX(prod_est,$H18+$I18-1,MATCH(DI$14,$BQ$14:$DQ$14,0))</f>
        <v>1.3056098110952343</v>
      </c>
      <c r="DJ18" s="4" cm="1">
        <f t="array" ref="DJ18">BD18*INDEX(prod_est,$H18+$I18-1,MATCH(DJ$14,$BQ$14:$DQ$14,0))</f>
        <v>1.2854472695409267</v>
      </c>
      <c r="DK18" s="4" cm="1">
        <f t="array" ref="DK18">BE18*INDEX(prod_est,$H18+$I18-1,MATCH(DK$14,$BQ$14:$DQ$14,0))</f>
        <v>1.2651382173420873</v>
      </c>
      <c r="DL18" s="4" cm="1">
        <f t="array" ref="DL18">BF18*INDEX(prod_est,$H18+$I18-1,MATCH(DL$14,$BQ$14:$DQ$14,0))</f>
        <v>1.2446862011477728</v>
      </c>
      <c r="DM18" s="4" cm="1">
        <f t="array" ref="DM18">BG18*INDEX(prod_est,$H18+$I18-1,MATCH(DM$14,$BQ$14:$DQ$14,0))</f>
        <v>1.2240947279159213</v>
      </c>
      <c r="DN18" s="4" cm="1">
        <f t="array" ref="DN18">BH18*INDEX(prod_est,$H18+$I18-1,MATCH(DN$14,$BQ$14:$DQ$14,0))</f>
        <v>1.2033672652610354</v>
      </c>
      <c r="DO18" s="4" cm="1">
        <f t="array" ref="DO18">BI18*INDEX(prod_est,$H18+$I18-1,MATCH(DO$14,$BQ$14:$DQ$14,0))</f>
        <v>1.1825072417991753</v>
      </c>
      <c r="DP18" s="4" cm="1">
        <f t="array" ref="DP18">BJ18*INDEX(prod_est,$H18+$I18-1,MATCH(DP$14,$BQ$14:$DQ$14,0))</f>
        <v>1.1615180474903049</v>
      </c>
      <c r="DQ18" s="4" cm="1">
        <f t="array" ref="DQ18">BK18*INDEX(prod_est,$H18+$I18-1,MATCH(DQ$14,$BQ$14:$DQ$14,0))</f>
        <v>1.1404030339779816</v>
      </c>
    </row>
    <row r="19" spans="1:121" x14ac:dyDescent="0.25">
      <c r="A19" t="s">
        <v>39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33</v>
      </c>
      <c r="I19">
        <f>IFERROR(MATCH(E19,Production_est!$D$4:$D$339,0),"-")+1</f>
        <v>4</v>
      </c>
      <c r="J19" s="4" cm="1">
        <f t="array" ref="J19">IFERROR(INDEX(Production_est!$E$4:$E$339,I19+H19-1),"-")</f>
        <v>11703.163824506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03_CDA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39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33</v>
      </c>
      <c r="I20">
        <f>IFERROR(MATCH(E20,Production_est!$D$4:$D$339,0),"-")+1</f>
        <v>4</v>
      </c>
      <c r="J20" s="4" cm="1">
        <f t="array" ref="J20">IFERROR(INDEX(Production_est!$E$4:$E$339,I20+H20-1),"-")</f>
        <v>11703.163824506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03_CDA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39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33</v>
      </c>
      <c r="I21">
        <f>IFERROR(MATCH(E21,Production_est!$D$4:$D$339,0),"-")+1</f>
        <v>4</v>
      </c>
      <c r="J21" s="4" cm="1">
        <f t="array" ref="J21">IFERROR(INDEX(Production_est!$E$4:$E$339,I21+H21-1),"-")</f>
        <v>11703.163824506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03_CDA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39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33</v>
      </c>
      <c r="I22">
        <f>IFERROR(MATCH(E22,Production_est!$D$4:$D$339,0),"-")+1</f>
        <v>4</v>
      </c>
      <c r="J22" s="4" cm="1">
        <f t="array" ref="J22">IFERROR(INDEX(Production_est!$E$4:$E$339,I22+H22-1),"-")</f>
        <v>11703.163824506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03_CDA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39</v>
      </c>
      <c r="B23" t="s">
        <v>13</v>
      </c>
      <c r="C23" t="s">
        <v>13</v>
      </c>
      <c r="D23" t="s">
        <v>172</v>
      </c>
      <c r="E23" s="46" t="s">
        <v>37</v>
      </c>
      <c r="F23" s="4">
        <v>102.059990748</v>
      </c>
      <c r="G23" s="4">
        <v>104.985014832</v>
      </c>
      <c r="H23">
        <f>MATCH(A23,Production_est!$A$4:$A$339,0)</f>
        <v>33</v>
      </c>
      <c r="I23">
        <f>IFERROR(MATCH(E23,Production_est!$D$4:$D$339,0),"-")+1</f>
        <v>4</v>
      </c>
      <c r="J23" s="4" cm="1">
        <f t="array" ref="J23">IFERROR(INDEX(Production_est!$E$4:$E$339,I23+H23-1),"-")</f>
        <v>11703.163824506</v>
      </c>
      <c r="K23" s="33">
        <f t="shared" si="3"/>
        <v>8.9706524155600716E-3</v>
      </c>
      <c r="L23" s="33">
        <f t="shared" si="4"/>
        <v>8.9706524155600716E-3</v>
      </c>
      <c r="M23" s="33">
        <f t="shared" si="5"/>
        <v>8.9706524155600716E-3</v>
      </c>
      <c r="N23" s="33">
        <f t="shared" si="5"/>
        <v>8.9706524155600716E-3</v>
      </c>
      <c r="O23" s="33">
        <f t="shared" ref="O23:AP30" si="19">N23*(1-$G$4)</f>
        <v>8.9257991534822719E-3</v>
      </c>
      <c r="P23" s="33">
        <f t="shared" si="19"/>
        <v>8.881170157714861E-3</v>
      </c>
      <c r="Q23" s="33">
        <f t="shared" si="19"/>
        <v>8.8367643069262869E-3</v>
      </c>
      <c r="R23" s="33">
        <f t="shared" si="19"/>
        <v>8.7925804853916552E-3</v>
      </c>
      <c r="S23" s="33">
        <f t="shared" si="19"/>
        <v>8.7486175829646975E-3</v>
      </c>
      <c r="T23" s="33">
        <f t="shared" si="19"/>
        <v>8.704874495049874E-3</v>
      </c>
      <c r="U23" s="33">
        <f t="shared" si="19"/>
        <v>8.661350122574624E-3</v>
      </c>
      <c r="V23" s="33">
        <f t="shared" si="19"/>
        <v>8.6180433719617502E-3</v>
      </c>
      <c r="W23" s="33">
        <f t="shared" si="19"/>
        <v>8.5749531551019414E-3</v>
      </c>
      <c r="X23" s="33">
        <f t="shared" si="19"/>
        <v>8.5320783893264324E-3</v>
      </c>
      <c r="Y23" s="33">
        <f t="shared" si="19"/>
        <v>8.4894179973797994E-3</v>
      </c>
      <c r="Z23" s="33">
        <f t="shared" si="19"/>
        <v>8.4469709073929002E-3</v>
      </c>
      <c r="AA23" s="33">
        <f t="shared" si="19"/>
        <v>8.4047360528559361E-3</v>
      </c>
      <c r="AB23" s="33">
        <f t="shared" si="19"/>
        <v>8.3627123725916568E-3</v>
      </c>
      <c r="AC23" s="33">
        <f t="shared" si="19"/>
        <v>8.3208988107286979E-3</v>
      </c>
      <c r="AD23" s="33">
        <f t="shared" si="19"/>
        <v>8.2792943166750538E-3</v>
      </c>
      <c r="AE23" s="33">
        <f t="shared" si="19"/>
        <v>8.2378978450916782E-3</v>
      </c>
      <c r="AF23" s="33">
        <f t="shared" si="19"/>
        <v>8.1967083558662189E-3</v>
      </c>
      <c r="AG23" s="33">
        <f t="shared" si="19"/>
        <v>8.1557248140868878E-3</v>
      </c>
      <c r="AH23" s="33">
        <f t="shared" si="19"/>
        <v>8.1149461900164536E-3</v>
      </c>
      <c r="AI23" s="33">
        <f t="shared" si="19"/>
        <v>8.074371459066372E-3</v>
      </c>
      <c r="AJ23" s="33">
        <f t="shared" si="19"/>
        <v>8.033999601771041E-3</v>
      </c>
      <c r="AK23" s="33">
        <f t="shared" si="19"/>
        <v>7.9938296037621853E-3</v>
      </c>
      <c r="AL23" s="33">
        <f t="shared" si="19"/>
        <v>7.9538604557433737E-3</v>
      </c>
      <c r="AM23" s="33">
        <f t="shared" si="19"/>
        <v>7.9140911534646575E-3</v>
      </c>
      <c r="AN23" s="33">
        <f t="shared" si="19"/>
        <v>7.8745206976973334E-3</v>
      </c>
      <c r="AO23" s="33">
        <f t="shared" si="19"/>
        <v>7.8351480942088474E-3</v>
      </c>
      <c r="AP23" s="33">
        <f t="shared" si="19"/>
        <v>7.7959723537378029E-3</v>
      </c>
      <c r="AQ23" s="33">
        <f t="shared" ref="AQ23:BK23" si="20">AP23*(1-$G$4)</f>
        <v>7.7569924919691138E-3</v>
      </c>
      <c r="AR23" s="33">
        <f t="shared" si="20"/>
        <v>7.7182075295092684E-3</v>
      </c>
      <c r="AS23" s="33">
        <f t="shared" si="20"/>
        <v>7.6796164918617217E-3</v>
      </c>
      <c r="AT23" s="33">
        <f t="shared" si="20"/>
        <v>7.641218409402413E-3</v>
      </c>
      <c r="AU23" s="33">
        <f t="shared" si="20"/>
        <v>7.6030123173554008E-3</v>
      </c>
      <c r="AV23" s="33">
        <f t="shared" si="20"/>
        <v>7.5649972557686237E-3</v>
      </c>
      <c r="AW23" s="33">
        <f t="shared" si="20"/>
        <v>7.5271722694897807E-3</v>
      </c>
      <c r="AX23" s="33">
        <f t="shared" si="20"/>
        <v>7.4895364081423313E-3</v>
      </c>
      <c r="AY23" s="33">
        <f t="shared" si="20"/>
        <v>7.4520887261016197E-3</v>
      </c>
      <c r="AZ23" s="33">
        <f t="shared" si="20"/>
        <v>7.4148282824711116E-3</v>
      </c>
      <c r="BA23" s="33">
        <f t="shared" si="20"/>
        <v>7.3777541410587561E-3</v>
      </c>
      <c r="BB23" s="33">
        <f t="shared" si="20"/>
        <v>7.3408653703534625E-3</v>
      </c>
      <c r="BC23" s="33">
        <f t="shared" si="20"/>
        <v>7.3041610435016953E-3</v>
      </c>
      <c r="BD23" s="33">
        <f t="shared" si="20"/>
        <v>7.2676402382841872E-3</v>
      </c>
      <c r="BE23" s="33">
        <f t="shared" si="20"/>
        <v>7.2313020370927666E-3</v>
      </c>
      <c r="BF23" s="33">
        <f t="shared" si="20"/>
        <v>7.1951455269073025E-3</v>
      </c>
      <c r="BG23" s="33">
        <f t="shared" si="20"/>
        <v>7.159169799272766E-3</v>
      </c>
      <c r="BH23" s="33">
        <f t="shared" si="20"/>
        <v>7.1233739502764024E-3</v>
      </c>
      <c r="BI23" s="33">
        <f t="shared" si="20"/>
        <v>7.0877570805250208E-3</v>
      </c>
      <c r="BJ23" s="33">
        <f t="shared" si="20"/>
        <v>7.0523182951223954E-3</v>
      </c>
      <c r="BK23" s="33">
        <f t="shared" si="20"/>
        <v>7.017056703646783E-3</v>
      </c>
      <c r="BL23" t="str">
        <f t="shared" si="8"/>
        <v>03_CDA</v>
      </c>
      <c r="BM23" t="str">
        <f t="shared" si="9"/>
        <v>d_nonenergy_7_3_naphtha</v>
      </c>
      <c r="BP23" s="4">
        <f t="shared" si="10"/>
        <v>102.059990748</v>
      </c>
      <c r="BQ23" s="4">
        <f t="shared" si="11"/>
        <v>104.985014832</v>
      </c>
      <c r="BR23" s="4" cm="1">
        <f t="array" ref="BR23">L23*INDEX(prod_est,$H23+$I23-1,MATCH(BR$14,$BQ$14:$DQ$14,0))</f>
        <v>106.54612756105013</v>
      </c>
      <c r="BS23" s="4" cm="1">
        <f t="array" ref="BS23">M23*INDEX(prod_est,$H23+$I23-1,MATCH(BS$14,$BQ$14:$DQ$14,0))</f>
        <v>101.33937672254856</v>
      </c>
      <c r="BT23" s="4" cm="1">
        <f t="array" ref="BT23">N23*INDEX(prod_est,$H23+$I23-1,MATCH(BT$14,$BQ$14:$DQ$14,0))</f>
        <v>102.03858713318569</v>
      </c>
      <c r="BU23" s="4" cm="1">
        <f t="array" ref="BU23">O23*INDEX(prod_est,$H23+$I23-1,MATCH(BU$14,$BQ$14:$DQ$14,0))</f>
        <v>102.21532066301337</v>
      </c>
      <c r="BV23" s="4" cm="1">
        <f t="array" ref="BV23">P23*INDEX(prod_est,$H23+$I23-1,MATCH(BV$14,$BQ$14:$DQ$14,0))</f>
        <v>102.37844669052258</v>
      </c>
      <c r="BW23" s="4" cm="1">
        <f t="array" ref="BW23">Q23*INDEX(prod_est,$H23+$I23-1,MATCH(BW$14,$BQ$14:$DQ$14,0))</f>
        <v>102.51688192373848</v>
      </c>
      <c r="BX23" s="4" cm="1">
        <f t="array" ref="BX23">R23*INDEX(prod_est,$H23+$I23-1,MATCH(BX$14,$BQ$14:$DQ$14,0))</f>
        <v>102.62487717324538</v>
      </c>
      <c r="BY23" s="4" cm="1">
        <f t="array" ref="BY23">S23*INDEX(prod_est,$H23+$I23-1,MATCH(BY$14,$BQ$14:$DQ$14,0))</f>
        <v>102.70264854824833</v>
      </c>
      <c r="BZ23" s="4" cm="1">
        <f t="array" ref="BZ23">T23*INDEX(prod_est,$H23+$I23-1,MATCH(BZ$14,$BQ$14:$DQ$14,0))</f>
        <v>102.7510742566857</v>
      </c>
      <c r="CA23" s="4" cm="1">
        <f t="array" ref="CA23">U23*INDEX(prod_est,$H23+$I23-1,MATCH(CA$14,$BQ$14:$DQ$14,0))</f>
        <v>102.07053398728827</v>
      </c>
      <c r="CB23" s="4" cm="1">
        <f t="array" ref="CB23">V23*INDEX(prod_est,$H23+$I23-1,MATCH(CB$14,$BQ$14:$DQ$14,0))</f>
        <v>101.36922014012038</v>
      </c>
      <c r="CC23" s="4" cm="1">
        <f t="array" ref="CC23">W23*INDEX(prod_est,$H23+$I23-1,MATCH(CC$14,$BQ$14:$DQ$14,0))</f>
        <v>100.64603097332534</v>
      </c>
      <c r="CD23" s="4" cm="1">
        <f t="array" ref="CD23">X23*INDEX(prod_est,$H23+$I23-1,MATCH(CD$14,$BQ$14:$DQ$14,0))</f>
        <v>99.900473560455126</v>
      </c>
      <c r="CE23" s="4" cm="1">
        <f t="array" ref="CE23">Y23*INDEX(prod_est,$H23+$I23-1,MATCH(CE$14,$BQ$14:$DQ$14,0))</f>
        <v>99.133091374377187</v>
      </c>
      <c r="CF23" s="4" cm="1">
        <f t="array" ref="CF23">Z23*INDEX(prod_est,$H23+$I23-1,MATCH(CF$14,$BQ$14:$DQ$14,0))</f>
        <v>98.34479049937535</v>
      </c>
      <c r="CG23" s="4" cm="1">
        <f t="array" ref="CG23">AA23*INDEX(prod_est,$H23+$I23-1,MATCH(CG$14,$BQ$14:$DQ$14,0))</f>
        <v>97.536563924673075</v>
      </c>
      <c r="CH23" s="4" cm="1">
        <f t="array" ref="CH23">AB23*INDEX(prod_est,$H23+$I23-1,MATCH(CH$14,$BQ$14:$DQ$14,0))</f>
        <v>96.708305479254221</v>
      </c>
      <c r="CI23" s="4" cm="1">
        <f t="array" ref="CI23">AC23*INDEX(prod_est,$H23+$I23-1,MATCH(CI$14,$BQ$14:$DQ$14,0))</f>
        <v>95.860660888274964</v>
      </c>
      <c r="CJ23" s="4" cm="1">
        <f t="array" ref="CJ23">AD23*INDEX(prod_est,$H23+$I23-1,MATCH(CJ$14,$BQ$14:$DQ$14,0))</f>
        <v>94.994752399009712</v>
      </c>
      <c r="CK23" s="4" cm="1">
        <f t="array" ref="CK23">AE23*INDEX(prod_est,$H23+$I23-1,MATCH(CK$14,$BQ$14:$DQ$14,0))</f>
        <v>94.111161570702009</v>
      </c>
      <c r="CL23" s="4" cm="1">
        <f t="array" ref="CL23">AF23*INDEX(prod_est,$H23+$I23-1,MATCH(CL$14,$BQ$14:$DQ$14,0))</f>
        <v>93.210359073360422</v>
      </c>
      <c r="CM23" s="4" cm="1">
        <f t="array" ref="CM23">AG23*INDEX(prod_est,$H23+$I23-1,MATCH(CM$14,$BQ$14:$DQ$14,0))</f>
        <v>92.292860385968154</v>
      </c>
      <c r="CN23" s="4" cm="1">
        <f t="array" ref="CN23">AH23*INDEX(prod_est,$H23+$I23-1,MATCH(CN$14,$BQ$14:$DQ$14,0))</f>
        <v>91.359671177573546</v>
      </c>
      <c r="CO23" s="4" cm="1">
        <f t="array" ref="CO23">AI23*INDEX(prod_est,$H23+$I23-1,MATCH(CO$14,$BQ$14:$DQ$14,0))</f>
        <v>90.412303403529194</v>
      </c>
      <c r="CP23" s="4" cm="1">
        <f t="array" ref="CP23">AJ23*INDEX(prod_est,$H23+$I23-1,MATCH(CP$14,$BQ$14:$DQ$14,0))</f>
        <v>89.451694669748051</v>
      </c>
      <c r="CQ23" s="4" cm="1">
        <f t="array" ref="CQ23">AK23*INDEX(prod_est,$H23+$I23-1,MATCH(CQ$14,$BQ$14:$DQ$14,0))</f>
        <v>88.479031296239498</v>
      </c>
      <c r="CR23" s="4" cm="1">
        <f t="array" ref="CR23">AL23*INDEX(prod_est,$H23+$I23-1,MATCH(CR$14,$BQ$14:$DQ$14,0))</f>
        <v>87.494275798779213</v>
      </c>
      <c r="CS23" s="4" cm="1">
        <f t="array" ref="CS23">AM23*INDEX(prod_est,$H23+$I23-1,MATCH(CS$14,$BQ$14:$DQ$14,0))</f>
        <v>86.550492083093431</v>
      </c>
      <c r="CT23" s="4" cm="1">
        <f t="array" ref="CT23">AN23*INDEX(prod_est,$H23+$I23-1,MATCH(CT$14,$BQ$14:$DQ$14,0))</f>
        <v>85.594253796689131</v>
      </c>
      <c r="CU23" s="4" cm="1">
        <f t="array" ref="CU23">AO23*INDEX(prod_est,$H23+$I23-1,MATCH(CU$14,$BQ$14:$DQ$14,0))</f>
        <v>84.626011205770354</v>
      </c>
      <c r="CV23" s="4" cm="1">
        <f t="array" ref="CV23">AP23*INDEX(prod_est,$H23+$I23-1,MATCH(CV$14,$BQ$14:$DQ$14,0))</f>
        <v>83.645771854673072</v>
      </c>
      <c r="CW23" s="4" cm="1">
        <f t="array" ref="CW23">AQ23*INDEX(prod_est,$H23+$I23-1,MATCH(CW$14,$BQ$14:$DQ$14,0))</f>
        <v>82.653497465967234</v>
      </c>
      <c r="CX23" s="4" cm="1">
        <f t="array" ref="CX23">AR23*INDEX(prod_est,$H23+$I23-1,MATCH(CX$14,$BQ$14:$DQ$14,0))</f>
        <v>81.678058616049171</v>
      </c>
      <c r="CY23" s="4" cm="1">
        <f t="array" ref="CY23">AS23*INDEX(prod_est,$H23+$I23-1,MATCH(CY$14,$BQ$14:$DQ$14,0))</f>
        <v>80.69226392991051</v>
      </c>
      <c r="CZ23" s="4" cm="1">
        <f t="array" ref="CZ23">AT23*INDEX(prod_est,$H23+$I23-1,MATCH(CZ$14,$BQ$14:$DQ$14,0))</f>
        <v>79.696331571321167</v>
      </c>
      <c r="DA23" s="4" cm="1">
        <f t="array" ref="DA23">AU23*INDEX(prod_est,$H23+$I23-1,MATCH(DA$14,$BQ$14:$DQ$14,0))</f>
        <v>78.690477330212033</v>
      </c>
      <c r="DB23" s="4" cm="1">
        <f t="array" ref="DB23">AV23*INDEX(prod_est,$H23+$I23-1,MATCH(DB$14,$BQ$14:$DQ$14,0))</f>
        <v>77.674914643215516</v>
      </c>
      <c r="DC23" s="4" cm="1">
        <f t="array" ref="DC23">AW23*INDEX(prod_est,$H23+$I23-1,MATCH(DC$14,$BQ$14:$DQ$14,0))</f>
        <v>76.649854614045111</v>
      </c>
      <c r="DD23" s="4" cm="1">
        <f t="array" ref="DD23">AX23*INDEX(prod_est,$H23+$I23-1,MATCH(DD$14,$BQ$14:$DQ$14,0))</f>
        <v>75.615506033726021</v>
      </c>
      <c r="DE23" s="4" cm="1">
        <f t="array" ref="DE23">AY23*INDEX(prod_est,$H23+$I23-1,MATCH(DE$14,$BQ$14:$DQ$14,0))</f>
        <v>74.572075400663337</v>
      </c>
      <c r="DF23" s="4" cm="1">
        <f t="array" ref="DF23">AZ23*INDEX(prod_est,$H23+$I23-1,MATCH(DF$14,$BQ$14:$DQ$14,0))</f>
        <v>73.519766940560402</v>
      </c>
      <c r="DG23" s="4" cm="1">
        <f t="array" ref="DG23">BA23*INDEX(prod_est,$H23+$I23-1,MATCH(DG$14,$BQ$14:$DQ$14,0))</f>
        <v>72.458782626181261</v>
      </c>
      <c r="DH23" s="4" cm="1">
        <f t="array" ref="DH23">BB23*INDEX(prod_est,$H23+$I23-1,MATCH(DH$14,$BQ$14:$DQ$14,0))</f>
        <v>71.389322196965423</v>
      </c>
      <c r="DI23" s="4" cm="1">
        <f t="array" ref="DI23">BC23*INDEX(prod_est,$H23+$I23-1,MATCH(DI$14,$BQ$14:$DQ$14,0))</f>
        <v>70.311583178488149</v>
      </c>
      <c r="DJ23" s="4" cm="1">
        <f t="array" ref="DJ23">BD23*INDEX(prod_est,$H23+$I23-1,MATCH(DJ$14,$BQ$14:$DQ$14,0))</f>
        <v>69.225760901772716</v>
      </c>
      <c r="DK23" s="4" cm="1">
        <f t="array" ref="DK23">BE23*INDEX(prod_est,$H23+$I23-1,MATCH(DK$14,$BQ$14:$DQ$14,0))</f>
        <v>68.132048522453914</v>
      </c>
      <c r="DL23" s="4" cm="1">
        <f t="array" ref="DL23">BF23*INDEX(prod_est,$H23+$I23-1,MATCH(DL$14,$BQ$14:$DQ$14,0))</f>
        <v>67.030637039793532</v>
      </c>
      <c r="DM23" s="4" cm="1">
        <f t="array" ref="DM23">BG23*INDEX(prod_est,$H23+$I23-1,MATCH(DM$14,$BQ$14:$DQ$14,0))</f>
        <v>65.92171531555006</v>
      </c>
      <c r="DN23" s="4" cm="1">
        <f t="array" ref="DN23">BH23*INDEX(prod_est,$H23+$I23-1,MATCH(DN$14,$BQ$14:$DQ$14,0))</f>
        <v>64.80547009270245</v>
      </c>
      <c r="DO23" s="4" cm="1">
        <f t="array" ref="DO23">BI23*INDEX(prod_est,$H23+$I23-1,MATCH(DO$14,$BQ$14:$DQ$14,0))</f>
        <v>63.682086014029352</v>
      </c>
      <c r="DP23" s="4" cm="1">
        <f t="array" ref="DP23">BJ23*INDEX(prod_est,$H23+$I23-1,MATCH(DP$14,$BQ$14:$DQ$14,0))</f>
        <v>62.551745640545477</v>
      </c>
      <c r="DQ23" s="4" cm="1">
        <f t="array" ref="DQ23">BK23*INDEX(prod_est,$H23+$I23-1,MATCH(DQ$14,$BQ$14:$DQ$14,0))</f>
        <v>61.414629469795187</v>
      </c>
    </row>
    <row r="24" spans="1:121" x14ac:dyDescent="0.25">
      <c r="A24" t="s">
        <v>39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33</v>
      </c>
      <c r="I24">
        <f>IFERROR(MATCH(E24,Production_est!$D$4:$D$339,0),"-")+1</f>
        <v>4</v>
      </c>
      <c r="J24" s="4" cm="1">
        <f t="array" ref="J24">IFERROR(INDEX(Production_est!$E$4:$E$339,I24+H24-1),"-")</f>
        <v>11703.163824506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03_CDA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39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33</v>
      </c>
      <c r="I25">
        <f>IFERROR(MATCH(E25,Production_est!$D$4:$D$339,0),"-")+1</f>
        <v>4</v>
      </c>
      <c r="J25" s="4" cm="1">
        <f t="array" ref="J25">IFERROR(INDEX(Production_est!$E$4:$E$339,I25+H25-1),"-")</f>
        <v>11703.163824506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03_CDA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39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33</v>
      </c>
      <c r="I26">
        <f>IFERROR(MATCH(E26,Production_est!$D$4:$D$339,0),"-")+1</f>
        <v>4</v>
      </c>
      <c r="J26" s="4" cm="1">
        <f t="array" ref="J26">IFERROR(INDEX(Production_est!$E$4:$E$339,I26+H26-1),"-")</f>
        <v>11703.163824506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03_CDA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39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33</v>
      </c>
      <c r="I27">
        <f>IFERROR(MATCH(E27,Production_est!$D$4:$D$339,0),"-")+1</f>
        <v>4</v>
      </c>
      <c r="J27" s="4" cm="1">
        <f t="array" ref="J27">IFERROR(INDEX(Production_est!$E$4:$E$339,I27+H27-1),"-")</f>
        <v>11703.163824506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03_CDA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39</v>
      </c>
      <c r="B28" t="s">
        <v>18</v>
      </c>
      <c r="C28" t="s">
        <v>18</v>
      </c>
      <c r="D28" t="s">
        <v>172</v>
      </c>
      <c r="E28" s="46" t="s">
        <v>37</v>
      </c>
      <c r="F28" s="4">
        <v>44.651217168000009</v>
      </c>
      <c r="G28" s="4">
        <v>42.995714579999998</v>
      </c>
      <c r="H28">
        <f>MATCH(A28,Production_est!$A$4:$A$339,0)</f>
        <v>33</v>
      </c>
      <c r="I28">
        <f>IFERROR(MATCH(E28,Production_est!$D$4:$D$339,0),"-")+1</f>
        <v>4</v>
      </c>
      <c r="J28" s="4" cm="1">
        <f t="array" ref="J28">IFERROR(INDEX(Production_est!$E$4:$E$339,I28+H28-1),"-")</f>
        <v>11703.163824506</v>
      </c>
      <c r="K28" s="33">
        <f t="shared" si="3"/>
        <v>3.6738539445178519E-3</v>
      </c>
      <c r="L28" s="33">
        <f t="shared" si="4"/>
        <v>3.6738539445178519E-3</v>
      </c>
      <c r="M28" s="33">
        <f t="shared" si="5"/>
        <v>3.6738539445178519E-3</v>
      </c>
      <c r="N28" s="33">
        <f t="shared" si="5"/>
        <v>3.6738539445178519E-3</v>
      </c>
      <c r="O28" s="33">
        <f t="shared" si="19"/>
        <v>3.6554846747952627E-3</v>
      </c>
      <c r="P28" s="33">
        <f t="shared" si="19"/>
        <v>3.6372072514212865E-3</v>
      </c>
      <c r="Q28" s="33">
        <f t="shared" si="19"/>
        <v>3.6190212151641799E-3</v>
      </c>
      <c r="R28" s="33">
        <f t="shared" si="19"/>
        <v>3.600926109088359E-3</v>
      </c>
      <c r="S28" s="33">
        <f t="shared" si="19"/>
        <v>3.5829214785429173E-3</v>
      </c>
      <c r="T28" s="33">
        <f t="shared" si="19"/>
        <v>3.5650068711502027E-3</v>
      </c>
      <c r="U28" s="33">
        <f t="shared" si="19"/>
        <v>3.5471818367944518E-3</v>
      </c>
      <c r="V28" s="33">
        <f t="shared" si="19"/>
        <v>3.5294459276104797E-3</v>
      </c>
      <c r="W28" s="33">
        <f t="shared" si="19"/>
        <v>3.5117986979724273E-3</v>
      </c>
      <c r="X28" s="33">
        <f t="shared" si="19"/>
        <v>3.4942397044825653E-3</v>
      </c>
      <c r="Y28" s="33">
        <f t="shared" si="19"/>
        <v>3.4767685059601526E-3</v>
      </c>
      <c r="Z28" s="33">
        <f t="shared" si="19"/>
        <v>3.4593846634303517E-3</v>
      </c>
      <c r="AA28" s="33">
        <f t="shared" si="19"/>
        <v>3.4420877401131998E-3</v>
      </c>
      <c r="AB28" s="33">
        <f t="shared" si="19"/>
        <v>3.4248773014126338E-3</v>
      </c>
      <c r="AC28" s="33">
        <f t="shared" si="19"/>
        <v>3.4077529149055706E-3</v>
      </c>
      <c r="AD28" s="33">
        <f t="shared" si="19"/>
        <v>3.3907141503310427E-3</v>
      </c>
      <c r="AE28" s="33">
        <f t="shared" si="19"/>
        <v>3.3737605795793875E-3</v>
      </c>
      <c r="AF28" s="33">
        <f t="shared" si="19"/>
        <v>3.3568917766814907E-3</v>
      </c>
      <c r="AG28" s="33">
        <f t="shared" si="19"/>
        <v>3.3401073177980831E-3</v>
      </c>
      <c r="AH28" s="33">
        <f t="shared" si="19"/>
        <v>3.3234067812090927E-3</v>
      </c>
      <c r="AI28" s="33">
        <f t="shared" si="19"/>
        <v>3.3067897473030472E-3</v>
      </c>
      <c r="AJ28" s="33">
        <f t="shared" si="19"/>
        <v>3.2902557985665321E-3</v>
      </c>
      <c r="AK28" s="33">
        <f t="shared" si="19"/>
        <v>3.2738045195736996E-3</v>
      </c>
      <c r="AL28" s="33">
        <f t="shared" si="19"/>
        <v>3.2574354969758311E-3</v>
      </c>
      <c r="AM28" s="33">
        <f t="shared" si="19"/>
        <v>3.241148319490952E-3</v>
      </c>
      <c r="AN28" s="33">
        <f t="shared" si="19"/>
        <v>3.2249425778934971E-3</v>
      </c>
      <c r="AO28" s="33">
        <f t="shared" si="19"/>
        <v>3.2088178650040294E-3</v>
      </c>
      <c r="AP28" s="33">
        <f t="shared" si="19"/>
        <v>3.1927737756790092E-3</v>
      </c>
      <c r="AQ28" s="33">
        <f t="shared" ref="AQ28:BK28" si="25">AP28*(1-$G$4)</f>
        <v>3.1768099068006143E-3</v>
      </c>
      <c r="AR28" s="33">
        <f t="shared" si="25"/>
        <v>3.1609258572666112E-3</v>
      </c>
      <c r="AS28" s="33">
        <f t="shared" si="25"/>
        <v>3.1451212279802782E-3</v>
      </c>
      <c r="AT28" s="33">
        <f t="shared" si="25"/>
        <v>3.1293956218403766E-3</v>
      </c>
      <c r="AU28" s="33">
        <f t="shared" si="25"/>
        <v>3.1137486437311747E-3</v>
      </c>
      <c r="AV28" s="33">
        <f t="shared" si="25"/>
        <v>3.0981799005125187E-3</v>
      </c>
      <c r="AW28" s="33">
        <f t="shared" si="25"/>
        <v>3.082689001009956E-3</v>
      </c>
      <c r="AX28" s="33">
        <f t="shared" si="25"/>
        <v>3.0672755560049061E-3</v>
      </c>
      <c r="AY28" s="33">
        <f t="shared" si="25"/>
        <v>3.0519391782248815E-3</v>
      </c>
      <c r="AZ28" s="33">
        <f t="shared" si="25"/>
        <v>3.0366794823337572E-3</v>
      </c>
      <c r="BA28" s="33">
        <f t="shared" si="25"/>
        <v>3.0214960849220883E-3</v>
      </c>
      <c r="BB28" s="33">
        <f t="shared" si="25"/>
        <v>3.0063886044974777E-3</v>
      </c>
      <c r="BC28" s="33">
        <f t="shared" si="25"/>
        <v>2.9913566614749904E-3</v>
      </c>
      <c r="BD28" s="33">
        <f t="shared" si="25"/>
        <v>2.9763998781676152E-3</v>
      </c>
      <c r="BE28" s="33">
        <f t="shared" si="25"/>
        <v>2.9615178787767774E-3</v>
      </c>
      <c r="BF28" s="33">
        <f t="shared" si="25"/>
        <v>2.9467102893828935E-3</v>
      </c>
      <c r="BG28" s="33">
        <f t="shared" si="25"/>
        <v>2.931976737935979E-3</v>
      </c>
      <c r="BH28" s="33">
        <f t="shared" si="25"/>
        <v>2.9173168542462992E-3</v>
      </c>
      <c r="BI28" s="33">
        <f t="shared" si="25"/>
        <v>2.9027302699750675E-3</v>
      </c>
      <c r="BJ28" s="33">
        <f t="shared" si="25"/>
        <v>2.8882166186251922E-3</v>
      </c>
      <c r="BK28" s="33">
        <f t="shared" si="25"/>
        <v>2.873775535532066E-3</v>
      </c>
      <c r="BL28" t="str">
        <f t="shared" si="8"/>
        <v>03_CDA</v>
      </c>
      <c r="BM28" t="str">
        <f t="shared" si="9"/>
        <v>d_nonenergy_7_9_lpg</v>
      </c>
      <c r="BP28" s="4">
        <f t="shared" si="10"/>
        <v>44.651217168000009</v>
      </c>
      <c r="BQ28" s="4">
        <f t="shared" si="11"/>
        <v>42.995714579999998</v>
      </c>
      <c r="BR28" s="4" cm="1">
        <f t="array" ref="BR28">L28*INDEX(prod_est,$H28+$I28-1,MATCH(BR$14,$BQ$14:$DQ$14,0))</f>
        <v>43.635054941411134</v>
      </c>
      <c r="BS28" s="4" cm="1">
        <f t="array" ref="BS28">M28*INDEX(prod_est,$H28+$I28-1,MATCH(BS$14,$BQ$14:$DQ$14,0))</f>
        <v>41.502674684098899</v>
      </c>
      <c r="BT28" s="4" cm="1">
        <f t="array" ref="BT28">N28*INDEX(prod_est,$H28+$I28-1,MATCH(BT$14,$BQ$14:$DQ$14,0))</f>
        <v>41.789030325379954</v>
      </c>
      <c r="BU28" s="4" cm="1">
        <f t="array" ref="BU28">O28*INDEX(prod_est,$H28+$I28-1,MATCH(BU$14,$BQ$14:$DQ$14,0))</f>
        <v>41.861410030401153</v>
      </c>
      <c r="BV28" s="4" cm="1">
        <f t="array" ref="BV28">P28*INDEX(prod_est,$H28+$I28-1,MATCH(BV$14,$BQ$14:$DQ$14,0))</f>
        <v>41.92821689927267</v>
      </c>
      <c r="BW28" s="4" cm="1">
        <f t="array" ref="BW28">Q28*INDEX(prod_est,$H28+$I28-1,MATCH(BW$14,$BQ$14:$DQ$14,0))</f>
        <v>41.984911864594061</v>
      </c>
      <c r="BX28" s="4" cm="1">
        <f t="array" ref="BX28">R28*INDEX(prod_est,$H28+$I28-1,MATCH(BX$14,$BQ$14:$DQ$14,0))</f>
        <v>42.029140395029813</v>
      </c>
      <c r="BY28" s="4" cm="1">
        <f t="array" ref="BY28">S28*INDEX(prod_est,$H28+$I28-1,MATCH(BY$14,$BQ$14:$DQ$14,0))</f>
        <v>42.060990996255818</v>
      </c>
      <c r="BZ28" s="4" cm="1">
        <f t="array" ref="BZ28">T28*INDEX(prod_est,$H28+$I28-1,MATCH(BZ$14,$BQ$14:$DQ$14,0))</f>
        <v>42.080823330819371</v>
      </c>
      <c r="CA28" s="4" cm="1">
        <f t="array" ref="CA28">U28*INDEX(prod_est,$H28+$I28-1,MATCH(CA$14,$BQ$14:$DQ$14,0))</f>
        <v>41.802113886142614</v>
      </c>
      <c r="CB28" s="4" cm="1">
        <f t="array" ref="CB28">V28*INDEX(prod_est,$H28+$I28-1,MATCH(CB$14,$BQ$14:$DQ$14,0))</f>
        <v>41.514896800427245</v>
      </c>
      <c r="CC28" s="4" cm="1">
        <f t="array" ref="CC28">W28*INDEX(prod_est,$H28+$I28-1,MATCH(CC$14,$BQ$14:$DQ$14,0))</f>
        <v>41.218720864722279</v>
      </c>
      <c r="CD28" s="4" cm="1">
        <f t="array" ref="CD28">X28*INDEX(prod_est,$H28+$I28-1,MATCH(CD$14,$BQ$14:$DQ$14,0))</f>
        <v>40.913384205218371</v>
      </c>
      <c r="CE28" s="4" cm="1">
        <f t="array" ref="CE28">Y28*INDEX(prod_est,$H28+$I28-1,MATCH(CE$14,$BQ$14:$DQ$14,0))</f>
        <v>40.599109396578477</v>
      </c>
      <c r="CF28" s="4" cm="1">
        <f t="array" ref="CF28">Z28*INDEX(prod_est,$H28+$I28-1,MATCH(CF$14,$BQ$14:$DQ$14,0))</f>
        <v>40.276267517868639</v>
      </c>
      <c r="CG28" s="4" cm="1">
        <f t="array" ref="CG28">AA28*INDEX(prod_est,$H28+$I28-1,MATCH(CG$14,$BQ$14:$DQ$14,0))</f>
        <v>39.945265239329373</v>
      </c>
      <c r="CH28" s="4" cm="1">
        <f t="array" ref="CH28">AB28*INDEX(prod_est,$H28+$I28-1,MATCH(CH$14,$BQ$14:$DQ$14,0))</f>
        <v>39.606059079529423</v>
      </c>
      <c r="CI28" s="4" cm="1">
        <f t="array" ref="CI28">AC28*INDEX(prod_est,$H28+$I28-1,MATCH(CI$14,$BQ$14:$DQ$14,0))</f>
        <v>39.258913489681717</v>
      </c>
      <c r="CJ28" s="4" cm="1">
        <f t="array" ref="CJ28">AD28*INDEX(prod_est,$H28+$I28-1,MATCH(CJ$14,$BQ$14:$DQ$14,0))</f>
        <v>38.904288076555623</v>
      </c>
      <c r="CK28" s="4" cm="1">
        <f t="array" ref="CK28">AE28*INDEX(prod_est,$H28+$I28-1,MATCH(CK$14,$BQ$14:$DQ$14,0))</f>
        <v>38.54242101276354</v>
      </c>
      <c r="CL28" s="4" cm="1">
        <f t="array" ref="CL28">AF28*INDEX(prod_est,$H28+$I28-1,MATCH(CL$14,$BQ$14:$DQ$14,0))</f>
        <v>38.173505057180478</v>
      </c>
      <c r="CM28" s="4" cm="1">
        <f t="array" ref="CM28">AG28*INDEX(prod_est,$H28+$I28-1,MATCH(CM$14,$BQ$14:$DQ$14,0))</f>
        <v>37.797751319813578</v>
      </c>
      <c r="CN28" s="4" cm="1">
        <f t="array" ref="CN28">AH28*INDEX(prod_est,$H28+$I28-1,MATCH(CN$14,$BQ$14:$DQ$14,0))</f>
        <v>37.415571663817182</v>
      </c>
      <c r="CO28" s="4" cm="1">
        <f t="array" ref="CO28">AI28*INDEX(prod_est,$H28+$I28-1,MATCH(CO$14,$BQ$14:$DQ$14,0))</f>
        <v>37.027585297569736</v>
      </c>
      <c r="CP28" s="4" cm="1">
        <f t="array" ref="CP28">AJ28*INDEX(prod_est,$H28+$I28-1,MATCH(CP$14,$BQ$14:$DQ$14,0))</f>
        <v>36.634176209550823</v>
      </c>
      <c r="CQ28" s="4" cm="1">
        <f t="array" ref="CQ28">AK28*INDEX(prod_est,$H28+$I28-1,MATCH(CQ$14,$BQ$14:$DQ$14,0))</f>
        <v>36.23583024697021</v>
      </c>
      <c r="CR28" s="4" cm="1">
        <f t="array" ref="CR28">AL28*INDEX(prod_est,$H28+$I28-1,MATCH(CR$14,$BQ$14:$DQ$14,0))</f>
        <v>35.832532058484531</v>
      </c>
      <c r="CS28" s="4" cm="1">
        <f t="array" ref="CS28">AM28*INDEX(prod_est,$H28+$I28-1,MATCH(CS$14,$BQ$14:$DQ$14,0))</f>
        <v>35.446013512672891</v>
      </c>
      <c r="CT28" s="4" cm="1">
        <f t="array" ref="CT28">AN28*INDEX(prod_est,$H28+$I28-1,MATCH(CT$14,$BQ$14:$DQ$14,0))</f>
        <v>35.054394303983919</v>
      </c>
      <c r="CU28" s="4" cm="1">
        <f t="array" ref="CU28">AO28*INDEX(prod_est,$H28+$I28-1,MATCH(CU$14,$BQ$14:$DQ$14,0))</f>
        <v>34.65785883508903</v>
      </c>
      <c r="CV28" s="4" cm="1">
        <f t="array" ref="CV28">AP28*INDEX(prod_est,$H28+$I28-1,MATCH(CV$14,$BQ$14:$DQ$14,0))</f>
        <v>34.256410195706479</v>
      </c>
      <c r="CW28" s="4" cm="1">
        <f t="array" ref="CW28">AQ28*INDEX(prod_est,$H28+$I28-1,MATCH(CW$14,$BQ$14:$DQ$14,0))</f>
        <v>33.850032709642292</v>
      </c>
      <c r="CX28" s="4" cm="1">
        <f t="array" ref="CX28">AR28*INDEX(prod_est,$H28+$I28-1,MATCH(CX$14,$BQ$14:$DQ$14,0))</f>
        <v>33.450550074444941</v>
      </c>
      <c r="CY28" s="4" cm="1">
        <f t="array" ref="CY28">AS28*INDEX(prod_est,$H28+$I28-1,MATCH(CY$14,$BQ$14:$DQ$14,0))</f>
        <v>33.046826295127254</v>
      </c>
      <c r="CZ28" s="4" cm="1">
        <f t="array" ref="CZ28">AT28*INDEX(prod_est,$H28+$I28-1,MATCH(CZ$14,$BQ$14:$DQ$14,0))</f>
        <v>32.638950718794604</v>
      </c>
      <c r="DA28" s="4" cm="1">
        <f t="array" ref="DA28">AU28*INDEX(prod_est,$H28+$I28-1,MATCH(DA$14,$BQ$14:$DQ$14,0))</f>
        <v>32.227011720366903</v>
      </c>
      <c r="DB28" s="4" cm="1">
        <f t="array" ref="DB28">AV28*INDEX(prod_est,$H28+$I28-1,MATCH(DB$14,$BQ$14:$DQ$14,0))</f>
        <v>31.811096710990817</v>
      </c>
      <c r="DC28" s="4" cm="1">
        <f t="array" ref="DC28">AW28*INDEX(prod_est,$H28+$I28-1,MATCH(DC$14,$BQ$14:$DQ$14,0))</f>
        <v>31.391292146386011</v>
      </c>
      <c r="DD28" s="4" cm="1">
        <f t="array" ref="DD28">AX28*INDEX(prod_est,$H28+$I28-1,MATCH(DD$14,$BQ$14:$DQ$14,0))</f>
        <v>30.967683535130448</v>
      </c>
      <c r="DE28" s="4" cm="1">
        <f t="array" ref="DE28">AY28*INDEX(prod_est,$H28+$I28-1,MATCH(DE$14,$BQ$14:$DQ$14,0))</f>
        <v>30.540355446879158</v>
      </c>
      <c r="DF28" s="4" cm="1">
        <f t="array" ref="DF28">AZ28*INDEX(prod_est,$H28+$I28-1,MATCH(DF$14,$BQ$14:$DQ$14,0))</f>
        <v>30.109391520521598</v>
      </c>
      <c r="DG28" s="4" cm="1">
        <f t="array" ref="DG28">BA28*INDEX(prod_est,$H28+$I28-1,MATCH(DG$14,$BQ$14:$DQ$14,0))</f>
        <v>29.674874472275221</v>
      </c>
      <c r="DH28" s="4" cm="1">
        <f t="array" ref="DH28">BB28*INDEX(prod_est,$H28+$I28-1,MATCH(DH$14,$BQ$14:$DQ$14,0))</f>
        <v>29.236886103718522</v>
      </c>
      <c r="DI28" s="4" cm="1">
        <f t="array" ref="DI28">BC28*INDEX(prod_est,$H28+$I28-1,MATCH(DI$14,$BQ$14:$DQ$14,0))</f>
        <v>28.795507309760833</v>
      </c>
      <c r="DJ28" s="4" cm="1">
        <f t="array" ref="DJ28">BD28*INDEX(prod_est,$H28+$I28-1,MATCH(DJ$14,$BQ$14:$DQ$14,0))</f>
        <v>28.350818086551502</v>
      </c>
      <c r="DK28" s="4" cm="1">
        <f t="array" ref="DK28">BE28*INDEX(prod_est,$H28+$I28-1,MATCH(DK$14,$BQ$14:$DQ$14,0))</f>
        <v>27.902897539328119</v>
      </c>
      <c r="DL28" s="4" cm="1">
        <f t="array" ref="DL28">BF28*INDEX(prod_est,$H28+$I28-1,MATCH(DL$14,$BQ$14:$DQ$14,0))</f>
        <v>27.451823890204192</v>
      </c>
      <c r="DM28" s="4" cm="1">
        <f t="array" ref="DM28">BG28*INDEX(prod_est,$H28+$I28-1,MATCH(DM$14,$BQ$14:$DQ$14,0))</f>
        <v>26.997674485897004</v>
      </c>
      <c r="DN28" s="4" cm="1">
        <f t="array" ref="DN28">BH28*INDEX(prod_est,$H28+$I28-1,MATCH(DN$14,$BQ$14:$DQ$14,0))</f>
        <v>26.540525805395834</v>
      </c>
      <c r="DO28" s="4" cm="1">
        <f t="array" ref="DO28">BI28*INDEX(prod_est,$H28+$I28-1,MATCH(DO$14,$BQ$14:$DQ$14,0))</f>
        <v>26.080453467570887</v>
      </c>
      <c r="DP28" s="4" cm="1">
        <f t="array" ref="DP28">BJ28*INDEX(prod_est,$H28+$I28-1,MATCH(DP$14,$BQ$14:$DQ$14,0))</f>
        <v>25.617532238723761</v>
      </c>
      <c r="DQ28" s="4" cm="1">
        <f t="array" ref="DQ28">BK28*INDEX(prod_est,$H28+$I28-1,MATCH(DQ$14,$BQ$14:$DQ$14,0))</f>
        <v>25.151836040079424</v>
      </c>
    </row>
    <row r="29" spans="1:121" x14ac:dyDescent="0.25">
      <c r="A29" t="s">
        <v>39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33</v>
      </c>
      <c r="I29">
        <f>IFERROR(MATCH(E29,Production_est!$D$4:$D$339,0),"-")+1</f>
        <v>4</v>
      </c>
      <c r="J29" s="4" cm="1">
        <f t="array" ref="J29">IFERROR(INDEX(Production_est!$E$4:$E$339,I29+H29-1),"-")</f>
        <v>11703.163824506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03_CDA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39</v>
      </c>
      <c r="B30" t="s">
        <v>20</v>
      </c>
      <c r="C30" t="s">
        <v>20</v>
      </c>
      <c r="D30" t="s">
        <v>172</v>
      </c>
      <c r="E30" s="46" t="s">
        <v>37</v>
      </c>
      <c r="F30" s="4">
        <v>312.45498061199999</v>
      </c>
      <c r="G30" s="4">
        <v>305.58841927200001</v>
      </c>
      <c r="H30">
        <f>MATCH(A30,Production_est!$A$4:$A$339,0)</f>
        <v>33</v>
      </c>
      <c r="I30">
        <f>IFERROR(MATCH(E30,Production_est!$D$4:$D$339,0),"-")+1</f>
        <v>4</v>
      </c>
      <c r="J30" s="4" cm="1">
        <f t="array" ref="J30">IFERROR(INDEX(Production_est!$E$4:$E$339,I30+H30-1),"-")</f>
        <v>11703.163824506</v>
      </c>
      <c r="K30" s="33">
        <f t="shared" si="3"/>
        <v>2.611160741269886E-2</v>
      </c>
      <c r="L30" s="33">
        <f t="shared" si="4"/>
        <v>2.611160741269886E-2</v>
      </c>
      <c r="M30" s="33">
        <f t="shared" si="5"/>
        <v>2.611160741269886E-2</v>
      </c>
      <c r="N30" s="33">
        <f t="shared" si="5"/>
        <v>2.611160741269886E-2</v>
      </c>
      <c r="O30" s="33">
        <f t="shared" si="19"/>
        <v>2.5981049375635366E-2</v>
      </c>
      <c r="P30" s="33">
        <f t="shared" si="19"/>
        <v>2.5851144128757188E-2</v>
      </c>
      <c r="Q30" s="33">
        <f t="shared" si="19"/>
        <v>2.5721888408113402E-2</v>
      </c>
      <c r="R30" s="33">
        <f t="shared" si="19"/>
        <v>2.5593278966072837E-2</v>
      </c>
      <c r="S30" s="33">
        <f t="shared" si="19"/>
        <v>2.5465312571242474E-2</v>
      </c>
      <c r="T30" s="33">
        <f t="shared" si="19"/>
        <v>2.533798600838626E-2</v>
      </c>
      <c r="U30" s="33">
        <f t="shared" si="19"/>
        <v>2.5211296078344329E-2</v>
      </c>
      <c r="V30" s="33">
        <f t="shared" si="19"/>
        <v>2.5085239597952606E-2</v>
      </c>
      <c r="W30" s="33">
        <f t="shared" si="19"/>
        <v>2.4959813399962841E-2</v>
      </c>
      <c r="X30" s="33">
        <f t="shared" si="19"/>
        <v>2.4835014332963028E-2</v>
      </c>
      <c r="Y30" s="33">
        <f t="shared" si="19"/>
        <v>2.4710839261298214E-2</v>
      </c>
      <c r="Z30" s="33">
        <f t="shared" si="19"/>
        <v>2.4587285064991724E-2</v>
      </c>
      <c r="AA30" s="33">
        <f t="shared" si="19"/>
        <v>2.4464348639666764E-2</v>
      </c>
      <c r="AB30" s="33">
        <f t="shared" si="19"/>
        <v>2.434202689646843E-2</v>
      </c>
      <c r="AC30" s="33">
        <f t="shared" si="19"/>
        <v>2.4220316761986087E-2</v>
      </c>
      <c r="AD30" s="33">
        <f t="shared" si="19"/>
        <v>2.4099215178176158E-2</v>
      </c>
      <c r="AE30" s="33">
        <f t="shared" si="19"/>
        <v>2.3978719102285277E-2</v>
      </c>
      <c r="AF30" s="33">
        <f t="shared" si="19"/>
        <v>2.3858825506773849E-2</v>
      </c>
      <c r="AG30" s="33">
        <f t="shared" si="19"/>
        <v>2.3739531379239981E-2</v>
      </c>
      <c r="AH30" s="33">
        <f t="shared" si="19"/>
        <v>2.3620833722343779E-2</v>
      </c>
      <c r="AI30" s="33">
        <f t="shared" si="19"/>
        <v>2.350272955373206E-2</v>
      </c>
      <c r="AJ30" s="33">
        <f t="shared" si="19"/>
        <v>2.3385215905963399E-2</v>
      </c>
      <c r="AK30" s="33">
        <f t="shared" si="19"/>
        <v>2.3268289826433582E-2</v>
      </c>
      <c r="AL30" s="33">
        <f t="shared" si="19"/>
        <v>2.3151948377301414E-2</v>
      </c>
      <c r="AM30" s="33">
        <f t="shared" si="19"/>
        <v>2.3036188635414907E-2</v>
      </c>
      <c r="AN30" s="33">
        <f t="shared" si="19"/>
        <v>2.2921007692237833E-2</v>
      </c>
      <c r="AO30" s="33">
        <f t="shared" si="19"/>
        <v>2.2806402653776644E-2</v>
      </c>
      <c r="AP30" s="33">
        <f t="shared" si="19"/>
        <v>2.2692370640507761E-2</v>
      </c>
      <c r="AQ30" s="33">
        <f t="shared" ref="AQ30:BK30" si="27">AP30*(1-$G$4)</f>
        <v>2.2578908787305223E-2</v>
      </c>
      <c r="AR30" s="33">
        <f t="shared" si="27"/>
        <v>2.2466014243368696E-2</v>
      </c>
      <c r="AS30" s="33">
        <f t="shared" si="27"/>
        <v>2.2353684172151854E-2</v>
      </c>
      <c r="AT30" s="33">
        <f t="shared" si="27"/>
        <v>2.2241915751291096E-2</v>
      </c>
      <c r="AU30" s="33">
        <f t="shared" si="27"/>
        <v>2.2130706172534639E-2</v>
      </c>
      <c r="AV30" s="33">
        <f t="shared" si="27"/>
        <v>2.2020052641671967E-2</v>
      </c>
      <c r="AW30" s="33">
        <f t="shared" si="27"/>
        <v>2.1909952378463608E-2</v>
      </c>
      <c r="AX30" s="33">
        <f t="shared" si="27"/>
        <v>2.1800402616571291E-2</v>
      </c>
      <c r="AY30" s="33">
        <f t="shared" si="27"/>
        <v>2.1691400603488432E-2</v>
      </c>
      <c r="AZ30" s="33">
        <f t="shared" si="27"/>
        <v>2.1582943600470989E-2</v>
      </c>
      <c r="BA30" s="33">
        <f t="shared" si="27"/>
        <v>2.1475028882468633E-2</v>
      </c>
      <c r="BB30" s="33">
        <f t="shared" si="27"/>
        <v>2.136765373805629E-2</v>
      </c>
      <c r="BC30" s="33">
        <f t="shared" si="27"/>
        <v>2.126081546936601E-2</v>
      </c>
      <c r="BD30" s="33">
        <f t="shared" si="27"/>
        <v>2.1154511392019178E-2</v>
      </c>
      <c r="BE30" s="33">
        <f t="shared" si="27"/>
        <v>2.1048738835059082E-2</v>
      </c>
      <c r="BF30" s="33">
        <f t="shared" si="27"/>
        <v>2.0943495140883787E-2</v>
      </c>
      <c r="BG30" s="33">
        <f t="shared" si="27"/>
        <v>2.0838777665179369E-2</v>
      </c>
      <c r="BH30" s="33">
        <f t="shared" si="27"/>
        <v>2.0734583776853471E-2</v>
      </c>
      <c r="BI30" s="33">
        <f t="shared" si="27"/>
        <v>2.0630910857969205E-2</v>
      </c>
      <c r="BJ30" s="33">
        <f t="shared" si="27"/>
        <v>2.0527756303679357E-2</v>
      </c>
      <c r="BK30" s="33">
        <f t="shared" si="27"/>
        <v>2.042511752216096E-2</v>
      </c>
      <c r="BL30" t="str">
        <f t="shared" si="8"/>
        <v>03_CDA</v>
      </c>
      <c r="BM30" t="str">
        <f t="shared" si="9"/>
        <v>d_nonenergy_7_11_ethane</v>
      </c>
      <c r="BP30" s="4">
        <f t="shared" si="10"/>
        <v>312.45498061199999</v>
      </c>
      <c r="BQ30" s="4">
        <f t="shared" si="11"/>
        <v>305.58841927200001</v>
      </c>
      <c r="BR30" s="4" cm="1">
        <f t="array" ref="BR30">L30*INDEX(prod_est,$H30+$I30-1,MATCH(BR$14,$BQ$14:$DQ$14,0))</f>
        <v>310.13247703052133</v>
      </c>
      <c r="BS30" s="4" cm="1">
        <f t="array" ref="BS30">M30*INDEX(prod_est,$H30+$I30-1,MATCH(BS$14,$BQ$14:$DQ$14,0))</f>
        <v>294.97676399064596</v>
      </c>
      <c r="BT30" s="4" cm="1">
        <f t="array" ref="BT30">N30*INDEX(prod_est,$H30+$I30-1,MATCH(BT$14,$BQ$14:$DQ$14,0))</f>
        <v>297.0120125874771</v>
      </c>
      <c r="BU30" s="4" cm="1">
        <f t="array" ref="BU30">O30*INDEX(prod_est,$H30+$I30-1,MATCH(BU$14,$BQ$14:$DQ$14,0))</f>
        <v>297.52644524340258</v>
      </c>
      <c r="BV30" s="4" cm="1">
        <f t="array" ref="BV30">P30*INDEX(prod_est,$H30+$I30-1,MATCH(BV$14,$BQ$14:$DQ$14,0))</f>
        <v>298.00126943586878</v>
      </c>
      <c r="BW30" s="4" cm="1">
        <f t="array" ref="BW30">Q30*INDEX(prod_est,$H30+$I30-1,MATCH(BW$14,$BQ$14:$DQ$14,0))</f>
        <v>298.40422412571377</v>
      </c>
      <c r="BX30" s="4" cm="1">
        <f t="array" ref="BX30">R30*INDEX(prod_est,$H30+$I30-1,MATCH(BX$14,$BQ$14:$DQ$14,0))</f>
        <v>298.71857467982392</v>
      </c>
      <c r="BY30" s="4" cm="1">
        <f t="array" ref="BY30">S30*INDEX(prod_est,$H30+$I30-1,MATCH(BY$14,$BQ$14:$DQ$14,0))</f>
        <v>298.94495014483471</v>
      </c>
      <c r="BZ30" s="4" cm="1">
        <f t="array" ref="BZ30">T30*INDEX(prod_est,$H30+$I30-1,MATCH(BZ$14,$BQ$14:$DQ$14,0))</f>
        <v>299.08590679200177</v>
      </c>
      <c r="CA30" s="4" cm="1">
        <f t="array" ref="CA30">U30*INDEX(prod_est,$H30+$I30-1,MATCH(CA$14,$BQ$14:$DQ$14,0))</f>
        <v>297.10500289339404</v>
      </c>
      <c r="CB30" s="4" cm="1">
        <f t="array" ref="CB30">V30*INDEX(prod_est,$H30+$I30-1,MATCH(CB$14,$BQ$14:$DQ$14,0))</f>
        <v>295.06363165281698</v>
      </c>
      <c r="CC30" s="4" cm="1">
        <f t="array" ref="CC30">W30*INDEX(prod_est,$H30+$I30-1,MATCH(CC$14,$BQ$14:$DQ$14,0))</f>
        <v>292.95858614066287</v>
      </c>
      <c r="CD30" s="4" cm="1">
        <f t="array" ref="CD30">X30*INDEX(prod_est,$H30+$I30-1,MATCH(CD$14,$BQ$14:$DQ$14,0))</f>
        <v>290.78843155583837</v>
      </c>
      <c r="CE30" s="4" cm="1">
        <f t="array" ref="CE30">Y30*INDEX(prod_est,$H30+$I30-1,MATCH(CE$14,$BQ$14:$DQ$14,0))</f>
        <v>288.55474982901001</v>
      </c>
      <c r="CF30" s="4" cm="1">
        <f t="array" ref="CF30">Z30*INDEX(prod_est,$H30+$I30-1,MATCH(CF$14,$BQ$14:$DQ$14,0))</f>
        <v>286.26017837337866</v>
      </c>
      <c r="CG30" s="4" cm="1">
        <f t="array" ref="CG30">AA30*INDEX(prod_est,$H30+$I30-1,MATCH(CG$14,$BQ$14:$DQ$14,0))</f>
        <v>283.90760756341945</v>
      </c>
      <c r="CH30" s="4" cm="1">
        <f t="array" ref="CH30">AB30*INDEX(prod_est,$H30+$I30-1,MATCH(CH$14,$BQ$14:$DQ$14,0))</f>
        <v>281.49672835852283</v>
      </c>
      <c r="CI30" s="4" cm="1">
        <f t="array" ref="CI30">AC30*INDEX(prod_est,$H30+$I30-1,MATCH(CI$14,$BQ$14:$DQ$14,0))</f>
        <v>279.02942032340638</v>
      </c>
      <c r="CJ30" s="4" cm="1">
        <f t="array" ref="CJ30">AD30*INDEX(prod_est,$H30+$I30-1,MATCH(CJ$14,$BQ$14:$DQ$14,0))</f>
        <v>276.50895007446462</v>
      </c>
      <c r="CK30" s="4" cm="1">
        <f t="array" ref="CK30">AE30*INDEX(prod_est,$H30+$I30-1,MATCH(CK$14,$BQ$14:$DQ$14,0))</f>
        <v>273.9370104034756</v>
      </c>
      <c r="CL30" s="4" cm="1">
        <f t="array" ref="CL30">AF30*INDEX(prod_est,$H30+$I30-1,MATCH(CL$14,$BQ$14:$DQ$14,0))</f>
        <v>271.3149713279048</v>
      </c>
      <c r="CM30" s="4" cm="1">
        <f t="array" ref="CM30">AG30*INDEX(prod_est,$H30+$I30-1,MATCH(CM$14,$BQ$14:$DQ$14,0))</f>
        <v>268.64433329434348</v>
      </c>
      <c r="CN30" s="4" cm="1">
        <f t="array" ref="CN30">AH30*INDEX(prod_est,$H30+$I30-1,MATCH(CN$14,$BQ$14:$DQ$14,0))</f>
        <v>265.92802358546419</v>
      </c>
      <c r="CO30" s="4" cm="1">
        <f t="array" ref="CO30">AI30*INDEX(prod_est,$H30+$I30-1,MATCH(CO$14,$BQ$14:$DQ$14,0))</f>
        <v>263.17044317265265</v>
      </c>
      <c r="CP30" s="4" cm="1">
        <f t="array" ref="CP30">AJ30*INDEX(prod_est,$H30+$I30-1,MATCH(CP$14,$BQ$14:$DQ$14,0))</f>
        <v>260.37432122167888</v>
      </c>
      <c r="CQ30" s="4" cm="1">
        <f t="array" ref="CQ30">AK30*INDEX(prod_est,$H30+$I30-1,MATCH(CQ$14,$BQ$14:$DQ$14,0))</f>
        <v>257.543110850657</v>
      </c>
      <c r="CR30" s="4" cm="1">
        <f t="array" ref="CR30">AL30*INDEX(prod_est,$H30+$I30-1,MATCH(CR$14,$BQ$14:$DQ$14,0))</f>
        <v>254.67670295120723</v>
      </c>
      <c r="CS30" s="4" cm="1">
        <f t="array" ref="CS30">AM30*INDEX(prod_est,$H30+$I30-1,MATCH(CS$14,$BQ$14:$DQ$14,0))</f>
        <v>251.92955494848897</v>
      </c>
      <c r="CT30" s="4" cm="1">
        <f t="array" ref="CT30">AN30*INDEX(prod_est,$H30+$I30-1,MATCH(CT$14,$BQ$14:$DQ$14,0))</f>
        <v>249.14615441406733</v>
      </c>
      <c r="CU30" s="4" cm="1">
        <f t="array" ref="CU30">AO30*INDEX(prod_est,$H30+$I30-1,MATCH(CU$14,$BQ$14:$DQ$14,0))</f>
        <v>246.32781197439459</v>
      </c>
      <c r="CV30" s="4" cm="1">
        <f t="array" ref="CV30">AP30*INDEX(prod_est,$H30+$I30-1,MATCH(CV$14,$BQ$14:$DQ$14,0))</f>
        <v>243.474549589383</v>
      </c>
      <c r="CW30" s="4" cm="1">
        <f t="array" ref="CW30">AQ30*INDEX(prod_est,$H30+$I30-1,MATCH(CW$14,$BQ$14:$DQ$14,0))</f>
        <v>240.58625584180447</v>
      </c>
      <c r="CX30" s="4" cm="1">
        <f t="array" ref="CX30">AR30*INDEX(prod_est,$H30+$I30-1,MATCH(CX$14,$BQ$14:$DQ$14,0))</f>
        <v>237.74696666591626</v>
      </c>
      <c r="CY30" s="4" cm="1">
        <f t="array" ref="CY30">AS30*INDEX(prod_est,$H30+$I30-1,MATCH(CY$14,$BQ$14:$DQ$14,0))</f>
        <v>234.87753391548125</v>
      </c>
      <c r="CZ30" s="4" cm="1">
        <f t="array" ref="CZ30">AT30*INDEX(prod_est,$H30+$I30-1,MATCH(CZ$14,$BQ$14:$DQ$14,0))</f>
        <v>231.9785926175239</v>
      </c>
      <c r="DA30" s="4" cm="1">
        <f t="array" ref="DA30">AU30*INDEX(prod_est,$H30+$I30-1,MATCH(DA$14,$BQ$14:$DQ$14,0))</f>
        <v>229.05077088934243</v>
      </c>
      <c r="DB30" s="4" cm="1">
        <f t="array" ref="DB30">AV30*INDEX(prod_est,$H30+$I30-1,MATCH(DB$14,$BQ$14:$DQ$14,0))</f>
        <v>226.09468999829804</v>
      </c>
      <c r="DC30" s="4" cm="1">
        <f t="array" ref="DC30">AW30*INDEX(prod_est,$H30+$I30-1,MATCH(DC$14,$BQ$14:$DQ$14,0))</f>
        <v>223.11096442113487</v>
      </c>
      <c r="DD30" s="4" cm="1">
        <f t="array" ref="DD30">AX30*INDEX(prod_est,$H30+$I30-1,MATCH(DD$14,$BQ$14:$DQ$14,0))</f>
        <v>220.10020190286733</v>
      </c>
      <c r="DE30" s="4" cm="1">
        <f t="array" ref="DE30">AY30*INDEX(prod_est,$H30+$I30-1,MATCH(DE$14,$BQ$14:$DQ$14,0))</f>
        <v>217.063003515194</v>
      </c>
      <c r="DF30" s="4" cm="1">
        <f t="array" ref="DF30">AZ30*INDEX(prod_est,$H30+$I30-1,MATCH(DF$14,$BQ$14:$DQ$14,0))</f>
        <v>213.99996371447577</v>
      </c>
      <c r="DG30" s="4" cm="1">
        <f t="array" ref="DG30">BA30*INDEX(prod_est,$H30+$I30-1,MATCH(DG$14,$BQ$14:$DQ$14,0))</f>
        <v>210.91167039925986</v>
      </c>
      <c r="DH30" s="4" cm="1">
        <f t="array" ref="DH30">BB30*INDEX(prod_est,$H30+$I30-1,MATCH(DH$14,$BQ$14:$DQ$14,0))</f>
        <v>207.79870496737416</v>
      </c>
      <c r="DI30" s="4" cm="1">
        <f t="array" ref="DI30">BC30*INDEX(prod_est,$H30+$I30-1,MATCH(DI$14,$BQ$14:$DQ$14,0))</f>
        <v>204.66164237257192</v>
      </c>
      <c r="DJ30" s="4" cm="1">
        <f t="array" ref="DJ30">BD30*INDEX(prod_est,$H30+$I30-1,MATCH(DJ$14,$BQ$14:$DQ$14,0))</f>
        <v>201.50105118074543</v>
      </c>
      <c r="DK30" s="4" cm="1">
        <f t="array" ref="DK30">BE30*INDEX(prod_est,$H30+$I30-1,MATCH(DK$14,$BQ$14:$DQ$14,0))</f>
        <v>198.31749362570682</v>
      </c>
      <c r="DL30" s="4" cm="1">
        <f t="array" ref="DL30">BF30*INDEX(prod_est,$H30+$I30-1,MATCH(DL$14,$BQ$14:$DQ$14,0))</f>
        <v>195.11152566453811</v>
      </c>
      <c r="DM30" s="4" cm="1">
        <f t="array" ref="DM30">BG30*INDEX(prod_est,$H30+$I30-1,MATCH(DM$14,$BQ$14:$DQ$14,0))</f>
        <v>191.88369703251649</v>
      </c>
      <c r="DN30" s="4" cm="1">
        <f t="array" ref="DN30">BH30*INDEX(prod_est,$H30+$I30-1,MATCH(DN$14,$BQ$14:$DQ$14,0))</f>
        <v>188.63455129761536</v>
      </c>
      <c r="DO30" s="4" cm="1">
        <f t="array" ref="DO30">BI30*INDEX(prod_est,$H30+$I30-1,MATCH(DO$14,$BQ$14:$DQ$14,0))</f>
        <v>185.36462591458434</v>
      </c>
      <c r="DP30" s="4" cm="1">
        <f t="array" ref="DP30">BJ30*INDEX(prod_est,$H30+$I30-1,MATCH(DP$14,$BQ$14:$DQ$14,0))</f>
        <v>182.07445227861345</v>
      </c>
      <c r="DQ30" s="4" cm="1">
        <f t="array" ref="DQ30">BK30*INDEX(prod_est,$H30+$I30-1,MATCH(DQ$14,$BQ$14:$DQ$14,0))</f>
        <v>178.76455577858178</v>
      </c>
    </row>
    <row r="31" spans="1:121" x14ac:dyDescent="0.25">
      <c r="A31" t="s">
        <v>39</v>
      </c>
      <c r="B31" t="s">
        <v>21</v>
      </c>
      <c r="C31" t="s">
        <v>61</v>
      </c>
      <c r="D31" t="s">
        <v>172</v>
      </c>
      <c r="E31" s="46" t="s">
        <v>37</v>
      </c>
      <c r="F31" s="4">
        <v>298.06796350799999</v>
      </c>
      <c r="G31" s="4">
        <v>333.49004996399998</v>
      </c>
      <c r="H31">
        <f>MATCH(A31,Production_est!$A$4:$A$339,0)</f>
        <v>33</v>
      </c>
      <c r="I31">
        <f>IFERROR(MATCH(E31,Production_est!$D$4:$D$339,0),"-")+1</f>
        <v>4</v>
      </c>
      <c r="J31" s="4" cm="1">
        <f t="array" ref="J31">IFERROR(INDEX(Production_est!$E$4:$E$339,I31+H31-1),"-")</f>
        <v>11703.163824506</v>
      </c>
      <c r="K31" s="33">
        <f t="shared" si="3"/>
        <v>2.8495717479890686E-2</v>
      </c>
      <c r="L31" s="33">
        <f t="shared" si="4"/>
        <v>2.8495717479890686E-2</v>
      </c>
      <c r="M31" s="33">
        <f t="shared" si="5"/>
        <v>2.8495717479890686E-2</v>
      </c>
      <c r="N31" s="33">
        <f t="shared" si="5"/>
        <v>2.8495717479890686E-2</v>
      </c>
      <c r="O31" s="33">
        <f t="shared" ref="O31:AQ35" si="28">N31*(1-$G$4)</f>
        <v>2.8353238892491233E-2</v>
      </c>
      <c r="P31" s="33">
        <f t="shared" si="28"/>
        <v>2.8211472698028778E-2</v>
      </c>
      <c r="Q31" s="33">
        <f t="shared" si="28"/>
        <v>2.8070415334538634E-2</v>
      </c>
      <c r="R31" s="33">
        <f t="shared" si="28"/>
        <v>2.7930063257865942E-2</v>
      </c>
      <c r="S31" s="33">
        <f t="shared" si="28"/>
        <v>2.7790412941576612E-2</v>
      </c>
      <c r="T31" s="33">
        <f t="shared" si="28"/>
        <v>2.765146087686873E-2</v>
      </c>
      <c r="U31" s="33">
        <f t="shared" si="28"/>
        <v>2.7513203572484386E-2</v>
      </c>
      <c r="V31" s="33">
        <f t="shared" si="28"/>
        <v>2.7375637554621964E-2</v>
      </c>
      <c r="W31" s="33">
        <f t="shared" si="28"/>
        <v>2.7238759366848855E-2</v>
      </c>
      <c r="X31" s="33">
        <f t="shared" si="28"/>
        <v>2.7102565570014611E-2</v>
      </c>
      <c r="Y31" s="33">
        <f t="shared" si="28"/>
        <v>2.6967052742164536E-2</v>
      </c>
      <c r="Z31" s="33">
        <f t="shared" si="28"/>
        <v>2.6832217478453713E-2</v>
      </c>
      <c r="AA31" s="33">
        <f t="shared" si="28"/>
        <v>2.6698056391061445E-2</v>
      </c>
      <c r="AB31" s="33">
        <f t="shared" si="28"/>
        <v>2.6564566109106139E-2</v>
      </c>
      <c r="AC31" s="33">
        <f t="shared" si="28"/>
        <v>2.6431743278560609E-2</v>
      </c>
      <c r="AD31" s="33">
        <f t="shared" si="28"/>
        <v>2.6299584562167806E-2</v>
      </c>
      <c r="AE31" s="33">
        <f t="shared" si="28"/>
        <v>2.6168086639356967E-2</v>
      </c>
      <c r="AF31" s="33">
        <f t="shared" si="28"/>
        <v>2.6037246206160183E-2</v>
      </c>
      <c r="AG31" s="33">
        <f t="shared" si="28"/>
        <v>2.5907059975129383E-2</v>
      </c>
      <c r="AH31" s="33">
        <f t="shared" si="28"/>
        <v>2.5777524675253734E-2</v>
      </c>
      <c r="AI31" s="33">
        <f t="shared" si="28"/>
        <v>2.5648637051877466E-2</v>
      </c>
      <c r="AJ31" s="33">
        <f t="shared" si="28"/>
        <v>2.5520393866618078E-2</v>
      </c>
      <c r="AK31" s="33">
        <f t="shared" si="28"/>
        <v>2.5392791897284987E-2</v>
      </c>
      <c r="AL31" s="33">
        <f t="shared" si="28"/>
        <v>2.5265827937798562E-2</v>
      </c>
      <c r="AM31" s="33">
        <f t="shared" si="28"/>
        <v>2.5139498798109568E-2</v>
      </c>
      <c r="AN31" s="33">
        <f t="shared" si="28"/>
        <v>2.501380130411902E-2</v>
      </c>
      <c r="AO31" s="33">
        <f t="shared" si="28"/>
        <v>2.4888732297598425E-2</v>
      </c>
      <c r="AP31" s="33">
        <f t="shared" si="28"/>
        <v>2.4764288636110434E-2</v>
      </c>
      <c r="AQ31" s="33">
        <f t="shared" si="28"/>
        <v>2.4640467192929883E-2</v>
      </c>
      <c r="AR31" s="33">
        <f t="shared" ref="AR31:BK31" si="29">AQ31*(1-$G$4)</f>
        <v>2.4517264856965235E-2</v>
      </c>
      <c r="AS31" s="33">
        <f t="shared" si="29"/>
        <v>2.439467853268041E-2</v>
      </c>
      <c r="AT31" s="33">
        <f t="shared" si="29"/>
        <v>2.4272705140017007E-2</v>
      </c>
      <c r="AU31" s="33">
        <f t="shared" si="29"/>
        <v>2.4151341614316924E-2</v>
      </c>
      <c r="AV31" s="33">
        <f t="shared" si="29"/>
        <v>2.403058490624534E-2</v>
      </c>
      <c r="AW31" s="33">
        <f t="shared" si="29"/>
        <v>2.3910431981714112E-2</v>
      </c>
      <c r="AX31" s="33">
        <f t="shared" si="29"/>
        <v>2.3790879821805541E-2</v>
      </c>
      <c r="AY31" s="33">
        <f t="shared" si="29"/>
        <v>2.3671925422696513E-2</v>
      </c>
      <c r="AZ31" s="33">
        <f t="shared" si="29"/>
        <v>2.3553565795583032E-2</v>
      </c>
      <c r="BA31" s="33">
        <f t="shared" si="29"/>
        <v>2.3435797966605117E-2</v>
      </c>
      <c r="BB31" s="33">
        <f t="shared" si="29"/>
        <v>2.331861897677209E-2</v>
      </c>
      <c r="BC31" s="33">
        <f t="shared" si="29"/>
        <v>2.320202588188823E-2</v>
      </c>
      <c r="BD31" s="33">
        <f t="shared" si="29"/>
        <v>2.3086015752478789E-2</v>
      </c>
      <c r="BE31" s="33">
        <f t="shared" si="29"/>
        <v>2.2970585673716393E-2</v>
      </c>
      <c r="BF31" s="33">
        <f t="shared" si="29"/>
        <v>2.2855732745347811E-2</v>
      </c>
      <c r="BG31" s="33">
        <f t="shared" si="29"/>
        <v>2.2741454081621072E-2</v>
      </c>
      <c r="BH31" s="33">
        <f t="shared" si="29"/>
        <v>2.2627746811212966E-2</v>
      </c>
      <c r="BI31" s="33">
        <f t="shared" si="29"/>
        <v>2.2514608077156901E-2</v>
      </c>
      <c r="BJ31" s="33">
        <f t="shared" si="29"/>
        <v>2.2402035036771115E-2</v>
      </c>
      <c r="BK31" s="33">
        <f t="shared" si="29"/>
        <v>2.2290024861587258E-2</v>
      </c>
      <c r="BL31" t="str">
        <f t="shared" si="8"/>
        <v>03_CDA</v>
      </c>
      <c r="BM31" t="str">
        <f t="shared" si="9"/>
        <v>d_nonenergy_7_x_other_petrol_prod</v>
      </c>
      <c r="BP31" s="4">
        <f t="shared" si="10"/>
        <v>298.06796350799999</v>
      </c>
      <c r="BQ31" s="4">
        <f t="shared" si="11"/>
        <v>333.49004996399998</v>
      </c>
      <c r="BR31" s="4" cm="1">
        <f t="array" ref="BR31">L31*INDEX(prod_est,$H31+$I31-1,MATCH(BR$14,$BQ$14:$DQ$14,0))</f>
        <v>338.44900113282597</v>
      </c>
      <c r="BS31" s="4" cm="1">
        <f t="array" ref="BS31">M31*INDEX(prod_est,$H31+$I31-1,MATCH(BS$14,$BQ$14:$DQ$14,0))</f>
        <v>321.90950166177652</v>
      </c>
      <c r="BT31" s="4" cm="1">
        <f t="array" ref="BT31">N31*INDEX(prod_est,$H31+$I31-1,MATCH(BT$14,$BQ$14:$DQ$14,0))</f>
        <v>324.13057783299837</v>
      </c>
      <c r="BU31" s="4" cm="1">
        <f t="array" ref="BU31">O31*INDEX(prod_est,$H31+$I31-1,MATCH(BU$14,$BQ$14:$DQ$14,0))</f>
        <v>324.69198056068149</v>
      </c>
      <c r="BV31" s="4" cm="1">
        <f t="array" ref="BV31">P31*INDEX(prod_est,$H31+$I31-1,MATCH(BV$14,$BQ$14:$DQ$14,0))</f>
        <v>325.2101583896939</v>
      </c>
      <c r="BW31" s="4" cm="1">
        <f t="array" ref="BW31">Q31*INDEX(prod_est,$H31+$I31-1,MATCH(BW$14,$BQ$14:$DQ$14,0))</f>
        <v>325.64990469935367</v>
      </c>
      <c r="BX31" s="4" cm="1">
        <f t="array" ref="BX31">R31*INDEX(prod_est,$H31+$I31-1,MATCH(BX$14,$BQ$14:$DQ$14,0))</f>
        <v>325.99295690743844</v>
      </c>
      <c r="BY31" s="4" cm="1">
        <f t="array" ref="BY31">S31*INDEX(prod_est,$H31+$I31-1,MATCH(BY$14,$BQ$14:$DQ$14,0))</f>
        <v>326.24000149543991</v>
      </c>
      <c r="BZ31" s="4" cm="1">
        <f t="array" ref="BZ31">T31*INDEX(prod_est,$H31+$I31-1,MATCH(BZ$14,$BQ$14:$DQ$14,0))</f>
        <v>326.39382813395747</v>
      </c>
      <c r="CA31" s="4" cm="1">
        <f t="array" ref="CA31">U31*INDEX(prod_est,$H31+$I31-1,MATCH(CA$14,$BQ$14:$DQ$14,0))</f>
        <v>324.23205858230256</v>
      </c>
      <c r="CB31" s="4" cm="1">
        <f t="array" ref="CB31">V31*INDEX(prod_est,$H31+$I31-1,MATCH(CB$14,$BQ$14:$DQ$14,0))</f>
        <v>322.00430074175046</v>
      </c>
      <c r="CC31" s="4" cm="1">
        <f t="array" ref="CC31">W31*INDEX(prod_est,$H31+$I31-1,MATCH(CC$14,$BQ$14:$DQ$14,0))</f>
        <v>319.7070548752443</v>
      </c>
      <c r="CD31" s="4" cm="1">
        <f t="array" ref="CD31">X31*INDEX(prod_est,$H31+$I31-1,MATCH(CD$14,$BQ$14:$DQ$14,0))</f>
        <v>317.33875517773987</v>
      </c>
      <c r="CE31" s="4" cm="1">
        <f t="array" ref="CE31">Y31*INDEX(prod_est,$H31+$I31-1,MATCH(CE$14,$BQ$14:$DQ$14,0))</f>
        <v>314.90112801746244</v>
      </c>
      <c r="CF31" s="4" cm="1">
        <f t="array" ref="CF31">Z31*INDEX(prod_est,$H31+$I31-1,MATCH(CF$14,$BQ$14:$DQ$14,0))</f>
        <v>312.39705161559016</v>
      </c>
      <c r="CG31" s="4" cm="1">
        <f t="array" ref="CG31">AA31*INDEX(prod_est,$H31+$I31-1,MATCH(CG$14,$BQ$14:$DQ$14,0))</f>
        <v>309.82968025110523</v>
      </c>
      <c r="CH31" s="4" cm="1">
        <f t="array" ref="CH31">AB31*INDEX(prod_est,$H31+$I31-1,MATCH(CH$14,$BQ$14:$DQ$14,0))</f>
        <v>307.1986766665666</v>
      </c>
      <c r="CI31" s="4" cm="1">
        <f t="array" ref="CI31">AC31*INDEX(prod_est,$H31+$I31-1,MATCH(CI$14,$BQ$14:$DQ$14,0))</f>
        <v>304.50609203961062</v>
      </c>
      <c r="CJ31" s="4" cm="1">
        <f t="array" ref="CJ31">AD31*INDEX(prod_est,$H31+$I31-1,MATCH(CJ$14,$BQ$14:$DQ$14,0))</f>
        <v>301.75549124375976</v>
      </c>
      <c r="CK31" s="4" cm="1">
        <f t="array" ref="CK31">AE31*INDEX(prod_est,$H31+$I31-1,MATCH(CK$14,$BQ$14:$DQ$14,0))</f>
        <v>298.94872163048109</v>
      </c>
      <c r="CL31" s="4" cm="1">
        <f t="array" ref="CL31">AF31*INDEX(prod_est,$H31+$I31-1,MATCH(CL$14,$BQ$14:$DQ$14,0))</f>
        <v>296.08727830614703</v>
      </c>
      <c r="CM31" s="4" cm="1">
        <f t="array" ref="CM31">AG31*INDEX(prod_est,$H31+$I31-1,MATCH(CM$14,$BQ$14:$DQ$14,0))</f>
        <v>293.17279871503604</v>
      </c>
      <c r="CN31" s="4" cm="1">
        <f t="array" ref="CN31">AH31*INDEX(prod_est,$H31+$I31-1,MATCH(CN$14,$BQ$14:$DQ$14,0))</f>
        <v>290.20847741421613</v>
      </c>
      <c r="CO31" s="4" cm="1">
        <f t="array" ref="CO31">AI31*INDEX(prod_est,$H31+$I31-1,MATCH(CO$14,$BQ$14:$DQ$14,0))</f>
        <v>287.19911720403843</v>
      </c>
      <c r="CP31" s="4" cm="1">
        <f t="array" ref="CP31">AJ31*INDEX(prod_est,$H31+$I31-1,MATCH(CP$14,$BQ$14:$DQ$14,0))</f>
        <v>284.14769643568241</v>
      </c>
      <c r="CQ31" s="4" cm="1">
        <f t="array" ref="CQ31">AK31*INDEX(prod_est,$H31+$I31-1,MATCH(CQ$14,$BQ$14:$DQ$14,0))</f>
        <v>281.05798351285631</v>
      </c>
      <c r="CR31" s="4" cm="1">
        <f t="array" ref="CR31">AL31*INDEX(prod_est,$H31+$I31-1,MATCH(CR$14,$BQ$14:$DQ$14,0))</f>
        <v>277.92985936508273</v>
      </c>
      <c r="CS31" s="4" cm="1">
        <f t="array" ref="CS31">AM31*INDEX(prod_est,$H31+$I31-1,MATCH(CS$14,$BQ$14:$DQ$14,0))</f>
        <v>274.93188409210757</v>
      </c>
      <c r="CT31" s="4" cm="1">
        <f t="array" ref="CT31">AN31*INDEX(prod_est,$H31+$I31-1,MATCH(CT$14,$BQ$14:$DQ$14,0))</f>
        <v>271.89434626424935</v>
      </c>
      <c r="CU31" s="4" cm="1">
        <f t="array" ref="CU31">AO31*INDEX(prod_est,$H31+$I31-1,MATCH(CU$14,$BQ$14:$DQ$14,0))</f>
        <v>268.8186761741942</v>
      </c>
      <c r="CV31" s="4" cm="1">
        <f t="array" ref="CV31">AP31*INDEX(prod_est,$H31+$I31-1,MATCH(CV$14,$BQ$14:$DQ$14,0))</f>
        <v>265.70489778689551</v>
      </c>
      <c r="CW31" s="4" cm="1">
        <f t="array" ref="CW31">AQ31*INDEX(prod_est,$H31+$I31-1,MATCH(CW$14,$BQ$14:$DQ$14,0))</f>
        <v>262.552889512219</v>
      </c>
      <c r="CX31" s="4" cm="1">
        <f t="array" ref="CX31">AR31*INDEX(prod_est,$H31+$I31-1,MATCH(CX$14,$BQ$14:$DQ$14,0))</f>
        <v>259.45436015241887</v>
      </c>
      <c r="CY31" s="4" cm="1">
        <f t="array" ref="CY31">AS31*INDEX(prod_est,$H31+$I31-1,MATCH(CY$14,$BQ$14:$DQ$14,0))</f>
        <v>256.32293497082793</v>
      </c>
      <c r="CZ31" s="4" cm="1">
        <f t="array" ref="CZ31">AT31*INDEX(prod_est,$H31+$I31-1,MATCH(CZ$14,$BQ$14:$DQ$14,0))</f>
        <v>253.15930697536388</v>
      </c>
      <c r="DA31" s="4" cm="1">
        <f t="array" ref="DA31">AU31*INDEX(prod_est,$H31+$I31-1,MATCH(DA$14,$BQ$14:$DQ$14,0))</f>
        <v>249.96416163332842</v>
      </c>
      <c r="DB31" s="4" cm="1">
        <f t="array" ref="DB31">AV31*INDEX(prod_est,$H31+$I31-1,MATCH(DB$14,$BQ$14:$DQ$14,0))</f>
        <v>246.73817693665524</v>
      </c>
      <c r="DC31" s="4" cm="1">
        <f t="array" ref="DC31">AW31*INDEX(prod_est,$H31+$I31-1,MATCH(DC$14,$BQ$14:$DQ$14,0))</f>
        <v>243.48202346664647</v>
      </c>
      <c r="DD31" s="4" cm="1">
        <f t="array" ref="DD31">AX31*INDEX(prod_est,$H31+$I31-1,MATCH(DD$14,$BQ$14:$DQ$14,0))</f>
        <v>240.19636445823656</v>
      </c>
      <c r="DE31" s="4" cm="1">
        <f t="array" ref="DE31">AY31*INDEX(prod_est,$H31+$I31-1,MATCH(DE$14,$BQ$14:$DQ$14,0))</f>
        <v>236.88185586373973</v>
      </c>
      <c r="DF31" s="4" cm="1">
        <f t="array" ref="DF31">AZ31*INDEX(prod_est,$H31+$I31-1,MATCH(DF$14,$BQ$14:$DQ$14,0))</f>
        <v>233.53914641612147</v>
      </c>
      <c r="DG31" s="4" cm="1">
        <f t="array" ref="DG31">BA31*INDEX(prod_est,$H31+$I31-1,MATCH(DG$14,$BQ$14:$DQ$14,0))</f>
        <v>230.16887769177521</v>
      </c>
      <c r="DH31" s="4" cm="1">
        <f t="array" ref="DH31">BB31*INDEX(prod_est,$H31+$I31-1,MATCH(DH$14,$BQ$14:$DQ$14,0))</f>
        <v>226.77168417282925</v>
      </c>
      <c r="DI31" s="4" cm="1">
        <f t="array" ref="DI31">BC31*INDEX(prod_est,$H31+$I31-1,MATCH(DI$14,$BQ$14:$DQ$14,0))</f>
        <v>223.34819330896374</v>
      </c>
      <c r="DJ31" s="4" cm="1">
        <f t="array" ref="DJ31">BD31*INDEX(prod_est,$H31+$I31-1,MATCH(DJ$14,$BQ$14:$DQ$14,0))</f>
        <v>219.89902557875661</v>
      </c>
      <c r="DK31" s="4" cm="1">
        <f t="array" ref="DK31">BE31*INDEX(prod_est,$H31+$I31-1,MATCH(DK$14,$BQ$14:$DQ$14,0))</f>
        <v>216.42479455055752</v>
      </c>
      <c r="DL31" s="4" cm="1">
        <f t="array" ref="DL31">BF31*INDEX(prod_est,$H31+$I31-1,MATCH(DL$14,$BQ$14:$DQ$14,0))</f>
        <v>212.92610694289169</v>
      </c>
      <c r="DM31" s="4" cm="1">
        <f t="array" ref="DM31">BG31*INDEX(prod_est,$H31+$I31-1,MATCH(DM$14,$BQ$14:$DQ$14,0))</f>
        <v>209.40356268440004</v>
      </c>
      <c r="DN31" s="4" cm="1">
        <f t="array" ref="DN31">BH31*INDEX(prod_est,$H31+$I31-1,MATCH(DN$14,$BQ$14:$DQ$14,0))</f>
        <v>205.85775497331645</v>
      </c>
      <c r="DO31" s="4" cm="1">
        <f t="array" ref="DO31">BI31*INDEX(prod_est,$H31+$I31-1,MATCH(DO$14,$BQ$14:$DQ$14,0))</f>
        <v>202.28927033648557</v>
      </c>
      <c r="DP31" s="4" cm="1">
        <f t="array" ref="DP31">BJ31*INDEX(prod_est,$H31+$I31-1,MATCH(DP$14,$BQ$14:$DQ$14,0))</f>
        <v>198.69868868792668</v>
      </c>
      <c r="DQ31" s="4" cm="1">
        <f t="array" ref="DQ31">BK31*INDEX(prod_est,$H31+$I31-1,MATCH(DQ$14,$BQ$14:$DQ$14,0))</f>
        <v>195.08658338694426</v>
      </c>
    </row>
    <row r="32" spans="1:121" x14ac:dyDescent="0.25">
      <c r="A32" t="s">
        <v>39</v>
      </c>
      <c r="B32" t="s">
        <v>22</v>
      </c>
      <c r="C32" t="s">
        <v>22</v>
      </c>
      <c r="D32" t="s">
        <v>172</v>
      </c>
      <c r="E32" s="46" t="s">
        <v>37</v>
      </c>
      <c r="F32" s="4">
        <v>128.677488012</v>
      </c>
      <c r="G32" s="4">
        <v>136.31220154799999</v>
      </c>
      <c r="H32">
        <f>MATCH(A32,Production_est!$A$4:$A$339,0)</f>
        <v>33</v>
      </c>
      <c r="I32">
        <f>IFERROR(MATCH(E32,Production_est!$D$4:$D$339,0),"-")+1</f>
        <v>4</v>
      </c>
      <c r="J32" s="4" cm="1">
        <f t="array" ref="J32">IFERROR(INDEX(Production_est!$E$4:$E$339,I32+H32-1),"-")</f>
        <v>11703.163824506</v>
      </c>
      <c r="K32" s="33">
        <f t="shared" si="3"/>
        <v>1.1647465898287024E-2</v>
      </c>
      <c r="L32" s="33">
        <f t="shared" si="4"/>
        <v>1.1647465898287024E-2</v>
      </c>
      <c r="M32" s="33">
        <f t="shared" si="5"/>
        <v>1.1647465898287024E-2</v>
      </c>
      <c r="N32" s="33">
        <f t="shared" si="5"/>
        <v>1.1647465898287024E-2</v>
      </c>
      <c r="O32" s="33">
        <f t="shared" si="28"/>
        <v>1.1589228568795589E-2</v>
      </c>
      <c r="P32" s="33">
        <f t="shared" si="28"/>
        <v>1.1531282425951611E-2</v>
      </c>
      <c r="Q32" s="33">
        <f t="shared" si="28"/>
        <v>1.1473626013821852E-2</v>
      </c>
      <c r="R32" s="33">
        <f t="shared" si="28"/>
        <v>1.1416257883752744E-2</v>
      </c>
      <c r="S32" s="33">
        <f t="shared" si="28"/>
        <v>1.135917659433398E-2</v>
      </c>
      <c r="T32" s="33">
        <f t="shared" si="28"/>
        <v>1.130238071136231E-2</v>
      </c>
      <c r="U32" s="33">
        <f t="shared" si="28"/>
        <v>1.1245868807805499E-2</v>
      </c>
      <c r="V32" s="33">
        <f t="shared" si="28"/>
        <v>1.1189639463766471E-2</v>
      </c>
      <c r="W32" s="33">
        <f t="shared" si="28"/>
        <v>1.1133691266447638E-2</v>
      </c>
      <c r="X32" s="33">
        <f t="shared" si="28"/>
        <v>1.10780228101154E-2</v>
      </c>
      <c r="Y32" s="33">
        <f t="shared" si="28"/>
        <v>1.1022632696064823E-2</v>
      </c>
      <c r="Z32" s="33">
        <f t="shared" si="28"/>
        <v>1.0967519532584499E-2</v>
      </c>
      <c r="AA32" s="33">
        <f t="shared" si="28"/>
        <v>1.0912681934921576E-2</v>
      </c>
      <c r="AB32" s="33">
        <f t="shared" si="28"/>
        <v>1.0858118525246969E-2</v>
      </c>
      <c r="AC32" s="33">
        <f t="shared" si="28"/>
        <v>1.0803827932620734E-2</v>
      </c>
      <c r="AD32" s="33">
        <f t="shared" si="28"/>
        <v>1.0749808792957631E-2</v>
      </c>
      <c r="AE32" s="33">
        <f t="shared" si="28"/>
        <v>1.0696059748992843E-2</v>
      </c>
      <c r="AF32" s="33">
        <f t="shared" si="28"/>
        <v>1.0642579450247878E-2</v>
      </c>
      <c r="AG32" s="33">
        <f t="shared" si="28"/>
        <v>1.0589366552996639E-2</v>
      </c>
      <c r="AH32" s="33">
        <f t="shared" si="28"/>
        <v>1.0536419720231656E-2</v>
      </c>
      <c r="AI32" s="33">
        <f t="shared" si="28"/>
        <v>1.0483737621630497E-2</v>
      </c>
      <c r="AJ32" s="33">
        <f t="shared" si="28"/>
        <v>1.0431318933522345E-2</v>
      </c>
      <c r="AK32" s="33">
        <f t="shared" si="28"/>
        <v>1.0379162338854733E-2</v>
      </c>
      <c r="AL32" s="33">
        <f t="shared" si="28"/>
        <v>1.0327266527160459E-2</v>
      </c>
      <c r="AM32" s="33">
        <f t="shared" si="28"/>
        <v>1.0275630194524658E-2</v>
      </c>
      <c r="AN32" s="33">
        <f t="shared" si="28"/>
        <v>1.0224252043552035E-2</v>
      </c>
      <c r="AO32" s="33">
        <f t="shared" si="28"/>
        <v>1.0173130783334275E-2</v>
      </c>
      <c r="AP32" s="33">
        <f t="shared" si="28"/>
        <v>1.0122265129417603E-2</v>
      </c>
      <c r="AQ32" s="33">
        <f t="shared" si="28"/>
        <v>1.0071653803770515E-2</v>
      </c>
      <c r="AR32" s="33">
        <f t="shared" ref="AR32:BK32" si="30">AQ32*(1-$G$4)</f>
        <v>1.0021295534751663E-2</v>
      </c>
      <c r="AS32" s="33">
        <f t="shared" si="30"/>
        <v>9.971189057077905E-3</v>
      </c>
      <c r="AT32" s="33">
        <f t="shared" si="30"/>
        <v>9.9213331117925154E-3</v>
      </c>
      <c r="AU32" s="33">
        <f t="shared" si="30"/>
        <v>9.8717264462335527E-3</v>
      </c>
      <c r="AV32" s="33">
        <f t="shared" si="30"/>
        <v>9.8223678140023848E-3</v>
      </c>
      <c r="AW32" s="33">
        <f t="shared" si="30"/>
        <v>9.7732559749323725E-3</v>
      </c>
      <c r="AX32" s="33">
        <f t="shared" si="30"/>
        <v>9.724389695057711E-3</v>
      </c>
      <c r="AY32" s="33">
        <f t="shared" si="30"/>
        <v>9.6757677465824227E-3</v>
      </c>
      <c r="AZ32" s="33">
        <f t="shared" si="30"/>
        <v>9.6273889078495097E-3</v>
      </c>
      <c r="BA32" s="33">
        <f t="shared" si="30"/>
        <v>9.5792519633102619E-3</v>
      </c>
      <c r="BB32" s="33">
        <f t="shared" si="30"/>
        <v>9.5313557034937112E-3</v>
      </c>
      <c r="BC32" s="33">
        <f t="shared" si="30"/>
        <v>9.4836989249762419E-3</v>
      </c>
      <c r="BD32" s="33">
        <f t="shared" si="30"/>
        <v>9.4362804303513605E-3</v>
      </c>
      <c r="BE32" s="33">
        <f t="shared" si="30"/>
        <v>9.3890990281996038E-3</v>
      </c>
      <c r="BF32" s="33">
        <f t="shared" si="30"/>
        <v>9.3421535330586065E-3</v>
      </c>
      <c r="BG32" s="33">
        <f t="shared" si="30"/>
        <v>9.2954427653933139E-3</v>
      </c>
      <c r="BH32" s="33">
        <f t="shared" si="30"/>
        <v>9.2489655515663478E-3</v>
      </c>
      <c r="BI32" s="33">
        <f t="shared" si="30"/>
        <v>9.2027207238085159E-3</v>
      </c>
      <c r="BJ32" s="33">
        <f t="shared" si="30"/>
        <v>9.156707120189473E-3</v>
      </c>
      <c r="BK32" s="33">
        <f t="shared" si="30"/>
        <v>9.1109235845885251E-3</v>
      </c>
      <c r="BL32" t="str">
        <f t="shared" si="8"/>
        <v>03_CDA</v>
      </c>
      <c r="BM32" t="str">
        <f t="shared" si="9"/>
        <v>d_nonenergy_8_1_natural_gas</v>
      </c>
      <c r="BP32" s="4">
        <f t="shared" si="10"/>
        <v>128.677488012</v>
      </c>
      <c r="BQ32" s="4">
        <f t="shared" si="11"/>
        <v>136.31220154799999</v>
      </c>
      <c r="BR32" s="4" cm="1">
        <f t="array" ref="BR32">L32*INDEX(prod_est,$H32+$I32-1,MATCH(BR$14,$BQ$14:$DQ$14,0))</f>
        <v>138.33914523421993</v>
      </c>
      <c r="BS32" s="4" cm="1">
        <f t="array" ref="BS32">M32*INDEX(prod_est,$H32+$I32-1,MATCH(BS$14,$BQ$14:$DQ$14,0))</f>
        <v>131.57871689267236</v>
      </c>
      <c r="BT32" s="4" cm="1">
        <f t="array" ref="BT32">N32*INDEX(prod_est,$H32+$I32-1,MATCH(BT$14,$BQ$14:$DQ$14,0))</f>
        <v>132.48656941402265</v>
      </c>
      <c r="BU32" s="4" cm="1">
        <f t="array" ref="BU32">O32*INDEX(prod_est,$H32+$I32-1,MATCH(BU$14,$BQ$14:$DQ$14,0))</f>
        <v>132.7160396539108</v>
      </c>
      <c r="BV32" s="4" cm="1">
        <f t="array" ref="BV32">P32*INDEX(prod_est,$H32+$I32-1,MATCH(BV$14,$BQ$14:$DQ$14,0))</f>
        <v>132.92784195707895</v>
      </c>
      <c r="BW32" s="4" cm="1">
        <f t="array" ref="BW32">Q32*INDEX(prod_est,$H32+$I32-1,MATCH(BW$14,$BQ$14:$DQ$14,0))</f>
        <v>133.10758581330134</v>
      </c>
      <c r="BX32" s="4" cm="1">
        <f t="array" ref="BX32">R32*INDEX(prod_est,$H32+$I32-1,MATCH(BX$14,$BQ$14:$DQ$14,0))</f>
        <v>133.24780649375339</v>
      </c>
      <c r="BY32" s="4" cm="1">
        <f t="array" ref="BY32">S32*INDEX(prod_est,$H32+$I32-1,MATCH(BY$14,$BQ$14:$DQ$14,0))</f>
        <v>133.34878459392351</v>
      </c>
      <c r="BZ32" s="4" cm="1">
        <f t="array" ref="BZ32">T32*INDEX(prod_est,$H32+$I32-1,MATCH(BZ$14,$BQ$14:$DQ$14,0))</f>
        <v>133.41166037614045</v>
      </c>
      <c r="CA32" s="4" cm="1">
        <f t="array" ref="CA32">U32*INDEX(prod_est,$H32+$I32-1,MATCH(CA$14,$BQ$14:$DQ$14,0))</f>
        <v>132.5280491054074</v>
      </c>
      <c r="CB32" s="4" cm="1">
        <f t="array" ref="CB32">V32*INDEX(prod_est,$H32+$I32-1,MATCH(CB$14,$BQ$14:$DQ$14,0))</f>
        <v>131.61746548891193</v>
      </c>
      <c r="CC32" s="4" cm="1">
        <f t="array" ref="CC32">W32*INDEX(prod_est,$H32+$I32-1,MATCH(CC$14,$BQ$14:$DQ$14,0))</f>
        <v>130.67847902861334</v>
      </c>
      <c r="CD32" s="4" cm="1">
        <f t="array" ref="CD32">X32*INDEX(prod_est,$H32+$I32-1,MATCH(CD$14,$BQ$14:$DQ$14,0))</f>
        <v>129.71044971041587</v>
      </c>
      <c r="CE32" s="4" cm="1">
        <f t="array" ref="CE32">Y32*INDEX(prod_est,$H32+$I32-1,MATCH(CE$14,$BQ$14:$DQ$14,0))</f>
        <v>128.71408317772176</v>
      </c>
      <c r="CF32" s="4" cm="1">
        <f t="array" ref="CF32">Z32*INDEX(prod_est,$H32+$I32-1,MATCH(CF$14,$BQ$14:$DQ$14,0))</f>
        <v>127.69055588741594</v>
      </c>
      <c r="CG32" s="4" cm="1">
        <f t="array" ref="CG32">AA32*INDEX(prod_est,$H32+$I32-1,MATCH(CG$14,$BQ$14:$DQ$14,0))</f>
        <v>126.6411571334741</v>
      </c>
      <c r="CH32" s="4" cm="1">
        <f t="array" ref="CH32">AB32*INDEX(prod_est,$H32+$I32-1,MATCH(CH$14,$BQ$14:$DQ$14,0))</f>
        <v>125.56574906379447</v>
      </c>
      <c r="CI32" s="4" cm="1">
        <f t="array" ref="CI32">AC32*INDEX(prod_est,$H32+$I32-1,MATCH(CI$14,$BQ$14:$DQ$14,0))</f>
        <v>124.4651700858181</v>
      </c>
      <c r="CJ32" s="4" cm="1">
        <f t="array" ref="CJ32">AD32*INDEX(prod_est,$H32+$I32-1,MATCH(CJ$14,$BQ$14:$DQ$14,0))</f>
        <v>123.34087732175337</v>
      </c>
      <c r="CK32" s="4" cm="1">
        <f t="array" ref="CK32">AE32*INDEX(prod_est,$H32+$I32-1,MATCH(CK$14,$BQ$14:$DQ$14,0))</f>
        <v>122.19362586622914</v>
      </c>
      <c r="CL32" s="4" cm="1">
        <f t="array" ref="CL32">AF32*INDEX(prod_est,$H32+$I32-1,MATCH(CL$14,$BQ$14:$DQ$14,0))</f>
        <v>121.02402683565263</v>
      </c>
      <c r="CM32" s="4" cm="1">
        <f t="array" ref="CM32">AG32*INDEX(prod_est,$H32+$I32-1,MATCH(CM$14,$BQ$14:$DQ$14,0))</f>
        <v>119.83274952625781</v>
      </c>
      <c r="CN32" s="4" cm="1">
        <f t="array" ref="CN32">AH32*INDEX(prod_est,$H32+$I32-1,MATCH(CN$14,$BQ$14:$DQ$14,0))</f>
        <v>118.62109969546376</v>
      </c>
      <c r="CO32" s="4" cm="1">
        <f t="array" ref="CO32">AI32*INDEX(prod_est,$H32+$I32-1,MATCH(CO$14,$BQ$14:$DQ$14,0))</f>
        <v>117.39104046117907</v>
      </c>
      <c r="CP32" s="4" cm="1">
        <f t="array" ref="CP32">AJ32*INDEX(prod_est,$H32+$I32-1,MATCH(CP$14,$BQ$14:$DQ$14,0))</f>
        <v>116.14378920786942</v>
      </c>
      <c r="CQ32" s="4" cm="1">
        <f t="array" ref="CQ32">AK32*INDEX(prod_est,$H32+$I32-1,MATCH(CQ$14,$BQ$14:$DQ$14,0))</f>
        <v>114.88088624957369</v>
      </c>
      <c r="CR32" s="4" cm="1">
        <f t="array" ref="CR32">AL32*INDEX(prod_est,$H32+$I32-1,MATCH(CR$14,$BQ$14:$DQ$14,0))</f>
        <v>113.602282916897</v>
      </c>
      <c r="CS32" s="4" cm="1">
        <f t="array" ref="CS32">AM32*INDEX(prod_est,$H32+$I32-1,MATCH(CS$14,$BQ$14:$DQ$14,0))</f>
        <v>112.37687721231956</v>
      </c>
      <c r="CT32" s="4" cm="1">
        <f t="array" ref="CT32">AN32*INDEX(prod_est,$H32+$I32-1,MATCH(CT$14,$BQ$14:$DQ$14,0))</f>
        <v>111.13530053365889</v>
      </c>
      <c r="CU32" s="4" cm="1">
        <f t="array" ref="CU32">AO32*INDEX(prod_est,$H32+$I32-1,MATCH(CU$14,$BQ$14:$DQ$14,0))</f>
        <v>109.87813750508873</v>
      </c>
      <c r="CV32" s="4" cm="1">
        <f t="array" ref="CV32">AP32*INDEX(prod_est,$H32+$I32-1,MATCH(CV$14,$BQ$14:$DQ$14,0))</f>
        <v>108.6053979221504</v>
      </c>
      <c r="CW32" s="4" cm="1">
        <f t="array" ref="CW32">AQ32*INDEX(prod_est,$H32+$I32-1,MATCH(CW$14,$BQ$14:$DQ$14,0))</f>
        <v>107.31703208555332</v>
      </c>
      <c r="CX32" s="4" cm="1">
        <f t="array" ref="CX32">AR32*INDEX(prod_est,$H32+$I32-1,MATCH(CX$14,$BQ$14:$DQ$14,0))</f>
        <v>106.05052545772119</v>
      </c>
      <c r="CY32" s="4" cm="1">
        <f t="array" ref="CY32">AS32*INDEX(prod_est,$H32+$I32-1,MATCH(CY$14,$BQ$14:$DQ$14,0))</f>
        <v>104.77057284584691</v>
      </c>
      <c r="CZ32" s="4" cm="1">
        <f t="array" ref="CZ32">AT32*INDEX(prod_est,$H32+$I32-1,MATCH(CZ$14,$BQ$14:$DQ$14,0))</f>
        <v>103.47745751305919</v>
      </c>
      <c r="DA32" s="4" cm="1">
        <f t="array" ref="DA32">AU32*INDEX(prod_est,$H32+$I32-1,MATCH(DA$14,$BQ$14:$DQ$14,0))</f>
        <v>102.17145964030195</v>
      </c>
      <c r="DB32" s="4" cm="1">
        <f t="array" ref="DB32">AV32*INDEX(prod_est,$H32+$I32-1,MATCH(DB$14,$BQ$14:$DQ$14,0))</f>
        <v>100.85285635300403</v>
      </c>
      <c r="DC32" s="4" cm="1">
        <f t="array" ref="DC32">AW32*INDEX(prod_est,$H32+$I32-1,MATCH(DC$14,$BQ$14:$DQ$14,0))</f>
        <v>99.521921747539878</v>
      </c>
      <c r="DD32" s="4" cm="1">
        <f t="array" ref="DD32">AX32*INDEX(prod_est,$H32+$I32-1,MATCH(DD$14,$BQ$14:$DQ$14,0))</f>
        <v>98.178926917497066</v>
      </c>
      <c r="DE32" s="4" cm="1">
        <f t="array" ref="DE32">AY32*INDEX(prod_est,$H32+$I32-1,MATCH(DE$14,$BQ$14:$DQ$14,0))</f>
        <v>96.824139979732649</v>
      </c>
      <c r="DF32" s="4" cm="1">
        <f t="array" ref="DF32">AZ32*INDEX(prod_est,$H32+$I32-1,MATCH(DF$14,$BQ$14:$DQ$14,0))</f>
        <v>95.457826100235096</v>
      </c>
      <c r="DG32" s="4" cm="1">
        <f t="array" ref="DG32">BA32*INDEX(prod_est,$H32+$I32-1,MATCH(DG$14,$BQ$14:$DQ$14,0))</f>
        <v>94.080247519783882</v>
      </c>
      <c r="DH32" s="4" cm="1">
        <f t="array" ref="DH32">BB32*INDEX(prod_est,$H32+$I32-1,MATCH(DH$14,$BQ$14:$DQ$14,0))</f>
        <v>92.691663579417138</v>
      </c>
      <c r="DI32" s="4" cm="1">
        <f t="array" ref="DI32">BC32*INDEX(prod_est,$H32+$I32-1,MATCH(DI$14,$BQ$14:$DQ$14,0))</f>
        <v>91.292330745698848</v>
      </c>
      <c r="DJ32" s="4" cm="1">
        <f t="array" ref="DJ32">BD32*INDEX(prod_est,$H32+$I32-1,MATCH(DJ$14,$BQ$14:$DQ$14,0))</f>
        <v>89.882502635793898</v>
      </c>
      <c r="DK32" s="4" cm="1">
        <f t="array" ref="DK32">BE32*INDEX(prod_est,$H32+$I32-1,MATCH(DK$14,$BQ$14:$DQ$14,0))</f>
        <v>88.46243004234978</v>
      </c>
      <c r="DL32" s="4" cm="1">
        <f t="array" ref="DL32">BF32*INDEX(prod_est,$H32+$I32-1,MATCH(DL$14,$BQ$14:$DQ$14,0))</f>
        <v>87.032360958186345</v>
      </c>
      <c r="DM32" s="4" cm="1">
        <f t="array" ref="DM32">BG32*INDEX(prod_est,$H32+$I32-1,MATCH(DM$14,$BQ$14:$DQ$14,0))</f>
        <v>85.592540600796099</v>
      </c>
      <c r="DN32" s="4" cm="1">
        <f t="array" ref="DN32">BH32*INDEX(prod_est,$H32+$I32-1,MATCH(DN$14,$BQ$14:$DQ$14,0))</f>
        <v>84.143211436655065</v>
      </c>
      <c r="DO32" s="4" cm="1">
        <f t="array" ref="DO32">BI32*INDEX(prod_est,$H32+$I32-1,MATCH(DO$14,$BQ$14:$DQ$14,0))</f>
        <v>82.684613205346082</v>
      </c>
      <c r="DP32" s="4" cm="1">
        <f t="array" ref="DP32">BJ32*INDEX(prod_est,$H32+$I32-1,MATCH(DP$14,$BQ$14:$DQ$14,0))</f>
        <v>81.216982943496447</v>
      </c>
      <c r="DQ32" s="4" cm="1">
        <f t="array" ref="DQ32">BK32*INDEX(prod_est,$H32+$I32-1,MATCH(DQ$14,$BQ$14:$DQ$14,0))</f>
        <v>79.740555008530279</v>
      </c>
    </row>
    <row r="33" spans="1:121" x14ac:dyDescent="0.25">
      <c r="A33" t="s">
        <v>39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33</v>
      </c>
      <c r="I33">
        <f>IFERROR(MATCH(E33,Production_est!$D$4:$D$339,0),"-")+1</f>
        <v>4</v>
      </c>
      <c r="J33" s="4" cm="1">
        <f t="array" ref="J33">IFERROR(INDEX(Production_est!$E$4:$E$339,I33+H33-1),"-")</f>
        <v>11703.163824506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03_CDA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39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33</v>
      </c>
      <c r="I34">
        <f>IFERROR(MATCH(E34,Production_est!$D$4:$D$339,0),"-")+1</f>
        <v>4</v>
      </c>
      <c r="J34" s="4" cm="1">
        <f t="array" ref="J34">IFERROR(INDEX(Production_est!$E$4:$E$339,I34+H34-1),"-")</f>
        <v>11703.163824506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03_CDA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39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33</v>
      </c>
      <c r="I35">
        <f>IFERROR(MATCH(E35,Production_est!$D$4:$D$339,0),"-")+1</f>
        <v>4</v>
      </c>
      <c r="J35" s="4" cm="1">
        <f t="array" ref="J35">IFERROR(INDEX(Production_est!$E$4:$E$339,I35+H35-1),"-")</f>
        <v>11703.163824506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03_CDA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39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33</v>
      </c>
      <c r="I36">
        <f>IFERROR(MATCH(E36,Production_est!$D$4:$D$339,0),"-")+1</f>
        <v>4</v>
      </c>
      <c r="J36" s="4" cm="1">
        <f t="array" ref="J36">IFERROR(INDEX(Production_est!$E$4:$E$339,I36+H36-1),"-")</f>
        <v>11703.163824506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03_CDA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39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33</v>
      </c>
      <c r="I37">
        <f>IFERROR(MATCH(E37,Production_est!$D$4:$D$339,0),"-")+1</f>
        <v>4</v>
      </c>
      <c r="J37" s="4" cm="1">
        <f t="array" ref="J37">IFERROR(INDEX(Production_est!$E$4:$E$339,I37+H37-1),"-")</f>
        <v>11703.163824506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03_CDA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39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33</v>
      </c>
      <c r="I38">
        <f>IFERROR(MATCH(E38,Production_est!$D$4:$D$339,0),"-")+1</f>
        <v>4</v>
      </c>
      <c r="J38" s="4" cm="1">
        <f t="array" ref="J38">IFERROR(INDEX(Production_est!$E$4:$E$339,I38+H38-1),"-")</f>
        <v>11703.163824506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03_CDA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39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33</v>
      </c>
      <c r="I39">
        <f>IFERROR(MATCH(E39,Production_est!$D$4:$D$339,0),"-")+1</f>
        <v>4</v>
      </c>
      <c r="J39" s="4" cm="1">
        <f t="array" ref="J39">IFERROR(INDEX(Production_est!$E$4:$E$339,I39+H39-1),"-")</f>
        <v>11703.163824506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03_CDA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39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33</v>
      </c>
      <c r="I40">
        <f>IFERROR(MATCH(E40,Production_est!$D$4:$D$339,0),"-")+1</f>
        <v>4</v>
      </c>
      <c r="J40" s="4" cm="1">
        <f t="array" ref="J40">IFERROR(INDEX(Production_est!$E$4:$E$339,I40+H40-1),"-")</f>
        <v>11703.163824506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03_CDA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39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33</v>
      </c>
      <c r="I41">
        <f>IFERROR(MATCH(E41,Production_est!$D$4:$D$339,0),"-")+1</f>
        <v>4</v>
      </c>
      <c r="J41" s="4" cm="1">
        <f t="array" ref="J41">IFERROR(INDEX(Production_est!$E$4:$E$339,I41+H41-1),"-")</f>
        <v>11703.163824506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03_CDA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39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33</v>
      </c>
      <c r="I42">
        <f>IFERROR(MATCH(E42,Production_est!$D$4:$D$339,0),"-")+1</f>
        <v>4</v>
      </c>
      <c r="J42" s="4" cm="1">
        <f t="array" ref="J42">IFERROR(INDEX(Production_est!$E$4:$E$339,I42+H42-1),"-")</f>
        <v>11703.163824506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03_CDA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39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33</v>
      </c>
      <c r="I43">
        <f>IFERROR(MATCH(E43,Production_est!$D$4:$D$339,0),"-")+1</f>
        <v>4</v>
      </c>
      <c r="J43" s="4" cm="1">
        <f t="array" ref="J43">IFERROR(INDEX(Production_est!$E$4:$E$339,I43+H43-1),"-")</f>
        <v>11703.163824506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03_CDA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39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33</v>
      </c>
      <c r="I44">
        <f>IFERROR(MATCH(E44,Production_est!$D$4:$D$339,0),"-")+1</f>
        <v>4</v>
      </c>
      <c r="J44" s="4" cm="1">
        <f t="array" ref="J44">IFERROR(INDEX(Production_est!$E$4:$E$339,I44+H44-1),"-")</f>
        <v>11703.163824506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03_CDA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39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33</v>
      </c>
      <c r="I45">
        <f>IFERROR(MATCH(E45,Production_est!$D$4:$D$339,0),"-")+1</f>
        <v>4</v>
      </c>
      <c r="J45" s="4" cm="1">
        <f t="array" ref="J45">IFERROR(INDEX(Production_est!$E$4:$E$339,I45+H45-1),"-")</f>
        <v>11703.163824506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03_CDA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39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33</v>
      </c>
      <c r="I46">
        <f>IFERROR(MATCH(E46,Production_est!$D$4:$D$339,0),"-")+1</f>
        <v>4</v>
      </c>
      <c r="J46" s="4" cm="1">
        <f t="array" ref="J46">IFERROR(INDEX(Production_est!$E$4:$E$339,I46+H46-1),"-")</f>
        <v>11703.163824506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03_CDA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03_CDA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891.41904050400001</v>
      </c>
      <c r="G47" s="43">
        <f>SUM(G15:G46)</f>
        <v>928.53979545599998</v>
      </c>
      <c r="K47" s="33">
        <f t="shared" ref="K47:AP47" si="42">SUM(K15:K46)*1000</f>
        <v>79.340920915049594</v>
      </c>
      <c r="L47" s="33">
        <f t="shared" si="42"/>
        <v>79.340920915049594</v>
      </c>
      <c r="M47" s="33">
        <f t="shared" si="42"/>
        <v>79.340920915049594</v>
      </c>
      <c r="N47" s="33">
        <f t="shared" si="42"/>
        <v>79.340920915049594</v>
      </c>
      <c r="O47" s="33">
        <f t="shared" si="42"/>
        <v>78.944216310474346</v>
      </c>
      <c r="P47" s="33">
        <f t="shared" si="42"/>
        <v>78.54949522892197</v>
      </c>
      <c r="Q47" s="33">
        <f t="shared" si="42"/>
        <v>78.156747752777363</v>
      </c>
      <c r="R47" s="33">
        <f t="shared" si="42"/>
        <v>77.765964014013477</v>
      </c>
      <c r="S47" s="33">
        <f t="shared" si="42"/>
        <v>77.377134193943419</v>
      </c>
      <c r="T47" s="33">
        <f t="shared" si="42"/>
        <v>76.990248522973701</v>
      </c>
      <c r="U47" s="33">
        <f t="shared" si="42"/>
        <v>76.605297280358826</v>
      </c>
      <c r="V47" s="33">
        <f t="shared" si="42"/>
        <v>76.222270793957037</v>
      </c>
      <c r="W47" s="33">
        <f t="shared" si="42"/>
        <v>75.841159439987266</v>
      </c>
      <c r="X47" s="33">
        <f t="shared" si="42"/>
        <v>75.461953642787321</v>
      </c>
      <c r="Y47" s="33">
        <f t="shared" si="42"/>
        <v>75.084643874573374</v>
      </c>
      <c r="Z47" s="33">
        <f t="shared" si="42"/>
        <v>74.709220655200511</v>
      </c>
      <c r="AA47" s="33">
        <f t="shared" si="42"/>
        <v>74.335674551924512</v>
      </c>
      <c r="AB47" s="33">
        <f t="shared" si="42"/>
        <v>73.963996179164894</v>
      </c>
      <c r="AC47" s="33">
        <f t="shared" si="42"/>
        <v>73.594176198269068</v>
      </c>
      <c r="AD47" s="33">
        <f t="shared" si="42"/>
        <v>73.226205317277717</v>
      </c>
      <c r="AE47" s="33">
        <f t="shared" si="42"/>
        <v>72.86007429069133</v>
      </c>
      <c r="AF47" s="33">
        <f t="shared" si="42"/>
        <v>72.495773919237877</v>
      </c>
      <c r="AG47" s="33">
        <f t="shared" si="42"/>
        <v>72.133295049641688</v>
      </c>
      <c r="AH47" s="33">
        <f t="shared" si="42"/>
        <v>71.77262857439348</v>
      </c>
      <c r="AI47" s="33">
        <f t="shared" si="42"/>
        <v>71.413765431521497</v>
      </c>
      <c r="AJ47" s="33">
        <f t="shared" si="42"/>
        <v>71.056696604363893</v>
      </c>
      <c r="AK47" s="33">
        <f t="shared" si="42"/>
        <v>70.701413121342085</v>
      </c>
      <c r="AL47" s="33">
        <f t="shared" si="42"/>
        <v>70.347906055735365</v>
      </c>
      <c r="AM47" s="33">
        <f t="shared" si="42"/>
        <v>69.996166525456687</v>
      </c>
      <c r="AN47" s="33">
        <f t="shared" si="42"/>
        <v>69.64618569282942</v>
      </c>
      <c r="AO47" s="33">
        <f t="shared" si="42"/>
        <v>69.297954764365258</v>
      </c>
      <c r="AP47" s="33">
        <f t="shared" si="42"/>
        <v>68.951464990543442</v>
      </c>
      <c r="AQ47" s="33">
        <f t="shared" ref="AQ47:BK47" si="43">SUM(AQ15:AQ46)*1000</f>
        <v>68.606707665590704</v>
      </c>
      <c r="AR47" s="33">
        <f t="shared" si="43"/>
        <v>68.26367412726276</v>
      </c>
      <c r="AS47" s="33">
        <f t="shared" si="43"/>
        <v>67.922355756626459</v>
      </c>
      <c r="AT47" s="33">
        <f t="shared" si="43"/>
        <v>67.582743977843322</v>
      </c>
      <c r="AU47" s="33">
        <f t="shared" si="43"/>
        <v>67.244830257954106</v>
      </c>
      <c r="AV47" s="33">
        <f t="shared" si="43"/>
        <v>66.908606106664323</v>
      </c>
      <c r="AW47" s="33">
        <f t="shared" si="43"/>
        <v>66.574063076131011</v>
      </c>
      <c r="AX47" s="33">
        <f t="shared" si="43"/>
        <v>66.241192760750351</v>
      </c>
      <c r="AY47" s="33">
        <f t="shared" si="43"/>
        <v>65.909986796946612</v>
      </c>
      <c r="AZ47" s="33">
        <f t="shared" si="43"/>
        <v>65.580436862961861</v>
      </c>
      <c r="BA47" s="33">
        <f t="shared" si="43"/>
        <v>65.252534678647052</v>
      </c>
      <c r="BB47" s="33">
        <f t="shared" si="43"/>
        <v>64.926272005253836</v>
      </c>
      <c r="BC47" s="33">
        <f t="shared" si="43"/>
        <v>64.601640645227562</v>
      </c>
      <c r="BD47" s="33">
        <f t="shared" si="43"/>
        <v>64.278632442001424</v>
      </c>
      <c r="BE47" s="33">
        <f t="shared" si="43"/>
        <v>63.957239279791409</v>
      </c>
      <c r="BF47" s="33">
        <f t="shared" si="43"/>
        <v>63.637453083392458</v>
      </c>
      <c r="BG47" s="33">
        <f t="shared" si="43"/>
        <v>63.319265817975491</v>
      </c>
      <c r="BH47" s="33">
        <f t="shared" si="43"/>
        <v>63.002669488885608</v>
      </c>
      <c r="BI47" s="33">
        <f t="shared" si="43"/>
        <v>62.687656141441188</v>
      </c>
      <c r="BJ47" s="33">
        <f t="shared" si="43"/>
        <v>62.374217860733978</v>
      </c>
      <c r="BK47" s="33">
        <f t="shared" si="43"/>
        <v>62.062346771430306</v>
      </c>
    </row>
    <row r="48" spans="1:121" x14ac:dyDescent="0.25">
      <c r="BO48" s="48" t="s">
        <v>167</v>
      </c>
      <c r="BP48" s="54">
        <f>BQ48</f>
        <v>0.35106464168511031</v>
      </c>
      <c r="BQ48" s="54">
        <f t="shared" ref="BQ48:CW48" si="44">$G$5+(($G$6-$G$5)/32)*(BQ53-2018)</f>
        <v>0.35106464168511031</v>
      </c>
      <c r="BR48" s="54">
        <f t="shared" si="44"/>
        <v>0.35048449958610339</v>
      </c>
      <c r="BS48" s="54">
        <f t="shared" si="44"/>
        <v>0.34990435748709647</v>
      </c>
      <c r="BT48" s="54">
        <f t="shared" si="44"/>
        <v>0.34932421538808961</v>
      </c>
      <c r="BU48" s="54">
        <f t="shared" si="44"/>
        <v>0.34874407328908269</v>
      </c>
      <c r="BV48" s="54">
        <f t="shared" si="44"/>
        <v>0.34816393119007577</v>
      </c>
      <c r="BW48" s="54">
        <f t="shared" si="44"/>
        <v>0.34758378909106885</v>
      </c>
      <c r="BX48" s="54">
        <f t="shared" si="44"/>
        <v>0.34700364699206193</v>
      </c>
      <c r="BY48" s="54">
        <f t="shared" si="44"/>
        <v>0.34642350489305507</v>
      </c>
      <c r="BZ48" s="54">
        <f t="shared" si="44"/>
        <v>0.34584336279404815</v>
      </c>
      <c r="CA48" s="54">
        <f t="shared" si="44"/>
        <v>0.34526322069504123</v>
      </c>
      <c r="CB48" s="54">
        <f t="shared" si="44"/>
        <v>0.34468307859603431</v>
      </c>
      <c r="CC48" s="54">
        <f t="shared" si="44"/>
        <v>0.34410293649702739</v>
      </c>
      <c r="CD48" s="54">
        <f t="shared" si="44"/>
        <v>0.34352279439802047</v>
      </c>
      <c r="CE48" s="54">
        <f t="shared" si="44"/>
        <v>0.34294265229901361</v>
      </c>
      <c r="CF48" s="54">
        <f t="shared" si="44"/>
        <v>0.34236251020000669</v>
      </c>
      <c r="CG48" s="54">
        <f t="shared" si="44"/>
        <v>0.34178236810099977</v>
      </c>
      <c r="CH48" s="54">
        <f t="shared" si="44"/>
        <v>0.34120222600199285</v>
      </c>
      <c r="CI48" s="54">
        <f t="shared" si="44"/>
        <v>0.34062208390298593</v>
      </c>
      <c r="CJ48" s="54">
        <f t="shared" si="44"/>
        <v>0.34004194180397906</v>
      </c>
      <c r="CK48" s="54">
        <f t="shared" si="44"/>
        <v>0.33946179970497214</v>
      </c>
      <c r="CL48" s="54">
        <f t="shared" si="44"/>
        <v>0.33888165760596523</v>
      </c>
      <c r="CM48" s="54">
        <f t="shared" si="44"/>
        <v>0.33830151550695831</v>
      </c>
      <c r="CN48" s="54">
        <f t="shared" si="44"/>
        <v>0.33772137340795139</v>
      </c>
      <c r="CO48" s="54">
        <f t="shared" si="44"/>
        <v>0.33714123130894447</v>
      </c>
      <c r="CP48" s="54">
        <f t="shared" si="44"/>
        <v>0.3365610892099376</v>
      </c>
      <c r="CQ48" s="54">
        <f t="shared" si="44"/>
        <v>0.33598094711093068</v>
      </c>
      <c r="CR48" s="54">
        <f t="shared" si="44"/>
        <v>0.33540080501192376</v>
      </c>
      <c r="CS48" s="54">
        <f t="shared" si="44"/>
        <v>0.33482066291291684</v>
      </c>
      <c r="CT48" s="54">
        <f t="shared" si="44"/>
        <v>0.33424052081390992</v>
      </c>
      <c r="CU48" s="54">
        <f t="shared" si="44"/>
        <v>0.33366037871490306</v>
      </c>
      <c r="CV48" s="54">
        <f t="shared" si="44"/>
        <v>0.33308023661589614</v>
      </c>
      <c r="CW48" s="54">
        <f t="shared" si="44"/>
        <v>0.33250009451688922</v>
      </c>
      <c r="CX48" s="54">
        <f t="shared" ref="CX48:DQ48" si="45">CW48</f>
        <v>0.33250009451688922</v>
      </c>
      <c r="CY48" s="54">
        <f t="shared" si="45"/>
        <v>0.33250009451688922</v>
      </c>
      <c r="CZ48" s="54">
        <f t="shared" si="45"/>
        <v>0.33250009451688922</v>
      </c>
      <c r="DA48" s="54">
        <f t="shared" si="45"/>
        <v>0.33250009451688922</v>
      </c>
      <c r="DB48" s="54">
        <f t="shared" si="45"/>
        <v>0.33250009451688922</v>
      </c>
      <c r="DC48" s="54">
        <f t="shared" si="45"/>
        <v>0.33250009451688922</v>
      </c>
      <c r="DD48" s="54">
        <f t="shared" si="45"/>
        <v>0.33250009451688922</v>
      </c>
      <c r="DE48" s="54">
        <f t="shared" si="45"/>
        <v>0.33250009451688922</v>
      </c>
      <c r="DF48" s="54">
        <f t="shared" si="45"/>
        <v>0.33250009451688922</v>
      </c>
      <c r="DG48" s="54">
        <f t="shared" si="45"/>
        <v>0.33250009451688922</v>
      </c>
      <c r="DH48" s="54">
        <f t="shared" si="45"/>
        <v>0.33250009451688922</v>
      </c>
      <c r="DI48" s="54">
        <f t="shared" si="45"/>
        <v>0.33250009451688922</v>
      </c>
      <c r="DJ48" s="54">
        <f t="shared" si="45"/>
        <v>0.33250009451688922</v>
      </c>
      <c r="DK48" s="54">
        <f t="shared" si="45"/>
        <v>0.33250009451688922</v>
      </c>
      <c r="DL48" s="54">
        <f t="shared" si="45"/>
        <v>0.33250009451688922</v>
      </c>
      <c r="DM48" s="54">
        <f t="shared" si="45"/>
        <v>0.33250009451688922</v>
      </c>
      <c r="DN48" s="54">
        <f t="shared" si="45"/>
        <v>0.33250009451688922</v>
      </c>
      <c r="DO48" s="54">
        <f t="shared" si="45"/>
        <v>0.33250009451688922</v>
      </c>
      <c r="DP48" s="54">
        <f t="shared" si="45"/>
        <v>0.33250009451688922</v>
      </c>
      <c r="DQ48" s="54">
        <f t="shared" si="45"/>
        <v>0.33250009451688922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03_CDA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1.831055112</v>
      </c>
      <c r="BL54" t="str">
        <f t="shared" ref="BL54:BL111" si="52">A54</f>
        <v>03_CDA</v>
      </c>
      <c r="BM54" t="str">
        <f t="shared" ref="BM54:BM85" si="53">"d_nonenergy_"&amp;C54</f>
        <v>d_nonenergy_1_x_coal_thermal</v>
      </c>
      <c r="BP54">
        <f t="shared" ref="BP54:CV54" si="54">BP$49*BP15</f>
        <v>2.0999732760000001</v>
      </c>
      <c r="BQ54">
        <f t="shared" si="54"/>
        <v>1.831055112</v>
      </c>
      <c r="BR54">
        <f t="shared" si="54"/>
        <v>1.858282649639631</v>
      </c>
      <c r="BS54">
        <f t="shared" si="54"/>
        <v>1.7674711394921598</v>
      </c>
      <c r="BT54">
        <f t="shared" si="54"/>
        <v>1.7796661446441762</v>
      </c>
      <c r="BU54">
        <f t="shared" si="54"/>
        <v>1.7827485734438537</v>
      </c>
      <c r="BV54">
        <f t="shared" si="54"/>
        <v>1.7855936723091439</v>
      </c>
      <c r="BW54">
        <f t="shared" si="54"/>
        <v>1.7880081363340006</v>
      </c>
      <c r="BX54">
        <f t="shared" si="54"/>
        <v>1.7898916932777964</v>
      </c>
      <c r="BY54">
        <f t="shared" si="54"/>
        <v>1.7912481123247841</v>
      </c>
      <c r="BZ54">
        <f t="shared" si="54"/>
        <v>1.7920927103955502</v>
      </c>
      <c r="CA54">
        <f t="shared" si="54"/>
        <v>1.7802233332163779</v>
      </c>
      <c r="CB54">
        <f t="shared" si="54"/>
        <v>1.7679916417980543</v>
      </c>
      <c r="CC54">
        <f t="shared" si="54"/>
        <v>1.7553784205405054</v>
      </c>
      <c r="CD54">
        <f t="shared" si="54"/>
        <v>1.7423750722597049</v>
      </c>
      <c r="CE54">
        <f t="shared" si="54"/>
        <v>1.728991075725302</v>
      </c>
      <c r="CF54">
        <f t="shared" si="54"/>
        <v>1.7152422340522693</v>
      </c>
      <c r="CG54">
        <f t="shared" si="54"/>
        <v>1.7011458660741245</v>
      </c>
      <c r="CH54">
        <f t="shared" si="54"/>
        <v>1.6867001200505778</v>
      </c>
      <c r="CI54">
        <f t="shared" si="54"/>
        <v>1.671916258144615</v>
      </c>
      <c r="CJ54">
        <f t="shared" si="54"/>
        <v>1.6568138535935415</v>
      </c>
      <c r="CK54">
        <f t="shared" si="54"/>
        <v>1.6414030494356517</v>
      </c>
      <c r="CL54">
        <f t="shared" si="54"/>
        <v>1.6256920546779794</v>
      </c>
      <c r="CM54">
        <f t="shared" si="54"/>
        <v>1.6096898598457812</v>
      </c>
      <c r="CN54">
        <f t="shared" si="54"/>
        <v>1.5934140049227852</v>
      </c>
      <c r="CO54">
        <f t="shared" si="54"/>
        <v>1.5768908600874589</v>
      </c>
      <c r="CP54">
        <f t="shared" si="54"/>
        <v>1.5601367782269524</v>
      </c>
      <c r="CQ54">
        <f t="shared" si="54"/>
        <v>1.5431724500781401</v>
      </c>
      <c r="CR54">
        <f t="shared" si="54"/>
        <v>1.5259972218745703</v>
      </c>
      <c r="CS54">
        <f t="shared" si="54"/>
        <v>1.5095365869925901</v>
      </c>
      <c r="CT54">
        <f t="shared" si="54"/>
        <v>1.4928587305822008</v>
      </c>
      <c r="CU54">
        <f t="shared" si="54"/>
        <v>1.4759715057854523</v>
      </c>
      <c r="CV54">
        <f t="shared" si="54"/>
        <v>1.4588750441839329</v>
      </c>
      <c r="CW54">
        <f t="shared" ref="CW54:DQ54" si="55">CW$49*CW15</f>
        <v>1.4415686781768038</v>
      </c>
      <c r="CX54">
        <f t="shared" si="55"/>
        <v>1.4245559426407466</v>
      </c>
      <c r="CY54">
        <f t="shared" si="55"/>
        <v>1.4073625898339188</v>
      </c>
      <c r="CZ54">
        <f t="shared" si="55"/>
        <v>1.3899924247744633</v>
      </c>
      <c r="DA54">
        <f t="shared" si="55"/>
        <v>1.3724492110781368</v>
      </c>
      <c r="DB54">
        <f t="shared" si="55"/>
        <v>1.3547366713165612</v>
      </c>
      <c r="DC54">
        <f t="shared" si="55"/>
        <v>1.3368584873726634</v>
      </c>
      <c r="DD54">
        <f t="shared" si="55"/>
        <v>1.3188183007935219</v>
      </c>
      <c r="DE54">
        <f t="shared" si="55"/>
        <v>1.3006197131403774</v>
      </c>
      <c r="DF54">
        <f t="shared" si="55"/>
        <v>1.282266286336031</v>
      </c>
      <c r="DG54">
        <f t="shared" si="55"/>
        <v>1.2637615430095233</v>
      </c>
      <c r="DH54">
        <f t="shared" si="55"/>
        <v>1.2451089668382382</v>
      </c>
      <c r="DI54">
        <f t="shared" si="55"/>
        <v>1.2263120028873109</v>
      </c>
      <c r="DJ54">
        <f t="shared" si="55"/>
        <v>1.2073740579464558</v>
      </c>
      <c r="DK54">
        <f t="shared" si="55"/>
        <v>1.1882985008641991</v>
      </c>
      <c r="DL54">
        <f t="shared" si="55"/>
        <v>1.1690886628795303</v>
      </c>
      <c r="DM54">
        <f t="shared" si="55"/>
        <v>1.1497478379510093</v>
      </c>
      <c r="DN54">
        <f t="shared" si="55"/>
        <v>1.1302792830833319</v>
      </c>
      <c r="DO54">
        <f t="shared" si="55"/>
        <v>1.1106862186513706</v>
      </c>
      <c r="DP54">
        <f t="shared" si="55"/>
        <v>1.0909718287217254</v>
      </c>
      <c r="DQ54">
        <f t="shared" si="55"/>
        <v>1.0711392613717847</v>
      </c>
    </row>
    <row r="55" spans="1:121" x14ac:dyDescent="0.25">
      <c r="A55" t="str">
        <f t="shared" si="50"/>
        <v>03_CDA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03_CDA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03_CDA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1.387882332</v>
      </c>
      <c r="BL56" t="str">
        <f t="shared" si="52"/>
        <v>03_CDA</v>
      </c>
      <c r="BM56" t="str">
        <f t="shared" si="53"/>
        <v>d_nonenergy_1_5_lignite</v>
      </c>
      <c r="BP56">
        <f t="shared" ref="BP56:CW56" si="58">BP$49*BP17</f>
        <v>1.457969364</v>
      </c>
      <c r="BQ56">
        <f t="shared" si="58"/>
        <v>1.387882332</v>
      </c>
      <c r="BR56">
        <f t="shared" si="58"/>
        <v>1.4085199513628786</v>
      </c>
      <c r="BS56">
        <f t="shared" si="58"/>
        <v>1.3396876755619338</v>
      </c>
      <c r="BT56">
        <f t="shared" si="58"/>
        <v>1.3489311068918872</v>
      </c>
      <c r="BU56">
        <f t="shared" si="58"/>
        <v>1.3512674912217111</v>
      </c>
      <c r="BV56">
        <f t="shared" si="58"/>
        <v>1.3534239869066589</v>
      </c>
      <c r="BW56">
        <f t="shared" si="58"/>
        <v>1.3552540748922071</v>
      </c>
      <c r="BX56">
        <f t="shared" si="58"/>
        <v>1.3566817519656487</v>
      </c>
      <c r="BY56">
        <f t="shared" si="58"/>
        <v>1.3577098750504017</v>
      </c>
      <c r="BZ56">
        <f t="shared" si="58"/>
        <v>1.358350053891757</v>
      </c>
      <c r="CA56">
        <f t="shared" si="58"/>
        <v>1.3493534383497898</v>
      </c>
      <c r="CB56">
        <f t="shared" si="58"/>
        <v>1.3400821999808776</v>
      </c>
      <c r="CC56">
        <f t="shared" si="58"/>
        <v>1.3305217739629855</v>
      </c>
      <c r="CD56">
        <f t="shared" si="58"/>
        <v>1.3206656439003281</v>
      </c>
      <c r="CE56">
        <f t="shared" si="58"/>
        <v>1.3105209944029363</v>
      </c>
      <c r="CF56">
        <f t="shared" si="58"/>
        <v>1.3000998037361928</v>
      </c>
      <c r="CG56">
        <f t="shared" si="58"/>
        <v>1.2894151990325864</v>
      </c>
      <c r="CH56">
        <f t="shared" si="58"/>
        <v>1.2784657767310692</v>
      </c>
      <c r="CI56">
        <f t="shared" si="58"/>
        <v>1.2672600731978743</v>
      </c>
      <c r="CJ56">
        <f t="shared" si="58"/>
        <v>1.2558129243328371</v>
      </c>
      <c r="CK56">
        <f t="shared" si="58"/>
        <v>1.2441320182407829</v>
      </c>
      <c r="CL56">
        <f t="shared" si="58"/>
        <v>1.2322235770915153</v>
      </c>
      <c r="CM56">
        <f t="shared" si="58"/>
        <v>1.220094415421132</v>
      </c>
      <c r="CN56">
        <f t="shared" si="58"/>
        <v>1.2077578279870445</v>
      </c>
      <c r="CO56">
        <f t="shared" si="58"/>
        <v>1.1952338025572593</v>
      </c>
      <c r="CP56">
        <f t="shared" si="58"/>
        <v>1.1825347341072219</v>
      </c>
      <c r="CQ56">
        <f t="shared" si="58"/>
        <v>1.1696763055663846</v>
      </c>
      <c r="CR56">
        <f t="shared" si="58"/>
        <v>1.1566580214002866</v>
      </c>
      <c r="CS56">
        <f t="shared" si="58"/>
        <v>1.1441813765541085</v>
      </c>
      <c r="CT56">
        <f t="shared" si="58"/>
        <v>1.1315400846039554</v>
      </c>
      <c r="CU56">
        <f t="shared" si="58"/>
        <v>1.1187400979851365</v>
      </c>
      <c r="CV56">
        <f t="shared" si="58"/>
        <v>1.1057815164323681</v>
      </c>
      <c r="CW56">
        <f t="shared" si="58"/>
        <v>1.092663833925158</v>
      </c>
      <c r="CX56">
        <f t="shared" ref="CX56:DQ56" si="59">CX$49*CX17</f>
        <v>1.0797687141034</v>
      </c>
      <c r="CY56">
        <f t="shared" si="59"/>
        <v>1.0667366920566277</v>
      </c>
      <c r="CZ56">
        <f t="shared" si="59"/>
        <v>1.0535706518692245</v>
      </c>
      <c r="DA56">
        <f t="shared" si="59"/>
        <v>1.0402734462438639</v>
      </c>
      <c r="DB56">
        <f t="shared" si="59"/>
        <v>1.0268478967730523</v>
      </c>
      <c r="DC56">
        <f t="shared" si="59"/>
        <v>1.0132967942085427</v>
      </c>
      <c r="DD56">
        <f t="shared" si="59"/>
        <v>0.99962289872877941</v>
      </c>
      <c r="DE56">
        <f t="shared" si="59"/>
        <v>0.98582894020419698</v>
      </c>
      <c r="DF56">
        <f t="shared" si="59"/>
        <v>0.97191761846053581</v>
      </c>
      <c r="DG56">
        <f t="shared" si="59"/>
        <v>0.95789160354009872</v>
      </c>
      <c r="DH56">
        <f t="shared" si="59"/>
        <v>0.94375353596105438</v>
      </c>
      <c r="DI56">
        <f t="shared" si="59"/>
        <v>0.92950602697469842</v>
      </c>
      <c r="DJ56">
        <f t="shared" si="59"/>
        <v>0.91515165882075855</v>
      </c>
      <c r="DK56">
        <f t="shared" si="59"/>
        <v>0.90069298498073169</v>
      </c>
      <c r="DL56">
        <f t="shared" si="59"/>
        <v>0.88613253042926632</v>
      </c>
      <c r="DM56">
        <f t="shared" si="59"/>
        <v>0.87147279188361459</v>
      </c>
      <c r="DN56">
        <f t="shared" si="59"/>
        <v>0.85671623805115849</v>
      </c>
      <c r="DO56">
        <f t="shared" si="59"/>
        <v>0.8418653098750235</v>
      </c>
      <c r="DP56">
        <f t="shared" si="59"/>
        <v>0.82692242077780376</v>
      </c>
      <c r="DQ56">
        <f t="shared" si="59"/>
        <v>0.81188995690339971</v>
      </c>
    </row>
    <row r="57" spans="1:121" x14ac:dyDescent="0.25">
      <c r="A57" t="str">
        <f t="shared" si="50"/>
        <v>03_CDA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1.949457816</v>
      </c>
      <c r="BL57" t="str">
        <f t="shared" si="52"/>
        <v>03_CDA</v>
      </c>
      <c r="BM57" t="str">
        <f t="shared" si="53"/>
        <v>d_nonenergy_2_coal_products</v>
      </c>
      <c r="BP57">
        <f t="shared" ref="BP57:CW57" si="60">BP$49*BP18</f>
        <v>1.949457816</v>
      </c>
      <c r="BQ57">
        <f t="shared" si="60"/>
        <v>1.949457816</v>
      </c>
      <c r="BR57">
        <f t="shared" si="60"/>
        <v>1.9784459855609025</v>
      </c>
      <c r="BS57">
        <f t="shared" si="60"/>
        <v>1.8817622718487665</v>
      </c>
      <c r="BT57">
        <f t="shared" si="60"/>
        <v>1.8947458505264128</v>
      </c>
      <c r="BU57">
        <f t="shared" si="60"/>
        <v>1.8980276004182726</v>
      </c>
      <c r="BV57">
        <f t="shared" si="60"/>
        <v>1.9010566737563077</v>
      </c>
      <c r="BW57">
        <f t="shared" si="60"/>
        <v>1.9036272658339903</v>
      </c>
      <c r="BX57">
        <f t="shared" si="60"/>
        <v>1.9056326204417788</v>
      </c>
      <c r="BY57">
        <f t="shared" si="60"/>
        <v>1.907076750493131</v>
      </c>
      <c r="BZ57">
        <f t="shared" si="60"/>
        <v>1.9079759633566018</v>
      </c>
      <c r="CA57">
        <f t="shared" si="60"/>
        <v>1.8953390689445511</v>
      </c>
      <c r="CB57">
        <f t="shared" si="60"/>
        <v>1.8823164317327712</v>
      </c>
      <c r="CC57">
        <f t="shared" si="60"/>
        <v>1.8688875935703806</v>
      </c>
      <c r="CD57">
        <f t="shared" si="60"/>
        <v>1.8550434013480677</v>
      </c>
      <c r="CE57">
        <f t="shared" si="60"/>
        <v>1.8407939467673096</v>
      </c>
      <c r="CF57">
        <f t="shared" si="60"/>
        <v>1.8261560548301499</v>
      </c>
      <c r="CG57">
        <f t="shared" si="60"/>
        <v>1.8111481642690674</v>
      </c>
      <c r="CH57">
        <f t="shared" si="60"/>
        <v>1.7957683036034897</v>
      </c>
      <c r="CI57">
        <f t="shared" si="60"/>
        <v>1.7800284632489503</v>
      </c>
      <c r="CJ57">
        <f t="shared" si="60"/>
        <v>1.7639494821196897</v>
      </c>
      <c r="CK57">
        <f t="shared" si="60"/>
        <v>1.7475421591398645</v>
      </c>
      <c r="CL57">
        <f t="shared" si="60"/>
        <v>1.730815234140854</v>
      </c>
      <c r="CM57">
        <f t="shared" si="60"/>
        <v>1.713778279008078</v>
      </c>
      <c r="CN57">
        <f t="shared" si="60"/>
        <v>1.6964499679246068</v>
      </c>
      <c r="CO57">
        <f t="shared" si="60"/>
        <v>1.6788583762608564</v>
      </c>
      <c r="CP57">
        <f t="shared" si="60"/>
        <v>1.6610209143413226</v>
      </c>
      <c r="CQ57">
        <f t="shared" si="60"/>
        <v>1.642959610841414</v>
      </c>
      <c r="CR57">
        <f t="shared" si="60"/>
        <v>1.6246737697197555</v>
      </c>
      <c r="CS57">
        <f t="shared" si="60"/>
        <v>1.6071487301309972</v>
      </c>
      <c r="CT57">
        <f t="shared" si="60"/>
        <v>1.5893924226772871</v>
      </c>
      <c r="CU57">
        <f t="shared" si="60"/>
        <v>1.5714132083134922</v>
      </c>
      <c r="CV57">
        <f t="shared" si="60"/>
        <v>1.553211227129746</v>
      </c>
      <c r="CW57">
        <f t="shared" si="60"/>
        <v>1.534785768355704</v>
      </c>
      <c r="CX57">
        <f t="shared" ref="CX57:DQ57" si="61">CX$49*CX18</f>
        <v>1.5166729272702806</v>
      </c>
      <c r="CY57">
        <f t="shared" si="61"/>
        <v>1.4983677895423912</v>
      </c>
      <c r="CZ57">
        <f t="shared" si="61"/>
        <v>1.4798744062365337</v>
      </c>
      <c r="DA57">
        <f t="shared" si="61"/>
        <v>1.461196784337591</v>
      </c>
      <c r="DB57">
        <f t="shared" si="61"/>
        <v>1.4423388871322478</v>
      </c>
      <c r="DC57">
        <f t="shared" si="61"/>
        <v>1.4233046345874139</v>
      </c>
      <c r="DD57">
        <f t="shared" si="61"/>
        <v>1.4040979037258876</v>
      </c>
      <c r="DE57">
        <f t="shared" si="61"/>
        <v>1.3847225289989997</v>
      </c>
      <c r="DF57">
        <f t="shared" si="61"/>
        <v>1.3651823026564749</v>
      </c>
      <c r="DG57">
        <f t="shared" si="61"/>
        <v>1.3454809751133998</v>
      </c>
      <c r="DH57">
        <f t="shared" si="61"/>
        <v>1.3256222553144477</v>
      </c>
      <c r="DI57">
        <f t="shared" si="61"/>
        <v>1.3056098110952343</v>
      </c>
      <c r="DJ57">
        <f t="shared" si="61"/>
        <v>1.2854472695409267</v>
      </c>
      <c r="DK57">
        <f t="shared" si="61"/>
        <v>1.2651382173420873</v>
      </c>
      <c r="DL57">
        <f t="shared" si="61"/>
        <v>1.2446862011477728</v>
      </c>
      <c r="DM57">
        <f t="shared" si="61"/>
        <v>1.2240947279159213</v>
      </c>
      <c r="DN57">
        <f t="shared" si="61"/>
        <v>1.2033672652610354</v>
      </c>
      <c r="DO57">
        <f t="shared" si="61"/>
        <v>1.1825072417991753</v>
      </c>
      <c r="DP57">
        <f t="shared" si="61"/>
        <v>1.1615180474903049</v>
      </c>
      <c r="DQ57">
        <f t="shared" si="61"/>
        <v>1.1404030339779816</v>
      </c>
    </row>
    <row r="58" spans="1:121" x14ac:dyDescent="0.25">
      <c r="A58" t="str">
        <f t="shared" si="50"/>
        <v>03_CDA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03_CDA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03_CDA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03_CDA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03_CDA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03_CDA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03_CDA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03_CDA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03_CDA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104.985014832</v>
      </c>
      <c r="BL62" t="str">
        <f t="shared" si="52"/>
        <v>03_CDA</v>
      </c>
      <c r="BM62" t="str">
        <f t="shared" si="53"/>
        <v>d_nonenergy_7_3_naphtha</v>
      </c>
      <c r="BP62">
        <f t="shared" ref="BP62:CW62" si="70">BP$49*BP23</f>
        <v>102.059990748</v>
      </c>
      <c r="BQ62">
        <f t="shared" si="70"/>
        <v>104.985014832</v>
      </c>
      <c r="BR62">
        <f t="shared" si="70"/>
        <v>106.54612756105013</v>
      </c>
      <c r="BS62">
        <f t="shared" si="70"/>
        <v>101.33937672254856</v>
      </c>
      <c r="BT62">
        <f t="shared" si="70"/>
        <v>102.03858713318569</v>
      </c>
      <c r="BU62">
        <f t="shared" si="70"/>
        <v>102.21532066301337</v>
      </c>
      <c r="BV62">
        <f t="shared" si="70"/>
        <v>102.37844669052258</v>
      </c>
      <c r="BW62">
        <f t="shared" si="70"/>
        <v>102.51688192373848</v>
      </c>
      <c r="BX62">
        <f t="shared" si="70"/>
        <v>102.62487717324538</v>
      </c>
      <c r="BY62">
        <f t="shared" si="70"/>
        <v>102.70264854824833</v>
      </c>
      <c r="BZ62">
        <f t="shared" si="70"/>
        <v>102.7510742566857</v>
      </c>
      <c r="CA62">
        <f t="shared" si="70"/>
        <v>102.07053398728827</v>
      </c>
      <c r="CB62">
        <f t="shared" si="70"/>
        <v>101.36922014012038</v>
      </c>
      <c r="CC62">
        <f t="shared" si="70"/>
        <v>100.64603097332534</v>
      </c>
      <c r="CD62">
        <f t="shared" si="70"/>
        <v>99.900473560455126</v>
      </c>
      <c r="CE62">
        <f t="shared" si="70"/>
        <v>99.133091374377187</v>
      </c>
      <c r="CF62">
        <f t="shared" si="70"/>
        <v>98.34479049937535</v>
      </c>
      <c r="CG62">
        <f t="shared" si="70"/>
        <v>97.536563924673075</v>
      </c>
      <c r="CH62">
        <f t="shared" si="70"/>
        <v>96.708305479254221</v>
      </c>
      <c r="CI62">
        <f t="shared" si="70"/>
        <v>95.860660888274964</v>
      </c>
      <c r="CJ62">
        <f t="shared" si="70"/>
        <v>94.994752399009712</v>
      </c>
      <c r="CK62">
        <f t="shared" si="70"/>
        <v>94.111161570702009</v>
      </c>
      <c r="CL62">
        <f t="shared" si="70"/>
        <v>93.210359073360422</v>
      </c>
      <c r="CM62">
        <f t="shared" si="70"/>
        <v>92.292860385968154</v>
      </c>
      <c r="CN62">
        <f t="shared" si="70"/>
        <v>91.359671177573546</v>
      </c>
      <c r="CO62">
        <f t="shared" si="70"/>
        <v>90.412303403529194</v>
      </c>
      <c r="CP62">
        <f t="shared" si="70"/>
        <v>89.451694669748051</v>
      </c>
      <c r="CQ62">
        <f t="shared" si="70"/>
        <v>88.479031296239498</v>
      </c>
      <c r="CR62">
        <f t="shared" si="70"/>
        <v>87.494275798779213</v>
      </c>
      <c r="CS62">
        <f t="shared" si="70"/>
        <v>86.550492083093431</v>
      </c>
      <c r="CT62">
        <f t="shared" si="70"/>
        <v>85.594253796689131</v>
      </c>
      <c r="CU62">
        <f t="shared" si="70"/>
        <v>84.626011205770354</v>
      </c>
      <c r="CV62">
        <f t="shared" si="70"/>
        <v>83.645771854673072</v>
      </c>
      <c r="CW62">
        <f t="shared" si="70"/>
        <v>82.653497465967234</v>
      </c>
      <c r="CX62">
        <f t="shared" ref="CX62:DQ62" si="71">CX$49*CX23</f>
        <v>81.678058616049171</v>
      </c>
      <c r="CY62">
        <f t="shared" si="71"/>
        <v>80.69226392991051</v>
      </c>
      <c r="CZ62">
        <f t="shared" si="71"/>
        <v>79.696331571321167</v>
      </c>
      <c r="DA62">
        <f t="shared" si="71"/>
        <v>78.690477330212033</v>
      </c>
      <c r="DB62">
        <f t="shared" si="71"/>
        <v>77.674914643215516</v>
      </c>
      <c r="DC62">
        <f t="shared" si="71"/>
        <v>76.649854614045111</v>
      </c>
      <c r="DD62">
        <f t="shared" si="71"/>
        <v>75.615506033726021</v>
      </c>
      <c r="DE62">
        <f t="shared" si="71"/>
        <v>74.572075400663337</v>
      </c>
      <c r="DF62">
        <f t="shared" si="71"/>
        <v>73.519766940560402</v>
      </c>
      <c r="DG62">
        <f t="shared" si="71"/>
        <v>72.458782626181261</v>
      </c>
      <c r="DH62">
        <f t="shared" si="71"/>
        <v>71.389322196965423</v>
      </c>
      <c r="DI62">
        <f t="shared" si="71"/>
        <v>70.311583178488149</v>
      </c>
      <c r="DJ62">
        <f t="shared" si="71"/>
        <v>69.225760901772716</v>
      </c>
      <c r="DK62">
        <f t="shared" si="71"/>
        <v>68.132048522453914</v>
      </c>
      <c r="DL62">
        <f t="shared" si="71"/>
        <v>67.030637039793532</v>
      </c>
      <c r="DM62">
        <f t="shared" si="71"/>
        <v>65.92171531555006</v>
      </c>
      <c r="DN62">
        <f t="shared" si="71"/>
        <v>64.80547009270245</v>
      </c>
      <c r="DO62">
        <f t="shared" si="71"/>
        <v>63.682086014029352</v>
      </c>
      <c r="DP62">
        <f t="shared" si="71"/>
        <v>62.551745640545477</v>
      </c>
      <c r="DQ62">
        <f t="shared" si="71"/>
        <v>61.414629469795187</v>
      </c>
    </row>
    <row r="63" spans="1:121" x14ac:dyDescent="0.25">
      <c r="A63" t="str">
        <f t="shared" si="50"/>
        <v>03_CDA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03_CDA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03_CDA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03_CDA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03_CDA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03_CDA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03_CDA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03_CDA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03_CDA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42.995714579999998</v>
      </c>
      <c r="BL67" t="str">
        <f t="shared" si="52"/>
        <v>03_CDA</v>
      </c>
      <c r="BM67" t="str">
        <f t="shared" si="53"/>
        <v>d_nonenergy_7_9_lpg</v>
      </c>
      <c r="BP67">
        <f t="shared" ref="BP67:CW67" si="80">BP$49*BP28</f>
        <v>44.651217168000009</v>
      </c>
      <c r="BQ67">
        <f t="shared" si="80"/>
        <v>42.995714579999998</v>
      </c>
      <c r="BR67">
        <f t="shared" si="80"/>
        <v>43.635054941411134</v>
      </c>
      <c r="BS67">
        <f t="shared" si="80"/>
        <v>41.502674684098899</v>
      </c>
      <c r="BT67">
        <f t="shared" si="80"/>
        <v>41.789030325379954</v>
      </c>
      <c r="BU67">
        <f t="shared" si="80"/>
        <v>41.861410030401153</v>
      </c>
      <c r="BV67">
        <f t="shared" si="80"/>
        <v>41.92821689927267</v>
      </c>
      <c r="BW67">
        <f t="shared" si="80"/>
        <v>41.984911864594061</v>
      </c>
      <c r="BX67">
        <f t="shared" si="80"/>
        <v>42.029140395029813</v>
      </c>
      <c r="BY67">
        <f t="shared" si="80"/>
        <v>42.060990996255818</v>
      </c>
      <c r="BZ67">
        <f t="shared" si="80"/>
        <v>42.080823330819371</v>
      </c>
      <c r="CA67">
        <f t="shared" si="80"/>
        <v>41.802113886142614</v>
      </c>
      <c r="CB67">
        <f t="shared" si="80"/>
        <v>41.514896800427245</v>
      </c>
      <c r="CC67">
        <f t="shared" si="80"/>
        <v>41.218720864722279</v>
      </c>
      <c r="CD67">
        <f t="shared" si="80"/>
        <v>40.913384205218371</v>
      </c>
      <c r="CE67">
        <f t="shared" si="80"/>
        <v>40.599109396578477</v>
      </c>
      <c r="CF67">
        <f t="shared" si="80"/>
        <v>40.276267517868639</v>
      </c>
      <c r="CG67">
        <f t="shared" si="80"/>
        <v>39.945265239329373</v>
      </c>
      <c r="CH67">
        <f t="shared" si="80"/>
        <v>39.606059079529423</v>
      </c>
      <c r="CI67">
        <f t="shared" si="80"/>
        <v>39.258913489681717</v>
      </c>
      <c r="CJ67">
        <f t="shared" si="80"/>
        <v>38.904288076555623</v>
      </c>
      <c r="CK67">
        <f t="shared" si="80"/>
        <v>38.54242101276354</v>
      </c>
      <c r="CL67">
        <f t="shared" si="80"/>
        <v>38.173505057180478</v>
      </c>
      <c r="CM67">
        <f t="shared" si="80"/>
        <v>37.797751319813578</v>
      </c>
      <c r="CN67">
        <f t="shared" si="80"/>
        <v>37.415571663817182</v>
      </c>
      <c r="CO67">
        <f t="shared" si="80"/>
        <v>37.027585297569736</v>
      </c>
      <c r="CP67">
        <f t="shared" si="80"/>
        <v>36.634176209550823</v>
      </c>
      <c r="CQ67">
        <f t="shared" si="80"/>
        <v>36.23583024697021</v>
      </c>
      <c r="CR67">
        <f t="shared" si="80"/>
        <v>35.832532058484531</v>
      </c>
      <c r="CS67">
        <f t="shared" si="80"/>
        <v>35.446013512672891</v>
      </c>
      <c r="CT67">
        <f t="shared" si="80"/>
        <v>35.054394303983919</v>
      </c>
      <c r="CU67">
        <f t="shared" si="80"/>
        <v>34.65785883508903</v>
      </c>
      <c r="CV67">
        <f t="shared" si="80"/>
        <v>34.256410195706479</v>
      </c>
      <c r="CW67">
        <f t="shared" si="80"/>
        <v>33.850032709642292</v>
      </c>
      <c r="CX67">
        <f t="shared" ref="CX67:DQ67" si="81">CX$49*CX28</f>
        <v>33.450550074444941</v>
      </c>
      <c r="CY67">
        <f t="shared" si="81"/>
        <v>33.046826295127254</v>
      </c>
      <c r="CZ67">
        <f t="shared" si="81"/>
        <v>32.638950718794604</v>
      </c>
      <c r="DA67">
        <f t="shared" si="81"/>
        <v>32.227011720366903</v>
      </c>
      <c r="DB67">
        <f t="shared" si="81"/>
        <v>31.811096710990817</v>
      </c>
      <c r="DC67">
        <f t="shared" si="81"/>
        <v>31.391292146386011</v>
      </c>
      <c r="DD67">
        <f t="shared" si="81"/>
        <v>30.967683535130448</v>
      </c>
      <c r="DE67">
        <f t="shared" si="81"/>
        <v>30.540355446879158</v>
      </c>
      <c r="DF67">
        <f t="shared" si="81"/>
        <v>30.109391520521598</v>
      </c>
      <c r="DG67">
        <f t="shared" si="81"/>
        <v>29.674874472275221</v>
      </c>
      <c r="DH67">
        <f t="shared" si="81"/>
        <v>29.236886103718522</v>
      </c>
      <c r="DI67">
        <f t="shared" si="81"/>
        <v>28.795507309760833</v>
      </c>
      <c r="DJ67">
        <f t="shared" si="81"/>
        <v>28.350818086551502</v>
      </c>
      <c r="DK67">
        <f t="shared" si="81"/>
        <v>27.902897539328119</v>
      </c>
      <c r="DL67">
        <f t="shared" si="81"/>
        <v>27.451823890204192</v>
      </c>
      <c r="DM67">
        <f t="shared" si="81"/>
        <v>26.997674485897004</v>
      </c>
      <c r="DN67">
        <f t="shared" si="81"/>
        <v>26.540525805395834</v>
      </c>
      <c r="DO67">
        <f t="shared" si="81"/>
        <v>26.080453467570887</v>
      </c>
      <c r="DP67">
        <f t="shared" si="81"/>
        <v>25.617532238723761</v>
      </c>
      <c r="DQ67">
        <f t="shared" si="81"/>
        <v>25.151836040079424</v>
      </c>
    </row>
    <row r="68" spans="1:121" x14ac:dyDescent="0.25">
      <c r="A68" t="str">
        <f t="shared" si="50"/>
        <v>03_CDA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03_CDA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03_CDA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305.58841927200001</v>
      </c>
      <c r="BL69" t="str">
        <f t="shared" si="52"/>
        <v>03_CDA</v>
      </c>
      <c r="BM69" t="str">
        <f t="shared" si="53"/>
        <v>d_nonenergy_7_11_ethane</v>
      </c>
      <c r="BP69">
        <f t="shared" ref="BP69:CW69" si="84">BP$49*BP30</f>
        <v>312.45498061199999</v>
      </c>
      <c r="BQ69">
        <f t="shared" si="84"/>
        <v>305.58841927200001</v>
      </c>
      <c r="BR69">
        <f t="shared" si="84"/>
        <v>310.13247703052133</v>
      </c>
      <c r="BS69">
        <f t="shared" si="84"/>
        <v>294.97676399064596</v>
      </c>
      <c r="BT69">
        <f t="shared" si="84"/>
        <v>297.0120125874771</v>
      </c>
      <c r="BU69">
        <f t="shared" si="84"/>
        <v>297.52644524340258</v>
      </c>
      <c r="BV69">
        <f t="shared" si="84"/>
        <v>298.00126943586878</v>
      </c>
      <c r="BW69">
        <f t="shared" si="84"/>
        <v>298.40422412571377</v>
      </c>
      <c r="BX69">
        <f t="shared" si="84"/>
        <v>298.71857467982392</v>
      </c>
      <c r="BY69">
        <f t="shared" si="84"/>
        <v>298.94495014483471</v>
      </c>
      <c r="BZ69">
        <f t="shared" si="84"/>
        <v>299.08590679200177</v>
      </c>
      <c r="CA69">
        <f t="shared" si="84"/>
        <v>297.10500289339404</v>
      </c>
      <c r="CB69">
        <f t="shared" si="84"/>
        <v>295.06363165281698</v>
      </c>
      <c r="CC69">
        <f t="shared" si="84"/>
        <v>292.95858614066287</v>
      </c>
      <c r="CD69">
        <f t="shared" si="84"/>
        <v>290.78843155583837</v>
      </c>
      <c r="CE69">
        <f t="shared" si="84"/>
        <v>288.55474982901001</v>
      </c>
      <c r="CF69">
        <f t="shared" si="84"/>
        <v>286.26017837337866</v>
      </c>
      <c r="CG69">
        <f t="shared" si="84"/>
        <v>283.90760756341945</v>
      </c>
      <c r="CH69">
        <f t="shared" si="84"/>
        <v>281.49672835852283</v>
      </c>
      <c r="CI69">
        <f t="shared" si="84"/>
        <v>279.02942032340638</v>
      </c>
      <c r="CJ69">
        <f t="shared" si="84"/>
        <v>276.50895007446462</v>
      </c>
      <c r="CK69">
        <f t="shared" si="84"/>
        <v>273.9370104034756</v>
      </c>
      <c r="CL69">
        <f t="shared" si="84"/>
        <v>271.3149713279048</v>
      </c>
      <c r="CM69">
        <f t="shared" si="84"/>
        <v>268.64433329434348</v>
      </c>
      <c r="CN69">
        <f t="shared" si="84"/>
        <v>265.92802358546419</v>
      </c>
      <c r="CO69">
        <f t="shared" si="84"/>
        <v>263.17044317265265</v>
      </c>
      <c r="CP69">
        <f t="shared" si="84"/>
        <v>260.37432122167888</v>
      </c>
      <c r="CQ69">
        <f t="shared" si="84"/>
        <v>257.543110850657</v>
      </c>
      <c r="CR69">
        <f t="shared" si="84"/>
        <v>254.67670295120723</v>
      </c>
      <c r="CS69">
        <f t="shared" si="84"/>
        <v>251.92955494848897</v>
      </c>
      <c r="CT69">
        <f t="shared" si="84"/>
        <v>249.14615441406733</v>
      </c>
      <c r="CU69">
        <f t="shared" si="84"/>
        <v>246.32781197439459</v>
      </c>
      <c r="CV69">
        <f t="shared" si="84"/>
        <v>243.474549589383</v>
      </c>
      <c r="CW69">
        <f t="shared" si="84"/>
        <v>240.58625584180447</v>
      </c>
      <c r="CX69">
        <f t="shared" ref="CX69:DQ69" si="85">CX$49*CX30</f>
        <v>237.74696666591626</v>
      </c>
      <c r="CY69">
        <f t="shared" si="85"/>
        <v>234.87753391548125</v>
      </c>
      <c r="CZ69">
        <f t="shared" si="85"/>
        <v>231.9785926175239</v>
      </c>
      <c r="DA69">
        <f t="shared" si="85"/>
        <v>229.05077088934243</v>
      </c>
      <c r="DB69">
        <f t="shared" si="85"/>
        <v>226.09468999829804</v>
      </c>
      <c r="DC69">
        <f t="shared" si="85"/>
        <v>223.11096442113487</v>
      </c>
      <c r="DD69">
        <f t="shared" si="85"/>
        <v>220.10020190286733</v>
      </c>
      <c r="DE69">
        <f t="shared" si="85"/>
        <v>217.063003515194</v>
      </c>
      <c r="DF69">
        <f t="shared" si="85"/>
        <v>213.99996371447577</v>
      </c>
      <c r="DG69">
        <f t="shared" si="85"/>
        <v>210.91167039925986</v>
      </c>
      <c r="DH69">
        <f t="shared" si="85"/>
        <v>207.79870496737416</v>
      </c>
      <c r="DI69">
        <f t="shared" si="85"/>
        <v>204.66164237257192</v>
      </c>
      <c r="DJ69">
        <f t="shared" si="85"/>
        <v>201.50105118074543</v>
      </c>
      <c r="DK69">
        <f t="shared" si="85"/>
        <v>198.31749362570682</v>
      </c>
      <c r="DL69">
        <f t="shared" si="85"/>
        <v>195.11152566453811</v>
      </c>
      <c r="DM69">
        <f t="shared" si="85"/>
        <v>191.88369703251649</v>
      </c>
      <c r="DN69">
        <f t="shared" si="85"/>
        <v>188.63455129761536</v>
      </c>
      <c r="DO69">
        <f t="shared" si="85"/>
        <v>185.36462591458434</v>
      </c>
      <c r="DP69">
        <f t="shared" si="85"/>
        <v>182.07445227861345</v>
      </c>
      <c r="DQ69">
        <f t="shared" si="85"/>
        <v>178.76455577858178</v>
      </c>
    </row>
    <row r="70" spans="1:121" x14ac:dyDescent="0.25">
      <c r="A70" t="str">
        <f t="shared" si="50"/>
        <v>03_CDA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333.49004996399998</v>
      </c>
      <c r="BL70" t="str">
        <f t="shared" si="52"/>
        <v>03_CDA</v>
      </c>
      <c r="BM70" t="str">
        <f t="shared" si="53"/>
        <v>d_nonenergy_7_x_other_petrol_prod</v>
      </c>
      <c r="BP70">
        <f t="shared" ref="BP70:CW70" si="86">BP$49*BP31</f>
        <v>298.06796350799999</v>
      </c>
      <c r="BQ70">
        <f t="shared" si="86"/>
        <v>333.49004996399998</v>
      </c>
      <c r="BR70">
        <f t="shared" si="86"/>
        <v>338.44900113282597</v>
      </c>
      <c r="BS70">
        <f t="shared" si="86"/>
        <v>321.90950166177652</v>
      </c>
      <c r="BT70">
        <f t="shared" si="86"/>
        <v>324.13057783299837</v>
      </c>
      <c r="BU70">
        <f t="shared" si="86"/>
        <v>324.69198056068149</v>
      </c>
      <c r="BV70">
        <f t="shared" si="86"/>
        <v>325.2101583896939</v>
      </c>
      <c r="BW70">
        <f t="shared" si="86"/>
        <v>325.64990469935367</v>
      </c>
      <c r="BX70">
        <f t="shared" si="86"/>
        <v>325.99295690743844</v>
      </c>
      <c r="BY70">
        <f t="shared" si="86"/>
        <v>326.24000149543991</v>
      </c>
      <c r="BZ70">
        <f t="shared" si="86"/>
        <v>326.39382813395747</v>
      </c>
      <c r="CA70">
        <f t="shared" si="86"/>
        <v>324.23205858230256</v>
      </c>
      <c r="CB70">
        <f t="shared" si="86"/>
        <v>322.00430074175046</v>
      </c>
      <c r="CC70">
        <f t="shared" si="86"/>
        <v>319.7070548752443</v>
      </c>
      <c r="CD70">
        <f t="shared" si="86"/>
        <v>317.33875517773987</v>
      </c>
      <c r="CE70">
        <f t="shared" si="86"/>
        <v>314.90112801746244</v>
      </c>
      <c r="CF70">
        <f t="shared" si="86"/>
        <v>312.39705161559016</v>
      </c>
      <c r="CG70">
        <f t="shared" si="86"/>
        <v>309.82968025110523</v>
      </c>
      <c r="CH70">
        <f t="shared" si="86"/>
        <v>307.1986766665666</v>
      </c>
      <c r="CI70">
        <f t="shared" si="86"/>
        <v>304.50609203961062</v>
      </c>
      <c r="CJ70">
        <f t="shared" si="86"/>
        <v>301.75549124375976</v>
      </c>
      <c r="CK70">
        <f t="shared" si="86"/>
        <v>298.94872163048109</v>
      </c>
      <c r="CL70">
        <f t="shared" si="86"/>
        <v>296.08727830614703</v>
      </c>
      <c r="CM70">
        <f t="shared" si="86"/>
        <v>293.17279871503604</v>
      </c>
      <c r="CN70">
        <f t="shared" si="86"/>
        <v>290.20847741421613</v>
      </c>
      <c r="CO70">
        <f t="shared" si="86"/>
        <v>287.19911720403843</v>
      </c>
      <c r="CP70">
        <f t="shared" si="86"/>
        <v>284.14769643568241</v>
      </c>
      <c r="CQ70">
        <f t="shared" si="86"/>
        <v>281.05798351285631</v>
      </c>
      <c r="CR70">
        <f t="shared" si="86"/>
        <v>277.92985936508273</v>
      </c>
      <c r="CS70">
        <f t="shared" si="86"/>
        <v>274.93188409210757</v>
      </c>
      <c r="CT70">
        <f t="shared" si="86"/>
        <v>271.89434626424935</v>
      </c>
      <c r="CU70">
        <f t="shared" si="86"/>
        <v>268.8186761741942</v>
      </c>
      <c r="CV70">
        <f t="shared" si="86"/>
        <v>265.70489778689551</v>
      </c>
      <c r="CW70">
        <f t="shared" si="86"/>
        <v>262.552889512219</v>
      </c>
      <c r="CX70">
        <f t="shared" ref="CX70:DQ70" si="87">CX$49*CX31</f>
        <v>259.45436015241887</v>
      </c>
      <c r="CY70">
        <f t="shared" si="87"/>
        <v>256.32293497082793</v>
      </c>
      <c r="CZ70">
        <f t="shared" si="87"/>
        <v>253.15930697536388</v>
      </c>
      <c r="DA70">
        <f t="shared" si="87"/>
        <v>249.96416163332842</v>
      </c>
      <c r="DB70">
        <f t="shared" si="87"/>
        <v>246.73817693665524</v>
      </c>
      <c r="DC70">
        <f t="shared" si="87"/>
        <v>243.48202346664647</v>
      </c>
      <c r="DD70">
        <f t="shared" si="87"/>
        <v>240.19636445823656</v>
      </c>
      <c r="DE70">
        <f t="shared" si="87"/>
        <v>236.88185586373973</v>
      </c>
      <c r="DF70">
        <f t="shared" si="87"/>
        <v>233.53914641612147</v>
      </c>
      <c r="DG70">
        <f t="shared" si="87"/>
        <v>230.16887769177521</v>
      </c>
      <c r="DH70">
        <f t="shared" si="87"/>
        <v>226.77168417282925</v>
      </c>
      <c r="DI70">
        <f t="shared" si="87"/>
        <v>223.34819330896374</v>
      </c>
      <c r="DJ70">
        <f t="shared" si="87"/>
        <v>219.89902557875661</v>
      </c>
      <c r="DK70">
        <f t="shared" si="87"/>
        <v>216.42479455055752</v>
      </c>
      <c r="DL70">
        <f t="shared" si="87"/>
        <v>212.92610694289169</v>
      </c>
      <c r="DM70">
        <f t="shared" si="87"/>
        <v>209.40356268440004</v>
      </c>
      <c r="DN70">
        <f t="shared" si="87"/>
        <v>205.85775497331645</v>
      </c>
      <c r="DO70">
        <f t="shared" si="87"/>
        <v>202.28927033648557</v>
      </c>
      <c r="DP70">
        <f t="shared" si="87"/>
        <v>198.69868868792668</v>
      </c>
      <c r="DQ70">
        <f t="shared" si="87"/>
        <v>195.08658338694426</v>
      </c>
    </row>
    <row r="71" spans="1:121" x14ac:dyDescent="0.25">
      <c r="A71" t="str">
        <f t="shared" si="50"/>
        <v>03_CDA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136.31220154799999</v>
      </c>
      <c r="BL71" t="str">
        <f t="shared" si="52"/>
        <v>03_CDA</v>
      </c>
      <c r="BM71" t="str">
        <f t="shared" si="53"/>
        <v>d_nonenergy_8_1_natural_gas</v>
      </c>
      <c r="BP71">
        <f t="shared" ref="BP71:CW71" si="88">BP$49*BP32</f>
        <v>128.677488012</v>
      </c>
      <c r="BQ71">
        <f t="shared" si="88"/>
        <v>136.31220154799999</v>
      </c>
      <c r="BR71">
        <f t="shared" si="88"/>
        <v>138.33914523421993</v>
      </c>
      <c r="BS71">
        <f t="shared" si="88"/>
        <v>131.57871689267236</v>
      </c>
      <c r="BT71">
        <f t="shared" si="88"/>
        <v>132.48656941402265</v>
      </c>
      <c r="BU71">
        <f t="shared" si="88"/>
        <v>132.7160396539108</v>
      </c>
      <c r="BV71">
        <f t="shared" si="88"/>
        <v>132.92784195707895</v>
      </c>
      <c r="BW71">
        <f t="shared" si="88"/>
        <v>133.10758581330134</v>
      </c>
      <c r="BX71">
        <f t="shared" si="88"/>
        <v>133.24780649375339</v>
      </c>
      <c r="BY71">
        <f t="shared" si="88"/>
        <v>133.34878459392351</v>
      </c>
      <c r="BZ71">
        <f t="shared" si="88"/>
        <v>133.41166037614045</v>
      </c>
      <c r="CA71">
        <f t="shared" si="88"/>
        <v>132.5280491054074</v>
      </c>
      <c r="CB71">
        <f t="shared" si="88"/>
        <v>131.61746548891193</v>
      </c>
      <c r="CC71">
        <f t="shared" si="88"/>
        <v>130.67847902861334</v>
      </c>
      <c r="CD71">
        <f t="shared" si="88"/>
        <v>129.71044971041587</v>
      </c>
      <c r="CE71">
        <f t="shared" si="88"/>
        <v>128.71408317772176</v>
      </c>
      <c r="CF71">
        <f t="shared" si="88"/>
        <v>127.69055588741594</v>
      </c>
      <c r="CG71">
        <f t="shared" si="88"/>
        <v>126.6411571334741</v>
      </c>
      <c r="CH71">
        <f t="shared" si="88"/>
        <v>125.56574906379447</v>
      </c>
      <c r="CI71">
        <f t="shared" si="88"/>
        <v>124.4651700858181</v>
      </c>
      <c r="CJ71">
        <f t="shared" si="88"/>
        <v>123.34087732175337</v>
      </c>
      <c r="CK71">
        <f t="shared" si="88"/>
        <v>122.19362586622914</v>
      </c>
      <c r="CL71">
        <f t="shared" si="88"/>
        <v>121.02402683565263</v>
      </c>
      <c r="CM71">
        <f t="shared" si="88"/>
        <v>119.83274952625781</v>
      </c>
      <c r="CN71">
        <f t="shared" si="88"/>
        <v>118.62109969546376</v>
      </c>
      <c r="CO71">
        <f t="shared" si="88"/>
        <v>117.39104046117907</v>
      </c>
      <c r="CP71">
        <f t="shared" si="88"/>
        <v>116.14378920786942</v>
      </c>
      <c r="CQ71">
        <f t="shared" si="88"/>
        <v>114.88088624957369</v>
      </c>
      <c r="CR71">
        <f t="shared" si="88"/>
        <v>113.602282916897</v>
      </c>
      <c r="CS71">
        <f t="shared" si="88"/>
        <v>112.37687721231956</v>
      </c>
      <c r="CT71">
        <f t="shared" si="88"/>
        <v>111.13530053365889</v>
      </c>
      <c r="CU71">
        <f t="shared" si="88"/>
        <v>109.87813750508873</v>
      </c>
      <c r="CV71">
        <f t="shared" si="88"/>
        <v>108.6053979221504</v>
      </c>
      <c r="CW71">
        <f t="shared" si="88"/>
        <v>107.31703208555332</v>
      </c>
      <c r="CX71">
        <f t="shared" ref="CX71:DQ71" si="89">CX$49*CX32</f>
        <v>106.05052545772119</v>
      </c>
      <c r="CY71">
        <f t="shared" si="89"/>
        <v>104.77057284584691</v>
      </c>
      <c r="CZ71">
        <f t="shared" si="89"/>
        <v>103.47745751305919</v>
      </c>
      <c r="DA71">
        <f t="shared" si="89"/>
        <v>102.17145964030195</v>
      </c>
      <c r="DB71">
        <f t="shared" si="89"/>
        <v>100.85285635300403</v>
      </c>
      <c r="DC71">
        <f t="shared" si="89"/>
        <v>99.521921747539878</v>
      </c>
      <c r="DD71">
        <f t="shared" si="89"/>
        <v>98.178926917497066</v>
      </c>
      <c r="DE71">
        <f t="shared" si="89"/>
        <v>96.824139979732649</v>
      </c>
      <c r="DF71">
        <f t="shared" si="89"/>
        <v>95.457826100235096</v>
      </c>
      <c r="DG71">
        <f t="shared" si="89"/>
        <v>94.080247519783882</v>
      </c>
      <c r="DH71">
        <f t="shared" si="89"/>
        <v>92.691663579417138</v>
      </c>
      <c r="DI71">
        <f t="shared" si="89"/>
        <v>91.292330745698848</v>
      </c>
      <c r="DJ71">
        <f t="shared" si="89"/>
        <v>89.882502635793898</v>
      </c>
      <c r="DK71">
        <f t="shared" si="89"/>
        <v>88.46243004234978</v>
      </c>
      <c r="DL71">
        <f t="shared" si="89"/>
        <v>87.032360958186345</v>
      </c>
      <c r="DM71">
        <f t="shared" si="89"/>
        <v>85.592540600796099</v>
      </c>
      <c r="DN71">
        <f t="shared" si="89"/>
        <v>84.143211436655065</v>
      </c>
      <c r="DO71">
        <f t="shared" si="89"/>
        <v>82.684613205346082</v>
      </c>
      <c r="DP71">
        <f t="shared" si="89"/>
        <v>81.216982943496447</v>
      </c>
      <c r="DQ71">
        <f t="shared" si="89"/>
        <v>79.740555008530279</v>
      </c>
    </row>
    <row r="72" spans="1:121" x14ac:dyDescent="0.25">
      <c r="A72" t="str">
        <f t="shared" si="50"/>
        <v>03_CDA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03_CDA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03_CDA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03_CDA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03_CDA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03_CDA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03_CDA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03_CDA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03_CDA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03_CDA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03_CDA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03_CDA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03_CDA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03_CDA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03_CDA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03_CDA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03_CDA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03_CDA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03_CDA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03_CDA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03_CDA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03_CDA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03_CDA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03_CDA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03_CDA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03_CDA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03_CDA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03_CDA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03_CDA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03_CDA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03_CDA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03_CDA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03_CDA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03_CDA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03_CDA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03_CDA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03_CDA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03_CDA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03_CDA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03_CDA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03_CDA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03_CDA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03_CDA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03_CDA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03_CDA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03_CDA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03_CDA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03_CDA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03_CDA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03_CDA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03_CDA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03_CDA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03_CDA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03_CDA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03_CDA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03_CDA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03_CDA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03_CDA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03_CDA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03_CDA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03_CDA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03_CDA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03_CDA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03_CDA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03_CDA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03_CDA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03_CDA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03_CDA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03_CDA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03_CDA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03_CDA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03_CDA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03_CDA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03_CDA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03_CDA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03_CDA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03_CDA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03_CDA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03_CDA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03_CDA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03_CDA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03_CDA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03_CDA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03_CDA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03_CDA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03_CDA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03_CDA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03_CDA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03_CDA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03_CDA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03_CDA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03_CDA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04_CHL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amm_2018_04_CHL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amm_2050_04_CHL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40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49</v>
      </c>
      <c r="I15">
        <f>IFERROR(MATCH(E15,Production_est!$D$4:$D$339,0),"-")+1</f>
        <v>4</v>
      </c>
      <c r="J15" s="4" cm="1">
        <f t="array" ref="J15">IFERROR(INDEX(Production_est!$E$4:$E$339,I15+H15-1),"-")</f>
        <v>419.52670407593502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04_CHL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40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49</v>
      </c>
      <c r="I16">
        <f>IFERROR(MATCH(E16,Production_est!$D$4:$D$339,0),"-")+1</f>
        <v>4</v>
      </c>
      <c r="J16" s="4" cm="1">
        <f t="array" ref="J16">IFERROR(INDEX(Production_est!$E$4:$E$339,I16+H16-1),"-")</f>
        <v>419.52670407593502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04_CHL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40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49</v>
      </c>
      <c r="I17">
        <f>IFERROR(MATCH(E17,Production_est!$D$4:$D$339,0),"-")+1</f>
        <v>4</v>
      </c>
      <c r="J17" s="4" cm="1">
        <f t="array" ref="J17">IFERROR(INDEX(Production_est!$E$4:$E$339,I17+H17-1),"-")</f>
        <v>419.52670407593502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04_CHL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40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49</v>
      </c>
      <c r="I18">
        <f>IFERROR(MATCH(E18,Production_est!$D$4:$D$339,0),"-")+1</f>
        <v>4</v>
      </c>
      <c r="J18" s="4" cm="1">
        <f t="array" ref="J18">IFERROR(INDEX(Production_est!$E$4:$E$339,I18+H18-1),"-")</f>
        <v>419.52670407593502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04_CHL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40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49</v>
      </c>
      <c r="I19">
        <f>IFERROR(MATCH(E19,Production_est!$D$4:$D$339,0),"-")+1</f>
        <v>4</v>
      </c>
      <c r="J19" s="4" cm="1">
        <f t="array" ref="J19">IFERROR(INDEX(Production_est!$E$4:$E$339,I19+H19-1),"-")</f>
        <v>419.52670407593502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04_CHL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40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49</v>
      </c>
      <c r="I20">
        <f>IFERROR(MATCH(E20,Production_est!$D$4:$D$339,0),"-")+1</f>
        <v>4</v>
      </c>
      <c r="J20" s="4" cm="1">
        <f t="array" ref="J20">IFERROR(INDEX(Production_est!$E$4:$E$339,I20+H20-1),"-")</f>
        <v>419.52670407593502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04_CHL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40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49</v>
      </c>
      <c r="I21">
        <f>IFERROR(MATCH(E21,Production_est!$D$4:$D$339,0),"-")+1</f>
        <v>4</v>
      </c>
      <c r="J21" s="4" cm="1">
        <f t="array" ref="J21">IFERROR(INDEX(Production_est!$E$4:$E$339,I21+H21-1),"-")</f>
        <v>419.52670407593502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04_CHL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40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49</v>
      </c>
      <c r="I22">
        <f>IFERROR(MATCH(E22,Production_est!$D$4:$D$339,0),"-")+1</f>
        <v>4</v>
      </c>
      <c r="J22" s="4" cm="1">
        <f t="array" ref="J22">IFERROR(INDEX(Production_est!$E$4:$E$339,I22+H22-1),"-")</f>
        <v>419.52670407593502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04_CHL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40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49</v>
      </c>
      <c r="I23">
        <f>IFERROR(MATCH(E23,Production_est!$D$4:$D$339,0),"-")+1</f>
        <v>4</v>
      </c>
      <c r="J23" s="4" cm="1">
        <f t="array" ref="J23">IFERROR(INDEX(Production_est!$E$4:$E$339,I23+H23-1),"-")</f>
        <v>419.52670407593502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04_CHL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40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49</v>
      </c>
      <c r="I24">
        <f>IFERROR(MATCH(E24,Production_est!$D$4:$D$339,0),"-")+1</f>
        <v>4</v>
      </c>
      <c r="J24" s="4" cm="1">
        <f t="array" ref="J24">IFERROR(INDEX(Production_est!$E$4:$E$339,I24+H24-1),"-")</f>
        <v>419.52670407593502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04_CHL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40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49</v>
      </c>
      <c r="I25">
        <f>IFERROR(MATCH(E25,Production_est!$D$4:$D$339,0),"-")+1</f>
        <v>4</v>
      </c>
      <c r="J25" s="4" cm="1">
        <f t="array" ref="J25">IFERROR(INDEX(Production_est!$E$4:$E$339,I25+H25-1),"-")</f>
        <v>419.52670407593502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04_CHL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40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49</v>
      </c>
      <c r="I26">
        <f>IFERROR(MATCH(E26,Production_est!$D$4:$D$339,0),"-")+1</f>
        <v>4</v>
      </c>
      <c r="J26" s="4" cm="1">
        <f t="array" ref="J26">IFERROR(INDEX(Production_est!$E$4:$E$339,I26+H26-1),"-")</f>
        <v>419.52670407593502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04_CHL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40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49</v>
      </c>
      <c r="I27">
        <f>IFERROR(MATCH(E27,Production_est!$D$4:$D$339,0),"-")+1</f>
        <v>4</v>
      </c>
      <c r="J27" s="4" cm="1">
        <f t="array" ref="J27">IFERROR(INDEX(Production_est!$E$4:$E$339,I27+H27-1),"-")</f>
        <v>419.52670407593502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04_CHL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40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49</v>
      </c>
      <c r="I28">
        <f>IFERROR(MATCH(E28,Production_est!$D$4:$D$339,0),"-")+1</f>
        <v>4</v>
      </c>
      <c r="J28" s="4" cm="1">
        <f t="array" ref="J28">IFERROR(INDEX(Production_est!$E$4:$E$339,I28+H28-1),"-")</f>
        <v>419.52670407593502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04_CHL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40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49</v>
      </c>
      <c r="I29">
        <f>IFERROR(MATCH(E29,Production_est!$D$4:$D$339,0),"-")+1</f>
        <v>4</v>
      </c>
      <c r="J29" s="4" cm="1">
        <f t="array" ref="J29">IFERROR(INDEX(Production_est!$E$4:$E$339,I29+H29-1),"-")</f>
        <v>419.52670407593502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04_CHL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40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49</v>
      </c>
      <c r="I30">
        <f>IFERROR(MATCH(E30,Production_est!$D$4:$D$339,0),"-")+1</f>
        <v>4</v>
      </c>
      <c r="J30" s="4" cm="1">
        <f t="array" ref="J30">IFERROR(INDEX(Production_est!$E$4:$E$339,I30+H30-1),"-")</f>
        <v>419.52670407593502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04_CHL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40</v>
      </c>
      <c r="B31" t="s">
        <v>21</v>
      </c>
      <c r="C31" t="s">
        <v>61</v>
      </c>
      <c r="D31" t="s">
        <v>172</v>
      </c>
      <c r="E31" s="46" t="s">
        <v>37</v>
      </c>
      <c r="F31" s="4">
        <v>14.243284259999999</v>
      </c>
      <c r="G31" s="4">
        <v>11.839977323999999</v>
      </c>
      <c r="H31">
        <f>MATCH(A31,Production_est!$A$4:$A$339,0)</f>
        <v>49</v>
      </c>
      <c r="I31">
        <f>IFERROR(MATCH(E31,Production_est!$D$4:$D$339,0),"-")+1</f>
        <v>4</v>
      </c>
      <c r="J31" s="4" cm="1">
        <f t="array" ref="J31">IFERROR(INDEX(Production_est!$E$4:$E$339,I31+H31-1),"-")</f>
        <v>419.52670407593502</v>
      </c>
      <c r="K31" s="33">
        <f t="shared" si="3"/>
        <v>2.8222225686632203E-2</v>
      </c>
      <c r="L31" s="33">
        <f t="shared" si="4"/>
        <v>2.8222225686632203E-2</v>
      </c>
      <c r="M31" s="33">
        <f t="shared" si="5"/>
        <v>2.8222225686632203E-2</v>
      </c>
      <c r="N31" s="33">
        <f t="shared" si="5"/>
        <v>2.8222225686632203E-2</v>
      </c>
      <c r="O31" s="33">
        <f t="shared" ref="O31:AQ35" si="28">N31*(1-$G$4)</f>
        <v>2.808111455819904E-2</v>
      </c>
      <c r="P31" s="33">
        <f t="shared" si="28"/>
        <v>2.7940708985408045E-2</v>
      </c>
      <c r="Q31" s="33">
        <f t="shared" si="28"/>
        <v>2.7801005440481006E-2</v>
      </c>
      <c r="R31" s="33">
        <f t="shared" si="28"/>
        <v>2.7662000413278601E-2</v>
      </c>
      <c r="S31" s="33">
        <f t="shared" si="28"/>
        <v>2.7523690411212207E-2</v>
      </c>
      <c r="T31" s="33">
        <f t="shared" si="28"/>
        <v>2.7386071959156145E-2</v>
      </c>
      <c r="U31" s="33">
        <f t="shared" si="28"/>
        <v>2.7249141599360364E-2</v>
      </c>
      <c r="V31" s="33">
        <f t="shared" si="28"/>
        <v>2.7112895891363561E-2</v>
      </c>
      <c r="W31" s="33">
        <f t="shared" si="28"/>
        <v>2.6977331411906742E-2</v>
      </c>
      <c r="X31" s="33">
        <f t="shared" si="28"/>
        <v>2.6842444754847209E-2</v>
      </c>
      <c r="Y31" s="33">
        <f t="shared" si="28"/>
        <v>2.6708232531072972E-2</v>
      </c>
      <c r="Z31" s="33">
        <f t="shared" si="28"/>
        <v>2.6574691368417606E-2</v>
      </c>
      <c r="AA31" s="33">
        <f t="shared" si="28"/>
        <v>2.6441817911575519E-2</v>
      </c>
      <c r="AB31" s="33">
        <f t="shared" si="28"/>
        <v>2.6309608822017643E-2</v>
      </c>
      <c r="AC31" s="33">
        <f t="shared" si="28"/>
        <v>2.6178060777907554E-2</v>
      </c>
      <c r="AD31" s="33">
        <f t="shared" si="28"/>
        <v>2.6047170474018017E-2</v>
      </c>
      <c r="AE31" s="33">
        <f t="shared" si="28"/>
        <v>2.5916934621647927E-2</v>
      </c>
      <c r="AF31" s="33">
        <f t="shared" si="28"/>
        <v>2.5787349948539685E-2</v>
      </c>
      <c r="AG31" s="33">
        <f t="shared" si="28"/>
        <v>2.5658413198796987E-2</v>
      </c>
      <c r="AH31" s="33">
        <f t="shared" si="28"/>
        <v>2.5530121132803001E-2</v>
      </c>
      <c r="AI31" s="33">
        <f t="shared" si="28"/>
        <v>2.5402470527138985E-2</v>
      </c>
      <c r="AJ31" s="33">
        <f t="shared" si="28"/>
        <v>2.5275458174503291E-2</v>
      </c>
      <c r="AK31" s="33">
        <f t="shared" si="28"/>
        <v>2.5149080883630773E-2</v>
      </c>
      <c r="AL31" s="33">
        <f t="shared" si="28"/>
        <v>2.5023335479212618E-2</v>
      </c>
      <c r="AM31" s="33">
        <f t="shared" si="28"/>
        <v>2.4898218801816554E-2</v>
      </c>
      <c r="AN31" s="33">
        <f t="shared" si="28"/>
        <v>2.4773727707807471E-2</v>
      </c>
      <c r="AO31" s="33">
        <f t="shared" si="28"/>
        <v>2.4649859069268434E-2</v>
      </c>
      <c r="AP31" s="33">
        <f t="shared" si="28"/>
        <v>2.4526609773922091E-2</v>
      </c>
      <c r="AQ31" s="33">
        <f t="shared" si="28"/>
        <v>2.4403976725052481E-2</v>
      </c>
      <c r="AR31" s="33">
        <f t="shared" ref="AR31:BK31" si="29">AQ31*(1-$G$4)</f>
        <v>2.4281956841427216E-2</v>
      </c>
      <c r="AS31" s="33">
        <f t="shared" si="29"/>
        <v>2.416054705722008E-2</v>
      </c>
      <c r="AT31" s="33">
        <f t="shared" si="29"/>
        <v>2.4039744321933981E-2</v>
      </c>
      <c r="AU31" s="33">
        <f t="shared" si="29"/>
        <v>2.3919545600324311E-2</v>
      </c>
      <c r="AV31" s="33">
        <f t="shared" si="29"/>
        <v>2.3799947872322688E-2</v>
      </c>
      <c r="AW31" s="33">
        <f t="shared" si="29"/>
        <v>2.3680948132961073E-2</v>
      </c>
      <c r="AX31" s="33">
        <f t="shared" si="29"/>
        <v>2.3562543392296267E-2</v>
      </c>
      <c r="AY31" s="33">
        <f t="shared" si="29"/>
        <v>2.3444730675334785E-2</v>
      </c>
      <c r="AZ31" s="33">
        <f t="shared" si="29"/>
        <v>2.332750702195811E-2</v>
      </c>
      <c r="BA31" s="33">
        <f t="shared" si="29"/>
        <v>2.3210869486848321E-2</v>
      </c>
      <c r="BB31" s="33">
        <f t="shared" si="29"/>
        <v>2.3094815139414079E-2</v>
      </c>
      <c r="BC31" s="33">
        <f t="shared" si="29"/>
        <v>2.2979341063717008E-2</v>
      </c>
      <c r="BD31" s="33">
        <f t="shared" si="29"/>
        <v>2.2864444358398423E-2</v>
      </c>
      <c r="BE31" s="33">
        <f t="shared" si="29"/>
        <v>2.2750122136606432E-2</v>
      </c>
      <c r="BF31" s="33">
        <f t="shared" si="29"/>
        <v>2.2636371525923401E-2</v>
      </c>
      <c r="BG31" s="33">
        <f t="shared" si="29"/>
        <v>2.2523189668293784E-2</v>
      </c>
      <c r="BH31" s="33">
        <f t="shared" si="29"/>
        <v>2.2410573719952316E-2</v>
      </c>
      <c r="BI31" s="33">
        <f t="shared" si="29"/>
        <v>2.2298520851352553E-2</v>
      </c>
      <c r="BJ31" s="33">
        <f t="shared" si="29"/>
        <v>2.2187028247095789E-2</v>
      </c>
      <c r="BK31" s="33">
        <f t="shared" si="29"/>
        <v>2.2076093105860312E-2</v>
      </c>
      <c r="BL31" t="str">
        <f t="shared" si="8"/>
        <v>04_CHL</v>
      </c>
      <c r="BM31" t="str">
        <f t="shared" si="9"/>
        <v>d_nonenergy_7_x_other_petrol_prod</v>
      </c>
      <c r="BP31" s="4">
        <f t="shared" si="10"/>
        <v>14.243284259999999</v>
      </c>
      <c r="BQ31" s="4">
        <f t="shared" si="11"/>
        <v>11.839977323999999</v>
      </c>
      <c r="BR31" s="4" cm="1">
        <f t="array" ref="BR31">L31*INDEX(prod_est,$H31+$I31-1,MATCH(BR$14,$BQ$14:$DQ$14,0))</f>
        <v>12.189159797411556</v>
      </c>
      <c r="BS31" s="4" cm="1">
        <f t="array" ref="BS31">M31*INDEX(prod_est,$H31+$I31-1,MATCH(BS$14,$BQ$14:$DQ$14,0))</f>
        <v>11.38652750265217</v>
      </c>
      <c r="BT31" s="4" cm="1">
        <f t="array" ref="BT31">N31*INDEX(prod_est,$H31+$I31-1,MATCH(BT$14,$BQ$14:$DQ$14,0))</f>
        <v>11.838653239413585</v>
      </c>
      <c r="BU31" s="4" cm="1">
        <f t="array" ref="BU31">O31*INDEX(prod_est,$H31+$I31-1,MATCH(BU$14,$BQ$14:$DQ$14,0))</f>
        <v>12.32940546248089</v>
      </c>
      <c r="BV31" s="4" cm="1">
        <f t="array" ref="BV31">P31*INDEX(prod_est,$H31+$I31-1,MATCH(BV$14,$BQ$14:$DQ$14,0))</f>
        <v>12.856875192433472</v>
      </c>
      <c r="BW31" s="4" cm="1">
        <f t="array" ref="BW31">Q31*INDEX(prod_est,$H31+$I31-1,MATCH(BW$14,$BQ$14:$DQ$14,0))</f>
        <v>13.401855092992895</v>
      </c>
      <c r="BX31" s="4" cm="1">
        <f t="array" ref="BX31">R31*INDEX(prod_est,$H31+$I31-1,MATCH(BX$14,$BQ$14:$DQ$14,0))</f>
        <v>13.554012721238418</v>
      </c>
      <c r="BY31" s="4" cm="1">
        <f t="array" ref="BY31">S31*INDEX(prod_est,$H31+$I31-1,MATCH(BY$14,$BQ$14:$DQ$14,0))</f>
        <v>13.693220656294214</v>
      </c>
      <c r="BZ31" s="4" cm="1">
        <f t="array" ref="BZ31">T31*INDEX(prod_est,$H31+$I31-1,MATCH(BZ$14,$BQ$14:$DQ$14,0))</f>
        <v>13.823462349326217</v>
      </c>
      <c r="CA31" s="4" cm="1">
        <f t="array" ref="CA31">U31*INDEX(prod_est,$H31+$I31-1,MATCH(CA$14,$BQ$14:$DQ$14,0))</f>
        <v>13.765339683497299</v>
      </c>
      <c r="CB31" s="4" cm="1">
        <f t="array" ref="CB31">V31*INDEX(prod_est,$H31+$I31-1,MATCH(CB$14,$BQ$14:$DQ$14,0))</f>
        <v>13.705266573134818</v>
      </c>
      <c r="CC31" s="4" cm="1">
        <f t="array" ref="CC31">W31*INDEX(prod_est,$H31+$I31-1,MATCH(CC$14,$BQ$14:$DQ$14,0))</f>
        <v>13.646671216519584</v>
      </c>
      <c r="CD31" s="4" cm="1">
        <f t="array" ref="CD31">X31*INDEX(prod_est,$H31+$I31-1,MATCH(CD$14,$BQ$14:$DQ$14,0))</f>
        <v>13.588564011974157</v>
      </c>
      <c r="CE31" s="4" cm="1">
        <f t="array" ref="CE31">Y31*INDEX(prod_est,$H31+$I31-1,MATCH(CE$14,$BQ$14:$DQ$14,0))</f>
        <v>13.528668935696468</v>
      </c>
      <c r="CF31" s="4" cm="1">
        <f t="array" ref="CF31">Z31*INDEX(prod_est,$H31+$I31-1,MATCH(CF$14,$BQ$14:$DQ$14,0))</f>
        <v>13.466502192279096</v>
      </c>
      <c r="CG31" s="4" cm="1">
        <f t="array" ref="CG31">AA31*INDEX(prod_est,$H31+$I31-1,MATCH(CG$14,$BQ$14:$DQ$14,0))</f>
        <v>13.401540671443017</v>
      </c>
      <c r="CH31" s="4" cm="1">
        <f t="array" ref="CH31">AB31*INDEX(prod_est,$H31+$I31-1,MATCH(CH$14,$BQ$14:$DQ$14,0))</f>
        <v>13.333521578521033</v>
      </c>
      <c r="CI31" s="4" cm="1">
        <f t="array" ref="CI31">AC31*INDEX(prod_est,$H31+$I31-1,MATCH(CI$14,$BQ$14:$DQ$14,0))</f>
        <v>13.262335896102323</v>
      </c>
      <c r="CJ31" s="4" cm="1">
        <f t="array" ref="CJ31">AD31*INDEX(prod_est,$H31+$I31-1,MATCH(CJ$14,$BQ$14:$DQ$14,0))</f>
        <v>13.188119100567462</v>
      </c>
      <c r="CK31" s="4" cm="1">
        <f t="array" ref="CK31">AE31*INDEX(prod_est,$H31+$I31-1,MATCH(CK$14,$BQ$14:$DQ$14,0))</f>
        <v>13.11116962528204</v>
      </c>
      <c r="CL31" s="4" cm="1">
        <f t="array" ref="CL31">AF31*INDEX(prod_est,$H31+$I31-1,MATCH(CL$14,$BQ$14:$DQ$14,0))</f>
        <v>13.031819358803286</v>
      </c>
      <c r="CM31" s="4" cm="1">
        <f t="array" ref="CM31">AG31*INDEX(prod_est,$H31+$I31-1,MATCH(CM$14,$BQ$14:$DQ$14,0))</f>
        <v>12.950386860502581</v>
      </c>
      <c r="CN31" s="4" cm="1">
        <f t="array" ref="CN31">AH31*INDEX(prod_est,$H31+$I31-1,MATCH(CN$14,$BQ$14:$DQ$14,0))</f>
        <v>12.866951146012525</v>
      </c>
      <c r="CO31" s="4" cm="1">
        <f t="array" ref="CO31">AI31*INDEX(prod_est,$H31+$I31-1,MATCH(CO$14,$BQ$14:$DQ$14,0))</f>
        <v>12.781512677380496</v>
      </c>
      <c r="CP31" s="4" cm="1">
        <f t="array" ref="CP31">AJ31*INDEX(prod_est,$H31+$I31-1,MATCH(CP$14,$BQ$14:$DQ$14,0))</f>
        <v>12.694164552947059</v>
      </c>
      <c r="CQ31" s="4" cm="1">
        <f t="array" ref="CQ31">AK31*INDEX(prod_est,$H31+$I31-1,MATCH(CQ$14,$BQ$14:$DQ$14,0))</f>
        <v>12.605020647420162</v>
      </c>
      <c r="CR31" s="4" cm="1">
        <f t="array" ref="CR31">AL31*INDEX(prod_est,$H31+$I31-1,MATCH(CR$14,$BQ$14:$DQ$14,0))</f>
        <v>12.514149791780588</v>
      </c>
      <c r="CS31" s="4" cm="1">
        <f t="array" ref="CS31">AM31*INDEX(prod_est,$H31+$I31-1,MATCH(CS$14,$BQ$14:$DQ$14,0))</f>
        <v>12.421640403866633</v>
      </c>
      <c r="CT31" s="4" cm="1">
        <f t="array" ref="CT31">AN31*INDEX(prod_est,$H31+$I31-1,MATCH(CT$14,$BQ$14:$DQ$14,0))</f>
        <v>12.32757812413403</v>
      </c>
      <c r="CU31" s="4" cm="1">
        <f t="array" ref="CU31">AO31*INDEX(prod_est,$H31+$I31-1,MATCH(CU$14,$BQ$14:$DQ$14,0))</f>
        <v>12.232037342602785</v>
      </c>
      <c r="CV31" s="4" cm="1">
        <f t="array" ref="CV31">AP31*INDEX(prod_est,$H31+$I31-1,MATCH(CV$14,$BQ$14:$DQ$14,0))</f>
        <v>12.135064272942108</v>
      </c>
      <c r="CW31" s="4" cm="1">
        <f t="array" ref="CW31">AQ31*INDEX(prod_est,$H31+$I31-1,MATCH(CW$14,$BQ$14:$DQ$14,0))</f>
        <v>12.036708661465608</v>
      </c>
      <c r="CX31" s="4" cm="1">
        <f t="array" ref="CX31">AR31*INDEX(prod_est,$H31+$I31-1,MATCH(CX$14,$BQ$14:$DQ$14,0))</f>
        <v>11.894656919996663</v>
      </c>
      <c r="CY31" s="4" cm="1">
        <f t="array" ref="CY31">AS31*INDEX(prod_est,$H31+$I31-1,MATCH(CY$14,$BQ$14:$DQ$14,0))</f>
        <v>11.75109707315584</v>
      </c>
      <c r="CZ31" s="4" cm="1">
        <f t="array" ref="CZ31">AT31*INDEX(prod_est,$H31+$I31-1,MATCH(CZ$14,$BQ$14:$DQ$14,0))</f>
        <v>11.606060891815764</v>
      </c>
      <c r="DA31" s="4" cm="1">
        <f t="array" ref="DA31">AU31*INDEX(prod_est,$H31+$I31-1,MATCH(DA$14,$BQ$14:$DQ$14,0))</f>
        <v>11.459579801150301</v>
      </c>
      <c r="DB31" s="4" cm="1">
        <f t="array" ref="DB31">AV31*INDEX(prod_est,$H31+$I31-1,MATCH(DB$14,$BQ$14:$DQ$14,0))</f>
        <v>11.311684883625819</v>
      </c>
      <c r="DC31" s="4" cm="1">
        <f t="array" ref="DC31">AW31*INDEX(prod_est,$H31+$I31-1,MATCH(DC$14,$BQ$14:$DQ$14,0))</f>
        <v>11.162406881969369</v>
      </c>
      <c r="DD31" s="4" cm="1">
        <f t="array" ref="DD31">AX31*INDEX(prod_est,$H31+$I31-1,MATCH(DD$14,$BQ$14:$DQ$14,0))</f>
        <v>11.011776202114271</v>
      </c>
      <c r="DE31" s="4" cm="1">
        <f t="array" ref="DE31">AY31*INDEX(prod_est,$H31+$I31-1,MATCH(DE$14,$BQ$14:$DQ$14,0))</f>
        <v>10.859822916123017</v>
      </c>
      <c r="DF31" s="4" cm="1">
        <f t="array" ref="DF31">AZ31*INDEX(prod_est,$H31+$I31-1,MATCH(DF$14,$BQ$14:$DQ$14,0))</f>
        <v>10.706576765087803</v>
      </c>
      <c r="DG31" s="4" cm="1">
        <f t="array" ref="DG31">BA31*INDEX(prod_est,$H31+$I31-1,MATCH(DG$14,$BQ$14:$DQ$14,0))</f>
        <v>10.55206716200869</v>
      </c>
      <c r="DH31" s="4" cm="1">
        <f t="array" ref="DH31">BB31*INDEX(prod_est,$H31+$I31-1,MATCH(DH$14,$BQ$14:$DQ$14,0))</f>
        <v>10.39632319464982</v>
      </c>
      <c r="DI31" s="4" cm="1">
        <f t="array" ref="DI31">BC31*INDEX(prod_est,$H31+$I31-1,MATCH(DI$14,$BQ$14:$DQ$14,0))</f>
        <v>10.23937362837348</v>
      </c>
      <c r="DJ31" s="4" cm="1">
        <f t="array" ref="DJ31">BD31*INDEX(prod_est,$H31+$I31-1,MATCH(DJ$14,$BQ$14:$DQ$14,0))</f>
        <v>10.081246908952638</v>
      </c>
      <c r="DK31" s="4" cm="1">
        <f t="array" ref="DK31">BE31*INDEX(prod_est,$H31+$I31-1,MATCH(DK$14,$BQ$14:$DQ$14,0))</f>
        <v>9.9219711653615246</v>
      </c>
      <c r="DL31" s="4" cm="1">
        <f t="array" ref="DL31">BF31*INDEX(prod_est,$H31+$I31-1,MATCH(DL$14,$BQ$14:$DQ$14,0))</f>
        <v>9.7615742125449341</v>
      </c>
      <c r="DM31" s="4" cm="1">
        <f t="array" ref="DM31">BG31*INDEX(prod_est,$H31+$I31-1,MATCH(DM$14,$BQ$14:$DQ$14,0))</f>
        <v>9.6000835541661456</v>
      </c>
      <c r="DN31" s="4" cm="1">
        <f t="array" ref="DN31">BH31*INDEX(prod_est,$H31+$I31-1,MATCH(DN$14,$BQ$14:$DQ$14,0))</f>
        <v>9.4375263853336619</v>
      </c>
      <c r="DO31" s="4" cm="1">
        <f t="array" ref="DO31">BI31*INDEX(prod_est,$H31+$I31-1,MATCH(DO$14,$BQ$14:$DQ$14,0))</f>
        <v>9.2739295953069121</v>
      </c>
      <c r="DP31" s="4" cm="1">
        <f t="array" ref="DP31">BJ31*INDEX(prod_est,$H31+$I31-1,MATCH(DP$14,$BQ$14:$DQ$14,0))</f>
        <v>9.1093197701810062</v>
      </c>
      <c r="DQ31" s="4" cm="1">
        <f t="array" ref="DQ31">BK31*INDEX(prod_est,$H31+$I31-1,MATCH(DQ$14,$BQ$14:$DQ$14,0))</f>
        <v>8.943723195550886</v>
      </c>
    </row>
    <row r="32" spans="1:121" x14ac:dyDescent="0.25">
      <c r="A32" t="s">
        <v>40</v>
      </c>
      <c r="B32" t="s">
        <v>22</v>
      </c>
      <c r="C32" t="s">
        <v>22</v>
      </c>
      <c r="D32" t="s">
        <v>172</v>
      </c>
      <c r="E32" s="46" t="s">
        <v>37</v>
      </c>
      <c r="F32" s="4">
        <v>8.9400740400000007</v>
      </c>
      <c r="G32" s="4">
        <v>19.464181992</v>
      </c>
      <c r="H32">
        <f>MATCH(A32,Production_est!$A$4:$A$339,0)</f>
        <v>49</v>
      </c>
      <c r="I32">
        <f>IFERROR(MATCH(E32,Production_est!$D$4:$D$339,0),"-")+1</f>
        <v>4</v>
      </c>
      <c r="J32" s="4" cm="1">
        <f t="array" ref="J32">IFERROR(INDEX(Production_est!$E$4:$E$339,I32+H32-1),"-")</f>
        <v>419.52670407593502</v>
      </c>
      <c r="K32" s="33">
        <f t="shared" si="3"/>
        <v>4.639557339948723E-2</v>
      </c>
      <c r="L32" s="33">
        <f t="shared" si="4"/>
        <v>4.639557339948723E-2</v>
      </c>
      <c r="M32" s="33">
        <f t="shared" si="5"/>
        <v>4.639557339948723E-2</v>
      </c>
      <c r="N32" s="33">
        <f t="shared" si="5"/>
        <v>4.639557339948723E-2</v>
      </c>
      <c r="O32" s="33">
        <f t="shared" si="28"/>
        <v>4.6163595532489797E-2</v>
      </c>
      <c r="P32" s="33">
        <f t="shared" si="28"/>
        <v>4.5932777554827345E-2</v>
      </c>
      <c r="Q32" s="33">
        <f t="shared" si="28"/>
        <v>4.5703113667053208E-2</v>
      </c>
      <c r="R32" s="33">
        <f t="shared" si="28"/>
        <v>4.5474598098717942E-2</v>
      </c>
      <c r="S32" s="33">
        <f t="shared" si="28"/>
        <v>4.5247225108224355E-2</v>
      </c>
      <c r="T32" s="33">
        <f t="shared" si="28"/>
        <v>4.5020988982683231E-2</v>
      </c>
      <c r="U32" s="33">
        <f t="shared" si="28"/>
        <v>4.4795884037769816E-2</v>
      </c>
      <c r="V32" s="33">
        <f t="shared" si="28"/>
        <v>4.4571904617580968E-2</v>
      </c>
      <c r="W32" s="33">
        <f t="shared" si="28"/>
        <v>4.4349045094493063E-2</v>
      </c>
      <c r="X32" s="33">
        <f t="shared" si="28"/>
        <v>4.41272998690206E-2</v>
      </c>
      <c r="Y32" s="33">
        <f t="shared" si="28"/>
        <v>4.3906663369675497E-2</v>
      </c>
      <c r="Z32" s="33">
        <f t="shared" si="28"/>
        <v>4.3687130052827122E-2</v>
      </c>
      <c r="AA32" s="33">
        <f t="shared" si="28"/>
        <v>4.3468694402562985E-2</v>
      </c>
      <c r="AB32" s="33">
        <f t="shared" si="28"/>
        <v>4.3251350930550173E-2</v>
      </c>
      <c r="AC32" s="33">
        <f t="shared" si="28"/>
        <v>4.3035094175897425E-2</v>
      </c>
      <c r="AD32" s="33">
        <f t="shared" si="28"/>
        <v>4.2819918705017938E-2</v>
      </c>
      <c r="AE32" s="33">
        <f t="shared" si="28"/>
        <v>4.2605819111492846E-2</v>
      </c>
      <c r="AF32" s="33">
        <f t="shared" si="28"/>
        <v>4.2392790015935385E-2</v>
      </c>
      <c r="AG32" s="33">
        <f t="shared" si="28"/>
        <v>4.2180826065855707E-2</v>
      </c>
      <c r="AH32" s="33">
        <f t="shared" si="28"/>
        <v>4.1969921935526427E-2</v>
      </c>
      <c r="AI32" s="33">
        <f t="shared" si="28"/>
        <v>4.1760072325848795E-2</v>
      </c>
      <c r="AJ32" s="33">
        <f t="shared" si="28"/>
        <v>4.1551271964219552E-2</v>
      </c>
      <c r="AK32" s="33">
        <f t="shared" si="28"/>
        <v>4.1343515604398452E-2</v>
      </c>
      <c r="AL32" s="33">
        <f t="shared" si="28"/>
        <v>4.1136798026376459E-2</v>
      </c>
      <c r="AM32" s="33">
        <f t="shared" si="28"/>
        <v>4.0931114036244574E-2</v>
      </c>
      <c r="AN32" s="33">
        <f t="shared" si="28"/>
        <v>4.0726458466063355E-2</v>
      </c>
      <c r="AO32" s="33">
        <f t="shared" si="28"/>
        <v>4.052282617373304E-2</v>
      </c>
      <c r="AP32" s="33">
        <f t="shared" si="28"/>
        <v>4.0320212042864373E-2</v>
      </c>
      <c r="AQ32" s="33">
        <f t="shared" si="28"/>
        <v>4.0118610982650051E-2</v>
      </c>
      <c r="AR32" s="33">
        <f t="shared" ref="AR32:BK32" si="30">AQ32*(1-$G$4)</f>
        <v>3.9918017927736797E-2</v>
      </c>
      <c r="AS32" s="33">
        <f t="shared" si="30"/>
        <v>3.9718427838098112E-2</v>
      </c>
      <c r="AT32" s="33">
        <f t="shared" si="30"/>
        <v>3.9519835698907622E-2</v>
      </c>
      <c r="AU32" s="33">
        <f t="shared" si="30"/>
        <v>3.9322236520413084E-2</v>
      </c>
      <c r="AV32" s="33">
        <f t="shared" si="30"/>
        <v>3.9125625337811019E-2</v>
      </c>
      <c r="AW32" s="33">
        <f t="shared" si="30"/>
        <v>3.8929997211121961E-2</v>
      </c>
      <c r="AX32" s="33">
        <f t="shared" si="30"/>
        <v>3.8735347225066351E-2</v>
      </c>
      <c r="AY32" s="33">
        <f t="shared" si="30"/>
        <v>3.854167048894102E-2</v>
      </c>
      <c r="AZ32" s="33">
        <f t="shared" si="30"/>
        <v>3.8348962136496315E-2</v>
      </c>
      <c r="BA32" s="33">
        <f t="shared" si="30"/>
        <v>3.8157217325813834E-2</v>
      </c>
      <c r="BB32" s="33">
        <f t="shared" si="30"/>
        <v>3.7966431239184764E-2</v>
      </c>
      <c r="BC32" s="33">
        <f t="shared" si="30"/>
        <v>3.7776599082988839E-2</v>
      </c>
      <c r="BD32" s="33">
        <f t="shared" si="30"/>
        <v>3.7587716087573893E-2</v>
      </c>
      <c r="BE32" s="33">
        <f t="shared" si="30"/>
        <v>3.7399777507136023E-2</v>
      </c>
      <c r="BF32" s="33">
        <f t="shared" si="30"/>
        <v>3.7212778619600345E-2</v>
      </c>
      <c r="BG32" s="33">
        <f t="shared" si="30"/>
        <v>3.7026714726502347E-2</v>
      </c>
      <c r="BH32" s="33">
        <f t="shared" si="30"/>
        <v>3.6841581152869833E-2</v>
      </c>
      <c r="BI32" s="33">
        <f t="shared" si="30"/>
        <v>3.6657373247105482E-2</v>
      </c>
      <c r="BJ32" s="33">
        <f t="shared" si="30"/>
        <v>3.6474086380869956E-2</v>
      </c>
      <c r="BK32" s="33">
        <f t="shared" si="30"/>
        <v>3.629171594896561E-2</v>
      </c>
      <c r="BL32" t="str">
        <f t="shared" si="8"/>
        <v>04_CHL</v>
      </c>
      <c r="BM32" t="str">
        <f t="shared" si="9"/>
        <v>d_nonenergy_8_1_natural_gas</v>
      </c>
      <c r="BP32" s="4">
        <f t="shared" si="10"/>
        <v>8.9400740400000007</v>
      </c>
      <c r="BQ32" s="4">
        <f t="shared" si="11"/>
        <v>19.464181992</v>
      </c>
      <c r="BR32" s="4" cm="1">
        <f t="array" ref="BR32">L32*INDEX(prod_est,$H32+$I32-1,MATCH(BR$14,$BQ$14:$DQ$14,0))</f>
        <v>20.038216132852824</v>
      </c>
      <c r="BS32" s="4" cm="1">
        <f t="array" ref="BS32">M32*INDEX(prod_est,$H32+$I32-1,MATCH(BS$14,$BQ$14:$DQ$14,0))</f>
        <v>18.718738854278495</v>
      </c>
      <c r="BT32" s="4" cm="1">
        <f t="array" ref="BT32">N32*INDEX(prod_est,$H32+$I32-1,MATCH(BT$14,$BQ$14:$DQ$14,0))</f>
        <v>19.462005279776868</v>
      </c>
      <c r="BU32" s="4" cm="1">
        <f t="array" ref="BU32">O32*INDEX(prod_est,$H32+$I32-1,MATCH(BU$14,$BQ$14:$DQ$14,0))</f>
        <v>20.268771232224957</v>
      </c>
      <c r="BV32" s="4" cm="1">
        <f t="array" ref="BV32">P32*INDEX(prod_est,$H32+$I32-1,MATCH(BV$14,$BQ$14:$DQ$14,0))</f>
        <v>21.135898468884193</v>
      </c>
      <c r="BW32" s="4" cm="1">
        <f t="array" ref="BW32">Q32*INDEX(prod_est,$H32+$I32-1,MATCH(BW$14,$BQ$14:$DQ$14,0))</f>
        <v>22.031811330555705</v>
      </c>
      <c r="BX32" s="4" cm="1">
        <f t="array" ref="BX32">R32*INDEX(prod_est,$H32+$I32-1,MATCH(BX$14,$BQ$14:$DQ$14,0))</f>
        <v>22.281948952157283</v>
      </c>
      <c r="BY32" s="4" cm="1">
        <f t="array" ref="BY32">S32*INDEX(prod_est,$H32+$I32-1,MATCH(BY$14,$BQ$14:$DQ$14,0))</f>
        <v>22.510798088309269</v>
      </c>
      <c r="BZ32" s="4" cm="1">
        <f t="array" ref="BZ32">T32*INDEX(prod_est,$H32+$I32-1,MATCH(BZ$14,$BQ$14:$DQ$14,0))</f>
        <v>22.72490728351714</v>
      </c>
      <c r="CA32" s="4" cm="1">
        <f t="array" ref="CA32">U32*INDEX(prod_est,$H32+$I32-1,MATCH(CA$14,$BQ$14:$DQ$14,0))</f>
        <v>22.62935725714496</v>
      </c>
      <c r="CB32" s="4" cm="1">
        <f t="array" ref="CB32">V32*INDEX(prod_est,$H32+$I32-1,MATCH(CB$14,$BQ$14:$DQ$14,0))</f>
        <v>22.530600821982652</v>
      </c>
      <c r="CC32" s="4" cm="1">
        <f t="array" ref="CC32">W32*INDEX(prod_est,$H32+$I32-1,MATCH(CC$14,$BQ$14:$DQ$14,0))</f>
        <v>22.434273721530086</v>
      </c>
      <c r="CD32" s="4" cm="1">
        <f t="array" ref="CD32">X32*INDEX(prod_est,$H32+$I32-1,MATCH(CD$14,$BQ$14:$DQ$14,0))</f>
        <v>22.338749112540679</v>
      </c>
      <c r="CE32" s="4" cm="1">
        <f t="array" ref="CE32">Y32*INDEX(prod_est,$H32+$I32-1,MATCH(CE$14,$BQ$14:$DQ$14,0))</f>
        <v>22.240285354275656</v>
      </c>
      <c r="CF32" s="4" cm="1">
        <f t="array" ref="CF32">Z32*INDEX(prod_est,$H32+$I32-1,MATCH(CF$14,$BQ$14:$DQ$14,0))</f>
        <v>22.138087117352271</v>
      </c>
      <c r="CG32" s="4" cm="1">
        <f t="array" ref="CG32">AA32*INDEX(prod_est,$H32+$I32-1,MATCH(CG$14,$BQ$14:$DQ$14,0))</f>
        <v>22.031294441198447</v>
      </c>
      <c r="CH32" s="4" cm="1">
        <f t="array" ref="CH32">AB32*INDEX(prod_est,$H32+$I32-1,MATCH(CH$14,$BQ$14:$DQ$14,0))</f>
        <v>21.919475307822189</v>
      </c>
      <c r="CI32" s="4" cm="1">
        <f t="array" ref="CI32">AC32*INDEX(prod_est,$H32+$I32-1,MATCH(CI$14,$BQ$14:$DQ$14,0))</f>
        <v>21.802450499420413</v>
      </c>
      <c r="CJ32" s="4" cm="1">
        <f t="array" ref="CJ32">AD32*INDEX(prod_est,$H32+$I32-1,MATCH(CJ$14,$BQ$14:$DQ$14,0))</f>
        <v>21.680442730687155</v>
      </c>
      <c r="CK32" s="4" cm="1">
        <f t="array" ref="CK32">AE32*INDEX(prod_est,$H32+$I32-1,MATCH(CK$14,$BQ$14:$DQ$14,0))</f>
        <v>21.553942607404963</v>
      </c>
      <c r="CL32" s="4" cm="1">
        <f t="array" ref="CL32">AF32*INDEX(prod_est,$H32+$I32-1,MATCH(CL$14,$BQ$14:$DQ$14,0))</f>
        <v>21.423495733598422</v>
      </c>
      <c r="CM32" s="4" cm="1">
        <f t="array" ref="CM32">AG32*INDEX(prod_est,$H32+$I32-1,MATCH(CM$14,$BQ$14:$DQ$14,0))</f>
        <v>21.289625800944474</v>
      </c>
      <c r="CN32" s="4" cm="1">
        <f t="array" ref="CN32">AH32*INDEX(prod_est,$H32+$I32-1,MATCH(CN$14,$BQ$14:$DQ$14,0))</f>
        <v>21.152462706199767</v>
      </c>
      <c r="CO32" s="4" cm="1">
        <f t="array" ref="CO32">AI32*INDEX(prod_est,$H32+$I32-1,MATCH(CO$14,$BQ$14:$DQ$14,0))</f>
        <v>21.012007208941281</v>
      </c>
      <c r="CP32" s="4" cm="1">
        <f t="array" ref="CP32">AJ32*INDEX(prod_est,$H32+$I32-1,MATCH(CP$14,$BQ$14:$DQ$14,0))</f>
        <v>20.868412357016524</v>
      </c>
      <c r="CQ32" s="4" cm="1">
        <f t="array" ref="CQ32">AK32*INDEX(prod_est,$H32+$I32-1,MATCH(CQ$14,$BQ$14:$DQ$14,0))</f>
        <v>20.721865353321164</v>
      </c>
      <c r="CR32" s="4" cm="1">
        <f t="array" ref="CR32">AL32*INDEX(prod_est,$H32+$I32-1,MATCH(CR$14,$BQ$14:$DQ$14,0))</f>
        <v>20.572479351681434</v>
      </c>
      <c r="CS32" s="4" cm="1">
        <f t="array" ref="CS32">AM32*INDEX(prod_est,$H32+$I32-1,MATCH(CS$14,$BQ$14:$DQ$14,0))</f>
        <v>20.420399705491924</v>
      </c>
      <c r="CT32" s="4" cm="1">
        <f t="array" ref="CT32">AN32*INDEX(prod_est,$H32+$I32-1,MATCH(CT$14,$BQ$14:$DQ$14,0))</f>
        <v>20.265767202304051</v>
      </c>
      <c r="CU32" s="4" cm="1">
        <f t="array" ref="CU32">AO32*INDEX(prod_est,$H32+$I32-1,MATCH(CU$14,$BQ$14:$DQ$14,0))</f>
        <v>20.10870413465674</v>
      </c>
      <c r="CV32" s="4" cm="1">
        <f t="array" ref="CV32">AP32*INDEX(prod_est,$H32+$I32-1,MATCH(CV$14,$BQ$14:$DQ$14,0))</f>
        <v>19.949286474930965</v>
      </c>
      <c r="CW32" s="4" cm="1">
        <f t="array" ref="CW32">AQ32*INDEX(prod_est,$H32+$I32-1,MATCH(CW$14,$BQ$14:$DQ$14,0))</f>
        <v>19.787596002954093</v>
      </c>
      <c r="CX32" s="4" cm="1">
        <f t="array" ref="CX32">AR32*INDEX(prod_est,$H32+$I32-1,MATCH(CX$14,$BQ$14:$DQ$14,0))</f>
        <v>19.554071826972141</v>
      </c>
      <c r="CY32" s="4" cm="1">
        <f t="array" ref="CY32">AS32*INDEX(prod_est,$H32+$I32-1,MATCH(CY$14,$BQ$14:$DQ$14,0))</f>
        <v>19.3180684201084</v>
      </c>
      <c r="CZ32" s="4" cm="1">
        <f t="array" ref="CZ32">AT32*INDEX(prod_est,$H32+$I32-1,MATCH(CZ$14,$BQ$14:$DQ$14,0))</f>
        <v>19.079638011689827</v>
      </c>
      <c r="DA32" s="4" cm="1">
        <f t="array" ref="DA32">AU32*INDEX(prod_est,$H32+$I32-1,MATCH(DA$14,$BQ$14:$DQ$14,0))</f>
        <v>18.838832262736247</v>
      </c>
      <c r="DB32" s="4" cm="1">
        <f t="array" ref="DB32">AV32*INDEX(prod_est,$H32+$I32-1,MATCH(DB$14,$BQ$14:$DQ$14,0))</f>
        <v>18.595702270877798</v>
      </c>
      <c r="DC32" s="4" cm="1">
        <f t="array" ref="DC32">AW32*INDEX(prod_est,$H32+$I32-1,MATCH(DC$14,$BQ$14:$DQ$14,0))</f>
        <v>18.350298575234433</v>
      </c>
      <c r="DD32" s="4" cm="1">
        <f t="array" ref="DD32">AX32*INDEX(prod_est,$H32+$I32-1,MATCH(DD$14,$BQ$14:$DQ$14,0))</f>
        <v>18.102671161258289</v>
      </c>
      <c r="DE32" s="4" cm="1">
        <f t="array" ref="DE32">AY32*INDEX(prod_est,$H32+$I32-1,MATCH(DE$14,$BQ$14:$DQ$14,0))</f>
        <v>17.852869465538742</v>
      </c>
      <c r="DF32" s="4" cm="1">
        <f t="array" ref="DF32">AZ32*INDEX(prod_est,$H32+$I32-1,MATCH(DF$14,$BQ$14:$DQ$14,0))</f>
        <v>17.600942380570711</v>
      </c>
      <c r="DG32" s="4" cm="1">
        <f t="array" ref="DG32">BA32*INDEX(prod_est,$H32+$I32-1,MATCH(DG$14,$BQ$14:$DQ$14,0))</f>
        <v>17.346938259486169</v>
      </c>
      <c r="DH32" s="4" cm="1">
        <f t="array" ref="DH32">BB32*INDEX(prod_est,$H32+$I32-1,MATCH(DH$14,$BQ$14:$DQ$14,0))</f>
        <v>17.090904920749587</v>
      </c>
      <c r="DI32" s="4" cm="1">
        <f t="array" ref="DI32">BC32*INDEX(prod_est,$H32+$I32-1,MATCH(DI$14,$BQ$14:$DQ$14,0))</f>
        <v>16.832889652816952</v>
      </c>
      <c r="DJ32" s="4" cm="1">
        <f t="array" ref="DJ32">BD32*INDEX(prod_est,$H32+$I32-1,MATCH(DJ$14,$BQ$14:$DQ$14,0))</f>
        <v>16.572939218759412</v>
      </c>
      <c r="DK32" s="4" cm="1">
        <f t="array" ref="DK32">BE32*INDEX(prod_est,$H32+$I32-1,MATCH(DK$14,$BQ$14:$DQ$14,0))</f>
        <v>16.311099860850813</v>
      </c>
      <c r="DL32" s="4" cm="1">
        <f t="array" ref="DL32">BF32*INDEX(prod_est,$H32+$I32-1,MATCH(DL$14,$BQ$14:$DQ$14,0))</f>
        <v>16.047417305120238</v>
      </c>
      <c r="DM32" s="4" cm="1">
        <f t="array" ref="DM32">BG32*INDEX(prod_est,$H32+$I32-1,MATCH(DM$14,$BQ$14:$DQ$14,0))</f>
        <v>15.78193676586945</v>
      </c>
      <c r="DN32" s="4" cm="1">
        <f t="array" ref="DN32">BH32*INDEX(prod_est,$H32+$I32-1,MATCH(DN$14,$BQ$14:$DQ$14,0))</f>
        <v>15.514702950155451</v>
      </c>
      <c r="DO32" s="4" cm="1">
        <f t="array" ref="DO32">BI32*INDEX(prod_est,$H32+$I32-1,MATCH(DO$14,$BQ$14:$DQ$14,0))</f>
        <v>15.245760062238508</v>
      </c>
      <c r="DP32" s="4" cm="1">
        <f t="array" ref="DP32">BJ32*INDEX(prod_est,$H32+$I32-1,MATCH(DP$14,$BQ$14:$DQ$14,0))</f>
        <v>14.975151807995713</v>
      </c>
      <c r="DQ32" s="4" cm="1">
        <f t="array" ref="DQ32">BK32*INDEX(prod_est,$H32+$I32-1,MATCH(DQ$14,$BQ$14:$DQ$14,0))</f>
        <v>14.70292139930068</v>
      </c>
    </row>
    <row r="33" spans="1:121" x14ac:dyDescent="0.25">
      <c r="A33" t="s">
        <v>40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49</v>
      </c>
      <c r="I33">
        <f>IFERROR(MATCH(E33,Production_est!$D$4:$D$339,0),"-")+1</f>
        <v>4</v>
      </c>
      <c r="J33" s="4" cm="1">
        <f t="array" ref="J33">IFERROR(INDEX(Production_est!$E$4:$E$339,I33+H33-1),"-")</f>
        <v>419.52670407593502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04_CHL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40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49</v>
      </c>
      <c r="I34">
        <f>IFERROR(MATCH(E34,Production_est!$D$4:$D$339,0),"-")+1</f>
        <v>4</v>
      </c>
      <c r="J34" s="4" cm="1">
        <f t="array" ref="J34">IFERROR(INDEX(Production_est!$E$4:$E$339,I34+H34-1),"-")</f>
        <v>419.52670407593502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04_CHL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40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49</v>
      </c>
      <c r="I35">
        <f>IFERROR(MATCH(E35,Production_est!$D$4:$D$339,0),"-")+1</f>
        <v>4</v>
      </c>
      <c r="J35" s="4" cm="1">
        <f t="array" ref="J35">IFERROR(INDEX(Production_est!$E$4:$E$339,I35+H35-1),"-")</f>
        <v>419.52670407593502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04_CHL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40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49</v>
      </c>
      <c r="I36">
        <f>IFERROR(MATCH(E36,Production_est!$D$4:$D$339,0),"-")+1</f>
        <v>4</v>
      </c>
      <c r="J36" s="4" cm="1">
        <f t="array" ref="J36">IFERROR(INDEX(Production_est!$E$4:$E$339,I36+H36-1),"-")</f>
        <v>419.52670407593502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04_CHL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40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49</v>
      </c>
      <c r="I37">
        <f>IFERROR(MATCH(E37,Production_est!$D$4:$D$339,0),"-")+1</f>
        <v>4</v>
      </c>
      <c r="J37" s="4" cm="1">
        <f t="array" ref="J37">IFERROR(INDEX(Production_est!$E$4:$E$339,I37+H37-1),"-")</f>
        <v>419.52670407593502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04_CHL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40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49</v>
      </c>
      <c r="I38">
        <f>IFERROR(MATCH(E38,Production_est!$D$4:$D$339,0),"-")+1</f>
        <v>4</v>
      </c>
      <c r="J38" s="4" cm="1">
        <f t="array" ref="J38">IFERROR(INDEX(Production_est!$E$4:$E$339,I38+H38-1),"-")</f>
        <v>419.52670407593502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04_CHL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40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49</v>
      </c>
      <c r="I39">
        <f>IFERROR(MATCH(E39,Production_est!$D$4:$D$339,0),"-")+1</f>
        <v>4</v>
      </c>
      <c r="J39" s="4" cm="1">
        <f t="array" ref="J39">IFERROR(INDEX(Production_est!$E$4:$E$339,I39+H39-1),"-")</f>
        <v>419.52670407593502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04_CHL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40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49</v>
      </c>
      <c r="I40">
        <f>IFERROR(MATCH(E40,Production_est!$D$4:$D$339,0),"-")+1</f>
        <v>4</v>
      </c>
      <c r="J40" s="4" cm="1">
        <f t="array" ref="J40">IFERROR(INDEX(Production_est!$E$4:$E$339,I40+H40-1),"-")</f>
        <v>419.52670407593502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04_CHL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40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49</v>
      </c>
      <c r="I41">
        <f>IFERROR(MATCH(E41,Production_est!$D$4:$D$339,0),"-")+1</f>
        <v>4</v>
      </c>
      <c r="J41" s="4" cm="1">
        <f t="array" ref="J41">IFERROR(INDEX(Production_est!$E$4:$E$339,I41+H41-1),"-")</f>
        <v>419.52670407593502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04_CHL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40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49</v>
      </c>
      <c r="I42">
        <f>IFERROR(MATCH(E42,Production_est!$D$4:$D$339,0),"-")+1</f>
        <v>4</v>
      </c>
      <c r="J42" s="4" cm="1">
        <f t="array" ref="J42">IFERROR(INDEX(Production_est!$E$4:$E$339,I42+H42-1),"-")</f>
        <v>419.52670407593502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04_CHL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40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49</v>
      </c>
      <c r="I43">
        <f>IFERROR(MATCH(E43,Production_est!$D$4:$D$339,0),"-")+1</f>
        <v>4</v>
      </c>
      <c r="J43" s="4" cm="1">
        <f t="array" ref="J43">IFERROR(INDEX(Production_est!$E$4:$E$339,I43+H43-1),"-")</f>
        <v>419.52670407593502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04_CHL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40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49</v>
      </c>
      <c r="I44">
        <f>IFERROR(MATCH(E44,Production_est!$D$4:$D$339,0),"-")+1</f>
        <v>4</v>
      </c>
      <c r="J44" s="4" cm="1">
        <f t="array" ref="J44">IFERROR(INDEX(Production_est!$E$4:$E$339,I44+H44-1),"-")</f>
        <v>419.52670407593502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04_CHL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40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49</v>
      </c>
      <c r="I45">
        <f>IFERROR(MATCH(E45,Production_est!$D$4:$D$339,0),"-")+1</f>
        <v>4</v>
      </c>
      <c r="J45" s="4" cm="1">
        <f t="array" ref="J45">IFERROR(INDEX(Production_est!$E$4:$E$339,I45+H45-1),"-")</f>
        <v>419.52670407593502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04_CHL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40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49</v>
      </c>
      <c r="I46">
        <f>IFERROR(MATCH(E46,Production_est!$D$4:$D$339,0),"-")+1</f>
        <v>4</v>
      </c>
      <c r="J46" s="4" cm="1">
        <f t="array" ref="J46">IFERROR(INDEX(Production_est!$E$4:$E$339,I46+H46-1),"-")</f>
        <v>419.52670407593502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04_CHL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04_CHL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23.183358300000002</v>
      </c>
      <c r="G47" s="43">
        <f>SUM(G15:G46)</f>
        <v>31.304159316</v>
      </c>
      <c r="K47" s="33">
        <f t="shared" ref="K47:AP47" si="42">SUM(K15:K46)*1000</f>
        <v>74.617799086119433</v>
      </c>
      <c r="L47" s="33">
        <f t="shared" si="42"/>
        <v>74.617799086119433</v>
      </c>
      <c r="M47" s="33">
        <f t="shared" si="42"/>
        <v>74.617799086119433</v>
      </c>
      <c r="N47" s="33">
        <f t="shared" si="42"/>
        <v>74.617799086119433</v>
      </c>
      <c r="O47" s="33">
        <f t="shared" si="42"/>
        <v>74.244710090688841</v>
      </c>
      <c r="P47" s="33">
        <f t="shared" si="42"/>
        <v>73.87348654023539</v>
      </c>
      <c r="Q47" s="33">
        <f t="shared" si="42"/>
        <v>73.504119107534208</v>
      </c>
      <c r="R47" s="33">
        <f t="shared" si="42"/>
        <v>73.136598511996539</v>
      </c>
      <c r="S47" s="33">
        <f t="shared" si="42"/>
        <v>72.770915519436571</v>
      </c>
      <c r="T47" s="33">
        <f t="shared" si="42"/>
        <v>72.407060941839376</v>
      </c>
      <c r="U47" s="33">
        <f t="shared" si="42"/>
        <v>72.04502563713018</v>
      </c>
      <c r="V47" s="33">
        <f t="shared" si="42"/>
        <v>71.684800508944534</v>
      </c>
      <c r="W47" s="33">
        <f t="shared" si="42"/>
        <v>71.326376506399811</v>
      </c>
      <c r="X47" s="33">
        <f t="shared" si="42"/>
        <v>70.969744623867811</v>
      </c>
      <c r="Y47" s="33">
        <f t="shared" si="42"/>
        <v>70.614895900748479</v>
      </c>
      <c r="Z47" s="33">
        <f t="shared" si="42"/>
        <v>70.261821421244733</v>
      </c>
      <c r="AA47" s="33">
        <f t="shared" si="42"/>
        <v>69.910512314138501</v>
      </c>
      <c r="AB47" s="33">
        <f t="shared" si="42"/>
        <v>69.560959752567825</v>
      </c>
      <c r="AC47" s="33">
        <f t="shared" si="42"/>
        <v>69.213154953804974</v>
      </c>
      <c r="AD47" s="33">
        <f t="shared" si="42"/>
        <v>68.867089179035958</v>
      </c>
      <c r="AE47" s="33">
        <f t="shared" si="42"/>
        <v>68.522753733140775</v>
      </c>
      <c r="AF47" s="33">
        <f t="shared" si="42"/>
        <v>68.180139964475075</v>
      </c>
      <c r="AG47" s="33">
        <f t="shared" si="42"/>
        <v>67.839239264652704</v>
      </c>
      <c r="AH47" s="33">
        <f t="shared" si="42"/>
        <v>67.500043068329433</v>
      </c>
      <c r="AI47" s="33">
        <f t="shared" si="42"/>
        <v>67.162542852987784</v>
      </c>
      <c r="AJ47" s="33">
        <f t="shared" si="42"/>
        <v>66.826730138722837</v>
      </c>
      <c r="AK47" s="33">
        <f t="shared" si="42"/>
        <v>66.492596488029236</v>
      </c>
      <c r="AL47" s="33">
        <f t="shared" si="42"/>
        <v>66.160133505589087</v>
      </c>
      <c r="AM47" s="33">
        <f t="shared" si="42"/>
        <v>65.82933283806112</v>
      </c>
      <c r="AN47" s="33">
        <f t="shared" si="42"/>
        <v>65.500186173870816</v>
      </c>
      <c r="AO47" s="33">
        <f t="shared" si="42"/>
        <v>65.172685243001467</v>
      </c>
      <c r="AP47" s="33">
        <f t="shared" si="42"/>
        <v>64.846821816786473</v>
      </c>
      <c r="AQ47" s="33">
        <f t="shared" ref="AQ47:BK47" si="43">SUM(AQ15:AQ46)*1000</f>
        <v>64.522587707702527</v>
      </c>
      <c r="AR47" s="33">
        <f t="shared" si="43"/>
        <v>64.199974769164015</v>
      </c>
      <c r="AS47" s="33">
        <f t="shared" si="43"/>
        <v>63.878974895318187</v>
      </c>
      <c r="AT47" s="33">
        <f t="shared" si="43"/>
        <v>63.559580020841608</v>
      </c>
      <c r="AU47" s="33">
        <f t="shared" si="43"/>
        <v>63.24178212073739</v>
      </c>
      <c r="AV47" s="33">
        <f t="shared" si="43"/>
        <v>62.925573210133699</v>
      </c>
      <c r="AW47" s="33">
        <f t="shared" si="43"/>
        <v>62.610945344083042</v>
      </c>
      <c r="AX47" s="33">
        <f t="shared" si="43"/>
        <v>62.297890617362611</v>
      </c>
      <c r="AY47" s="33">
        <f t="shared" si="43"/>
        <v>61.986401164275804</v>
      </c>
      <c r="AZ47" s="33">
        <f t="shared" si="43"/>
        <v>61.676469158454431</v>
      </c>
      <c r="BA47" s="33">
        <f t="shared" si="43"/>
        <v>61.368086812662156</v>
      </c>
      <c r="BB47" s="33">
        <f t="shared" si="43"/>
        <v>61.061246378598845</v>
      </c>
      <c r="BC47" s="33">
        <f t="shared" si="43"/>
        <v>60.755940146705854</v>
      </c>
      <c r="BD47" s="33">
        <f t="shared" si="43"/>
        <v>60.452160445972318</v>
      </c>
      <c r="BE47" s="33">
        <f t="shared" si="43"/>
        <v>60.149899643742458</v>
      </c>
      <c r="BF47" s="33">
        <f t="shared" si="43"/>
        <v>59.849150145523751</v>
      </c>
      <c r="BG47" s="33">
        <f t="shared" si="43"/>
        <v>59.54990439479613</v>
      </c>
      <c r="BH47" s="33">
        <f t="shared" si="43"/>
        <v>59.252154872822146</v>
      </c>
      <c r="BI47" s="33">
        <f t="shared" si="43"/>
        <v>58.955894098458032</v>
      </c>
      <c r="BJ47" s="33">
        <f t="shared" si="43"/>
        <v>58.661114627965752</v>
      </c>
      <c r="BK47" s="33">
        <f t="shared" si="43"/>
        <v>58.367809054825919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04_CHL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04_CHL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04_CHL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04_CHL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04_CHL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04_CHL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04_CHL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04_CHL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04_CHL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04_CHL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04_CHL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04_CHL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04_CHL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04_CHL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04_CHL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04_CHL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04_CHL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04_CHL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04_CHL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04_CHL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04_CHL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04_CHL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04_CHL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04_CHL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04_CHL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04_CHL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04_CHL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04_CHL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04_CHL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04_CHL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04_CHL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04_CHL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04_CHL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11.839977323999999</v>
      </c>
      <c r="BL70" t="str">
        <f t="shared" si="52"/>
        <v>04_CHL</v>
      </c>
      <c r="BM70" t="str">
        <f t="shared" si="53"/>
        <v>d_nonenergy_7_x_other_petrol_prod</v>
      </c>
      <c r="BP70">
        <f t="shared" ref="BP70:CW70" si="86">BP$49*BP31</f>
        <v>14.243284259999999</v>
      </c>
      <c r="BQ70">
        <f t="shared" si="86"/>
        <v>11.839977323999999</v>
      </c>
      <c r="BR70">
        <f t="shared" si="86"/>
        <v>12.189159797411556</v>
      </c>
      <c r="BS70">
        <f t="shared" si="86"/>
        <v>11.38652750265217</v>
      </c>
      <c r="BT70">
        <f t="shared" si="86"/>
        <v>11.838653239413585</v>
      </c>
      <c r="BU70">
        <f t="shared" si="86"/>
        <v>12.32940546248089</v>
      </c>
      <c r="BV70">
        <f t="shared" si="86"/>
        <v>12.856875192433472</v>
      </c>
      <c r="BW70">
        <f t="shared" si="86"/>
        <v>13.401855092992895</v>
      </c>
      <c r="BX70">
        <f t="shared" si="86"/>
        <v>13.554012721238418</v>
      </c>
      <c r="BY70">
        <f t="shared" si="86"/>
        <v>13.693220656294214</v>
      </c>
      <c r="BZ70">
        <f t="shared" si="86"/>
        <v>13.823462349326217</v>
      </c>
      <c r="CA70">
        <f t="shared" si="86"/>
        <v>13.765339683497299</v>
      </c>
      <c r="CB70">
        <f t="shared" si="86"/>
        <v>13.705266573134818</v>
      </c>
      <c r="CC70">
        <f t="shared" si="86"/>
        <v>13.646671216519584</v>
      </c>
      <c r="CD70">
        <f t="shared" si="86"/>
        <v>13.588564011974157</v>
      </c>
      <c r="CE70">
        <f t="shared" si="86"/>
        <v>13.528668935696468</v>
      </c>
      <c r="CF70">
        <f t="shared" si="86"/>
        <v>13.466502192279096</v>
      </c>
      <c r="CG70">
        <f t="shared" si="86"/>
        <v>13.401540671443017</v>
      </c>
      <c r="CH70">
        <f t="shared" si="86"/>
        <v>13.333521578521033</v>
      </c>
      <c r="CI70">
        <f t="shared" si="86"/>
        <v>13.262335896102323</v>
      </c>
      <c r="CJ70">
        <f t="shared" si="86"/>
        <v>13.188119100567462</v>
      </c>
      <c r="CK70">
        <f t="shared" si="86"/>
        <v>13.11116962528204</v>
      </c>
      <c r="CL70">
        <f t="shared" si="86"/>
        <v>13.031819358803286</v>
      </c>
      <c r="CM70">
        <f t="shared" si="86"/>
        <v>12.950386860502581</v>
      </c>
      <c r="CN70">
        <f t="shared" si="86"/>
        <v>12.866951146012525</v>
      </c>
      <c r="CO70">
        <f t="shared" si="86"/>
        <v>12.781512677380496</v>
      </c>
      <c r="CP70">
        <f t="shared" si="86"/>
        <v>12.694164552947059</v>
      </c>
      <c r="CQ70">
        <f t="shared" si="86"/>
        <v>12.605020647420162</v>
      </c>
      <c r="CR70">
        <f t="shared" si="86"/>
        <v>12.514149791780588</v>
      </c>
      <c r="CS70">
        <f t="shared" si="86"/>
        <v>12.421640403866633</v>
      </c>
      <c r="CT70">
        <f t="shared" si="86"/>
        <v>12.32757812413403</v>
      </c>
      <c r="CU70">
        <f t="shared" si="86"/>
        <v>12.232037342602785</v>
      </c>
      <c r="CV70">
        <f t="shared" si="86"/>
        <v>12.135064272942108</v>
      </c>
      <c r="CW70">
        <f t="shared" si="86"/>
        <v>12.036708661465608</v>
      </c>
      <c r="CX70">
        <f t="shared" ref="CX70:DQ70" si="87">CX$49*CX31</f>
        <v>11.894656919996663</v>
      </c>
      <c r="CY70">
        <f t="shared" si="87"/>
        <v>11.75109707315584</v>
      </c>
      <c r="CZ70">
        <f t="shared" si="87"/>
        <v>11.606060891815764</v>
      </c>
      <c r="DA70">
        <f t="shared" si="87"/>
        <v>11.459579801150301</v>
      </c>
      <c r="DB70">
        <f t="shared" si="87"/>
        <v>11.311684883625819</v>
      </c>
      <c r="DC70">
        <f t="shared" si="87"/>
        <v>11.162406881969369</v>
      </c>
      <c r="DD70">
        <f t="shared" si="87"/>
        <v>11.011776202114271</v>
      </c>
      <c r="DE70">
        <f t="shared" si="87"/>
        <v>10.859822916123017</v>
      </c>
      <c r="DF70">
        <f t="shared" si="87"/>
        <v>10.706576765087803</v>
      </c>
      <c r="DG70">
        <f t="shared" si="87"/>
        <v>10.55206716200869</v>
      </c>
      <c r="DH70">
        <f t="shared" si="87"/>
        <v>10.39632319464982</v>
      </c>
      <c r="DI70">
        <f t="shared" si="87"/>
        <v>10.23937362837348</v>
      </c>
      <c r="DJ70">
        <f t="shared" si="87"/>
        <v>10.081246908952638</v>
      </c>
      <c r="DK70">
        <f t="shared" si="87"/>
        <v>9.9219711653615246</v>
      </c>
      <c r="DL70">
        <f t="shared" si="87"/>
        <v>9.7615742125449341</v>
      </c>
      <c r="DM70">
        <f t="shared" si="87"/>
        <v>9.6000835541661456</v>
      </c>
      <c r="DN70">
        <f t="shared" si="87"/>
        <v>9.4375263853336619</v>
      </c>
      <c r="DO70">
        <f t="shared" si="87"/>
        <v>9.2739295953069121</v>
      </c>
      <c r="DP70">
        <f t="shared" si="87"/>
        <v>9.1093197701810062</v>
      </c>
      <c r="DQ70">
        <f t="shared" si="87"/>
        <v>8.943723195550886</v>
      </c>
    </row>
    <row r="71" spans="1:121" x14ac:dyDescent="0.25">
      <c r="A71" t="str">
        <f t="shared" si="50"/>
        <v>04_CHL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19.464181992</v>
      </c>
      <c r="BL71" t="str">
        <f t="shared" si="52"/>
        <v>04_CHL</v>
      </c>
      <c r="BM71" t="str">
        <f t="shared" si="53"/>
        <v>d_nonenergy_8_1_natural_gas</v>
      </c>
      <c r="BP71">
        <f t="shared" ref="BP71:CW71" si="88">BP$49*BP32</f>
        <v>8.9400740400000007</v>
      </c>
      <c r="BQ71">
        <f t="shared" si="88"/>
        <v>19.464181992</v>
      </c>
      <c r="BR71">
        <f t="shared" si="88"/>
        <v>20.038216132852824</v>
      </c>
      <c r="BS71">
        <f t="shared" si="88"/>
        <v>18.718738854278495</v>
      </c>
      <c r="BT71">
        <f t="shared" si="88"/>
        <v>19.462005279776868</v>
      </c>
      <c r="BU71">
        <f t="shared" si="88"/>
        <v>20.268771232224957</v>
      </c>
      <c r="BV71">
        <f t="shared" si="88"/>
        <v>21.135898468884193</v>
      </c>
      <c r="BW71">
        <f t="shared" si="88"/>
        <v>22.031811330555705</v>
      </c>
      <c r="BX71">
        <f t="shared" si="88"/>
        <v>22.281948952157283</v>
      </c>
      <c r="BY71">
        <f t="shared" si="88"/>
        <v>22.510798088309269</v>
      </c>
      <c r="BZ71">
        <f t="shared" si="88"/>
        <v>22.72490728351714</v>
      </c>
      <c r="CA71">
        <f t="shared" si="88"/>
        <v>22.62935725714496</v>
      </c>
      <c r="CB71">
        <f t="shared" si="88"/>
        <v>22.530600821982652</v>
      </c>
      <c r="CC71">
        <f t="shared" si="88"/>
        <v>22.434273721530086</v>
      </c>
      <c r="CD71">
        <f t="shared" si="88"/>
        <v>22.338749112540679</v>
      </c>
      <c r="CE71">
        <f t="shared" si="88"/>
        <v>22.240285354275656</v>
      </c>
      <c r="CF71">
        <f t="shared" si="88"/>
        <v>22.138087117352271</v>
      </c>
      <c r="CG71">
        <f t="shared" si="88"/>
        <v>22.031294441198447</v>
      </c>
      <c r="CH71">
        <f t="shared" si="88"/>
        <v>21.919475307822189</v>
      </c>
      <c r="CI71">
        <f t="shared" si="88"/>
        <v>21.802450499420413</v>
      </c>
      <c r="CJ71">
        <f t="shared" si="88"/>
        <v>21.680442730687155</v>
      </c>
      <c r="CK71">
        <f t="shared" si="88"/>
        <v>21.553942607404963</v>
      </c>
      <c r="CL71">
        <f t="shared" si="88"/>
        <v>21.423495733598422</v>
      </c>
      <c r="CM71">
        <f t="shared" si="88"/>
        <v>21.289625800944474</v>
      </c>
      <c r="CN71">
        <f t="shared" si="88"/>
        <v>21.152462706199767</v>
      </c>
      <c r="CO71">
        <f t="shared" si="88"/>
        <v>21.012007208941281</v>
      </c>
      <c r="CP71">
        <f t="shared" si="88"/>
        <v>20.868412357016524</v>
      </c>
      <c r="CQ71">
        <f t="shared" si="88"/>
        <v>20.721865353321164</v>
      </c>
      <c r="CR71">
        <f t="shared" si="88"/>
        <v>20.572479351681434</v>
      </c>
      <c r="CS71">
        <f t="shared" si="88"/>
        <v>20.420399705491924</v>
      </c>
      <c r="CT71">
        <f t="shared" si="88"/>
        <v>20.265767202304051</v>
      </c>
      <c r="CU71">
        <f t="shared" si="88"/>
        <v>20.10870413465674</v>
      </c>
      <c r="CV71">
        <f t="shared" si="88"/>
        <v>19.949286474930965</v>
      </c>
      <c r="CW71">
        <f t="shared" si="88"/>
        <v>19.787596002954093</v>
      </c>
      <c r="CX71">
        <f t="shared" ref="CX71:DQ71" si="89">CX$49*CX32</f>
        <v>19.554071826972141</v>
      </c>
      <c r="CY71">
        <f t="shared" si="89"/>
        <v>19.3180684201084</v>
      </c>
      <c r="CZ71">
        <f t="shared" si="89"/>
        <v>19.079638011689827</v>
      </c>
      <c r="DA71">
        <f t="shared" si="89"/>
        <v>18.838832262736247</v>
      </c>
      <c r="DB71">
        <f t="shared" si="89"/>
        <v>18.595702270877798</v>
      </c>
      <c r="DC71">
        <f t="shared" si="89"/>
        <v>18.350298575234433</v>
      </c>
      <c r="DD71">
        <f t="shared" si="89"/>
        <v>18.102671161258289</v>
      </c>
      <c r="DE71">
        <f t="shared" si="89"/>
        <v>17.852869465538742</v>
      </c>
      <c r="DF71">
        <f t="shared" si="89"/>
        <v>17.600942380570711</v>
      </c>
      <c r="DG71">
        <f t="shared" si="89"/>
        <v>17.346938259486169</v>
      </c>
      <c r="DH71">
        <f t="shared" si="89"/>
        <v>17.090904920749587</v>
      </c>
      <c r="DI71">
        <f t="shared" si="89"/>
        <v>16.832889652816952</v>
      </c>
      <c r="DJ71">
        <f t="shared" si="89"/>
        <v>16.572939218759412</v>
      </c>
      <c r="DK71">
        <f t="shared" si="89"/>
        <v>16.311099860850813</v>
      </c>
      <c r="DL71">
        <f t="shared" si="89"/>
        <v>16.047417305120238</v>
      </c>
      <c r="DM71">
        <f t="shared" si="89"/>
        <v>15.78193676586945</v>
      </c>
      <c r="DN71">
        <f t="shared" si="89"/>
        <v>15.514702950155451</v>
      </c>
      <c r="DO71">
        <f t="shared" si="89"/>
        <v>15.245760062238508</v>
      </c>
      <c r="DP71">
        <f t="shared" si="89"/>
        <v>14.975151807995713</v>
      </c>
      <c r="DQ71">
        <f t="shared" si="89"/>
        <v>14.70292139930068</v>
      </c>
    </row>
    <row r="72" spans="1:121" x14ac:dyDescent="0.25">
      <c r="A72" t="str">
        <f t="shared" si="50"/>
        <v>04_CHL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04_CHL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04_CHL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04_CHL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04_CHL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04_CHL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04_CHL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04_CHL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04_CHL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04_CHL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04_CHL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04_CHL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04_CHL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04_CHL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04_CHL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04_CHL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04_CHL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04_CHL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04_CHL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04_CHL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04_CHL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04_CHL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04_CHL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04_CHL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04_CHL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04_CHL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04_CHL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04_CHL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04_CHL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04_CHL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04_CHL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04_CHL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04_CHL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04_CHL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04_CHL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04_CHL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04_CHL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04_CHL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04_CHL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04_CHL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04_CHL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04_CHL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04_CHL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04_CHL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04_CHL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04_CHL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04_CHL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04_CHL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04_CHL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04_CHL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04_CHL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04_CHL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04_CHL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04_CHL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04_CHL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04_CHL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04_CHL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04_CHL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04_CHL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04_CHL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04_CHL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04_CHL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04_CHL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04_CHL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04_CHL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04_CHL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04_CHL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04_CHL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04_CHL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04_CHL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04_CHL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04_CHL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04_CHL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04_CHL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04_CHL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04_CHL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04_CHL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04_CHL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04_CHL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04_CHL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04_CHL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04_CHL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04_CHL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04_CHL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04_CHL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04_CHL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04_CHL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04_CHL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04_CHL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04_CHL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04_CHL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04_CHL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05_PRC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0.43585339502553888</v>
      </c>
      <c r="H5" s="36" t="str">
        <f t="shared" ref="H5" si="0">"amm_2018_"&amp;A15</f>
        <v>amm_2018_05_PRC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0.4563938489649268</v>
      </c>
      <c r="H6" s="36" t="str">
        <f>"amm_2050_"&amp;A15</f>
        <v>amm_2050_05_PRC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41</v>
      </c>
      <c r="B15" t="s">
        <v>5</v>
      </c>
      <c r="C15" t="s">
        <v>5</v>
      </c>
      <c r="D15" t="s">
        <v>172</v>
      </c>
      <c r="E15" s="46" t="s">
        <v>37</v>
      </c>
      <c r="F15" s="4">
        <v>2313.3193666991101</v>
      </c>
      <c r="G15" s="4">
        <v>2663.8365590483222</v>
      </c>
      <c r="H15">
        <f>MATCH(A15,Production_est!$A$4:$A$339,0)</f>
        <v>65</v>
      </c>
      <c r="I15">
        <f>IFERROR(MATCH(E15,Production_est!$D$4:$D$339,0),"-")+1</f>
        <v>4</v>
      </c>
      <c r="J15" s="4" cm="1">
        <f t="array" ref="J15">IFERROR(INDEX(Production_est!$E$4:$E$339,I15+H15-1),"-")</f>
        <v>123071.869518657</v>
      </c>
      <c r="K15" s="33">
        <f t="shared" ref="K15:K46" si="3">IFERROR(G15/J15,0)</f>
        <v>2.1644560771415761E-2</v>
      </c>
      <c r="L15" s="33">
        <f t="shared" ref="L15:L46" si="4">K15</f>
        <v>2.1644560771415761E-2</v>
      </c>
      <c r="M15" s="33">
        <f t="shared" ref="M15:N46" si="5">L15</f>
        <v>2.1644560771415761E-2</v>
      </c>
      <c r="N15" s="33">
        <f t="shared" si="5"/>
        <v>2.1644560771415761E-2</v>
      </c>
      <c r="O15" s="33">
        <f t="shared" ref="O15:AP22" si="6">N15*(1-$G$4)</f>
        <v>2.1536337967558682E-2</v>
      </c>
      <c r="P15" s="33">
        <f t="shared" si="6"/>
        <v>2.1428656277720889E-2</v>
      </c>
      <c r="Q15" s="33">
        <f t="shared" si="6"/>
        <v>2.1321512996332285E-2</v>
      </c>
      <c r="R15" s="33">
        <f t="shared" si="6"/>
        <v>2.1214905431350625E-2</v>
      </c>
      <c r="S15" s="33">
        <f t="shared" si="6"/>
        <v>2.1108830904193871E-2</v>
      </c>
      <c r="T15" s="33">
        <f t="shared" si="6"/>
        <v>2.1003286749672903E-2</v>
      </c>
      <c r="U15" s="33">
        <f t="shared" si="6"/>
        <v>2.089827031592454E-2</v>
      </c>
      <c r="V15" s="33">
        <f t="shared" si="6"/>
        <v>2.0793778964344919E-2</v>
      </c>
      <c r="W15" s="33">
        <f t="shared" si="6"/>
        <v>2.0689810069523196E-2</v>
      </c>
      <c r="X15" s="33">
        <f t="shared" si="6"/>
        <v>2.0586361019175579E-2</v>
      </c>
      <c r="Y15" s="33">
        <f t="shared" si="6"/>
        <v>2.0483429214079699E-2</v>
      </c>
      <c r="Z15" s="33">
        <f t="shared" si="6"/>
        <v>2.03810120680093E-2</v>
      </c>
      <c r="AA15" s="33">
        <f t="shared" si="6"/>
        <v>2.0279107007669252E-2</v>
      </c>
      <c r="AB15" s="33">
        <f t="shared" si="6"/>
        <v>2.0177711472630904E-2</v>
      </c>
      <c r="AC15" s="33">
        <f t="shared" si="6"/>
        <v>2.0076822915267748E-2</v>
      </c>
      <c r="AD15" s="33">
        <f t="shared" si="6"/>
        <v>1.9976438800691408E-2</v>
      </c>
      <c r="AE15" s="33">
        <f t="shared" si="6"/>
        <v>1.987655660668795E-2</v>
      </c>
      <c r="AF15" s="33">
        <f t="shared" si="6"/>
        <v>1.9777173823654511E-2</v>
      </c>
      <c r="AG15" s="33">
        <f t="shared" si="6"/>
        <v>1.9678287954536237E-2</v>
      </c>
      <c r="AH15" s="33">
        <f t="shared" si="6"/>
        <v>1.9579896514763558E-2</v>
      </c>
      <c r="AI15" s="33">
        <f t="shared" si="6"/>
        <v>1.9481997032189741E-2</v>
      </c>
      <c r="AJ15" s="33">
        <f t="shared" si="6"/>
        <v>1.9384587047028792E-2</v>
      </c>
      <c r="AK15" s="33">
        <f t="shared" si="6"/>
        <v>1.9287664111793647E-2</v>
      </c>
      <c r="AL15" s="33">
        <f t="shared" si="6"/>
        <v>1.9191225791234678E-2</v>
      </c>
      <c r="AM15" s="33">
        <f t="shared" si="6"/>
        <v>1.9095269662278504E-2</v>
      </c>
      <c r="AN15" s="33">
        <f t="shared" si="6"/>
        <v>1.899979331396711E-2</v>
      </c>
      <c r="AO15" s="33">
        <f t="shared" si="6"/>
        <v>1.8904794347397273E-2</v>
      </c>
      <c r="AP15" s="33">
        <f t="shared" si="6"/>
        <v>1.8810270375660288E-2</v>
      </c>
      <c r="AQ15" s="33">
        <f t="shared" ref="AQ15:BK15" si="7">AP15*(1-$G$4)</f>
        <v>1.8716219023781986E-2</v>
      </c>
      <c r="AR15" s="33">
        <f t="shared" si="7"/>
        <v>1.8622637928663074E-2</v>
      </c>
      <c r="AS15" s="33">
        <f t="shared" si="7"/>
        <v>1.8529524739019761E-2</v>
      </c>
      <c r="AT15" s="33">
        <f t="shared" si="7"/>
        <v>1.843687711532466E-2</v>
      </c>
      <c r="AU15" s="33">
        <f t="shared" si="7"/>
        <v>1.8344692729748036E-2</v>
      </c>
      <c r="AV15" s="33">
        <f t="shared" si="7"/>
        <v>1.8252969266099296E-2</v>
      </c>
      <c r="AW15" s="33">
        <f t="shared" si="7"/>
        <v>1.81617044197688E-2</v>
      </c>
      <c r="AX15" s="33">
        <f t="shared" si="7"/>
        <v>1.8070895897669956E-2</v>
      </c>
      <c r="AY15" s="33">
        <f t="shared" si="7"/>
        <v>1.7980541418181607E-2</v>
      </c>
      <c r="AZ15" s="33">
        <f t="shared" si="7"/>
        <v>1.7890638711090697E-2</v>
      </c>
      <c r="BA15" s="33">
        <f t="shared" si="7"/>
        <v>1.7801185517535244E-2</v>
      </c>
      <c r="BB15" s="33">
        <f t="shared" si="7"/>
        <v>1.7712179589947568E-2</v>
      </c>
      <c r="BC15" s="33">
        <f t="shared" si="7"/>
        <v>1.7623618691997831E-2</v>
      </c>
      <c r="BD15" s="33">
        <f t="shared" si="7"/>
        <v>1.7535500598537843E-2</v>
      </c>
      <c r="BE15" s="33">
        <f t="shared" si="7"/>
        <v>1.7447823095545153E-2</v>
      </c>
      <c r="BF15" s="33">
        <f t="shared" si="7"/>
        <v>1.7360583980067425E-2</v>
      </c>
      <c r="BG15" s="33">
        <f t="shared" si="7"/>
        <v>1.7273781060167089E-2</v>
      </c>
      <c r="BH15" s="33">
        <f t="shared" si="7"/>
        <v>1.7187412154866254E-2</v>
      </c>
      <c r="BI15" s="33">
        <f t="shared" si="7"/>
        <v>1.7101475094091923E-2</v>
      </c>
      <c r="BJ15" s="33">
        <f t="shared" si="7"/>
        <v>1.7015967718621464E-2</v>
      </c>
      <c r="BK15" s="33">
        <f t="shared" si="7"/>
        <v>1.6930887880028358E-2</v>
      </c>
      <c r="BL15" t="str">
        <f t="shared" ref="BL15:BL46" si="8">A15</f>
        <v>05_PRC</v>
      </c>
      <c r="BM15" t="str">
        <f t="shared" ref="BM15:BM46" si="9">"d_nonenergy_"&amp;C15</f>
        <v>d_nonenergy_1_x_coal_thermal</v>
      </c>
      <c r="BP15" s="4">
        <f t="shared" ref="BP15:BP46" si="10">F15</f>
        <v>2313.3193666991101</v>
      </c>
      <c r="BQ15" s="4">
        <f t="shared" ref="BQ15:BQ46" si="11">G15</f>
        <v>2663.8365590483222</v>
      </c>
      <c r="BR15" s="4" cm="1">
        <f t="array" ref="BR15">L15*INDEX(prod_est,$H15+$I15-1,MATCH(BR$14,$BQ$14:$DQ$14,0))</f>
        <v>2690.5057041988862</v>
      </c>
      <c r="BS15" s="4" cm="1">
        <f t="array" ref="BS15">M15*INDEX(prod_est,$H15+$I15-1,MATCH(BS$14,$BQ$14:$DQ$14,0))</f>
        <v>2618.9673025283055</v>
      </c>
      <c r="BT15" s="4" cm="1">
        <f t="array" ref="BT15">N15*INDEX(prod_est,$H15+$I15-1,MATCH(BT$14,$BQ$14:$DQ$14,0))</f>
        <v>2667.6567158610228</v>
      </c>
      <c r="BU15" s="4" cm="1">
        <f t="array" ref="BU15">O15*INDEX(prod_est,$H15+$I15-1,MATCH(BU$14,$BQ$14:$DQ$14,0))</f>
        <v>2695.7411914271365</v>
      </c>
      <c r="BV15" s="4" cm="1">
        <f t="array" ref="BV15">P15*INDEX(prod_est,$H15+$I15-1,MATCH(BV$14,$BQ$14:$DQ$14,0))</f>
        <v>2716.6975527123041</v>
      </c>
      <c r="BW15" s="4" cm="1">
        <f t="array" ref="BW15">Q15*INDEX(prod_est,$H15+$I15-1,MATCH(BW$14,$BQ$14:$DQ$14,0))</f>
        <v>2730.8621044442684</v>
      </c>
      <c r="BX15" s="4" cm="1">
        <f t="array" ref="BX15">R15*INDEX(prod_est,$H15+$I15-1,MATCH(BX$14,$BQ$14:$DQ$14,0))</f>
        <v>2738.6200647916116</v>
      </c>
      <c r="BY15" s="4" cm="1">
        <f t="array" ref="BY15">S15*INDEX(prod_est,$H15+$I15-1,MATCH(BY$14,$BQ$14:$DQ$14,0))</f>
        <v>2740.4466933544973</v>
      </c>
      <c r="BZ15" s="4" cm="1">
        <f t="array" ref="BZ15">T15*INDEX(prod_est,$H15+$I15-1,MATCH(BZ$14,$BQ$14:$DQ$14,0))</f>
        <v>2736.8851900134996</v>
      </c>
      <c r="CA15" s="4" cm="1">
        <f t="array" ref="CA15">U15*INDEX(prod_est,$H15+$I15-1,MATCH(CA$14,$BQ$14:$DQ$14,0))</f>
        <v>2715.6493994793268</v>
      </c>
      <c r="CB15" s="4" cm="1">
        <f t="array" ref="CB15">V15*INDEX(prod_est,$H15+$I15-1,MATCH(CB$14,$BQ$14:$DQ$14,0))</f>
        <v>2690.2801739331567</v>
      </c>
      <c r="CC15" s="4" cm="1">
        <f t="array" ref="CC15">W15*INDEX(prod_est,$H15+$I15-1,MATCH(CC$14,$BQ$14:$DQ$14,0))</f>
        <v>2661.340076933699</v>
      </c>
      <c r="CD15" s="4" cm="1">
        <f t="array" ref="CD15">X15*INDEX(prod_est,$H15+$I15-1,MATCH(CD$14,$BQ$14:$DQ$14,0))</f>
        <v>2657.0979532591659</v>
      </c>
      <c r="CE15" s="4" cm="1">
        <f t="array" ref="CE15">Y15*INDEX(prod_est,$H15+$I15-1,MATCH(CE$14,$BQ$14:$DQ$14,0))</f>
        <v>2650.136255809417</v>
      </c>
      <c r="CF15" s="4" cm="1">
        <f t="array" ref="CF15">Z15*INDEX(prod_est,$H15+$I15-1,MATCH(CF$14,$BQ$14:$DQ$14,0))</f>
        <v>2640.7789692487081</v>
      </c>
      <c r="CG15" s="4" cm="1">
        <f t="array" ref="CG15">AA15*INDEX(prod_est,$H15+$I15-1,MATCH(CG$14,$BQ$14:$DQ$14,0))</f>
        <v>2629.2516064373167</v>
      </c>
      <c r="CH15" s="4" cm="1">
        <f t="array" ref="CH15">AB15*INDEX(prod_est,$H15+$I15-1,MATCH(CH$14,$BQ$14:$DQ$14,0))</f>
        <v>2615.5922853544098</v>
      </c>
      <c r="CI15" s="4" cm="1">
        <f t="array" ref="CI15">AC15*INDEX(prod_est,$H15+$I15-1,MATCH(CI$14,$BQ$14:$DQ$14,0))</f>
        <v>2599.6691834725866</v>
      </c>
      <c r="CJ15" s="4" cm="1">
        <f t="array" ref="CJ15">AD15*INDEX(prod_est,$H15+$I15-1,MATCH(CJ$14,$BQ$14:$DQ$14,0))</f>
        <v>2581.188115858271</v>
      </c>
      <c r="CK15" s="4" cm="1">
        <f t="array" ref="CK15">AE15*INDEX(prod_est,$H15+$I15-1,MATCH(CK$14,$BQ$14:$DQ$14,0))</f>
        <v>2559.7843726148476</v>
      </c>
      <c r="CL15" s="4" cm="1">
        <f t="array" ref="CL15">AF15*INDEX(prod_est,$H15+$I15-1,MATCH(CL$14,$BQ$14:$DQ$14,0))</f>
        <v>2535.0639450304734</v>
      </c>
      <c r="CM15" s="4" cm="1">
        <f t="array" ref="CM15">AG15*INDEX(prod_est,$H15+$I15-1,MATCH(CM$14,$BQ$14:$DQ$14,0))</f>
        <v>2506.6837477096028</v>
      </c>
      <c r="CN15" s="4" cm="1">
        <f t="array" ref="CN15">AH15*INDEX(prod_est,$H15+$I15-1,MATCH(CN$14,$BQ$14:$DQ$14,0))</f>
        <v>2491.0703525986032</v>
      </c>
      <c r="CO15" s="4" cm="1">
        <f t="array" ref="CO15">AI15*INDEX(prod_est,$H15+$I15-1,MATCH(CO$14,$BQ$14:$DQ$14,0))</f>
        <v>2471.1054296998959</v>
      </c>
      <c r="CP15" s="4" cm="1">
        <f t="array" ref="CP15">AJ15*INDEX(prod_est,$H15+$I15-1,MATCH(CP$14,$BQ$14:$DQ$14,0))</f>
        <v>2446.7466378338991</v>
      </c>
      <c r="CQ15" s="4" cm="1">
        <f t="array" ref="CQ15">AK15*INDEX(prod_est,$H15+$I15-1,MATCH(CQ$14,$BQ$14:$DQ$14,0))</f>
        <v>2418.0796547414493</v>
      </c>
      <c r="CR15" s="4" cm="1">
        <f t="array" ref="CR15">AL15*INDEX(prod_est,$H15+$I15-1,MATCH(CR$14,$BQ$14:$DQ$14,0))</f>
        <v>2385.317025364378</v>
      </c>
      <c r="CS15" s="4" cm="1">
        <f t="array" ref="CS15">AM15*INDEX(prod_est,$H15+$I15-1,MATCH(CS$14,$BQ$14:$DQ$14,0))</f>
        <v>2373.3248395330388</v>
      </c>
      <c r="CT15" s="4" cm="1">
        <f t="array" ref="CT15">AN15*INDEX(prod_est,$H15+$I15-1,MATCH(CT$14,$BQ$14:$DQ$14,0))</f>
        <v>2357.2179695095911</v>
      </c>
      <c r="CU15" s="4" cm="1">
        <f t="array" ref="CU15">AO15*INDEX(prod_est,$H15+$I15-1,MATCH(CU$14,$BQ$14:$DQ$14,0))</f>
        <v>2337.3525108049053</v>
      </c>
      <c r="CV15" s="4" cm="1">
        <f t="array" ref="CV15">AP15*INDEX(prod_est,$H15+$I15-1,MATCH(CV$14,$BQ$14:$DQ$14,0))</f>
        <v>2314.1124748808829</v>
      </c>
      <c r="CW15" s="4" cm="1">
        <f t="array" ref="CW15">AQ15*INDEX(prod_est,$H15+$I15-1,MATCH(CW$14,$BQ$14:$DQ$14,0))</f>
        <v>2287.9035092309682</v>
      </c>
      <c r="CX15" s="4" cm="1">
        <f t="array" ref="CX15">AR15*INDEX(prod_est,$H15+$I15-1,MATCH(CX$14,$BQ$14:$DQ$14,0))</f>
        <v>2260.9027163282103</v>
      </c>
      <c r="CY15" s="4" cm="1">
        <f t="array" ref="CY15">AS15*INDEX(prod_est,$H15+$I15-1,MATCH(CY$14,$BQ$14:$DQ$14,0))</f>
        <v>2233.6152670254628</v>
      </c>
      <c r="CZ15" s="4" cm="1">
        <f t="array" ref="CZ15">AT15*INDEX(prod_est,$H15+$I15-1,MATCH(CZ$14,$BQ$14:$DQ$14,0))</f>
        <v>2206.0472002402353</v>
      </c>
      <c r="DA15" s="4" cm="1">
        <f t="array" ref="DA15">AU15*INDEX(prod_est,$H15+$I15-1,MATCH(DA$14,$BQ$14:$DQ$14,0))</f>
        <v>2178.2044891806599</v>
      </c>
      <c r="DB15" s="4" cm="1">
        <f t="array" ref="DB15">AV15*INDEX(prod_est,$H15+$I15-1,MATCH(DB$14,$BQ$14:$DQ$14,0))</f>
        <v>2150.0930419139349</v>
      </c>
      <c r="DC15" s="4" cm="1">
        <f t="array" ref="DC15">AW15*INDEX(prod_est,$H15+$I15-1,MATCH(DC$14,$BQ$14:$DQ$14,0))</f>
        <v>2121.7187019306148</v>
      </c>
      <c r="DD15" s="4" cm="1">
        <f t="array" ref="DD15">AX15*INDEX(prod_est,$H15+$I15-1,MATCH(DD$14,$BQ$14:$DQ$14,0))</f>
        <v>2093.0872487043957</v>
      </c>
      <c r="DE15" s="4" cm="1">
        <f t="array" ref="DE15">AY15*INDEX(prod_est,$H15+$I15-1,MATCH(DE$14,$BQ$14:$DQ$14,0))</f>
        <v>2064.2043982478081</v>
      </c>
      <c r="DF15" s="4" cm="1">
        <f t="array" ref="DF15">AZ15*INDEX(prod_est,$H15+$I15-1,MATCH(DF$14,$BQ$14:$DQ$14,0))</f>
        <v>2035.0758036634795</v>
      </c>
      <c r="DG15" s="4" cm="1">
        <f t="array" ref="DG15">BA15*INDEX(prod_est,$H15+$I15-1,MATCH(DG$14,$BQ$14:$DQ$14,0))</f>
        <v>2005.7070556911685</v>
      </c>
      <c r="DH15" s="4" cm="1">
        <f t="array" ref="DH15">BB15*INDEX(prod_est,$H15+$I15-1,MATCH(DH$14,$BQ$14:$DQ$14,0))</f>
        <v>1976.1036832507746</v>
      </c>
      <c r="DI15" s="4" cm="1">
        <f t="array" ref="DI15">BC15*INDEX(prod_est,$H15+$I15-1,MATCH(DI$14,$BQ$14:$DQ$14,0))</f>
        <v>1946.2711539809234</v>
      </c>
      <c r="DJ15" s="4" cm="1">
        <f t="array" ref="DJ15">BD15*INDEX(prod_est,$H15+$I15-1,MATCH(DJ$14,$BQ$14:$DQ$14,0))</f>
        <v>1916.2148747736085</v>
      </c>
      <c r="DK15" s="4" cm="1">
        <f t="array" ref="DK15">BE15*INDEX(prod_est,$H15+$I15-1,MATCH(DK$14,$BQ$14:$DQ$14,0))</f>
        <v>1885.9401923046255</v>
      </c>
      <c r="DL15" s="4" cm="1">
        <f t="array" ref="DL15">BF15*INDEX(prod_est,$H15+$I15-1,MATCH(DL$14,$BQ$14:$DQ$14,0))</f>
        <v>1855.452393559947</v>
      </c>
      <c r="DM15" s="4" cm="1">
        <f t="array" ref="DM15">BG15*INDEX(prod_est,$H15+$I15-1,MATCH(DM$14,$BQ$14:$DQ$14,0))</f>
        <v>1824.7567063580336</v>
      </c>
      <c r="DN15" s="4" cm="1">
        <f t="array" ref="DN15">BH15*INDEX(prod_est,$H15+$I15-1,MATCH(DN$14,$BQ$14:$DQ$14,0))</f>
        <v>1793.8582998681434</v>
      </c>
      <c r="DO15" s="4" cm="1">
        <f t="array" ref="DO15">BI15*INDEX(prod_est,$H15+$I15-1,MATCH(DO$14,$BQ$14:$DQ$14,0))</f>
        <v>1762.7622851245519</v>
      </c>
      <c r="DP15" s="4" cm="1">
        <f t="array" ref="DP15">BJ15*INDEX(prod_est,$H15+$I15-1,MATCH(DP$14,$BQ$14:$DQ$14,0))</f>
        <v>1731.4737155369978</v>
      </c>
      <c r="DQ15" s="4" cm="1">
        <f t="array" ref="DQ15">BK15*INDEX(prod_est,$H15+$I15-1,MATCH(DQ$14,$BQ$14:$DQ$14,0))</f>
        <v>1699.997587396942</v>
      </c>
    </row>
    <row r="16" spans="1:121" x14ac:dyDescent="0.25">
      <c r="A16" t="s">
        <v>41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65</v>
      </c>
      <c r="I16">
        <f>IFERROR(MATCH(E16,Production_est!$D$4:$D$339,0),"-")+1</f>
        <v>4</v>
      </c>
      <c r="J16" s="4" cm="1">
        <f t="array" ref="J16">IFERROR(INDEX(Production_est!$E$4:$E$339,I16+H16-1),"-")</f>
        <v>123071.869518657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05_PRC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65</v>
      </c>
      <c r="I17">
        <f>IFERROR(MATCH(E17,Production_est!$D$4:$D$339,0),"-")+1</f>
        <v>4</v>
      </c>
      <c r="J17" s="4" cm="1">
        <f t="array" ref="J17">IFERROR(INDEX(Production_est!$E$4:$E$339,I17+H17-1),"-")</f>
        <v>123071.869518657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05_PRC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41</v>
      </c>
      <c r="B18" t="s">
        <v>8</v>
      </c>
      <c r="C18" t="s">
        <v>8</v>
      </c>
      <c r="D18" t="s">
        <v>172</v>
      </c>
      <c r="E18" s="46" t="s">
        <v>37</v>
      </c>
      <c r="F18" s="4">
        <v>576.66501532915197</v>
      </c>
      <c r="G18" s="4">
        <v>533.70714665786397</v>
      </c>
      <c r="H18">
        <f>MATCH(A18,Production_est!$A$4:$A$339,0)</f>
        <v>65</v>
      </c>
      <c r="I18">
        <f>IFERROR(MATCH(E18,Production_est!$D$4:$D$339,0),"-")+1</f>
        <v>4</v>
      </c>
      <c r="J18" s="4" cm="1">
        <f t="array" ref="J18">IFERROR(INDEX(Production_est!$E$4:$E$339,I18+H18-1),"-")</f>
        <v>123071.869518657</v>
      </c>
      <c r="K18" s="33">
        <f t="shared" si="3"/>
        <v>4.3365486259795295E-3</v>
      </c>
      <c r="L18" s="33">
        <f t="shared" si="4"/>
        <v>4.3365486259795295E-3</v>
      </c>
      <c r="M18" s="33">
        <f t="shared" si="5"/>
        <v>4.3365486259795295E-3</v>
      </c>
      <c r="N18" s="33">
        <f t="shared" si="5"/>
        <v>4.3365486259795295E-3</v>
      </c>
      <c r="O18" s="33">
        <f t="shared" si="6"/>
        <v>4.3148658828496321E-3</v>
      </c>
      <c r="P18" s="33">
        <f t="shared" si="6"/>
        <v>4.2932915534353838E-3</v>
      </c>
      <c r="Q18" s="33">
        <f t="shared" si="6"/>
        <v>4.2718250956682068E-3</v>
      </c>
      <c r="R18" s="33">
        <f t="shared" si="6"/>
        <v>4.2504659701898661E-3</v>
      </c>
      <c r="S18" s="33">
        <f t="shared" si="6"/>
        <v>4.2292136403389163E-3</v>
      </c>
      <c r="T18" s="33">
        <f t="shared" si="6"/>
        <v>4.2080675721372215E-3</v>
      </c>
      <c r="U18" s="33">
        <f t="shared" si="6"/>
        <v>4.1870272342765351E-3</v>
      </c>
      <c r="V18" s="33">
        <f t="shared" si="6"/>
        <v>4.1660920981051522E-3</v>
      </c>
      <c r="W18" s="33">
        <f t="shared" si="6"/>
        <v>4.1452616376146268E-3</v>
      </c>
      <c r="X18" s="33">
        <f t="shared" si="6"/>
        <v>4.1245353294265532E-3</v>
      </c>
      <c r="Y18" s="33">
        <f t="shared" si="6"/>
        <v>4.1039126527794203E-3</v>
      </c>
      <c r="Z18" s="33">
        <f t="shared" si="6"/>
        <v>4.0833930895155229E-3</v>
      </c>
      <c r="AA18" s="33">
        <f t="shared" si="6"/>
        <v>4.0629761240679454E-3</v>
      </c>
      <c r="AB18" s="33">
        <f t="shared" si="6"/>
        <v>4.0426612434476053E-3</v>
      </c>
      <c r="AC18" s="33">
        <f t="shared" si="6"/>
        <v>4.0224479372303673E-3</v>
      </c>
      <c r="AD18" s="33">
        <f t="shared" si="6"/>
        <v>4.0023356975442152E-3</v>
      </c>
      <c r="AE18" s="33">
        <f t="shared" si="6"/>
        <v>3.982324019056494E-3</v>
      </c>
      <c r="AF18" s="33">
        <f t="shared" si="6"/>
        <v>3.9624123989612115E-3</v>
      </c>
      <c r="AG18" s="33">
        <f t="shared" si="6"/>
        <v>3.9426003369664054E-3</v>
      </c>
      <c r="AH18" s="33">
        <f t="shared" si="6"/>
        <v>3.9228873352815732E-3</v>
      </c>
      <c r="AI18" s="33">
        <f t="shared" si="6"/>
        <v>3.9032728986051653E-3</v>
      </c>
      <c r="AJ18" s="33">
        <f t="shared" si="6"/>
        <v>3.8837565341121394E-3</v>
      </c>
      <c r="AK18" s="33">
        <f t="shared" si="6"/>
        <v>3.8643377514415789E-3</v>
      </c>
      <c r="AL18" s="33">
        <f t="shared" si="6"/>
        <v>3.8450160626843709E-3</v>
      </c>
      <c r="AM18" s="33">
        <f t="shared" si="6"/>
        <v>3.8257909823709488E-3</v>
      </c>
      <c r="AN18" s="33">
        <f t="shared" si="6"/>
        <v>3.8066620274590942E-3</v>
      </c>
      <c r="AO18" s="33">
        <f t="shared" si="6"/>
        <v>3.7876287173217987E-3</v>
      </c>
      <c r="AP18" s="33">
        <f t="shared" si="6"/>
        <v>3.7686905737351895E-3</v>
      </c>
      <c r="AQ18" s="33">
        <f t="shared" ref="AQ18:BK18" si="14">AP18*(1-$G$4)</f>
        <v>3.7498471208665136E-3</v>
      </c>
      <c r="AR18" s="33">
        <f t="shared" si="14"/>
        <v>3.7310978852621809E-3</v>
      </c>
      <c r="AS18" s="33">
        <f t="shared" si="14"/>
        <v>3.71244239583587E-3</v>
      </c>
      <c r="AT18" s="33">
        <f t="shared" si="14"/>
        <v>3.6938801838566908E-3</v>
      </c>
      <c r="AU18" s="33">
        <f t="shared" si="14"/>
        <v>3.6754107829374072E-3</v>
      </c>
      <c r="AV18" s="33">
        <f t="shared" si="14"/>
        <v>3.6570337290227203E-3</v>
      </c>
      <c r="AW18" s="33">
        <f t="shared" si="14"/>
        <v>3.6387485603776065E-3</v>
      </c>
      <c r="AX18" s="33">
        <f t="shared" si="14"/>
        <v>3.6205548175757183E-3</v>
      </c>
      <c r="AY18" s="33">
        <f t="shared" si="14"/>
        <v>3.6024520434878395E-3</v>
      </c>
      <c r="AZ18" s="33">
        <f t="shared" si="14"/>
        <v>3.5844397832704004E-3</v>
      </c>
      <c r="BA18" s="33">
        <f t="shared" si="14"/>
        <v>3.5665175843540482E-3</v>
      </c>
      <c r="BB18" s="33">
        <f t="shared" si="14"/>
        <v>3.5486849964322777E-3</v>
      </c>
      <c r="BC18" s="33">
        <f t="shared" si="14"/>
        <v>3.5309415714501165E-3</v>
      </c>
      <c r="BD18" s="33">
        <f t="shared" si="14"/>
        <v>3.5132868635928661E-3</v>
      </c>
      <c r="BE18" s="33">
        <f t="shared" si="14"/>
        <v>3.4957204292749016E-3</v>
      </c>
      <c r="BF18" s="33">
        <f t="shared" si="14"/>
        <v>3.4782418271285271E-3</v>
      </c>
      <c r="BG18" s="33">
        <f t="shared" si="14"/>
        <v>3.4608506179928844E-3</v>
      </c>
      <c r="BH18" s="33">
        <f t="shared" si="14"/>
        <v>3.44354636490292E-3</v>
      </c>
      <c r="BI18" s="33">
        <f t="shared" si="14"/>
        <v>3.4263286330784054E-3</v>
      </c>
      <c r="BJ18" s="33">
        <f t="shared" si="14"/>
        <v>3.4091969899130133E-3</v>
      </c>
      <c r="BK18" s="33">
        <f t="shared" si="14"/>
        <v>3.3921510049634484E-3</v>
      </c>
      <c r="BL18" t="str">
        <f t="shared" si="8"/>
        <v>05_PRC</v>
      </c>
      <c r="BM18" t="str">
        <f t="shared" si="9"/>
        <v>d_nonenergy_2_coal_products</v>
      </c>
      <c r="BP18" s="4">
        <f t="shared" si="10"/>
        <v>576.66501532915197</v>
      </c>
      <c r="BQ18" s="4">
        <f t="shared" si="11"/>
        <v>533.70714665786397</v>
      </c>
      <c r="BR18" s="4" cm="1">
        <f t="array" ref="BR18">L18*INDEX(prod_est,$H18+$I18-1,MATCH(BR$14,$BQ$14:$DQ$14,0))</f>
        <v>539.0503848958723</v>
      </c>
      <c r="BS18" s="4" cm="1">
        <f t="array" ref="BS18">M18*INDEX(prod_est,$H18+$I18-1,MATCH(BS$14,$BQ$14:$DQ$14,0))</f>
        <v>524.71746491908891</v>
      </c>
      <c r="BT18" s="4" cm="1">
        <f t="array" ref="BT18">N18*INDEX(prod_est,$H18+$I18-1,MATCH(BT$14,$BQ$14:$DQ$14,0))</f>
        <v>534.47252581949704</v>
      </c>
      <c r="BU18" s="4" cm="1">
        <f t="array" ref="BU18">O18*INDEX(prod_est,$H18+$I18-1,MATCH(BU$14,$BQ$14:$DQ$14,0))</f>
        <v>540.09932948688424</v>
      </c>
      <c r="BV18" s="4" cm="1">
        <f t="array" ref="BV18">P18*INDEX(prod_est,$H18+$I18-1,MATCH(BV$14,$BQ$14:$DQ$14,0))</f>
        <v>544.29799541022965</v>
      </c>
      <c r="BW18" s="4" cm="1">
        <f t="array" ref="BW18">Q18*INDEX(prod_est,$H18+$I18-1,MATCH(BW$14,$BQ$14:$DQ$14,0))</f>
        <v>547.13590318759543</v>
      </c>
      <c r="BX18" s="4" cm="1">
        <f t="array" ref="BX18">R18*INDEX(prod_est,$H18+$I18-1,MATCH(BX$14,$BQ$14:$DQ$14,0))</f>
        <v>548.69023236248461</v>
      </c>
      <c r="BY18" s="4" cm="1">
        <f t="array" ref="BY18">S18*INDEX(prod_est,$H18+$I18-1,MATCH(BY$14,$BQ$14:$DQ$14,0))</f>
        <v>549.05620253245991</v>
      </c>
      <c r="BZ18" s="4" cm="1">
        <f t="array" ref="BZ18">T18*INDEX(prod_est,$H18+$I18-1,MATCH(BZ$14,$BQ$14:$DQ$14,0))</f>
        <v>548.34264532134648</v>
      </c>
      <c r="CA18" s="4" cm="1">
        <f t="array" ref="CA18">U18*INDEX(prod_est,$H18+$I18-1,MATCH(CA$14,$BQ$14:$DQ$14,0))</f>
        <v>544.08799496206666</v>
      </c>
      <c r="CB18" s="4" cm="1">
        <f t="array" ref="CB18">V18*INDEX(prod_est,$H18+$I18-1,MATCH(CB$14,$BQ$14:$DQ$14,0))</f>
        <v>539.00519927282835</v>
      </c>
      <c r="CC18" s="4" cm="1">
        <f t="array" ref="CC18">W18*INDEX(prod_est,$H18+$I18-1,MATCH(CC$14,$BQ$14:$DQ$14,0))</f>
        <v>533.20696944483143</v>
      </c>
      <c r="CD18" s="4" cm="1">
        <f t="array" ref="CD18">X18*INDEX(prod_est,$H18+$I18-1,MATCH(CD$14,$BQ$14:$DQ$14,0))</f>
        <v>532.35704803564647</v>
      </c>
      <c r="CE18" s="4" cm="1">
        <f t="array" ref="CE18">Y18*INDEX(prod_est,$H18+$I18-1,MATCH(CE$14,$BQ$14:$DQ$14,0))</f>
        <v>530.96225237178328</v>
      </c>
      <c r="CF18" s="4" cm="1">
        <f t="array" ref="CF18">Z18*INDEX(prod_est,$H18+$I18-1,MATCH(CF$14,$BQ$14:$DQ$14,0))</f>
        <v>529.08749369193401</v>
      </c>
      <c r="CG18" s="4" cm="1">
        <f t="array" ref="CG18">AA18*INDEX(prod_est,$H18+$I18-1,MATCH(CG$14,$BQ$14:$DQ$14,0))</f>
        <v>526.77795413191097</v>
      </c>
      <c r="CH18" s="4" cm="1">
        <f t="array" ref="CH18">AB18*INDEX(prod_est,$H18+$I18-1,MATCH(CH$14,$BQ$14:$DQ$14,0))</f>
        <v>524.04127073604741</v>
      </c>
      <c r="CI18" s="4" cm="1">
        <f t="array" ref="CI18">AC18*INDEX(prod_est,$H18+$I18-1,MATCH(CI$14,$BQ$14:$DQ$14,0))</f>
        <v>520.85103249022723</v>
      </c>
      <c r="CJ18" s="4" cm="1">
        <f t="array" ref="CJ18">AD18*INDEX(prod_est,$H18+$I18-1,MATCH(CJ$14,$BQ$14:$DQ$14,0))</f>
        <v>517.14829861561157</v>
      </c>
      <c r="CK18" s="4" cm="1">
        <f t="array" ref="CK18">AE18*INDEX(prod_est,$H18+$I18-1,MATCH(CK$14,$BQ$14:$DQ$14,0))</f>
        <v>512.85999845866581</v>
      </c>
      <c r="CL18" s="4" cm="1">
        <f t="array" ref="CL18">AF18*INDEX(prod_est,$H18+$I18-1,MATCH(CL$14,$BQ$14:$DQ$14,0))</f>
        <v>507.90719126582053</v>
      </c>
      <c r="CM18" s="4" cm="1">
        <f t="array" ref="CM18">AG18*INDEX(prod_est,$H18+$I18-1,MATCH(CM$14,$BQ$14:$DQ$14,0))</f>
        <v>502.22113891314905</v>
      </c>
      <c r="CN18" s="4" cm="1">
        <f t="array" ref="CN18">AH18*INDEX(prod_est,$H18+$I18-1,MATCH(CN$14,$BQ$14:$DQ$14,0))</f>
        <v>499.09295128991494</v>
      </c>
      <c r="CO18" s="4" cm="1">
        <f t="array" ref="CO18">AI18*INDEX(prod_est,$H18+$I18-1,MATCH(CO$14,$BQ$14:$DQ$14,0))</f>
        <v>495.09292283572177</v>
      </c>
      <c r="CP18" s="4" cm="1">
        <f t="array" ref="CP18">AJ18*INDEX(prod_est,$H18+$I18-1,MATCH(CP$14,$BQ$14:$DQ$14,0))</f>
        <v>490.2125703761555</v>
      </c>
      <c r="CQ18" s="4" cm="1">
        <f t="array" ref="CQ18">AK18*INDEX(prod_est,$H18+$I18-1,MATCH(CQ$14,$BQ$14:$DQ$14,0))</f>
        <v>484.46905968756187</v>
      </c>
      <c r="CR18" s="4" cm="1">
        <f t="array" ref="CR18">AL18*INDEX(prod_est,$H18+$I18-1,MATCH(CR$14,$BQ$14:$DQ$14,0))</f>
        <v>477.90497474682041</v>
      </c>
      <c r="CS18" s="4" cm="1">
        <f t="array" ref="CS18">AM18*INDEX(prod_est,$H18+$I18-1,MATCH(CS$14,$BQ$14:$DQ$14,0))</f>
        <v>475.50230658743391</v>
      </c>
      <c r="CT18" s="4" cm="1">
        <f t="array" ref="CT18">AN18*INDEX(prod_est,$H18+$I18-1,MATCH(CT$14,$BQ$14:$DQ$14,0))</f>
        <v>472.27524987759045</v>
      </c>
      <c r="CU18" s="4" cm="1">
        <f t="array" ref="CU18">AO18*INDEX(prod_est,$H18+$I18-1,MATCH(CU$14,$BQ$14:$DQ$14,0))</f>
        <v>468.29514935441301</v>
      </c>
      <c r="CV18" s="4" cm="1">
        <f t="array" ref="CV18">AP18*INDEX(prod_est,$H18+$I18-1,MATCH(CV$14,$BQ$14:$DQ$14,0))</f>
        <v>463.63894279432753</v>
      </c>
      <c r="CW18" s="4" cm="1">
        <f t="array" ref="CW18">AQ18*INDEX(prod_est,$H18+$I18-1,MATCH(CW$14,$BQ$14:$DQ$14,0))</f>
        <v>458.38790281353113</v>
      </c>
      <c r="CX18" s="4" cm="1">
        <f t="array" ref="CX18">AR18*INDEX(prod_est,$H18+$I18-1,MATCH(CX$14,$BQ$14:$DQ$14,0))</f>
        <v>452.9782180156098</v>
      </c>
      <c r="CY18" s="4" cm="1">
        <f t="array" ref="CY18">AS18*INDEX(prod_est,$H18+$I18-1,MATCH(CY$14,$BQ$14:$DQ$14,0))</f>
        <v>447.51110080172805</v>
      </c>
      <c r="CZ18" s="4" cm="1">
        <f t="array" ref="CZ18">AT18*INDEX(prod_est,$H18+$I18-1,MATCH(CZ$14,$BQ$14:$DQ$14,0))</f>
        <v>441.98776108599355</v>
      </c>
      <c r="DA18" s="4" cm="1">
        <f t="array" ref="DA18">AU18*INDEX(prod_est,$H18+$I18-1,MATCH(DA$14,$BQ$14:$DQ$14,0))</f>
        <v>436.40939561745523</v>
      </c>
      <c r="DB18" s="4" cm="1">
        <f t="array" ref="DB18">AV18*INDEX(prod_est,$H18+$I18-1,MATCH(DB$14,$BQ$14:$DQ$14,0))</f>
        <v>430.77718809399255</v>
      </c>
      <c r="DC18" s="4" cm="1">
        <f t="array" ref="DC18">AW18*INDEX(prod_est,$H18+$I18-1,MATCH(DC$14,$BQ$14:$DQ$14,0))</f>
        <v>425.09230927537305</v>
      </c>
      <c r="DD18" s="4" cm="1">
        <f t="array" ref="DD18">AX18*INDEX(prod_est,$H18+$I18-1,MATCH(DD$14,$BQ$14:$DQ$14,0))</f>
        <v>419.35591709540665</v>
      </c>
      <c r="DE18" s="4" cm="1">
        <f t="array" ref="DE18">AY18*INDEX(prod_est,$H18+$I18-1,MATCH(DE$14,$BQ$14:$DQ$14,0))</f>
        <v>413.56915677327999</v>
      </c>
      <c r="DF18" s="4" cm="1">
        <f t="array" ref="DF18">AZ18*INDEX(prod_est,$H18+$I18-1,MATCH(DF$14,$BQ$14:$DQ$14,0))</f>
        <v>407.73316092400398</v>
      </c>
      <c r="DG18" s="4" cm="1">
        <f t="array" ref="DG18">BA18*INDEX(prod_est,$H18+$I18-1,MATCH(DG$14,$BQ$14:$DQ$14,0))</f>
        <v>401.84904966801315</v>
      </c>
      <c r="DH18" s="4" cm="1">
        <f t="array" ref="DH18">BB18*INDEX(prod_est,$H18+$I18-1,MATCH(DH$14,$BQ$14:$DQ$14,0))</f>
        <v>395.9179307399595</v>
      </c>
      <c r="DI18" s="4" cm="1">
        <f t="array" ref="DI18">BC18*INDEX(prod_est,$H18+$I18-1,MATCH(DI$14,$BQ$14:$DQ$14,0))</f>
        <v>389.94089959661954</v>
      </c>
      <c r="DJ18" s="4" cm="1">
        <f t="array" ref="DJ18">BD18*INDEX(prod_est,$H18+$I18-1,MATCH(DJ$14,$BQ$14:$DQ$14,0))</f>
        <v>383.91903952401094</v>
      </c>
      <c r="DK18" s="4" cm="1">
        <f t="array" ref="DK18">BE18*INDEX(prod_est,$H18+$I18-1,MATCH(DK$14,$BQ$14:$DQ$14,0))</f>
        <v>377.85342174366701</v>
      </c>
      <c r="DL18" s="4" cm="1">
        <f t="array" ref="DL18">BF18*INDEX(prod_est,$H18+$I18-1,MATCH(DL$14,$BQ$14:$DQ$14,0))</f>
        <v>371.74510551809698</v>
      </c>
      <c r="DM18" s="4" cm="1">
        <f t="array" ref="DM18">BG18*INDEX(prod_est,$H18+$I18-1,MATCH(DM$14,$BQ$14:$DQ$14,0))</f>
        <v>365.59513825543269</v>
      </c>
      <c r="DN18" s="4" cm="1">
        <f t="array" ref="DN18">BH18*INDEX(prod_est,$H18+$I18-1,MATCH(DN$14,$BQ$14:$DQ$14,0))</f>
        <v>359.40455561327326</v>
      </c>
      <c r="DO18" s="4" cm="1">
        <f t="array" ref="DO18">BI18*INDEX(prod_est,$H18+$I18-1,MATCH(DO$14,$BQ$14:$DQ$14,0))</f>
        <v>353.17438160171071</v>
      </c>
      <c r="DP18" s="4" cm="1">
        <f t="array" ref="DP18">BJ18*INDEX(prod_est,$H18+$I18-1,MATCH(DP$14,$BQ$14:$DQ$14,0))</f>
        <v>346.90562868559886</v>
      </c>
      <c r="DQ18" s="4" cm="1">
        <f t="array" ref="DQ18">BK18*INDEX(prod_est,$H18+$I18-1,MATCH(DQ$14,$BQ$14:$DQ$14,0))</f>
        <v>340.59929788598396</v>
      </c>
    </row>
    <row r="19" spans="1:121" x14ac:dyDescent="0.25">
      <c r="A19" t="s">
        <v>41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65</v>
      </c>
      <c r="I19">
        <f>IFERROR(MATCH(E19,Production_est!$D$4:$D$339,0),"-")+1</f>
        <v>4</v>
      </c>
      <c r="J19" s="4" cm="1">
        <f t="array" ref="J19">IFERROR(INDEX(Production_est!$E$4:$E$339,I19+H19-1),"-")</f>
        <v>123071.869518657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05_PRC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65</v>
      </c>
      <c r="I20">
        <f>IFERROR(MATCH(E20,Production_est!$D$4:$D$339,0),"-")+1</f>
        <v>4</v>
      </c>
      <c r="J20" s="4" cm="1">
        <f t="array" ref="J20">IFERROR(INDEX(Production_est!$E$4:$E$339,I20+H20-1),"-")</f>
        <v>123071.869518657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05_PRC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65</v>
      </c>
      <c r="I21">
        <f>IFERROR(MATCH(E21,Production_est!$D$4:$D$339,0),"-")+1</f>
        <v>4</v>
      </c>
      <c r="J21" s="4" cm="1">
        <f t="array" ref="J21">IFERROR(INDEX(Production_est!$E$4:$E$339,I21+H21-1),"-")</f>
        <v>123071.869518657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05_PRC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65</v>
      </c>
      <c r="I22">
        <f>IFERROR(MATCH(E22,Production_est!$D$4:$D$339,0),"-")+1</f>
        <v>4</v>
      </c>
      <c r="J22" s="4" cm="1">
        <f t="array" ref="J22">IFERROR(INDEX(Production_est!$E$4:$E$339,I22+H22-1),"-")</f>
        <v>123071.869518657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05_PRC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41</v>
      </c>
      <c r="B23" t="s">
        <v>13</v>
      </c>
      <c r="C23" t="s">
        <v>13</v>
      </c>
      <c r="D23" t="s">
        <v>172</v>
      </c>
      <c r="E23" s="46" t="s">
        <v>37</v>
      </c>
      <c r="F23" s="4">
        <v>1919.19039377472</v>
      </c>
      <c r="G23" s="4">
        <v>1979.04191562144</v>
      </c>
      <c r="H23">
        <f>MATCH(A23,Production_est!$A$4:$A$339,0)</f>
        <v>65</v>
      </c>
      <c r="I23">
        <f>IFERROR(MATCH(E23,Production_est!$D$4:$D$339,0),"-")+1</f>
        <v>4</v>
      </c>
      <c r="J23" s="4" cm="1">
        <f t="array" ref="J23">IFERROR(INDEX(Production_est!$E$4:$E$339,I23+H23-1),"-")</f>
        <v>123071.869518657</v>
      </c>
      <c r="K23" s="33">
        <f t="shared" si="3"/>
        <v>1.6080375827243192E-2</v>
      </c>
      <c r="L23" s="33">
        <f t="shared" si="4"/>
        <v>1.6080375827243192E-2</v>
      </c>
      <c r="M23" s="33">
        <f t="shared" si="5"/>
        <v>1.6080375827243192E-2</v>
      </c>
      <c r="N23" s="33">
        <f t="shared" si="5"/>
        <v>1.6080375827243192E-2</v>
      </c>
      <c r="O23" s="33">
        <f t="shared" ref="O23:AP30" si="19">N23*(1-$G$4)</f>
        <v>1.5999973948106976E-2</v>
      </c>
      <c r="P23" s="33">
        <f t="shared" si="19"/>
        <v>1.5919974078366442E-2</v>
      </c>
      <c r="Q23" s="33">
        <f t="shared" si="19"/>
        <v>1.5840374207974611E-2</v>
      </c>
      <c r="R23" s="33">
        <f t="shared" si="19"/>
        <v>1.5761172336934737E-2</v>
      </c>
      <c r="S23" s="33">
        <f t="shared" si="19"/>
        <v>1.5682366475250065E-2</v>
      </c>
      <c r="T23" s="33">
        <f t="shared" si="19"/>
        <v>1.5603954642873815E-2</v>
      </c>
      <c r="U23" s="33">
        <f t="shared" si="19"/>
        <v>1.5525934869659445E-2</v>
      </c>
      <c r="V23" s="33">
        <f t="shared" si="19"/>
        <v>1.5448305195311148E-2</v>
      </c>
      <c r="W23" s="33">
        <f t="shared" si="19"/>
        <v>1.5371063669334592E-2</v>
      </c>
      <c r="X23" s="33">
        <f t="shared" si="19"/>
        <v>1.5294208350987919E-2</v>
      </c>
      <c r="Y23" s="33">
        <f t="shared" si="19"/>
        <v>1.521773730923298E-2</v>
      </c>
      <c r="Z23" s="33">
        <f t="shared" si="19"/>
        <v>1.5141648622686814E-2</v>
      </c>
      <c r="AA23" s="33">
        <f t="shared" si="19"/>
        <v>1.506594037957338E-2</v>
      </c>
      <c r="AB23" s="33">
        <f t="shared" si="19"/>
        <v>1.4990610677675513E-2</v>
      </c>
      <c r="AC23" s="33">
        <f t="shared" si="19"/>
        <v>1.4915657624287135E-2</v>
      </c>
      <c r="AD23" s="33">
        <f t="shared" si="19"/>
        <v>1.48410793361657E-2</v>
      </c>
      <c r="AE23" s="33">
        <f t="shared" si="19"/>
        <v>1.4766873939484872E-2</v>
      </c>
      <c r="AF23" s="33">
        <f t="shared" si="19"/>
        <v>1.4693039569787448E-2</v>
      </c>
      <c r="AG23" s="33">
        <f t="shared" si="19"/>
        <v>1.4619574371938511E-2</v>
      </c>
      <c r="AH23" s="33">
        <f t="shared" si="19"/>
        <v>1.4546476500078818E-2</v>
      </c>
      <c r="AI23" s="33">
        <f t="shared" si="19"/>
        <v>1.4473744117578423E-2</v>
      </c>
      <c r="AJ23" s="33">
        <f t="shared" si="19"/>
        <v>1.440137539699053E-2</v>
      </c>
      <c r="AK23" s="33">
        <f t="shared" si="19"/>
        <v>1.4329368520005577E-2</v>
      </c>
      <c r="AL23" s="33">
        <f t="shared" si="19"/>
        <v>1.4257721677405549E-2</v>
      </c>
      <c r="AM23" s="33">
        <f t="shared" si="19"/>
        <v>1.4186433069018522E-2</v>
      </c>
      <c r="AN23" s="33">
        <f t="shared" si="19"/>
        <v>1.4115500903673429E-2</v>
      </c>
      <c r="AO23" s="33">
        <f t="shared" si="19"/>
        <v>1.4044923399155062E-2</v>
      </c>
      <c r="AP23" s="33">
        <f t="shared" si="19"/>
        <v>1.3974698782159288E-2</v>
      </c>
      <c r="AQ23" s="33">
        <f t="shared" ref="AQ23:BK23" si="20">AP23*(1-$G$4)</f>
        <v>1.3904825288248492E-2</v>
      </c>
      <c r="AR23" s="33">
        <f t="shared" si="20"/>
        <v>1.3835301161807249E-2</v>
      </c>
      <c r="AS23" s="33">
        <f t="shared" si="20"/>
        <v>1.3766124655998213E-2</v>
      </c>
      <c r="AT23" s="33">
        <f t="shared" si="20"/>
        <v>1.3697294032718223E-2</v>
      </c>
      <c r="AU23" s="33">
        <f t="shared" si="20"/>
        <v>1.3628807562554631E-2</v>
      </c>
      <c r="AV23" s="33">
        <f t="shared" si="20"/>
        <v>1.3560663524741858E-2</v>
      </c>
      <c r="AW23" s="33">
        <f t="shared" si="20"/>
        <v>1.349286020711815E-2</v>
      </c>
      <c r="AX23" s="33">
        <f t="shared" si="20"/>
        <v>1.3425395906082559E-2</v>
      </c>
      <c r="AY23" s="33">
        <f t="shared" si="20"/>
        <v>1.3358268926552147E-2</v>
      </c>
      <c r="AZ23" s="33">
        <f t="shared" si="20"/>
        <v>1.3291477581919385E-2</v>
      </c>
      <c r="BA23" s="33">
        <f t="shared" si="20"/>
        <v>1.3225020194009788E-2</v>
      </c>
      <c r="BB23" s="33">
        <f t="shared" si="20"/>
        <v>1.3158895093039739E-2</v>
      </c>
      <c r="BC23" s="33">
        <f t="shared" si="20"/>
        <v>1.309310061757454E-2</v>
      </c>
      <c r="BD23" s="33">
        <f t="shared" si="20"/>
        <v>1.3027635114486668E-2</v>
      </c>
      <c r="BE23" s="33">
        <f t="shared" si="20"/>
        <v>1.2962496938914235E-2</v>
      </c>
      <c r="BF23" s="33">
        <f t="shared" si="20"/>
        <v>1.2897684454219663E-2</v>
      </c>
      <c r="BG23" s="33">
        <f t="shared" si="20"/>
        <v>1.2833196031948565E-2</v>
      </c>
      <c r="BH23" s="33">
        <f t="shared" si="20"/>
        <v>1.2769030051788822E-2</v>
      </c>
      <c r="BI23" s="33">
        <f t="shared" si="20"/>
        <v>1.2705184901529878E-2</v>
      </c>
      <c r="BJ23" s="33">
        <f t="shared" si="20"/>
        <v>1.2641658977022229E-2</v>
      </c>
      <c r="BK23" s="33">
        <f t="shared" si="20"/>
        <v>1.2578450682137117E-2</v>
      </c>
      <c r="BL23" t="str">
        <f t="shared" si="8"/>
        <v>05_PRC</v>
      </c>
      <c r="BM23" t="str">
        <f t="shared" si="9"/>
        <v>d_nonenergy_7_3_naphtha</v>
      </c>
      <c r="BP23" s="4">
        <f t="shared" si="10"/>
        <v>1919.19039377472</v>
      </c>
      <c r="BQ23" s="4">
        <f t="shared" si="11"/>
        <v>1979.04191562144</v>
      </c>
      <c r="BR23" s="4" cm="1">
        <f t="array" ref="BR23">L23*INDEX(prod_est,$H23+$I23-1,MATCH(BR$14,$BQ$14:$DQ$14,0))</f>
        <v>1998.8552018110454</v>
      </c>
      <c r="BS23" s="4" cm="1">
        <f t="array" ref="BS23">M23*INDEX(prod_est,$H23+$I23-1,MATCH(BS$14,$BQ$14:$DQ$14,0))</f>
        <v>1945.7072355810071</v>
      </c>
      <c r="BT23" s="4" cm="1">
        <f t="array" ref="BT23">N23*INDEX(prod_est,$H23+$I23-1,MATCH(BT$14,$BQ$14:$DQ$14,0))</f>
        <v>1981.8800215971619</v>
      </c>
      <c r="BU23" s="4" cm="1">
        <f t="array" ref="BU23">O23*INDEX(prod_est,$H23+$I23-1,MATCH(BU$14,$BQ$14:$DQ$14,0))</f>
        <v>2002.7447980545592</v>
      </c>
      <c r="BV23" s="4" cm="1">
        <f t="array" ref="BV23">P23*INDEX(prod_est,$H23+$I23-1,MATCH(BV$14,$BQ$14:$DQ$14,0))</f>
        <v>2018.3138904004759</v>
      </c>
      <c r="BW23" s="4" cm="1">
        <f t="array" ref="BW23">Q23*INDEX(prod_est,$H23+$I23-1,MATCH(BW$14,$BQ$14:$DQ$14,0))</f>
        <v>2028.8371492311758</v>
      </c>
      <c r="BX23" s="4" cm="1">
        <f t="array" ref="BX23">R23*INDEX(prod_est,$H23+$I23-1,MATCH(BX$14,$BQ$14:$DQ$14,0))</f>
        <v>2034.6007643655089</v>
      </c>
      <c r="BY23" s="4" cm="1">
        <f t="array" ref="BY23">S23*INDEX(prod_est,$H23+$I23-1,MATCH(BY$14,$BQ$14:$DQ$14,0))</f>
        <v>2035.9578200294322</v>
      </c>
      <c r="BZ23" s="4" cm="1">
        <f t="array" ref="BZ23">T23*INDEX(prod_est,$H23+$I23-1,MATCH(BZ$14,$BQ$14:$DQ$14,0))</f>
        <v>2033.3118752658472</v>
      </c>
      <c r="CA23" s="4" cm="1">
        <f t="array" ref="CA23">U23*INDEX(prod_est,$H23+$I23-1,MATCH(CA$14,$BQ$14:$DQ$14,0))</f>
        <v>2017.5351867765578</v>
      </c>
      <c r="CB23" s="4" cm="1">
        <f t="array" ref="CB23">V23*INDEX(prod_est,$H23+$I23-1,MATCH(CB$14,$BQ$14:$DQ$14,0))</f>
        <v>1998.6876487952254</v>
      </c>
      <c r="CC23" s="4" cm="1">
        <f t="array" ref="CC23">W23*INDEX(prod_est,$H23+$I23-1,MATCH(CC$14,$BQ$14:$DQ$14,0))</f>
        <v>1977.187206206308</v>
      </c>
      <c r="CD23" s="4" cm="1">
        <f t="array" ref="CD23">X23*INDEX(prod_est,$H23+$I23-1,MATCH(CD$14,$BQ$14:$DQ$14,0))</f>
        <v>1974.0356087351215</v>
      </c>
      <c r="CE23" s="4" cm="1">
        <f t="array" ref="CE23">Y23*INDEX(prod_est,$H23+$I23-1,MATCH(CE$14,$BQ$14:$DQ$14,0))</f>
        <v>1968.8635605439031</v>
      </c>
      <c r="CF23" s="4" cm="1">
        <f t="array" ref="CF23">Z23*INDEX(prod_est,$H23+$I23-1,MATCH(CF$14,$BQ$14:$DQ$14,0))</f>
        <v>1961.9117592942275</v>
      </c>
      <c r="CG23" s="4" cm="1">
        <f t="array" ref="CG23">AA23*INDEX(prod_est,$H23+$I23-1,MATCH(CG$14,$BQ$14:$DQ$14,0))</f>
        <v>1953.3477450708965</v>
      </c>
      <c r="CH23" s="4" cm="1">
        <f t="array" ref="CH23">AB23*INDEX(prod_est,$H23+$I23-1,MATCH(CH$14,$BQ$14:$DQ$14,0))</f>
        <v>1943.1998368329894</v>
      </c>
      <c r="CI23" s="4" cm="1">
        <f t="array" ref="CI23">AC23*INDEX(prod_est,$H23+$I23-1,MATCH(CI$14,$BQ$14:$DQ$14,0))</f>
        <v>1931.3700997780643</v>
      </c>
      <c r="CJ23" s="4" cm="1">
        <f t="array" ref="CJ23">AD23*INDEX(prod_est,$H23+$I23-1,MATCH(CJ$14,$BQ$14:$DQ$14,0))</f>
        <v>1917.6399753340813</v>
      </c>
      <c r="CK23" s="4" cm="1">
        <f t="array" ref="CK23">AE23*INDEX(prod_est,$H23+$I23-1,MATCH(CK$14,$BQ$14:$DQ$14,0))</f>
        <v>1901.7385098759055</v>
      </c>
      <c r="CL23" s="4" cm="1">
        <f t="array" ref="CL23">AF23*INDEX(prod_est,$H23+$I23-1,MATCH(CL$14,$BQ$14:$DQ$14,0))</f>
        <v>1883.3729828335709</v>
      </c>
      <c r="CM23" s="4" cm="1">
        <f t="array" ref="CM23">AG23*INDEX(prod_est,$H23+$I23-1,MATCH(CM$14,$BQ$14:$DQ$14,0))</f>
        <v>1862.2885060548322</v>
      </c>
      <c r="CN23" s="4" cm="1">
        <f t="array" ref="CN23">AH23*INDEX(prod_est,$H23+$I23-1,MATCH(CN$14,$BQ$14:$DQ$14,0))</f>
        <v>1850.6888591977943</v>
      </c>
      <c r="CO23" s="4" cm="1">
        <f t="array" ref="CO23">AI23*INDEX(prod_est,$H23+$I23-1,MATCH(CO$14,$BQ$14:$DQ$14,0))</f>
        <v>1835.8563353612687</v>
      </c>
      <c r="CP23" s="4" cm="1">
        <f t="array" ref="CP23">AJ23*INDEX(prod_est,$H23+$I23-1,MATCH(CP$14,$BQ$14:$DQ$14,0))</f>
        <v>1817.7594780473466</v>
      </c>
      <c r="CQ23" s="4" cm="1">
        <f t="array" ref="CQ23">AK23*INDEX(prod_est,$H23+$I23-1,MATCH(CQ$14,$BQ$14:$DQ$14,0))</f>
        <v>1796.4619397499378</v>
      </c>
      <c r="CR23" s="4" cm="1">
        <f t="array" ref="CR23">AL23*INDEX(prod_est,$H23+$I23-1,MATCH(CR$14,$BQ$14:$DQ$14,0))</f>
        <v>1772.1216263088018</v>
      </c>
      <c r="CS23" s="4" cm="1">
        <f t="array" ref="CS23">AM23*INDEX(prod_est,$H23+$I23-1,MATCH(CS$14,$BQ$14:$DQ$14,0))</f>
        <v>1763.2122814995162</v>
      </c>
      <c r="CT23" s="4" cm="1">
        <f t="array" ref="CT23">AN23*INDEX(prod_est,$H23+$I23-1,MATCH(CT$14,$BQ$14:$DQ$14,0))</f>
        <v>1751.2460177294683</v>
      </c>
      <c r="CU23" s="4" cm="1">
        <f t="array" ref="CU23">AO23*INDEX(prod_est,$H23+$I23-1,MATCH(CU$14,$BQ$14:$DQ$14,0))</f>
        <v>1736.4873887452393</v>
      </c>
      <c r="CV23" s="4" cm="1">
        <f t="array" ref="CV23">AP23*INDEX(prod_est,$H23+$I23-1,MATCH(CV$14,$BQ$14:$DQ$14,0))</f>
        <v>1719.2216878680729</v>
      </c>
      <c r="CW23" s="4" cm="1">
        <f t="array" ref="CW23">AQ23*INDEX(prod_est,$H23+$I23-1,MATCH(CW$14,$BQ$14:$DQ$14,0))</f>
        <v>1699.750282458428</v>
      </c>
      <c r="CX23" s="4" cm="1">
        <f t="array" ref="CX23">AR23*INDEX(prod_est,$H23+$I23-1,MATCH(CX$14,$BQ$14:$DQ$14,0))</f>
        <v>1679.6906054755948</v>
      </c>
      <c r="CY23" s="4" cm="1">
        <f t="array" ref="CY23">AS23*INDEX(prod_est,$H23+$I23-1,MATCH(CY$14,$BQ$14:$DQ$14,0))</f>
        <v>1659.4179630880205</v>
      </c>
      <c r="CZ23" s="4" cm="1">
        <f t="array" ref="CZ23">AT23*INDEX(prod_est,$H23+$I23-1,MATCH(CZ$14,$BQ$14:$DQ$14,0))</f>
        <v>1638.9368417837513</v>
      </c>
      <c r="DA23" s="4" cm="1">
        <f t="array" ref="DA23">AU23*INDEX(prod_est,$H23+$I23-1,MATCH(DA$14,$BQ$14:$DQ$14,0))</f>
        <v>1618.2516792334177</v>
      </c>
      <c r="DB23" s="4" cm="1">
        <f t="array" ref="DB23">AV23*INDEX(prod_est,$H23+$I23-1,MATCH(DB$14,$BQ$14:$DQ$14,0))</f>
        <v>1597.3668647125498</v>
      </c>
      <c r="DC23" s="4" cm="1">
        <f t="array" ref="DC23">AW23*INDEX(prod_est,$H23+$I23-1,MATCH(DC$14,$BQ$14:$DQ$14,0))</f>
        <v>1576.2867395208054</v>
      </c>
      <c r="DD23" s="4" cm="1">
        <f t="array" ref="DD23">AX23*INDEX(prod_est,$H23+$I23-1,MATCH(DD$14,$BQ$14:$DQ$14,0))</f>
        <v>1555.0155973978499</v>
      </c>
      <c r="DE23" s="4" cm="1">
        <f t="array" ref="DE23">AY23*INDEX(prod_est,$H23+$I23-1,MATCH(DE$14,$BQ$14:$DQ$14,0))</f>
        <v>1533.5576849361958</v>
      </c>
      <c r="DF23" s="4" cm="1">
        <f t="array" ref="DF23">AZ23*INDEX(prod_est,$H23+$I23-1,MATCH(DF$14,$BQ$14:$DQ$14,0))</f>
        <v>1511.9172019907539</v>
      </c>
      <c r="DG23" s="4" cm="1">
        <f t="array" ref="DG23">BA23*INDEX(prod_est,$H23+$I23-1,MATCH(DG$14,$BQ$14:$DQ$14,0))</f>
        <v>1490.0983020852391</v>
      </c>
      <c r="DH23" s="4" cm="1">
        <f t="array" ref="DH23">BB23*INDEX(prod_est,$H23+$I23-1,MATCH(DH$14,$BQ$14:$DQ$14,0))</f>
        <v>1468.1050928155901</v>
      </c>
      <c r="DI23" s="4" cm="1">
        <f t="array" ref="DI23">BC23*INDEX(prod_est,$H23+$I23-1,MATCH(DI$14,$BQ$14:$DQ$14,0))</f>
        <v>1445.9416362500972</v>
      </c>
      <c r="DJ23" s="4" cm="1">
        <f t="array" ref="DJ23">BD23*INDEX(prod_est,$H23+$I23-1,MATCH(DJ$14,$BQ$14:$DQ$14,0))</f>
        <v>1423.6119493266065</v>
      </c>
      <c r="DK23" s="4" cm="1">
        <f t="array" ref="DK23">BE23*INDEX(prod_est,$H23+$I23-1,MATCH(DK$14,$BQ$14:$DQ$14,0))</f>
        <v>1401.1200042465932</v>
      </c>
      <c r="DL23" s="4" cm="1">
        <f t="array" ref="DL23">BF23*INDEX(prod_est,$H23+$I23-1,MATCH(DL$14,$BQ$14:$DQ$14,0))</f>
        <v>1378.4697288662203</v>
      </c>
      <c r="DM23" s="4" cm="1">
        <f t="array" ref="DM23">BG23*INDEX(prod_est,$H23+$I23-1,MATCH(DM$14,$BQ$14:$DQ$14,0))</f>
        <v>1355.6650070843805</v>
      </c>
      <c r="DN23" s="4" cm="1">
        <f t="array" ref="DN23">BH23*INDEX(prod_est,$H23+$I23-1,MATCH(DN$14,$BQ$14:$DQ$14,0))</f>
        <v>1332.7096792277612</v>
      </c>
      <c r="DO23" s="4" cm="1">
        <f t="array" ref="DO23">BI23*INDEX(prod_est,$H23+$I23-1,MATCH(DO$14,$BQ$14:$DQ$14,0))</f>
        <v>1309.6075424328762</v>
      </c>
      <c r="DP23" s="4" cm="1">
        <f t="array" ref="DP23">BJ23*INDEX(prod_est,$H23+$I23-1,MATCH(DP$14,$BQ$14:$DQ$14,0))</f>
        <v>1286.3623510252885</v>
      </c>
      <c r="DQ23" s="4" cm="1">
        <f t="array" ref="DQ23">BK23*INDEX(prod_est,$H23+$I23-1,MATCH(DQ$14,$BQ$14:$DQ$14,0))</f>
        <v>1262.9778168957257</v>
      </c>
    </row>
    <row r="24" spans="1:121" x14ac:dyDescent="0.25">
      <c r="A24" t="s">
        <v>41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65</v>
      </c>
      <c r="I24">
        <f>IFERROR(MATCH(E24,Production_est!$D$4:$D$339,0),"-")+1</f>
        <v>4</v>
      </c>
      <c r="J24" s="4" cm="1">
        <f t="array" ref="J24">IFERROR(INDEX(Production_est!$E$4:$E$339,I24+H24-1),"-")</f>
        <v>123071.869518657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05_PRC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65</v>
      </c>
      <c r="I25">
        <f>IFERROR(MATCH(E25,Production_est!$D$4:$D$339,0),"-")+1</f>
        <v>4</v>
      </c>
      <c r="J25" s="4" cm="1">
        <f t="array" ref="J25">IFERROR(INDEX(Production_est!$E$4:$E$339,I25+H25-1),"-")</f>
        <v>123071.869518657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05_PRC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41</v>
      </c>
      <c r="B26" t="s">
        <v>16</v>
      </c>
      <c r="C26" t="s">
        <v>16</v>
      </c>
      <c r="D26" t="s">
        <v>172</v>
      </c>
      <c r="E26" s="46" t="s">
        <v>37</v>
      </c>
      <c r="F26" s="4">
        <v>6.8883745679999997</v>
      </c>
      <c r="G26" s="4">
        <v>12.850042824000001</v>
      </c>
      <c r="H26">
        <f>MATCH(A26,Production_est!$A$4:$A$339,0)</f>
        <v>65</v>
      </c>
      <c r="I26">
        <f>IFERROR(MATCH(E26,Production_est!$D$4:$D$339,0),"-")+1</f>
        <v>4</v>
      </c>
      <c r="J26" s="4" cm="1">
        <f t="array" ref="J26">IFERROR(INDEX(Production_est!$E$4:$E$339,I26+H26-1),"-")</f>
        <v>123071.869518657</v>
      </c>
      <c r="K26" s="33">
        <f t="shared" si="3"/>
        <v>1.0441088507274205E-4</v>
      </c>
      <c r="L26" s="33">
        <f t="shared" si="4"/>
        <v>1.0441088507274205E-4</v>
      </c>
      <c r="M26" s="33">
        <f t="shared" si="5"/>
        <v>1.0441088507274205E-4</v>
      </c>
      <c r="N26" s="33">
        <f t="shared" si="5"/>
        <v>1.0441088507274205E-4</v>
      </c>
      <c r="O26" s="33">
        <f t="shared" si="19"/>
        <v>1.0388883064737833E-4</v>
      </c>
      <c r="P26" s="33">
        <f t="shared" si="19"/>
        <v>1.0336938649414144E-4</v>
      </c>
      <c r="Q26" s="33">
        <f t="shared" si="19"/>
        <v>1.0285253956167073E-4</v>
      </c>
      <c r="R26" s="33">
        <f t="shared" si="19"/>
        <v>1.0233827686386237E-4</v>
      </c>
      <c r="S26" s="33">
        <f t="shared" si="19"/>
        <v>1.0182658547954306E-4</v>
      </c>
      <c r="T26" s="33">
        <f t="shared" si="19"/>
        <v>1.0131745255214534E-4</v>
      </c>
      <c r="U26" s="33">
        <f t="shared" si="19"/>
        <v>1.0081086528938461E-4</v>
      </c>
      <c r="V26" s="33">
        <f t="shared" si="19"/>
        <v>1.0030681096293768E-4</v>
      </c>
      <c r="W26" s="33">
        <f t="shared" si="19"/>
        <v>9.9805276908122989E-5</v>
      </c>
      <c r="X26" s="33">
        <f t="shared" si="19"/>
        <v>9.9306250523582376E-5</v>
      </c>
      <c r="Y26" s="33">
        <f t="shared" si="19"/>
        <v>9.8809719270964467E-5</v>
      </c>
      <c r="Z26" s="33">
        <f t="shared" si="19"/>
        <v>9.8315670674609649E-5</v>
      </c>
      <c r="AA26" s="33">
        <f t="shared" si="19"/>
        <v>9.7824092321236597E-5</v>
      </c>
      <c r="AB26" s="33">
        <f t="shared" si="19"/>
        <v>9.7334971859630411E-5</v>
      </c>
      <c r="AC26" s="33">
        <f t="shared" si="19"/>
        <v>9.6848297000332265E-5</v>
      </c>
      <c r="AD26" s="33">
        <f t="shared" si="19"/>
        <v>9.6364055515330601E-5</v>
      </c>
      <c r="AE26" s="33">
        <f t="shared" si="19"/>
        <v>9.5882235237753946E-5</v>
      </c>
      <c r="AF26" s="33">
        <f t="shared" si="19"/>
        <v>9.540282406156518E-5</v>
      </c>
      <c r="AG26" s="33">
        <f t="shared" si="19"/>
        <v>9.4925809941257349E-5</v>
      </c>
      <c r="AH26" s="33">
        <f t="shared" si="19"/>
        <v>9.4451180891551068E-5</v>
      </c>
      <c r="AI26" s="33">
        <f t="shared" si="19"/>
        <v>9.3978924987093309E-5</v>
      </c>
      <c r="AJ26" s="33">
        <f t="shared" si="19"/>
        <v>9.3509030362157845E-5</v>
      </c>
      <c r="AK26" s="33">
        <f t="shared" si="19"/>
        <v>9.3041485210347059E-5</v>
      </c>
      <c r="AL26" s="33">
        <f t="shared" si="19"/>
        <v>9.2576277784295325E-5</v>
      </c>
      <c r="AM26" s="33">
        <f t="shared" si="19"/>
        <v>9.2113396395373845E-5</v>
      </c>
      <c r="AN26" s="33">
        <f t="shared" si="19"/>
        <v>9.1652829413396982E-5</v>
      </c>
      <c r="AO26" s="33">
        <f t="shared" si="19"/>
        <v>9.1194565266329995E-5</v>
      </c>
      <c r="AP26" s="33">
        <f t="shared" si="19"/>
        <v>9.0738592439998343E-5</v>
      </c>
      <c r="AQ26" s="33">
        <f t="shared" ref="AQ26:BK26" si="23">AP26*(1-$G$4)</f>
        <v>9.0284899477798347E-5</v>
      </c>
      <c r="AR26" s="33">
        <f t="shared" si="23"/>
        <v>8.9833474980409352E-5</v>
      </c>
      <c r="AS26" s="33">
        <f t="shared" si="23"/>
        <v>8.9384307605507306E-5</v>
      </c>
      <c r="AT26" s="33">
        <f t="shared" si="23"/>
        <v>8.8937386067479776E-5</v>
      </c>
      <c r="AU26" s="33">
        <f t="shared" si="23"/>
        <v>8.8492699137142377E-5</v>
      </c>
      <c r="AV26" s="33">
        <f t="shared" si="23"/>
        <v>8.8050235641456664E-5</v>
      </c>
      <c r="AW26" s="33">
        <f t="shared" si="23"/>
        <v>8.7609984463249386E-5</v>
      </c>
      <c r="AX26" s="33">
        <f t="shared" si="23"/>
        <v>8.7171934540933134E-5</v>
      </c>
      <c r="AY26" s="33">
        <f t="shared" si="23"/>
        <v>8.673607486822847E-5</v>
      </c>
      <c r="AZ26" s="33">
        <f t="shared" si="23"/>
        <v>8.6302394493887333E-5</v>
      </c>
      <c r="BA26" s="33">
        <f t="shared" si="23"/>
        <v>8.5870882521417899E-5</v>
      </c>
      <c r="BB26" s="33">
        <f t="shared" si="23"/>
        <v>8.5441528108810803E-5</v>
      </c>
      <c r="BC26" s="33">
        <f t="shared" si="23"/>
        <v>8.5014320468266747E-5</v>
      </c>
      <c r="BD26" s="33">
        <f t="shared" si="23"/>
        <v>8.4589248865925412E-5</v>
      </c>
      <c r="BE26" s="33">
        <f t="shared" si="23"/>
        <v>8.4166302621595785E-5</v>
      </c>
      <c r="BF26" s="33">
        <f t="shared" si="23"/>
        <v>8.3745471108487811E-5</v>
      </c>
      <c r="BG26" s="33">
        <f t="shared" si="23"/>
        <v>8.3326743752945375E-5</v>
      </c>
      <c r="BH26" s="33">
        <f t="shared" si="23"/>
        <v>8.2910110034180651E-5</v>
      </c>
      <c r="BI26" s="33">
        <f t="shared" si="23"/>
        <v>8.2495559484009742E-5</v>
      </c>
      <c r="BJ26" s="33">
        <f t="shared" si="23"/>
        <v>8.2083081686589696E-5</v>
      </c>
      <c r="BK26" s="33">
        <f t="shared" si="23"/>
        <v>8.1672666278156752E-5</v>
      </c>
      <c r="BL26" t="str">
        <f t="shared" si="8"/>
        <v>05_PRC</v>
      </c>
      <c r="BM26" t="str">
        <f t="shared" si="9"/>
        <v>d_nonenergy_7_7_gas_diesel_oil</v>
      </c>
      <c r="BP26" s="4">
        <f t="shared" si="10"/>
        <v>6.8883745679999997</v>
      </c>
      <c r="BQ26" s="4">
        <f t="shared" si="11"/>
        <v>12.850042824000001</v>
      </c>
      <c r="BR26" s="4" cm="1">
        <f t="array" ref="BR26">L26*INDEX(prod_est,$H26+$I26-1,MATCH(BR$14,$BQ$14:$DQ$14,0))</f>
        <v>12.978691729316719</v>
      </c>
      <c r="BS26" s="4" cm="1">
        <f t="array" ref="BS26">M26*INDEX(prod_est,$H26+$I26-1,MATCH(BS$14,$BQ$14:$DQ$14,0))</f>
        <v>12.633598663488426</v>
      </c>
      <c r="BT26" s="4" cm="1">
        <f t="array" ref="BT26">N26*INDEX(prod_est,$H26+$I26-1,MATCH(BT$14,$BQ$14:$DQ$14,0))</f>
        <v>12.868470823447209</v>
      </c>
      <c r="BU26" s="4" cm="1">
        <f t="array" ref="BU26">O26*INDEX(prod_est,$H26+$I26-1,MATCH(BU$14,$BQ$14:$DQ$14,0))</f>
        <v>13.003947120777957</v>
      </c>
      <c r="BV26" s="4" cm="1">
        <f t="array" ref="BV26">P26*INDEX(prod_est,$H26+$I26-1,MATCH(BV$14,$BQ$14:$DQ$14,0))</f>
        <v>13.105038210257492</v>
      </c>
      <c r="BW26" s="4" cm="1">
        <f t="array" ref="BW26">Q26*INDEX(prod_est,$H26+$I26-1,MATCH(BW$14,$BQ$14:$DQ$14,0))</f>
        <v>13.173366387419957</v>
      </c>
      <c r="BX26" s="4" cm="1">
        <f t="array" ref="BX26">R26*INDEX(prod_est,$H26+$I26-1,MATCH(BX$14,$BQ$14:$DQ$14,0))</f>
        <v>13.210789900642505</v>
      </c>
      <c r="BY26" s="4" cm="1">
        <f t="array" ref="BY26">S26*INDEX(prod_est,$H26+$I26-1,MATCH(BY$14,$BQ$14:$DQ$14,0))</f>
        <v>13.219601347867709</v>
      </c>
      <c r="BZ26" s="4" cm="1">
        <f t="array" ref="BZ26">T26*INDEX(prod_est,$H26+$I26-1,MATCH(BZ$14,$BQ$14:$DQ$14,0))</f>
        <v>13.202421063178624</v>
      </c>
      <c r="CA26" s="4" cm="1">
        <f t="array" ref="CA26">U26*INDEX(prod_est,$H26+$I26-1,MATCH(CA$14,$BQ$14:$DQ$14,0))</f>
        <v>13.099982038967953</v>
      </c>
      <c r="CB26" s="4" cm="1">
        <f t="array" ref="CB26">V26*INDEX(prod_est,$H26+$I26-1,MATCH(CB$14,$BQ$14:$DQ$14,0))</f>
        <v>12.977603797114982</v>
      </c>
      <c r="CC26" s="4" cm="1">
        <f t="array" ref="CC26">W26*INDEX(prod_est,$H26+$I26-1,MATCH(CC$14,$BQ$14:$DQ$14,0))</f>
        <v>12.83800007987093</v>
      </c>
      <c r="CD26" s="4" cm="1">
        <f t="array" ref="CD26">X26*INDEX(prod_est,$H26+$I26-1,MATCH(CD$14,$BQ$14:$DQ$14,0))</f>
        <v>12.817536560554291</v>
      </c>
      <c r="CE26" s="4" cm="1">
        <f t="array" ref="CE26">Y26*INDEX(prod_est,$H26+$I26-1,MATCH(CE$14,$BQ$14:$DQ$14,0))</f>
        <v>12.783954128459072</v>
      </c>
      <c r="CF26" s="4" cm="1">
        <f t="array" ref="CF26">Z26*INDEX(prod_est,$H26+$I26-1,MATCH(CF$14,$BQ$14:$DQ$14,0))</f>
        <v>12.738815648542534</v>
      </c>
      <c r="CG26" s="4" cm="1">
        <f t="array" ref="CG26">AA26*INDEX(prod_est,$H26+$I26-1,MATCH(CG$14,$BQ$14:$DQ$14,0))</f>
        <v>12.683208969044495</v>
      </c>
      <c r="CH26" s="4" cm="1">
        <f t="array" ref="CH26">AB26*INDEX(prod_est,$H26+$I26-1,MATCH(CH$14,$BQ$14:$DQ$14,0))</f>
        <v>12.617317966735843</v>
      </c>
      <c r="CI26" s="4" cm="1">
        <f t="array" ref="CI26">AC26*INDEX(prod_est,$H26+$I26-1,MATCH(CI$14,$BQ$14:$DQ$14,0))</f>
        <v>12.540506744824604</v>
      </c>
      <c r="CJ26" s="4" cm="1">
        <f t="array" ref="CJ26">AD26*INDEX(prod_est,$H26+$I26-1,MATCH(CJ$14,$BQ$14:$DQ$14,0))</f>
        <v>12.451356188845283</v>
      </c>
      <c r="CK26" s="4" cm="1">
        <f t="array" ref="CK26">AE26*INDEX(prod_est,$H26+$I26-1,MATCH(CK$14,$BQ$14:$DQ$14,0))</f>
        <v>12.348106979978599</v>
      </c>
      <c r="CL26" s="4" cm="1">
        <f t="array" ref="CL26">AF26*INDEX(prod_est,$H26+$I26-1,MATCH(CL$14,$BQ$14:$DQ$14,0))</f>
        <v>12.228858465272319</v>
      </c>
      <c r="CM26" s="4" cm="1">
        <f t="array" ref="CM26">AG26*INDEX(prod_est,$H26+$I26-1,MATCH(CM$14,$BQ$14:$DQ$14,0))</f>
        <v>12.091955640026523</v>
      </c>
      <c r="CN26" s="4" cm="1">
        <f t="array" ref="CN26">AH26*INDEX(prod_est,$H26+$I26-1,MATCH(CN$14,$BQ$14:$DQ$14,0))</f>
        <v>12.016638408147982</v>
      </c>
      <c r="CO26" s="4" cm="1">
        <f t="array" ref="CO26">AI26*INDEX(prod_est,$H26+$I26-1,MATCH(CO$14,$BQ$14:$DQ$14,0))</f>
        <v>11.920329904026429</v>
      </c>
      <c r="CP26" s="4" cm="1">
        <f t="array" ref="CP26">AJ26*INDEX(prod_est,$H26+$I26-1,MATCH(CP$14,$BQ$14:$DQ$14,0))</f>
        <v>11.802825878655296</v>
      </c>
      <c r="CQ26" s="4" cm="1">
        <f t="array" ref="CQ26">AK26*INDEX(prod_est,$H26+$I26-1,MATCH(CQ$14,$BQ$14:$DQ$14,0))</f>
        <v>11.664539631655044</v>
      </c>
      <c r="CR26" s="4" cm="1">
        <f t="array" ref="CR26">AL26*INDEX(prod_est,$H26+$I26-1,MATCH(CR$14,$BQ$14:$DQ$14,0))</f>
        <v>11.506496455510405</v>
      </c>
      <c r="CS26" s="4" cm="1">
        <f t="array" ref="CS26">AM26*INDEX(prod_est,$H26+$I26-1,MATCH(CS$14,$BQ$14:$DQ$14,0))</f>
        <v>11.448647522938831</v>
      </c>
      <c r="CT26" s="4" cm="1">
        <f t="array" ref="CT26">AN26*INDEX(prod_est,$H26+$I26-1,MATCH(CT$14,$BQ$14:$DQ$14,0))</f>
        <v>11.370949824535051</v>
      </c>
      <c r="CU26" s="4" cm="1">
        <f t="array" ref="CU26">AO26*INDEX(prod_est,$H26+$I26-1,MATCH(CU$14,$BQ$14:$DQ$14,0))</f>
        <v>11.275121124306981</v>
      </c>
      <c r="CV26" s="4" cm="1">
        <f t="array" ref="CV26">AP26*INDEX(prod_est,$H26+$I26-1,MATCH(CV$14,$BQ$14:$DQ$14,0))</f>
        <v>11.163013849616796</v>
      </c>
      <c r="CW26" s="4" cm="1">
        <f t="array" ref="CW26">AQ26*INDEX(prod_est,$H26+$I26-1,MATCH(CW$14,$BQ$14:$DQ$14,0))</f>
        <v>11.036584797567722</v>
      </c>
      <c r="CX26" s="4" cm="1">
        <f t="array" ref="CX26">AR26*INDEX(prod_est,$H26+$I26-1,MATCH(CX$14,$BQ$14:$DQ$14,0))</f>
        <v>10.906336061434171</v>
      </c>
      <c r="CY26" s="4" cm="1">
        <f t="array" ref="CY26">AS26*INDEX(prod_est,$H26+$I26-1,MATCH(CY$14,$BQ$14:$DQ$14,0))</f>
        <v>10.774704527619908</v>
      </c>
      <c r="CZ26" s="4" cm="1">
        <f t="array" ref="CZ26">AT26*INDEX(prod_est,$H26+$I26-1,MATCH(CZ$14,$BQ$14:$DQ$14,0))</f>
        <v>10.641719327172167</v>
      </c>
      <c r="DA26" s="4" cm="1">
        <f t="array" ref="DA26">AU26*INDEX(prod_est,$H26+$I26-1,MATCH(DA$14,$BQ$14:$DQ$14,0))</f>
        <v>10.507409274163653</v>
      </c>
      <c r="DB26" s="4" cm="1">
        <f t="array" ref="DB26">AV26*INDEX(prod_est,$H26+$I26-1,MATCH(DB$14,$BQ$14:$DQ$14,0))</f>
        <v>10.371802868434658</v>
      </c>
      <c r="DC26" s="4" cm="1">
        <f t="array" ref="DC26">AW26*INDEX(prod_est,$H26+$I26-1,MATCH(DC$14,$BQ$14:$DQ$14,0))</f>
        <v>10.234928298315138</v>
      </c>
      <c r="DD26" s="4" cm="1">
        <f t="array" ref="DD26">AX26*INDEX(prod_est,$H26+$I26-1,MATCH(DD$14,$BQ$14:$DQ$14,0))</f>
        <v>10.096813443325045</v>
      </c>
      <c r="DE26" s="4" cm="1">
        <f t="array" ref="DE26">AY26*INDEX(prod_est,$H26+$I26-1,MATCH(DE$14,$BQ$14:$DQ$14,0))</f>
        <v>9.9574858768549248</v>
      </c>
      <c r="DF26" s="4" cm="1">
        <f t="array" ref="DF26">AZ26*INDEX(prod_est,$H26+$I26-1,MATCH(DF$14,$BQ$14:$DQ$14,0))</f>
        <v>9.8169728688251556</v>
      </c>
      <c r="DG26" s="4" cm="1">
        <f t="array" ref="DG26">BA26*INDEX(prod_est,$H26+$I26-1,MATCH(DG$14,$BQ$14:$DQ$14,0))</f>
        <v>9.6753013883247583</v>
      </c>
      <c r="DH26" s="4" cm="1">
        <f t="array" ref="DH26">BB26*INDEX(prod_est,$H26+$I26-1,MATCH(DH$14,$BQ$14:$DQ$14,0))</f>
        <v>9.5324981062308343</v>
      </c>
      <c r="DI26" s="4" cm="1">
        <f t="array" ref="DI26">BC26*INDEX(prod_est,$H26+$I26-1,MATCH(DI$14,$BQ$14:$DQ$14,0))</f>
        <v>9.3885893978066282</v>
      </c>
      <c r="DJ26" s="4" cm="1">
        <f t="array" ref="DJ26">BD26*INDEX(prod_est,$H26+$I26-1,MATCH(DJ$14,$BQ$14:$DQ$14,0))</f>
        <v>9.2436013452805827</v>
      </c>
      <c r="DK26" s="4" cm="1">
        <f t="array" ref="DK26">BE26*INDEX(prod_est,$H26+$I26-1,MATCH(DK$14,$BQ$14:$DQ$14,0))</f>
        <v>9.0975597404050887</v>
      </c>
      <c r="DL26" s="4" cm="1">
        <f t="array" ref="DL26">BF26*INDEX(prod_est,$H26+$I26-1,MATCH(DL$14,$BQ$14:$DQ$14,0))</f>
        <v>8.9504900869956572</v>
      </c>
      <c r="DM26" s="4" cm="1">
        <f t="array" ref="DM26">BG26*INDEX(prod_est,$H26+$I26-1,MATCH(DM$14,$BQ$14:$DQ$14,0))</f>
        <v>8.8024176034504915</v>
      </c>
      <c r="DN26" s="4" cm="1">
        <f t="array" ref="DN26">BH26*INDEX(prod_est,$H26+$I26-1,MATCH(DN$14,$BQ$14:$DQ$14,0))</f>
        <v>8.653367225250749</v>
      </c>
      <c r="DO26" s="4" cm="1">
        <f t="array" ref="DO26">BI26*INDEX(prod_est,$H26+$I26-1,MATCH(DO$14,$BQ$14:$DQ$14,0))</f>
        <v>8.5033636074410879</v>
      </c>
      <c r="DP26" s="4" cm="1">
        <f t="array" ref="DP26">BJ26*INDEX(prod_est,$H26+$I26-1,MATCH(DP$14,$BQ$14:$DQ$14,0))</f>
        <v>8.3524311270919878</v>
      </c>
      <c r="DQ26" s="4" cm="1">
        <f t="array" ref="DQ26">BK26*INDEX(prod_est,$H26+$I26-1,MATCH(DQ$14,$BQ$14:$DQ$14,0))</f>
        <v>8.2005938857418919</v>
      </c>
    </row>
    <row r="27" spans="1:121" x14ac:dyDescent="0.25">
      <c r="A27" t="s">
        <v>41</v>
      </c>
      <c r="B27" t="s">
        <v>17</v>
      </c>
      <c r="C27" t="s">
        <v>17</v>
      </c>
      <c r="D27" t="s">
        <v>172</v>
      </c>
      <c r="E27" s="46" t="s">
        <v>37</v>
      </c>
      <c r="F27" s="4">
        <v>15.164589599999999</v>
      </c>
      <c r="G27" s="4">
        <v>15.867972</v>
      </c>
      <c r="H27">
        <f>MATCH(A27,Production_est!$A$4:$A$339,0)</f>
        <v>65</v>
      </c>
      <c r="I27">
        <f>IFERROR(MATCH(E27,Production_est!$D$4:$D$339,0),"-")+1</f>
        <v>4</v>
      </c>
      <c r="J27" s="4" cm="1">
        <f t="array" ref="J27">IFERROR(INDEX(Production_est!$E$4:$E$339,I27+H27-1),"-")</f>
        <v>123071.869518657</v>
      </c>
      <c r="K27" s="33">
        <f t="shared" si="3"/>
        <v>1.2893256649192694E-4</v>
      </c>
      <c r="L27" s="33">
        <f t="shared" si="4"/>
        <v>1.2893256649192694E-4</v>
      </c>
      <c r="M27" s="33">
        <f t="shared" si="5"/>
        <v>1.2893256649192694E-4</v>
      </c>
      <c r="N27" s="33">
        <f t="shared" si="5"/>
        <v>1.2893256649192694E-4</v>
      </c>
      <c r="O27" s="33">
        <f t="shared" si="19"/>
        <v>1.2828790365946731E-4</v>
      </c>
      <c r="P27" s="33">
        <f t="shared" si="19"/>
        <v>1.2764646414116997E-4</v>
      </c>
      <c r="Q27" s="33">
        <f t="shared" si="19"/>
        <v>1.2700823182046413E-4</v>
      </c>
      <c r="R27" s="33">
        <f t="shared" si="19"/>
        <v>1.263731906613618E-4</v>
      </c>
      <c r="S27" s="33">
        <f t="shared" si="19"/>
        <v>1.25741324708055E-4</v>
      </c>
      <c r="T27" s="33">
        <f t="shared" si="19"/>
        <v>1.2511261808451473E-4</v>
      </c>
      <c r="U27" s="33">
        <f t="shared" si="19"/>
        <v>1.2448705499409215E-4</v>
      </c>
      <c r="V27" s="33">
        <f t="shared" si="19"/>
        <v>1.238646197191217E-4</v>
      </c>
      <c r="W27" s="33">
        <f t="shared" si="19"/>
        <v>1.2324529662052609E-4</v>
      </c>
      <c r="X27" s="33">
        <f t="shared" si="19"/>
        <v>1.2262907013742345E-4</v>
      </c>
      <c r="Y27" s="33">
        <f t="shared" si="19"/>
        <v>1.2201592478673633E-4</v>
      </c>
      <c r="Z27" s="33">
        <f t="shared" si="19"/>
        <v>1.2140584516280265E-4</v>
      </c>
      <c r="AA27" s="33">
        <f t="shared" si="19"/>
        <v>1.2079881593698863E-4</v>
      </c>
      <c r="AB27" s="33">
        <f t="shared" si="19"/>
        <v>1.2019482185730368E-4</v>
      </c>
      <c r="AC27" s="33">
        <f t="shared" si="19"/>
        <v>1.1959384774801716E-4</v>
      </c>
      <c r="AD27" s="33">
        <f t="shared" si="19"/>
        <v>1.1899587850927708E-4</v>
      </c>
      <c r="AE27" s="33">
        <f t="shared" si="19"/>
        <v>1.184008991167307E-4</v>
      </c>
      <c r="AF27" s="33">
        <f t="shared" si="19"/>
        <v>1.1780889462114704E-4</v>
      </c>
      <c r="AG27" s="33">
        <f t="shared" si="19"/>
        <v>1.1721985014804131E-4</v>
      </c>
      <c r="AH27" s="33">
        <f t="shared" si="19"/>
        <v>1.166337508973011E-4</v>
      </c>
      <c r="AI27" s="33">
        <f t="shared" si="19"/>
        <v>1.160505821428146E-4</v>
      </c>
      <c r="AJ27" s="33">
        <f t="shared" si="19"/>
        <v>1.1547032923210053E-4</v>
      </c>
      <c r="AK27" s="33">
        <f t="shared" si="19"/>
        <v>1.1489297758594002E-4</v>
      </c>
      <c r="AL27" s="33">
        <f t="shared" si="19"/>
        <v>1.1431851269801032E-4</v>
      </c>
      <c r="AM27" s="33">
        <f t="shared" si="19"/>
        <v>1.1374692013452027E-4</v>
      </c>
      <c r="AN27" s="33">
        <f t="shared" si="19"/>
        <v>1.1317818553384766E-4</v>
      </c>
      <c r="AO27" s="33">
        <f t="shared" si="19"/>
        <v>1.1261229460617843E-4</v>
      </c>
      <c r="AP27" s="33">
        <f t="shared" si="19"/>
        <v>1.1204923313314754E-4</v>
      </c>
      <c r="AQ27" s="33">
        <f t="shared" ref="AQ27:BK27" si="24">AP27*(1-$G$4)</f>
        <v>1.114889869674818E-4</v>
      </c>
      <c r="AR27" s="33">
        <f t="shared" si="24"/>
        <v>1.1093154203264438E-4</v>
      </c>
      <c r="AS27" s="33">
        <f t="shared" si="24"/>
        <v>1.1037688432248116E-4</v>
      </c>
      <c r="AT27" s="33">
        <f t="shared" si="24"/>
        <v>1.0982499990086875E-4</v>
      </c>
      <c r="AU27" s="33">
        <f t="shared" si="24"/>
        <v>1.0927587490136441E-4</v>
      </c>
      <c r="AV27" s="33">
        <f t="shared" si="24"/>
        <v>1.0872949552685759E-4</v>
      </c>
      <c r="AW27" s="33">
        <f t="shared" si="24"/>
        <v>1.081858480492233E-4</v>
      </c>
      <c r="AX27" s="33">
        <f t="shared" si="24"/>
        <v>1.0764491880897719E-4</v>
      </c>
      <c r="AY27" s="33">
        <f t="shared" si="24"/>
        <v>1.071066942149323E-4</v>
      </c>
      <c r="AZ27" s="33">
        <f t="shared" si="24"/>
        <v>1.0657116074385763E-4</v>
      </c>
      <c r="BA27" s="33">
        <f t="shared" si="24"/>
        <v>1.0603830494013834E-4</v>
      </c>
      <c r="BB27" s="33">
        <f t="shared" si="24"/>
        <v>1.0550811341543765E-4</v>
      </c>
      <c r="BC27" s="33">
        <f t="shared" si="24"/>
        <v>1.0498057284836046E-4</v>
      </c>
      <c r="BD27" s="33">
        <f t="shared" si="24"/>
        <v>1.0445566998411866E-4</v>
      </c>
      <c r="BE27" s="33">
        <f t="shared" si="24"/>
        <v>1.0393339163419806E-4</v>
      </c>
      <c r="BF27" s="33">
        <f t="shared" si="24"/>
        <v>1.0341372467602707E-4</v>
      </c>
      <c r="BG27" s="33">
        <f t="shared" si="24"/>
        <v>1.0289665605264693E-4</v>
      </c>
      <c r="BH27" s="33">
        <f t="shared" si="24"/>
        <v>1.0238217277238369E-4</v>
      </c>
      <c r="BI27" s="33">
        <f t="shared" si="24"/>
        <v>1.0187026190852177E-4</v>
      </c>
      <c r="BJ27" s="33">
        <f t="shared" si="24"/>
        <v>1.0136091059897916E-4</v>
      </c>
      <c r="BK27" s="33">
        <f t="shared" si="24"/>
        <v>1.0085410604598427E-4</v>
      </c>
      <c r="BL27" t="str">
        <f t="shared" si="8"/>
        <v>05_PRC</v>
      </c>
      <c r="BM27" t="str">
        <f t="shared" si="9"/>
        <v>d_nonenergy_7_8_fuel_oil</v>
      </c>
      <c r="BP27" s="4">
        <f t="shared" si="10"/>
        <v>15.164589599999999</v>
      </c>
      <c r="BQ27" s="4">
        <f t="shared" si="11"/>
        <v>15.867972</v>
      </c>
      <c r="BR27" s="4" cm="1">
        <f t="array" ref="BR27">L27*INDEX(prod_est,$H27+$I27-1,MATCH(BR$14,$BQ$14:$DQ$14,0))</f>
        <v>16.026835068034575</v>
      </c>
      <c r="BS27" s="4" cm="1">
        <f t="array" ref="BS27">M27*INDEX(prod_est,$H27+$I27-1,MATCH(BS$14,$BQ$14:$DQ$14,0))</f>
        <v>15.600694300960233</v>
      </c>
      <c r="BT27" s="4" cm="1">
        <f t="array" ref="BT27">N27*INDEX(prod_est,$H27+$I27-1,MATCH(BT$14,$BQ$14:$DQ$14,0))</f>
        <v>15.890727953676524</v>
      </c>
      <c r="BU27" s="4" cm="1">
        <f t="array" ref="BU27">O27*INDEX(prod_est,$H27+$I27-1,MATCH(BU$14,$BQ$14:$DQ$14,0))</f>
        <v>16.05802187807442</v>
      </c>
      <c r="BV27" s="4" cm="1">
        <f t="array" ref="BV27">P27*INDEX(prod_est,$H27+$I27-1,MATCH(BV$14,$BQ$14:$DQ$14,0))</f>
        <v>16.182854970016713</v>
      </c>
      <c r="BW27" s="4" cm="1">
        <f t="array" ref="BW27">Q27*INDEX(prod_est,$H27+$I27-1,MATCH(BW$14,$BQ$14:$DQ$14,0))</f>
        <v>16.267230533341689</v>
      </c>
      <c r="BX27" s="4" cm="1">
        <f t="array" ref="BX27">R27*INDEX(prod_est,$H27+$I27-1,MATCH(BX$14,$BQ$14:$DQ$14,0))</f>
        <v>16.31344324002994</v>
      </c>
      <c r="BY27" s="4" cm="1">
        <f t="array" ref="BY27">S27*INDEX(prod_est,$H27+$I27-1,MATCH(BY$14,$BQ$14:$DQ$14,0))</f>
        <v>16.324324121888786</v>
      </c>
      <c r="BZ27" s="4" cm="1">
        <f t="array" ref="BZ27">T27*INDEX(prod_est,$H27+$I27-1,MATCH(BZ$14,$BQ$14:$DQ$14,0))</f>
        <v>16.303108918162831</v>
      </c>
      <c r="CA27" s="4" cm="1">
        <f t="array" ref="CA27">U27*INDEX(prod_est,$H27+$I27-1,MATCH(CA$14,$BQ$14:$DQ$14,0))</f>
        <v>16.176611318882749</v>
      </c>
      <c r="CB27" s="4" cm="1">
        <f t="array" ref="CB27">V27*INDEX(prod_est,$H27+$I27-1,MATCH(CB$14,$BQ$14:$DQ$14,0))</f>
        <v>16.025491626775164</v>
      </c>
      <c r="CC27" s="4" cm="1">
        <f t="array" ref="CC27">W27*INDEX(prod_est,$H27+$I27-1,MATCH(CC$14,$BQ$14:$DQ$14,0))</f>
        <v>15.853100926863476</v>
      </c>
      <c r="CD27" s="4" cm="1">
        <f t="array" ref="CD27">X27*INDEX(prod_est,$H27+$I27-1,MATCH(CD$14,$BQ$14:$DQ$14,0))</f>
        <v>15.827831396171218</v>
      </c>
      <c r="CE27" s="4" cm="1">
        <f t="array" ref="CE27">Y27*INDEX(prod_est,$H27+$I27-1,MATCH(CE$14,$BQ$14:$DQ$14,0))</f>
        <v>15.786361877393928</v>
      </c>
      <c r="CF27" s="4" cm="1">
        <f t="array" ref="CF27">Z27*INDEX(prod_est,$H27+$I27-1,MATCH(CF$14,$BQ$14:$DQ$14,0))</f>
        <v>15.730622286075178</v>
      </c>
      <c r="CG27" s="4" cm="1">
        <f t="array" ref="CG27">AA27*INDEX(prod_est,$H27+$I27-1,MATCH(CG$14,$BQ$14:$DQ$14,0))</f>
        <v>15.661955959793378</v>
      </c>
      <c r="CH27" s="4" cm="1">
        <f t="array" ref="CH27">AB27*INDEX(prod_est,$H27+$I27-1,MATCH(CH$14,$BQ$14:$DQ$14,0))</f>
        <v>15.580589960161625</v>
      </c>
      <c r="CI27" s="4" cm="1">
        <f t="array" ref="CI27">AC27*INDEX(prod_est,$H27+$I27-1,MATCH(CI$14,$BQ$14:$DQ$14,0))</f>
        <v>15.485739045245067</v>
      </c>
      <c r="CJ27" s="4" cm="1">
        <f t="array" ref="CJ27">AD27*INDEX(prod_est,$H27+$I27-1,MATCH(CJ$14,$BQ$14:$DQ$14,0))</f>
        <v>15.375650810875747</v>
      </c>
      <c r="CK27" s="4" cm="1">
        <f t="array" ref="CK27">AE27*INDEX(prod_est,$H27+$I27-1,MATCH(CK$14,$BQ$14:$DQ$14,0))</f>
        <v>15.248152748981454</v>
      </c>
      <c r="CL27" s="4" cm="1">
        <f t="array" ref="CL27">AF27*INDEX(prod_est,$H27+$I27-1,MATCH(CL$14,$BQ$14:$DQ$14,0))</f>
        <v>15.100897823973209</v>
      </c>
      <c r="CM27" s="4" cm="1">
        <f t="array" ref="CM27">AG27*INDEX(prod_est,$H27+$I27-1,MATCH(CM$14,$BQ$14:$DQ$14,0))</f>
        <v>14.93184234085343</v>
      </c>
      <c r="CN27" s="4" cm="1">
        <f t="array" ref="CN27">AH27*INDEX(prod_est,$H27+$I27-1,MATCH(CN$14,$BQ$14:$DQ$14,0))</f>
        <v>14.83883629076198</v>
      </c>
      <c r="CO27" s="4" cm="1">
        <f t="array" ref="CO27">AI27*INDEX(prod_est,$H27+$I27-1,MATCH(CO$14,$BQ$14:$DQ$14,0))</f>
        <v>14.719909010308999</v>
      </c>
      <c r="CP27" s="4" cm="1">
        <f t="array" ref="CP27">AJ27*INDEX(prod_est,$H27+$I27-1,MATCH(CP$14,$BQ$14:$DQ$14,0))</f>
        <v>14.574808281072984</v>
      </c>
      <c r="CQ27" s="4" cm="1">
        <f t="array" ref="CQ27">AK27*INDEX(prod_est,$H27+$I27-1,MATCH(CQ$14,$BQ$14:$DQ$14,0))</f>
        <v>14.404044469197839</v>
      </c>
      <c r="CR27" s="4" cm="1">
        <f t="array" ref="CR27">AL27*INDEX(prod_est,$H27+$I27-1,MATCH(CR$14,$BQ$14:$DQ$14,0))</f>
        <v>14.208883664817456</v>
      </c>
      <c r="CS27" s="4" cm="1">
        <f t="array" ref="CS27">AM27*INDEX(prod_est,$H27+$I27-1,MATCH(CS$14,$BQ$14:$DQ$14,0))</f>
        <v>14.137448475468425</v>
      </c>
      <c r="CT27" s="4" cm="1">
        <f t="array" ref="CT27">AN27*INDEX(prod_est,$H27+$I27-1,MATCH(CT$14,$BQ$14:$DQ$14,0))</f>
        <v>14.041502888389683</v>
      </c>
      <c r="CU27" s="4" cm="1">
        <f t="array" ref="CU27">AO27*INDEX(prod_est,$H27+$I27-1,MATCH(CU$14,$BQ$14:$DQ$14,0))</f>
        <v>13.923168097382188</v>
      </c>
      <c r="CV27" s="4" cm="1">
        <f t="array" ref="CV27">AP27*INDEX(prod_est,$H27+$I27-1,MATCH(CV$14,$BQ$14:$DQ$14,0))</f>
        <v>13.784731586302421</v>
      </c>
      <c r="CW27" s="4" cm="1">
        <f t="array" ref="CW27">AQ27*INDEX(prod_est,$H27+$I27-1,MATCH(CW$14,$BQ$14:$DQ$14,0))</f>
        <v>13.628609720766352</v>
      </c>
      <c r="CX27" s="4" cm="1">
        <f t="array" ref="CX27">AR27*INDEX(prod_est,$H27+$I27-1,MATCH(CX$14,$BQ$14:$DQ$14,0))</f>
        <v>13.467771089618566</v>
      </c>
      <c r="CY27" s="4" cm="1">
        <f t="array" ref="CY27">AS27*INDEX(prod_est,$H27+$I27-1,MATCH(CY$14,$BQ$14:$DQ$14,0))</f>
        <v>13.305224900357572</v>
      </c>
      <c r="CZ27" s="4" cm="1">
        <f t="array" ref="CZ27">AT27*INDEX(prod_est,$H27+$I27-1,MATCH(CZ$14,$BQ$14:$DQ$14,0))</f>
        <v>13.141007125676081</v>
      </c>
      <c r="DA27" s="4" cm="1">
        <f t="array" ref="DA27">AU27*INDEX(prod_est,$H27+$I27-1,MATCH(DA$14,$BQ$14:$DQ$14,0))</f>
        <v>12.975153346848424</v>
      </c>
      <c r="DB27" s="4" cm="1">
        <f t="array" ref="DB27">AV27*INDEX(prod_est,$H27+$I27-1,MATCH(DB$14,$BQ$14:$DQ$14,0))</f>
        <v>12.807698757116675</v>
      </c>
      <c r="DC27" s="4" cm="1">
        <f t="array" ref="DC27">AW27*INDEX(prod_est,$H27+$I27-1,MATCH(DC$14,$BQ$14:$DQ$14,0))</f>
        <v>12.638678165052024</v>
      </c>
      <c r="DD27" s="4" cm="1">
        <f t="array" ref="DD27">AX27*INDEX(prod_est,$H27+$I27-1,MATCH(DD$14,$BQ$14:$DQ$14,0))</f>
        <v>12.468125997889313</v>
      </c>
      <c r="DE27" s="4" cm="1">
        <f t="array" ref="DE27">AY27*INDEX(prod_est,$H27+$I27-1,MATCH(DE$14,$BQ$14:$DQ$14,0))</f>
        <v>12.296076304837177</v>
      </c>
      <c r="DF27" s="4" cm="1">
        <f t="array" ref="DF27">AZ27*INDEX(prod_est,$H27+$I27-1,MATCH(DF$14,$BQ$14:$DQ$14,0))</f>
        <v>12.122562760361834</v>
      </c>
      <c r="DG27" s="4" cm="1">
        <f t="array" ref="DG27">BA27*INDEX(prod_est,$H27+$I27-1,MATCH(DG$14,$BQ$14:$DQ$14,0))</f>
        <v>11.947618667445646</v>
      </c>
      <c r="DH27" s="4" cm="1">
        <f t="array" ref="DH27">BB27*INDEX(prod_est,$H27+$I27-1,MATCH(DH$14,$BQ$14:$DQ$14,0))</f>
        <v>11.771276960821737</v>
      </c>
      <c r="DI27" s="4" cm="1">
        <f t="array" ref="DI27">BC27*INDEX(prod_est,$H27+$I27-1,MATCH(DI$14,$BQ$14:$DQ$14,0))</f>
        <v>11.593570210182238</v>
      </c>
      <c r="DJ27" s="4" cm="1">
        <f t="array" ref="DJ27">BD27*INDEX(prod_est,$H27+$I27-1,MATCH(DJ$14,$BQ$14:$DQ$14,0))</f>
        <v>11.414530623363049</v>
      </c>
      <c r="DK27" s="4" cm="1">
        <f t="array" ref="DK27">BE27*INDEX(prod_est,$H27+$I27-1,MATCH(DK$14,$BQ$14:$DQ$14,0))</f>
        <v>11.234190049503542</v>
      </c>
      <c r="DL27" s="4" cm="1">
        <f t="array" ref="DL27">BF27*INDEX(prod_est,$H27+$I27-1,MATCH(DL$14,$BQ$14:$DQ$14,0))</f>
        <v>11.05257998218206</v>
      </c>
      <c r="DM27" s="4" cm="1">
        <f t="array" ref="DM27">BG27*INDEX(prod_est,$H27+$I27-1,MATCH(DM$14,$BQ$14:$DQ$14,0))</f>
        <v>10.869731562527239</v>
      </c>
      <c r="DN27" s="4" cm="1">
        <f t="array" ref="DN27">BH27*INDEX(prod_est,$H27+$I27-1,MATCH(DN$14,$BQ$14:$DQ$14,0))</f>
        <v>10.68567558230548</v>
      </c>
      <c r="DO27" s="4" cm="1">
        <f t="array" ref="DO27">BI27*INDEX(prod_est,$H27+$I27-1,MATCH(DO$14,$BQ$14:$DQ$14,0))</f>
        <v>10.500442486984053</v>
      </c>
      <c r="DP27" s="4" cm="1">
        <f t="array" ref="DP27">BJ27*INDEX(prod_est,$H27+$I27-1,MATCH(DP$14,$BQ$14:$DQ$14,0))</f>
        <v>10.314062378771734</v>
      </c>
      <c r="DQ27" s="4" cm="1">
        <f t="array" ref="DQ27">BK27*INDEX(prod_est,$H27+$I27-1,MATCH(DQ$14,$BQ$14:$DQ$14,0))</f>
        <v>10.126565019634482</v>
      </c>
    </row>
    <row r="28" spans="1:121" x14ac:dyDescent="0.25">
      <c r="A28" t="s">
        <v>41</v>
      </c>
      <c r="B28" t="s">
        <v>18</v>
      </c>
      <c r="C28" t="s">
        <v>18</v>
      </c>
      <c r="D28" t="s">
        <v>172</v>
      </c>
      <c r="E28" s="46" t="s">
        <v>37</v>
      </c>
      <c r="F28" s="4">
        <v>281.02136544000001</v>
      </c>
      <c r="G28" s="4">
        <v>360.56386656000001</v>
      </c>
      <c r="H28">
        <f>MATCH(A28,Production_est!$A$4:$A$339,0)</f>
        <v>65</v>
      </c>
      <c r="I28">
        <f>IFERROR(MATCH(E28,Production_est!$D$4:$D$339,0),"-")+1</f>
        <v>4</v>
      </c>
      <c r="J28" s="4" cm="1">
        <f t="array" ref="J28">IFERROR(INDEX(Production_est!$E$4:$E$339,I28+H28-1),"-")</f>
        <v>123071.869518657</v>
      </c>
      <c r="K28" s="33">
        <f t="shared" si="3"/>
        <v>2.9297017098236294E-3</v>
      </c>
      <c r="L28" s="33">
        <f t="shared" si="4"/>
        <v>2.9297017098236294E-3</v>
      </c>
      <c r="M28" s="33">
        <f t="shared" si="5"/>
        <v>2.9297017098236294E-3</v>
      </c>
      <c r="N28" s="33">
        <f t="shared" si="5"/>
        <v>2.9297017098236294E-3</v>
      </c>
      <c r="O28" s="33">
        <f t="shared" si="19"/>
        <v>2.9150532012745113E-3</v>
      </c>
      <c r="P28" s="33">
        <f t="shared" si="19"/>
        <v>2.9004779352681388E-3</v>
      </c>
      <c r="Q28" s="33">
        <f t="shared" si="19"/>
        <v>2.8859755455917981E-3</v>
      </c>
      <c r="R28" s="33">
        <f t="shared" si="19"/>
        <v>2.871545667863839E-3</v>
      </c>
      <c r="S28" s="33">
        <f t="shared" si="19"/>
        <v>2.8571879395245196E-3</v>
      </c>
      <c r="T28" s="33">
        <f t="shared" si="19"/>
        <v>2.8429019998268972E-3</v>
      </c>
      <c r="U28" s="33">
        <f t="shared" si="19"/>
        <v>2.8286874898277629E-3</v>
      </c>
      <c r="V28" s="33">
        <f t="shared" si="19"/>
        <v>2.814544052378624E-3</v>
      </c>
      <c r="W28" s="33">
        <f t="shared" si="19"/>
        <v>2.8004713321167309E-3</v>
      </c>
      <c r="X28" s="33">
        <f t="shared" si="19"/>
        <v>2.7864689754561471E-3</v>
      </c>
      <c r="Y28" s="33">
        <f t="shared" si="19"/>
        <v>2.7725366305788664E-3</v>
      </c>
      <c r="Z28" s="33">
        <f t="shared" si="19"/>
        <v>2.758673947425972E-3</v>
      </c>
      <c r="AA28" s="33">
        <f t="shared" si="19"/>
        <v>2.744880577688842E-3</v>
      </c>
      <c r="AB28" s="33">
        <f t="shared" si="19"/>
        <v>2.7311561748003979E-3</v>
      </c>
      <c r="AC28" s="33">
        <f t="shared" si="19"/>
        <v>2.7175003939263957E-3</v>
      </c>
      <c r="AD28" s="33">
        <f t="shared" si="19"/>
        <v>2.7039128919567638E-3</v>
      </c>
      <c r="AE28" s="33">
        <f t="shared" si="19"/>
        <v>2.6903933274969802E-3</v>
      </c>
      <c r="AF28" s="33">
        <f t="shared" si="19"/>
        <v>2.6769413608594955E-3</v>
      </c>
      <c r="AG28" s="33">
        <f t="shared" si="19"/>
        <v>2.6635566540551981E-3</v>
      </c>
      <c r="AH28" s="33">
        <f t="shared" si="19"/>
        <v>2.6502388707849221E-3</v>
      </c>
      <c r="AI28" s="33">
        <f t="shared" si="19"/>
        <v>2.6369876764309975E-3</v>
      </c>
      <c r="AJ28" s="33">
        <f t="shared" si="19"/>
        <v>2.6238027380488427E-3</v>
      </c>
      <c r="AK28" s="33">
        <f t="shared" si="19"/>
        <v>2.6106837243585986E-3</v>
      </c>
      <c r="AL28" s="33">
        <f t="shared" si="19"/>
        <v>2.5976303057368057E-3</v>
      </c>
      <c r="AM28" s="33">
        <f t="shared" si="19"/>
        <v>2.5846421542081218E-3</v>
      </c>
      <c r="AN28" s="33">
        <f t="shared" si="19"/>
        <v>2.5717189434370812E-3</v>
      </c>
      <c r="AO28" s="33">
        <f t="shared" si="19"/>
        <v>2.5588603487198959E-3</v>
      </c>
      <c r="AP28" s="33">
        <f t="shared" si="19"/>
        <v>2.5460660469762966E-3</v>
      </c>
      <c r="AQ28" s="33">
        <f t="shared" ref="AQ28:BK28" si="25">AP28*(1-$G$4)</f>
        <v>2.5333357167414152E-3</v>
      </c>
      <c r="AR28" s="33">
        <f t="shared" si="25"/>
        <v>2.520669038157708E-3</v>
      </c>
      <c r="AS28" s="33">
        <f t="shared" si="25"/>
        <v>2.5080656929669194E-3</v>
      </c>
      <c r="AT28" s="33">
        <f t="shared" si="25"/>
        <v>2.4955253645020849E-3</v>
      </c>
      <c r="AU28" s="33">
        <f t="shared" si="25"/>
        <v>2.4830477376795745E-3</v>
      </c>
      <c r="AV28" s="33">
        <f t="shared" si="25"/>
        <v>2.4706324989911765E-3</v>
      </c>
      <c r="AW28" s="33">
        <f t="shared" si="25"/>
        <v>2.4582793364962205E-3</v>
      </c>
      <c r="AX28" s="33">
        <f t="shared" si="25"/>
        <v>2.4459879398137396E-3</v>
      </c>
      <c r="AY28" s="33">
        <f t="shared" si="25"/>
        <v>2.4337580001146707E-3</v>
      </c>
      <c r="AZ28" s="33">
        <f t="shared" si="25"/>
        <v>2.4215892101140972E-3</v>
      </c>
      <c r="BA28" s="33">
        <f t="shared" si="25"/>
        <v>2.4094812640635265E-3</v>
      </c>
      <c r="BB28" s="33">
        <f t="shared" si="25"/>
        <v>2.397433857743209E-3</v>
      </c>
      <c r="BC28" s="33">
        <f t="shared" si="25"/>
        <v>2.3854466884544929E-3</v>
      </c>
      <c r="BD28" s="33">
        <f t="shared" si="25"/>
        <v>2.3735194550122203E-3</v>
      </c>
      <c r="BE28" s="33">
        <f t="shared" si="25"/>
        <v>2.3616518577371593E-3</v>
      </c>
      <c r="BF28" s="33">
        <f t="shared" si="25"/>
        <v>2.3498435984484734E-3</v>
      </c>
      <c r="BG28" s="33">
        <f t="shared" si="25"/>
        <v>2.338094380456231E-3</v>
      </c>
      <c r="BH28" s="33">
        <f t="shared" si="25"/>
        <v>2.3264039085539498E-3</v>
      </c>
      <c r="BI28" s="33">
        <f t="shared" si="25"/>
        <v>2.31477188901118E-3</v>
      </c>
      <c r="BJ28" s="33">
        <f t="shared" si="25"/>
        <v>2.3031980295661241E-3</v>
      </c>
      <c r="BK28" s="33">
        <f t="shared" si="25"/>
        <v>2.2916820394182935E-3</v>
      </c>
      <c r="BL28" t="str">
        <f t="shared" si="8"/>
        <v>05_PRC</v>
      </c>
      <c r="BM28" t="str">
        <f t="shared" si="9"/>
        <v>d_nonenergy_7_9_lpg</v>
      </c>
      <c r="BP28" s="4">
        <f t="shared" si="10"/>
        <v>281.02136544000001</v>
      </c>
      <c r="BQ28" s="4">
        <f t="shared" si="11"/>
        <v>360.56386656000001</v>
      </c>
      <c r="BR28" s="4" cm="1">
        <f t="array" ref="BR28">L28*INDEX(prod_est,$H28+$I28-1,MATCH(BR$14,$BQ$14:$DQ$14,0))</f>
        <v>364.17367139606415</v>
      </c>
      <c r="BS28" s="4" cm="1">
        <f t="array" ref="BS28">M28*INDEX(prod_est,$H28+$I28-1,MATCH(BS$14,$BQ$14:$DQ$14,0))</f>
        <v>354.49058381088508</v>
      </c>
      <c r="BT28" s="4" cm="1">
        <f t="array" ref="BT28">N28*INDEX(prod_est,$H28+$I28-1,MATCH(BT$14,$BQ$14:$DQ$14,0))</f>
        <v>361.08094427130857</v>
      </c>
      <c r="BU28" s="4" cm="1">
        <f t="array" ref="BU28">O28*INDEX(prod_est,$H28+$I28-1,MATCH(BU$14,$BQ$14:$DQ$14,0))</f>
        <v>364.88232129875115</v>
      </c>
      <c r="BV28" s="4" cm="1">
        <f t="array" ref="BV28">P28*INDEX(prod_est,$H28+$I28-1,MATCH(BV$14,$BQ$14:$DQ$14,0))</f>
        <v>367.71887169758929</v>
      </c>
      <c r="BW28" s="4" cm="1">
        <f t="array" ref="BW28">Q28*INDEX(prod_est,$H28+$I28-1,MATCH(BW$14,$BQ$14:$DQ$14,0))</f>
        <v>369.63611602822152</v>
      </c>
      <c r="BX28" s="4" cm="1">
        <f t="array" ref="BX28">R28*INDEX(prod_est,$H28+$I28-1,MATCH(BX$14,$BQ$14:$DQ$14,0))</f>
        <v>370.6861955347722</v>
      </c>
      <c r="BY28" s="4" cm="1">
        <f t="array" ref="BY28">S28*INDEX(prod_est,$H28+$I28-1,MATCH(BY$14,$BQ$14:$DQ$14,0))</f>
        <v>370.93343902843395</v>
      </c>
      <c r="BZ28" s="4" cm="1">
        <f t="array" ref="BZ28">T28*INDEX(prod_est,$H28+$I28-1,MATCH(BZ$14,$BQ$14:$DQ$14,0))</f>
        <v>370.45137138391777</v>
      </c>
      <c r="CA28" s="4" cm="1">
        <f t="array" ref="CA28">U28*INDEX(prod_est,$H28+$I28-1,MATCH(CA$14,$BQ$14:$DQ$14,0))</f>
        <v>367.57699881085153</v>
      </c>
      <c r="CB28" s="4" cm="1">
        <f t="array" ref="CB28">V28*INDEX(prod_est,$H28+$I28-1,MATCH(CB$14,$BQ$14:$DQ$14,0))</f>
        <v>364.14314472416243</v>
      </c>
      <c r="CC28" s="4" cm="1">
        <f t="array" ref="CC28">W28*INDEX(prod_est,$H28+$I28-1,MATCH(CC$14,$BQ$14:$DQ$14,0))</f>
        <v>360.22595497117175</v>
      </c>
      <c r="CD28" s="4" cm="1">
        <f t="array" ref="CD28">X28*INDEX(prod_est,$H28+$I28-1,MATCH(CD$14,$BQ$14:$DQ$14,0))</f>
        <v>359.65176189265128</v>
      </c>
      <c r="CE28" s="4" cm="1">
        <f t="array" ref="CE28">Y28*INDEX(prod_est,$H28+$I28-1,MATCH(CE$14,$BQ$14:$DQ$14,0))</f>
        <v>358.70946063104572</v>
      </c>
      <c r="CF28" s="4" cm="1">
        <f t="array" ref="CF28">Z28*INDEX(prod_est,$H28+$I28-1,MATCH(CF$14,$BQ$14:$DQ$14,0))</f>
        <v>357.4429041633154</v>
      </c>
      <c r="CG28" s="4" cm="1">
        <f t="array" ref="CG28">AA28*INDEX(prod_est,$H28+$I28-1,MATCH(CG$14,$BQ$14:$DQ$14,0))</f>
        <v>355.88261680544537</v>
      </c>
      <c r="CH28" s="4" cm="1">
        <f t="array" ref="CH28">AB28*INDEX(prod_est,$H28+$I28-1,MATCH(CH$14,$BQ$14:$DQ$14,0))</f>
        <v>354.03375802035652</v>
      </c>
      <c r="CI28" s="4" cm="1">
        <f t="array" ref="CI28">AC28*INDEX(prod_est,$H28+$I28-1,MATCH(CI$14,$BQ$14:$DQ$14,0))</f>
        <v>351.87848495653532</v>
      </c>
      <c r="CJ28" s="4" cm="1">
        <f t="array" ref="CJ28">AD28*INDEX(prod_est,$H28+$I28-1,MATCH(CJ$14,$BQ$14:$DQ$14,0))</f>
        <v>349.376978182578</v>
      </c>
      <c r="CK28" s="4" cm="1">
        <f t="array" ref="CK28">AE28*INDEX(prod_est,$H28+$I28-1,MATCH(CK$14,$BQ$14:$DQ$14,0))</f>
        <v>346.47987235358408</v>
      </c>
      <c r="CL28" s="4" cm="1">
        <f t="array" ref="CL28">AF28*INDEX(prod_est,$H28+$I28-1,MATCH(CL$14,$BQ$14:$DQ$14,0))</f>
        <v>343.13383638055774</v>
      </c>
      <c r="CM28" s="4" cm="1">
        <f t="array" ref="CM28">AG28*INDEX(prod_est,$H28+$I28-1,MATCH(CM$14,$BQ$14:$DQ$14,0))</f>
        <v>339.29243190512528</v>
      </c>
      <c r="CN28" s="4" cm="1">
        <f t="array" ref="CN28">AH28*INDEX(prod_est,$H28+$I28-1,MATCH(CN$14,$BQ$14:$DQ$14,0))</f>
        <v>337.17907923255655</v>
      </c>
      <c r="CO28" s="4" cm="1">
        <f t="array" ref="CO28">AI28*INDEX(prod_est,$H28+$I28-1,MATCH(CO$14,$BQ$14:$DQ$14,0))</f>
        <v>334.47672507667625</v>
      </c>
      <c r="CP28" s="4" cm="1">
        <f t="array" ref="CP28">AJ28*INDEX(prod_est,$H28+$I28-1,MATCH(CP$14,$BQ$14:$DQ$14,0))</f>
        <v>331.17963834284456</v>
      </c>
      <c r="CQ28" s="4" cm="1">
        <f t="array" ref="CQ28">AK28*INDEX(prod_est,$H28+$I28-1,MATCH(CQ$14,$BQ$14:$DQ$14,0))</f>
        <v>327.2994159503279</v>
      </c>
      <c r="CR28" s="4" cm="1">
        <f t="array" ref="CR28">AL28*INDEX(prod_est,$H28+$I28-1,MATCH(CR$14,$BQ$14:$DQ$14,0))</f>
        <v>322.86482694119996</v>
      </c>
      <c r="CS28" s="4" cm="1">
        <f t="array" ref="CS28">AM28*INDEX(prod_est,$H28+$I28-1,MATCH(CS$14,$BQ$14:$DQ$14,0))</f>
        <v>321.2416234165068</v>
      </c>
      <c r="CT28" s="4" cm="1">
        <f t="array" ref="CT28">AN28*INDEX(prod_est,$H28+$I28-1,MATCH(CT$14,$BQ$14:$DQ$14,0))</f>
        <v>319.0614763973112</v>
      </c>
      <c r="CU28" s="4" cm="1">
        <f t="array" ref="CU28">AO28*INDEX(prod_est,$H28+$I28-1,MATCH(CU$14,$BQ$14:$DQ$14,0))</f>
        <v>316.37258522746083</v>
      </c>
      <c r="CV28" s="4" cm="1">
        <f t="array" ref="CV28">AP28*INDEX(prod_est,$H28+$I28-1,MATCH(CV$14,$BQ$14:$DQ$14,0))</f>
        <v>313.22692781717575</v>
      </c>
      <c r="CW28" s="4" cm="1">
        <f t="array" ref="CW28">AQ28*INDEX(prod_est,$H28+$I28-1,MATCH(CW$14,$BQ$14:$DQ$14,0))</f>
        <v>309.67941062391088</v>
      </c>
      <c r="CX28" s="4" cm="1">
        <f t="array" ref="CX28">AR28*INDEX(prod_est,$H28+$I28-1,MATCH(CX$14,$BQ$14:$DQ$14,0))</f>
        <v>306.02471557284429</v>
      </c>
      <c r="CY28" s="4" cm="1">
        <f t="array" ref="CY28">AS28*INDEX(prod_est,$H28+$I28-1,MATCH(CY$14,$BQ$14:$DQ$14,0))</f>
        <v>302.33122011579803</v>
      </c>
      <c r="CZ28" s="4" cm="1">
        <f t="array" ref="CZ28">AT28*INDEX(prod_est,$H28+$I28-1,MATCH(CZ$14,$BQ$14:$DQ$14,0))</f>
        <v>298.59974165106178</v>
      </c>
      <c r="DA28" s="4" cm="1">
        <f t="array" ref="DA28">AU28*INDEX(prod_est,$H28+$I28-1,MATCH(DA$14,$BQ$14:$DQ$14,0))</f>
        <v>294.83108868282574</v>
      </c>
      <c r="DB28" s="4" cm="1">
        <f t="array" ref="DB28">AV28*INDEX(prod_est,$H28+$I28-1,MATCH(DB$14,$BQ$14:$DQ$14,0))</f>
        <v>291.02606089812213</v>
      </c>
      <c r="DC28" s="4" cm="1">
        <f t="array" ref="DC28">AW28*INDEX(prod_est,$H28+$I28-1,MATCH(DC$14,$BQ$14:$DQ$14,0))</f>
        <v>287.18544924320548</v>
      </c>
      <c r="DD28" s="4" cm="1">
        <f t="array" ref="DD28">AX28*INDEX(prod_est,$H28+$I28-1,MATCH(DD$14,$BQ$14:$DQ$14,0))</f>
        <v>283.31003599932188</v>
      </c>
      <c r="DE28" s="4" cm="1">
        <f t="array" ref="DE28">AY28*INDEX(prod_est,$H28+$I28-1,MATCH(DE$14,$BQ$14:$DQ$14,0))</f>
        <v>279.40059485792466</v>
      </c>
      <c r="DF28" s="4" cm="1">
        <f t="array" ref="DF28">AZ28*INDEX(prod_est,$H28+$I28-1,MATCH(DF$14,$BQ$14:$DQ$14,0))</f>
        <v>275.45789099529111</v>
      </c>
      <c r="DG28" s="4" cm="1">
        <f t="array" ref="DG28">BA28*INDEX(prod_est,$H28+$I28-1,MATCH(DG$14,$BQ$14:$DQ$14,0))</f>
        <v>271.48268114656605</v>
      </c>
      <c r="DH28" s="4" cm="1">
        <f t="array" ref="DH28">BB28*INDEX(prod_est,$H28+$I28-1,MATCH(DH$14,$BQ$14:$DQ$14,0))</f>
        <v>267.47571367926116</v>
      </c>
      <c r="DI28" s="4" cm="1">
        <f t="array" ref="DI28">BC28*INDEX(prod_est,$H28+$I28-1,MATCH(DI$14,$BQ$14:$DQ$14,0))</f>
        <v>263.43772866615478</v>
      </c>
      <c r="DJ28" s="4" cm="1">
        <f t="array" ref="DJ28">BD28*INDEX(prod_est,$H28+$I28-1,MATCH(DJ$14,$BQ$14:$DQ$14,0))</f>
        <v>259.36945795765899</v>
      </c>
      <c r="DK28" s="4" cm="1">
        <f t="array" ref="DK28">BE28*INDEX(prod_est,$H28+$I28-1,MATCH(DK$14,$BQ$14:$DQ$14,0))</f>
        <v>255.27162525361635</v>
      </c>
      <c r="DL28" s="4" cm="1">
        <f t="array" ref="DL28">BF28*INDEX(prod_est,$H28+$I28-1,MATCH(DL$14,$BQ$14:$DQ$14,0))</f>
        <v>251.14494617454713</v>
      </c>
      <c r="DM28" s="4" cm="1">
        <f t="array" ref="DM28">BG28*INDEX(prod_est,$H28+$I28-1,MATCH(DM$14,$BQ$14:$DQ$14,0))</f>
        <v>246.9901283323473</v>
      </c>
      <c r="DN28" s="4" cm="1">
        <f t="array" ref="DN28">BH28*INDEX(prod_est,$H28+$I28-1,MATCH(DN$14,$BQ$14:$DQ$14,0))</f>
        <v>242.80787140044393</v>
      </c>
      <c r="DO28" s="4" cm="1">
        <f t="array" ref="DO28">BI28*INDEX(prod_est,$H28+$I28-1,MATCH(DO$14,$BQ$14:$DQ$14,0))</f>
        <v>238.59886718339774</v>
      </c>
      <c r="DP28" s="4" cm="1">
        <f t="array" ref="DP28">BJ28*INDEX(prod_est,$H28+$I28-1,MATCH(DP$14,$BQ$14:$DQ$14,0))</f>
        <v>234.36379968599448</v>
      </c>
      <c r="DQ28" s="4" cm="1">
        <f t="array" ref="DQ28">BK28*INDEX(prod_est,$H28+$I28-1,MATCH(DQ$14,$BQ$14:$DQ$14,0))</f>
        <v>230.10334518176947</v>
      </c>
    </row>
    <row r="29" spans="1:121" x14ac:dyDescent="0.25">
      <c r="A29" t="s">
        <v>41</v>
      </c>
      <c r="B29" t="s">
        <v>19</v>
      </c>
      <c r="C29" t="s">
        <v>60</v>
      </c>
      <c r="D29" t="s">
        <v>172</v>
      </c>
      <c r="E29" s="46" t="s">
        <v>37</v>
      </c>
      <c r="F29" s="4">
        <v>13.586166</v>
      </c>
      <c r="G29" s="4">
        <v>18.79956936</v>
      </c>
      <c r="H29">
        <f>MATCH(A29,Production_est!$A$4:$A$339,0)</f>
        <v>65</v>
      </c>
      <c r="I29">
        <f>IFERROR(MATCH(E29,Production_est!$D$4:$D$339,0),"-")+1</f>
        <v>4</v>
      </c>
      <c r="J29" s="4" cm="1">
        <f t="array" ref="J29">IFERROR(INDEX(Production_est!$E$4:$E$339,I29+H29-1),"-")</f>
        <v>123071.869518657</v>
      </c>
      <c r="K29" s="33">
        <f t="shared" si="3"/>
        <v>1.5275277310344335E-4</v>
      </c>
      <c r="L29" s="33">
        <f t="shared" si="4"/>
        <v>1.5275277310344335E-4</v>
      </c>
      <c r="M29" s="33">
        <f t="shared" si="5"/>
        <v>1.5275277310344335E-4</v>
      </c>
      <c r="N29" s="33">
        <f t="shared" si="5"/>
        <v>1.5275277310344335E-4</v>
      </c>
      <c r="O29" s="33">
        <f t="shared" si="19"/>
        <v>1.5198900923792615E-4</v>
      </c>
      <c r="P29" s="33">
        <f t="shared" si="19"/>
        <v>1.5122906419173652E-4</v>
      </c>
      <c r="Q29" s="33">
        <f t="shared" si="19"/>
        <v>1.5047291887077783E-4</v>
      </c>
      <c r="R29" s="33">
        <f t="shared" si="19"/>
        <v>1.4972055427642394E-4</v>
      </c>
      <c r="S29" s="33">
        <f t="shared" si="19"/>
        <v>1.4897195150504182E-4</v>
      </c>
      <c r="T29" s="33">
        <f t="shared" si="19"/>
        <v>1.4822709174751661E-4</v>
      </c>
      <c r="U29" s="33">
        <f t="shared" si="19"/>
        <v>1.4748595628877903E-4</v>
      </c>
      <c r="V29" s="33">
        <f t="shared" si="19"/>
        <v>1.4674852650733514E-4</v>
      </c>
      <c r="W29" s="33">
        <f t="shared" si="19"/>
        <v>1.4601478387479846E-4</v>
      </c>
      <c r="X29" s="33">
        <f t="shared" si="19"/>
        <v>1.4528470995542447E-4</v>
      </c>
      <c r="Y29" s="33">
        <f t="shared" si="19"/>
        <v>1.4455828640564736E-4</v>
      </c>
      <c r="Z29" s="33">
        <f t="shared" si="19"/>
        <v>1.4383549497361912E-4</v>
      </c>
      <c r="AA29" s="33">
        <f t="shared" si="19"/>
        <v>1.4311631749875102E-4</v>
      </c>
      <c r="AB29" s="33">
        <f t="shared" si="19"/>
        <v>1.4240073591125727E-4</v>
      </c>
      <c r="AC29" s="33">
        <f t="shared" si="19"/>
        <v>1.4168873223170098E-4</v>
      </c>
      <c r="AD29" s="33">
        <f t="shared" si="19"/>
        <v>1.4098028857054246E-4</v>
      </c>
      <c r="AE29" s="33">
        <f t="shared" si="19"/>
        <v>1.4027538712768975E-4</v>
      </c>
      <c r="AF29" s="33">
        <f t="shared" si="19"/>
        <v>1.3957401019205131E-4</v>
      </c>
      <c r="AG29" s="33">
        <f t="shared" si="19"/>
        <v>1.3887614014109105E-4</v>
      </c>
      <c r="AH29" s="33">
        <f t="shared" si="19"/>
        <v>1.381817594403856E-4</v>
      </c>
      <c r="AI29" s="33">
        <f t="shared" si="19"/>
        <v>1.3749085064318367E-4</v>
      </c>
      <c r="AJ29" s="33">
        <f t="shared" si="19"/>
        <v>1.3680339638996776E-4</v>
      </c>
      <c r="AK29" s="33">
        <f t="shared" si="19"/>
        <v>1.3611937940801792E-4</v>
      </c>
      <c r="AL29" s="33">
        <f t="shared" si="19"/>
        <v>1.3543878251097782E-4</v>
      </c>
      <c r="AM29" s="33">
        <f t="shared" si="19"/>
        <v>1.3476158859842294E-4</v>
      </c>
      <c r="AN29" s="33">
        <f t="shared" si="19"/>
        <v>1.3408778065543083E-4</v>
      </c>
      <c r="AO29" s="33">
        <f t="shared" si="19"/>
        <v>1.3341734175215369E-4</v>
      </c>
      <c r="AP29" s="33">
        <f t="shared" si="19"/>
        <v>1.3275025504339293E-4</v>
      </c>
      <c r="AQ29" s="33">
        <f t="shared" ref="AQ29:BK29" si="26">AP29*(1-$G$4)</f>
        <v>1.3208650376817597E-4</v>
      </c>
      <c r="AR29" s="33">
        <f t="shared" si="26"/>
        <v>1.314260712493351E-4</v>
      </c>
      <c r="AS29" s="33">
        <f t="shared" si="26"/>
        <v>1.3076894089308842E-4</v>
      </c>
      <c r="AT29" s="33">
        <f t="shared" si="26"/>
        <v>1.3011509618862297E-4</v>
      </c>
      <c r="AU29" s="33">
        <f t="shared" si="26"/>
        <v>1.2946452070767986E-4</v>
      </c>
      <c r="AV29" s="33">
        <f t="shared" si="26"/>
        <v>1.2881719810414147E-4</v>
      </c>
      <c r="AW29" s="33">
        <f t="shared" si="26"/>
        <v>1.2817311211362078E-4</v>
      </c>
      <c r="AX29" s="33">
        <f t="shared" si="26"/>
        <v>1.2753224655305268E-4</v>
      </c>
      <c r="AY29" s="33">
        <f t="shared" si="26"/>
        <v>1.2689458532028742E-4</v>
      </c>
      <c r="AZ29" s="33">
        <f t="shared" si="26"/>
        <v>1.2626011239368599E-4</v>
      </c>
      <c r="BA29" s="33">
        <f t="shared" si="26"/>
        <v>1.2562881183171757E-4</v>
      </c>
      <c r="BB29" s="33">
        <f t="shared" si="26"/>
        <v>1.2500066777255899E-4</v>
      </c>
      <c r="BC29" s="33">
        <f t="shared" si="26"/>
        <v>1.2437566443369619E-4</v>
      </c>
      <c r="BD29" s="33">
        <f t="shared" si="26"/>
        <v>1.237537861115277E-4</v>
      </c>
      <c r="BE29" s="33">
        <f t="shared" si="26"/>
        <v>1.2313501718097007E-4</v>
      </c>
      <c r="BF29" s="33">
        <f t="shared" si="26"/>
        <v>1.2251934209506522E-4</v>
      </c>
      <c r="BG29" s="33">
        <f t="shared" si="26"/>
        <v>1.2190674538458989E-4</v>
      </c>
      <c r="BH29" s="33">
        <f t="shared" si="26"/>
        <v>1.2129721165766694E-4</v>
      </c>
      <c r="BI29" s="33">
        <f t="shared" si="26"/>
        <v>1.2069072559937861E-4</v>
      </c>
      <c r="BJ29" s="33">
        <f t="shared" si="26"/>
        <v>1.2008727197138171E-4</v>
      </c>
      <c r="BK29" s="33">
        <f t="shared" si="26"/>
        <v>1.194868356115248E-4</v>
      </c>
      <c r="BL29" t="str">
        <f t="shared" si="8"/>
        <v>05_PRC</v>
      </c>
      <c r="BM29" t="str">
        <f t="shared" si="9"/>
        <v>d_nonenergy_7_10_refi_gas_notliq</v>
      </c>
      <c r="BP29" s="4">
        <f t="shared" si="10"/>
        <v>13.586166</v>
      </c>
      <c r="BQ29" s="4">
        <f t="shared" si="11"/>
        <v>18.79956936</v>
      </c>
      <c r="BR29" s="4" cm="1">
        <f t="array" ref="BR29">L29*INDEX(prod_est,$H29+$I29-1,MATCH(BR$14,$BQ$14:$DQ$14,0))</f>
        <v>18.987782275063019</v>
      </c>
      <c r="BS29" s="4" cm="1">
        <f t="array" ref="BS29">M29*INDEX(prod_est,$H29+$I29-1,MATCH(BS$14,$BQ$14:$DQ$14,0))</f>
        <v>18.482912282367185</v>
      </c>
      <c r="BT29" s="4" cm="1">
        <f t="array" ref="BT29">N29*INDEX(prod_est,$H29+$I29-1,MATCH(BT$14,$BQ$14:$DQ$14,0))</f>
        <v>18.826529461107739</v>
      </c>
      <c r="BU29" s="4" cm="1">
        <f t="array" ref="BU29">O29*INDEX(prod_est,$H29+$I29-1,MATCH(BU$14,$BQ$14:$DQ$14,0))</f>
        <v>19.024730827685953</v>
      </c>
      <c r="BV29" s="4" cm="1">
        <f t="array" ref="BV29">P29*INDEX(prod_est,$H29+$I29-1,MATCH(BV$14,$BQ$14:$DQ$14,0))</f>
        <v>19.172626751020857</v>
      </c>
      <c r="BW29" s="4" cm="1">
        <f t="array" ref="BW29">Q29*INDEX(prod_est,$H29+$I29-1,MATCH(BW$14,$BQ$14:$DQ$14,0))</f>
        <v>19.272590644013416</v>
      </c>
      <c r="BX29" s="4" cm="1">
        <f t="array" ref="BX29">R29*INDEX(prod_est,$H29+$I29-1,MATCH(BX$14,$BQ$14:$DQ$14,0))</f>
        <v>19.327341117779007</v>
      </c>
      <c r="BY29" s="4" cm="1">
        <f t="array" ref="BY29">S29*INDEX(prod_est,$H29+$I29-1,MATCH(BY$14,$BQ$14:$DQ$14,0))</f>
        <v>19.340232235383912</v>
      </c>
      <c r="BZ29" s="4" cm="1">
        <f t="array" ref="BZ29">T29*INDEX(prod_est,$H29+$I29-1,MATCH(BZ$14,$BQ$14:$DQ$14,0))</f>
        <v>19.31509753676378</v>
      </c>
      <c r="CA29" s="4" cm="1">
        <f t="array" ref="CA29">U29*INDEX(prod_est,$H29+$I29-1,MATCH(CA$14,$BQ$14:$DQ$14,0))</f>
        <v>19.165229589458395</v>
      </c>
      <c r="CB29" s="4" cm="1">
        <f t="array" ref="CB29">V29*INDEX(prod_est,$H29+$I29-1,MATCH(CB$14,$BQ$14:$DQ$14,0))</f>
        <v>18.986190633917108</v>
      </c>
      <c r="CC29" s="4" cm="1">
        <f t="array" ref="CC29">W29*INDEX(prod_est,$H29+$I29-1,MATCH(CC$14,$BQ$14:$DQ$14,0))</f>
        <v>18.781950865910915</v>
      </c>
      <c r="CD29" s="4" cm="1">
        <f t="array" ref="CD29">X29*INDEX(prod_est,$H29+$I29-1,MATCH(CD$14,$BQ$14:$DQ$14,0))</f>
        <v>18.75201280609182</v>
      </c>
      <c r="CE29" s="4" cm="1">
        <f t="array" ref="CE29">Y29*INDEX(prod_est,$H29+$I29-1,MATCH(CE$14,$BQ$14:$DQ$14,0))</f>
        <v>18.702881821074993</v>
      </c>
      <c r="CF29" s="4" cm="1">
        <f t="array" ref="CF29">Z29*INDEX(prod_est,$H29+$I29-1,MATCH(CF$14,$BQ$14:$DQ$14,0))</f>
        <v>18.636844377027643</v>
      </c>
      <c r="CG29" s="4" cm="1">
        <f t="array" ref="CG29">AA29*INDEX(prod_est,$H29+$I29-1,MATCH(CG$14,$BQ$14:$DQ$14,0))</f>
        <v>18.555491992259693</v>
      </c>
      <c r="CH29" s="4" cm="1">
        <f t="array" ref="CH29">AB29*INDEX(prod_est,$H29+$I29-1,MATCH(CH$14,$BQ$14:$DQ$14,0))</f>
        <v>18.459093677867475</v>
      </c>
      <c r="CI29" s="4" cm="1">
        <f t="array" ref="CI29">AC29*INDEX(prod_est,$H29+$I29-1,MATCH(CI$14,$BQ$14:$DQ$14,0))</f>
        <v>18.346719118986648</v>
      </c>
      <c r="CJ29" s="4" cm="1">
        <f t="array" ref="CJ29">AD29*INDEX(prod_est,$H29+$I29-1,MATCH(CJ$14,$BQ$14:$DQ$14,0))</f>
        <v>18.216292155935164</v>
      </c>
      <c r="CK29" s="4" cm="1">
        <f t="array" ref="CK29">AE29*INDEX(prod_est,$H29+$I29-1,MATCH(CK$14,$BQ$14:$DQ$14,0))</f>
        <v>18.065238911207526</v>
      </c>
      <c r="CL29" s="4" cm="1">
        <f t="array" ref="CL29">AF29*INDEX(prod_est,$H29+$I29-1,MATCH(CL$14,$BQ$14:$DQ$14,0))</f>
        <v>17.890778735937864</v>
      </c>
      <c r="CM29" s="4" cm="1">
        <f t="array" ref="CM29">AG29*INDEX(prod_est,$H29+$I29-1,MATCH(CM$14,$BQ$14:$DQ$14,0))</f>
        <v>17.690490363825877</v>
      </c>
      <c r="CN29" s="4" cm="1">
        <f t="array" ref="CN29">AH29*INDEX(prod_est,$H29+$I29-1,MATCH(CN$14,$BQ$14:$DQ$14,0))</f>
        <v>17.580301507329668</v>
      </c>
      <c r="CO29" s="4" cm="1">
        <f t="array" ref="CO29">AI29*INDEX(prod_est,$H29+$I29-1,MATCH(CO$14,$BQ$14:$DQ$14,0))</f>
        <v>17.439402490261074</v>
      </c>
      <c r="CP29" s="4" cm="1">
        <f t="array" ref="CP29">AJ29*INDEX(prod_est,$H29+$I29-1,MATCH(CP$14,$BQ$14:$DQ$14,0))</f>
        <v>17.26749449701159</v>
      </c>
      <c r="CQ29" s="4" cm="1">
        <f t="array" ref="CQ29">AK29*INDEX(prod_est,$H29+$I29-1,MATCH(CQ$14,$BQ$14:$DQ$14,0))</f>
        <v>17.065182183533544</v>
      </c>
      <c r="CR29" s="4" cm="1">
        <f t="array" ref="CR29">AL29*INDEX(prod_est,$H29+$I29-1,MATCH(CR$14,$BQ$14:$DQ$14,0))</f>
        <v>16.833965549277927</v>
      </c>
      <c r="CS29" s="4" cm="1">
        <f t="array" ref="CS29">AM29*INDEX(prod_est,$H29+$I29-1,MATCH(CS$14,$BQ$14:$DQ$14,0))</f>
        <v>16.749332755817498</v>
      </c>
      <c r="CT29" s="4" cm="1">
        <f t="array" ref="CT29">AN29*INDEX(prod_est,$H29+$I29-1,MATCH(CT$14,$BQ$14:$DQ$14,0))</f>
        <v>16.63566128481461</v>
      </c>
      <c r="CU29" s="4" cm="1">
        <f t="array" ref="CU29">AO29*INDEX(prod_est,$H29+$I29-1,MATCH(CU$14,$BQ$14:$DQ$14,0))</f>
        <v>16.495464219225731</v>
      </c>
      <c r="CV29" s="4" cm="1">
        <f t="array" ref="CV29">AP29*INDEX(prod_est,$H29+$I29-1,MATCH(CV$14,$BQ$14:$DQ$14,0))</f>
        <v>16.331451654040936</v>
      </c>
      <c r="CW29" s="4" cm="1">
        <f t="array" ref="CW29">AQ29*INDEX(prod_est,$H29+$I29-1,MATCH(CW$14,$BQ$14:$DQ$14,0))</f>
        <v>16.146486376829841</v>
      </c>
      <c r="CX29" s="4" cm="1">
        <f t="array" ref="CX29">AR29*INDEX(prod_est,$H29+$I29-1,MATCH(CX$14,$BQ$14:$DQ$14,0))</f>
        <v>15.955932914671585</v>
      </c>
      <c r="CY29" s="4" cm="1">
        <f t="array" ref="CY29">AS29*INDEX(prod_est,$H29+$I29-1,MATCH(CY$14,$BQ$14:$DQ$14,0))</f>
        <v>15.763356424165066</v>
      </c>
      <c r="CZ29" s="4" cm="1">
        <f t="array" ref="CZ29">AT29*INDEX(prod_est,$H29+$I29-1,MATCH(CZ$14,$BQ$14:$DQ$14,0))</f>
        <v>15.568799523934237</v>
      </c>
      <c r="DA29" s="4" cm="1">
        <f t="array" ref="DA29">AU29*INDEX(prod_est,$H29+$I29-1,MATCH(DA$14,$BQ$14:$DQ$14,0))</f>
        <v>15.372304368870401</v>
      </c>
      <c r="DB29" s="4" cm="1">
        <f t="array" ref="DB29">AV29*INDEX(prod_est,$H29+$I29-1,MATCH(DB$14,$BQ$14:$DQ$14,0))</f>
        <v>15.173912654143884</v>
      </c>
      <c r="DC29" s="4" cm="1">
        <f t="array" ref="DC29">AW29*INDEX(prod_est,$H29+$I29-1,MATCH(DC$14,$BQ$14:$DQ$14,0))</f>
        <v>14.973665619186447</v>
      </c>
      <c r="DD29" s="4" cm="1">
        <f t="array" ref="DD29">AX29*INDEX(prod_est,$H29+$I29-1,MATCH(DD$14,$BQ$14:$DQ$14,0))</f>
        <v>14.771604051641855</v>
      </c>
      <c r="DE29" s="4" cm="1">
        <f t="array" ref="DE29">AY29*INDEX(prod_est,$H29+$I29-1,MATCH(DE$14,$BQ$14:$DQ$14,0))</f>
        <v>14.56776829128758</v>
      </c>
      <c r="DF29" s="4" cm="1">
        <f t="array" ref="DF29">AZ29*INDEX(prod_est,$H29+$I29-1,MATCH(DF$14,$BQ$14:$DQ$14,0))</f>
        <v>14.362198233925264</v>
      </c>
      <c r="DG29" s="4" cm="1">
        <f t="array" ref="DG29">BA29*INDEX(prod_est,$H29+$I29-1,MATCH(DG$14,$BQ$14:$DQ$14,0))</f>
        <v>14.154933335241289</v>
      </c>
      <c r="DH29" s="4" cm="1">
        <f t="array" ref="DH29">BB29*INDEX(prod_est,$H29+$I29-1,MATCH(DH$14,$BQ$14:$DQ$14,0))</f>
        <v>13.946012614638999</v>
      </c>
      <c r="DI29" s="4" cm="1">
        <f t="array" ref="DI29">BC29*INDEX(prod_est,$H29+$I29-1,MATCH(DI$14,$BQ$14:$DQ$14,0))</f>
        <v>13.735474659039665</v>
      </c>
      <c r="DJ29" s="4" cm="1">
        <f t="array" ref="DJ29">BD29*INDEX(prod_est,$H29+$I29-1,MATCH(DJ$14,$BQ$14:$DQ$14,0))</f>
        <v>13.523357626655622</v>
      </c>
      <c r="DK29" s="4" cm="1">
        <f t="array" ref="DK29">BE29*INDEX(prod_est,$H29+$I29-1,MATCH(DK$14,$BQ$14:$DQ$14,0))</f>
        <v>13.309699250733734</v>
      </c>
      <c r="DL29" s="4" cm="1">
        <f t="array" ref="DL29">BF29*INDEX(prod_est,$H29+$I29-1,MATCH(DL$14,$BQ$14:$DQ$14,0))</f>
        <v>13.094536843270166</v>
      </c>
      <c r="DM29" s="4" cm="1">
        <f t="array" ref="DM29">BG29*INDEX(prod_est,$H29+$I29-1,MATCH(DM$14,$BQ$14:$DQ$14,0))</f>
        <v>12.877907298696533</v>
      </c>
      <c r="DN29" s="4" cm="1">
        <f t="array" ref="DN29">BH29*INDEX(prod_est,$H29+$I29-1,MATCH(DN$14,$BQ$14:$DQ$14,0))</f>
        <v>12.65984709753776</v>
      </c>
      <c r="DO29" s="4" cm="1">
        <f t="array" ref="DO29">BI29*INDEX(prod_est,$H29+$I29-1,MATCH(DO$14,$BQ$14:$DQ$14,0))</f>
        <v>12.440392310041119</v>
      </c>
      <c r="DP29" s="4" cm="1">
        <f t="array" ref="DP29">BJ29*INDEX(prod_est,$H29+$I29-1,MATCH(DP$14,$BQ$14:$DQ$14,0))</f>
        <v>12.219578599778597</v>
      </c>
      <c r="DQ29" s="4" cm="1">
        <f t="array" ref="DQ29">BK29*INDEX(prod_est,$H29+$I29-1,MATCH(DQ$14,$BQ$14:$DQ$14,0))</f>
        <v>11.997441227219735</v>
      </c>
    </row>
    <row r="30" spans="1:121" x14ac:dyDescent="0.25">
      <c r="A30" t="s">
        <v>41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65</v>
      </c>
      <c r="I30">
        <f>IFERROR(MATCH(E30,Production_est!$D$4:$D$339,0),"-")+1</f>
        <v>4</v>
      </c>
      <c r="J30" s="4" cm="1">
        <f t="array" ref="J30">IFERROR(INDEX(Production_est!$E$4:$E$339,I30+H30-1),"-")</f>
        <v>123071.869518657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05_PRC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41</v>
      </c>
      <c r="B31" t="s">
        <v>21</v>
      </c>
      <c r="C31" t="s">
        <v>61</v>
      </c>
      <c r="D31" t="s">
        <v>172</v>
      </c>
      <c r="E31" s="46" t="s">
        <v>37</v>
      </c>
      <c r="F31" s="4">
        <v>2023.0018259579999</v>
      </c>
      <c r="G31" s="4">
        <v>2006.6836264200001</v>
      </c>
      <c r="H31">
        <f>MATCH(A31,Production_est!$A$4:$A$339,0)</f>
        <v>65</v>
      </c>
      <c r="I31">
        <f>IFERROR(MATCH(E31,Production_est!$D$4:$D$339,0),"-")+1</f>
        <v>4</v>
      </c>
      <c r="J31" s="4" cm="1">
        <f t="array" ref="J31">IFERROR(INDEX(Production_est!$E$4:$E$339,I31+H31-1),"-")</f>
        <v>123071.869518657</v>
      </c>
      <c r="K31" s="33">
        <f t="shared" si="3"/>
        <v>1.6304973949516532E-2</v>
      </c>
      <c r="L31" s="33">
        <f t="shared" si="4"/>
        <v>1.6304973949516532E-2</v>
      </c>
      <c r="M31" s="33">
        <f t="shared" si="5"/>
        <v>1.6304973949516532E-2</v>
      </c>
      <c r="N31" s="33">
        <f t="shared" si="5"/>
        <v>1.6304973949516532E-2</v>
      </c>
      <c r="O31" s="33">
        <f t="shared" ref="O31:AQ35" si="28">N31*(1-$G$4)</f>
        <v>1.6223449079768949E-2</v>
      </c>
      <c r="P31" s="33">
        <f t="shared" si="28"/>
        <v>1.6142331834370104E-2</v>
      </c>
      <c r="Q31" s="33">
        <f t="shared" si="28"/>
        <v>1.6061620175198254E-2</v>
      </c>
      <c r="R31" s="33">
        <f t="shared" si="28"/>
        <v>1.5981312074322261E-2</v>
      </c>
      <c r="S31" s="33">
        <f t="shared" si="28"/>
        <v>1.590140551395065E-2</v>
      </c>
      <c r="T31" s="33">
        <f t="shared" si="28"/>
        <v>1.5821898486380895E-2</v>
      </c>
      <c r="U31" s="33">
        <f t="shared" si="28"/>
        <v>1.574278899394899E-2</v>
      </c>
      <c r="V31" s="33">
        <f t="shared" si="28"/>
        <v>1.5664075048979244E-2</v>
      </c>
      <c r="W31" s="33">
        <f t="shared" si="28"/>
        <v>1.5585754673734348E-2</v>
      </c>
      <c r="X31" s="33">
        <f t="shared" si="28"/>
        <v>1.5507825900365676E-2</v>
      </c>
      <c r="Y31" s="33">
        <f t="shared" si="28"/>
        <v>1.5430286770863846E-2</v>
      </c>
      <c r="Z31" s="33">
        <f t="shared" si="28"/>
        <v>1.5353135337009527E-2</v>
      </c>
      <c r="AA31" s="33">
        <f t="shared" si="28"/>
        <v>1.5276369660324479E-2</v>
      </c>
      <c r="AB31" s="33">
        <f t="shared" si="28"/>
        <v>1.5199987812022857E-2</v>
      </c>
      <c r="AC31" s="33">
        <f t="shared" si="28"/>
        <v>1.5123987872962742E-2</v>
      </c>
      <c r="AD31" s="33">
        <f t="shared" si="28"/>
        <v>1.5048367933597928E-2</v>
      </c>
      <c r="AE31" s="33">
        <f t="shared" si="28"/>
        <v>1.4973126093929938E-2</v>
      </c>
      <c r="AF31" s="33">
        <f t="shared" si="28"/>
        <v>1.4898260463460289E-2</v>
      </c>
      <c r="AG31" s="33">
        <f t="shared" si="28"/>
        <v>1.4823769161142988E-2</v>
      </c>
      <c r="AH31" s="33">
        <f t="shared" si="28"/>
        <v>1.4749650315337273E-2</v>
      </c>
      <c r="AI31" s="33">
        <f t="shared" si="28"/>
        <v>1.4675902063760586E-2</v>
      </c>
      <c r="AJ31" s="33">
        <f t="shared" si="28"/>
        <v>1.4602522553441783E-2</v>
      </c>
      <c r="AK31" s="33">
        <f t="shared" si="28"/>
        <v>1.4529509940674574E-2</v>
      </c>
      <c r="AL31" s="33">
        <f t="shared" si="28"/>
        <v>1.4456862390971201E-2</v>
      </c>
      <c r="AM31" s="33">
        <f t="shared" si="28"/>
        <v>1.4384578079016344E-2</v>
      </c>
      <c r="AN31" s="33">
        <f t="shared" si="28"/>
        <v>1.4312655188621261E-2</v>
      </c>
      <c r="AO31" s="33">
        <f t="shared" si="28"/>
        <v>1.4241091912678154E-2</v>
      </c>
      <c r="AP31" s="33">
        <f t="shared" si="28"/>
        <v>1.4169886453114764E-2</v>
      </c>
      <c r="AQ31" s="33">
        <f t="shared" si="28"/>
        <v>1.409903702084919E-2</v>
      </c>
      <c r="AR31" s="33">
        <f t="shared" ref="AR31:BK31" si="29">AQ31*(1-$G$4)</f>
        <v>1.4028541835744944E-2</v>
      </c>
      <c r="AS31" s="33">
        <f t="shared" si="29"/>
        <v>1.3958399126566219E-2</v>
      </c>
      <c r="AT31" s="33">
        <f t="shared" si="29"/>
        <v>1.3888607130933388E-2</v>
      </c>
      <c r="AU31" s="33">
        <f t="shared" si="29"/>
        <v>1.3819164095278721E-2</v>
      </c>
      <c r="AV31" s="33">
        <f t="shared" si="29"/>
        <v>1.3750068274802327E-2</v>
      </c>
      <c r="AW31" s="33">
        <f t="shared" si="29"/>
        <v>1.3681317933428316E-2</v>
      </c>
      <c r="AX31" s="33">
        <f t="shared" si="29"/>
        <v>1.3612911343761174E-2</v>
      </c>
      <c r="AY31" s="33">
        <f t="shared" si="29"/>
        <v>1.3544846787042368E-2</v>
      </c>
      <c r="AZ31" s="33">
        <f t="shared" si="29"/>
        <v>1.3477122553107157E-2</v>
      </c>
      <c r="BA31" s="33">
        <f t="shared" si="29"/>
        <v>1.3409736940341621E-2</v>
      </c>
      <c r="BB31" s="33">
        <f t="shared" si="29"/>
        <v>1.3342688255639912E-2</v>
      </c>
      <c r="BC31" s="33">
        <f t="shared" si="29"/>
        <v>1.3275974814361713E-2</v>
      </c>
      <c r="BD31" s="33">
        <f t="shared" si="29"/>
        <v>1.3209594940289905E-2</v>
      </c>
      <c r="BE31" s="33">
        <f t="shared" si="29"/>
        <v>1.3143546965588455E-2</v>
      </c>
      <c r="BF31" s="33">
        <f t="shared" si="29"/>
        <v>1.3077829230760512E-2</v>
      </c>
      <c r="BG31" s="33">
        <f t="shared" si="29"/>
        <v>1.3012440084606709E-2</v>
      </c>
      <c r="BH31" s="33">
        <f t="shared" si="29"/>
        <v>1.2947377884183675E-2</v>
      </c>
      <c r="BI31" s="33">
        <f t="shared" si="29"/>
        <v>1.2882640994762757E-2</v>
      </c>
      <c r="BJ31" s="33">
        <f t="shared" si="29"/>
        <v>1.2818227789788944E-2</v>
      </c>
      <c r="BK31" s="33">
        <f t="shared" si="29"/>
        <v>1.2754136650839999E-2</v>
      </c>
      <c r="BL31" t="str">
        <f t="shared" si="8"/>
        <v>05_PRC</v>
      </c>
      <c r="BM31" t="str">
        <f t="shared" si="9"/>
        <v>d_nonenergy_7_x_other_petrol_prod</v>
      </c>
      <c r="BP31" s="4">
        <f t="shared" si="10"/>
        <v>2023.0018259579999</v>
      </c>
      <c r="BQ31" s="4">
        <f t="shared" si="11"/>
        <v>2006.6836264200001</v>
      </c>
      <c r="BR31" s="4" cm="1">
        <f t="array" ref="BR31">L31*INDEX(prod_est,$H31+$I31-1,MATCH(BR$14,$BQ$14:$DQ$14,0))</f>
        <v>2026.773649106442</v>
      </c>
      <c r="BS31" s="4" cm="1">
        <f t="array" ref="BS31">M31*INDEX(prod_est,$H31+$I31-1,MATCH(BS$14,$BQ$14:$DQ$14,0))</f>
        <v>1972.8833536207844</v>
      </c>
      <c r="BT31" s="4" cm="1">
        <f t="array" ref="BT31">N31*INDEX(prod_est,$H31+$I31-1,MATCH(BT$14,$BQ$14:$DQ$14,0))</f>
        <v>2009.5613728419282</v>
      </c>
      <c r="BU31" s="4" cm="1">
        <f t="array" ref="BU31">O31*INDEX(prod_est,$H31+$I31-1,MATCH(BU$14,$BQ$14:$DQ$14,0))</f>
        <v>2030.7175721904525</v>
      </c>
      <c r="BV31" s="4" cm="1">
        <f t="array" ref="BV31">P31*INDEX(prod_est,$H31+$I31-1,MATCH(BV$14,$BQ$14:$DQ$14,0))</f>
        <v>2046.5041214505582</v>
      </c>
      <c r="BW31" s="4" cm="1">
        <f t="array" ref="BW31">Q31*INDEX(prod_est,$H31+$I31-1,MATCH(BW$14,$BQ$14:$DQ$14,0))</f>
        <v>2057.1743609363721</v>
      </c>
      <c r="BX31" s="4" cm="1">
        <f t="array" ref="BX31">R31*INDEX(prod_est,$H31+$I31-1,MATCH(BX$14,$BQ$14:$DQ$14,0))</f>
        <v>2063.0184777424688</v>
      </c>
      <c r="BY31" s="4" cm="1">
        <f t="array" ref="BY31">S31*INDEX(prod_est,$H31+$I31-1,MATCH(BY$14,$BQ$14:$DQ$14,0))</f>
        <v>2064.3944876993269</v>
      </c>
      <c r="BZ31" s="4" cm="1">
        <f t="array" ref="BZ31">T31*INDEX(prod_est,$H31+$I31-1,MATCH(BZ$14,$BQ$14:$DQ$14,0))</f>
        <v>2061.7115864471666</v>
      </c>
      <c r="CA31" s="4" cm="1">
        <f t="array" ref="CA31">U31*INDEX(prod_est,$H31+$I31-1,MATCH(CA$14,$BQ$14:$DQ$14,0))</f>
        <v>2045.7145415030002</v>
      </c>
      <c r="CB31" s="4" cm="1">
        <f t="array" ref="CB31">V31*INDEX(prod_est,$H31+$I31-1,MATCH(CB$14,$BQ$14:$DQ$14,0))</f>
        <v>2026.6037558410437</v>
      </c>
      <c r="CC31" s="4" cm="1">
        <f t="array" ref="CC31">W31*INDEX(prod_est,$H31+$I31-1,MATCH(CC$14,$BQ$14:$DQ$14,0))</f>
        <v>2004.8030118732659</v>
      </c>
      <c r="CD31" s="4" cm="1">
        <f t="array" ref="CD31">X31*INDEX(prod_est,$H31+$I31-1,MATCH(CD$14,$BQ$14:$DQ$14,0))</f>
        <v>2001.6073953516668</v>
      </c>
      <c r="CE31" s="4" cm="1">
        <f t="array" ref="CE31">Y31*INDEX(prod_est,$H31+$I31-1,MATCH(CE$14,$BQ$14:$DQ$14,0))</f>
        <v>1996.3631080334194</v>
      </c>
      <c r="CF31" s="4" cm="1">
        <f t="array" ref="CF31">Z31*INDEX(prod_est,$H31+$I31-1,MATCH(CF$14,$BQ$14:$DQ$14,0))</f>
        <v>1989.3142094569234</v>
      </c>
      <c r="CG31" s="4" cm="1">
        <f t="array" ref="CG31">AA31*INDEX(prod_est,$H31+$I31-1,MATCH(CG$14,$BQ$14:$DQ$14,0))</f>
        <v>1980.6305797759471</v>
      </c>
      <c r="CH31" s="4" cm="1">
        <f t="array" ref="CH31">AB31*INDEX(prod_est,$H31+$I31-1,MATCH(CH$14,$BQ$14:$DQ$14,0))</f>
        <v>1970.3409334866587</v>
      </c>
      <c r="CI31" s="4" cm="1">
        <f t="array" ref="CI31">AC31*INDEX(prod_est,$H31+$I31-1,MATCH(CI$14,$BQ$14:$DQ$14,0))</f>
        <v>1958.3459679098341</v>
      </c>
      <c r="CJ31" s="4" cm="1">
        <f t="array" ref="CJ31">AD31*INDEX(prod_est,$H31+$I31-1,MATCH(CJ$14,$BQ$14:$DQ$14,0))</f>
        <v>1944.4240718181093</v>
      </c>
      <c r="CK31" s="4" cm="1">
        <f t="array" ref="CK31">AE31*INDEX(prod_est,$H31+$I31-1,MATCH(CK$14,$BQ$14:$DQ$14,0))</f>
        <v>1928.3005071178713</v>
      </c>
      <c r="CL31" s="4" cm="1">
        <f t="array" ref="CL31">AF31*INDEX(prod_est,$H31+$I31-1,MATCH(CL$14,$BQ$14:$DQ$14,0))</f>
        <v>1909.6784647470033</v>
      </c>
      <c r="CM31" s="4" cm="1">
        <f t="array" ref="CM31">AG31*INDEX(prod_est,$H31+$I31-1,MATCH(CM$14,$BQ$14:$DQ$14,0))</f>
        <v>1888.2994964747513</v>
      </c>
      <c r="CN31" s="4" cm="1">
        <f t="array" ref="CN31">AH31*INDEX(prod_est,$H31+$I31-1,MATCH(CN$14,$BQ$14:$DQ$14,0))</f>
        <v>1876.5378348158758</v>
      </c>
      <c r="CO31" s="4" cm="1">
        <f t="array" ref="CO31">AI31*INDEX(prod_est,$H31+$I31-1,MATCH(CO$14,$BQ$14:$DQ$14,0))</f>
        <v>1861.4981418784507</v>
      </c>
      <c r="CP31" s="4" cm="1">
        <f t="array" ref="CP31">AJ31*INDEX(prod_est,$H31+$I31-1,MATCH(CP$14,$BQ$14:$DQ$14,0))</f>
        <v>1843.1485218047883</v>
      </c>
      <c r="CQ31" s="4" cm="1">
        <f t="array" ref="CQ31">AK31*INDEX(prod_est,$H31+$I31-1,MATCH(CQ$14,$BQ$14:$DQ$14,0))</f>
        <v>1821.5535161370874</v>
      </c>
      <c r="CR31" s="4" cm="1">
        <f t="array" ref="CR31">AL31*INDEX(prod_est,$H31+$I31-1,MATCH(CR$14,$BQ$14:$DQ$14,0))</f>
        <v>1796.8732362204685</v>
      </c>
      <c r="CS31" s="4" cm="1">
        <f t="array" ref="CS31">AM31*INDEX(prod_est,$H31+$I31-1,MATCH(CS$14,$BQ$14:$DQ$14,0))</f>
        <v>1787.8394526457989</v>
      </c>
      <c r="CT31" s="4" cm="1">
        <f t="array" ref="CT31">AN31*INDEX(prod_est,$H31+$I31-1,MATCH(CT$14,$BQ$14:$DQ$14,0))</f>
        <v>1775.7060534553943</v>
      </c>
      <c r="CU31" s="4" cm="1">
        <f t="array" ref="CU31">AO31*INDEX(prod_est,$H31+$I31-1,MATCH(CU$14,$BQ$14:$DQ$14,0))</f>
        <v>1760.7412874758113</v>
      </c>
      <c r="CV31" s="4" cm="1">
        <f t="array" ref="CV31">AP31*INDEX(prod_est,$H31+$I31-1,MATCH(CV$14,$BQ$14:$DQ$14,0))</f>
        <v>1743.2344327824403</v>
      </c>
      <c r="CW31" s="4" cm="1">
        <f t="array" ref="CW31">AQ31*INDEX(prod_est,$H31+$I31-1,MATCH(CW$14,$BQ$14:$DQ$14,0))</f>
        <v>1723.4910659995035</v>
      </c>
      <c r="CX31" s="4" cm="1">
        <f t="array" ref="CX31">AR31*INDEX(prod_est,$H31+$I31-1,MATCH(CX$14,$BQ$14:$DQ$14,0))</f>
        <v>1703.151211125795</v>
      </c>
      <c r="CY31" s="4" cm="1">
        <f t="array" ref="CY31">AS31*INDEX(prod_est,$H31+$I31-1,MATCH(CY$14,$BQ$14:$DQ$14,0))</f>
        <v>1682.5954163130111</v>
      </c>
      <c r="CZ31" s="4" cm="1">
        <f t="array" ref="CZ31">AT31*INDEX(prod_est,$H31+$I31-1,MATCH(CZ$14,$BQ$14:$DQ$14,0))</f>
        <v>1661.8282307129559</v>
      </c>
      <c r="DA31" s="4" cm="1">
        <f t="array" ref="DA31">AU31*INDEX(prod_est,$H31+$I31-1,MATCH(DA$14,$BQ$14:$DQ$14,0))</f>
        <v>1640.8541539781759</v>
      </c>
      <c r="DB31" s="4" cm="1">
        <f t="array" ref="DB31">AV31*INDEX(prod_est,$H31+$I31-1,MATCH(DB$14,$BQ$14:$DQ$14,0))</f>
        <v>1619.6776366901709</v>
      </c>
      <c r="DC31" s="4" cm="1">
        <f t="array" ref="DC31">AW31*INDEX(prod_est,$H31+$I31-1,MATCH(DC$14,$BQ$14:$DQ$14,0))</f>
        <v>1598.3030807844791</v>
      </c>
      <c r="DD31" s="4" cm="1">
        <f t="array" ref="DD31">AX31*INDEX(prod_est,$H31+$I31-1,MATCH(DD$14,$BQ$14:$DQ$14,0))</f>
        <v>1576.7348399723667</v>
      </c>
      <c r="DE31" s="4" cm="1">
        <f t="array" ref="DE31">AY31*INDEX(prod_est,$H31+$I31-1,MATCH(DE$14,$BQ$14:$DQ$14,0))</f>
        <v>1554.977220159431</v>
      </c>
      <c r="DF31" s="4" cm="1">
        <f t="array" ref="DF31">AZ31*INDEX(prod_est,$H31+$I31-1,MATCH(DF$14,$BQ$14:$DQ$14,0))</f>
        <v>1533.0344798608744</v>
      </c>
      <c r="DG31" s="4" cm="1">
        <f t="array" ref="DG31">BA31*INDEX(prod_est,$H31+$I31-1,MATCH(DG$14,$BQ$14:$DQ$14,0))</f>
        <v>1510.9108306135847</v>
      </c>
      <c r="DH31" s="4" cm="1">
        <f t="array" ref="DH31">BB31*INDEX(prod_est,$H31+$I31-1,MATCH(DH$14,$BQ$14:$DQ$14,0))</f>
        <v>1488.6104373851899</v>
      </c>
      <c r="DI31" s="4" cm="1">
        <f t="array" ref="DI31">BC31*INDEX(prod_est,$H31+$I31-1,MATCH(DI$14,$BQ$14:$DQ$14,0))</f>
        <v>1466.1374189797766</v>
      </c>
      <c r="DJ31" s="4" cm="1">
        <f t="array" ref="DJ31">BD31*INDEX(prod_est,$H31+$I31-1,MATCH(DJ$14,$BQ$14:$DQ$14,0))</f>
        <v>1443.4958484406386</v>
      </c>
      <c r="DK31" s="4" cm="1">
        <f t="array" ref="DK31">BE31*INDEX(prod_est,$H31+$I31-1,MATCH(DK$14,$BQ$14:$DQ$14,0))</f>
        <v>1420.6897534498573</v>
      </c>
      <c r="DL31" s="4" cm="1">
        <f t="array" ref="DL31">BF31*INDEX(prod_est,$H31+$I31-1,MATCH(DL$14,$BQ$14:$DQ$14,0))</f>
        <v>1397.7231167248206</v>
      </c>
      <c r="DM31" s="4" cm="1">
        <f t="array" ref="DM31">BG31*INDEX(prod_est,$H31+$I31-1,MATCH(DM$14,$BQ$14:$DQ$14,0))</f>
        <v>1374.5998764116855</v>
      </c>
      <c r="DN31" s="4" cm="1">
        <f t="array" ref="DN31">BH31*INDEX(prod_est,$H31+$I31-1,MATCH(DN$14,$BQ$14:$DQ$14,0))</f>
        <v>1351.3239264758215</v>
      </c>
      <c r="DO31" s="4" cm="1">
        <f t="array" ref="DO31">BI31*INDEX(prod_est,$H31+$I31-1,MATCH(DO$14,$BQ$14:$DQ$14,0))</f>
        <v>1327.8991170891777</v>
      </c>
      <c r="DP31" s="4" cm="1">
        <f t="array" ref="DP31">BJ31*INDEX(prod_est,$H31+$I31-1,MATCH(DP$14,$BQ$14:$DQ$14,0))</f>
        <v>1304.3292550148026</v>
      </c>
      <c r="DQ31" s="4" cm="1">
        <f t="array" ref="DQ31">BK31*INDEX(prod_est,$H31+$I31-1,MATCH(DQ$14,$BQ$14:$DQ$14,0))</f>
        <v>1280.6181039882119</v>
      </c>
    </row>
    <row r="32" spans="1:121" x14ac:dyDescent="0.25">
      <c r="A32" t="s">
        <v>41</v>
      </c>
      <c r="B32" t="s">
        <v>22</v>
      </c>
      <c r="C32" t="s">
        <v>22</v>
      </c>
      <c r="D32" t="s">
        <v>172</v>
      </c>
      <c r="E32" s="46" t="s">
        <v>37</v>
      </c>
      <c r="F32" s="4">
        <v>396.9275854910631</v>
      </c>
      <c r="G32" s="4">
        <v>371.5520296972262</v>
      </c>
      <c r="H32">
        <f>MATCH(A32,Production_est!$A$4:$A$339,0)</f>
        <v>65</v>
      </c>
      <c r="I32">
        <f>IFERROR(MATCH(E32,Production_est!$D$4:$D$339,0),"-")+1</f>
        <v>4</v>
      </c>
      <c r="J32" s="4" cm="1">
        <f t="array" ref="J32">IFERROR(INDEX(Production_est!$E$4:$E$339,I32+H32-1),"-")</f>
        <v>123071.869518657</v>
      </c>
      <c r="K32" s="33">
        <f t="shared" si="3"/>
        <v>3.0189842012670574E-3</v>
      </c>
      <c r="L32" s="33">
        <f t="shared" si="4"/>
        <v>3.0189842012670574E-3</v>
      </c>
      <c r="M32" s="33">
        <f t="shared" si="5"/>
        <v>3.0189842012670574E-3</v>
      </c>
      <c r="N32" s="33">
        <f t="shared" si="5"/>
        <v>3.0189842012670574E-3</v>
      </c>
      <c r="O32" s="33">
        <f t="shared" si="28"/>
        <v>3.0038892802607222E-3</v>
      </c>
      <c r="P32" s="33">
        <f t="shared" si="28"/>
        <v>2.9888698338594185E-3</v>
      </c>
      <c r="Q32" s="33">
        <f t="shared" si="28"/>
        <v>2.9739254846901215E-3</v>
      </c>
      <c r="R32" s="33">
        <f t="shared" si="28"/>
        <v>2.9590558572666708E-3</v>
      </c>
      <c r="S32" s="33">
        <f t="shared" si="28"/>
        <v>2.9442605779803374E-3</v>
      </c>
      <c r="T32" s="33">
        <f t="shared" si="28"/>
        <v>2.9295392750904358E-3</v>
      </c>
      <c r="U32" s="33">
        <f t="shared" si="28"/>
        <v>2.9148915787149837E-3</v>
      </c>
      <c r="V32" s="33">
        <f t="shared" si="28"/>
        <v>2.9003171208214088E-3</v>
      </c>
      <c r="W32" s="33">
        <f t="shared" si="28"/>
        <v>2.8858155352173018E-3</v>
      </c>
      <c r="X32" s="33">
        <f t="shared" si="28"/>
        <v>2.8713864575412155E-3</v>
      </c>
      <c r="Y32" s="33">
        <f t="shared" si="28"/>
        <v>2.8570295252535096E-3</v>
      </c>
      <c r="Z32" s="33">
        <f t="shared" si="28"/>
        <v>2.8427443776272419E-3</v>
      </c>
      <c r="AA32" s="33">
        <f t="shared" si="28"/>
        <v>2.8285306557391055E-3</v>
      </c>
      <c r="AB32" s="33">
        <f t="shared" si="28"/>
        <v>2.81438800246041E-3</v>
      </c>
      <c r="AC32" s="33">
        <f t="shared" si="28"/>
        <v>2.8003160624481081E-3</v>
      </c>
      <c r="AD32" s="33">
        <f t="shared" si="28"/>
        <v>2.7863144821358675E-3</v>
      </c>
      <c r="AE32" s="33">
        <f t="shared" si="28"/>
        <v>2.7723829097251883E-3</v>
      </c>
      <c r="AF32" s="33">
        <f t="shared" si="28"/>
        <v>2.7585209951765622E-3</v>
      </c>
      <c r="AG32" s="33">
        <f t="shared" si="28"/>
        <v>2.7447283902006796E-3</v>
      </c>
      <c r="AH32" s="33">
        <f t="shared" si="28"/>
        <v>2.7310047482496762E-3</v>
      </c>
      <c r="AI32" s="33">
        <f t="shared" si="28"/>
        <v>2.7173497245084276E-3</v>
      </c>
      <c r="AJ32" s="33">
        <f t="shared" si="28"/>
        <v>2.7037629758858853E-3</v>
      </c>
      <c r="AK32" s="33">
        <f t="shared" si="28"/>
        <v>2.6902441610064561E-3</v>
      </c>
      <c r="AL32" s="33">
        <f t="shared" si="28"/>
        <v>2.6767929402014235E-3</v>
      </c>
      <c r="AM32" s="33">
        <f t="shared" si="28"/>
        <v>2.6634089755004165E-3</v>
      </c>
      <c r="AN32" s="33">
        <f t="shared" si="28"/>
        <v>2.6500919306229145E-3</v>
      </c>
      <c r="AO32" s="33">
        <f t="shared" si="28"/>
        <v>2.6368414709698001E-3</v>
      </c>
      <c r="AP32" s="33">
        <f t="shared" si="28"/>
        <v>2.6236572636149512E-3</v>
      </c>
      <c r="AQ32" s="33">
        <f t="shared" si="28"/>
        <v>2.6105389772968766E-3</v>
      </c>
      <c r="AR32" s="33">
        <f t="shared" ref="AR32:BK32" si="30">AQ32*(1-$G$4)</f>
        <v>2.5974862824103924E-3</v>
      </c>
      <c r="AS32" s="33">
        <f t="shared" si="30"/>
        <v>2.5844988509983405E-3</v>
      </c>
      <c r="AT32" s="33">
        <f t="shared" si="30"/>
        <v>2.5715763567433487E-3</v>
      </c>
      <c r="AU32" s="33">
        <f t="shared" si="30"/>
        <v>2.5587184749596321E-3</v>
      </c>
      <c r="AV32" s="33">
        <f t="shared" si="30"/>
        <v>2.545924882584834E-3</v>
      </c>
      <c r="AW32" s="33">
        <f t="shared" si="30"/>
        <v>2.5331952581719099E-3</v>
      </c>
      <c r="AX32" s="33">
        <f t="shared" si="30"/>
        <v>2.5205292818810503E-3</v>
      </c>
      <c r="AY32" s="33">
        <f t="shared" si="30"/>
        <v>2.5079266354716451E-3</v>
      </c>
      <c r="AZ32" s="33">
        <f t="shared" si="30"/>
        <v>2.4953870022942867E-3</v>
      </c>
      <c r="BA32" s="33">
        <f t="shared" si="30"/>
        <v>2.4829100672828152E-3</v>
      </c>
      <c r="BB32" s="33">
        <f t="shared" si="30"/>
        <v>2.4704955169464011E-3</v>
      </c>
      <c r="BC32" s="33">
        <f t="shared" si="30"/>
        <v>2.4581430393616692E-3</v>
      </c>
      <c r="BD32" s="33">
        <f t="shared" si="30"/>
        <v>2.4458523241648608E-3</v>
      </c>
      <c r="BE32" s="33">
        <f t="shared" si="30"/>
        <v>2.4336230625440366E-3</v>
      </c>
      <c r="BF32" s="33">
        <f t="shared" si="30"/>
        <v>2.4214549472313164E-3</v>
      </c>
      <c r="BG32" s="33">
        <f t="shared" si="30"/>
        <v>2.4093476724951599E-3</v>
      </c>
      <c r="BH32" s="33">
        <f t="shared" si="30"/>
        <v>2.3973009341326842E-3</v>
      </c>
      <c r="BI32" s="33">
        <f t="shared" si="30"/>
        <v>2.3853144294620206E-3</v>
      </c>
      <c r="BJ32" s="33">
        <f t="shared" si="30"/>
        <v>2.3733878573147103E-3</v>
      </c>
      <c r="BK32" s="33">
        <f t="shared" si="30"/>
        <v>2.3615209180281368E-3</v>
      </c>
      <c r="BL32" t="str">
        <f t="shared" si="8"/>
        <v>05_PRC</v>
      </c>
      <c r="BM32" t="str">
        <f t="shared" si="9"/>
        <v>d_nonenergy_8_1_natural_gas</v>
      </c>
      <c r="BP32" s="4">
        <f t="shared" si="10"/>
        <v>396.9275854910631</v>
      </c>
      <c r="BQ32" s="4">
        <f t="shared" si="11"/>
        <v>371.5520296972262</v>
      </c>
      <c r="BR32" s="4" cm="1">
        <f t="array" ref="BR32">L32*INDEX(prod_est,$H32+$I32-1,MATCH(BR$14,$BQ$14:$DQ$14,0))</f>
        <v>375.27184312846839</v>
      </c>
      <c r="BS32" s="4" cm="1">
        <f t="array" ref="BS32">M32*INDEX(prod_est,$H32+$I32-1,MATCH(BS$14,$BQ$14:$DQ$14,0))</f>
        <v>365.29366400493547</v>
      </c>
      <c r="BT32" s="4" cm="1">
        <f t="array" ref="BT32">N32*INDEX(prod_est,$H32+$I32-1,MATCH(BT$14,$BQ$14:$DQ$14,0))</f>
        <v>372.08486532210691</v>
      </c>
      <c r="BU32" s="4" cm="1">
        <f t="array" ref="BU32">O32*INDEX(prod_est,$H32+$I32-1,MATCH(BU$14,$BQ$14:$DQ$14,0))</f>
        <v>376.0020890962636</v>
      </c>
      <c r="BV32" s="4" cm="1">
        <f t="array" ref="BV32">P32*INDEX(prod_est,$H32+$I32-1,MATCH(BV$14,$BQ$14:$DQ$14,0))</f>
        <v>378.9250832056897</v>
      </c>
      <c r="BW32" s="4" cm="1">
        <f t="array" ref="BW32">Q32*INDEX(prod_est,$H32+$I32-1,MATCH(BW$14,$BQ$14:$DQ$14,0))</f>
        <v>380.90075544724908</v>
      </c>
      <c r="BX32" s="4" cm="1">
        <f t="array" ref="BX32">R32*INDEX(prod_est,$H32+$I32-1,MATCH(BX$14,$BQ$14:$DQ$14,0))</f>
        <v>381.98283606648783</v>
      </c>
      <c r="BY32" s="4" cm="1">
        <f t="array" ref="BY32">S32*INDEX(prod_est,$H32+$I32-1,MATCH(BY$14,$BQ$14:$DQ$14,0))</f>
        <v>382.23761429142729</v>
      </c>
      <c r="BZ32" s="4" cm="1">
        <f t="array" ref="BZ32">T32*INDEX(prod_est,$H32+$I32-1,MATCH(BZ$14,$BQ$14:$DQ$14,0))</f>
        <v>381.74085566311493</v>
      </c>
      <c r="CA32" s="4" cm="1">
        <f t="array" ref="CA32">U32*INDEX(prod_est,$H32+$I32-1,MATCH(CA$14,$BQ$14:$DQ$14,0))</f>
        <v>378.77888675087206</v>
      </c>
      <c r="CB32" s="4" cm="1">
        <f t="array" ref="CB32">V32*INDEX(prod_est,$H32+$I32-1,MATCH(CB$14,$BQ$14:$DQ$14,0))</f>
        <v>375.24038615799265</v>
      </c>
      <c r="CC32" s="4" cm="1">
        <f t="array" ref="CC32">W32*INDEX(prod_est,$H32+$I32-1,MATCH(CC$14,$BQ$14:$DQ$14,0))</f>
        <v>371.20382027212435</v>
      </c>
      <c r="CD32" s="4" cm="1">
        <f t="array" ref="CD32">X32*INDEX(prod_est,$H32+$I32-1,MATCH(CD$14,$BQ$14:$DQ$14,0))</f>
        <v>370.61212869249442</v>
      </c>
      <c r="CE32" s="4" cm="1">
        <f t="array" ref="CE32">Y32*INDEX(prod_est,$H32+$I32-1,MATCH(CE$14,$BQ$14:$DQ$14,0))</f>
        <v>369.64111085402908</v>
      </c>
      <c r="CF32" s="4" cm="1">
        <f t="array" ref="CF32">Z32*INDEX(prod_est,$H32+$I32-1,MATCH(CF$14,$BQ$14:$DQ$14,0))</f>
        <v>368.33595615064439</v>
      </c>
      <c r="CG32" s="4" cm="1">
        <f t="array" ref="CG32">AA32*INDEX(prod_est,$H32+$I32-1,MATCH(CG$14,$BQ$14:$DQ$14,0))</f>
        <v>366.72811912510298</v>
      </c>
      <c r="CH32" s="4" cm="1">
        <f t="array" ref="CH32">AB32*INDEX(prod_est,$H32+$I32-1,MATCH(CH$14,$BQ$14:$DQ$14,0))</f>
        <v>364.82291647466212</v>
      </c>
      <c r="CI32" s="4" cm="1">
        <f t="array" ref="CI32">AC32*INDEX(prod_est,$H32+$I32-1,MATCH(CI$14,$BQ$14:$DQ$14,0))</f>
        <v>362.60196158793269</v>
      </c>
      <c r="CJ32" s="4" cm="1">
        <f t="array" ref="CJ32">AD32*INDEX(prod_est,$H32+$I32-1,MATCH(CJ$14,$BQ$14:$DQ$14,0))</f>
        <v>360.02422153862426</v>
      </c>
      <c r="CK32" s="4" cm="1">
        <f t="array" ref="CK32">AE32*INDEX(prod_est,$H32+$I32-1,MATCH(CK$14,$BQ$14:$DQ$14,0))</f>
        <v>357.03882657578419</v>
      </c>
      <c r="CL32" s="4" cm="1">
        <f t="array" ref="CL32">AF32*INDEX(prod_est,$H32+$I32-1,MATCH(CL$14,$BQ$14:$DQ$14,0))</f>
        <v>353.59082034854066</v>
      </c>
      <c r="CM32" s="4" cm="1">
        <f t="array" ref="CM32">AG32*INDEX(prod_est,$H32+$I32-1,MATCH(CM$14,$BQ$14:$DQ$14,0))</f>
        <v>349.63234929221414</v>
      </c>
      <c r="CN32" s="4" cm="1">
        <f t="array" ref="CN32">AH32*INDEX(prod_est,$H32+$I32-1,MATCH(CN$14,$BQ$14:$DQ$14,0))</f>
        <v>347.4545923182543</v>
      </c>
      <c r="CO32" s="4" cm="1">
        <f t="array" ref="CO32">AI32*INDEX(prod_est,$H32+$I32-1,MATCH(CO$14,$BQ$14:$DQ$14,0))</f>
        <v>344.66988407458729</v>
      </c>
      <c r="CP32" s="4" cm="1">
        <f t="array" ref="CP32">AJ32*INDEX(prod_est,$H32+$I32-1,MATCH(CP$14,$BQ$14:$DQ$14,0))</f>
        <v>341.27231881179324</v>
      </c>
      <c r="CQ32" s="4" cm="1">
        <f t="array" ref="CQ32">AK32*INDEX(prod_est,$H32+$I32-1,MATCH(CQ$14,$BQ$14:$DQ$14,0))</f>
        <v>337.27384686458754</v>
      </c>
      <c r="CR32" s="4" cm="1">
        <f t="array" ref="CR32">AL32*INDEX(prod_est,$H32+$I32-1,MATCH(CR$14,$BQ$14:$DQ$14,0))</f>
        <v>332.70411400994959</v>
      </c>
      <c r="CS32" s="4" cm="1">
        <f t="array" ref="CS32">AM32*INDEX(prod_est,$H32+$I32-1,MATCH(CS$14,$BQ$14:$DQ$14,0))</f>
        <v>331.03144345101248</v>
      </c>
      <c r="CT32" s="4" cm="1">
        <f t="array" ref="CT32">AN32*INDEX(prod_est,$H32+$I32-1,MATCH(CT$14,$BQ$14:$DQ$14,0))</f>
        <v>328.78485657654625</v>
      </c>
      <c r="CU32" s="4" cm="1">
        <f t="array" ref="CU32">AO32*INDEX(prod_est,$H32+$I32-1,MATCH(CU$14,$BQ$14:$DQ$14,0))</f>
        <v>326.01402160263581</v>
      </c>
      <c r="CV32" s="4" cm="1">
        <f t="array" ref="CV32">AP32*INDEX(prod_est,$H32+$I32-1,MATCH(CV$14,$BQ$14:$DQ$14,0))</f>
        <v>322.77250046333143</v>
      </c>
      <c r="CW32" s="4" cm="1">
        <f t="array" ref="CW32">AQ32*INDEX(prod_est,$H32+$I32-1,MATCH(CW$14,$BQ$14:$DQ$14,0))</f>
        <v>319.1168728872276</v>
      </c>
      <c r="CX32" s="4" cm="1">
        <f t="array" ref="CX32">AR32*INDEX(prod_est,$H32+$I32-1,MATCH(CX$14,$BQ$14:$DQ$14,0))</f>
        <v>315.3508012142575</v>
      </c>
      <c r="CY32" s="4" cm="1">
        <f t="array" ref="CY32">AS32*INDEX(prod_est,$H32+$I32-1,MATCH(CY$14,$BQ$14:$DQ$14,0))</f>
        <v>311.54474669516259</v>
      </c>
      <c r="CZ32" s="4" cm="1">
        <f t="array" ref="CZ32">AT32*INDEX(prod_est,$H32+$I32-1,MATCH(CZ$14,$BQ$14:$DQ$14,0))</f>
        <v>307.69955163839859</v>
      </c>
      <c r="DA32" s="4" cm="1">
        <f t="array" ref="DA32">AU32*INDEX(prod_est,$H32+$I32-1,MATCH(DA$14,$BQ$14:$DQ$14,0))</f>
        <v>303.81604918727436</v>
      </c>
      <c r="DB32" s="4" cm="1">
        <f t="array" ref="DB32">AV32*INDEX(prod_est,$H32+$I32-1,MATCH(DB$14,$BQ$14:$DQ$14,0))</f>
        <v>299.89506339923867</v>
      </c>
      <c r="DC32" s="4" cm="1">
        <f t="array" ref="DC32">AW32*INDEX(prod_est,$H32+$I32-1,MATCH(DC$14,$BQ$14:$DQ$14,0))</f>
        <v>295.93740932458769</v>
      </c>
      <c r="DD32" s="4" cm="1">
        <f t="array" ref="DD32">AX32*INDEX(prod_est,$H32+$I32-1,MATCH(DD$14,$BQ$14:$DQ$14,0))</f>
        <v>291.94389308454356</v>
      </c>
      <c r="DE32" s="4" cm="1">
        <f t="array" ref="DE32">AY32*INDEX(prod_est,$H32+$I32-1,MATCH(DE$14,$BQ$14:$DQ$14,0))</f>
        <v>287.91531194876222</v>
      </c>
      <c r="DF32" s="4" cm="1">
        <f t="array" ref="DF32">AZ32*INDEX(prod_est,$H32+$I32-1,MATCH(DF$14,$BQ$14:$DQ$14,0))</f>
        <v>283.85245441222423</v>
      </c>
      <c r="DG32" s="4" cm="1">
        <f t="array" ref="DG32">BA32*INDEX(prod_est,$H32+$I32-1,MATCH(DG$14,$BQ$14:$DQ$14,0))</f>
        <v>279.75610027153442</v>
      </c>
      <c r="DH32" s="4" cm="1">
        <f t="array" ref="DH32">BB32*INDEX(prod_est,$H32+$I32-1,MATCH(DH$14,$BQ$14:$DQ$14,0))</f>
        <v>275.62702070066132</v>
      </c>
      <c r="DI32" s="4" cm="1">
        <f t="array" ref="DI32">BC32*INDEX(prod_est,$H32+$I32-1,MATCH(DI$14,$BQ$14:$DQ$14,0))</f>
        <v>271.46597832605892</v>
      </c>
      <c r="DJ32" s="4" cm="1">
        <f t="array" ref="DJ32">BD32*INDEX(prod_est,$H32+$I32-1,MATCH(DJ$14,$BQ$14:$DQ$14,0))</f>
        <v>267.27372730123852</v>
      </c>
      <c r="DK32" s="4" cm="1">
        <f t="array" ref="DK32">BE32*INDEX(prod_est,$H32+$I32-1,MATCH(DK$14,$BQ$14:$DQ$14,0))</f>
        <v>263.05101338075377</v>
      </c>
      <c r="DL32" s="4" cm="1">
        <f t="array" ref="DL32">BF32*INDEX(prod_est,$H32+$I32-1,MATCH(DL$14,$BQ$14:$DQ$14,0))</f>
        <v>258.7985739936193</v>
      </c>
      <c r="DM32" s="4" cm="1">
        <f t="array" ref="DM32">BG32*INDEX(prod_est,$H32+$I32-1,MATCH(DM$14,$BQ$14:$DQ$14,0))</f>
        <v>254.51713831616294</v>
      </c>
      <c r="DN32" s="4" cm="1">
        <f t="array" ref="DN32">BH32*INDEX(prod_est,$H32+$I32-1,MATCH(DN$14,$BQ$14:$DQ$14,0))</f>
        <v>250.20742734431931</v>
      </c>
      <c r="DO32" s="4" cm="1">
        <f t="array" ref="DO32">BI32*INDEX(prod_est,$H32+$I32-1,MATCH(DO$14,$BQ$14:$DQ$14,0))</f>
        <v>245.87015396535344</v>
      </c>
      <c r="DP32" s="4" cm="1">
        <f t="array" ref="DP32">BJ32*INDEX(prod_est,$H32+$I32-1,MATCH(DP$14,$BQ$14:$DQ$14,0))</f>
        <v>241.50602302905759</v>
      </c>
      <c r="DQ32" s="4" cm="1">
        <f t="array" ref="DQ32">BK32*INDEX(prod_est,$H32+$I32-1,MATCH(DQ$14,$BQ$14:$DQ$14,0))</f>
        <v>237.11573141836433</v>
      </c>
    </row>
    <row r="33" spans="1:121" x14ac:dyDescent="0.25">
      <c r="A33" t="s">
        <v>41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65</v>
      </c>
      <c r="I33">
        <f>IFERROR(MATCH(E33,Production_est!$D$4:$D$339,0),"-")+1</f>
        <v>4</v>
      </c>
      <c r="J33" s="4" cm="1">
        <f t="array" ref="J33">IFERROR(INDEX(Production_est!$E$4:$E$339,I33+H33-1),"-")</f>
        <v>123071.869518657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05_PRC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65</v>
      </c>
      <c r="I34">
        <f>IFERROR(MATCH(E34,Production_est!$D$4:$D$339,0),"-")+1</f>
        <v>4</v>
      </c>
      <c r="J34" s="4" cm="1">
        <f t="array" ref="J34">IFERROR(INDEX(Production_est!$E$4:$E$339,I34+H34-1),"-")</f>
        <v>123071.869518657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05_PRC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65</v>
      </c>
      <c r="I35">
        <f>IFERROR(MATCH(E35,Production_est!$D$4:$D$339,0),"-")+1</f>
        <v>4</v>
      </c>
      <c r="J35" s="4" cm="1">
        <f t="array" ref="J35">IFERROR(INDEX(Production_est!$E$4:$E$339,I35+H35-1),"-")</f>
        <v>123071.869518657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05_PRC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65</v>
      </c>
      <c r="I36">
        <f>IFERROR(MATCH(E36,Production_est!$D$4:$D$339,0),"-")+1</f>
        <v>4</v>
      </c>
      <c r="J36" s="4" cm="1">
        <f t="array" ref="J36">IFERROR(INDEX(Production_est!$E$4:$E$339,I36+H36-1),"-")</f>
        <v>123071.869518657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05_PRC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65</v>
      </c>
      <c r="I37">
        <f>IFERROR(MATCH(E37,Production_est!$D$4:$D$339,0),"-")+1</f>
        <v>4</v>
      </c>
      <c r="J37" s="4" cm="1">
        <f t="array" ref="J37">IFERROR(INDEX(Production_est!$E$4:$E$339,I37+H37-1),"-")</f>
        <v>123071.869518657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05_PRC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65</v>
      </c>
      <c r="I38">
        <f>IFERROR(MATCH(E38,Production_est!$D$4:$D$339,0),"-")+1</f>
        <v>4</v>
      </c>
      <c r="J38" s="4" cm="1">
        <f t="array" ref="J38">IFERROR(INDEX(Production_est!$E$4:$E$339,I38+H38-1),"-")</f>
        <v>123071.869518657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05_PRC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65</v>
      </c>
      <c r="I39">
        <f>IFERROR(MATCH(E39,Production_est!$D$4:$D$339,0),"-")+1</f>
        <v>4</v>
      </c>
      <c r="J39" s="4" cm="1">
        <f t="array" ref="J39">IFERROR(INDEX(Production_est!$E$4:$E$339,I39+H39-1),"-")</f>
        <v>123071.869518657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05_PRC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65</v>
      </c>
      <c r="I40">
        <f>IFERROR(MATCH(E40,Production_est!$D$4:$D$339,0),"-")+1</f>
        <v>4</v>
      </c>
      <c r="J40" s="4" cm="1">
        <f t="array" ref="J40">IFERROR(INDEX(Production_est!$E$4:$E$339,I40+H40-1),"-")</f>
        <v>123071.869518657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05_PRC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65</v>
      </c>
      <c r="I41">
        <f>IFERROR(MATCH(E41,Production_est!$D$4:$D$339,0),"-")+1</f>
        <v>4</v>
      </c>
      <c r="J41" s="4" cm="1">
        <f t="array" ref="J41">IFERROR(INDEX(Production_est!$E$4:$E$339,I41+H41-1),"-")</f>
        <v>123071.869518657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05_PRC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65</v>
      </c>
      <c r="I42">
        <f>IFERROR(MATCH(E42,Production_est!$D$4:$D$339,0),"-")+1</f>
        <v>4</v>
      </c>
      <c r="J42" s="4" cm="1">
        <f t="array" ref="J42">IFERROR(INDEX(Production_est!$E$4:$E$339,I42+H42-1),"-")</f>
        <v>123071.869518657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05_PRC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65</v>
      </c>
      <c r="I43">
        <f>IFERROR(MATCH(E43,Production_est!$D$4:$D$339,0),"-")+1</f>
        <v>4</v>
      </c>
      <c r="J43" s="4" cm="1">
        <f t="array" ref="J43">IFERROR(INDEX(Production_est!$E$4:$E$339,I43+H43-1),"-")</f>
        <v>123071.869518657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05_PRC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65</v>
      </c>
      <c r="I44">
        <f>IFERROR(MATCH(E44,Production_est!$D$4:$D$339,0),"-")+1</f>
        <v>4</v>
      </c>
      <c r="J44" s="4" cm="1">
        <f t="array" ref="J44">IFERROR(INDEX(Production_est!$E$4:$E$339,I44+H44-1),"-")</f>
        <v>123071.869518657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05_PRC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65</v>
      </c>
      <c r="I45">
        <f>IFERROR(MATCH(E45,Production_est!$D$4:$D$339,0),"-")+1</f>
        <v>4</v>
      </c>
      <c r="J45" s="4" cm="1">
        <f t="array" ref="J45">IFERROR(INDEX(Production_est!$E$4:$E$339,I45+H45-1),"-")</f>
        <v>123071.869518657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05_PRC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65</v>
      </c>
      <c r="I46">
        <f>IFERROR(MATCH(E46,Production_est!$D$4:$D$339,0),"-")+1</f>
        <v>4</v>
      </c>
      <c r="J46" s="4" cm="1">
        <f t="array" ref="J46">IFERROR(INDEX(Production_est!$E$4:$E$339,I46+H46-1),"-")</f>
        <v>123071.869518657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05_PRC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05_PRC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7545.7646828600455</v>
      </c>
      <c r="G47" s="43">
        <f>SUM(G15:G46)</f>
        <v>7962.902728188853</v>
      </c>
      <c r="K47" s="33">
        <f t="shared" ref="K47:AP47" si="42">SUM(K15:K46)*1000</f>
        <v>64.701241309913826</v>
      </c>
      <c r="L47" s="33">
        <f t="shared" si="42"/>
        <v>64.701241309913826</v>
      </c>
      <c r="M47" s="33">
        <f t="shared" si="42"/>
        <v>64.701241309913826</v>
      </c>
      <c r="N47" s="33">
        <f t="shared" si="42"/>
        <v>64.701241309913826</v>
      </c>
      <c r="O47" s="33">
        <f t="shared" si="42"/>
        <v>64.377735103364245</v>
      </c>
      <c r="P47" s="33">
        <f t="shared" si="42"/>
        <v>64.055846427847428</v>
      </c>
      <c r="Q47" s="33">
        <f t="shared" si="42"/>
        <v>63.735567195708192</v>
      </c>
      <c r="R47" s="33">
        <f t="shared" si="42"/>
        <v>63.416889359729652</v>
      </c>
      <c r="S47" s="33">
        <f t="shared" si="42"/>
        <v>63.099804912930992</v>
      </c>
      <c r="T47" s="33">
        <f t="shared" si="42"/>
        <v>62.78430588836634</v>
      </c>
      <c r="U47" s="33">
        <f t="shared" si="42"/>
        <v>62.470384358924505</v>
      </c>
      <c r="V47" s="33">
        <f t="shared" si="42"/>
        <v>62.15803243712989</v>
      </c>
      <c r="W47" s="33">
        <f t="shared" si="42"/>
        <v>61.847242274944236</v>
      </c>
      <c r="X47" s="33">
        <f t="shared" si="42"/>
        <v>61.538006063569519</v>
      </c>
      <c r="Y47" s="33">
        <f t="shared" si="42"/>
        <v>61.230316033251675</v>
      </c>
      <c r="Z47" s="33">
        <f t="shared" si="42"/>
        <v>60.92416445308541</v>
      </c>
      <c r="AA47" s="33">
        <f t="shared" si="42"/>
        <v>60.619543630819976</v>
      </c>
      <c r="AB47" s="33">
        <f t="shared" si="42"/>
        <v>60.31644591266587</v>
      </c>
      <c r="AC47" s="33">
        <f t="shared" si="42"/>
        <v>60.014863683102547</v>
      </c>
      <c r="AD47" s="33">
        <f t="shared" si="42"/>
        <v>59.714789364687036</v>
      </c>
      <c r="AE47" s="33">
        <f t="shared" si="42"/>
        <v>59.416215417863597</v>
      </c>
      <c r="AF47" s="33">
        <f t="shared" si="42"/>
        <v>59.119134340774274</v>
      </c>
      <c r="AG47" s="33">
        <f t="shared" si="42"/>
        <v>58.823538669070402</v>
      </c>
      <c r="AH47" s="33">
        <f t="shared" si="42"/>
        <v>58.529420975725053</v>
      </c>
      <c r="AI47" s="33">
        <f t="shared" si="42"/>
        <v>58.236773870846427</v>
      </c>
      <c r="AJ47" s="33">
        <f t="shared" si="42"/>
        <v>57.945590001492199</v>
      </c>
      <c r="AK47" s="33">
        <f t="shared" si="42"/>
        <v>57.655862051484732</v>
      </c>
      <c r="AL47" s="33">
        <f t="shared" si="42"/>
        <v>57.367582741227309</v>
      </c>
      <c r="AM47" s="33">
        <f t="shared" si="42"/>
        <v>57.08074482752118</v>
      </c>
      <c r="AN47" s="33">
        <f t="shared" si="42"/>
        <v>56.795341103383571</v>
      </c>
      <c r="AO47" s="33">
        <f t="shared" si="42"/>
        <v>56.511364397866643</v>
      </c>
      <c r="AP47" s="33">
        <f t="shared" si="42"/>
        <v>56.228807575877312</v>
      </c>
      <c r="AQ47" s="33">
        <f t="shared" ref="AQ47:BK47" si="43">SUM(AQ15:AQ46)*1000</f>
        <v>55.947663537997933</v>
      </c>
      <c r="AR47" s="33">
        <f t="shared" si="43"/>
        <v>55.667925220307929</v>
      </c>
      <c r="AS47" s="33">
        <f t="shared" si="43"/>
        <v>55.389585594206395</v>
      </c>
      <c r="AT47" s="33">
        <f t="shared" si="43"/>
        <v>55.112637666235372</v>
      </c>
      <c r="AU47" s="33">
        <f t="shared" si="43"/>
        <v>54.837074477904174</v>
      </c>
      <c r="AV47" s="33">
        <f t="shared" si="43"/>
        <v>54.562889105514664</v>
      </c>
      <c r="AW47" s="33">
        <f t="shared" si="43"/>
        <v>54.290074659987091</v>
      </c>
      <c r="AX47" s="33">
        <f t="shared" si="43"/>
        <v>54.018624286687164</v>
      </c>
      <c r="AY47" s="33">
        <f t="shared" si="43"/>
        <v>53.748531165253731</v>
      </c>
      <c r="AZ47" s="33">
        <f t="shared" si="43"/>
        <v>53.479788509427451</v>
      </c>
      <c r="BA47" s="33">
        <f t="shared" si="43"/>
        <v>53.212389566880319</v>
      </c>
      <c r="BB47" s="33">
        <f t="shared" si="43"/>
        <v>52.94632761904591</v>
      </c>
      <c r="BC47" s="33">
        <f t="shared" si="43"/>
        <v>52.681595980950696</v>
      </c>
      <c r="BD47" s="33">
        <f t="shared" si="43"/>
        <v>52.418188001045934</v>
      </c>
      <c r="BE47" s="33">
        <f t="shared" si="43"/>
        <v>52.156097061040697</v>
      </c>
      <c r="BF47" s="33">
        <f t="shared" si="43"/>
        <v>51.895316575735499</v>
      </c>
      <c r="BG47" s="33">
        <f t="shared" si="43"/>
        <v>51.635839992856823</v>
      </c>
      <c r="BH47" s="33">
        <f t="shared" si="43"/>
        <v>51.377660792892542</v>
      </c>
      <c r="BI47" s="33">
        <f t="shared" si="43"/>
        <v>51.120772488928075</v>
      </c>
      <c r="BJ47" s="33">
        <f t="shared" si="43"/>
        <v>50.865168626483438</v>
      </c>
      <c r="BK47" s="33">
        <f t="shared" si="43"/>
        <v>50.610842783351018</v>
      </c>
    </row>
    <row r="48" spans="1:121" x14ac:dyDescent="0.25">
      <c r="BO48" s="48" t="s">
        <v>167</v>
      </c>
      <c r="BP48" s="54">
        <f>BQ48</f>
        <v>0.43585339502553888</v>
      </c>
      <c r="BQ48" s="54">
        <f t="shared" ref="BQ48:CW48" si="44">$G$5+(($G$6-$G$5)/32)*(BQ53-2018)</f>
        <v>0.43585339502553888</v>
      </c>
      <c r="BR48" s="54">
        <f t="shared" si="44"/>
        <v>0.43649528421114475</v>
      </c>
      <c r="BS48" s="54">
        <f t="shared" si="44"/>
        <v>0.43713717339675062</v>
      </c>
      <c r="BT48" s="54">
        <f t="shared" si="44"/>
        <v>0.43777906258235649</v>
      </c>
      <c r="BU48" s="54">
        <f t="shared" si="44"/>
        <v>0.43842095176796236</v>
      </c>
      <c r="BV48" s="54">
        <f t="shared" si="44"/>
        <v>0.43906284095356823</v>
      </c>
      <c r="BW48" s="54">
        <f t="shared" si="44"/>
        <v>0.4397047301391741</v>
      </c>
      <c r="BX48" s="54">
        <f t="shared" si="44"/>
        <v>0.44034661932477998</v>
      </c>
      <c r="BY48" s="54">
        <f t="shared" si="44"/>
        <v>0.44098850851038585</v>
      </c>
      <c r="BZ48" s="54">
        <f t="shared" si="44"/>
        <v>0.44163039769599172</v>
      </c>
      <c r="CA48" s="54">
        <f t="shared" si="44"/>
        <v>0.44227228688159759</v>
      </c>
      <c r="CB48" s="54">
        <f t="shared" si="44"/>
        <v>0.44291417606720346</v>
      </c>
      <c r="CC48" s="54">
        <f t="shared" si="44"/>
        <v>0.44355606525280933</v>
      </c>
      <c r="CD48" s="54">
        <f t="shared" si="44"/>
        <v>0.4441979544384152</v>
      </c>
      <c r="CE48" s="54">
        <f t="shared" si="44"/>
        <v>0.44483984362402107</v>
      </c>
      <c r="CF48" s="54">
        <f t="shared" si="44"/>
        <v>0.44548173280962694</v>
      </c>
      <c r="CG48" s="54">
        <f t="shared" si="44"/>
        <v>0.44612362199523281</v>
      </c>
      <c r="CH48" s="54">
        <f t="shared" si="44"/>
        <v>0.44676551118083874</v>
      </c>
      <c r="CI48" s="54">
        <f t="shared" si="44"/>
        <v>0.44740740036644461</v>
      </c>
      <c r="CJ48" s="54">
        <f t="shared" si="44"/>
        <v>0.44804928955205048</v>
      </c>
      <c r="CK48" s="54">
        <f t="shared" si="44"/>
        <v>0.44869117873765635</v>
      </c>
      <c r="CL48" s="54">
        <f t="shared" si="44"/>
        <v>0.44933306792326222</v>
      </c>
      <c r="CM48" s="54">
        <f t="shared" si="44"/>
        <v>0.44997495710886809</v>
      </c>
      <c r="CN48" s="54">
        <f t="shared" si="44"/>
        <v>0.45061684629447396</v>
      </c>
      <c r="CO48" s="54">
        <f t="shared" si="44"/>
        <v>0.45125873548007983</v>
      </c>
      <c r="CP48" s="54">
        <f t="shared" si="44"/>
        <v>0.4519006246656857</v>
      </c>
      <c r="CQ48" s="54">
        <f t="shared" si="44"/>
        <v>0.45254251385129157</v>
      </c>
      <c r="CR48" s="54">
        <f t="shared" si="44"/>
        <v>0.45318440303689744</v>
      </c>
      <c r="CS48" s="54">
        <f t="shared" si="44"/>
        <v>0.45382629222250331</v>
      </c>
      <c r="CT48" s="54">
        <f t="shared" si="44"/>
        <v>0.45446818140810918</v>
      </c>
      <c r="CU48" s="54">
        <f t="shared" si="44"/>
        <v>0.45511007059371505</v>
      </c>
      <c r="CV48" s="54">
        <f t="shared" si="44"/>
        <v>0.45575195977932093</v>
      </c>
      <c r="CW48" s="54">
        <f t="shared" si="44"/>
        <v>0.4563938489649268</v>
      </c>
      <c r="CX48" s="54">
        <f t="shared" ref="CX48:DQ48" si="45">CW48</f>
        <v>0.4563938489649268</v>
      </c>
      <c r="CY48" s="54">
        <f t="shared" si="45"/>
        <v>0.4563938489649268</v>
      </c>
      <c r="CZ48" s="54">
        <f t="shared" si="45"/>
        <v>0.4563938489649268</v>
      </c>
      <c r="DA48" s="54">
        <f t="shared" si="45"/>
        <v>0.4563938489649268</v>
      </c>
      <c r="DB48" s="54">
        <f t="shared" si="45"/>
        <v>0.4563938489649268</v>
      </c>
      <c r="DC48" s="54">
        <f t="shared" si="45"/>
        <v>0.4563938489649268</v>
      </c>
      <c r="DD48" s="54">
        <f t="shared" si="45"/>
        <v>0.4563938489649268</v>
      </c>
      <c r="DE48" s="54">
        <f t="shared" si="45"/>
        <v>0.4563938489649268</v>
      </c>
      <c r="DF48" s="54">
        <f t="shared" si="45"/>
        <v>0.4563938489649268</v>
      </c>
      <c r="DG48" s="54">
        <f t="shared" si="45"/>
        <v>0.4563938489649268</v>
      </c>
      <c r="DH48" s="54">
        <f t="shared" si="45"/>
        <v>0.4563938489649268</v>
      </c>
      <c r="DI48" s="54">
        <f t="shared" si="45"/>
        <v>0.4563938489649268</v>
      </c>
      <c r="DJ48" s="54">
        <f t="shared" si="45"/>
        <v>0.4563938489649268</v>
      </c>
      <c r="DK48" s="54">
        <f t="shared" si="45"/>
        <v>0.4563938489649268</v>
      </c>
      <c r="DL48" s="54">
        <f t="shared" si="45"/>
        <v>0.4563938489649268</v>
      </c>
      <c r="DM48" s="54">
        <f t="shared" si="45"/>
        <v>0.4563938489649268</v>
      </c>
      <c r="DN48" s="54">
        <f t="shared" si="45"/>
        <v>0.4563938489649268</v>
      </c>
      <c r="DO48" s="54">
        <f t="shared" si="45"/>
        <v>0.4563938489649268</v>
      </c>
      <c r="DP48" s="54">
        <f t="shared" si="45"/>
        <v>0.4563938489649268</v>
      </c>
      <c r="DQ48" s="54">
        <f t="shared" si="45"/>
        <v>0.4563938489649268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05_PRC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2663.8365590483222</v>
      </c>
      <c r="BL54" t="str">
        <f t="shared" ref="BL54:BL111" si="52">A54</f>
        <v>05_PRC</v>
      </c>
      <c r="BM54" t="str">
        <f t="shared" ref="BM54:BM85" si="53">"d_nonenergy_"&amp;C54</f>
        <v>d_nonenergy_1_x_coal_thermal</v>
      </c>
      <c r="BP54">
        <f t="shared" ref="BP54:CV54" si="54">BP$49*BP15</f>
        <v>2313.3193666991101</v>
      </c>
      <c r="BQ54">
        <f t="shared" si="54"/>
        <v>2663.8365590483222</v>
      </c>
      <c r="BR54">
        <f t="shared" si="54"/>
        <v>2690.5057041988862</v>
      </c>
      <c r="BS54">
        <f t="shared" si="54"/>
        <v>2618.9673025283055</v>
      </c>
      <c r="BT54">
        <f t="shared" si="54"/>
        <v>2667.6567158610228</v>
      </c>
      <c r="BU54">
        <f t="shared" si="54"/>
        <v>2695.7411914271365</v>
      </c>
      <c r="BV54">
        <f t="shared" si="54"/>
        <v>2716.6975527123041</v>
      </c>
      <c r="BW54">
        <f t="shared" si="54"/>
        <v>2730.8621044442684</v>
      </c>
      <c r="BX54">
        <f t="shared" si="54"/>
        <v>2738.6200647916116</v>
      </c>
      <c r="BY54">
        <f t="shared" si="54"/>
        <v>2740.4466933544973</v>
      </c>
      <c r="BZ54">
        <f t="shared" si="54"/>
        <v>2736.8851900134996</v>
      </c>
      <c r="CA54">
        <f t="shared" si="54"/>
        <v>2715.6493994793268</v>
      </c>
      <c r="CB54">
        <f t="shared" si="54"/>
        <v>2690.2801739331567</v>
      </c>
      <c r="CC54">
        <f t="shared" si="54"/>
        <v>2661.340076933699</v>
      </c>
      <c r="CD54">
        <f t="shared" si="54"/>
        <v>2657.0979532591659</v>
      </c>
      <c r="CE54">
        <f t="shared" si="54"/>
        <v>2650.136255809417</v>
      </c>
      <c r="CF54">
        <f t="shared" si="54"/>
        <v>2640.7789692487081</v>
      </c>
      <c r="CG54">
        <f t="shared" si="54"/>
        <v>2629.2516064373167</v>
      </c>
      <c r="CH54">
        <f t="shared" si="54"/>
        <v>2615.5922853544098</v>
      </c>
      <c r="CI54">
        <f t="shared" si="54"/>
        <v>2599.6691834725866</v>
      </c>
      <c r="CJ54">
        <f t="shared" si="54"/>
        <v>2581.188115858271</v>
      </c>
      <c r="CK54">
        <f t="shared" si="54"/>
        <v>2559.7843726148476</v>
      </c>
      <c r="CL54">
        <f t="shared" si="54"/>
        <v>2535.0639450304734</v>
      </c>
      <c r="CM54">
        <f t="shared" si="54"/>
        <v>2506.6837477096028</v>
      </c>
      <c r="CN54">
        <f t="shared" si="54"/>
        <v>2491.0703525986032</v>
      </c>
      <c r="CO54">
        <f t="shared" si="54"/>
        <v>2471.1054296998959</v>
      </c>
      <c r="CP54">
        <f t="shared" si="54"/>
        <v>2446.7466378338991</v>
      </c>
      <c r="CQ54">
        <f t="shared" si="54"/>
        <v>2418.0796547414493</v>
      </c>
      <c r="CR54">
        <f t="shared" si="54"/>
        <v>2385.317025364378</v>
      </c>
      <c r="CS54">
        <f t="shared" si="54"/>
        <v>2373.3248395330388</v>
      </c>
      <c r="CT54">
        <f t="shared" si="54"/>
        <v>2357.2179695095911</v>
      </c>
      <c r="CU54">
        <f t="shared" si="54"/>
        <v>2337.3525108049053</v>
      </c>
      <c r="CV54">
        <f t="shared" si="54"/>
        <v>2314.1124748808829</v>
      </c>
      <c r="CW54">
        <f t="shared" ref="CW54:DQ54" si="55">CW$49*CW15</f>
        <v>2287.9035092309682</v>
      </c>
      <c r="CX54">
        <f t="shared" si="55"/>
        <v>2260.9027163282103</v>
      </c>
      <c r="CY54">
        <f t="shared" si="55"/>
        <v>2233.6152670254628</v>
      </c>
      <c r="CZ54">
        <f t="shared" si="55"/>
        <v>2206.0472002402353</v>
      </c>
      <c r="DA54">
        <f t="shared" si="55"/>
        <v>2178.2044891806599</v>
      </c>
      <c r="DB54">
        <f t="shared" si="55"/>
        <v>2150.0930419139349</v>
      </c>
      <c r="DC54">
        <f t="shared" si="55"/>
        <v>2121.7187019306148</v>
      </c>
      <c r="DD54">
        <f t="shared" si="55"/>
        <v>2093.0872487043957</v>
      </c>
      <c r="DE54">
        <f t="shared" si="55"/>
        <v>2064.2043982478081</v>
      </c>
      <c r="DF54">
        <f t="shared" si="55"/>
        <v>2035.0758036634795</v>
      </c>
      <c r="DG54">
        <f t="shared" si="55"/>
        <v>2005.7070556911685</v>
      </c>
      <c r="DH54">
        <f t="shared" si="55"/>
        <v>1976.1036832507746</v>
      </c>
      <c r="DI54">
        <f t="shared" si="55"/>
        <v>1946.2711539809234</v>
      </c>
      <c r="DJ54">
        <f t="shared" si="55"/>
        <v>1916.2148747736085</v>
      </c>
      <c r="DK54">
        <f t="shared" si="55"/>
        <v>1885.9401923046255</v>
      </c>
      <c r="DL54">
        <f t="shared" si="55"/>
        <v>1855.452393559947</v>
      </c>
      <c r="DM54">
        <f t="shared" si="55"/>
        <v>1824.7567063580336</v>
      </c>
      <c r="DN54">
        <f t="shared" si="55"/>
        <v>1793.8582998681434</v>
      </c>
      <c r="DO54">
        <f t="shared" si="55"/>
        <v>1762.7622851245519</v>
      </c>
      <c r="DP54">
        <f t="shared" si="55"/>
        <v>1731.4737155369978</v>
      </c>
      <c r="DQ54">
        <f t="shared" si="55"/>
        <v>1699.997587396942</v>
      </c>
    </row>
    <row r="55" spans="1:121" x14ac:dyDescent="0.25">
      <c r="A55" t="str">
        <f t="shared" si="50"/>
        <v>05_PRC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05_PRC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05_PRC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05_PRC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05_PRC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533.70714665786397</v>
      </c>
      <c r="BL57" t="str">
        <f t="shared" si="52"/>
        <v>05_PRC</v>
      </c>
      <c r="BM57" t="str">
        <f t="shared" si="53"/>
        <v>d_nonenergy_2_coal_products</v>
      </c>
      <c r="BP57">
        <f t="shared" ref="BP57:CW57" si="60">BP$49*BP18</f>
        <v>576.66501532915197</v>
      </c>
      <c r="BQ57">
        <f t="shared" si="60"/>
        <v>533.70714665786397</v>
      </c>
      <c r="BR57">
        <f t="shared" si="60"/>
        <v>539.0503848958723</v>
      </c>
      <c r="BS57">
        <f t="shared" si="60"/>
        <v>524.71746491908891</v>
      </c>
      <c r="BT57">
        <f t="shared" si="60"/>
        <v>534.47252581949704</v>
      </c>
      <c r="BU57">
        <f t="shared" si="60"/>
        <v>540.09932948688424</v>
      </c>
      <c r="BV57">
        <f t="shared" si="60"/>
        <v>544.29799541022965</v>
      </c>
      <c r="BW57">
        <f t="shared" si="60"/>
        <v>547.13590318759543</v>
      </c>
      <c r="BX57">
        <f t="shared" si="60"/>
        <v>548.69023236248461</v>
      </c>
      <c r="BY57">
        <f t="shared" si="60"/>
        <v>549.05620253245991</v>
      </c>
      <c r="BZ57">
        <f t="shared" si="60"/>
        <v>548.34264532134648</v>
      </c>
      <c r="CA57">
        <f t="shared" si="60"/>
        <v>544.08799496206666</v>
      </c>
      <c r="CB57">
        <f t="shared" si="60"/>
        <v>539.00519927282835</v>
      </c>
      <c r="CC57">
        <f t="shared" si="60"/>
        <v>533.20696944483143</v>
      </c>
      <c r="CD57">
        <f t="shared" si="60"/>
        <v>532.35704803564647</v>
      </c>
      <c r="CE57">
        <f t="shared" si="60"/>
        <v>530.96225237178328</v>
      </c>
      <c r="CF57">
        <f t="shared" si="60"/>
        <v>529.08749369193401</v>
      </c>
      <c r="CG57">
        <f t="shared" si="60"/>
        <v>526.77795413191097</v>
      </c>
      <c r="CH57">
        <f t="shared" si="60"/>
        <v>524.04127073604741</v>
      </c>
      <c r="CI57">
        <f t="shared" si="60"/>
        <v>520.85103249022723</v>
      </c>
      <c r="CJ57">
        <f t="shared" si="60"/>
        <v>517.14829861561157</v>
      </c>
      <c r="CK57">
        <f t="shared" si="60"/>
        <v>512.85999845866581</v>
      </c>
      <c r="CL57">
        <f t="shared" si="60"/>
        <v>507.90719126582053</v>
      </c>
      <c r="CM57">
        <f t="shared" si="60"/>
        <v>502.22113891314905</v>
      </c>
      <c r="CN57">
        <f t="shared" si="60"/>
        <v>499.09295128991494</v>
      </c>
      <c r="CO57">
        <f t="shared" si="60"/>
        <v>495.09292283572177</v>
      </c>
      <c r="CP57">
        <f t="shared" si="60"/>
        <v>490.2125703761555</v>
      </c>
      <c r="CQ57">
        <f t="shared" si="60"/>
        <v>484.46905968756187</v>
      </c>
      <c r="CR57">
        <f t="shared" si="60"/>
        <v>477.90497474682041</v>
      </c>
      <c r="CS57">
        <f t="shared" si="60"/>
        <v>475.50230658743391</v>
      </c>
      <c r="CT57">
        <f t="shared" si="60"/>
        <v>472.27524987759045</v>
      </c>
      <c r="CU57">
        <f t="shared" si="60"/>
        <v>468.29514935441301</v>
      </c>
      <c r="CV57">
        <f t="shared" si="60"/>
        <v>463.63894279432753</v>
      </c>
      <c r="CW57">
        <f t="shared" si="60"/>
        <v>458.38790281353113</v>
      </c>
      <c r="CX57">
        <f t="shared" ref="CX57:DQ57" si="61">CX$49*CX18</f>
        <v>452.9782180156098</v>
      </c>
      <c r="CY57">
        <f t="shared" si="61"/>
        <v>447.51110080172805</v>
      </c>
      <c r="CZ57">
        <f t="shared" si="61"/>
        <v>441.98776108599355</v>
      </c>
      <c r="DA57">
        <f t="shared" si="61"/>
        <v>436.40939561745523</v>
      </c>
      <c r="DB57">
        <f t="shared" si="61"/>
        <v>430.77718809399255</v>
      </c>
      <c r="DC57">
        <f t="shared" si="61"/>
        <v>425.09230927537305</v>
      </c>
      <c r="DD57">
        <f t="shared" si="61"/>
        <v>419.35591709540665</v>
      </c>
      <c r="DE57">
        <f t="shared" si="61"/>
        <v>413.56915677327999</v>
      </c>
      <c r="DF57">
        <f t="shared" si="61"/>
        <v>407.73316092400398</v>
      </c>
      <c r="DG57">
        <f t="shared" si="61"/>
        <v>401.84904966801315</v>
      </c>
      <c r="DH57">
        <f t="shared" si="61"/>
        <v>395.9179307399595</v>
      </c>
      <c r="DI57">
        <f t="shared" si="61"/>
        <v>389.94089959661954</v>
      </c>
      <c r="DJ57">
        <f t="shared" si="61"/>
        <v>383.91903952401094</v>
      </c>
      <c r="DK57">
        <f t="shared" si="61"/>
        <v>377.85342174366701</v>
      </c>
      <c r="DL57">
        <f t="shared" si="61"/>
        <v>371.74510551809698</v>
      </c>
      <c r="DM57">
        <f t="shared" si="61"/>
        <v>365.59513825543269</v>
      </c>
      <c r="DN57">
        <f t="shared" si="61"/>
        <v>359.40455561327326</v>
      </c>
      <c r="DO57">
        <f t="shared" si="61"/>
        <v>353.17438160171071</v>
      </c>
      <c r="DP57">
        <f t="shared" si="61"/>
        <v>346.90562868559886</v>
      </c>
      <c r="DQ57">
        <f t="shared" si="61"/>
        <v>340.59929788598396</v>
      </c>
    </row>
    <row r="58" spans="1:121" x14ac:dyDescent="0.25">
      <c r="A58" t="str">
        <f t="shared" si="50"/>
        <v>05_PRC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05_PRC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05_PRC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05_PRC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05_PRC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05_PRC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05_PRC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05_PRC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05_PRC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1979.04191562144</v>
      </c>
      <c r="BL62" t="str">
        <f t="shared" si="52"/>
        <v>05_PRC</v>
      </c>
      <c r="BM62" t="str">
        <f t="shared" si="53"/>
        <v>d_nonenergy_7_3_naphtha</v>
      </c>
      <c r="BP62">
        <f t="shared" ref="BP62:CW62" si="70">BP$49*BP23</f>
        <v>1919.19039377472</v>
      </c>
      <c r="BQ62">
        <f t="shared" si="70"/>
        <v>1979.04191562144</v>
      </c>
      <c r="BR62">
        <f t="shared" si="70"/>
        <v>1998.8552018110454</v>
      </c>
      <c r="BS62">
        <f t="shared" si="70"/>
        <v>1945.7072355810071</v>
      </c>
      <c r="BT62">
        <f t="shared" si="70"/>
        <v>1981.8800215971619</v>
      </c>
      <c r="BU62">
        <f t="shared" si="70"/>
        <v>2002.7447980545592</v>
      </c>
      <c r="BV62">
        <f t="shared" si="70"/>
        <v>2018.3138904004759</v>
      </c>
      <c r="BW62">
        <f t="shared" si="70"/>
        <v>2028.8371492311758</v>
      </c>
      <c r="BX62">
        <f t="shared" si="70"/>
        <v>2034.6007643655089</v>
      </c>
      <c r="BY62">
        <f t="shared" si="70"/>
        <v>2035.9578200294322</v>
      </c>
      <c r="BZ62">
        <f t="shared" si="70"/>
        <v>2033.3118752658472</v>
      </c>
      <c r="CA62">
        <f t="shared" si="70"/>
        <v>2017.5351867765578</v>
      </c>
      <c r="CB62">
        <f t="shared" si="70"/>
        <v>1998.6876487952254</v>
      </c>
      <c r="CC62">
        <f t="shared" si="70"/>
        <v>1977.187206206308</v>
      </c>
      <c r="CD62">
        <f t="shared" si="70"/>
        <v>1974.0356087351215</v>
      </c>
      <c r="CE62">
        <f t="shared" si="70"/>
        <v>1968.8635605439031</v>
      </c>
      <c r="CF62">
        <f t="shared" si="70"/>
        <v>1961.9117592942275</v>
      </c>
      <c r="CG62">
        <f t="shared" si="70"/>
        <v>1953.3477450708965</v>
      </c>
      <c r="CH62">
        <f t="shared" si="70"/>
        <v>1943.1998368329894</v>
      </c>
      <c r="CI62">
        <f t="shared" si="70"/>
        <v>1931.3700997780643</v>
      </c>
      <c r="CJ62">
        <f t="shared" si="70"/>
        <v>1917.6399753340813</v>
      </c>
      <c r="CK62">
        <f t="shared" si="70"/>
        <v>1901.7385098759055</v>
      </c>
      <c r="CL62">
        <f t="shared" si="70"/>
        <v>1883.3729828335709</v>
      </c>
      <c r="CM62">
        <f t="shared" si="70"/>
        <v>1862.2885060548322</v>
      </c>
      <c r="CN62">
        <f t="shared" si="70"/>
        <v>1850.6888591977943</v>
      </c>
      <c r="CO62">
        <f t="shared" si="70"/>
        <v>1835.8563353612687</v>
      </c>
      <c r="CP62">
        <f t="shared" si="70"/>
        <v>1817.7594780473466</v>
      </c>
      <c r="CQ62">
        <f t="shared" si="70"/>
        <v>1796.4619397499378</v>
      </c>
      <c r="CR62">
        <f t="shared" si="70"/>
        <v>1772.1216263088018</v>
      </c>
      <c r="CS62">
        <f t="shared" si="70"/>
        <v>1763.2122814995162</v>
      </c>
      <c r="CT62">
        <f t="shared" si="70"/>
        <v>1751.2460177294683</v>
      </c>
      <c r="CU62">
        <f t="shared" si="70"/>
        <v>1736.4873887452393</v>
      </c>
      <c r="CV62">
        <f t="shared" si="70"/>
        <v>1719.2216878680729</v>
      </c>
      <c r="CW62">
        <f t="shared" si="70"/>
        <v>1699.750282458428</v>
      </c>
      <c r="CX62">
        <f t="shared" ref="CX62:DQ62" si="71">CX$49*CX23</f>
        <v>1679.6906054755948</v>
      </c>
      <c r="CY62">
        <f t="shared" si="71"/>
        <v>1659.4179630880205</v>
      </c>
      <c r="CZ62">
        <f t="shared" si="71"/>
        <v>1638.9368417837513</v>
      </c>
      <c r="DA62">
        <f t="shared" si="71"/>
        <v>1618.2516792334177</v>
      </c>
      <c r="DB62">
        <f t="shared" si="71"/>
        <v>1597.3668647125498</v>
      </c>
      <c r="DC62">
        <f t="shared" si="71"/>
        <v>1576.2867395208054</v>
      </c>
      <c r="DD62">
        <f t="shared" si="71"/>
        <v>1555.0155973978499</v>
      </c>
      <c r="DE62">
        <f t="shared" si="71"/>
        <v>1533.5576849361958</v>
      </c>
      <c r="DF62">
        <f t="shared" si="71"/>
        <v>1511.9172019907539</v>
      </c>
      <c r="DG62">
        <f t="shared" si="71"/>
        <v>1490.0983020852391</v>
      </c>
      <c r="DH62">
        <f t="shared" si="71"/>
        <v>1468.1050928155901</v>
      </c>
      <c r="DI62">
        <f t="shared" si="71"/>
        <v>1445.9416362500972</v>
      </c>
      <c r="DJ62">
        <f t="shared" si="71"/>
        <v>1423.6119493266065</v>
      </c>
      <c r="DK62">
        <f t="shared" si="71"/>
        <v>1401.1200042465932</v>
      </c>
      <c r="DL62">
        <f t="shared" si="71"/>
        <v>1378.4697288662203</v>
      </c>
      <c r="DM62">
        <f t="shared" si="71"/>
        <v>1355.6650070843805</v>
      </c>
      <c r="DN62">
        <f t="shared" si="71"/>
        <v>1332.7096792277612</v>
      </c>
      <c r="DO62">
        <f t="shared" si="71"/>
        <v>1309.6075424328762</v>
      </c>
      <c r="DP62">
        <f t="shared" si="71"/>
        <v>1286.3623510252885</v>
      </c>
      <c r="DQ62">
        <f t="shared" si="71"/>
        <v>1262.9778168957257</v>
      </c>
    </row>
    <row r="63" spans="1:121" x14ac:dyDescent="0.25">
      <c r="A63" t="str">
        <f t="shared" si="50"/>
        <v>05_PRC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05_PRC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05_PRC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05_PRC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05_PRC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12.850042824000001</v>
      </c>
      <c r="BL65" t="str">
        <f t="shared" si="52"/>
        <v>05_PRC</v>
      </c>
      <c r="BM65" t="str">
        <f t="shared" si="53"/>
        <v>d_nonenergy_7_7_gas_diesel_oil</v>
      </c>
      <c r="BP65">
        <f t="shared" ref="BP65:CW65" si="76">BP$49*BP26</f>
        <v>6.8883745679999997</v>
      </c>
      <c r="BQ65">
        <f t="shared" si="76"/>
        <v>12.850042824000001</v>
      </c>
      <c r="BR65">
        <f t="shared" si="76"/>
        <v>12.978691729316719</v>
      </c>
      <c r="BS65">
        <f t="shared" si="76"/>
        <v>12.633598663488426</v>
      </c>
      <c r="BT65">
        <f t="shared" si="76"/>
        <v>12.868470823447209</v>
      </c>
      <c r="BU65">
        <f t="shared" si="76"/>
        <v>13.003947120777957</v>
      </c>
      <c r="BV65">
        <f t="shared" si="76"/>
        <v>13.105038210257492</v>
      </c>
      <c r="BW65">
        <f t="shared" si="76"/>
        <v>13.173366387419957</v>
      </c>
      <c r="BX65">
        <f t="shared" si="76"/>
        <v>13.210789900642505</v>
      </c>
      <c r="BY65">
        <f t="shared" si="76"/>
        <v>13.219601347867709</v>
      </c>
      <c r="BZ65">
        <f t="shared" si="76"/>
        <v>13.202421063178624</v>
      </c>
      <c r="CA65">
        <f t="shared" si="76"/>
        <v>13.099982038967953</v>
      </c>
      <c r="CB65">
        <f t="shared" si="76"/>
        <v>12.977603797114982</v>
      </c>
      <c r="CC65">
        <f t="shared" si="76"/>
        <v>12.83800007987093</v>
      </c>
      <c r="CD65">
        <f t="shared" si="76"/>
        <v>12.817536560554291</v>
      </c>
      <c r="CE65">
        <f t="shared" si="76"/>
        <v>12.783954128459072</v>
      </c>
      <c r="CF65">
        <f t="shared" si="76"/>
        <v>12.738815648542534</v>
      </c>
      <c r="CG65">
        <f t="shared" si="76"/>
        <v>12.683208969044495</v>
      </c>
      <c r="CH65">
        <f t="shared" si="76"/>
        <v>12.617317966735843</v>
      </c>
      <c r="CI65">
        <f t="shared" si="76"/>
        <v>12.540506744824604</v>
      </c>
      <c r="CJ65">
        <f t="shared" si="76"/>
        <v>12.451356188845283</v>
      </c>
      <c r="CK65">
        <f t="shared" si="76"/>
        <v>12.348106979978599</v>
      </c>
      <c r="CL65">
        <f t="shared" si="76"/>
        <v>12.228858465272319</v>
      </c>
      <c r="CM65">
        <f t="shared" si="76"/>
        <v>12.091955640026523</v>
      </c>
      <c r="CN65">
        <f t="shared" si="76"/>
        <v>12.016638408147982</v>
      </c>
      <c r="CO65">
        <f t="shared" si="76"/>
        <v>11.920329904026429</v>
      </c>
      <c r="CP65">
        <f t="shared" si="76"/>
        <v>11.802825878655296</v>
      </c>
      <c r="CQ65">
        <f t="shared" si="76"/>
        <v>11.664539631655044</v>
      </c>
      <c r="CR65">
        <f t="shared" si="76"/>
        <v>11.506496455510405</v>
      </c>
      <c r="CS65">
        <f t="shared" si="76"/>
        <v>11.448647522938831</v>
      </c>
      <c r="CT65">
        <f t="shared" si="76"/>
        <v>11.370949824535051</v>
      </c>
      <c r="CU65">
        <f t="shared" si="76"/>
        <v>11.275121124306981</v>
      </c>
      <c r="CV65">
        <f t="shared" si="76"/>
        <v>11.163013849616796</v>
      </c>
      <c r="CW65">
        <f t="shared" si="76"/>
        <v>11.036584797567722</v>
      </c>
      <c r="CX65">
        <f t="shared" ref="CX65:DQ65" si="77">CX$49*CX26</f>
        <v>10.906336061434171</v>
      </c>
      <c r="CY65">
        <f t="shared" si="77"/>
        <v>10.774704527619908</v>
      </c>
      <c r="CZ65">
        <f t="shared" si="77"/>
        <v>10.641719327172167</v>
      </c>
      <c r="DA65">
        <f t="shared" si="77"/>
        <v>10.507409274163653</v>
      </c>
      <c r="DB65">
        <f t="shared" si="77"/>
        <v>10.371802868434658</v>
      </c>
      <c r="DC65">
        <f t="shared" si="77"/>
        <v>10.234928298315138</v>
      </c>
      <c r="DD65">
        <f t="shared" si="77"/>
        <v>10.096813443325045</v>
      </c>
      <c r="DE65">
        <f t="shared" si="77"/>
        <v>9.9574858768549248</v>
      </c>
      <c r="DF65">
        <f t="shared" si="77"/>
        <v>9.8169728688251556</v>
      </c>
      <c r="DG65">
        <f t="shared" si="77"/>
        <v>9.6753013883247583</v>
      </c>
      <c r="DH65">
        <f t="shared" si="77"/>
        <v>9.5324981062308343</v>
      </c>
      <c r="DI65">
        <f t="shared" si="77"/>
        <v>9.3885893978066282</v>
      </c>
      <c r="DJ65">
        <f t="shared" si="77"/>
        <v>9.2436013452805827</v>
      </c>
      <c r="DK65">
        <f t="shared" si="77"/>
        <v>9.0975597404050887</v>
      </c>
      <c r="DL65">
        <f t="shared" si="77"/>
        <v>8.9504900869956572</v>
      </c>
      <c r="DM65">
        <f t="shared" si="77"/>
        <v>8.8024176034504915</v>
      </c>
      <c r="DN65">
        <f t="shared" si="77"/>
        <v>8.653367225250749</v>
      </c>
      <c r="DO65">
        <f t="shared" si="77"/>
        <v>8.5033636074410879</v>
      </c>
      <c r="DP65">
        <f t="shared" si="77"/>
        <v>8.3524311270919878</v>
      </c>
      <c r="DQ65">
        <f t="shared" si="77"/>
        <v>8.2005938857418919</v>
      </c>
    </row>
    <row r="66" spans="1:121" x14ac:dyDescent="0.25">
      <c r="A66" t="str">
        <f t="shared" si="50"/>
        <v>05_PRC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15.867972</v>
      </c>
      <c r="BL66" t="str">
        <f t="shared" si="52"/>
        <v>05_PRC</v>
      </c>
      <c r="BM66" t="str">
        <f t="shared" si="53"/>
        <v>d_nonenergy_7_8_fuel_oil</v>
      </c>
      <c r="BP66">
        <f t="shared" ref="BP66:CW66" si="78">BP$49*BP27</f>
        <v>15.164589599999999</v>
      </c>
      <c r="BQ66">
        <f t="shared" si="78"/>
        <v>15.867972</v>
      </c>
      <c r="BR66">
        <f t="shared" si="78"/>
        <v>16.026835068034575</v>
      </c>
      <c r="BS66">
        <f t="shared" si="78"/>
        <v>15.600694300960233</v>
      </c>
      <c r="BT66">
        <f t="shared" si="78"/>
        <v>15.890727953676524</v>
      </c>
      <c r="BU66">
        <f t="shared" si="78"/>
        <v>16.05802187807442</v>
      </c>
      <c r="BV66">
        <f t="shared" si="78"/>
        <v>16.182854970016713</v>
      </c>
      <c r="BW66">
        <f t="shared" si="78"/>
        <v>16.267230533341689</v>
      </c>
      <c r="BX66">
        <f t="shared" si="78"/>
        <v>16.31344324002994</v>
      </c>
      <c r="BY66">
        <f t="shared" si="78"/>
        <v>16.324324121888786</v>
      </c>
      <c r="BZ66">
        <f t="shared" si="78"/>
        <v>16.303108918162831</v>
      </c>
      <c r="CA66">
        <f t="shared" si="78"/>
        <v>16.176611318882749</v>
      </c>
      <c r="CB66">
        <f t="shared" si="78"/>
        <v>16.025491626775164</v>
      </c>
      <c r="CC66">
        <f t="shared" si="78"/>
        <v>15.853100926863476</v>
      </c>
      <c r="CD66">
        <f t="shared" si="78"/>
        <v>15.827831396171218</v>
      </c>
      <c r="CE66">
        <f t="shared" si="78"/>
        <v>15.786361877393928</v>
      </c>
      <c r="CF66">
        <f t="shared" si="78"/>
        <v>15.730622286075178</v>
      </c>
      <c r="CG66">
        <f t="shared" si="78"/>
        <v>15.661955959793378</v>
      </c>
      <c r="CH66">
        <f t="shared" si="78"/>
        <v>15.580589960161625</v>
      </c>
      <c r="CI66">
        <f t="shared" si="78"/>
        <v>15.485739045245067</v>
      </c>
      <c r="CJ66">
        <f t="shared" si="78"/>
        <v>15.375650810875747</v>
      </c>
      <c r="CK66">
        <f t="shared" si="78"/>
        <v>15.248152748981454</v>
      </c>
      <c r="CL66">
        <f t="shared" si="78"/>
        <v>15.100897823973209</v>
      </c>
      <c r="CM66">
        <f t="shared" si="78"/>
        <v>14.93184234085343</v>
      </c>
      <c r="CN66">
        <f t="shared" si="78"/>
        <v>14.83883629076198</v>
      </c>
      <c r="CO66">
        <f t="shared" si="78"/>
        <v>14.719909010308999</v>
      </c>
      <c r="CP66">
        <f t="shared" si="78"/>
        <v>14.574808281072984</v>
      </c>
      <c r="CQ66">
        <f t="shared" si="78"/>
        <v>14.404044469197839</v>
      </c>
      <c r="CR66">
        <f t="shared" si="78"/>
        <v>14.208883664817456</v>
      </c>
      <c r="CS66">
        <f t="shared" si="78"/>
        <v>14.137448475468425</v>
      </c>
      <c r="CT66">
        <f t="shared" si="78"/>
        <v>14.041502888389683</v>
      </c>
      <c r="CU66">
        <f t="shared" si="78"/>
        <v>13.923168097382188</v>
      </c>
      <c r="CV66">
        <f t="shared" si="78"/>
        <v>13.784731586302421</v>
      </c>
      <c r="CW66">
        <f t="shared" si="78"/>
        <v>13.628609720766352</v>
      </c>
      <c r="CX66">
        <f t="shared" ref="CX66:DQ66" si="79">CX$49*CX27</f>
        <v>13.467771089618566</v>
      </c>
      <c r="CY66">
        <f t="shared" si="79"/>
        <v>13.305224900357572</v>
      </c>
      <c r="CZ66">
        <f t="shared" si="79"/>
        <v>13.141007125676081</v>
      </c>
      <c r="DA66">
        <f t="shared" si="79"/>
        <v>12.975153346848424</v>
      </c>
      <c r="DB66">
        <f t="shared" si="79"/>
        <v>12.807698757116675</v>
      </c>
      <c r="DC66">
        <f t="shared" si="79"/>
        <v>12.638678165052024</v>
      </c>
      <c r="DD66">
        <f t="shared" si="79"/>
        <v>12.468125997889313</v>
      </c>
      <c r="DE66">
        <f t="shared" si="79"/>
        <v>12.296076304837177</v>
      </c>
      <c r="DF66">
        <f t="shared" si="79"/>
        <v>12.122562760361834</v>
      </c>
      <c r="DG66">
        <f t="shared" si="79"/>
        <v>11.947618667445646</v>
      </c>
      <c r="DH66">
        <f t="shared" si="79"/>
        <v>11.771276960821737</v>
      </c>
      <c r="DI66">
        <f t="shared" si="79"/>
        <v>11.593570210182238</v>
      </c>
      <c r="DJ66">
        <f t="shared" si="79"/>
        <v>11.414530623363049</v>
      </c>
      <c r="DK66">
        <f t="shared" si="79"/>
        <v>11.234190049503542</v>
      </c>
      <c r="DL66">
        <f t="shared" si="79"/>
        <v>11.05257998218206</v>
      </c>
      <c r="DM66">
        <f t="shared" si="79"/>
        <v>10.869731562527239</v>
      </c>
      <c r="DN66">
        <f t="shared" si="79"/>
        <v>10.68567558230548</v>
      </c>
      <c r="DO66">
        <f t="shared" si="79"/>
        <v>10.500442486984053</v>
      </c>
      <c r="DP66">
        <f t="shared" si="79"/>
        <v>10.314062378771734</v>
      </c>
      <c r="DQ66">
        <f t="shared" si="79"/>
        <v>10.126565019634482</v>
      </c>
    </row>
    <row r="67" spans="1:121" x14ac:dyDescent="0.25">
      <c r="A67" t="str">
        <f t="shared" si="50"/>
        <v>05_PRC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360.56386656000001</v>
      </c>
      <c r="BL67" t="str">
        <f t="shared" si="52"/>
        <v>05_PRC</v>
      </c>
      <c r="BM67" t="str">
        <f t="shared" si="53"/>
        <v>d_nonenergy_7_9_lpg</v>
      </c>
      <c r="BP67">
        <f t="shared" ref="BP67:CW67" si="80">BP$49*BP28</f>
        <v>281.02136544000001</v>
      </c>
      <c r="BQ67">
        <f t="shared" si="80"/>
        <v>360.56386656000001</v>
      </c>
      <c r="BR67">
        <f t="shared" si="80"/>
        <v>364.17367139606415</v>
      </c>
      <c r="BS67">
        <f t="shared" si="80"/>
        <v>354.49058381088508</v>
      </c>
      <c r="BT67">
        <f t="shared" si="80"/>
        <v>361.08094427130857</v>
      </c>
      <c r="BU67">
        <f t="shared" si="80"/>
        <v>364.88232129875115</v>
      </c>
      <c r="BV67">
        <f t="shared" si="80"/>
        <v>367.71887169758929</v>
      </c>
      <c r="BW67">
        <f t="shared" si="80"/>
        <v>369.63611602822152</v>
      </c>
      <c r="BX67">
        <f t="shared" si="80"/>
        <v>370.6861955347722</v>
      </c>
      <c r="BY67">
        <f t="shared" si="80"/>
        <v>370.93343902843395</v>
      </c>
      <c r="BZ67">
        <f t="shared" si="80"/>
        <v>370.45137138391777</v>
      </c>
      <c r="CA67">
        <f t="shared" si="80"/>
        <v>367.57699881085153</v>
      </c>
      <c r="CB67">
        <f t="shared" si="80"/>
        <v>364.14314472416243</v>
      </c>
      <c r="CC67">
        <f t="shared" si="80"/>
        <v>360.22595497117175</v>
      </c>
      <c r="CD67">
        <f t="shared" si="80"/>
        <v>359.65176189265128</v>
      </c>
      <c r="CE67">
        <f t="shared" si="80"/>
        <v>358.70946063104572</v>
      </c>
      <c r="CF67">
        <f t="shared" si="80"/>
        <v>357.4429041633154</v>
      </c>
      <c r="CG67">
        <f t="shared" si="80"/>
        <v>355.88261680544537</v>
      </c>
      <c r="CH67">
        <f t="shared" si="80"/>
        <v>354.03375802035652</v>
      </c>
      <c r="CI67">
        <f t="shared" si="80"/>
        <v>351.87848495653532</v>
      </c>
      <c r="CJ67">
        <f t="shared" si="80"/>
        <v>349.376978182578</v>
      </c>
      <c r="CK67">
        <f t="shared" si="80"/>
        <v>346.47987235358408</v>
      </c>
      <c r="CL67">
        <f t="shared" si="80"/>
        <v>343.13383638055774</v>
      </c>
      <c r="CM67">
        <f t="shared" si="80"/>
        <v>339.29243190512528</v>
      </c>
      <c r="CN67">
        <f t="shared" si="80"/>
        <v>337.17907923255655</v>
      </c>
      <c r="CO67">
        <f t="shared" si="80"/>
        <v>334.47672507667625</v>
      </c>
      <c r="CP67">
        <f t="shared" si="80"/>
        <v>331.17963834284456</v>
      </c>
      <c r="CQ67">
        <f t="shared" si="80"/>
        <v>327.2994159503279</v>
      </c>
      <c r="CR67">
        <f t="shared" si="80"/>
        <v>322.86482694119996</v>
      </c>
      <c r="CS67">
        <f t="shared" si="80"/>
        <v>321.2416234165068</v>
      </c>
      <c r="CT67">
        <f t="shared" si="80"/>
        <v>319.0614763973112</v>
      </c>
      <c r="CU67">
        <f t="shared" si="80"/>
        <v>316.37258522746083</v>
      </c>
      <c r="CV67">
        <f t="shared" si="80"/>
        <v>313.22692781717575</v>
      </c>
      <c r="CW67">
        <f t="shared" si="80"/>
        <v>309.67941062391088</v>
      </c>
      <c r="CX67">
        <f t="shared" ref="CX67:DQ67" si="81">CX$49*CX28</f>
        <v>306.02471557284429</v>
      </c>
      <c r="CY67">
        <f t="shared" si="81"/>
        <v>302.33122011579803</v>
      </c>
      <c r="CZ67">
        <f t="shared" si="81"/>
        <v>298.59974165106178</v>
      </c>
      <c r="DA67">
        <f t="shared" si="81"/>
        <v>294.83108868282574</v>
      </c>
      <c r="DB67">
        <f t="shared" si="81"/>
        <v>291.02606089812213</v>
      </c>
      <c r="DC67">
        <f t="shared" si="81"/>
        <v>287.18544924320548</v>
      </c>
      <c r="DD67">
        <f t="shared" si="81"/>
        <v>283.31003599932188</v>
      </c>
      <c r="DE67">
        <f t="shared" si="81"/>
        <v>279.40059485792466</v>
      </c>
      <c r="DF67">
        <f t="shared" si="81"/>
        <v>275.45789099529111</v>
      </c>
      <c r="DG67">
        <f t="shared" si="81"/>
        <v>271.48268114656605</v>
      </c>
      <c r="DH67">
        <f t="shared" si="81"/>
        <v>267.47571367926116</v>
      </c>
      <c r="DI67">
        <f t="shared" si="81"/>
        <v>263.43772866615478</v>
      </c>
      <c r="DJ67">
        <f t="shared" si="81"/>
        <v>259.36945795765899</v>
      </c>
      <c r="DK67">
        <f t="shared" si="81"/>
        <v>255.27162525361635</v>
      </c>
      <c r="DL67">
        <f t="shared" si="81"/>
        <v>251.14494617454713</v>
      </c>
      <c r="DM67">
        <f t="shared" si="81"/>
        <v>246.9901283323473</v>
      </c>
      <c r="DN67">
        <f t="shared" si="81"/>
        <v>242.80787140044393</v>
      </c>
      <c r="DO67">
        <f t="shared" si="81"/>
        <v>238.59886718339774</v>
      </c>
      <c r="DP67">
        <f t="shared" si="81"/>
        <v>234.36379968599448</v>
      </c>
      <c r="DQ67">
        <f t="shared" si="81"/>
        <v>230.10334518176947</v>
      </c>
    </row>
    <row r="68" spans="1:121" x14ac:dyDescent="0.25">
      <c r="A68" t="str">
        <f t="shared" si="50"/>
        <v>05_PRC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18.79956936</v>
      </c>
      <c r="BL68" t="str">
        <f t="shared" si="52"/>
        <v>05_PRC</v>
      </c>
      <c r="BM68" t="str">
        <f t="shared" si="53"/>
        <v>d_nonenergy_7_10_refi_gas_notliq</v>
      </c>
      <c r="BP68">
        <f t="shared" ref="BP68:CW68" si="82">BP$49*BP29</f>
        <v>13.586166</v>
      </c>
      <c r="BQ68">
        <f t="shared" si="82"/>
        <v>18.79956936</v>
      </c>
      <c r="BR68">
        <f t="shared" si="82"/>
        <v>18.987782275063019</v>
      </c>
      <c r="BS68">
        <f t="shared" si="82"/>
        <v>18.482912282367185</v>
      </c>
      <c r="BT68">
        <f t="shared" si="82"/>
        <v>18.826529461107739</v>
      </c>
      <c r="BU68">
        <f t="shared" si="82"/>
        <v>19.024730827685953</v>
      </c>
      <c r="BV68">
        <f t="shared" si="82"/>
        <v>19.172626751020857</v>
      </c>
      <c r="BW68">
        <f t="shared" si="82"/>
        <v>19.272590644013416</v>
      </c>
      <c r="BX68">
        <f t="shared" si="82"/>
        <v>19.327341117779007</v>
      </c>
      <c r="BY68">
        <f t="shared" si="82"/>
        <v>19.340232235383912</v>
      </c>
      <c r="BZ68">
        <f t="shared" si="82"/>
        <v>19.31509753676378</v>
      </c>
      <c r="CA68">
        <f t="shared" si="82"/>
        <v>19.165229589458395</v>
      </c>
      <c r="CB68">
        <f t="shared" si="82"/>
        <v>18.986190633917108</v>
      </c>
      <c r="CC68">
        <f t="shared" si="82"/>
        <v>18.781950865910915</v>
      </c>
      <c r="CD68">
        <f t="shared" si="82"/>
        <v>18.75201280609182</v>
      </c>
      <c r="CE68">
        <f t="shared" si="82"/>
        <v>18.702881821074993</v>
      </c>
      <c r="CF68">
        <f t="shared" si="82"/>
        <v>18.636844377027643</v>
      </c>
      <c r="CG68">
        <f t="shared" si="82"/>
        <v>18.555491992259693</v>
      </c>
      <c r="CH68">
        <f t="shared" si="82"/>
        <v>18.459093677867475</v>
      </c>
      <c r="CI68">
        <f t="shared" si="82"/>
        <v>18.346719118986648</v>
      </c>
      <c r="CJ68">
        <f t="shared" si="82"/>
        <v>18.216292155935164</v>
      </c>
      <c r="CK68">
        <f t="shared" si="82"/>
        <v>18.065238911207526</v>
      </c>
      <c r="CL68">
        <f t="shared" si="82"/>
        <v>17.890778735937864</v>
      </c>
      <c r="CM68">
        <f t="shared" si="82"/>
        <v>17.690490363825877</v>
      </c>
      <c r="CN68">
        <f t="shared" si="82"/>
        <v>17.580301507329668</v>
      </c>
      <c r="CO68">
        <f t="shared" si="82"/>
        <v>17.439402490261074</v>
      </c>
      <c r="CP68">
        <f t="shared" si="82"/>
        <v>17.26749449701159</v>
      </c>
      <c r="CQ68">
        <f t="shared" si="82"/>
        <v>17.065182183533544</v>
      </c>
      <c r="CR68">
        <f t="shared" si="82"/>
        <v>16.833965549277927</v>
      </c>
      <c r="CS68">
        <f t="shared" si="82"/>
        <v>16.749332755817498</v>
      </c>
      <c r="CT68">
        <f t="shared" si="82"/>
        <v>16.63566128481461</v>
      </c>
      <c r="CU68">
        <f t="shared" si="82"/>
        <v>16.495464219225731</v>
      </c>
      <c r="CV68">
        <f t="shared" si="82"/>
        <v>16.331451654040936</v>
      </c>
      <c r="CW68">
        <f t="shared" si="82"/>
        <v>16.146486376829841</v>
      </c>
      <c r="CX68">
        <f t="shared" ref="CX68:DQ68" si="83">CX$49*CX29</f>
        <v>15.955932914671585</v>
      </c>
      <c r="CY68">
        <f t="shared" si="83"/>
        <v>15.763356424165066</v>
      </c>
      <c r="CZ68">
        <f t="shared" si="83"/>
        <v>15.568799523934237</v>
      </c>
      <c r="DA68">
        <f t="shared" si="83"/>
        <v>15.372304368870401</v>
      </c>
      <c r="DB68">
        <f t="shared" si="83"/>
        <v>15.173912654143884</v>
      </c>
      <c r="DC68">
        <f t="shared" si="83"/>
        <v>14.973665619186447</v>
      </c>
      <c r="DD68">
        <f t="shared" si="83"/>
        <v>14.771604051641855</v>
      </c>
      <c r="DE68">
        <f t="shared" si="83"/>
        <v>14.56776829128758</v>
      </c>
      <c r="DF68">
        <f t="shared" si="83"/>
        <v>14.362198233925264</v>
      </c>
      <c r="DG68">
        <f t="shared" si="83"/>
        <v>14.154933335241289</v>
      </c>
      <c r="DH68">
        <f t="shared" si="83"/>
        <v>13.946012614638999</v>
      </c>
      <c r="DI68">
        <f t="shared" si="83"/>
        <v>13.735474659039665</v>
      </c>
      <c r="DJ68">
        <f t="shared" si="83"/>
        <v>13.523357626655622</v>
      </c>
      <c r="DK68">
        <f t="shared" si="83"/>
        <v>13.309699250733734</v>
      </c>
      <c r="DL68">
        <f t="shared" si="83"/>
        <v>13.094536843270166</v>
      </c>
      <c r="DM68">
        <f t="shared" si="83"/>
        <v>12.877907298696533</v>
      </c>
      <c r="DN68">
        <f t="shared" si="83"/>
        <v>12.65984709753776</v>
      </c>
      <c r="DO68">
        <f t="shared" si="83"/>
        <v>12.440392310041119</v>
      </c>
      <c r="DP68">
        <f t="shared" si="83"/>
        <v>12.219578599778597</v>
      </c>
      <c r="DQ68">
        <f t="shared" si="83"/>
        <v>11.997441227219735</v>
      </c>
    </row>
    <row r="69" spans="1:121" x14ac:dyDescent="0.25">
      <c r="A69" t="str">
        <f t="shared" si="50"/>
        <v>05_PRC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05_PRC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05_PRC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2006.6836264200001</v>
      </c>
      <c r="BL70" t="str">
        <f t="shared" si="52"/>
        <v>05_PRC</v>
      </c>
      <c r="BM70" t="str">
        <f t="shared" si="53"/>
        <v>d_nonenergy_7_x_other_petrol_prod</v>
      </c>
      <c r="BP70">
        <f t="shared" ref="BP70:CW70" si="86">BP$49*BP31</f>
        <v>2023.0018259579999</v>
      </c>
      <c r="BQ70">
        <f t="shared" si="86"/>
        <v>2006.6836264200001</v>
      </c>
      <c r="BR70">
        <f t="shared" si="86"/>
        <v>2026.773649106442</v>
      </c>
      <c r="BS70">
        <f t="shared" si="86"/>
        <v>1972.8833536207844</v>
      </c>
      <c r="BT70">
        <f t="shared" si="86"/>
        <v>2009.5613728419282</v>
      </c>
      <c r="BU70">
        <f t="shared" si="86"/>
        <v>2030.7175721904525</v>
      </c>
      <c r="BV70">
        <f t="shared" si="86"/>
        <v>2046.5041214505582</v>
      </c>
      <c r="BW70">
        <f t="shared" si="86"/>
        <v>2057.1743609363721</v>
      </c>
      <c r="BX70">
        <f t="shared" si="86"/>
        <v>2063.0184777424688</v>
      </c>
      <c r="BY70">
        <f t="shared" si="86"/>
        <v>2064.3944876993269</v>
      </c>
      <c r="BZ70">
        <f t="shared" si="86"/>
        <v>2061.7115864471666</v>
      </c>
      <c r="CA70">
        <f t="shared" si="86"/>
        <v>2045.7145415030002</v>
      </c>
      <c r="CB70">
        <f t="shared" si="86"/>
        <v>2026.6037558410437</v>
      </c>
      <c r="CC70">
        <f t="shared" si="86"/>
        <v>2004.8030118732659</v>
      </c>
      <c r="CD70">
        <f t="shared" si="86"/>
        <v>2001.6073953516668</v>
      </c>
      <c r="CE70">
        <f t="shared" si="86"/>
        <v>1996.3631080334194</v>
      </c>
      <c r="CF70">
        <f t="shared" si="86"/>
        <v>1989.3142094569234</v>
      </c>
      <c r="CG70">
        <f t="shared" si="86"/>
        <v>1980.6305797759471</v>
      </c>
      <c r="CH70">
        <f t="shared" si="86"/>
        <v>1970.3409334866587</v>
      </c>
      <c r="CI70">
        <f t="shared" si="86"/>
        <v>1958.3459679098341</v>
      </c>
      <c r="CJ70">
        <f t="shared" si="86"/>
        <v>1944.4240718181093</v>
      </c>
      <c r="CK70">
        <f t="shared" si="86"/>
        <v>1928.3005071178713</v>
      </c>
      <c r="CL70">
        <f t="shared" si="86"/>
        <v>1909.6784647470033</v>
      </c>
      <c r="CM70">
        <f t="shared" si="86"/>
        <v>1888.2994964747513</v>
      </c>
      <c r="CN70">
        <f t="shared" si="86"/>
        <v>1876.5378348158758</v>
      </c>
      <c r="CO70">
        <f t="shared" si="86"/>
        <v>1861.4981418784507</v>
      </c>
      <c r="CP70">
        <f t="shared" si="86"/>
        <v>1843.1485218047883</v>
      </c>
      <c r="CQ70">
        <f t="shared" si="86"/>
        <v>1821.5535161370874</v>
      </c>
      <c r="CR70">
        <f t="shared" si="86"/>
        <v>1796.8732362204685</v>
      </c>
      <c r="CS70">
        <f t="shared" si="86"/>
        <v>1787.8394526457989</v>
      </c>
      <c r="CT70">
        <f t="shared" si="86"/>
        <v>1775.7060534553943</v>
      </c>
      <c r="CU70">
        <f t="shared" si="86"/>
        <v>1760.7412874758113</v>
      </c>
      <c r="CV70">
        <f t="shared" si="86"/>
        <v>1743.2344327824403</v>
      </c>
      <c r="CW70">
        <f t="shared" si="86"/>
        <v>1723.4910659995035</v>
      </c>
      <c r="CX70">
        <f t="shared" ref="CX70:DQ70" si="87">CX$49*CX31</f>
        <v>1703.151211125795</v>
      </c>
      <c r="CY70">
        <f t="shared" si="87"/>
        <v>1682.5954163130111</v>
      </c>
      <c r="CZ70">
        <f t="shared" si="87"/>
        <v>1661.8282307129559</v>
      </c>
      <c r="DA70">
        <f t="shared" si="87"/>
        <v>1640.8541539781759</v>
      </c>
      <c r="DB70">
        <f t="shared" si="87"/>
        <v>1619.6776366901709</v>
      </c>
      <c r="DC70">
        <f t="shared" si="87"/>
        <v>1598.3030807844791</v>
      </c>
      <c r="DD70">
        <f t="shared" si="87"/>
        <v>1576.7348399723667</v>
      </c>
      <c r="DE70">
        <f t="shared" si="87"/>
        <v>1554.977220159431</v>
      </c>
      <c r="DF70">
        <f t="shared" si="87"/>
        <v>1533.0344798608744</v>
      </c>
      <c r="DG70">
        <f t="shared" si="87"/>
        <v>1510.9108306135847</v>
      </c>
      <c r="DH70">
        <f t="shared" si="87"/>
        <v>1488.6104373851899</v>
      </c>
      <c r="DI70">
        <f t="shared" si="87"/>
        <v>1466.1374189797766</v>
      </c>
      <c r="DJ70">
        <f t="shared" si="87"/>
        <v>1443.4958484406386</v>
      </c>
      <c r="DK70">
        <f t="shared" si="87"/>
        <v>1420.6897534498573</v>
      </c>
      <c r="DL70">
        <f t="shared" si="87"/>
        <v>1397.7231167248206</v>
      </c>
      <c r="DM70">
        <f t="shared" si="87"/>
        <v>1374.5998764116855</v>
      </c>
      <c r="DN70">
        <f t="shared" si="87"/>
        <v>1351.3239264758215</v>
      </c>
      <c r="DO70">
        <f t="shared" si="87"/>
        <v>1327.8991170891777</v>
      </c>
      <c r="DP70">
        <f t="shared" si="87"/>
        <v>1304.3292550148026</v>
      </c>
      <c r="DQ70">
        <f t="shared" si="87"/>
        <v>1280.6181039882119</v>
      </c>
    </row>
    <row r="71" spans="1:121" x14ac:dyDescent="0.25">
      <c r="A71" t="str">
        <f t="shared" si="50"/>
        <v>05_PRC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371.5520296972262</v>
      </c>
      <c r="BL71" t="str">
        <f t="shared" si="52"/>
        <v>05_PRC</v>
      </c>
      <c r="BM71" t="str">
        <f t="shared" si="53"/>
        <v>d_nonenergy_8_1_natural_gas</v>
      </c>
      <c r="BP71">
        <f t="shared" ref="BP71:CW71" si="88">BP$49*BP32</f>
        <v>396.9275854910631</v>
      </c>
      <c r="BQ71">
        <f t="shared" si="88"/>
        <v>371.5520296972262</v>
      </c>
      <c r="BR71">
        <f t="shared" si="88"/>
        <v>375.27184312846839</v>
      </c>
      <c r="BS71">
        <f t="shared" si="88"/>
        <v>365.29366400493547</v>
      </c>
      <c r="BT71">
        <f t="shared" si="88"/>
        <v>372.08486532210691</v>
      </c>
      <c r="BU71">
        <f t="shared" si="88"/>
        <v>376.0020890962636</v>
      </c>
      <c r="BV71">
        <f t="shared" si="88"/>
        <v>378.9250832056897</v>
      </c>
      <c r="BW71">
        <f t="shared" si="88"/>
        <v>380.90075544724908</v>
      </c>
      <c r="BX71">
        <f t="shared" si="88"/>
        <v>381.98283606648783</v>
      </c>
      <c r="BY71">
        <f t="shared" si="88"/>
        <v>382.23761429142729</v>
      </c>
      <c r="BZ71">
        <f t="shared" si="88"/>
        <v>381.74085566311493</v>
      </c>
      <c r="CA71">
        <f t="shared" si="88"/>
        <v>378.77888675087206</v>
      </c>
      <c r="CB71">
        <f t="shared" si="88"/>
        <v>375.24038615799265</v>
      </c>
      <c r="CC71">
        <f t="shared" si="88"/>
        <v>371.20382027212435</v>
      </c>
      <c r="CD71">
        <f t="shared" si="88"/>
        <v>370.61212869249442</v>
      </c>
      <c r="CE71">
        <f t="shared" si="88"/>
        <v>369.64111085402908</v>
      </c>
      <c r="CF71">
        <f t="shared" si="88"/>
        <v>368.33595615064439</v>
      </c>
      <c r="CG71">
        <f t="shared" si="88"/>
        <v>366.72811912510298</v>
      </c>
      <c r="CH71">
        <f t="shared" si="88"/>
        <v>364.82291647466212</v>
      </c>
      <c r="CI71">
        <f t="shared" si="88"/>
        <v>362.60196158793269</v>
      </c>
      <c r="CJ71">
        <f t="shared" si="88"/>
        <v>360.02422153862426</v>
      </c>
      <c r="CK71">
        <f t="shared" si="88"/>
        <v>357.03882657578419</v>
      </c>
      <c r="CL71">
        <f t="shared" si="88"/>
        <v>353.59082034854066</v>
      </c>
      <c r="CM71">
        <f t="shared" si="88"/>
        <v>349.63234929221414</v>
      </c>
      <c r="CN71">
        <f t="shared" si="88"/>
        <v>347.4545923182543</v>
      </c>
      <c r="CO71">
        <f t="shared" si="88"/>
        <v>344.66988407458729</v>
      </c>
      <c r="CP71">
        <f t="shared" si="88"/>
        <v>341.27231881179324</v>
      </c>
      <c r="CQ71">
        <f t="shared" si="88"/>
        <v>337.27384686458754</v>
      </c>
      <c r="CR71">
        <f t="shared" si="88"/>
        <v>332.70411400994959</v>
      </c>
      <c r="CS71">
        <f t="shared" si="88"/>
        <v>331.03144345101248</v>
      </c>
      <c r="CT71">
        <f t="shared" si="88"/>
        <v>328.78485657654625</v>
      </c>
      <c r="CU71">
        <f t="shared" si="88"/>
        <v>326.01402160263581</v>
      </c>
      <c r="CV71">
        <f t="shared" si="88"/>
        <v>322.77250046333143</v>
      </c>
      <c r="CW71">
        <f t="shared" si="88"/>
        <v>319.1168728872276</v>
      </c>
      <c r="CX71">
        <f t="shared" ref="CX71:DQ71" si="89">CX$49*CX32</f>
        <v>315.3508012142575</v>
      </c>
      <c r="CY71">
        <f t="shared" si="89"/>
        <v>311.54474669516259</v>
      </c>
      <c r="CZ71">
        <f t="shared" si="89"/>
        <v>307.69955163839859</v>
      </c>
      <c r="DA71">
        <f t="shared" si="89"/>
        <v>303.81604918727436</v>
      </c>
      <c r="DB71">
        <f t="shared" si="89"/>
        <v>299.89506339923867</v>
      </c>
      <c r="DC71">
        <f t="shared" si="89"/>
        <v>295.93740932458769</v>
      </c>
      <c r="DD71">
        <f t="shared" si="89"/>
        <v>291.94389308454356</v>
      </c>
      <c r="DE71">
        <f t="shared" si="89"/>
        <v>287.91531194876222</v>
      </c>
      <c r="DF71">
        <f t="shared" si="89"/>
        <v>283.85245441222423</v>
      </c>
      <c r="DG71">
        <f t="shared" si="89"/>
        <v>279.75610027153442</v>
      </c>
      <c r="DH71">
        <f t="shared" si="89"/>
        <v>275.62702070066132</v>
      </c>
      <c r="DI71">
        <f t="shared" si="89"/>
        <v>271.46597832605892</v>
      </c>
      <c r="DJ71">
        <f t="shared" si="89"/>
        <v>267.27372730123852</v>
      </c>
      <c r="DK71">
        <f t="shared" si="89"/>
        <v>263.05101338075377</v>
      </c>
      <c r="DL71">
        <f t="shared" si="89"/>
        <v>258.7985739936193</v>
      </c>
      <c r="DM71">
        <f t="shared" si="89"/>
        <v>254.51713831616294</v>
      </c>
      <c r="DN71">
        <f t="shared" si="89"/>
        <v>250.20742734431931</v>
      </c>
      <c r="DO71">
        <f t="shared" si="89"/>
        <v>245.87015396535344</v>
      </c>
      <c r="DP71">
        <f t="shared" si="89"/>
        <v>241.50602302905759</v>
      </c>
      <c r="DQ71">
        <f t="shared" si="89"/>
        <v>237.11573141836433</v>
      </c>
    </row>
    <row r="72" spans="1:121" x14ac:dyDescent="0.25">
      <c r="A72" t="str">
        <f t="shared" si="50"/>
        <v>05_PRC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05_PRC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05_PRC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05_PRC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05_PRC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05_PRC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05_PRC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05_PRC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05_PRC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05_PRC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05_PRC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05_PRC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05_PRC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05_PRC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05_PRC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05_PRC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05_PRC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05_PRC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05_PRC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05_PRC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05_PRC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05_PRC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05_PRC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05_PRC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05_PRC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05_PRC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05_PRC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05_PRC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05_PRC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05_PRC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05_PRC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05_PRC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05_PRC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05_PRC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05_PRC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05_PRC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05_PRC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05_PRC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05_PRC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05_PRC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05_PRC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05_PRC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05_PRC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05_PRC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05_PRC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05_PRC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05_PRC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05_PRC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05_PRC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05_PRC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05_PRC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05_PRC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05_PRC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05_PRC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05_PRC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05_PRC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05_PRC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05_PRC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05_PRC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05_PRC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05_PRC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05_PRC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05_PRC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05_PRC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05_PRC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05_PRC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05_PRC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05_PRC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05_PRC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05_PRC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05_PRC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05_PRC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05_PRC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05_PRC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05_PRC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05_PRC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05_PRC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05_PRC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05_PRC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05_PRC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05_PRC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05_PRC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05_PRC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05_PRC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05_PRC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05_PRC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05_PRC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05_PRC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05_PRC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05_PRC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05_PRC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05_PRC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06_HKC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amm_2018_06_HKC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amm_2050_06_HKC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42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81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06_HKC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81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06_HKC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81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06_HKC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81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06_HKC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81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06_HKC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81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06_HKC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81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06_HKC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81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06_HKC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42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81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06_HKC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81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06_HKC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81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06_HKC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81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06_HKC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81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06_HKC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42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81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06_HKC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81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06_HKC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42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81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06_HKC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42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81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06_HKC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42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81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06_HKC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81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06_HKC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81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06_HKC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81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06_HKC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81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06_HKC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81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06_HKC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81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06_HKC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81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06_HKC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81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06_HKC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81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06_HKC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81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06_HKC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81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06_HKC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81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06_HKC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81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06_HKC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81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06_HKC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06_HKC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06_HKC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06_HKC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06_HKC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06_HKC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06_HKC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06_HKC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06_HKC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06_HKC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06_HKC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06_HKC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06_HKC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06_HKC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06_HKC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06_HKC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06_HKC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06_HKC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06_HKC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06_HKC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06_HKC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06_HKC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06_HKC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06_HKC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06_HKC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06_HKC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06_HKC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06_HKC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06_HKC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06_HKC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06_HKC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06_HKC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06_HKC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06_HKC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06_HKC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06_HKC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06_HKC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06_HKC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06_HKC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06_HKC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06_HKC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06_HKC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06_HKC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06_HKC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06_HKC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06_HKC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06_HKC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06_HKC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06_HKC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06_HKC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06_HKC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06_HKC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06_HKC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06_HKC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06_HKC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06_HKC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06_HKC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06_HKC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06_HKC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06_HKC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06_HKC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06_HKC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06_HKC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06_HKC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06_HKC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06_HKC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06_HKC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06_HKC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06_HKC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06_HKC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06_HKC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06_HKC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06_HKC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06_HKC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06_HKC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06_HKC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06_HKC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06_HKC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06_HKC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06_HKC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06_HKC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06_HKC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06_HKC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06_HKC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06_HKC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06_HKC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06_HKC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06_HKC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06_HKC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06_HKC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06_HKC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06_HKC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06_HKC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06_HKC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06_HKC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06_HKC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06_HKC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06_HKC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06_HKC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06_HKC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06_HKC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06_HKC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06_HKC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06_HKC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06_HKC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06_HKC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06_HKC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06_HKC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06_HKC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06_HKC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06_HKC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06_HKC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06_HKC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06_HKC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06_HKC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06_HKC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06_HKC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06_HKC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06_HKC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06_HKC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06_HKC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06_HKC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06_HKC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06_HKC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06_HKC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06_HKC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06_HKC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06_HKC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06_HKC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06_HKC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07_INA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0.80156269378643186</v>
      </c>
      <c r="H5" s="36" t="str">
        <f t="shared" ref="H5" si="0">"amm_2018_"&amp;A15</f>
        <v>amm_2018_07_INA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0.50804405730146396</v>
      </c>
      <c r="H6" s="36" t="str">
        <f>"amm_2050_"&amp;A15</f>
        <v>amm_2050_07_INA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97</v>
      </c>
      <c r="I15">
        <f>IFERROR(MATCH(E15,Production_est!$D$4:$D$339,0),"-")+1</f>
        <v>4</v>
      </c>
      <c r="J15" s="4" cm="1">
        <f t="array" ref="J15">IFERROR(INDEX(Production_est!$E$4:$E$339,I15+H15-1),"-")</f>
        <v>7076.0732715597496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07_INA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97</v>
      </c>
      <c r="I16">
        <f>IFERROR(MATCH(E16,Production_est!$D$4:$D$339,0),"-")+1</f>
        <v>4</v>
      </c>
      <c r="J16" s="4" cm="1">
        <f t="array" ref="J16">IFERROR(INDEX(Production_est!$E$4:$E$339,I16+H16-1),"-")</f>
        <v>7076.0732715597496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07_INA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97</v>
      </c>
      <c r="I17">
        <f>IFERROR(MATCH(E17,Production_est!$D$4:$D$339,0),"-")+1</f>
        <v>4</v>
      </c>
      <c r="J17" s="4" cm="1">
        <f t="array" ref="J17">IFERROR(INDEX(Production_est!$E$4:$E$339,I17+H17-1),"-")</f>
        <v>7076.0732715597496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07_INA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97</v>
      </c>
      <c r="I18">
        <f>IFERROR(MATCH(E18,Production_est!$D$4:$D$339,0),"-")+1</f>
        <v>4</v>
      </c>
      <c r="J18" s="4" cm="1">
        <f t="array" ref="J18">IFERROR(INDEX(Production_est!$E$4:$E$339,I18+H18-1),"-")</f>
        <v>7076.0732715597496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07_INA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97</v>
      </c>
      <c r="I19">
        <f>IFERROR(MATCH(E19,Production_est!$D$4:$D$339,0),"-")+1</f>
        <v>4</v>
      </c>
      <c r="J19" s="4" cm="1">
        <f t="array" ref="J19">IFERROR(INDEX(Production_est!$E$4:$E$339,I19+H19-1),"-")</f>
        <v>7076.0732715597496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07_INA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97</v>
      </c>
      <c r="I20">
        <f>IFERROR(MATCH(E20,Production_est!$D$4:$D$339,0),"-")+1</f>
        <v>4</v>
      </c>
      <c r="J20" s="4" cm="1">
        <f t="array" ref="J20">IFERROR(INDEX(Production_est!$E$4:$E$339,I20+H20-1),"-")</f>
        <v>7076.0732715597496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07_INA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97</v>
      </c>
      <c r="I21">
        <f>IFERROR(MATCH(E21,Production_est!$D$4:$D$339,0),"-")+1</f>
        <v>4</v>
      </c>
      <c r="J21" s="4" cm="1">
        <f t="array" ref="J21">IFERROR(INDEX(Production_est!$E$4:$E$339,I21+H21-1),"-")</f>
        <v>7076.0732715597496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07_INA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97</v>
      </c>
      <c r="I22">
        <f>IFERROR(MATCH(E22,Production_est!$D$4:$D$339,0),"-")+1</f>
        <v>4</v>
      </c>
      <c r="J22" s="4" cm="1">
        <f t="array" ref="J22">IFERROR(INDEX(Production_est!$E$4:$E$339,I22+H22-1),"-")</f>
        <v>7076.0732715597496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07_INA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43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97</v>
      </c>
      <c r="I23">
        <f>IFERROR(MATCH(E23,Production_est!$D$4:$D$339,0),"-")+1</f>
        <v>4</v>
      </c>
      <c r="J23" s="4" cm="1">
        <f t="array" ref="J23">IFERROR(INDEX(Production_est!$E$4:$E$339,I23+H23-1),"-")</f>
        <v>7076.0732715597496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07_INA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97</v>
      </c>
      <c r="I24">
        <f>IFERROR(MATCH(E24,Production_est!$D$4:$D$339,0),"-")+1</f>
        <v>4</v>
      </c>
      <c r="J24" s="4" cm="1">
        <f t="array" ref="J24">IFERROR(INDEX(Production_est!$E$4:$E$339,I24+H24-1),"-")</f>
        <v>7076.0732715597496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07_INA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97</v>
      </c>
      <c r="I25">
        <f>IFERROR(MATCH(E25,Production_est!$D$4:$D$339,0),"-")+1</f>
        <v>4</v>
      </c>
      <c r="J25" s="4" cm="1">
        <f t="array" ref="J25">IFERROR(INDEX(Production_est!$E$4:$E$339,I25+H25-1),"-")</f>
        <v>7076.0732715597496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07_INA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97</v>
      </c>
      <c r="I26">
        <f>IFERROR(MATCH(E26,Production_est!$D$4:$D$339,0),"-")+1</f>
        <v>4</v>
      </c>
      <c r="J26" s="4" cm="1">
        <f t="array" ref="J26">IFERROR(INDEX(Production_est!$E$4:$E$339,I26+H26-1),"-")</f>
        <v>7076.0732715597496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07_INA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97</v>
      </c>
      <c r="I27">
        <f>IFERROR(MATCH(E27,Production_est!$D$4:$D$339,0),"-")+1</f>
        <v>4</v>
      </c>
      <c r="J27" s="4" cm="1">
        <f t="array" ref="J27">IFERROR(INDEX(Production_est!$E$4:$E$339,I27+H27-1),"-")</f>
        <v>7076.0732715597496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07_INA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97</v>
      </c>
      <c r="I28">
        <f>IFERROR(MATCH(E28,Production_est!$D$4:$D$339,0),"-")+1</f>
        <v>4</v>
      </c>
      <c r="J28" s="4" cm="1">
        <f t="array" ref="J28">IFERROR(INDEX(Production_est!$E$4:$E$339,I28+H28-1),"-")</f>
        <v>7076.0732715597496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07_INA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97</v>
      </c>
      <c r="I29">
        <f>IFERROR(MATCH(E29,Production_est!$D$4:$D$339,0),"-")+1</f>
        <v>4</v>
      </c>
      <c r="J29" s="4" cm="1">
        <f t="array" ref="J29">IFERROR(INDEX(Production_est!$E$4:$E$339,I29+H29-1),"-")</f>
        <v>7076.0732715597496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07_INA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97</v>
      </c>
      <c r="I30">
        <f>IFERROR(MATCH(E30,Production_est!$D$4:$D$339,0),"-")+1</f>
        <v>4</v>
      </c>
      <c r="J30" s="4" cm="1">
        <f t="array" ref="J30">IFERROR(INDEX(Production_est!$E$4:$E$339,I30+H30-1),"-")</f>
        <v>7076.0732715597496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07_INA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43</v>
      </c>
      <c r="B31" t="s">
        <v>21</v>
      </c>
      <c r="C31" t="s">
        <v>61</v>
      </c>
      <c r="D31" t="s">
        <v>172</v>
      </c>
      <c r="E31" s="46" t="s">
        <v>37</v>
      </c>
      <c r="F31" s="4">
        <v>318.44587168672177</v>
      </c>
      <c r="G31" s="4">
        <v>289.63281117563781</v>
      </c>
      <c r="H31">
        <f>MATCH(A31,Production_est!$A$4:$A$339,0)</f>
        <v>97</v>
      </c>
      <c r="I31">
        <f>IFERROR(MATCH(E31,Production_est!$D$4:$D$339,0),"-")+1</f>
        <v>4</v>
      </c>
      <c r="J31" s="4" cm="1">
        <f t="array" ref="J31">IFERROR(INDEX(Production_est!$E$4:$E$339,I31+H31-1),"-")</f>
        <v>7076.0732715597496</v>
      </c>
      <c r="K31" s="33">
        <f t="shared" si="3"/>
        <v>4.0931290570397842E-2</v>
      </c>
      <c r="L31" s="33">
        <f t="shared" si="4"/>
        <v>4.0931290570397842E-2</v>
      </c>
      <c r="M31" s="33">
        <f t="shared" si="5"/>
        <v>4.0931290570397842E-2</v>
      </c>
      <c r="N31" s="33">
        <f t="shared" si="5"/>
        <v>4.0931290570397842E-2</v>
      </c>
      <c r="O31" s="33">
        <f t="shared" ref="O31:AQ35" si="28">N31*(1-$G$4)</f>
        <v>4.0726634117545853E-2</v>
      </c>
      <c r="P31" s="33">
        <f t="shared" si="28"/>
        <v>4.0523000946958126E-2</v>
      </c>
      <c r="Q31" s="33">
        <f t="shared" si="28"/>
        <v>4.0320385942223334E-2</v>
      </c>
      <c r="R31" s="33">
        <f t="shared" si="28"/>
        <v>4.0118784012512218E-2</v>
      </c>
      <c r="S31" s="33">
        <f t="shared" si="28"/>
        <v>3.9918190092449658E-2</v>
      </c>
      <c r="T31" s="33">
        <f t="shared" si="28"/>
        <v>3.9718599141987408E-2</v>
      </c>
      <c r="U31" s="33">
        <f t="shared" si="28"/>
        <v>3.9520006146277473E-2</v>
      </c>
      <c r="V31" s="33">
        <f t="shared" si="28"/>
        <v>3.9322406115546084E-2</v>
      </c>
      <c r="W31" s="33">
        <f t="shared" si="28"/>
        <v>3.912579408496835E-2</v>
      </c>
      <c r="X31" s="33">
        <f t="shared" si="28"/>
        <v>3.8930165114543509E-2</v>
      </c>
      <c r="Y31" s="33">
        <f t="shared" si="28"/>
        <v>3.873551428897079E-2</v>
      </c>
      <c r="Z31" s="33">
        <f t="shared" si="28"/>
        <v>3.8541836717525937E-2</v>
      </c>
      <c r="AA31" s="33">
        <f t="shared" si="28"/>
        <v>3.8349127533938307E-2</v>
      </c>
      <c r="AB31" s="33">
        <f t="shared" si="28"/>
        <v>3.8157381896268612E-2</v>
      </c>
      <c r="AC31" s="33">
        <f t="shared" si="28"/>
        <v>3.7966594986787269E-2</v>
      </c>
      <c r="AD31" s="33">
        <f t="shared" si="28"/>
        <v>3.7776762011853336E-2</v>
      </c>
      <c r="AE31" s="33">
        <f t="shared" si="28"/>
        <v>3.7587878201794073E-2</v>
      </c>
      <c r="AF31" s="33">
        <f t="shared" si="28"/>
        <v>3.7399938810785099E-2</v>
      </c>
      <c r="AG31" s="33">
        <f t="shared" si="28"/>
        <v>3.7212939116731174E-2</v>
      </c>
      <c r="AH31" s="33">
        <f t="shared" si="28"/>
        <v>3.7026874421147521E-2</v>
      </c>
      <c r="AI31" s="33">
        <f t="shared" si="28"/>
        <v>3.6841740049041782E-2</v>
      </c>
      <c r="AJ31" s="33">
        <f t="shared" si="28"/>
        <v>3.6657531348796575E-2</v>
      </c>
      <c r="AK31" s="33">
        <f t="shared" si="28"/>
        <v>3.6474243692052592E-2</v>
      </c>
      <c r="AL31" s="33">
        <f t="shared" si="28"/>
        <v>3.6291872473592328E-2</v>
      </c>
      <c r="AM31" s="33">
        <f t="shared" si="28"/>
        <v>3.6110413111224364E-2</v>
      </c>
      <c r="AN31" s="33">
        <f t="shared" si="28"/>
        <v>3.592986104566824E-2</v>
      </c>
      <c r="AO31" s="33">
        <f t="shared" si="28"/>
        <v>3.5750211740439901E-2</v>
      </c>
      <c r="AP31" s="33">
        <f t="shared" si="28"/>
        <v>3.55714606817377E-2</v>
      </c>
      <c r="AQ31" s="33">
        <f t="shared" si="28"/>
        <v>3.539360337832901E-2</v>
      </c>
      <c r="AR31" s="33">
        <f t="shared" ref="AR31:BK31" si="29">AQ31*(1-$G$4)</f>
        <v>3.5216635361437362E-2</v>
      </c>
      <c r="AS31" s="33">
        <f t="shared" si="29"/>
        <v>3.5040552184630175E-2</v>
      </c>
      <c r="AT31" s="33">
        <f t="shared" si="29"/>
        <v>3.4865349423707025E-2</v>
      </c>
      <c r="AU31" s="33">
        <f t="shared" si="29"/>
        <v>3.4691022676588489E-2</v>
      </c>
      <c r="AV31" s="33">
        <f t="shared" si="29"/>
        <v>3.4517567563205544E-2</v>
      </c>
      <c r="AW31" s="33">
        <f t="shared" si="29"/>
        <v>3.4344979725389517E-2</v>
      </c>
      <c r="AX31" s="33">
        <f t="shared" si="29"/>
        <v>3.4173254826762568E-2</v>
      </c>
      <c r="AY31" s="33">
        <f t="shared" si="29"/>
        <v>3.4002388552628757E-2</v>
      </c>
      <c r="AZ31" s="33">
        <f t="shared" si="29"/>
        <v>3.3832376609865614E-2</v>
      </c>
      <c r="BA31" s="33">
        <f t="shared" si="29"/>
        <v>3.3663214726816285E-2</v>
      </c>
      <c r="BB31" s="33">
        <f t="shared" si="29"/>
        <v>3.3494898653182205E-2</v>
      </c>
      <c r="BC31" s="33">
        <f t="shared" si="29"/>
        <v>3.3327424159916297E-2</v>
      </c>
      <c r="BD31" s="33">
        <f t="shared" si="29"/>
        <v>3.3160787039116714E-2</v>
      </c>
      <c r="BE31" s="33">
        <f t="shared" si="29"/>
        <v>3.2994983103921127E-2</v>
      </c>
      <c r="BF31" s="33">
        <f t="shared" si="29"/>
        <v>3.2830008188401524E-2</v>
      </c>
      <c r="BG31" s="33">
        <f t="shared" si="29"/>
        <v>3.2665858147459516E-2</v>
      </c>
      <c r="BH31" s="33">
        <f t="shared" si="29"/>
        <v>3.2502528856722217E-2</v>
      </c>
      <c r="BI31" s="33">
        <f t="shared" si="29"/>
        <v>3.2340016212438608E-2</v>
      </c>
      <c r="BJ31" s="33">
        <f t="shared" si="29"/>
        <v>3.2178316131376415E-2</v>
      </c>
      <c r="BK31" s="33">
        <f t="shared" si="29"/>
        <v>3.2017424550719535E-2</v>
      </c>
      <c r="BL31" t="str">
        <f t="shared" si="8"/>
        <v>07_INA</v>
      </c>
      <c r="BM31" t="str">
        <f t="shared" si="9"/>
        <v>d_nonenergy_7_x_other_petrol_prod</v>
      </c>
      <c r="BP31" s="4">
        <f t="shared" si="10"/>
        <v>318.44587168672177</v>
      </c>
      <c r="BQ31" s="4">
        <f t="shared" si="11"/>
        <v>289.63281117563781</v>
      </c>
      <c r="BR31" s="4" cm="1">
        <f t="array" ref="BR31">L31*INDEX(prod_est,$H31+$I31-1,MATCH(BR$14,$BQ$14:$DQ$14,0))</f>
        <v>296.75551182859772</v>
      </c>
      <c r="BS31" s="4" cm="1">
        <f t="array" ref="BS31">M31*INDEX(prod_est,$H31+$I31-1,MATCH(BS$14,$BQ$14:$DQ$14,0))</f>
        <v>281.90193420011815</v>
      </c>
      <c r="BT31" s="4" cm="1">
        <f t="array" ref="BT31">N31*INDEX(prod_est,$H31+$I31-1,MATCH(BT$14,$BQ$14:$DQ$14,0))</f>
        <v>294.79321704008032</v>
      </c>
      <c r="BU31" s="4" cm="1">
        <f t="array" ref="BU31">O31*INDEX(prod_est,$H31+$I31-1,MATCH(BU$14,$BQ$14:$DQ$14,0))</f>
        <v>306.36118543390427</v>
      </c>
      <c r="BV31" s="4" cm="1">
        <f t="array" ref="BV31">P31*INDEX(prod_est,$H31+$I31-1,MATCH(BV$14,$BQ$14:$DQ$14,0))</f>
        <v>317.99926334702997</v>
      </c>
      <c r="BW31" s="4" cm="1">
        <f t="array" ref="BW31">Q31*INDEX(prod_est,$H31+$I31-1,MATCH(BW$14,$BQ$14:$DQ$14,0))</f>
        <v>329.67388450830987</v>
      </c>
      <c r="BX31" s="4" cm="1">
        <f t="array" ref="BX31">R31*INDEX(prod_est,$H31+$I31-1,MATCH(BX$14,$BQ$14:$DQ$14,0))</f>
        <v>341.36513823012501</v>
      </c>
      <c r="BY31" s="4" cm="1">
        <f t="array" ref="BY31">S31*INDEX(prod_est,$H31+$I31-1,MATCH(BY$14,$BQ$14:$DQ$14,0))</f>
        <v>353.04298532175267</v>
      </c>
      <c r="BZ31" s="4" cm="1">
        <f t="array" ref="BZ31">T31*INDEX(prod_est,$H31+$I31-1,MATCH(BZ$14,$BQ$14:$DQ$14,0))</f>
        <v>364.68931843025661</v>
      </c>
      <c r="CA31" s="4" cm="1">
        <f t="array" ref="CA31">U31*INDEX(prod_est,$H31+$I31-1,MATCH(CA$14,$BQ$14:$DQ$14,0))</f>
        <v>372.0867787806614</v>
      </c>
      <c r="CB31" s="4" cm="1">
        <f t="array" ref="CB31">V31*INDEX(prod_est,$H31+$I31-1,MATCH(CB$14,$BQ$14:$DQ$14,0))</f>
        <v>379.25139998380553</v>
      </c>
      <c r="CC31" s="4" cm="1">
        <f t="array" ref="CC31">W31*INDEX(prod_est,$H31+$I31-1,MATCH(CC$14,$BQ$14:$DQ$14,0))</f>
        <v>386.18010448860332</v>
      </c>
      <c r="CD31" s="4" cm="1">
        <f t="array" ref="CD31">X31*INDEX(prod_est,$H31+$I31-1,MATCH(CD$14,$BQ$14:$DQ$14,0))</f>
        <v>392.86024601431177</v>
      </c>
      <c r="CE31" s="4" cm="1">
        <f t="array" ref="CE31">Y31*INDEX(prod_est,$H31+$I31-1,MATCH(CE$14,$BQ$14:$DQ$14,0))</f>
        <v>399.27257135820417</v>
      </c>
      <c r="CF31" s="4" cm="1">
        <f t="array" ref="CF31">Z31*INDEX(prod_est,$H31+$I31-1,MATCH(CF$14,$BQ$14:$DQ$14,0))</f>
        <v>405.39800686801692</v>
      </c>
      <c r="CG31" s="4" cm="1">
        <f t="array" ref="CG31">AA31*INDEX(prod_est,$H31+$I31-1,MATCH(CG$14,$BQ$14:$DQ$14,0))</f>
        <v>411.22129703574223</v>
      </c>
      <c r="CH31" s="4" cm="1">
        <f t="array" ref="CH31">AB31*INDEX(prod_est,$H31+$I31-1,MATCH(CH$14,$BQ$14:$DQ$14,0))</f>
        <v>416.72401222125291</v>
      </c>
      <c r="CI31" s="4" cm="1">
        <f t="array" ref="CI31">AC31*INDEX(prod_est,$H31+$I31-1,MATCH(CI$14,$BQ$14:$DQ$14,0))</f>
        <v>421.89534208571968</v>
      </c>
      <c r="CJ31" s="4" cm="1">
        <f t="array" ref="CJ31">AD31*INDEX(prod_est,$H31+$I31-1,MATCH(CJ$14,$BQ$14:$DQ$14,0))</f>
        <v>426.71780358774163</v>
      </c>
      <c r="CK31" s="4" cm="1">
        <f t="array" ref="CK31">AE31*INDEX(prod_est,$H31+$I31-1,MATCH(CK$14,$BQ$14:$DQ$14,0))</f>
        <v>431.19273564106868</v>
      </c>
      <c r="CL31" s="4" cm="1">
        <f t="array" ref="CL31">AF31*INDEX(prod_est,$H31+$I31-1,MATCH(CL$14,$BQ$14:$DQ$14,0))</f>
        <v>435.30764271404377</v>
      </c>
      <c r="CM31" s="4" cm="1">
        <f t="array" ref="CM31">AG31*INDEX(prod_est,$H31+$I31-1,MATCH(CM$14,$BQ$14:$DQ$14,0))</f>
        <v>439.05804033561503</v>
      </c>
      <c r="CN31" s="4" cm="1">
        <f t="array" ref="CN31">AH31*INDEX(prod_est,$H31+$I31-1,MATCH(CN$14,$BQ$14:$DQ$14,0))</f>
        <v>442.44019859191854</v>
      </c>
      <c r="CO31" s="4" cm="1">
        <f t="array" ref="CO31">AI31*INDEX(prod_est,$H31+$I31-1,MATCH(CO$14,$BQ$14:$DQ$14,0))</f>
        <v>445.44740621262179</v>
      </c>
      <c r="CP31" s="4" cm="1">
        <f t="array" ref="CP31">AJ31*INDEX(prod_est,$H31+$I31-1,MATCH(CP$14,$BQ$14:$DQ$14,0))</f>
        <v>448.06991698435792</v>
      </c>
      <c r="CQ31" s="4" cm="1">
        <f t="array" ref="CQ31">AK31*INDEX(prod_est,$H31+$I31-1,MATCH(CQ$14,$BQ$14:$DQ$14,0))</f>
        <v>450.29493126069434</v>
      </c>
      <c r="CR31" s="4" cm="1">
        <f t="array" ref="CR31">AL31*INDEX(prod_est,$H31+$I31-1,MATCH(CR$14,$BQ$14:$DQ$14,0))</f>
        <v>452.11785064455518</v>
      </c>
      <c r="CS31" s="4" cm="1">
        <f t="array" ref="CS31">AM31*INDEX(prod_est,$H31+$I31-1,MATCH(CS$14,$BQ$14:$DQ$14,0))</f>
        <v>453.53860198670156</v>
      </c>
      <c r="CT31" s="4" cm="1">
        <f t="array" ref="CT31">AN31*INDEX(prod_est,$H31+$I31-1,MATCH(CT$14,$BQ$14:$DQ$14,0))</f>
        <v>454.55040214176086</v>
      </c>
      <c r="CU31" s="4" cm="1">
        <f t="array" ref="CU31">AO31*INDEX(prod_est,$H31+$I31-1,MATCH(CU$14,$BQ$14:$DQ$14,0))</f>
        <v>455.16596893022819</v>
      </c>
      <c r="CV31" s="4" cm="1">
        <f t="array" ref="CV31">AP31*INDEX(prod_est,$H31+$I31-1,MATCH(CV$14,$BQ$14:$DQ$14,0))</f>
        <v>455.39124582769631</v>
      </c>
      <c r="CW31" s="4" cm="1">
        <f t="array" ref="CW31">AQ31*INDEX(prod_est,$H31+$I31-1,MATCH(CW$14,$BQ$14:$DQ$14,0))</f>
        <v>455.23657493708163</v>
      </c>
      <c r="CX31" s="4" cm="1">
        <f t="array" ref="CX31">AR31*INDEX(prod_est,$H31+$I31-1,MATCH(CX$14,$BQ$14:$DQ$14,0))</f>
        <v>449.86408067233259</v>
      </c>
      <c r="CY31" s="4" cm="1">
        <f t="array" ref="CY31">AS31*INDEX(prod_est,$H31+$I31-1,MATCH(CY$14,$BQ$14:$DQ$14,0))</f>
        <v>444.43454882833765</v>
      </c>
      <c r="CZ31" s="4" cm="1">
        <f t="array" ref="CZ31">AT31*INDEX(prod_est,$H31+$I31-1,MATCH(CZ$14,$BQ$14:$DQ$14,0))</f>
        <v>438.94918100128695</v>
      </c>
      <c r="DA31" s="4" cm="1">
        <f t="array" ref="DA31">AU31*INDEX(prod_est,$H31+$I31-1,MATCH(DA$14,$BQ$14:$DQ$14,0))</f>
        <v>433.40916571279757</v>
      </c>
      <c r="DB31" s="4" cm="1">
        <f t="array" ref="DB31">AV31*INDEX(prod_est,$H31+$I31-1,MATCH(DB$14,$BQ$14:$DQ$14,0))</f>
        <v>427.81567852306637</v>
      </c>
      <c r="DC31" s="4" cm="1">
        <f t="array" ref="DC31">AW31*INDEX(prod_est,$H31+$I31-1,MATCH(DC$14,$BQ$14:$DQ$14,0))</f>
        <v>422.16988214310766</v>
      </c>
      <c r="DD31" s="4" cm="1">
        <f t="array" ref="DD31">AX31*INDEX(prod_est,$H31+$I31-1,MATCH(DD$14,$BQ$14:$DQ$14,0))</f>
        <v>416.4729265461649</v>
      </c>
      <c r="DE31" s="4" cm="1">
        <f t="array" ref="DE31">AY31*INDEX(prod_est,$H31+$I31-1,MATCH(DE$14,$BQ$14:$DQ$14,0))</f>
        <v>410.7259490782684</v>
      </c>
      <c r="DF31" s="4" cm="1">
        <f t="array" ref="DF31">AZ31*INDEX(prod_est,$H31+$I31-1,MATCH(DF$14,$BQ$14:$DQ$14,0))</f>
        <v>404.93007456791344</v>
      </c>
      <c r="DG31" s="4" cm="1">
        <f t="array" ref="DG31">BA31*INDEX(prod_est,$H31+$I31-1,MATCH(DG$14,$BQ$14:$DQ$14,0))</f>
        <v>399.08641543493133</v>
      </c>
      <c r="DH31" s="4" cm="1">
        <f t="array" ref="DH31">BB31*INDEX(prod_est,$H31+$I31-1,MATCH(DH$14,$BQ$14:$DQ$14,0))</f>
        <v>393.19607179850601</v>
      </c>
      <c r="DI31" s="4" cm="1">
        <f t="array" ref="DI31">BC31*INDEX(prod_est,$H31+$I31-1,MATCH(DI$14,$BQ$14:$DQ$14,0))</f>
        <v>387.26013158436484</v>
      </c>
      <c r="DJ31" s="4" cm="1">
        <f t="array" ref="DJ31">BD31*INDEX(prod_est,$H31+$I31-1,MATCH(DJ$14,$BQ$14:$DQ$14,0))</f>
        <v>381.27967063114431</v>
      </c>
      <c r="DK31" s="4" cm="1">
        <f t="array" ref="DK31">BE31*INDEX(prod_est,$H31+$I31-1,MATCH(DK$14,$BQ$14:$DQ$14,0))</f>
        <v>375.25575279593767</v>
      </c>
      <c r="DL31" s="4" cm="1">
        <f t="array" ref="DL31">BF31*INDEX(prod_est,$H31+$I31-1,MATCH(DL$14,$BQ$14:$DQ$14,0))</f>
        <v>369.18943005902986</v>
      </c>
      <c r="DM31" s="4" cm="1">
        <f t="array" ref="DM31">BG31*INDEX(prod_est,$H31+$I31-1,MATCH(DM$14,$BQ$14:$DQ$14,0))</f>
        <v>363.08174262782848</v>
      </c>
      <c r="DN31" s="4" cm="1">
        <f t="array" ref="DN31">BH31*INDEX(prod_est,$H31+$I31-1,MATCH(DN$14,$BQ$14:$DQ$14,0))</f>
        <v>356.93371903997746</v>
      </c>
      <c r="DO31" s="4" cm="1">
        <f t="array" ref="DO31">BI31*INDEX(prod_est,$H31+$I31-1,MATCH(DO$14,$BQ$14:$DQ$14,0))</f>
        <v>350.74637626571172</v>
      </c>
      <c r="DP31" s="4" cm="1">
        <f t="array" ref="DP31">BJ31*INDEX(prod_est,$H31+$I31-1,MATCH(DP$14,$BQ$14:$DQ$14,0))</f>
        <v>344.52071980937228</v>
      </c>
      <c r="DQ31" s="4" cm="1">
        <f t="array" ref="DQ31">BK31*INDEX(prod_est,$H31+$I31-1,MATCH(DQ$14,$BQ$14:$DQ$14,0))</f>
        <v>338.25774381018988</v>
      </c>
    </row>
    <row r="32" spans="1:121" x14ac:dyDescent="0.25">
      <c r="A32" t="s">
        <v>43</v>
      </c>
      <c r="B32" t="s">
        <v>22</v>
      </c>
      <c r="C32" t="s">
        <v>22</v>
      </c>
      <c r="D32" t="s">
        <v>172</v>
      </c>
      <c r="E32" s="46" t="s">
        <v>37</v>
      </c>
      <c r="F32" s="4">
        <v>142.83224916623001</v>
      </c>
      <c r="G32" s="4">
        <v>145.24668381643889</v>
      </c>
      <c r="H32">
        <f>MATCH(A32,Production_est!$A$4:$A$339,0)</f>
        <v>97</v>
      </c>
      <c r="I32">
        <f>IFERROR(MATCH(E32,Production_est!$D$4:$D$339,0),"-")+1</f>
        <v>4</v>
      </c>
      <c r="J32" s="4" cm="1">
        <f t="array" ref="J32">IFERROR(INDEX(Production_est!$E$4:$E$339,I32+H32-1),"-")</f>
        <v>7076.0732715597496</v>
      </c>
      <c r="K32" s="33">
        <f t="shared" si="3"/>
        <v>2.0526452771513312E-2</v>
      </c>
      <c r="L32" s="33">
        <f t="shared" si="4"/>
        <v>2.0526452771513312E-2</v>
      </c>
      <c r="M32" s="33">
        <f t="shared" si="5"/>
        <v>2.0526452771513312E-2</v>
      </c>
      <c r="N32" s="33">
        <f t="shared" si="5"/>
        <v>2.0526452771513312E-2</v>
      </c>
      <c r="O32" s="33">
        <f t="shared" si="28"/>
        <v>2.0423820507655746E-2</v>
      </c>
      <c r="P32" s="33">
        <f t="shared" si="28"/>
        <v>2.0321701405117468E-2</v>
      </c>
      <c r="Q32" s="33">
        <f t="shared" si="28"/>
        <v>2.0220092898091881E-2</v>
      </c>
      <c r="R32" s="33">
        <f t="shared" si="28"/>
        <v>2.0118992433601421E-2</v>
      </c>
      <c r="S32" s="33">
        <f t="shared" si="28"/>
        <v>2.0018397471433413E-2</v>
      </c>
      <c r="T32" s="33">
        <f t="shared" si="28"/>
        <v>1.9918305484076245E-2</v>
      </c>
      <c r="U32" s="33">
        <f t="shared" si="28"/>
        <v>1.9818713956655864E-2</v>
      </c>
      <c r="V32" s="33">
        <f t="shared" si="28"/>
        <v>1.9719620386872583E-2</v>
      </c>
      <c r="W32" s="33">
        <f t="shared" si="28"/>
        <v>1.9621022284938221E-2</v>
      </c>
      <c r="X32" s="33">
        <f t="shared" si="28"/>
        <v>1.9522917173513531E-2</v>
      </c>
      <c r="Y32" s="33">
        <f t="shared" si="28"/>
        <v>1.9425302587645962E-2</v>
      </c>
      <c r="Z32" s="33">
        <f t="shared" si="28"/>
        <v>1.9328176074707732E-2</v>
      </c>
      <c r="AA32" s="33">
        <f t="shared" si="28"/>
        <v>1.9231535194334192E-2</v>
      </c>
      <c r="AB32" s="33">
        <f t="shared" si="28"/>
        <v>1.9135377518362522E-2</v>
      </c>
      <c r="AC32" s="33">
        <f t="shared" si="28"/>
        <v>1.903970063077071E-2</v>
      </c>
      <c r="AD32" s="33">
        <f t="shared" si="28"/>
        <v>1.8944502127616857E-2</v>
      </c>
      <c r="AE32" s="33">
        <f t="shared" si="28"/>
        <v>1.8849779616978771E-2</v>
      </c>
      <c r="AF32" s="33">
        <f t="shared" si="28"/>
        <v>1.8755530718893878E-2</v>
      </c>
      <c r="AG32" s="33">
        <f t="shared" si="28"/>
        <v>1.8661753065299408E-2</v>
      </c>
      <c r="AH32" s="33">
        <f t="shared" si="28"/>
        <v>1.8568444299972911E-2</v>
      </c>
      <c r="AI32" s="33">
        <f t="shared" si="28"/>
        <v>1.8475602078473045E-2</v>
      </c>
      <c r="AJ32" s="33">
        <f t="shared" si="28"/>
        <v>1.838322406808068E-2</v>
      </c>
      <c r="AK32" s="33">
        <f t="shared" si="28"/>
        <v>1.8291307947740278E-2</v>
      </c>
      <c r="AL32" s="33">
        <f t="shared" si="28"/>
        <v>1.8199851408001576E-2</v>
      </c>
      <c r="AM32" s="33">
        <f t="shared" si="28"/>
        <v>1.8108852150961568E-2</v>
      </c>
      <c r="AN32" s="33">
        <f t="shared" si="28"/>
        <v>1.801830789020676E-2</v>
      </c>
      <c r="AO32" s="33">
        <f t="shared" si="28"/>
        <v>1.7928216350755727E-2</v>
      </c>
      <c r="AP32" s="33">
        <f t="shared" si="28"/>
        <v>1.7838575269001948E-2</v>
      </c>
      <c r="AQ32" s="33">
        <f t="shared" si="28"/>
        <v>1.7749382392656939E-2</v>
      </c>
      <c r="AR32" s="33">
        <f t="shared" ref="AR32:BK32" si="30">AQ32*(1-$G$4)</f>
        <v>1.7660635480693656E-2</v>
      </c>
      <c r="AS32" s="33">
        <f t="shared" si="30"/>
        <v>1.7572332303290188E-2</v>
      </c>
      <c r="AT32" s="33">
        <f t="shared" si="30"/>
        <v>1.7484470641773737E-2</v>
      </c>
      <c r="AU32" s="33">
        <f t="shared" si="30"/>
        <v>1.7397048288564868E-2</v>
      </c>
      <c r="AV32" s="33">
        <f t="shared" si="30"/>
        <v>1.7310063047122043E-2</v>
      </c>
      <c r="AW32" s="33">
        <f t="shared" si="30"/>
        <v>1.7223512731886433E-2</v>
      </c>
      <c r="AX32" s="33">
        <f t="shared" si="30"/>
        <v>1.7137395168227001E-2</v>
      </c>
      <c r="AY32" s="33">
        <f t="shared" si="30"/>
        <v>1.7051708192385866E-2</v>
      </c>
      <c r="AZ32" s="33">
        <f t="shared" si="30"/>
        <v>1.6966449651423937E-2</v>
      </c>
      <c r="BA32" s="33">
        <f t="shared" si="30"/>
        <v>1.6881617403166817E-2</v>
      </c>
      <c r="BB32" s="33">
        <f t="shared" si="30"/>
        <v>1.6797209316150984E-2</v>
      </c>
      <c r="BC32" s="33">
        <f t="shared" si="30"/>
        <v>1.671322326957023E-2</v>
      </c>
      <c r="BD32" s="33">
        <f t="shared" si="30"/>
        <v>1.6629657153222378E-2</v>
      </c>
      <c r="BE32" s="33">
        <f t="shared" si="30"/>
        <v>1.6546508867456268E-2</v>
      </c>
      <c r="BF32" s="33">
        <f t="shared" si="30"/>
        <v>1.6463776323118986E-2</v>
      </c>
      <c r="BG32" s="33">
        <f t="shared" si="30"/>
        <v>1.6381457441503391E-2</v>
      </c>
      <c r="BH32" s="33">
        <f t="shared" si="30"/>
        <v>1.6299550154295874E-2</v>
      </c>
      <c r="BI32" s="33">
        <f t="shared" si="30"/>
        <v>1.6218052403524395E-2</v>
      </c>
      <c r="BJ32" s="33">
        <f t="shared" si="30"/>
        <v>1.6136962141506773E-2</v>
      </c>
      <c r="BK32" s="33">
        <f t="shared" si="30"/>
        <v>1.6056277330799239E-2</v>
      </c>
      <c r="BL32" t="str">
        <f t="shared" si="8"/>
        <v>07_INA</v>
      </c>
      <c r="BM32" t="str">
        <f t="shared" si="9"/>
        <v>d_nonenergy_8_1_natural_gas</v>
      </c>
      <c r="BP32" s="4">
        <f t="shared" si="10"/>
        <v>142.83224916623001</v>
      </c>
      <c r="BQ32" s="4">
        <f t="shared" si="11"/>
        <v>145.24668381643889</v>
      </c>
      <c r="BR32" s="4" cm="1">
        <f t="array" ref="BR32">L32*INDEX(prod_est,$H32+$I32-1,MATCH(BR$14,$BQ$14:$DQ$14,0))</f>
        <v>148.81861562022976</v>
      </c>
      <c r="BS32" s="4" cm="1">
        <f t="array" ref="BS32">M32*INDEX(prod_est,$H32+$I32-1,MATCH(BS$14,$BQ$14:$DQ$14,0))</f>
        <v>141.36976034520222</v>
      </c>
      <c r="BT32" s="4" cm="1">
        <f t="array" ref="BT32">N32*INDEX(prod_est,$H32+$I32-1,MATCH(BT$14,$BQ$14:$DQ$14,0))</f>
        <v>147.83455304270086</v>
      </c>
      <c r="BU32" s="4" cm="1">
        <f t="array" ref="BU32">O32*INDEX(prod_est,$H32+$I32-1,MATCH(BU$14,$BQ$14:$DQ$14,0))</f>
        <v>153.63572260244871</v>
      </c>
      <c r="BV32" s="4" cm="1">
        <f t="array" ref="BV32">P32*INDEX(prod_est,$H32+$I32-1,MATCH(BV$14,$BQ$14:$DQ$14,0))</f>
        <v>159.47205107648259</v>
      </c>
      <c r="BW32" s="4" cm="1">
        <f t="array" ref="BW32">Q32*INDEX(prod_est,$H32+$I32-1,MATCH(BW$14,$BQ$14:$DQ$14,0))</f>
        <v>165.32670546320824</v>
      </c>
      <c r="BX32" s="4" cm="1">
        <f t="array" ref="BX32">R32*INDEX(prod_est,$H32+$I32-1,MATCH(BX$14,$BQ$14:$DQ$14,0))</f>
        <v>171.1897008395176</v>
      </c>
      <c r="BY32" s="4" cm="1">
        <f t="array" ref="BY32">S32*INDEX(prod_est,$H32+$I32-1,MATCH(BY$14,$BQ$14:$DQ$14,0))</f>
        <v>177.04597298385619</v>
      </c>
      <c r="BZ32" s="4" cm="1">
        <f t="array" ref="BZ32">T32*INDEX(prod_est,$H32+$I32-1,MATCH(BZ$14,$BQ$14:$DQ$14,0))</f>
        <v>182.88644131948953</v>
      </c>
      <c r="CA32" s="4" cm="1">
        <f t="array" ref="CA32">U32*INDEX(prod_est,$H32+$I32-1,MATCH(CA$14,$BQ$14:$DQ$14,0))</f>
        <v>186.59616115474785</v>
      </c>
      <c r="CB32" s="4" cm="1">
        <f t="array" ref="CB32">V32*INDEX(prod_est,$H32+$I32-1,MATCH(CB$14,$BQ$14:$DQ$14,0))</f>
        <v>190.18911551076025</v>
      </c>
      <c r="CC32" s="4" cm="1">
        <f t="array" ref="CC32">W32*INDEX(prod_est,$H32+$I32-1,MATCH(CC$14,$BQ$14:$DQ$14,0))</f>
        <v>193.663761039977</v>
      </c>
      <c r="CD32" s="4" cm="1">
        <f t="array" ref="CD32">X32*INDEX(prod_est,$H32+$I32-1,MATCH(CD$14,$BQ$14:$DQ$14,0))</f>
        <v>197.01375581472391</v>
      </c>
      <c r="CE32" s="4" cm="1">
        <f t="array" ref="CE32">Y32*INDEX(prod_est,$H32+$I32-1,MATCH(CE$14,$BQ$14:$DQ$14,0))</f>
        <v>200.22944463109795</v>
      </c>
      <c r="CF32" s="4" cm="1">
        <f t="array" ref="CF32">Z32*INDEX(prod_est,$H32+$I32-1,MATCH(CF$14,$BQ$14:$DQ$14,0))</f>
        <v>203.30126232716771</v>
      </c>
      <c r="CG32" s="4" cm="1">
        <f t="array" ref="CG32">AA32*INDEX(prod_est,$H32+$I32-1,MATCH(CG$14,$BQ$14:$DQ$14,0))</f>
        <v>206.22155848536113</v>
      </c>
      <c r="CH32" s="4" cm="1">
        <f t="array" ref="CH32">AB32*INDEX(prod_est,$H32+$I32-1,MATCH(CH$14,$BQ$14:$DQ$14,0))</f>
        <v>208.98109090655879</v>
      </c>
      <c r="CI32" s="4" cm="1">
        <f t="array" ref="CI32">AC32*INDEX(prod_est,$H32+$I32-1,MATCH(CI$14,$BQ$14:$DQ$14,0))</f>
        <v>211.57443836151694</v>
      </c>
      <c r="CJ32" s="4" cm="1">
        <f t="array" ref="CJ32">AD32*INDEX(prod_est,$H32+$I32-1,MATCH(CJ$14,$BQ$14:$DQ$14,0))</f>
        <v>213.99283335674545</v>
      </c>
      <c r="CK32" s="4" cm="1">
        <f t="array" ref="CK32">AE32*INDEX(prod_est,$H32+$I32-1,MATCH(CK$14,$BQ$14:$DQ$14,0))</f>
        <v>216.23694733820827</v>
      </c>
      <c r="CL32" s="4" cm="1">
        <f t="array" ref="CL32">AF32*INDEX(prod_est,$H32+$I32-1,MATCH(CL$14,$BQ$14:$DQ$14,0))</f>
        <v>218.30051397672705</v>
      </c>
      <c r="CM32" s="4" cm="1">
        <f t="array" ref="CM32">AG32*INDEX(prod_est,$H32+$I32-1,MATCH(CM$14,$BQ$14:$DQ$14,0))</f>
        <v>220.18128437464978</v>
      </c>
      <c r="CN32" s="4" cm="1">
        <f t="array" ref="CN32">AH32*INDEX(prod_est,$H32+$I32-1,MATCH(CN$14,$BQ$14:$DQ$14,0))</f>
        <v>221.87738803388805</v>
      </c>
      <c r="CO32" s="4" cm="1">
        <f t="array" ref="CO32">AI32*INDEX(prod_est,$H32+$I32-1,MATCH(CO$14,$BQ$14:$DQ$14,0))</f>
        <v>223.38545934901882</v>
      </c>
      <c r="CP32" s="4" cm="1">
        <f t="array" ref="CP32">AJ32*INDEX(prod_est,$H32+$I32-1,MATCH(CP$14,$BQ$14:$DQ$14,0))</f>
        <v>224.70061073439336</v>
      </c>
      <c r="CQ32" s="4" cm="1">
        <f t="array" ref="CQ32">AK32*INDEX(prod_est,$H32+$I32-1,MATCH(CQ$14,$BQ$14:$DQ$14,0))</f>
        <v>225.81642335165282</v>
      </c>
      <c r="CR32" s="4" cm="1">
        <f t="array" ref="CR32">AL32*INDEX(prod_est,$H32+$I32-1,MATCH(CR$14,$BQ$14:$DQ$14,0))</f>
        <v>226.73059117088491</v>
      </c>
      <c r="CS32" s="4" cm="1">
        <f t="array" ref="CS32">AM32*INDEX(prod_est,$H32+$I32-1,MATCH(CS$14,$BQ$14:$DQ$14,0))</f>
        <v>227.44307750879977</v>
      </c>
      <c r="CT32" s="4" cm="1">
        <f t="array" ref="CT32">AN32*INDEX(prod_est,$H32+$I32-1,MATCH(CT$14,$BQ$14:$DQ$14,0))</f>
        <v>227.9504807156768</v>
      </c>
      <c r="CU32" s="4" cm="1">
        <f t="array" ref="CU32">AO32*INDEX(prod_est,$H32+$I32-1,MATCH(CU$14,$BQ$14:$DQ$14,0))</f>
        <v>228.25917859534553</v>
      </c>
      <c r="CV32" s="4" cm="1">
        <f t="array" ref="CV32">AP32*INDEX(prod_est,$H32+$I32-1,MATCH(CV$14,$BQ$14:$DQ$14,0))</f>
        <v>228.37215171522405</v>
      </c>
      <c r="CW32" s="4" cm="1">
        <f t="array" ref="CW32">AQ32*INDEX(prod_est,$H32+$I32-1,MATCH(CW$14,$BQ$14:$DQ$14,0))</f>
        <v>228.29458649098885</v>
      </c>
      <c r="CX32" s="4" cm="1">
        <f t="array" ref="CX32">AR32*INDEX(prod_est,$H32+$I32-1,MATCH(CX$14,$BQ$14:$DQ$14,0))</f>
        <v>225.60035798624801</v>
      </c>
      <c r="CY32" s="4" cm="1">
        <f t="array" ref="CY32">AS32*INDEX(prod_est,$H32+$I32-1,MATCH(CY$14,$BQ$14:$DQ$14,0))</f>
        <v>222.87752595691074</v>
      </c>
      <c r="CZ32" s="4" cm="1">
        <f t="array" ref="CZ32">AT32*INDEX(prod_est,$H32+$I32-1,MATCH(CZ$14,$BQ$14:$DQ$14,0))</f>
        <v>220.12669298616231</v>
      </c>
      <c r="DA32" s="4" cm="1">
        <f t="array" ref="DA32">AU32*INDEX(prod_est,$H32+$I32-1,MATCH(DA$14,$BQ$14:$DQ$14,0))</f>
        <v>217.34845510047785</v>
      </c>
      <c r="DB32" s="4" cm="1">
        <f t="array" ref="DB32">AV32*INDEX(prod_est,$H32+$I32-1,MATCH(DB$14,$BQ$14:$DQ$14,0))</f>
        <v>214.54340182636687</v>
      </c>
      <c r="DC32" s="4" cm="1">
        <f t="array" ref="DC32">AW32*INDEX(prod_est,$H32+$I32-1,MATCH(DC$14,$BQ$14:$DQ$14,0))</f>
        <v>211.71211624665892</v>
      </c>
      <c r="DD32" s="4" cm="1">
        <f t="array" ref="DD32">AX32*INDEX(prod_est,$H32+$I32-1,MATCH(DD$14,$BQ$14:$DQ$14,0))</f>
        <v>208.85517505637492</v>
      </c>
      <c r="DE32" s="4" cm="1">
        <f t="array" ref="DE32">AY32*INDEX(prod_est,$H32+$I32-1,MATCH(DE$14,$BQ$14:$DQ$14,0))</f>
        <v>205.97314861817011</v>
      </c>
      <c r="DF32" s="4" cm="1">
        <f t="array" ref="DF32">AZ32*INDEX(prod_est,$H32+$I32-1,MATCH(DF$14,$BQ$14:$DQ$14,0))</f>
        <v>203.06660101733638</v>
      </c>
      <c r="DG32" s="4" cm="1">
        <f t="array" ref="DG32">BA32*INDEX(prod_est,$H32+$I32-1,MATCH(DG$14,$BQ$14:$DQ$14,0))</f>
        <v>200.13609011639915</v>
      </c>
      <c r="DH32" s="4" cm="1">
        <f t="array" ref="DH32">BB32*INDEX(prod_est,$H32+$I32-1,MATCH(DH$14,$BQ$14:$DQ$14,0))</f>
        <v>197.18216760928647</v>
      </c>
      <c r="DI32" s="4" cm="1">
        <f t="array" ref="DI32">BC32*INDEX(prod_est,$H32+$I32-1,MATCH(DI$14,$BQ$14:$DQ$14,0))</f>
        <v>194.20537907508336</v>
      </c>
      <c r="DJ32" s="4" cm="1">
        <f t="array" ref="DJ32">BD32*INDEX(prod_est,$H32+$I32-1,MATCH(DJ$14,$BQ$14:$DQ$14,0))</f>
        <v>191.20626403137297</v>
      </c>
      <c r="DK32" s="4" cm="1">
        <f t="array" ref="DK32">BE32*INDEX(prod_est,$H32+$I32-1,MATCH(DK$14,$BQ$14:$DQ$14,0))</f>
        <v>188.18535598716707</v>
      </c>
      <c r="DL32" s="4" cm="1">
        <f t="array" ref="DL32">BF32*INDEX(prod_est,$H32+$I32-1,MATCH(DL$14,$BQ$14:$DQ$14,0))</f>
        <v>185.1431824954289</v>
      </c>
      <c r="DM32" s="4" cm="1">
        <f t="array" ref="DM32">BG32*INDEX(prod_est,$H32+$I32-1,MATCH(DM$14,$BQ$14:$DQ$14,0))</f>
        <v>182.08026520519351</v>
      </c>
      <c r="DN32" s="4" cm="1">
        <f t="array" ref="DN32">BH32*INDEX(prod_est,$H32+$I32-1,MATCH(DN$14,$BQ$14:$DQ$14,0))</f>
        <v>178.99711991327737</v>
      </c>
      <c r="DO32" s="4" cm="1">
        <f t="array" ref="DO32">BI32*INDEX(prod_est,$H32+$I32-1,MATCH(DO$14,$BQ$14:$DQ$14,0))</f>
        <v>175.89425661560796</v>
      </c>
      <c r="DP32" s="4" cm="1">
        <f t="array" ref="DP32">BJ32*INDEX(prod_est,$H32+$I32-1,MATCH(DP$14,$BQ$14:$DQ$14,0))</f>
        <v>172.77217955813205</v>
      </c>
      <c r="DQ32" s="4" cm="1">
        <f t="array" ref="DQ32">BK32*INDEX(prod_est,$H32+$I32-1,MATCH(DQ$14,$BQ$14:$DQ$14,0))</f>
        <v>169.63138728735731</v>
      </c>
    </row>
    <row r="33" spans="1:121" x14ac:dyDescent="0.25">
      <c r="A33" t="s">
        <v>43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97</v>
      </c>
      <c r="I33">
        <f>IFERROR(MATCH(E33,Production_est!$D$4:$D$339,0),"-")+1</f>
        <v>4</v>
      </c>
      <c r="J33" s="4" cm="1">
        <f t="array" ref="J33">IFERROR(INDEX(Production_est!$E$4:$E$339,I33+H33-1),"-")</f>
        <v>7076.0732715597496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07_INA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97</v>
      </c>
      <c r="I34">
        <f>IFERROR(MATCH(E34,Production_est!$D$4:$D$339,0),"-")+1</f>
        <v>4</v>
      </c>
      <c r="J34" s="4" cm="1">
        <f t="array" ref="J34">IFERROR(INDEX(Production_est!$E$4:$E$339,I34+H34-1),"-")</f>
        <v>7076.0732715597496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07_INA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97</v>
      </c>
      <c r="I35">
        <f>IFERROR(MATCH(E35,Production_est!$D$4:$D$339,0),"-")+1</f>
        <v>4</v>
      </c>
      <c r="J35" s="4" cm="1">
        <f t="array" ref="J35">IFERROR(INDEX(Production_est!$E$4:$E$339,I35+H35-1),"-")</f>
        <v>7076.0732715597496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07_INA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97</v>
      </c>
      <c r="I36">
        <f>IFERROR(MATCH(E36,Production_est!$D$4:$D$339,0),"-")+1</f>
        <v>4</v>
      </c>
      <c r="J36" s="4" cm="1">
        <f t="array" ref="J36">IFERROR(INDEX(Production_est!$E$4:$E$339,I36+H36-1),"-")</f>
        <v>7076.0732715597496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07_INA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97</v>
      </c>
      <c r="I37">
        <f>IFERROR(MATCH(E37,Production_est!$D$4:$D$339,0),"-")+1</f>
        <v>4</v>
      </c>
      <c r="J37" s="4" cm="1">
        <f t="array" ref="J37">IFERROR(INDEX(Production_est!$E$4:$E$339,I37+H37-1),"-")</f>
        <v>7076.0732715597496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07_INA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97</v>
      </c>
      <c r="I38">
        <f>IFERROR(MATCH(E38,Production_est!$D$4:$D$339,0),"-")+1</f>
        <v>4</v>
      </c>
      <c r="J38" s="4" cm="1">
        <f t="array" ref="J38">IFERROR(INDEX(Production_est!$E$4:$E$339,I38+H38-1),"-")</f>
        <v>7076.0732715597496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07_INA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97</v>
      </c>
      <c r="I39">
        <f>IFERROR(MATCH(E39,Production_est!$D$4:$D$339,0),"-")+1</f>
        <v>4</v>
      </c>
      <c r="J39" s="4" cm="1">
        <f t="array" ref="J39">IFERROR(INDEX(Production_est!$E$4:$E$339,I39+H39-1),"-")</f>
        <v>7076.0732715597496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07_INA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97</v>
      </c>
      <c r="I40">
        <f>IFERROR(MATCH(E40,Production_est!$D$4:$D$339,0),"-")+1</f>
        <v>4</v>
      </c>
      <c r="J40" s="4" cm="1">
        <f t="array" ref="J40">IFERROR(INDEX(Production_est!$E$4:$E$339,I40+H40-1),"-")</f>
        <v>7076.0732715597496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07_INA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97</v>
      </c>
      <c r="I41">
        <f>IFERROR(MATCH(E41,Production_est!$D$4:$D$339,0),"-")+1</f>
        <v>4</v>
      </c>
      <c r="J41" s="4" cm="1">
        <f t="array" ref="J41">IFERROR(INDEX(Production_est!$E$4:$E$339,I41+H41-1),"-")</f>
        <v>7076.0732715597496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07_INA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97</v>
      </c>
      <c r="I42">
        <f>IFERROR(MATCH(E42,Production_est!$D$4:$D$339,0),"-")+1</f>
        <v>4</v>
      </c>
      <c r="J42" s="4" cm="1">
        <f t="array" ref="J42">IFERROR(INDEX(Production_est!$E$4:$E$339,I42+H42-1),"-")</f>
        <v>7076.0732715597496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07_INA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97</v>
      </c>
      <c r="I43">
        <f>IFERROR(MATCH(E43,Production_est!$D$4:$D$339,0),"-")+1</f>
        <v>4</v>
      </c>
      <c r="J43" s="4" cm="1">
        <f t="array" ref="J43">IFERROR(INDEX(Production_est!$E$4:$E$339,I43+H43-1),"-")</f>
        <v>7076.0732715597496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07_INA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97</v>
      </c>
      <c r="I44">
        <f>IFERROR(MATCH(E44,Production_est!$D$4:$D$339,0),"-")+1</f>
        <v>4</v>
      </c>
      <c r="J44" s="4" cm="1">
        <f t="array" ref="J44">IFERROR(INDEX(Production_est!$E$4:$E$339,I44+H44-1),"-")</f>
        <v>7076.0732715597496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07_INA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97</v>
      </c>
      <c r="I45">
        <f>IFERROR(MATCH(E45,Production_est!$D$4:$D$339,0),"-")+1</f>
        <v>4</v>
      </c>
      <c r="J45" s="4" cm="1">
        <f t="array" ref="J45">IFERROR(INDEX(Production_est!$E$4:$E$339,I45+H45-1),"-")</f>
        <v>7076.0732715597496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07_INA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97</v>
      </c>
      <c r="I46">
        <f>IFERROR(MATCH(E46,Production_est!$D$4:$D$339,0),"-")+1</f>
        <v>4</v>
      </c>
      <c r="J46" s="4" cm="1">
        <f t="array" ref="J46">IFERROR(INDEX(Production_est!$E$4:$E$339,I46+H46-1),"-")</f>
        <v>7076.0732715597496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07_INA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07_INA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461.27812085295182</v>
      </c>
      <c r="G47" s="43">
        <f>SUM(G15:G46)</f>
        <v>434.87949499207673</v>
      </c>
      <c r="K47" s="33">
        <f t="shared" ref="K47:AP47" si="42">SUM(K15:K46)*1000</f>
        <v>61.457743341911154</v>
      </c>
      <c r="L47" s="33">
        <f t="shared" si="42"/>
        <v>61.457743341911154</v>
      </c>
      <c r="M47" s="33">
        <f t="shared" si="42"/>
        <v>61.457743341911154</v>
      </c>
      <c r="N47" s="33">
        <f t="shared" si="42"/>
        <v>61.457743341911154</v>
      </c>
      <c r="O47" s="33">
        <f t="shared" si="42"/>
        <v>61.150454625201597</v>
      </c>
      <c r="P47" s="33">
        <f t="shared" si="42"/>
        <v>60.844702352075593</v>
      </c>
      <c r="Q47" s="33">
        <f t="shared" si="42"/>
        <v>60.540478840315217</v>
      </c>
      <c r="R47" s="33">
        <f t="shared" si="42"/>
        <v>60.237776446113642</v>
      </c>
      <c r="S47" s="33">
        <f t="shared" si="42"/>
        <v>59.936587563883073</v>
      </c>
      <c r="T47" s="33">
        <f t="shared" si="42"/>
        <v>59.636904626063647</v>
      </c>
      <c r="U47" s="33">
        <f t="shared" si="42"/>
        <v>59.338720102933337</v>
      </c>
      <c r="V47" s="33">
        <f t="shared" si="42"/>
        <v>59.042026502418665</v>
      </c>
      <c r="W47" s="33">
        <f t="shared" si="42"/>
        <v>58.746816369906568</v>
      </c>
      <c r="X47" s="33">
        <f t="shared" si="42"/>
        <v>58.45308228805704</v>
      </c>
      <c r="Y47" s="33">
        <f t="shared" si="42"/>
        <v>58.160816876616757</v>
      </c>
      <c r="Z47" s="33">
        <f t="shared" si="42"/>
        <v>57.870012792233666</v>
      </c>
      <c r="AA47" s="33">
        <f t="shared" si="42"/>
        <v>57.5806627282725</v>
      </c>
      <c r="AB47" s="33">
        <f t="shared" si="42"/>
        <v>57.292759414631135</v>
      </c>
      <c r="AC47" s="33">
        <f t="shared" si="42"/>
        <v>57.006295617557974</v>
      </c>
      <c r="AD47" s="33">
        <f t="shared" si="42"/>
        <v>56.721264139470193</v>
      </c>
      <c r="AE47" s="33">
        <f t="shared" si="42"/>
        <v>56.437657818772841</v>
      </c>
      <c r="AF47" s="33">
        <f t="shared" si="42"/>
        <v>56.155469529678982</v>
      </c>
      <c r="AG47" s="33">
        <f t="shared" si="42"/>
        <v>55.874692182030579</v>
      </c>
      <c r="AH47" s="33">
        <f t="shared" si="42"/>
        <v>55.595318721120435</v>
      </c>
      <c r="AI47" s="33">
        <f t="shared" si="42"/>
        <v>55.31734212751482</v>
      </c>
      <c r="AJ47" s="33">
        <f t="shared" si="42"/>
        <v>55.040755416877253</v>
      </c>
      <c r="AK47" s="33">
        <f t="shared" si="42"/>
        <v>54.765551639792868</v>
      </c>
      <c r="AL47" s="33">
        <f t="shared" si="42"/>
        <v>54.491723881593899</v>
      </c>
      <c r="AM47" s="33">
        <f t="shared" si="42"/>
        <v>54.219265262185928</v>
      </c>
      <c r="AN47" s="33">
        <f t="shared" si="42"/>
        <v>53.948168935875003</v>
      </c>
      <c r="AO47" s="33">
        <f t="shared" si="42"/>
        <v>53.678428091195627</v>
      </c>
      <c r="AP47" s="33">
        <f t="shared" si="42"/>
        <v>53.410035950739648</v>
      </c>
      <c r="AQ47" s="33">
        <f t="shared" ref="AQ47:BK47" si="43">SUM(AQ15:AQ46)*1000</f>
        <v>53.142985770985945</v>
      </c>
      <c r="AR47" s="33">
        <f t="shared" si="43"/>
        <v>52.877270842131018</v>
      </c>
      <c r="AS47" s="33">
        <f t="shared" si="43"/>
        <v>52.612884487920361</v>
      </c>
      <c r="AT47" s="33">
        <f t="shared" si="43"/>
        <v>52.349820065480763</v>
      </c>
      <c r="AU47" s="33">
        <f t="shared" si="43"/>
        <v>52.088070965153364</v>
      </c>
      <c r="AV47" s="33">
        <f t="shared" si="43"/>
        <v>51.827630610327589</v>
      </c>
      <c r="AW47" s="33">
        <f t="shared" si="43"/>
        <v>51.568492457275944</v>
      </c>
      <c r="AX47" s="33">
        <f t="shared" si="43"/>
        <v>51.310649994989568</v>
      </c>
      <c r="AY47" s="33">
        <f t="shared" si="43"/>
        <v>51.054096745014625</v>
      </c>
      <c r="AZ47" s="33">
        <f t="shared" si="43"/>
        <v>50.798826261289548</v>
      </c>
      <c r="BA47" s="33">
        <f t="shared" si="43"/>
        <v>50.544832129983106</v>
      </c>
      <c r="BB47" s="33">
        <f t="shared" si="43"/>
        <v>50.292107969333188</v>
      </c>
      <c r="BC47" s="33">
        <f t="shared" si="43"/>
        <v>50.040647429486526</v>
      </c>
      <c r="BD47" s="33">
        <f t="shared" si="43"/>
        <v>49.790444192339095</v>
      </c>
      <c r="BE47" s="33">
        <f t="shared" si="43"/>
        <v>49.541491971377397</v>
      </c>
      <c r="BF47" s="33">
        <f t="shared" si="43"/>
        <v>49.293784511520514</v>
      </c>
      <c r="BG47" s="33">
        <f t="shared" si="43"/>
        <v>49.04731558896291</v>
      </c>
      <c r="BH47" s="33">
        <f t="shared" si="43"/>
        <v>48.802079011018087</v>
      </c>
      <c r="BI47" s="33">
        <f t="shared" si="43"/>
        <v>48.558068615963002</v>
      </c>
      <c r="BJ47" s="33">
        <f t="shared" si="43"/>
        <v>48.315278272883191</v>
      </c>
      <c r="BK47" s="33">
        <f t="shared" si="43"/>
        <v>48.073701881518772</v>
      </c>
    </row>
    <row r="48" spans="1:121" x14ac:dyDescent="0.25">
      <c r="BO48" s="48" t="s">
        <v>167</v>
      </c>
      <c r="BP48" s="54">
        <f>BQ48</f>
        <v>0.80156269378643186</v>
      </c>
      <c r="BQ48" s="54">
        <f t="shared" ref="BQ48:CW48" si="44">$G$5+(($G$6-$G$5)/32)*(BQ53-2018)</f>
        <v>0.80156269378643186</v>
      </c>
      <c r="BR48" s="54">
        <f t="shared" si="44"/>
        <v>0.79239023639627659</v>
      </c>
      <c r="BS48" s="54">
        <f t="shared" si="44"/>
        <v>0.78321777900612133</v>
      </c>
      <c r="BT48" s="54">
        <f t="shared" si="44"/>
        <v>0.77404532161596606</v>
      </c>
      <c r="BU48" s="54">
        <f t="shared" si="44"/>
        <v>0.76487286422581091</v>
      </c>
      <c r="BV48" s="54">
        <f t="shared" si="44"/>
        <v>0.75570040683565565</v>
      </c>
      <c r="BW48" s="54">
        <f t="shared" si="44"/>
        <v>0.74652794944550038</v>
      </c>
      <c r="BX48" s="54">
        <f t="shared" si="44"/>
        <v>0.73735549205534512</v>
      </c>
      <c r="BY48" s="54">
        <f t="shared" si="44"/>
        <v>0.72818303466518985</v>
      </c>
      <c r="BZ48" s="54">
        <f t="shared" si="44"/>
        <v>0.71901057727503459</v>
      </c>
      <c r="CA48" s="54">
        <f t="shared" si="44"/>
        <v>0.70983811988487933</v>
      </c>
      <c r="CB48" s="54">
        <f t="shared" si="44"/>
        <v>0.70066566249472417</v>
      </c>
      <c r="CC48" s="54">
        <f t="shared" si="44"/>
        <v>0.69149320510456891</v>
      </c>
      <c r="CD48" s="54">
        <f t="shared" si="44"/>
        <v>0.68232074771441364</v>
      </c>
      <c r="CE48" s="54">
        <f t="shared" si="44"/>
        <v>0.67314829032425838</v>
      </c>
      <c r="CF48" s="54">
        <f t="shared" si="44"/>
        <v>0.66397583293410312</v>
      </c>
      <c r="CG48" s="54">
        <f t="shared" si="44"/>
        <v>0.65480337554394796</v>
      </c>
      <c r="CH48" s="54">
        <f t="shared" si="44"/>
        <v>0.6456309181537927</v>
      </c>
      <c r="CI48" s="54">
        <f t="shared" si="44"/>
        <v>0.63645846076363743</v>
      </c>
      <c r="CJ48" s="54">
        <f t="shared" si="44"/>
        <v>0.62728600337348217</v>
      </c>
      <c r="CK48" s="54">
        <f t="shared" si="44"/>
        <v>0.61811354598332691</v>
      </c>
      <c r="CL48" s="54">
        <f t="shared" si="44"/>
        <v>0.60894108859317164</v>
      </c>
      <c r="CM48" s="54">
        <f t="shared" si="44"/>
        <v>0.59976863120301638</v>
      </c>
      <c r="CN48" s="54">
        <f t="shared" si="44"/>
        <v>0.59059617381286111</v>
      </c>
      <c r="CO48" s="54">
        <f t="shared" si="44"/>
        <v>0.58142371642270596</v>
      </c>
      <c r="CP48" s="54">
        <f t="shared" si="44"/>
        <v>0.5722512590325507</v>
      </c>
      <c r="CQ48" s="54">
        <f t="shared" si="44"/>
        <v>0.56307880164239543</v>
      </c>
      <c r="CR48" s="54">
        <f t="shared" si="44"/>
        <v>0.55390634425224017</v>
      </c>
      <c r="CS48" s="54">
        <f t="shared" si="44"/>
        <v>0.54473388686208501</v>
      </c>
      <c r="CT48" s="54">
        <f t="shared" si="44"/>
        <v>0.53556142947192975</v>
      </c>
      <c r="CU48" s="54">
        <f t="shared" si="44"/>
        <v>0.52638897208177449</v>
      </c>
      <c r="CV48" s="54">
        <f t="shared" si="44"/>
        <v>0.51721651469161922</v>
      </c>
      <c r="CW48" s="54">
        <f t="shared" si="44"/>
        <v>0.50804405730146396</v>
      </c>
      <c r="CX48" s="54">
        <f t="shared" ref="CX48:DQ48" si="45">CW48</f>
        <v>0.50804405730146396</v>
      </c>
      <c r="CY48" s="54">
        <f t="shared" si="45"/>
        <v>0.50804405730146396</v>
      </c>
      <c r="CZ48" s="54">
        <f t="shared" si="45"/>
        <v>0.50804405730146396</v>
      </c>
      <c r="DA48" s="54">
        <f t="shared" si="45"/>
        <v>0.50804405730146396</v>
      </c>
      <c r="DB48" s="54">
        <f t="shared" si="45"/>
        <v>0.50804405730146396</v>
      </c>
      <c r="DC48" s="54">
        <f t="shared" si="45"/>
        <v>0.50804405730146396</v>
      </c>
      <c r="DD48" s="54">
        <f t="shared" si="45"/>
        <v>0.50804405730146396</v>
      </c>
      <c r="DE48" s="54">
        <f t="shared" si="45"/>
        <v>0.50804405730146396</v>
      </c>
      <c r="DF48" s="54">
        <f t="shared" si="45"/>
        <v>0.50804405730146396</v>
      </c>
      <c r="DG48" s="54">
        <f t="shared" si="45"/>
        <v>0.50804405730146396</v>
      </c>
      <c r="DH48" s="54">
        <f t="shared" si="45"/>
        <v>0.50804405730146396</v>
      </c>
      <c r="DI48" s="54">
        <f t="shared" si="45"/>
        <v>0.50804405730146396</v>
      </c>
      <c r="DJ48" s="54">
        <f t="shared" si="45"/>
        <v>0.50804405730146396</v>
      </c>
      <c r="DK48" s="54">
        <f t="shared" si="45"/>
        <v>0.50804405730146396</v>
      </c>
      <c r="DL48" s="54">
        <f t="shared" si="45"/>
        <v>0.50804405730146396</v>
      </c>
      <c r="DM48" s="54">
        <f t="shared" si="45"/>
        <v>0.50804405730146396</v>
      </c>
      <c r="DN48" s="54">
        <f t="shared" si="45"/>
        <v>0.50804405730146396</v>
      </c>
      <c r="DO48" s="54">
        <f t="shared" si="45"/>
        <v>0.50804405730146396</v>
      </c>
      <c r="DP48" s="54">
        <f t="shared" si="45"/>
        <v>0.50804405730146396</v>
      </c>
      <c r="DQ48" s="54">
        <f t="shared" si="45"/>
        <v>0.50804405730146396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07_INA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07_INA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07_INA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07_INA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07_INA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07_INA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07_INA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07_INA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07_INA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07_INA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07_INA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07_INA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07_INA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07_INA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07_INA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07_INA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07_INA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07_INA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07_INA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07_INA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07_INA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07_INA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07_INA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07_INA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07_INA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07_INA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07_INA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07_INA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07_INA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07_INA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07_INA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07_INA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07_INA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289.63281117563781</v>
      </c>
      <c r="BL70" t="str">
        <f t="shared" si="52"/>
        <v>07_INA</v>
      </c>
      <c r="BM70" t="str">
        <f t="shared" si="53"/>
        <v>d_nonenergy_7_x_other_petrol_prod</v>
      </c>
      <c r="BP70">
        <f t="shared" ref="BP70:CW70" si="86">BP$49*BP31</f>
        <v>318.44587168672177</v>
      </c>
      <c r="BQ70">
        <f t="shared" si="86"/>
        <v>289.63281117563781</v>
      </c>
      <c r="BR70">
        <f t="shared" si="86"/>
        <v>296.75551182859772</v>
      </c>
      <c r="BS70">
        <f t="shared" si="86"/>
        <v>281.90193420011815</v>
      </c>
      <c r="BT70">
        <f t="shared" si="86"/>
        <v>294.79321704008032</v>
      </c>
      <c r="BU70">
        <f t="shared" si="86"/>
        <v>306.36118543390427</v>
      </c>
      <c r="BV70">
        <f t="shared" si="86"/>
        <v>317.99926334702997</v>
      </c>
      <c r="BW70">
        <f t="shared" si="86"/>
        <v>329.67388450830987</v>
      </c>
      <c r="BX70">
        <f t="shared" si="86"/>
        <v>341.36513823012501</v>
      </c>
      <c r="BY70">
        <f t="shared" si="86"/>
        <v>353.04298532175267</v>
      </c>
      <c r="BZ70">
        <f t="shared" si="86"/>
        <v>364.68931843025661</v>
      </c>
      <c r="CA70">
        <f t="shared" si="86"/>
        <v>372.0867787806614</v>
      </c>
      <c r="CB70">
        <f t="shared" si="86"/>
        <v>379.25139998380553</v>
      </c>
      <c r="CC70">
        <f t="shared" si="86"/>
        <v>386.18010448860332</v>
      </c>
      <c r="CD70">
        <f t="shared" si="86"/>
        <v>392.86024601431177</v>
      </c>
      <c r="CE70">
        <f t="shared" si="86"/>
        <v>399.27257135820417</v>
      </c>
      <c r="CF70">
        <f t="shared" si="86"/>
        <v>405.39800686801692</v>
      </c>
      <c r="CG70">
        <f t="shared" si="86"/>
        <v>411.22129703574223</v>
      </c>
      <c r="CH70">
        <f t="shared" si="86"/>
        <v>416.72401222125291</v>
      </c>
      <c r="CI70">
        <f t="shared" si="86"/>
        <v>421.89534208571968</v>
      </c>
      <c r="CJ70">
        <f t="shared" si="86"/>
        <v>426.71780358774163</v>
      </c>
      <c r="CK70">
        <f t="shared" si="86"/>
        <v>431.19273564106868</v>
      </c>
      <c r="CL70">
        <f t="shared" si="86"/>
        <v>435.30764271404377</v>
      </c>
      <c r="CM70">
        <f t="shared" si="86"/>
        <v>439.05804033561503</v>
      </c>
      <c r="CN70">
        <f t="shared" si="86"/>
        <v>442.44019859191854</v>
      </c>
      <c r="CO70">
        <f t="shared" si="86"/>
        <v>445.44740621262179</v>
      </c>
      <c r="CP70">
        <f t="shared" si="86"/>
        <v>448.06991698435792</v>
      </c>
      <c r="CQ70">
        <f t="shared" si="86"/>
        <v>450.29493126069434</v>
      </c>
      <c r="CR70">
        <f t="shared" si="86"/>
        <v>452.11785064455518</v>
      </c>
      <c r="CS70">
        <f t="shared" si="86"/>
        <v>453.53860198670156</v>
      </c>
      <c r="CT70">
        <f t="shared" si="86"/>
        <v>454.55040214176086</v>
      </c>
      <c r="CU70">
        <f t="shared" si="86"/>
        <v>455.16596893022819</v>
      </c>
      <c r="CV70">
        <f t="shared" si="86"/>
        <v>455.39124582769631</v>
      </c>
      <c r="CW70">
        <f t="shared" si="86"/>
        <v>455.23657493708163</v>
      </c>
      <c r="CX70">
        <f t="shared" ref="CX70:DQ70" si="87">CX$49*CX31</f>
        <v>449.86408067233259</v>
      </c>
      <c r="CY70">
        <f t="shared" si="87"/>
        <v>444.43454882833765</v>
      </c>
      <c r="CZ70">
        <f t="shared" si="87"/>
        <v>438.94918100128695</v>
      </c>
      <c r="DA70">
        <f t="shared" si="87"/>
        <v>433.40916571279757</v>
      </c>
      <c r="DB70">
        <f t="shared" si="87"/>
        <v>427.81567852306637</v>
      </c>
      <c r="DC70">
        <f t="shared" si="87"/>
        <v>422.16988214310766</v>
      </c>
      <c r="DD70">
        <f t="shared" si="87"/>
        <v>416.4729265461649</v>
      </c>
      <c r="DE70">
        <f t="shared" si="87"/>
        <v>410.7259490782684</v>
      </c>
      <c r="DF70">
        <f t="shared" si="87"/>
        <v>404.93007456791344</v>
      </c>
      <c r="DG70">
        <f t="shared" si="87"/>
        <v>399.08641543493133</v>
      </c>
      <c r="DH70">
        <f t="shared" si="87"/>
        <v>393.19607179850601</v>
      </c>
      <c r="DI70">
        <f t="shared" si="87"/>
        <v>387.26013158436484</v>
      </c>
      <c r="DJ70">
        <f t="shared" si="87"/>
        <v>381.27967063114431</v>
      </c>
      <c r="DK70">
        <f t="shared" si="87"/>
        <v>375.25575279593767</v>
      </c>
      <c r="DL70">
        <f t="shared" si="87"/>
        <v>369.18943005902986</v>
      </c>
      <c r="DM70">
        <f t="shared" si="87"/>
        <v>363.08174262782848</v>
      </c>
      <c r="DN70">
        <f t="shared" si="87"/>
        <v>356.93371903997746</v>
      </c>
      <c r="DO70">
        <f t="shared" si="87"/>
        <v>350.74637626571172</v>
      </c>
      <c r="DP70">
        <f t="shared" si="87"/>
        <v>344.52071980937228</v>
      </c>
      <c r="DQ70">
        <f t="shared" si="87"/>
        <v>338.25774381018988</v>
      </c>
    </row>
    <row r="71" spans="1:121" x14ac:dyDescent="0.25">
      <c r="A71" t="str">
        <f t="shared" si="50"/>
        <v>07_INA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145.24668381643889</v>
      </c>
      <c r="BL71" t="str">
        <f t="shared" si="52"/>
        <v>07_INA</v>
      </c>
      <c r="BM71" t="str">
        <f t="shared" si="53"/>
        <v>d_nonenergy_8_1_natural_gas</v>
      </c>
      <c r="BP71">
        <f t="shared" ref="BP71:CW71" si="88">BP$49*BP32</f>
        <v>142.83224916623001</v>
      </c>
      <c r="BQ71">
        <f t="shared" si="88"/>
        <v>145.24668381643889</v>
      </c>
      <c r="BR71">
        <f t="shared" si="88"/>
        <v>148.81861562022976</v>
      </c>
      <c r="BS71">
        <f t="shared" si="88"/>
        <v>141.36976034520222</v>
      </c>
      <c r="BT71">
        <f t="shared" si="88"/>
        <v>147.83455304270086</v>
      </c>
      <c r="BU71">
        <f t="shared" si="88"/>
        <v>153.63572260244871</v>
      </c>
      <c r="BV71">
        <f t="shared" si="88"/>
        <v>159.47205107648259</v>
      </c>
      <c r="BW71">
        <f t="shared" si="88"/>
        <v>165.32670546320824</v>
      </c>
      <c r="BX71">
        <f t="shared" si="88"/>
        <v>171.1897008395176</v>
      </c>
      <c r="BY71">
        <f t="shared" si="88"/>
        <v>177.04597298385619</v>
      </c>
      <c r="BZ71">
        <f t="shared" si="88"/>
        <v>182.88644131948953</v>
      </c>
      <c r="CA71">
        <f t="shared" si="88"/>
        <v>186.59616115474785</v>
      </c>
      <c r="CB71">
        <f t="shared" si="88"/>
        <v>190.18911551076025</v>
      </c>
      <c r="CC71">
        <f t="shared" si="88"/>
        <v>193.663761039977</v>
      </c>
      <c r="CD71">
        <f t="shared" si="88"/>
        <v>197.01375581472391</v>
      </c>
      <c r="CE71">
        <f t="shared" si="88"/>
        <v>200.22944463109795</v>
      </c>
      <c r="CF71">
        <f t="shared" si="88"/>
        <v>203.30126232716771</v>
      </c>
      <c r="CG71">
        <f t="shared" si="88"/>
        <v>206.22155848536113</v>
      </c>
      <c r="CH71">
        <f t="shared" si="88"/>
        <v>208.98109090655879</v>
      </c>
      <c r="CI71">
        <f t="shared" si="88"/>
        <v>211.57443836151694</v>
      </c>
      <c r="CJ71">
        <f t="shared" si="88"/>
        <v>213.99283335674545</v>
      </c>
      <c r="CK71">
        <f t="shared" si="88"/>
        <v>216.23694733820827</v>
      </c>
      <c r="CL71">
        <f t="shared" si="88"/>
        <v>218.30051397672705</v>
      </c>
      <c r="CM71">
        <f t="shared" si="88"/>
        <v>220.18128437464978</v>
      </c>
      <c r="CN71">
        <f t="shared" si="88"/>
        <v>221.87738803388805</v>
      </c>
      <c r="CO71">
        <f t="shared" si="88"/>
        <v>223.38545934901882</v>
      </c>
      <c r="CP71">
        <f t="shared" si="88"/>
        <v>224.70061073439336</v>
      </c>
      <c r="CQ71">
        <f t="shared" si="88"/>
        <v>225.81642335165282</v>
      </c>
      <c r="CR71">
        <f t="shared" si="88"/>
        <v>226.73059117088491</v>
      </c>
      <c r="CS71">
        <f t="shared" si="88"/>
        <v>227.44307750879977</v>
      </c>
      <c r="CT71">
        <f t="shared" si="88"/>
        <v>227.9504807156768</v>
      </c>
      <c r="CU71">
        <f t="shared" si="88"/>
        <v>228.25917859534553</v>
      </c>
      <c r="CV71">
        <f t="shared" si="88"/>
        <v>228.37215171522405</v>
      </c>
      <c r="CW71">
        <f t="shared" si="88"/>
        <v>228.29458649098885</v>
      </c>
      <c r="CX71">
        <f t="shared" ref="CX71:DQ71" si="89">CX$49*CX32</f>
        <v>225.60035798624801</v>
      </c>
      <c r="CY71">
        <f t="shared" si="89"/>
        <v>222.87752595691074</v>
      </c>
      <c r="CZ71">
        <f t="shared" si="89"/>
        <v>220.12669298616231</v>
      </c>
      <c r="DA71">
        <f t="shared" si="89"/>
        <v>217.34845510047785</v>
      </c>
      <c r="DB71">
        <f t="shared" si="89"/>
        <v>214.54340182636687</v>
      </c>
      <c r="DC71">
        <f t="shared" si="89"/>
        <v>211.71211624665892</v>
      </c>
      <c r="DD71">
        <f t="shared" si="89"/>
        <v>208.85517505637492</v>
      </c>
      <c r="DE71">
        <f t="shared" si="89"/>
        <v>205.97314861817011</v>
      </c>
      <c r="DF71">
        <f t="shared" si="89"/>
        <v>203.06660101733638</v>
      </c>
      <c r="DG71">
        <f t="shared" si="89"/>
        <v>200.13609011639915</v>
      </c>
      <c r="DH71">
        <f t="shared" si="89"/>
        <v>197.18216760928647</v>
      </c>
      <c r="DI71">
        <f t="shared" si="89"/>
        <v>194.20537907508336</v>
      </c>
      <c r="DJ71">
        <f t="shared" si="89"/>
        <v>191.20626403137297</v>
      </c>
      <c r="DK71">
        <f t="shared" si="89"/>
        <v>188.18535598716707</v>
      </c>
      <c r="DL71">
        <f t="shared" si="89"/>
        <v>185.1431824954289</v>
      </c>
      <c r="DM71">
        <f t="shared" si="89"/>
        <v>182.08026520519351</v>
      </c>
      <c r="DN71">
        <f t="shared" si="89"/>
        <v>178.99711991327737</v>
      </c>
      <c r="DO71">
        <f t="shared" si="89"/>
        <v>175.89425661560796</v>
      </c>
      <c r="DP71">
        <f t="shared" si="89"/>
        <v>172.77217955813205</v>
      </c>
      <c r="DQ71">
        <f t="shared" si="89"/>
        <v>169.63138728735731</v>
      </c>
    </row>
    <row r="72" spans="1:121" x14ac:dyDescent="0.25">
      <c r="A72" t="str">
        <f t="shared" si="50"/>
        <v>07_INA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07_INA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07_INA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07_INA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07_INA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07_INA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07_INA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07_INA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07_INA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07_INA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07_INA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07_INA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07_INA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07_INA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07_INA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07_INA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07_INA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07_INA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07_INA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07_INA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07_INA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07_INA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07_INA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07_INA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07_INA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07_INA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07_INA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07_INA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07_INA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07_INA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07_INA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07_INA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07_INA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07_INA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07_INA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07_INA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07_INA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07_INA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07_INA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07_INA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07_INA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07_INA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07_INA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07_INA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07_INA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07_INA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07_INA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07_INA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07_INA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07_INA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07_INA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07_INA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07_INA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07_INA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07_INA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07_INA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07_INA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07_INA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07_INA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07_INA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07_INA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07_INA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07_INA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07_INA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07_INA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07_INA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07_INA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07_INA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07_INA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07_INA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07_INA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07_INA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07_INA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07_INA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07_INA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07_INA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07_INA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07_INA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07_INA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07_INA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07_INA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07_INA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07_INA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07_INA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07_INA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07_INA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07_INA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07_INA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07_INA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07_INA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07_INA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07_INA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08_JPN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3.1550906789036257E-2</v>
      </c>
      <c r="H5" s="36" t="str">
        <f t="shared" ref="H5" si="0">"amm_2018_"&amp;A15</f>
        <v>amm_2018_08_JPN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3.9040898253075822E-2</v>
      </c>
      <c r="H6" s="36" t="str">
        <f>"amm_2050_"&amp;A15</f>
        <v>amm_2050_08_JPN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44</v>
      </c>
      <c r="B15" t="s">
        <v>5</v>
      </c>
      <c r="C15" t="s">
        <v>5</v>
      </c>
      <c r="D15" t="s">
        <v>172</v>
      </c>
      <c r="E15" s="46" t="s">
        <v>37</v>
      </c>
      <c r="F15" s="4">
        <v>1.2099851999999999E-2</v>
      </c>
      <c r="G15" s="4">
        <v>2.3236739999999999E-2</v>
      </c>
      <c r="H15">
        <f>MATCH(A15,Production_est!$A$4:$A$339,0)</f>
        <v>113</v>
      </c>
      <c r="I15">
        <f>IFERROR(MATCH(E15,Production_est!$D$4:$D$339,0),"-")+1</f>
        <v>4</v>
      </c>
      <c r="J15" s="4" cm="1">
        <f t="array" ref="J15">IFERROR(INDEX(Production_est!$E$4:$E$339,I15+H15-1),"-")</f>
        <v>25649.971111231102</v>
      </c>
      <c r="K15" s="33">
        <f t="shared" ref="K15:K46" si="3">IFERROR(G15/J15,0)</f>
        <v>9.0591680977861044E-7</v>
      </c>
      <c r="L15" s="33">
        <f t="shared" ref="L15:L46" si="4">K15</f>
        <v>9.0591680977861044E-7</v>
      </c>
      <c r="M15" s="33">
        <f t="shared" ref="M15:N46" si="5">L15</f>
        <v>9.0591680977861044E-7</v>
      </c>
      <c r="N15" s="33">
        <f t="shared" si="5"/>
        <v>9.0591680977861044E-7</v>
      </c>
      <c r="O15" s="33">
        <f t="shared" ref="O15:AP22" si="6">N15*(1-$G$4)</f>
        <v>9.0138722572971739E-7</v>
      </c>
      <c r="P15" s="33">
        <f t="shared" si="6"/>
        <v>8.9688028960106878E-7</v>
      </c>
      <c r="Q15" s="33">
        <f t="shared" si="6"/>
        <v>8.9239588815306344E-7</v>
      </c>
      <c r="R15" s="33">
        <f t="shared" si="6"/>
        <v>8.8793390871229814E-7</v>
      </c>
      <c r="S15" s="33">
        <f t="shared" si="6"/>
        <v>8.8349423916873664E-7</v>
      </c>
      <c r="T15" s="33">
        <f t="shared" si="6"/>
        <v>8.7907676797289292E-7</v>
      </c>
      <c r="U15" s="33">
        <f t="shared" si="6"/>
        <v>8.7468138413302842E-7</v>
      </c>
      <c r="V15" s="33">
        <f t="shared" si="6"/>
        <v>8.7030797721236332E-7</v>
      </c>
      <c r="W15" s="33">
        <f t="shared" si="6"/>
        <v>8.6595643732630155E-7</v>
      </c>
      <c r="X15" s="33">
        <f t="shared" si="6"/>
        <v>8.6162665513967008E-7</v>
      </c>
      <c r="Y15" s="33">
        <f t="shared" si="6"/>
        <v>8.5731852186397169E-7</v>
      </c>
      <c r="Z15" s="33">
        <f t="shared" si="6"/>
        <v>8.5303192925465179E-7</v>
      </c>
      <c r="AA15" s="33">
        <f t="shared" si="6"/>
        <v>8.4876676960837853E-7</v>
      </c>
      <c r="AB15" s="33">
        <f t="shared" si="6"/>
        <v>8.4452293576033658E-7</v>
      </c>
      <c r="AC15" s="33">
        <f t="shared" si="6"/>
        <v>8.4030032108153489E-7</v>
      </c>
      <c r="AD15" s="33">
        <f t="shared" si="6"/>
        <v>8.3609881947612726E-7</v>
      </c>
      <c r="AE15" s="33">
        <f t="shared" si="6"/>
        <v>8.3191832537874667E-7</v>
      </c>
      <c r="AF15" s="33">
        <f t="shared" si="6"/>
        <v>8.2775873375185297E-7</v>
      </c>
      <c r="AG15" s="33">
        <f t="shared" si="6"/>
        <v>8.2361994008309367E-7</v>
      </c>
      <c r="AH15" s="33">
        <f t="shared" si="6"/>
        <v>8.1950184038267821E-7</v>
      </c>
      <c r="AI15" s="33">
        <f t="shared" si="6"/>
        <v>8.1540433118076477E-7</v>
      </c>
      <c r="AJ15" s="33">
        <f t="shared" si="6"/>
        <v>8.1132730952486093E-7</v>
      </c>
      <c r="AK15" s="33">
        <f t="shared" si="6"/>
        <v>8.0727067297723663E-7</v>
      </c>
      <c r="AL15" s="33">
        <f t="shared" si="6"/>
        <v>8.0323431961235048E-7</v>
      </c>
      <c r="AM15" s="33">
        <f t="shared" si="6"/>
        <v>7.9921814801428869E-7</v>
      </c>
      <c r="AN15" s="33">
        <f t="shared" si="6"/>
        <v>7.9522205727421728E-7</v>
      </c>
      <c r="AO15" s="33">
        <f t="shared" si="6"/>
        <v>7.912459469878462E-7</v>
      </c>
      <c r="AP15" s="33">
        <f t="shared" si="6"/>
        <v>7.8728971725290692E-7</v>
      </c>
      <c r="AQ15" s="33">
        <f t="shared" ref="AQ15:BK15" si="7">AP15*(1-$G$4)</f>
        <v>7.8335326866664233E-7</v>
      </c>
      <c r="AR15" s="33">
        <f t="shared" si="7"/>
        <v>7.7943650232330915E-7</v>
      </c>
      <c r="AS15" s="33">
        <f t="shared" si="7"/>
        <v>7.7553931981169265E-7</v>
      </c>
      <c r="AT15" s="33">
        <f t="shared" si="7"/>
        <v>7.7166162321263415E-7</v>
      </c>
      <c r="AU15" s="33">
        <f t="shared" si="7"/>
        <v>7.6780331509657101E-7</v>
      </c>
      <c r="AV15" s="33">
        <f t="shared" si="7"/>
        <v>7.639642985210881E-7</v>
      </c>
      <c r="AW15" s="33">
        <f t="shared" si="7"/>
        <v>7.6014447702848266E-7</v>
      </c>
      <c r="AX15" s="33">
        <f t="shared" si="7"/>
        <v>7.5634375464334023E-7</v>
      </c>
      <c r="AY15" s="33">
        <f t="shared" si="7"/>
        <v>7.5256203587012352E-7</v>
      </c>
      <c r="AZ15" s="33">
        <f t="shared" si="7"/>
        <v>7.4879922569077292E-7</v>
      </c>
      <c r="BA15" s="33">
        <f t="shared" si="7"/>
        <v>7.45055229562319E-7</v>
      </c>
      <c r="BB15" s="33">
        <f t="shared" si="7"/>
        <v>7.4132995341450745E-7</v>
      </c>
      <c r="BC15" s="33">
        <f t="shared" si="7"/>
        <v>7.376233036474349E-7</v>
      </c>
      <c r="BD15" s="33">
        <f t="shared" si="7"/>
        <v>7.3393518712919775E-7</v>
      </c>
      <c r="BE15" s="33">
        <f t="shared" si="7"/>
        <v>7.3026551119355175E-7</v>
      </c>
      <c r="BF15" s="33">
        <f t="shared" si="7"/>
        <v>7.2661418363758399E-7</v>
      </c>
      <c r="BG15" s="33">
        <f t="shared" si="7"/>
        <v>7.2298111271939608E-7</v>
      </c>
      <c r="BH15" s="33">
        <f t="shared" si="7"/>
        <v>7.1936620715579908E-7</v>
      </c>
      <c r="BI15" s="33">
        <f t="shared" si="7"/>
        <v>7.1576937612002009E-7</v>
      </c>
      <c r="BJ15" s="33">
        <f t="shared" si="7"/>
        <v>7.1219052923941999E-7</v>
      </c>
      <c r="BK15" s="33">
        <f t="shared" si="7"/>
        <v>7.0862957659322292E-7</v>
      </c>
      <c r="BL15" t="str">
        <f t="shared" ref="BL15:BL46" si="8">A15</f>
        <v>08_JPN</v>
      </c>
      <c r="BM15" t="str">
        <f t="shared" ref="BM15:BM46" si="9">"d_nonenergy_"&amp;C15</f>
        <v>d_nonenergy_1_x_coal_thermal</v>
      </c>
      <c r="BP15" s="4">
        <f t="shared" ref="BP15:BP46" si="10">F15</f>
        <v>1.2099851999999999E-2</v>
      </c>
      <c r="BQ15" s="4">
        <f t="shared" ref="BQ15:BQ46" si="11">G15</f>
        <v>2.3236739999999999E-2</v>
      </c>
      <c r="BR15" s="4" cm="1">
        <f t="array" ref="BR15">L15*INDEX(prod_est,$H15+$I15-1,MATCH(BR$14,$BQ$14:$DQ$14,0))</f>
        <v>2.2884432511279577E-2</v>
      </c>
      <c r="BS15" s="4" cm="1">
        <f t="array" ref="BS15">M15*INDEX(prod_est,$H15+$I15-1,MATCH(BS$14,$BQ$14:$DQ$14,0))</f>
        <v>2.0867423283886612E-2</v>
      </c>
      <c r="BT15" s="4" cm="1">
        <f t="array" ref="BT15">N15*INDEX(prod_est,$H15+$I15-1,MATCH(BT$14,$BQ$14:$DQ$14,0))</f>
        <v>2.0840579743847652E-2</v>
      </c>
      <c r="BU15" s="4" cm="1">
        <f t="array" ref="BU15">O15*INDEX(prod_est,$H15+$I15-1,MATCH(BU$14,$BQ$14:$DQ$14,0))</f>
        <v>2.0713588404242009E-2</v>
      </c>
      <c r="BV15" s="4" cm="1">
        <f t="array" ref="BV15">P15*INDEX(prod_est,$H15+$I15-1,MATCH(BV$14,$BQ$14:$DQ$14,0))</f>
        <v>2.0589383864701501E-2</v>
      </c>
      <c r="BW15" s="4" cm="1">
        <f t="array" ref="BW15">Q15*INDEX(prod_est,$H15+$I15-1,MATCH(BW$14,$BQ$14:$DQ$14,0))</f>
        <v>2.0466782389918749E-2</v>
      </c>
      <c r="BX15" s="4" cm="1">
        <f t="array" ref="BX15">R15*INDEX(prod_est,$H15+$I15-1,MATCH(BX$14,$BQ$14:$DQ$14,0))</f>
        <v>2.034478061220106E-2</v>
      </c>
      <c r="BY15" s="4" cm="1">
        <f t="array" ref="BY15">S15*INDEX(prod_est,$H15+$I15-1,MATCH(BY$14,$BQ$14:$DQ$14,0))</f>
        <v>2.0222575314484095E-2</v>
      </c>
      <c r="BZ15" s="4" cm="1">
        <f t="array" ref="BZ15">T15*INDEX(prod_est,$H15+$I15-1,MATCH(BZ$14,$BQ$14:$DQ$14,0))</f>
        <v>2.0099071477702821E-2</v>
      </c>
      <c r="CA15" s="4" cm="1">
        <f t="array" ref="CA15">U15*INDEX(prod_est,$H15+$I15-1,MATCH(CA$14,$BQ$14:$DQ$14,0))</f>
        <v>1.9760785845375127E-2</v>
      </c>
      <c r="CB15" s="4" cm="1">
        <f t="array" ref="CB15">V15*INDEX(prod_est,$H15+$I15-1,MATCH(CB$14,$BQ$14:$DQ$14,0))</f>
        <v>1.9423978880584381E-2</v>
      </c>
      <c r="CC15" s="4" cm="1">
        <f t="array" ref="CC15">W15*INDEX(prod_est,$H15+$I15-1,MATCH(CC$14,$BQ$14:$DQ$14,0))</f>
        <v>1.9086254719810972E-2</v>
      </c>
      <c r="CD15" s="4" cm="1">
        <f t="array" ref="CD15">X15*INDEX(prod_est,$H15+$I15-1,MATCH(CD$14,$BQ$14:$DQ$14,0))</f>
        <v>1.8878444157188201E-2</v>
      </c>
      <c r="CE15" s="4" cm="1">
        <f t="array" ref="CE15">Y15*INDEX(prod_est,$H15+$I15-1,MATCH(CE$14,$BQ$14:$DQ$14,0))</f>
        <v>1.8658620275924315E-2</v>
      </c>
      <c r="CF15" s="4" cm="1">
        <f t="array" ref="CF15">Z15*INDEX(prod_est,$H15+$I15-1,MATCH(CF$14,$BQ$14:$DQ$14,0))</f>
        <v>1.8427375678188276E-2</v>
      </c>
      <c r="CG15" s="4" cm="1">
        <f t="array" ref="CG15">AA15*INDEX(prod_est,$H15+$I15-1,MATCH(CG$14,$BQ$14:$DQ$14,0))</f>
        <v>1.8185694329239496E-2</v>
      </c>
      <c r="CH15" s="4" cm="1">
        <f t="array" ref="CH15">AB15*INDEX(prod_est,$H15+$I15-1,MATCH(CH$14,$BQ$14:$DQ$14,0))</f>
        <v>1.7934397175482081E-2</v>
      </c>
      <c r="CI15" s="4" cm="1">
        <f t="array" ref="CI15">AC15*INDEX(prod_est,$H15+$I15-1,MATCH(CI$14,$BQ$14:$DQ$14,0))</f>
        <v>1.7674311562357676E-2</v>
      </c>
      <c r="CJ15" s="4" cm="1">
        <f t="array" ref="CJ15">AD15*INDEX(prod_est,$H15+$I15-1,MATCH(CJ$14,$BQ$14:$DQ$14,0))</f>
        <v>1.7406119149334476E-2</v>
      </c>
      <c r="CK15" s="4" cm="1">
        <f t="array" ref="CK15">AE15*INDEX(prod_est,$H15+$I15-1,MATCH(CK$14,$BQ$14:$DQ$14,0))</f>
        <v>1.7130584576298079E-2</v>
      </c>
      <c r="CL15" s="4" cm="1">
        <f t="array" ref="CL15">AF15*INDEX(prod_est,$H15+$I15-1,MATCH(CL$14,$BQ$14:$DQ$14,0))</f>
        <v>1.6848563482070162E-2</v>
      </c>
      <c r="CM15" s="4" cm="1">
        <f t="array" ref="CM15">AG15*INDEX(prod_est,$H15+$I15-1,MATCH(CM$14,$BQ$14:$DQ$14,0))</f>
        <v>1.6560971034293478E-2</v>
      </c>
      <c r="CN15" s="4" cm="1">
        <f t="array" ref="CN15">AH15*INDEX(prod_est,$H15+$I15-1,MATCH(CN$14,$BQ$14:$DQ$14,0))</f>
        <v>1.639929917448061E-2</v>
      </c>
      <c r="CO15" s="4" cm="1">
        <f t="array" ref="CO15">AI15*INDEX(prod_est,$H15+$I15-1,MATCH(CO$14,$BQ$14:$DQ$14,0))</f>
        <v>1.6233375250713791E-2</v>
      </c>
      <c r="CP15" s="4" cm="1">
        <f t="array" ref="CP15">AJ15*INDEX(prod_est,$H15+$I15-1,MATCH(CP$14,$BQ$14:$DQ$14,0))</f>
        <v>1.6064974189763249E-2</v>
      </c>
      <c r="CQ15" s="4" cm="1">
        <f t="array" ref="CQ15">AK15*INDEX(prod_est,$H15+$I15-1,MATCH(CQ$14,$BQ$14:$DQ$14,0))</f>
        <v>1.5895557059930142E-2</v>
      </c>
      <c r="CR15" s="4" cm="1">
        <f t="array" ref="CR15">AL15*INDEX(prod_est,$H15+$I15-1,MATCH(CR$14,$BQ$14:$DQ$14,0))</f>
        <v>1.5726490563898205E-2</v>
      </c>
      <c r="CS15" s="4" cm="1">
        <f t="array" ref="CS15">AM15*INDEX(prod_est,$H15+$I15-1,MATCH(CS$14,$BQ$14:$DQ$14,0))</f>
        <v>1.5517755081964738E-2</v>
      </c>
      <c r="CT15" s="4" cm="1">
        <f t="array" ref="CT15">AN15*INDEX(prod_est,$H15+$I15-1,MATCH(CT$14,$BQ$14:$DQ$14,0))</f>
        <v>1.5313152930258363E-2</v>
      </c>
      <c r="CU15" s="4" cm="1">
        <f t="array" ref="CU15">AO15*INDEX(prod_est,$H15+$I15-1,MATCH(CU$14,$BQ$14:$DQ$14,0))</f>
        <v>1.5114240838232996E-2</v>
      </c>
      <c r="CV15" s="4" cm="1">
        <f t="array" ref="CV15">AP15*INDEX(prod_est,$H15+$I15-1,MATCH(CV$14,$BQ$14:$DQ$14,0))</f>
        <v>1.4921861110373309E-2</v>
      </c>
      <c r="CW15" s="4" cm="1">
        <f t="array" ref="CW15">AQ15*INDEX(prod_est,$H15+$I15-1,MATCH(CW$14,$BQ$14:$DQ$14,0))</f>
        <v>1.473664916469976E-2</v>
      </c>
      <c r="CX15" s="4" cm="1">
        <f t="array" ref="CX15">AR15*INDEX(prod_est,$H15+$I15-1,MATCH(CX$14,$BQ$14:$DQ$14,0))</f>
        <v>1.4562733957799058E-2</v>
      </c>
      <c r="CY15" s="4" cm="1">
        <f t="array" ref="CY15">AS15*INDEX(prod_est,$H15+$I15-1,MATCH(CY$14,$BQ$14:$DQ$14,0))</f>
        <v>1.4386972364116549E-2</v>
      </c>
      <c r="CZ15" s="4" cm="1">
        <f t="array" ref="CZ15">AT15*INDEX(prod_est,$H15+$I15-1,MATCH(CZ$14,$BQ$14:$DQ$14,0))</f>
        <v>1.4209403281013402E-2</v>
      </c>
      <c r="DA15" s="4" cm="1">
        <f t="array" ref="DA15">AU15*INDEX(prod_est,$H15+$I15-1,MATCH(DA$14,$BQ$14:$DQ$14,0))</f>
        <v>1.4030065182608641E-2</v>
      </c>
      <c r="DB15" s="4" cm="1">
        <f t="array" ref="DB15">AV15*INDEX(prod_est,$H15+$I15-1,MATCH(DB$14,$BQ$14:$DQ$14,0))</f>
        <v>1.3848996123441471E-2</v>
      </c>
      <c r="DC15" s="4" cm="1">
        <f t="array" ref="DC15">AW15*INDEX(prod_est,$H15+$I15-1,MATCH(DC$14,$BQ$14:$DQ$14,0))</f>
        <v>1.3666233742105374E-2</v>
      </c>
      <c r="DD15" s="4" cm="1">
        <f t="array" ref="DD15">AX15*INDEX(prod_est,$H15+$I15-1,MATCH(DD$14,$BQ$14:$DQ$14,0))</f>
        <v>1.3481815264854102E-2</v>
      </c>
      <c r="DE15" s="4" cm="1">
        <f t="array" ref="DE15">AY15*INDEX(prod_est,$H15+$I15-1,MATCH(DE$14,$BQ$14:$DQ$14,0))</f>
        <v>1.3295777509180465E-2</v>
      </c>
      <c r="DF15" s="4" cm="1">
        <f t="array" ref="DF15">AZ15*INDEX(prod_est,$H15+$I15-1,MATCH(DF$14,$BQ$14:$DQ$14,0))</f>
        <v>1.3108156887367372E-2</v>
      </c>
      <c r="DG15" s="4" cm="1">
        <f t="array" ref="DG15">BA15*INDEX(prod_est,$H15+$I15-1,MATCH(DG$14,$BQ$14:$DQ$14,0))</f>
        <v>1.2918989410011761E-2</v>
      </c>
      <c r="DH15" s="4" cm="1">
        <f t="array" ref="DH15">BB15*INDEX(prod_est,$H15+$I15-1,MATCH(DH$14,$BQ$14:$DQ$14,0))</f>
        <v>1.2728310689521218E-2</v>
      </c>
      <c r="DI15" s="4" cm="1">
        <f t="array" ref="DI15">BC15*INDEX(prod_est,$H15+$I15-1,MATCH(DI$14,$BQ$14:$DQ$14,0))</f>
        <v>1.253615594358388E-2</v>
      </c>
      <c r="DJ15" s="4" cm="1">
        <f t="array" ref="DJ15">BD15*INDEX(prod_est,$H15+$I15-1,MATCH(DJ$14,$BQ$14:$DQ$14,0))</f>
        <v>1.2342559998611809E-2</v>
      </c>
      <c r="DK15" s="4" cm="1">
        <f t="array" ref="DK15">BE15*INDEX(prod_est,$H15+$I15-1,MATCH(DK$14,$BQ$14:$DQ$14,0))</f>
        <v>1.214755729315764E-2</v>
      </c>
      <c r="DL15" s="4" cm="1">
        <f t="array" ref="DL15">BF15*INDEX(prod_est,$H15+$I15-1,MATCH(DL$14,$BQ$14:$DQ$14,0))</f>
        <v>1.1951181881305055E-2</v>
      </c>
      <c r="DM15" s="4" cm="1">
        <f t="array" ref="DM15">BG15*INDEX(prod_est,$H15+$I15-1,MATCH(DM$14,$BQ$14:$DQ$14,0))</f>
        <v>1.1753467436032863E-2</v>
      </c>
      <c r="DN15" s="4" cm="1">
        <f t="array" ref="DN15">BH15*INDEX(prod_est,$H15+$I15-1,MATCH(DN$14,$BQ$14:$DQ$14,0))</f>
        <v>1.1554447252553592E-2</v>
      </c>
      <c r="DO15" s="4" cm="1">
        <f t="array" ref="DO15">BI15*INDEX(prod_est,$H15+$I15-1,MATCH(DO$14,$BQ$14:$DQ$14,0))</f>
        <v>1.1354154251626074E-2</v>
      </c>
      <c r="DP15" s="4" cm="1">
        <f t="array" ref="DP15">BJ15*INDEX(prod_est,$H15+$I15-1,MATCH(DP$14,$BQ$14:$DQ$14,0))</f>
        <v>1.1152620982842297E-2</v>
      </c>
      <c r="DQ15" s="4" cm="1">
        <f t="array" ref="DQ15">BK15*INDEX(prod_est,$H15+$I15-1,MATCH(DQ$14,$BQ$14:$DQ$14,0))</f>
        <v>1.0949879627889339E-2</v>
      </c>
    </row>
    <row r="16" spans="1:121" x14ac:dyDescent="0.25">
      <c r="A16" t="s">
        <v>44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113</v>
      </c>
      <c r="I16">
        <f>IFERROR(MATCH(E16,Production_est!$D$4:$D$339,0),"-")+1</f>
        <v>4</v>
      </c>
      <c r="J16" s="4" cm="1">
        <f t="array" ref="J16">IFERROR(INDEX(Production_est!$E$4:$E$339,I16+H16-1),"-")</f>
        <v>25649.971111231102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08_JPN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113</v>
      </c>
      <c r="I17">
        <f>IFERROR(MATCH(E17,Production_est!$D$4:$D$339,0),"-")+1</f>
        <v>4</v>
      </c>
      <c r="J17" s="4" cm="1">
        <f t="array" ref="J17">IFERROR(INDEX(Production_est!$E$4:$E$339,I17+H17-1),"-")</f>
        <v>25649.971111231102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08_JPN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44</v>
      </c>
      <c r="B18" t="s">
        <v>8</v>
      </c>
      <c r="C18" t="s">
        <v>8</v>
      </c>
      <c r="D18" t="s">
        <v>172</v>
      </c>
      <c r="E18" s="46" t="s">
        <v>37</v>
      </c>
      <c r="F18" s="4">
        <v>36.247597812000002</v>
      </c>
      <c r="G18" s="4">
        <v>36.373871700000002</v>
      </c>
      <c r="H18">
        <f>MATCH(A18,Production_est!$A$4:$A$339,0)</f>
        <v>113</v>
      </c>
      <c r="I18">
        <f>IFERROR(MATCH(E18,Production_est!$D$4:$D$339,0),"-")+1</f>
        <v>4</v>
      </c>
      <c r="J18" s="4" cm="1">
        <f t="array" ref="J18">IFERROR(INDEX(Production_est!$E$4:$E$339,I18+H18-1),"-")</f>
        <v>25649.971111231102</v>
      </c>
      <c r="K18" s="33">
        <f t="shared" si="3"/>
        <v>1.4180862638115538E-3</v>
      </c>
      <c r="L18" s="33">
        <f t="shared" si="4"/>
        <v>1.4180862638115538E-3</v>
      </c>
      <c r="M18" s="33">
        <f t="shared" si="5"/>
        <v>1.4180862638115538E-3</v>
      </c>
      <c r="N18" s="33">
        <f t="shared" si="5"/>
        <v>1.4180862638115538E-3</v>
      </c>
      <c r="O18" s="33">
        <f t="shared" si="6"/>
        <v>1.4109958324924961E-3</v>
      </c>
      <c r="P18" s="33">
        <f t="shared" si="6"/>
        <v>1.4039408533300336E-3</v>
      </c>
      <c r="Q18" s="33">
        <f t="shared" si="6"/>
        <v>1.3969211490633834E-3</v>
      </c>
      <c r="R18" s="33">
        <f t="shared" si="6"/>
        <v>1.3899365433180664E-3</v>
      </c>
      <c r="S18" s="33">
        <f t="shared" si="6"/>
        <v>1.382986860601476E-3</v>
      </c>
      <c r="T18" s="33">
        <f t="shared" si="6"/>
        <v>1.3760719262984687E-3</v>
      </c>
      <c r="U18" s="33">
        <f t="shared" si="6"/>
        <v>1.3691915666669764E-3</v>
      </c>
      <c r="V18" s="33">
        <f t="shared" si="6"/>
        <v>1.3623456088336415E-3</v>
      </c>
      <c r="W18" s="33">
        <f t="shared" si="6"/>
        <v>1.3555338807894734E-3</v>
      </c>
      <c r="X18" s="33">
        <f t="shared" si="6"/>
        <v>1.3487562113855261E-3</v>
      </c>
      <c r="Y18" s="33">
        <f t="shared" si="6"/>
        <v>1.3420124303285983E-3</v>
      </c>
      <c r="Z18" s="33">
        <f t="shared" si="6"/>
        <v>1.3353023681769553E-3</v>
      </c>
      <c r="AA18" s="33">
        <f t="shared" si="6"/>
        <v>1.3286258563360706E-3</v>
      </c>
      <c r="AB18" s="33">
        <f t="shared" si="6"/>
        <v>1.3219827270543902E-3</v>
      </c>
      <c r="AC18" s="33">
        <f t="shared" si="6"/>
        <v>1.3153728134191183E-3</v>
      </c>
      <c r="AD18" s="33">
        <f t="shared" si="6"/>
        <v>1.3087959493520227E-3</v>
      </c>
      <c r="AE18" s="33">
        <f t="shared" si="6"/>
        <v>1.3022519696052625E-3</v>
      </c>
      <c r="AF18" s="33">
        <f t="shared" si="6"/>
        <v>1.2957407097572361E-3</v>
      </c>
      <c r="AG18" s="33">
        <f t="shared" si="6"/>
        <v>1.28926200620845E-3</v>
      </c>
      <c r="AH18" s="33">
        <f t="shared" si="6"/>
        <v>1.2828156961774077E-3</v>
      </c>
      <c r="AI18" s="33">
        <f t="shared" si="6"/>
        <v>1.2764016176965206E-3</v>
      </c>
      <c r="AJ18" s="33">
        <f t="shared" si="6"/>
        <v>1.2700196096080379E-3</v>
      </c>
      <c r="AK18" s="33">
        <f t="shared" si="6"/>
        <v>1.2636695115599977E-3</v>
      </c>
      <c r="AL18" s="33">
        <f t="shared" si="6"/>
        <v>1.2573511640021978E-3</v>
      </c>
      <c r="AM18" s="33">
        <f t="shared" si="6"/>
        <v>1.2510644081821867E-3</v>
      </c>
      <c r="AN18" s="33">
        <f t="shared" si="6"/>
        <v>1.2448090861412757E-3</v>
      </c>
      <c r="AO18" s="33">
        <f t="shared" si="6"/>
        <v>1.2385850407105692E-3</v>
      </c>
      <c r="AP18" s="33">
        <f t="shared" si="6"/>
        <v>1.2323921155070164E-3</v>
      </c>
      <c r="AQ18" s="33">
        <f t="shared" ref="AQ18:BK18" si="14">AP18*(1-$G$4)</f>
        <v>1.2262301549294814E-3</v>
      </c>
      <c r="AR18" s="33">
        <f t="shared" si="14"/>
        <v>1.2200990041548339E-3</v>
      </c>
      <c r="AS18" s="33">
        <f t="shared" si="14"/>
        <v>1.2139985091340598E-3</v>
      </c>
      <c r="AT18" s="33">
        <f t="shared" si="14"/>
        <v>1.2079285165883895E-3</v>
      </c>
      <c r="AU18" s="33">
        <f t="shared" si="14"/>
        <v>1.2018888740054476E-3</v>
      </c>
      <c r="AV18" s="33">
        <f t="shared" si="14"/>
        <v>1.1958794296354203E-3</v>
      </c>
      <c r="AW18" s="33">
        <f t="shared" si="14"/>
        <v>1.1899000324872432E-3</v>
      </c>
      <c r="AX18" s="33">
        <f t="shared" si="14"/>
        <v>1.1839505323248069E-3</v>
      </c>
      <c r="AY18" s="33">
        <f t="shared" si="14"/>
        <v>1.1780307796631828E-3</v>
      </c>
      <c r="AZ18" s="33">
        <f t="shared" si="14"/>
        <v>1.1721406257648669E-3</v>
      </c>
      <c r="BA18" s="33">
        <f t="shared" si="14"/>
        <v>1.1662799226360425E-3</v>
      </c>
      <c r="BB18" s="33">
        <f t="shared" si="14"/>
        <v>1.1604485230228623E-3</v>
      </c>
      <c r="BC18" s="33">
        <f t="shared" si="14"/>
        <v>1.1546462804077481E-3</v>
      </c>
      <c r="BD18" s="33">
        <f t="shared" si="14"/>
        <v>1.1488730490057093E-3</v>
      </c>
      <c r="BE18" s="33">
        <f t="shared" si="14"/>
        <v>1.1431286837606809E-3</v>
      </c>
      <c r="BF18" s="33">
        <f t="shared" si="14"/>
        <v>1.1374130403418775E-3</v>
      </c>
      <c r="BG18" s="33">
        <f t="shared" si="14"/>
        <v>1.1317259751401681E-3</v>
      </c>
      <c r="BH18" s="33">
        <f t="shared" si="14"/>
        <v>1.1260673452644673E-3</v>
      </c>
      <c r="BI18" s="33">
        <f t="shared" si="14"/>
        <v>1.120437008538145E-3</v>
      </c>
      <c r="BJ18" s="33">
        <f t="shared" si="14"/>
        <v>1.1148348234954542E-3</v>
      </c>
      <c r="BK18" s="33">
        <f t="shared" si="14"/>
        <v>1.1092606493779769E-3</v>
      </c>
      <c r="BL18" t="str">
        <f t="shared" si="8"/>
        <v>08_JPN</v>
      </c>
      <c r="BM18" t="str">
        <f t="shared" si="9"/>
        <v>d_nonenergy_2_coal_products</v>
      </c>
      <c r="BP18" s="4">
        <f t="shared" si="10"/>
        <v>36.247597812000002</v>
      </c>
      <c r="BQ18" s="4">
        <f t="shared" si="11"/>
        <v>36.373871700000002</v>
      </c>
      <c r="BR18" s="4" cm="1">
        <f t="array" ref="BR18">L18*INDEX(prod_est,$H18+$I18-1,MATCH(BR$14,$BQ$14:$DQ$14,0))</f>
        <v>35.822383522498953</v>
      </c>
      <c r="BS18" s="4" cm="1">
        <f t="array" ref="BS18">M18*INDEX(prod_est,$H18+$I18-1,MATCH(BS$14,$BQ$14:$DQ$14,0))</f>
        <v>32.665037231456921</v>
      </c>
      <c r="BT18" s="4" cm="1">
        <f t="array" ref="BT18">N18*INDEX(prod_est,$H18+$I18-1,MATCH(BT$14,$BQ$14:$DQ$14,0))</f>
        <v>32.623017417948191</v>
      </c>
      <c r="BU18" s="4" cm="1">
        <f t="array" ref="BU18">O18*INDEX(prod_est,$H18+$I18-1,MATCH(BU$14,$BQ$14:$DQ$14,0))</f>
        <v>32.424230208820461</v>
      </c>
      <c r="BV18" s="4" cm="1">
        <f t="array" ref="BV18">P18*INDEX(prod_est,$H18+$I18-1,MATCH(BV$14,$BQ$14:$DQ$14,0))</f>
        <v>32.229805346046938</v>
      </c>
      <c r="BW18" s="4" cm="1">
        <f t="array" ref="BW18">Q18*INDEX(prod_est,$H18+$I18-1,MATCH(BW$14,$BQ$14:$DQ$14,0))</f>
        <v>32.037889857300293</v>
      </c>
      <c r="BX18" s="4" cm="1">
        <f t="array" ref="BX18">R18*INDEX(prod_est,$H18+$I18-1,MATCH(BX$14,$BQ$14:$DQ$14,0))</f>
        <v>31.846913110567527</v>
      </c>
      <c r="BY18" s="4" cm="1">
        <f t="array" ref="BY18">S18*INDEX(prod_est,$H18+$I18-1,MATCH(BY$14,$BQ$14:$DQ$14,0))</f>
        <v>31.655617781695351</v>
      </c>
      <c r="BZ18" s="4" cm="1">
        <f t="array" ref="BZ18">T18*INDEX(prod_est,$H18+$I18-1,MATCH(BZ$14,$BQ$14:$DQ$14,0))</f>
        <v>31.462289771245533</v>
      </c>
      <c r="CA18" s="4" cm="1">
        <f t="array" ref="CA18">U18*INDEX(prod_est,$H18+$I18-1,MATCH(CA$14,$BQ$14:$DQ$14,0))</f>
        <v>30.932750851920325</v>
      </c>
      <c r="CB18" s="4" cm="1">
        <f t="array" ref="CB18">V18*INDEX(prod_est,$H18+$I18-1,MATCH(CB$14,$BQ$14:$DQ$14,0))</f>
        <v>30.405526580143601</v>
      </c>
      <c r="CC18" s="4" cm="1">
        <f t="array" ref="CC18">W18*INDEX(prod_est,$H18+$I18-1,MATCH(CC$14,$BQ$14:$DQ$14,0))</f>
        <v>29.876866566132932</v>
      </c>
      <c r="CD18" s="4" cm="1">
        <f t="array" ref="CD18">X18*INDEX(prod_est,$H18+$I18-1,MATCH(CD$14,$BQ$14:$DQ$14,0))</f>
        <v>29.551568148939062</v>
      </c>
      <c r="CE18" s="4" cm="1">
        <f t="array" ref="CE18">Y18*INDEX(prod_est,$H18+$I18-1,MATCH(CE$14,$BQ$14:$DQ$14,0))</f>
        <v>29.207464558948018</v>
      </c>
      <c r="CF18" s="4" cm="1">
        <f t="array" ref="CF18">Z18*INDEX(prod_est,$H18+$I18-1,MATCH(CF$14,$BQ$14:$DQ$14,0))</f>
        <v>28.84548343210454</v>
      </c>
      <c r="CG18" s="4" cm="1">
        <f t="array" ref="CG18">AA18*INDEX(prod_est,$H18+$I18-1,MATCH(CG$14,$BQ$14:$DQ$14,0))</f>
        <v>28.467165028621704</v>
      </c>
      <c r="CH18" s="4" cm="1">
        <f t="array" ref="CH18">AB18*INDEX(prod_est,$H18+$I18-1,MATCH(CH$14,$BQ$14:$DQ$14,0))</f>
        <v>28.073794425458466</v>
      </c>
      <c r="CI18" s="4" cm="1">
        <f t="array" ref="CI18">AC18*INDEX(prod_est,$H18+$I18-1,MATCH(CI$14,$BQ$14:$DQ$14,0))</f>
        <v>27.666666716373502</v>
      </c>
      <c r="CJ18" s="4" cm="1">
        <f t="array" ref="CJ18">AD18*INDEX(prod_est,$H18+$I18-1,MATCH(CJ$14,$BQ$14:$DQ$14,0))</f>
        <v>27.246848944077591</v>
      </c>
      <c r="CK18" s="4" cm="1">
        <f t="array" ref="CK18">AE18*INDEX(prod_est,$H18+$I18-1,MATCH(CK$14,$BQ$14:$DQ$14,0))</f>
        <v>26.815538045537597</v>
      </c>
      <c r="CL18" s="4" cm="1">
        <f t="array" ref="CL18">AF18*INDEX(prod_est,$H18+$I18-1,MATCH(CL$14,$BQ$14:$DQ$14,0))</f>
        <v>26.374073403847756</v>
      </c>
      <c r="CM18" s="4" cm="1">
        <f t="array" ref="CM18">AG18*INDEX(prod_est,$H18+$I18-1,MATCH(CM$14,$BQ$14:$DQ$14,0))</f>
        <v>25.923887586159132</v>
      </c>
      <c r="CN18" s="4" cm="1">
        <f t="array" ref="CN18">AH18*INDEX(prod_est,$H18+$I18-1,MATCH(CN$14,$BQ$14:$DQ$14,0))</f>
        <v>25.670812865422327</v>
      </c>
      <c r="CO18" s="4" cm="1">
        <f t="array" ref="CO18">AI18*INDEX(prod_est,$H18+$I18-1,MATCH(CO$14,$BQ$14:$DQ$14,0))</f>
        <v>25.411082132322296</v>
      </c>
      <c r="CP18" s="4" cm="1">
        <f t="array" ref="CP18">AJ18*INDEX(prod_est,$H18+$I18-1,MATCH(CP$14,$BQ$14:$DQ$14,0))</f>
        <v>25.147473786867689</v>
      </c>
      <c r="CQ18" s="4" cm="1">
        <f t="array" ref="CQ18">AK18*INDEX(prod_est,$H18+$I18-1,MATCH(CQ$14,$BQ$14:$DQ$14,0))</f>
        <v>24.882274927460916</v>
      </c>
      <c r="CR18" s="4" cm="1">
        <f t="array" ref="CR18">AL18*INDEX(prod_est,$H18+$I18-1,MATCH(CR$14,$BQ$14:$DQ$14,0))</f>
        <v>24.6176249363075</v>
      </c>
      <c r="CS18" s="4" cm="1">
        <f t="array" ref="CS18">AM18*INDEX(prod_est,$H18+$I18-1,MATCH(CS$14,$BQ$14:$DQ$14,0))</f>
        <v>24.290878687088135</v>
      </c>
      <c r="CT18" s="4" cm="1">
        <f t="array" ref="CT18">AN18*INDEX(prod_est,$H18+$I18-1,MATCH(CT$14,$BQ$14:$DQ$14,0))</f>
        <v>23.970602589162535</v>
      </c>
      <c r="CU18" s="4" cm="1">
        <f t="array" ref="CU18">AO18*INDEX(prod_est,$H18+$I18-1,MATCH(CU$14,$BQ$14:$DQ$14,0))</f>
        <v>23.659233485109674</v>
      </c>
      <c r="CV18" s="4" cm="1">
        <f t="array" ref="CV18">AP18*INDEX(prod_est,$H18+$I18-1,MATCH(CV$14,$BQ$14:$DQ$14,0))</f>
        <v>23.358089884981204</v>
      </c>
      <c r="CW18" s="4" cm="1">
        <f t="array" ref="CW18">AQ18*INDEX(prod_est,$H18+$I18-1,MATCH(CW$14,$BQ$14:$DQ$14,0))</f>
        <v>23.068166446958621</v>
      </c>
      <c r="CX18" s="4" cm="1">
        <f t="array" ref="CX18">AR18*INDEX(prod_est,$H18+$I18-1,MATCH(CX$14,$BQ$14:$DQ$14,0))</f>
        <v>22.795926476012387</v>
      </c>
      <c r="CY18" s="4" cm="1">
        <f t="array" ref="CY18">AS18*INDEX(prod_est,$H18+$I18-1,MATCH(CY$14,$BQ$14:$DQ$14,0))</f>
        <v>22.520796244388023</v>
      </c>
      <c r="CZ18" s="4" cm="1">
        <f t="array" ref="CZ18">AT18*INDEX(prod_est,$H18+$I18-1,MATCH(CZ$14,$BQ$14:$DQ$14,0))</f>
        <v>22.242836640472827</v>
      </c>
      <c r="DA18" s="4" cm="1">
        <f t="array" ref="DA18">AU18*INDEX(prod_est,$H18+$I18-1,MATCH(DA$14,$BQ$14:$DQ$14,0))</f>
        <v>21.962107890127605</v>
      </c>
      <c r="DB18" s="4" cm="1">
        <f t="array" ref="DB18">AV18*INDEX(prod_est,$H18+$I18-1,MATCH(DB$14,$BQ$14:$DQ$14,0))</f>
        <v>21.678669562419572</v>
      </c>
      <c r="DC18" s="4" cm="1">
        <f t="array" ref="DC18">AW18*INDEX(prod_est,$H18+$I18-1,MATCH(DC$14,$BQ$14:$DQ$14,0))</f>
        <v>21.392580575310983</v>
      </c>
      <c r="DD18" s="4" cm="1">
        <f t="array" ref="DD18">AX18*INDEX(prod_est,$H18+$I18-1,MATCH(DD$14,$BQ$14:$DQ$14,0))</f>
        <v>21.103899201303822</v>
      </c>
      <c r="DE18" s="4" cm="1">
        <f t="array" ref="DE18">AY18*INDEX(prod_est,$H18+$I18-1,MATCH(DE$14,$BQ$14:$DQ$14,0))</f>
        <v>20.812683073041903</v>
      </c>
      <c r="DF18" s="4" cm="1">
        <f t="array" ref="DF18">AZ18*INDEX(prod_est,$H18+$I18-1,MATCH(DF$14,$BQ$14:$DQ$14,0))</f>
        <v>20.518989188869526</v>
      </c>
      <c r="DG18" s="4" cm="1">
        <f t="array" ref="DG18">BA18*INDEX(prod_est,$H18+$I18-1,MATCH(DG$14,$BQ$14:$DQ$14,0))</f>
        <v>20.222873918347688</v>
      </c>
      <c r="DH18" s="4" cm="1">
        <f t="array" ref="DH18">BB18*INDEX(prod_est,$H18+$I18-1,MATCH(DH$14,$BQ$14:$DQ$14,0))</f>
        <v>19.924393007727556</v>
      </c>
      <c r="DI18" s="4" cm="1">
        <f t="array" ref="DI18">BC18*INDEX(prod_est,$H18+$I18-1,MATCH(DI$14,$BQ$14:$DQ$14,0))</f>
        <v>19.623601585382133</v>
      </c>
      <c r="DJ18" s="4" cm="1">
        <f t="array" ref="DJ18">BD18*INDEX(prod_est,$H18+$I18-1,MATCH(DJ$14,$BQ$14:$DQ$14,0))</f>
        <v>19.320554167196349</v>
      </c>
      <c r="DK18" s="4" cm="1">
        <f t="array" ref="DK18">BE18*INDEX(prod_est,$H18+$I18-1,MATCH(DK$14,$BQ$14:$DQ$14,0))</f>
        <v>19.015304661915366</v>
      </c>
      <c r="DL18" s="4" cm="1">
        <f t="array" ref="DL18">BF18*INDEX(prod_est,$H18+$I18-1,MATCH(DL$14,$BQ$14:$DQ$14,0))</f>
        <v>18.707906376451888</v>
      </c>
      <c r="DM18" s="4" cm="1">
        <f t="array" ref="DM18">BG18*INDEX(prod_est,$H18+$I18-1,MATCH(DM$14,$BQ$14:$DQ$14,0))</f>
        <v>18.398412021152161</v>
      </c>
      <c r="DN18" s="4" cm="1">
        <f t="array" ref="DN18">BH18*INDEX(prod_est,$H18+$I18-1,MATCH(DN$14,$BQ$14:$DQ$14,0))</f>
        <v>18.086873715022065</v>
      </c>
      <c r="DO18" s="4" cm="1">
        <f t="array" ref="DO18">BI18*INDEX(prod_est,$H18+$I18-1,MATCH(DO$14,$BQ$14:$DQ$14,0))</f>
        <v>17.773342990912511</v>
      </c>
      <c r="DP18" s="4" cm="1">
        <f t="array" ref="DP18">BJ18*INDEX(prod_est,$H18+$I18-1,MATCH(DP$14,$BQ$14:$DQ$14,0))</f>
        <v>17.457870800664534</v>
      </c>
      <c r="DQ18" s="4" cm="1">
        <f t="array" ref="DQ18">BK18*INDEX(prod_est,$H18+$I18-1,MATCH(DQ$14,$BQ$14:$DQ$14,0))</f>
        <v>17.140507520215422</v>
      </c>
    </row>
    <row r="19" spans="1:121" x14ac:dyDescent="0.25">
      <c r="A19" t="s">
        <v>44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113</v>
      </c>
      <c r="I19">
        <f>IFERROR(MATCH(E19,Production_est!$D$4:$D$339,0),"-")+1</f>
        <v>4</v>
      </c>
      <c r="J19" s="4" cm="1">
        <f t="array" ref="J19">IFERROR(INDEX(Production_est!$E$4:$E$339,I19+H19-1),"-")</f>
        <v>25649.971111231102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08_JPN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44</v>
      </c>
      <c r="B20" t="s">
        <v>10</v>
      </c>
      <c r="C20" t="s">
        <v>10</v>
      </c>
      <c r="D20" t="s">
        <v>172</v>
      </c>
      <c r="E20" s="46" t="s">
        <v>37</v>
      </c>
      <c r="F20" s="4">
        <v>10.489273775999999</v>
      </c>
      <c r="G20" s="4">
        <v>3.0584992679999998</v>
      </c>
      <c r="H20">
        <f>MATCH(A20,Production_est!$A$4:$A$339,0)</f>
        <v>113</v>
      </c>
      <c r="I20">
        <f>IFERROR(MATCH(E20,Production_est!$D$4:$D$339,0),"-")+1</f>
        <v>4</v>
      </c>
      <c r="J20" s="4" cm="1">
        <f t="array" ref="J20">IFERROR(INDEX(Production_est!$E$4:$E$339,I20+H20-1),"-")</f>
        <v>25649.971111231102</v>
      </c>
      <c r="K20" s="33">
        <f t="shared" si="3"/>
        <v>1.1923987183988697E-4</v>
      </c>
      <c r="L20" s="33">
        <f t="shared" si="4"/>
        <v>1.1923987183988697E-4</v>
      </c>
      <c r="M20" s="33">
        <f t="shared" si="5"/>
        <v>1.1923987183988697E-4</v>
      </c>
      <c r="N20" s="33">
        <f t="shared" si="5"/>
        <v>1.1923987183988697E-4</v>
      </c>
      <c r="O20" s="33">
        <f t="shared" si="6"/>
        <v>1.1864367248068755E-4</v>
      </c>
      <c r="P20" s="33">
        <f t="shared" si="6"/>
        <v>1.1805045411828411E-4</v>
      </c>
      <c r="Q20" s="33">
        <f t="shared" si="6"/>
        <v>1.1746020184769268E-4</v>
      </c>
      <c r="R20" s="33">
        <f t="shared" si="6"/>
        <v>1.1687290083845422E-4</v>
      </c>
      <c r="S20" s="33">
        <f t="shared" si="6"/>
        <v>1.1628853633426195E-4</v>
      </c>
      <c r="T20" s="33">
        <f t="shared" si="6"/>
        <v>1.1570709365259064E-4</v>
      </c>
      <c r="U20" s="33">
        <f t="shared" si="6"/>
        <v>1.1512855818432768E-4</v>
      </c>
      <c r="V20" s="33">
        <f t="shared" si="6"/>
        <v>1.1455291539340605E-4</v>
      </c>
      <c r="W20" s="33">
        <f t="shared" si="6"/>
        <v>1.1398015081643903E-4</v>
      </c>
      <c r="X20" s="33">
        <f t="shared" si="6"/>
        <v>1.1341025006235683E-4</v>
      </c>
      <c r="Y20" s="33">
        <f t="shared" si="6"/>
        <v>1.1284319881204505E-4</v>
      </c>
      <c r="Z20" s="33">
        <f t="shared" si="6"/>
        <v>1.1227898281798483E-4</v>
      </c>
      <c r="AA20" s="33">
        <f t="shared" si="6"/>
        <v>1.1171758790389491E-4</v>
      </c>
      <c r="AB20" s="33">
        <f t="shared" si="6"/>
        <v>1.1115899996437543E-4</v>
      </c>
      <c r="AC20" s="33">
        <f t="shared" si="6"/>
        <v>1.1060320496455356E-4</v>
      </c>
      <c r="AD20" s="33">
        <f t="shared" si="6"/>
        <v>1.100501889397308E-4</v>
      </c>
      <c r="AE20" s="33">
        <f t="shared" si="6"/>
        <v>1.0949993799503214E-4</v>
      </c>
      <c r="AF20" s="33">
        <f t="shared" si="6"/>
        <v>1.0895243830505699E-4</v>
      </c>
      <c r="AG20" s="33">
        <f t="shared" si="6"/>
        <v>1.0840767611353171E-4</v>
      </c>
      <c r="AH20" s="33">
        <f t="shared" si="6"/>
        <v>1.0786563773296405E-4</v>
      </c>
      <c r="AI20" s="33">
        <f t="shared" si="6"/>
        <v>1.0732630954429923E-4</v>
      </c>
      <c r="AJ20" s="33">
        <f t="shared" si="6"/>
        <v>1.0678967799657774E-4</v>
      </c>
      <c r="AK20" s="33">
        <f t="shared" si="6"/>
        <v>1.0625572960659486E-4</v>
      </c>
      <c r="AL20" s="33">
        <f t="shared" si="6"/>
        <v>1.0572445095856188E-4</v>
      </c>
      <c r="AM20" s="33">
        <f t="shared" si="6"/>
        <v>1.0519582870376907E-4</v>
      </c>
      <c r="AN20" s="33">
        <f t="shared" si="6"/>
        <v>1.0466984956025023E-4</v>
      </c>
      <c r="AO20" s="33">
        <f t="shared" si="6"/>
        <v>1.0414650031244898E-4</v>
      </c>
      <c r="AP20" s="33">
        <f t="shared" si="6"/>
        <v>1.0362576781088674E-4</v>
      </c>
      <c r="AQ20" s="33">
        <f t="shared" ref="AQ20:BK20" si="16">AP20*(1-$G$4)</f>
        <v>1.031076389718323E-4</v>
      </c>
      <c r="AR20" s="33">
        <f t="shared" si="16"/>
        <v>1.0259210077697313E-4</v>
      </c>
      <c r="AS20" s="33">
        <f t="shared" si="16"/>
        <v>1.0207914027308827E-4</v>
      </c>
      <c r="AT20" s="33">
        <f t="shared" si="16"/>
        <v>1.0156874457172283E-4</v>
      </c>
      <c r="AU20" s="33">
        <f t="shared" si="16"/>
        <v>1.0106090084886421E-4</v>
      </c>
      <c r="AV20" s="33">
        <f t="shared" si="16"/>
        <v>1.0055559634461989E-4</v>
      </c>
      <c r="AW20" s="33">
        <f t="shared" si="16"/>
        <v>1.0005281836289679E-4</v>
      </c>
      <c r="AX20" s="33">
        <f t="shared" si="16"/>
        <v>9.9552554271082304E-5</v>
      </c>
      <c r="AY20" s="33">
        <f t="shared" si="16"/>
        <v>9.9054791499726889E-5</v>
      </c>
      <c r="AZ20" s="33">
        <f t="shared" si="16"/>
        <v>9.855951754222826E-5</v>
      </c>
      <c r="BA20" s="33">
        <f t="shared" si="16"/>
        <v>9.8066719954517125E-5</v>
      </c>
      <c r="BB20" s="33">
        <f t="shared" si="16"/>
        <v>9.7576386354744545E-5</v>
      </c>
      <c r="BC20" s="33">
        <f t="shared" si="16"/>
        <v>9.7088504422970817E-5</v>
      </c>
      <c r="BD20" s="33">
        <f t="shared" si="16"/>
        <v>9.6603061900855965E-5</v>
      </c>
      <c r="BE20" s="33">
        <f t="shared" si="16"/>
        <v>9.6120046591351689E-5</v>
      </c>
      <c r="BF20" s="33">
        <f t="shared" si="16"/>
        <v>9.5639446358394931E-5</v>
      </c>
      <c r="BG20" s="33">
        <f t="shared" si="16"/>
        <v>9.5161249126602952E-5</v>
      </c>
      <c r="BH20" s="33">
        <f t="shared" si="16"/>
        <v>9.468544288096994E-5</v>
      </c>
      <c r="BI20" s="33">
        <f t="shared" si="16"/>
        <v>9.421201566656509E-5</v>
      </c>
      <c r="BJ20" s="33">
        <f t="shared" si="16"/>
        <v>9.3740955588232262E-5</v>
      </c>
      <c r="BK20" s="33">
        <f t="shared" si="16"/>
        <v>9.3272250810291099E-5</v>
      </c>
      <c r="BL20" t="str">
        <f t="shared" si="8"/>
        <v>08_JPN</v>
      </c>
      <c r="BM20" t="str">
        <f t="shared" si="9"/>
        <v>d_nonenergy_6_x_ngls</v>
      </c>
      <c r="BP20" s="4">
        <f t="shared" si="10"/>
        <v>10.489273775999999</v>
      </c>
      <c r="BQ20" s="4">
        <f t="shared" si="11"/>
        <v>3.0584992679999998</v>
      </c>
      <c r="BR20" s="4" cm="1">
        <f t="array" ref="BR20">L20*INDEX(prod_est,$H20+$I20-1,MATCH(BR$14,$BQ$14:$DQ$14,0))</f>
        <v>3.0121273502369088</v>
      </c>
      <c r="BS20" s="4" cm="1">
        <f t="array" ref="BS20">M20*INDEX(prod_est,$H20+$I20-1,MATCH(BS$14,$BQ$14:$DQ$14,0))</f>
        <v>2.7466416906508124</v>
      </c>
      <c r="BT20" s="4" cm="1">
        <f t="array" ref="BT20">N20*INDEX(prod_est,$H20+$I20-1,MATCH(BT$14,$BQ$14:$DQ$14,0))</f>
        <v>2.7431084520140807</v>
      </c>
      <c r="BU20" s="4" cm="1">
        <f t="array" ref="BU20">O20*INDEX(prod_est,$H20+$I20-1,MATCH(BU$14,$BQ$14:$DQ$14,0))</f>
        <v>2.7263934171500597</v>
      </c>
      <c r="BV20" s="4" cm="1">
        <f t="array" ref="BV20">P20*INDEX(prod_est,$H20+$I20-1,MATCH(BV$14,$BQ$14:$DQ$14,0))</f>
        <v>2.7100451904510083</v>
      </c>
      <c r="BW20" s="4" cm="1">
        <f t="array" ref="BW20">Q20*INDEX(prod_est,$H20+$I20-1,MATCH(BW$14,$BQ$14:$DQ$14,0))</f>
        <v>2.6939079646233415</v>
      </c>
      <c r="BX20" s="4" cm="1">
        <f t="array" ref="BX20">R20*INDEX(prod_est,$H20+$I20-1,MATCH(BX$14,$BQ$14:$DQ$14,0))</f>
        <v>2.6778496729763961</v>
      </c>
      <c r="BY20" s="4" cm="1">
        <f t="array" ref="BY20">S20*INDEX(prod_est,$H20+$I20-1,MATCH(BY$14,$BQ$14:$DQ$14,0))</f>
        <v>2.6617645933304104</v>
      </c>
      <c r="BZ20" s="4" cm="1">
        <f t="array" ref="BZ20">T20*INDEX(prod_est,$H20+$I20-1,MATCH(BZ$14,$BQ$14:$DQ$14,0))</f>
        <v>2.6455085955273314</v>
      </c>
      <c r="CA20" s="4" cm="1">
        <f t="array" ref="CA20">U20*INDEX(prod_est,$H20+$I20-1,MATCH(CA$14,$BQ$14:$DQ$14,0))</f>
        <v>2.6009822825054028</v>
      </c>
      <c r="CB20" s="4" cm="1">
        <f t="array" ref="CB20">V20*INDEX(prod_est,$H20+$I20-1,MATCH(CB$14,$BQ$14:$DQ$14,0))</f>
        <v>2.5566505967667923</v>
      </c>
      <c r="CC20" s="4" cm="1">
        <f t="array" ref="CC20">W20*INDEX(prod_est,$H20+$I20-1,MATCH(CC$14,$BQ$14:$DQ$14,0))</f>
        <v>2.5121981865529932</v>
      </c>
      <c r="CD20" s="4" cm="1">
        <f t="array" ref="CD20">X20*INDEX(prod_est,$H20+$I20-1,MATCH(CD$14,$BQ$14:$DQ$14,0))</f>
        <v>2.4848454488770364</v>
      </c>
      <c r="CE20" s="4" cm="1">
        <f t="array" ref="CE20">Y20*INDEX(prod_est,$H20+$I20-1,MATCH(CE$14,$BQ$14:$DQ$14,0))</f>
        <v>2.4559114770748605</v>
      </c>
      <c r="CF20" s="4" cm="1">
        <f t="array" ref="CF20">Z20*INDEX(prod_est,$H20+$I20-1,MATCH(CF$14,$BQ$14:$DQ$14,0))</f>
        <v>2.42547427147267</v>
      </c>
      <c r="CG20" s="4" cm="1">
        <f t="array" ref="CG20">AA20*INDEX(prod_est,$H20+$I20-1,MATCH(CG$14,$BQ$14:$DQ$14,0))</f>
        <v>2.3936633449464408</v>
      </c>
      <c r="CH20" s="4" cm="1">
        <f t="array" ref="CH20">AB20*INDEX(prod_est,$H20+$I20-1,MATCH(CH$14,$BQ$14:$DQ$14,0))</f>
        <v>2.3605867532723277</v>
      </c>
      <c r="CI20" s="4" cm="1">
        <f t="array" ref="CI20">AC20*INDEX(prod_est,$H20+$I20-1,MATCH(CI$14,$BQ$14:$DQ$14,0))</f>
        <v>2.3263533944897139</v>
      </c>
      <c r="CJ20" s="4" cm="1">
        <f t="array" ref="CJ20">AD20*INDEX(prod_est,$H20+$I20-1,MATCH(CJ$14,$BQ$14:$DQ$14,0))</f>
        <v>2.2910529909514112</v>
      </c>
      <c r="CK20" s="4" cm="1">
        <f t="array" ref="CK20">AE20*INDEX(prod_est,$H20+$I20-1,MATCH(CK$14,$BQ$14:$DQ$14,0))</f>
        <v>2.2547861871768493</v>
      </c>
      <c r="CL20" s="4" cm="1">
        <f t="array" ref="CL20">AF20*INDEX(prod_est,$H20+$I20-1,MATCH(CL$14,$BQ$14:$DQ$14,0))</f>
        <v>2.2176656052769506</v>
      </c>
      <c r="CM20" s="4" cm="1">
        <f t="array" ref="CM20">AG20*INDEX(prod_est,$H20+$I20-1,MATCH(CM$14,$BQ$14:$DQ$14,0))</f>
        <v>2.1798117027498618</v>
      </c>
      <c r="CN20" s="4" cm="1">
        <f t="array" ref="CN20">AH20*INDEX(prod_est,$H20+$I20-1,MATCH(CN$14,$BQ$14:$DQ$14,0))</f>
        <v>2.1585318990900602</v>
      </c>
      <c r="CO20" s="4" cm="1">
        <f t="array" ref="CO20">AI20*INDEX(prod_est,$H20+$I20-1,MATCH(CO$14,$BQ$14:$DQ$14,0))</f>
        <v>2.1366924242160246</v>
      </c>
      <c r="CP20" s="4" cm="1">
        <f t="array" ref="CP20">AJ20*INDEX(prod_est,$H20+$I20-1,MATCH(CP$14,$BQ$14:$DQ$14,0))</f>
        <v>2.1145269000655782</v>
      </c>
      <c r="CQ20" s="4" cm="1">
        <f t="array" ref="CQ20">AK20*INDEX(prod_est,$H20+$I20-1,MATCH(CQ$14,$BQ$14:$DQ$14,0))</f>
        <v>2.0922276374503737</v>
      </c>
      <c r="CR20" s="4" cm="1">
        <f t="array" ref="CR20">AL20*INDEX(prod_est,$H20+$I20-1,MATCH(CR$14,$BQ$14:$DQ$14,0))</f>
        <v>2.0699745264564475</v>
      </c>
      <c r="CS20" s="4" cm="1">
        <f t="array" ref="CS20">AM20*INDEX(prod_est,$H20+$I20-1,MATCH(CS$14,$BQ$14:$DQ$14,0))</f>
        <v>2.0425000477344266</v>
      </c>
      <c r="CT20" s="4" cm="1">
        <f t="array" ref="CT20">AN20*INDEX(prod_est,$H20+$I20-1,MATCH(CT$14,$BQ$14:$DQ$14,0))</f>
        <v>2.0155696120870346</v>
      </c>
      <c r="CU20" s="4" cm="1">
        <f t="array" ref="CU20">AO20*INDEX(prod_est,$H20+$I20-1,MATCH(CU$14,$BQ$14:$DQ$14,0))</f>
        <v>1.989388121574341</v>
      </c>
      <c r="CV20" s="4" cm="1">
        <f t="array" ref="CV20">AP20*INDEX(prod_est,$H20+$I20-1,MATCH(CV$14,$BQ$14:$DQ$14,0))</f>
        <v>1.9640664431961825</v>
      </c>
      <c r="CW20" s="4" cm="1">
        <f t="array" ref="CW20">AQ20*INDEX(prod_est,$H20+$I20-1,MATCH(CW$14,$BQ$14:$DQ$14,0))</f>
        <v>1.9396882128477169</v>
      </c>
      <c r="CX20" s="4" cm="1">
        <f t="array" ref="CX20">AR20*INDEX(prod_est,$H20+$I20-1,MATCH(CX$14,$BQ$14:$DQ$14,0))</f>
        <v>1.9167968979300534</v>
      </c>
      <c r="CY20" s="4" cm="1">
        <f t="array" ref="CY20">AS20*INDEX(prod_est,$H20+$I20-1,MATCH(CY$14,$BQ$14:$DQ$14,0))</f>
        <v>1.8936625552632045</v>
      </c>
      <c r="CZ20" s="4" cm="1">
        <f t="array" ref="CZ20">AT20*INDEX(prod_est,$H20+$I20-1,MATCH(CZ$14,$BQ$14:$DQ$14,0))</f>
        <v>1.8702903046510102</v>
      </c>
      <c r="DA20" s="4" cm="1">
        <f t="array" ref="DA20">AU20*INDEX(prod_est,$H20+$I20-1,MATCH(DA$14,$BQ$14:$DQ$14,0))</f>
        <v>1.8466852101887288</v>
      </c>
      <c r="DB20" s="4" cm="1">
        <f t="array" ref="DB20">AV20*INDEX(prod_est,$H20+$I20-1,MATCH(DB$14,$BQ$14:$DQ$14,0))</f>
        <v>1.8228522807450873</v>
      </c>
      <c r="DC20" s="4" cm="1">
        <f t="array" ref="DC20">AW20*INDEX(prod_est,$H20+$I20-1,MATCH(DC$14,$BQ$14:$DQ$14,0))</f>
        <v>1.798796470440613</v>
      </c>
      <c r="DD20" s="4" cm="1">
        <f t="array" ref="DD20">AX20*INDEX(prod_est,$H20+$I20-1,MATCH(DD$14,$BQ$14:$DQ$14,0))</f>
        <v>1.7745226791222659</v>
      </c>
      <c r="DE20" s="4" cm="1">
        <f t="array" ref="DE20">AY20*INDEX(prod_est,$H20+$I20-1,MATCH(DE$14,$BQ$14:$DQ$14,0))</f>
        <v>1.7500357528344912</v>
      </c>
      <c r="DF20" s="4" cm="1">
        <f t="array" ref="DF20">AZ20*INDEX(prod_est,$H20+$I20-1,MATCH(DF$14,$BQ$14:$DQ$14,0))</f>
        <v>1.7253404842866207</v>
      </c>
      <c r="DG20" s="4" cm="1">
        <f t="array" ref="DG20">BA20*INDEX(prod_est,$H20+$I20-1,MATCH(DG$14,$BQ$14:$DQ$14,0))</f>
        <v>1.7004416133167024</v>
      </c>
      <c r="DH20" s="4" cm="1">
        <f t="array" ref="DH20">BB20*INDEX(prod_est,$H20+$I20-1,MATCH(DH$14,$BQ$14:$DQ$14,0))</f>
        <v>1.6753438273517389</v>
      </c>
      <c r="DI20" s="4" cm="1">
        <f t="array" ref="DI20">BC20*INDEX(prod_est,$H20+$I20-1,MATCH(DI$14,$BQ$14:$DQ$14,0))</f>
        <v>1.6500517618644084</v>
      </c>
      <c r="DJ20" s="4" cm="1">
        <f t="array" ref="DJ20">BD20*INDEX(prod_est,$H20+$I20-1,MATCH(DJ$14,$BQ$14:$DQ$14,0))</f>
        <v>1.6245700008262918</v>
      </c>
      <c r="DK20" s="4" cm="1">
        <f t="array" ref="DK20">BE20*INDEX(prod_est,$H20+$I20-1,MATCH(DK$14,$BQ$14:$DQ$14,0))</f>
        <v>1.5989030771575845</v>
      </c>
      <c r="DL20" s="4" cm="1">
        <f t="array" ref="DL20">BF20*INDEX(prod_est,$H20+$I20-1,MATCH(DL$14,$BQ$14:$DQ$14,0))</f>
        <v>1.5730554731733626</v>
      </c>
      <c r="DM20" s="4" cm="1">
        <f t="array" ref="DM20">BG20*INDEX(prod_est,$H20+$I20-1,MATCH(DM$14,$BQ$14:$DQ$14,0))</f>
        <v>1.5470316210263735</v>
      </c>
      <c r="DN20" s="4" cm="1">
        <f t="array" ref="DN20">BH20*INDEX(prod_est,$H20+$I20-1,MATCH(DN$14,$BQ$14:$DQ$14,0))</f>
        <v>1.5208359031464738</v>
      </c>
      <c r="DO20" s="4" cm="1">
        <f t="array" ref="DO20">BI20*INDEX(prod_est,$H20+$I20-1,MATCH(DO$14,$BQ$14:$DQ$14,0))</f>
        <v>1.4944726526766432</v>
      </c>
      <c r="DP20" s="4" cm="1">
        <f t="array" ref="DP20">BJ20*INDEX(prod_est,$H20+$I20-1,MATCH(DP$14,$BQ$14:$DQ$14,0))</f>
        <v>1.4679461539056093</v>
      </c>
      <c r="DQ20" s="4" cm="1">
        <f t="array" ref="DQ20">BK20*INDEX(prod_est,$H20+$I20-1,MATCH(DQ$14,$BQ$14:$DQ$14,0))</f>
        <v>1.4412606426971974</v>
      </c>
    </row>
    <row r="21" spans="1:121" x14ac:dyDescent="0.25">
      <c r="A21" t="s">
        <v>44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113</v>
      </c>
      <c r="I21">
        <f>IFERROR(MATCH(E21,Production_est!$D$4:$D$339,0),"-")+1</f>
        <v>4</v>
      </c>
      <c r="J21" s="4" cm="1">
        <f t="array" ref="J21">IFERROR(INDEX(Production_est!$E$4:$E$339,I21+H21-1),"-")</f>
        <v>25649.971111231102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08_JPN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113</v>
      </c>
      <c r="I22">
        <f>IFERROR(MATCH(E22,Production_est!$D$4:$D$339,0),"-")+1</f>
        <v>4</v>
      </c>
      <c r="J22" s="4" cm="1">
        <f t="array" ref="J22">IFERROR(INDEX(Production_est!$E$4:$E$339,I22+H22-1),"-")</f>
        <v>25649.971111231102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08_JPN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44</v>
      </c>
      <c r="B23" t="s">
        <v>13</v>
      </c>
      <c r="C23" t="s">
        <v>13</v>
      </c>
      <c r="D23" t="s">
        <v>172</v>
      </c>
      <c r="E23" s="46" t="s">
        <v>37</v>
      </c>
      <c r="F23" s="4">
        <v>1006.685203284</v>
      </c>
      <c r="G23" s="4">
        <v>945.34213561199999</v>
      </c>
      <c r="H23">
        <f>MATCH(A23,Production_est!$A$4:$A$339,0)</f>
        <v>113</v>
      </c>
      <c r="I23">
        <f>IFERROR(MATCH(E23,Production_est!$D$4:$D$339,0),"-")+1</f>
        <v>4</v>
      </c>
      <c r="J23" s="4" cm="1">
        <f t="array" ref="J23">IFERROR(INDEX(Production_est!$E$4:$E$339,I23+H23-1),"-")</f>
        <v>25649.971111231102</v>
      </c>
      <c r="K23" s="33">
        <f t="shared" si="3"/>
        <v>3.6855485392654978E-2</v>
      </c>
      <c r="L23" s="33">
        <f t="shared" si="4"/>
        <v>3.6855485392654978E-2</v>
      </c>
      <c r="M23" s="33">
        <f t="shared" si="5"/>
        <v>3.6855485392654978E-2</v>
      </c>
      <c r="N23" s="33">
        <f t="shared" si="5"/>
        <v>3.6855485392654978E-2</v>
      </c>
      <c r="O23" s="33">
        <f t="shared" ref="O23:AP30" si="19">N23*(1-$G$4)</f>
        <v>3.6671207965691704E-2</v>
      </c>
      <c r="P23" s="33">
        <f t="shared" si="19"/>
        <v>3.6487851925863249E-2</v>
      </c>
      <c r="Q23" s="33">
        <f t="shared" si="19"/>
        <v>3.6305412666233931E-2</v>
      </c>
      <c r="R23" s="33">
        <f t="shared" si="19"/>
        <v>3.6123885602902764E-2</v>
      </c>
      <c r="S23" s="33">
        <f t="shared" si="19"/>
        <v>3.5943266174888251E-2</v>
      </c>
      <c r="T23" s="33">
        <f t="shared" si="19"/>
        <v>3.5763549844013809E-2</v>
      </c>
      <c r="U23" s="33">
        <f t="shared" si="19"/>
        <v>3.5584732094793736E-2</v>
      </c>
      <c r="V23" s="33">
        <f t="shared" si="19"/>
        <v>3.5406808434319766E-2</v>
      </c>
      <c r="W23" s="33">
        <f t="shared" si="19"/>
        <v>3.5229774392148167E-2</v>
      </c>
      <c r="X23" s="33">
        <f t="shared" si="19"/>
        <v>3.5053625520187426E-2</v>
      </c>
      <c r="Y23" s="33">
        <f t="shared" si="19"/>
        <v>3.487835739258649E-2</v>
      </c>
      <c r="Z23" s="33">
        <f t="shared" si="19"/>
        <v>3.4703965605623555E-2</v>
      </c>
      <c r="AA23" s="33">
        <f t="shared" si="19"/>
        <v>3.4530445777595439E-2</v>
      </c>
      <c r="AB23" s="33">
        <f t="shared" si="19"/>
        <v>3.4357793548707459E-2</v>
      </c>
      <c r="AC23" s="33">
        <f t="shared" si="19"/>
        <v>3.4186004580963922E-2</v>
      </c>
      <c r="AD23" s="33">
        <f t="shared" si="19"/>
        <v>3.4015074558059105E-2</v>
      </c>
      <c r="AE23" s="33">
        <f t="shared" si="19"/>
        <v>3.3844999185268808E-2</v>
      </c>
      <c r="AF23" s="33">
        <f t="shared" si="19"/>
        <v>3.3675774189342464E-2</v>
      </c>
      <c r="AG23" s="33">
        <f t="shared" si="19"/>
        <v>3.350739531839575E-2</v>
      </c>
      <c r="AH23" s="33">
        <f t="shared" si="19"/>
        <v>3.3339858341803773E-2</v>
      </c>
      <c r="AI23" s="33">
        <f t="shared" si="19"/>
        <v>3.3173159050094755E-2</v>
      </c>
      <c r="AJ23" s="33">
        <f t="shared" si="19"/>
        <v>3.3007293254844285E-2</v>
      </c>
      <c r="AK23" s="33">
        <f t="shared" si="19"/>
        <v>3.2842256788570064E-2</v>
      </c>
      <c r="AL23" s="33">
        <f t="shared" si="19"/>
        <v>3.2678045504627211E-2</v>
      </c>
      <c r="AM23" s="33">
        <f t="shared" si="19"/>
        <v>3.2514655277104072E-2</v>
      </c>
      <c r="AN23" s="33">
        <f t="shared" si="19"/>
        <v>3.2352082000718554E-2</v>
      </c>
      <c r="AO23" s="33">
        <f t="shared" si="19"/>
        <v>3.2190321590714964E-2</v>
      </c>
      <c r="AP23" s="33">
        <f t="shared" si="19"/>
        <v>3.2029369982761388E-2</v>
      </c>
      <c r="AQ23" s="33">
        <f t="shared" ref="AQ23:BK23" si="20">AP23*(1-$G$4)</f>
        <v>3.1869223132847582E-2</v>
      </c>
      <c r="AR23" s="33">
        <f t="shared" si="20"/>
        <v>3.1709877017183342E-2</v>
      </c>
      <c r="AS23" s="33">
        <f t="shared" si="20"/>
        <v>3.1551327632097427E-2</v>
      </c>
      <c r="AT23" s="33">
        <f t="shared" si="20"/>
        <v>3.1393570993936942E-2</v>
      </c>
      <c r="AU23" s="33">
        <f t="shared" si="20"/>
        <v>3.1236603138967256E-2</v>
      </c>
      <c r="AV23" s="33">
        <f t="shared" si="20"/>
        <v>3.1080420123272421E-2</v>
      </c>
      <c r="AW23" s="33">
        <f t="shared" si="20"/>
        <v>3.092501802265606E-2</v>
      </c>
      <c r="AX23" s="33">
        <f t="shared" si="20"/>
        <v>3.077039293254278E-2</v>
      </c>
      <c r="AY23" s="33">
        <f t="shared" si="20"/>
        <v>3.0616540967880065E-2</v>
      </c>
      <c r="AZ23" s="33">
        <f t="shared" si="20"/>
        <v>3.0463458263040664E-2</v>
      </c>
      <c r="BA23" s="33">
        <f t="shared" si="20"/>
        <v>3.0311140971725461E-2</v>
      </c>
      <c r="BB23" s="33">
        <f t="shared" si="20"/>
        <v>3.0159585266866833E-2</v>
      </c>
      <c r="BC23" s="33">
        <f t="shared" si="20"/>
        <v>3.00087873405325E-2</v>
      </c>
      <c r="BD23" s="33">
        <f t="shared" si="20"/>
        <v>2.9858743403829838E-2</v>
      </c>
      <c r="BE23" s="33">
        <f t="shared" si="20"/>
        <v>2.9709449686810687E-2</v>
      </c>
      <c r="BF23" s="33">
        <f t="shared" si="20"/>
        <v>2.9560902438376634E-2</v>
      </c>
      <c r="BG23" s="33">
        <f t="shared" si="20"/>
        <v>2.941309792618475E-2</v>
      </c>
      <c r="BH23" s="33">
        <f t="shared" si="20"/>
        <v>2.9266032436553825E-2</v>
      </c>
      <c r="BI23" s="33">
        <f t="shared" si="20"/>
        <v>2.9119702274371054E-2</v>
      </c>
      <c r="BJ23" s="33">
        <f t="shared" si="20"/>
        <v>2.89741037629992E-2</v>
      </c>
      <c r="BK23" s="33">
        <f t="shared" si="20"/>
        <v>2.8829233244184203E-2</v>
      </c>
      <c r="BL23" t="str">
        <f t="shared" si="8"/>
        <v>08_JPN</v>
      </c>
      <c r="BM23" t="str">
        <f t="shared" si="9"/>
        <v>d_nonenergy_7_3_naphtha</v>
      </c>
      <c r="BP23" s="4">
        <f t="shared" si="10"/>
        <v>1006.685203284</v>
      </c>
      <c r="BQ23" s="4">
        <f t="shared" si="11"/>
        <v>945.34213561199999</v>
      </c>
      <c r="BR23" s="4" cm="1">
        <f t="array" ref="BR23">L23*INDEX(prod_est,$H23+$I23-1,MATCH(BR$14,$BQ$14:$DQ$14,0))</f>
        <v>931.0091821177034</v>
      </c>
      <c r="BS23" s="4" cm="1">
        <f t="array" ref="BS23">M23*INDEX(prod_est,$H23+$I23-1,MATCH(BS$14,$BQ$14:$DQ$14,0))</f>
        <v>848.95103581263743</v>
      </c>
      <c r="BT23" s="4" cm="1">
        <f t="array" ref="BT23">N23*INDEX(prod_est,$H23+$I23-1,MATCH(BT$14,$BQ$14:$DQ$14,0))</f>
        <v>847.85895794509599</v>
      </c>
      <c r="BU23" s="4" cm="1">
        <f t="array" ref="BU23">O23*INDEX(prod_est,$H23+$I23-1,MATCH(BU$14,$BQ$14:$DQ$14,0))</f>
        <v>842.69255920813782</v>
      </c>
      <c r="BV23" s="4" cm="1">
        <f t="array" ref="BV23">P23*INDEX(prod_est,$H23+$I23-1,MATCH(BV$14,$BQ$14:$DQ$14,0))</f>
        <v>837.63953607916494</v>
      </c>
      <c r="BW23" s="4" cm="1">
        <f t="array" ref="BW23">Q23*INDEX(prod_est,$H23+$I23-1,MATCH(BW$14,$BQ$14:$DQ$14,0))</f>
        <v>832.65173056082165</v>
      </c>
      <c r="BX23" s="4" cm="1">
        <f t="array" ref="BX23">R23*INDEX(prod_est,$H23+$I23-1,MATCH(BX$14,$BQ$14:$DQ$14,0))</f>
        <v>827.68832256572</v>
      </c>
      <c r="BY23" s="4" cm="1">
        <f t="array" ref="BY23">S23*INDEX(prod_est,$H23+$I23-1,MATCH(BY$14,$BQ$14:$DQ$14,0))</f>
        <v>822.7166347503528</v>
      </c>
      <c r="BZ23" s="4" cm="1">
        <f t="array" ref="BZ23">T23*INDEX(prod_est,$H23+$I23-1,MATCH(BZ$14,$BQ$14:$DQ$14,0))</f>
        <v>817.69211836728516</v>
      </c>
      <c r="CA23" s="4" cm="1">
        <f t="array" ref="CA23">U23*INDEX(prod_est,$H23+$I23-1,MATCH(CA$14,$BQ$14:$DQ$14,0))</f>
        <v>803.9296171682563</v>
      </c>
      <c r="CB23" s="4" cm="1">
        <f t="array" ref="CB23">V23*INDEX(prod_est,$H23+$I23-1,MATCH(CB$14,$BQ$14:$DQ$14,0))</f>
        <v>790.22727271786084</v>
      </c>
      <c r="CC23" s="4" cm="1">
        <f t="array" ref="CC23">W23*INDEX(prod_est,$H23+$I23-1,MATCH(CC$14,$BQ$14:$DQ$14,0))</f>
        <v>776.48761391058804</v>
      </c>
      <c r="CD23" s="4" cm="1">
        <f t="array" ref="CD23">X23*INDEX(prod_est,$H23+$I23-1,MATCH(CD$14,$BQ$14:$DQ$14,0))</f>
        <v>768.03324031633429</v>
      </c>
      <c r="CE23" s="4" cm="1">
        <f t="array" ref="CE23">Y23*INDEX(prod_est,$H23+$I23-1,MATCH(CE$14,$BQ$14:$DQ$14,0))</f>
        <v>759.09012792739691</v>
      </c>
      <c r="CF23" s="4" cm="1">
        <f t="array" ref="CF23">Z23*INDEX(prod_est,$H23+$I23-1,MATCH(CF$14,$BQ$14:$DQ$14,0))</f>
        <v>749.68238562479632</v>
      </c>
      <c r="CG23" s="4" cm="1">
        <f t="array" ref="CG23">AA23*INDEX(prod_est,$H23+$I23-1,MATCH(CG$14,$BQ$14:$DQ$14,0))</f>
        <v>739.85004414519005</v>
      </c>
      <c r="CH23" s="4" cm="1">
        <f t="array" ref="CH23">AB23*INDEX(prod_est,$H23+$I23-1,MATCH(CH$14,$BQ$14:$DQ$14,0))</f>
        <v>729.62650211621997</v>
      </c>
      <c r="CI23" s="4" cm="1">
        <f t="array" ref="CI23">AC23*INDEX(prod_est,$H23+$I23-1,MATCH(CI$14,$BQ$14:$DQ$14,0))</f>
        <v>719.04541849807993</v>
      </c>
      <c r="CJ23" s="4" cm="1">
        <f t="array" ref="CJ23">AD23*INDEX(prod_est,$H23+$I23-1,MATCH(CJ$14,$BQ$14:$DQ$14,0))</f>
        <v>708.13452529695587</v>
      </c>
      <c r="CK23" s="4" cm="1">
        <f t="array" ref="CK23">AE23*INDEX(prod_est,$H23+$I23-1,MATCH(CK$14,$BQ$14:$DQ$14,0))</f>
        <v>696.92493041793364</v>
      </c>
      <c r="CL23" s="4" cm="1">
        <f t="array" ref="CL23">AF23*INDEX(prod_est,$H23+$I23-1,MATCH(CL$14,$BQ$14:$DQ$14,0))</f>
        <v>685.45144388303015</v>
      </c>
      <c r="CM23" s="4" cm="1">
        <f t="array" ref="CM23">AG23*INDEX(prod_est,$H23+$I23-1,MATCH(CM$14,$BQ$14:$DQ$14,0))</f>
        <v>673.75129753000942</v>
      </c>
      <c r="CN23" s="4" cm="1">
        <f t="array" ref="CN23">AH23*INDEX(prod_est,$H23+$I23-1,MATCH(CN$14,$BQ$14:$DQ$14,0))</f>
        <v>667.17398844001389</v>
      </c>
      <c r="CO23" s="4" cm="1">
        <f t="array" ref="CO23">AI23*INDEX(prod_est,$H23+$I23-1,MATCH(CO$14,$BQ$14:$DQ$14,0))</f>
        <v>660.42369229507938</v>
      </c>
      <c r="CP23" s="4" cm="1">
        <f t="array" ref="CP23">AJ23*INDEX(prod_est,$H23+$I23-1,MATCH(CP$14,$BQ$14:$DQ$14,0))</f>
        <v>653.57261858171387</v>
      </c>
      <c r="CQ23" s="4" cm="1">
        <f t="array" ref="CQ23">AK23*INDEX(prod_est,$H23+$I23-1,MATCH(CQ$14,$BQ$14:$DQ$14,0))</f>
        <v>646.68020805744561</v>
      </c>
      <c r="CR23" s="4" cm="1">
        <f t="array" ref="CR23">AL23*INDEX(prod_est,$H23+$I23-1,MATCH(CR$14,$BQ$14:$DQ$14,0))</f>
        <v>639.80206239590825</v>
      </c>
      <c r="CS23" s="4" cm="1">
        <f t="array" ref="CS23">AM23*INDEX(prod_est,$H23+$I23-1,MATCH(CS$14,$BQ$14:$DQ$14,0))</f>
        <v>631.31006023601049</v>
      </c>
      <c r="CT23" s="4" cm="1">
        <f t="array" ref="CT23">AN23*INDEX(prod_est,$H23+$I23-1,MATCH(CT$14,$BQ$14:$DQ$14,0))</f>
        <v>622.98621467742885</v>
      </c>
      <c r="CU23" s="4" cm="1">
        <f t="array" ref="CU23">AO23*INDEX(prod_est,$H23+$I23-1,MATCH(CU$14,$BQ$14:$DQ$14,0))</f>
        <v>614.89385826795365</v>
      </c>
      <c r="CV23" s="4" cm="1">
        <f t="array" ref="CV23">AP23*INDEX(prod_est,$H23+$I23-1,MATCH(CV$14,$BQ$14:$DQ$14,0))</f>
        <v>607.06725854771184</v>
      </c>
      <c r="CW23" s="4" cm="1">
        <f t="array" ref="CW23">AQ23*INDEX(prod_est,$H23+$I23-1,MATCH(CW$14,$BQ$14:$DQ$14,0))</f>
        <v>599.53226627840536</v>
      </c>
      <c r="CX23" s="4" cm="1">
        <f t="array" ref="CX23">AR23*INDEX(prod_est,$H23+$I23-1,MATCH(CX$14,$BQ$14:$DQ$14,0))</f>
        <v>592.45686012819169</v>
      </c>
      <c r="CY23" s="4" cm="1">
        <f t="array" ref="CY23">AS23*INDEX(prod_est,$H23+$I23-1,MATCH(CY$14,$BQ$14:$DQ$14,0))</f>
        <v>585.30633727815371</v>
      </c>
      <c r="CZ23" s="4" cm="1">
        <f t="array" ref="CZ23">AT23*INDEX(prod_est,$H23+$I23-1,MATCH(CZ$14,$BQ$14:$DQ$14,0))</f>
        <v>578.08228019271962</v>
      </c>
      <c r="DA23" s="4" cm="1">
        <f t="array" ref="DA23">AU23*INDEX(prod_est,$H23+$I23-1,MATCH(DA$14,$BQ$14:$DQ$14,0))</f>
        <v>570.78625411752341</v>
      </c>
      <c r="DB23" s="4" cm="1">
        <f t="array" ref="DB23">AV23*INDEX(prod_est,$H23+$I23-1,MATCH(DB$14,$BQ$14:$DQ$14,0))</f>
        <v>563.41980722840094</v>
      </c>
      <c r="DC23" s="4" cm="1">
        <f t="array" ref="DC23">AW23*INDEX(prod_est,$H23+$I23-1,MATCH(DC$14,$BQ$14:$DQ$14,0))</f>
        <v>555.9844707792347</v>
      </c>
      <c r="DD23" s="4" cm="1">
        <f t="array" ref="DD23">AX23*INDEX(prod_est,$H23+$I23-1,MATCH(DD$14,$BQ$14:$DQ$14,0))</f>
        <v>548.48175924865723</v>
      </c>
      <c r="DE23" s="4" cm="1">
        <f t="array" ref="DE23">AY23*INDEX(prod_est,$H23+$I23-1,MATCH(DE$14,$BQ$14:$DQ$14,0))</f>
        <v>540.91317048564747</v>
      </c>
      <c r="DF23" s="4" cm="1">
        <f t="array" ref="DF23">AZ23*INDEX(prod_est,$H23+$I23-1,MATCH(DF$14,$BQ$14:$DQ$14,0))</f>
        <v>533.28018585399775</v>
      </c>
      <c r="DG23" s="4" cm="1">
        <f t="array" ref="DG23">BA23*INDEX(prod_est,$H23+$I23-1,MATCH(DG$14,$BQ$14:$DQ$14,0))</f>
        <v>525.58427037567822</v>
      </c>
      <c r="DH23" s="4" cm="1">
        <f t="array" ref="DH23">BB23*INDEX(prod_est,$H23+$I23-1,MATCH(DH$14,$BQ$14:$DQ$14,0))</f>
        <v>517.82687287308977</v>
      </c>
      <c r="DI23" s="4" cm="1">
        <f t="array" ref="DI23">BC23*INDEX(prod_est,$H23+$I23-1,MATCH(DI$14,$BQ$14:$DQ$14,0))</f>
        <v>510.00942611023135</v>
      </c>
      <c r="DJ23" s="4" cm="1">
        <f t="array" ref="DJ23">BD23*INDEX(prod_est,$H23+$I23-1,MATCH(DJ$14,$BQ$14:$DQ$14,0))</f>
        <v>502.13334693278563</v>
      </c>
      <c r="DK23" s="4" cm="1">
        <f t="array" ref="DK23">BE23*INDEX(prod_est,$H23+$I23-1,MATCH(DK$14,$BQ$14:$DQ$14,0))</f>
        <v>494.20003640711968</v>
      </c>
      <c r="DL23" s="4" cm="1">
        <f t="array" ref="DL23">BF23*INDEX(prod_est,$H23+$I23-1,MATCH(DL$14,$BQ$14:$DQ$14,0))</f>
        <v>486.21087995821983</v>
      </c>
      <c r="DM23" s="4" cm="1">
        <f t="array" ref="DM23">BG23*INDEX(prod_est,$H23+$I23-1,MATCH(DM$14,$BQ$14:$DQ$14,0))</f>
        <v>478.16724750655248</v>
      </c>
      <c r="DN23" s="4" cm="1">
        <f t="array" ref="DN23">BH23*INDEX(prod_est,$H23+$I23-1,MATCH(DN$14,$BQ$14:$DQ$14,0))</f>
        <v>470.07049360388856</v>
      </c>
      <c r="DO23" s="4" cm="1">
        <f t="array" ref="DO23">BI23*INDEX(prod_est,$H23+$I23-1,MATCH(DO$14,$BQ$14:$DQ$14,0))</f>
        <v>461.92195756806962</v>
      </c>
      <c r="DP23" s="4" cm="1">
        <f t="array" ref="DP23">BJ23*INDEX(prod_est,$H23+$I23-1,MATCH(DP$14,$BQ$14:$DQ$14,0))</f>
        <v>453.72296361672693</v>
      </c>
      <c r="DQ23" s="4" cm="1">
        <f t="array" ref="DQ23">BK23*INDEX(prod_est,$H23+$I23-1,MATCH(DQ$14,$BQ$14:$DQ$14,0))</f>
        <v>445.47482099998712</v>
      </c>
    </row>
    <row r="24" spans="1:121" x14ac:dyDescent="0.25">
      <c r="A24" t="s">
        <v>44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113</v>
      </c>
      <c r="I24">
        <f>IFERROR(MATCH(E24,Production_est!$D$4:$D$339,0),"-")+1</f>
        <v>4</v>
      </c>
      <c r="J24" s="4" cm="1">
        <f t="array" ref="J24">IFERROR(INDEX(Production_est!$E$4:$E$339,I24+H24-1),"-")</f>
        <v>25649.971111231102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08_JPN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44</v>
      </c>
      <c r="B25" t="s">
        <v>15</v>
      </c>
      <c r="C25" t="s">
        <v>15</v>
      </c>
      <c r="D25" t="s">
        <v>172</v>
      </c>
      <c r="E25" s="46" t="s">
        <v>37</v>
      </c>
      <c r="F25" s="4">
        <v>31.203215568000001</v>
      </c>
      <c r="G25" s="4">
        <v>27.147294936000009</v>
      </c>
      <c r="H25">
        <f>MATCH(A25,Production_est!$A$4:$A$339,0)</f>
        <v>113</v>
      </c>
      <c r="I25">
        <f>IFERROR(MATCH(E25,Production_est!$D$4:$D$339,0),"-")+1</f>
        <v>4</v>
      </c>
      <c r="J25" s="4" cm="1">
        <f t="array" ref="J25">IFERROR(INDEX(Production_est!$E$4:$E$339,I25+H25-1),"-")</f>
        <v>25649.971111231102</v>
      </c>
      <c r="K25" s="33">
        <f t="shared" si="3"/>
        <v>1.0583752635929203E-3</v>
      </c>
      <c r="L25" s="33">
        <f t="shared" si="4"/>
        <v>1.0583752635929203E-3</v>
      </c>
      <c r="M25" s="33">
        <f t="shared" si="5"/>
        <v>1.0583752635929203E-3</v>
      </c>
      <c r="N25" s="33">
        <f t="shared" si="5"/>
        <v>1.0583752635929203E-3</v>
      </c>
      <c r="O25" s="33">
        <f t="shared" si="19"/>
        <v>1.0530833872749558E-3</v>
      </c>
      <c r="P25" s="33">
        <f t="shared" si="19"/>
        <v>1.0478179703385811E-3</v>
      </c>
      <c r="Q25" s="33">
        <f t="shared" si="19"/>
        <v>1.0425788804868882E-3</v>
      </c>
      <c r="R25" s="33">
        <f t="shared" si="19"/>
        <v>1.0373659860844538E-3</v>
      </c>
      <c r="S25" s="33">
        <f t="shared" si="19"/>
        <v>1.0321791561540316E-3</v>
      </c>
      <c r="T25" s="33">
        <f t="shared" si="19"/>
        <v>1.0270182603732613E-3</v>
      </c>
      <c r="U25" s="33">
        <f t="shared" si="19"/>
        <v>1.021883169071395E-3</v>
      </c>
      <c r="V25" s="33">
        <f t="shared" si="19"/>
        <v>1.0167737532260381E-3</v>
      </c>
      <c r="W25" s="33">
        <f t="shared" si="19"/>
        <v>1.011689884459908E-3</v>
      </c>
      <c r="X25" s="33">
        <f t="shared" si="19"/>
        <v>1.0066314350376084E-3</v>
      </c>
      <c r="Y25" s="33">
        <f t="shared" si="19"/>
        <v>1.0015982778624204E-3</v>
      </c>
      <c r="Z25" s="33">
        <f t="shared" si="19"/>
        <v>9.9659028647310836E-4</v>
      </c>
      <c r="AA25" s="33">
        <f t="shared" si="19"/>
        <v>9.916073350407428E-4</v>
      </c>
      <c r="AB25" s="33">
        <f t="shared" si="19"/>
        <v>9.8664929836553912E-4</v>
      </c>
      <c r="AC25" s="33">
        <f t="shared" si="19"/>
        <v>9.8171605187371137E-4</v>
      </c>
      <c r="AD25" s="33">
        <f t="shared" si="19"/>
        <v>9.7680747161434274E-4</v>
      </c>
      <c r="AE25" s="33">
        <f t="shared" si="19"/>
        <v>9.71923434256271E-4</v>
      </c>
      <c r="AF25" s="33">
        <f t="shared" si="19"/>
        <v>9.6706381708498961E-4</v>
      </c>
      <c r="AG25" s="33">
        <f t="shared" si="19"/>
        <v>9.6222849799956463E-4</v>
      </c>
      <c r="AH25" s="33">
        <f t="shared" si="19"/>
        <v>9.5741735550956678E-4</v>
      </c>
      <c r="AI25" s="33">
        <f t="shared" si="19"/>
        <v>9.5263026873201894E-4</v>
      </c>
      <c r="AJ25" s="33">
        <f t="shared" si="19"/>
        <v>9.4786711738835882E-4</v>
      </c>
      <c r="AK25" s="33">
        <f t="shared" si="19"/>
        <v>9.4312778180141699E-4</v>
      </c>
      <c r="AL25" s="33">
        <f t="shared" si="19"/>
        <v>9.3841214289240994E-4</v>
      </c>
      <c r="AM25" s="33">
        <f t="shared" si="19"/>
        <v>9.337200821779479E-4</v>
      </c>
      <c r="AN25" s="33">
        <f t="shared" si="19"/>
        <v>9.2905148176705818E-4</v>
      </c>
      <c r="AO25" s="33">
        <f t="shared" si="19"/>
        <v>9.2440622435822288E-4</v>
      </c>
      <c r="AP25" s="33">
        <f t="shared" si="19"/>
        <v>9.1978419323643173E-4</v>
      </c>
      <c r="AQ25" s="33">
        <f t="shared" ref="AQ25:BK25" si="22">AP25*(1-$G$4)</f>
        <v>9.1518527227024953E-4</v>
      </c>
      <c r="AR25" s="33">
        <f t="shared" si="22"/>
        <v>9.1060934590889825E-4</v>
      </c>
      <c r="AS25" s="33">
        <f t="shared" si="22"/>
        <v>9.0605629917935374E-4</v>
      </c>
      <c r="AT25" s="33">
        <f t="shared" si="22"/>
        <v>9.0152601768345695E-4</v>
      </c>
      <c r="AU25" s="33">
        <f t="shared" si="22"/>
        <v>8.9701838759503969E-4</v>
      </c>
      <c r="AV25" s="33">
        <f t="shared" si="22"/>
        <v>8.9253329565706452E-4</v>
      </c>
      <c r="AW25" s="33">
        <f t="shared" si="22"/>
        <v>8.880706291787792E-4</v>
      </c>
      <c r="AX25" s="33">
        <f t="shared" si="22"/>
        <v>8.8363027603288529E-4</v>
      </c>
      <c r="AY25" s="33">
        <f t="shared" si="22"/>
        <v>8.7921212465272086E-4</v>
      </c>
      <c r="AZ25" s="33">
        <f t="shared" si="22"/>
        <v>8.7481606402945724E-4</v>
      </c>
      <c r="BA25" s="33">
        <f t="shared" si="22"/>
        <v>8.7044198370930998E-4</v>
      </c>
      <c r="BB25" s="33">
        <f t="shared" si="22"/>
        <v>8.6608977379076346E-4</v>
      </c>
      <c r="BC25" s="33">
        <f t="shared" si="22"/>
        <v>8.6175932492180965E-4</v>
      </c>
      <c r="BD25" s="33">
        <f t="shared" si="22"/>
        <v>8.5745052829720063E-4</v>
      </c>
      <c r="BE25" s="33">
        <f t="shared" si="22"/>
        <v>8.5316327565571461E-4</v>
      </c>
      <c r="BF25" s="33">
        <f t="shared" si="22"/>
        <v>8.48897459277436E-4</v>
      </c>
      <c r="BG25" s="33">
        <f t="shared" si="22"/>
        <v>8.4465297198104881E-4</v>
      </c>
      <c r="BH25" s="33">
        <f t="shared" si="22"/>
        <v>8.4042970712114361E-4</v>
      </c>
      <c r="BI25" s="33">
        <f t="shared" si="22"/>
        <v>8.3622755858553789E-4</v>
      </c>
      <c r="BJ25" s="33">
        <f t="shared" si="22"/>
        <v>8.320464207926102E-4</v>
      </c>
      <c r="BK25" s="33">
        <f t="shared" si="22"/>
        <v>8.2788618868864718E-4</v>
      </c>
      <c r="BL25" t="str">
        <f t="shared" si="8"/>
        <v>08_JPN</v>
      </c>
      <c r="BM25" t="str">
        <f t="shared" si="9"/>
        <v>d_nonenergy_7_6_kerosene</v>
      </c>
      <c r="BP25" s="4">
        <f t="shared" si="10"/>
        <v>31.203215568000001</v>
      </c>
      <c r="BQ25" s="4">
        <f t="shared" si="11"/>
        <v>27.147294936000009</v>
      </c>
      <c r="BR25" s="4" cm="1">
        <f t="array" ref="BR25">L25*INDEX(prod_est,$H25+$I25-1,MATCH(BR$14,$BQ$14:$DQ$14,0))</f>
        <v>26.735696953475149</v>
      </c>
      <c r="BS25" s="4" cm="1">
        <f t="array" ref="BS25">M25*INDEX(prod_est,$H25+$I25-1,MATCH(BS$14,$BQ$14:$DQ$14,0))</f>
        <v>24.379241427240814</v>
      </c>
      <c r="BT25" s="4" cm="1">
        <f t="array" ref="BT25">N25*INDEX(prod_est,$H25+$I25-1,MATCH(BT$14,$BQ$14:$DQ$14,0))</f>
        <v>24.347880337063621</v>
      </c>
      <c r="BU25" s="4" cm="1">
        <f t="array" ref="BU25">O25*INDEX(prod_est,$H25+$I25-1,MATCH(BU$14,$BQ$14:$DQ$14,0))</f>
        <v>24.199517384661863</v>
      </c>
      <c r="BV25" s="4" cm="1">
        <f t="array" ref="BV25">P25*INDEX(prod_est,$H25+$I25-1,MATCH(BV$14,$BQ$14:$DQ$14,0))</f>
        <v>24.054410228180522</v>
      </c>
      <c r="BW25" s="4" cm="1">
        <f t="array" ref="BW25">Q25*INDEX(prod_est,$H25+$I25-1,MATCH(BW$14,$BQ$14:$DQ$14,0))</f>
        <v>23.911175919257843</v>
      </c>
      <c r="BX25" s="4" cm="1">
        <f t="array" ref="BX25">R25*INDEX(prod_est,$H25+$I25-1,MATCH(BX$14,$BQ$14:$DQ$14,0))</f>
        <v>23.768642231553873</v>
      </c>
      <c r="BY25" s="4" cm="1">
        <f t="array" ref="BY25">S25*INDEX(prod_est,$H25+$I25-1,MATCH(BY$14,$BQ$14:$DQ$14,0))</f>
        <v>23.625870773084909</v>
      </c>
      <c r="BZ25" s="4" cm="1">
        <f t="array" ref="BZ25">T25*INDEX(prod_est,$H25+$I25-1,MATCH(BZ$14,$BQ$14:$DQ$14,0))</f>
        <v>23.481582241955806</v>
      </c>
      <c r="CA25" s="4" cm="1">
        <f t="array" ref="CA25">U25*INDEX(prod_est,$H25+$I25-1,MATCH(CA$14,$BQ$14:$DQ$14,0))</f>
        <v>23.086365880563839</v>
      </c>
      <c r="CB25" s="4" cm="1">
        <f t="array" ref="CB25">V25*INDEX(prod_est,$H25+$I25-1,MATCH(CB$14,$BQ$14:$DQ$14,0))</f>
        <v>22.692877034466093</v>
      </c>
      <c r="CC25" s="4" cm="1">
        <f t="array" ref="CC25">W25*INDEX(prod_est,$H25+$I25-1,MATCH(CC$14,$BQ$14:$DQ$14,0))</f>
        <v>22.298316635738523</v>
      </c>
      <c r="CD25" s="4" cm="1">
        <f t="array" ref="CD25">X25*INDEX(prod_est,$H25+$I25-1,MATCH(CD$14,$BQ$14:$DQ$14,0))</f>
        <v>22.055533240376846</v>
      </c>
      <c r="CE25" s="4" cm="1">
        <f t="array" ref="CE25">Y25*INDEX(prod_est,$H25+$I25-1,MATCH(CE$14,$BQ$14:$DQ$14,0))</f>
        <v>21.798714782252048</v>
      </c>
      <c r="CF25" s="4" cm="1">
        <f t="array" ref="CF25">Z25*INDEX(prod_est,$H25+$I25-1,MATCH(CF$14,$BQ$14:$DQ$14,0))</f>
        <v>21.52855359367323</v>
      </c>
      <c r="CG25" s="4" cm="1">
        <f t="array" ref="CG25">AA25*INDEX(prod_est,$H25+$I25-1,MATCH(CG$14,$BQ$14:$DQ$14,0))</f>
        <v>21.246199233274876</v>
      </c>
      <c r="CH25" s="4" cm="1">
        <f t="array" ref="CH25">AB25*INDEX(prod_est,$H25+$I25-1,MATCH(CH$14,$BQ$14:$DQ$14,0))</f>
        <v>20.952610806084582</v>
      </c>
      <c r="CI25" s="4" cm="1">
        <f t="array" ref="CI25">AC25*INDEX(prod_est,$H25+$I25-1,MATCH(CI$14,$BQ$14:$DQ$14,0))</f>
        <v>20.648754893073605</v>
      </c>
      <c r="CJ25" s="4" cm="1">
        <f t="array" ref="CJ25">AD25*INDEX(prod_est,$H25+$I25-1,MATCH(CJ$14,$BQ$14:$DQ$14,0))</f>
        <v>20.335427871471676</v>
      </c>
      <c r="CK25" s="4" cm="1">
        <f t="array" ref="CK25">AE25*INDEX(prod_est,$H25+$I25-1,MATCH(CK$14,$BQ$14:$DQ$14,0))</f>
        <v>20.01352306385736</v>
      </c>
      <c r="CL25" s="4" cm="1">
        <f t="array" ref="CL25">AF25*INDEX(prod_est,$H25+$I25-1,MATCH(CL$14,$BQ$14:$DQ$14,0))</f>
        <v>19.6840401061284</v>
      </c>
      <c r="CM25" s="4" cm="1">
        <f t="array" ref="CM25">AG25*INDEX(prod_est,$H25+$I25-1,MATCH(CM$14,$BQ$14:$DQ$14,0))</f>
        <v>19.348048181221561</v>
      </c>
      <c r="CN25" s="4" cm="1">
        <f t="array" ref="CN25">AH25*INDEX(prod_est,$H25+$I25-1,MATCH(CN$14,$BQ$14:$DQ$14,0))</f>
        <v>19.1591682582551</v>
      </c>
      <c r="CO25" s="4" cm="1">
        <f t="array" ref="CO25">AI25*INDEX(prod_est,$H25+$I25-1,MATCH(CO$14,$BQ$14:$DQ$14,0))</f>
        <v>18.965320683447437</v>
      </c>
      <c r="CP25" s="4" cm="1">
        <f t="array" ref="CP25">AJ25*INDEX(prod_est,$H25+$I25-1,MATCH(CP$14,$BQ$14:$DQ$14,0))</f>
        <v>18.768579089352929</v>
      </c>
      <c r="CQ25" s="4" cm="1">
        <f t="array" ref="CQ25">AK25*INDEX(prod_est,$H25+$I25-1,MATCH(CQ$14,$BQ$14:$DQ$14,0))</f>
        <v>18.570650430221313</v>
      </c>
      <c r="CR25" s="4" cm="1">
        <f t="array" ref="CR25">AL25*INDEX(prod_est,$H25+$I25-1,MATCH(CR$14,$BQ$14:$DQ$14,0))</f>
        <v>18.373131413716628</v>
      </c>
      <c r="CS25" s="4" cm="1">
        <f t="array" ref="CS25">AM25*INDEX(prod_est,$H25+$I25-1,MATCH(CS$14,$BQ$14:$DQ$14,0))</f>
        <v>18.129267442623615</v>
      </c>
      <c r="CT25" s="4" cm="1">
        <f t="array" ref="CT25">AN25*INDEX(prod_est,$H25+$I25-1,MATCH(CT$14,$BQ$14:$DQ$14,0))</f>
        <v>17.89023240772142</v>
      </c>
      <c r="CU25" s="4" cm="1">
        <f t="array" ref="CU25">AO25*INDEX(prod_est,$H25+$I25-1,MATCH(CU$14,$BQ$14:$DQ$14,0))</f>
        <v>17.657845023408932</v>
      </c>
      <c r="CV25" s="4" cm="1">
        <f t="array" ref="CV25">AP25*INDEX(prod_est,$H25+$I25-1,MATCH(CV$14,$BQ$14:$DQ$14,0))</f>
        <v>17.433089347186087</v>
      </c>
      <c r="CW25" s="4" cm="1">
        <f t="array" ref="CW25">AQ25*INDEX(prod_est,$H25+$I25-1,MATCH(CW$14,$BQ$14:$DQ$14,0))</f>
        <v>17.216707732774161</v>
      </c>
      <c r="CX25" s="4" cm="1">
        <f t="array" ref="CX25">AR25*INDEX(prod_est,$H25+$I25-1,MATCH(CX$14,$BQ$14:$DQ$14,0))</f>
        <v>17.013524006675368</v>
      </c>
      <c r="CY25" s="4" cm="1">
        <f t="array" ref="CY25">AS25*INDEX(prod_est,$H25+$I25-1,MATCH(CY$14,$BQ$14:$DQ$14,0))</f>
        <v>16.808183161870094</v>
      </c>
      <c r="CZ25" s="4" cm="1">
        <f t="array" ref="CZ25">AT25*INDEX(prod_est,$H25+$I25-1,MATCH(CZ$14,$BQ$14:$DQ$14,0))</f>
        <v>16.600730641830012</v>
      </c>
      <c r="DA25" s="4" cm="1">
        <f t="array" ref="DA25">AU25*INDEX(prod_est,$H25+$I25-1,MATCH(DA$14,$BQ$14:$DQ$14,0))</f>
        <v>16.391211395556418</v>
      </c>
      <c r="DB25" s="4" cm="1">
        <f t="array" ref="DB25">AV25*INDEX(prod_est,$H25+$I25-1,MATCH(DB$14,$BQ$14:$DQ$14,0))</f>
        <v>16.179669881858921</v>
      </c>
      <c r="DC25" s="4" cm="1">
        <f t="array" ref="DC25">AW25*INDEX(prod_est,$H25+$I25-1,MATCH(DC$14,$BQ$14:$DQ$14,0))</f>
        <v>15.966150073601105</v>
      </c>
      <c r="DD25" s="4" cm="1">
        <f t="array" ref="DD25">AX25*INDEX(prod_est,$H25+$I25-1,MATCH(DD$14,$BQ$14:$DQ$14,0))</f>
        <v>15.750695461913395</v>
      </c>
      <c r="DE25" s="4" cm="1">
        <f t="array" ref="DE25">AY25*INDEX(prod_est,$H25+$I25-1,MATCH(DE$14,$BQ$14:$DQ$14,0))</f>
        <v>15.533349060374119</v>
      </c>
      <c r="DF25" s="4" cm="1">
        <f t="array" ref="DF25">AZ25*INDEX(prod_est,$H25+$I25-1,MATCH(DF$14,$BQ$14:$DQ$14,0))</f>
        <v>15.314153409158166</v>
      </c>
      <c r="DG25" s="4" cm="1">
        <f t="array" ref="DG25">BA25*INDEX(prod_est,$H25+$I25-1,MATCH(DG$14,$BQ$14:$DQ$14,0))</f>
        <v>15.093150579153965</v>
      </c>
      <c r="DH25" s="4" cm="1">
        <f t="array" ref="DH25">BB25*INDEX(prod_est,$H25+$I25-1,MATCH(DH$14,$BQ$14:$DQ$14,0))</f>
        <v>14.87038217604854</v>
      </c>
      <c r="DI25" s="4" cm="1">
        <f t="array" ref="DI25">BC25*INDEX(prod_est,$H25+$I25-1,MATCH(DI$14,$BQ$14:$DQ$14,0))</f>
        <v>14.645889344381404</v>
      </c>
      <c r="DJ25" s="4" cm="1">
        <f t="array" ref="DJ25">BD25*INDEX(prod_est,$H25+$I25-1,MATCH(DJ$14,$BQ$14:$DQ$14,0))</f>
        <v>14.419712771567387</v>
      </c>
      <c r="DK25" s="4" cm="1">
        <f t="array" ref="DK25">BE25*INDEX(prod_est,$H25+$I25-1,MATCH(DK$14,$BQ$14:$DQ$14,0))</f>
        <v>14.191892691888297</v>
      </c>
      <c r="DL25" s="4" cm="1">
        <f t="array" ref="DL25">BF25*INDEX(prod_est,$H25+$I25-1,MATCH(DL$14,$BQ$14:$DQ$14,0))</f>
        <v>13.962468890453989</v>
      </c>
      <c r="DM25" s="4" cm="1">
        <f t="array" ref="DM25">BG25*INDEX(prod_est,$H25+$I25-1,MATCH(DM$14,$BQ$14:$DQ$14,0))</f>
        <v>13.731480707132585</v>
      </c>
      <c r="DN25" s="4" cm="1">
        <f t="array" ref="DN25">BH25*INDEX(prod_est,$H25+$I25-1,MATCH(DN$14,$BQ$14:$DQ$14,0))</f>
        <v>13.498967040450914</v>
      </c>
      <c r="DO25" s="4" cm="1">
        <f t="array" ref="DO25">BI25*INDEX(prod_est,$H25+$I25-1,MATCH(DO$14,$BQ$14:$DQ$14,0))</f>
        <v>13.264966351464603</v>
      </c>
      <c r="DP25" s="4" cm="1">
        <f t="array" ref="DP25">BJ25*INDEX(prod_est,$H25+$I25-1,MATCH(DP$14,$BQ$14:$DQ$14,0))</f>
        <v>13.029516667598045</v>
      </c>
      <c r="DQ25" s="4" cm="1">
        <f t="array" ref="DQ25">BK25*INDEX(prod_est,$H25+$I25-1,MATCH(DQ$14,$BQ$14:$DQ$14,0))</f>
        <v>12.792655586455327</v>
      </c>
    </row>
    <row r="26" spans="1:121" x14ac:dyDescent="0.25">
      <c r="A26" t="s">
        <v>44</v>
      </c>
      <c r="B26" t="s">
        <v>16</v>
      </c>
      <c r="C26" t="s">
        <v>16</v>
      </c>
      <c r="D26" t="s">
        <v>172</v>
      </c>
      <c r="E26" s="46" t="s">
        <v>37</v>
      </c>
      <c r="F26" s="4">
        <v>6.2971565399999996</v>
      </c>
      <c r="G26" s="4">
        <v>5.6538128520000006</v>
      </c>
      <c r="H26">
        <f>MATCH(A26,Production_est!$A$4:$A$339,0)</f>
        <v>113</v>
      </c>
      <c r="I26">
        <f>IFERROR(MATCH(E26,Production_est!$D$4:$D$339,0),"-")+1</f>
        <v>4</v>
      </c>
      <c r="J26" s="4" cm="1">
        <f t="array" ref="J26">IFERROR(INDEX(Production_est!$E$4:$E$339,I26+H26-1),"-")</f>
        <v>25649.971111231102</v>
      </c>
      <c r="K26" s="33">
        <f t="shared" si="3"/>
        <v>2.2042180193818702E-4</v>
      </c>
      <c r="L26" s="33">
        <f t="shared" si="4"/>
        <v>2.2042180193818702E-4</v>
      </c>
      <c r="M26" s="33">
        <f t="shared" si="5"/>
        <v>2.2042180193818702E-4</v>
      </c>
      <c r="N26" s="33">
        <f t="shared" si="5"/>
        <v>2.2042180193818702E-4</v>
      </c>
      <c r="O26" s="33">
        <f t="shared" si="19"/>
        <v>2.193196929284961E-4</v>
      </c>
      <c r="P26" s="33">
        <f t="shared" si="19"/>
        <v>2.1822309446385362E-4</v>
      </c>
      <c r="Q26" s="33">
        <f t="shared" si="19"/>
        <v>2.1713197899153434E-4</v>
      </c>
      <c r="R26" s="33">
        <f t="shared" si="19"/>
        <v>2.1604631909657667E-4</v>
      </c>
      <c r="S26" s="33">
        <f t="shared" si="19"/>
        <v>2.149660875010938E-4</v>
      </c>
      <c r="T26" s="33">
        <f t="shared" si="19"/>
        <v>2.1389125706358834E-4</v>
      </c>
      <c r="U26" s="33">
        <f t="shared" si="19"/>
        <v>2.1282180077827041E-4</v>
      </c>
      <c r="V26" s="33">
        <f t="shared" si="19"/>
        <v>2.1175769177437904E-4</v>
      </c>
      <c r="W26" s="33">
        <f t="shared" si="19"/>
        <v>2.1069890331550716E-4</v>
      </c>
      <c r="X26" s="33">
        <f t="shared" si="19"/>
        <v>2.0964540879892963E-4</v>
      </c>
      <c r="Y26" s="33">
        <f t="shared" si="19"/>
        <v>2.0859718175493498E-4</v>
      </c>
      <c r="Z26" s="33">
        <f t="shared" si="19"/>
        <v>2.0755419584616029E-4</v>
      </c>
      <c r="AA26" s="33">
        <f t="shared" si="19"/>
        <v>2.0651642486692949E-4</v>
      </c>
      <c r="AB26" s="33">
        <f t="shared" si="19"/>
        <v>2.0548384274259485E-4</v>
      </c>
      <c r="AC26" s="33">
        <f t="shared" si="19"/>
        <v>2.0445642352888188E-4</v>
      </c>
      <c r="AD26" s="33">
        <f t="shared" si="19"/>
        <v>2.0343414141123746E-4</v>
      </c>
      <c r="AE26" s="33">
        <f t="shared" si="19"/>
        <v>2.0241697070418128E-4</v>
      </c>
      <c r="AF26" s="33">
        <f t="shared" si="19"/>
        <v>2.0140488585066038E-4</v>
      </c>
      <c r="AG26" s="33">
        <f t="shared" si="19"/>
        <v>2.0039786142140708E-4</v>
      </c>
      <c r="AH26" s="33">
        <f t="shared" si="19"/>
        <v>1.9939587211430005E-4</v>
      </c>
      <c r="AI26" s="33">
        <f t="shared" si="19"/>
        <v>1.9839889275372855E-4</v>
      </c>
      <c r="AJ26" s="33">
        <f t="shared" si="19"/>
        <v>1.974068982899599E-4</v>
      </c>
      <c r="AK26" s="33">
        <f t="shared" si="19"/>
        <v>1.964198637985101E-4</v>
      </c>
      <c r="AL26" s="33">
        <f t="shared" si="19"/>
        <v>1.9543776447951755E-4</v>
      </c>
      <c r="AM26" s="33">
        <f t="shared" si="19"/>
        <v>1.9446057565711996E-4</v>
      </c>
      <c r="AN26" s="33">
        <f t="shared" si="19"/>
        <v>1.9348827277883437E-4</v>
      </c>
      <c r="AO26" s="33">
        <f t="shared" si="19"/>
        <v>1.9252083141494018E-4</v>
      </c>
      <c r="AP26" s="33">
        <f t="shared" si="19"/>
        <v>1.9155822725786548E-4</v>
      </c>
      <c r="AQ26" s="33">
        <f t="shared" ref="AQ26:BK26" si="23">AP26*(1-$G$4)</f>
        <v>1.9060043612157616E-4</v>
      </c>
      <c r="AR26" s="33">
        <f t="shared" si="23"/>
        <v>1.8964743394096829E-4</v>
      </c>
      <c r="AS26" s="33">
        <f t="shared" si="23"/>
        <v>1.8869919677126344E-4</v>
      </c>
      <c r="AT26" s="33">
        <f t="shared" si="23"/>
        <v>1.8775570078740712E-4</v>
      </c>
      <c r="AU26" s="33">
        <f t="shared" si="23"/>
        <v>1.8681692228347008E-4</v>
      </c>
      <c r="AV26" s="33">
        <f t="shared" si="23"/>
        <v>1.8588283767205271E-4</v>
      </c>
      <c r="AW26" s="33">
        <f t="shared" si="23"/>
        <v>1.8495342348369244E-4</v>
      </c>
      <c r="AX26" s="33">
        <f t="shared" si="23"/>
        <v>1.8402865636627398E-4</v>
      </c>
      <c r="AY26" s="33">
        <f t="shared" si="23"/>
        <v>1.831085130844426E-4</v>
      </c>
      <c r="AZ26" s="33">
        <f t="shared" si="23"/>
        <v>1.8219297051902039E-4</v>
      </c>
      <c r="BA26" s="33">
        <f t="shared" si="23"/>
        <v>1.8128200566642529E-4</v>
      </c>
      <c r="BB26" s="33">
        <f t="shared" si="23"/>
        <v>1.8037559563809316E-4</v>
      </c>
      <c r="BC26" s="33">
        <f t="shared" si="23"/>
        <v>1.794737176599027E-4</v>
      </c>
      <c r="BD26" s="33">
        <f t="shared" si="23"/>
        <v>1.785763490716032E-4</v>
      </c>
      <c r="BE26" s="33">
        <f t="shared" si="23"/>
        <v>1.7768346732624518E-4</v>
      </c>
      <c r="BF26" s="33">
        <f t="shared" si="23"/>
        <v>1.7679504998961395E-4</v>
      </c>
      <c r="BG26" s="33">
        <f t="shared" si="23"/>
        <v>1.7591107473966588E-4</v>
      </c>
      <c r="BH26" s="33">
        <f t="shared" si="23"/>
        <v>1.7503151936596755E-4</v>
      </c>
      <c r="BI26" s="33">
        <f t="shared" si="23"/>
        <v>1.7415636176913772E-4</v>
      </c>
      <c r="BJ26" s="33">
        <f t="shared" si="23"/>
        <v>1.7328557996029202E-4</v>
      </c>
      <c r="BK26" s="33">
        <f t="shared" si="23"/>
        <v>1.7241915206049057E-4</v>
      </c>
      <c r="BL26" t="str">
        <f t="shared" si="8"/>
        <v>08_JPN</v>
      </c>
      <c r="BM26" t="str">
        <f t="shared" si="9"/>
        <v>d_nonenergy_7_7_gas_diesel_oil</v>
      </c>
      <c r="BP26" s="4">
        <f t="shared" si="10"/>
        <v>6.2971565399999996</v>
      </c>
      <c r="BQ26" s="4">
        <f t="shared" si="11"/>
        <v>5.6538128520000006</v>
      </c>
      <c r="BR26" s="4" cm="1">
        <f t="array" ref="BR26">L26*INDEX(prod_est,$H26+$I26-1,MATCH(BR$14,$BQ$14:$DQ$14,0))</f>
        <v>5.568091679082313</v>
      </c>
      <c r="BS26" s="4" cm="1">
        <f t="array" ref="BS26">M26*INDEX(prod_est,$H26+$I26-1,MATCH(BS$14,$BQ$14:$DQ$14,0))</f>
        <v>5.0773260771761528</v>
      </c>
      <c r="BT26" s="4" cm="1">
        <f t="array" ref="BT26">N26*INDEX(prod_est,$H26+$I26-1,MATCH(BT$14,$BQ$14:$DQ$14,0))</f>
        <v>5.0707946811341325</v>
      </c>
      <c r="BU26" s="4" cm="1">
        <f t="array" ref="BU26">O26*INDEX(prod_est,$H26+$I26-1,MATCH(BU$14,$BQ$14:$DQ$14,0))</f>
        <v>5.0398959721088961</v>
      </c>
      <c r="BV26" s="4" cm="1">
        <f t="array" ref="BV26">P26*INDEX(prod_est,$H26+$I26-1,MATCH(BV$14,$BQ$14:$DQ$14,0))</f>
        <v>5.0096753291989673</v>
      </c>
      <c r="BW26" s="4" cm="1">
        <f t="array" ref="BW26">Q26*INDEX(prod_est,$H26+$I26-1,MATCH(BW$14,$BQ$14:$DQ$14,0))</f>
        <v>4.9798447336076368</v>
      </c>
      <c r="BX26" s="4" cm="1">
        <f t="array" ref="BX26">R26*INDEX(prod_est,$H26+$I26-1,MATCH(BX$14,$BQ$14:$DQ$14,0))</f>
        <v>4.9501600524162521</v>
      </c>
      <c r="BY26" s="4" cm="1">
        <f t="array" ref="BY26">S26*INDEX(prod_est,$H26+$I26-1,MATCH(BY$14,$BQ$14:$DQ$14,0))</f>
        <v>4.9204258520587718</v>
      </c>
      <c r="BZ26" s="4" cm="1">
        <f t="array" ref="BZ26">T26*INDEX(prod_est,$H26+$I26-1,MATCH(BZ$14,$BQ$14:$DQ$14,0))</f>
        <v>4.8903756995991214</v>
      </c>
      <c r="CA26" s="4" cm="1">
        <f t="array" ref="CA26">U26*INDEX(prod_est,$H26+$I26-1,MATCH(CA$14,$BQ$14:$DQ$14,0))</f>
        <v>4.80806623382633</v>
      </c>
      <c r="CB26" s="4" cm="1">
        <f t="array" ref="CB26">V26*INDEX(prod_est,$H26+$I26-1,MATCH(CB$14,$BQ$14:$DQ$14,0))</f>
        <v>4.7261165478472709</v>
      </c>
      <c r="CC26" s="4" cm="1">
        <f t="array" ref="CC26">W26*INDEX(prod_est,$H26+$I26-1,MATCH(CC$14,$BQ$14:$DQ$14,0))</f>
        <v>4.6439436956910889</v>
      </c>
      <c r="CD26" s="4" cm="1">
        <f t="array" ref="CD26">X26*INDEX(prod_est,$H26+$I26-1,MATCH(CD$14,$BQ$14:$DQ$14,0))</f>
        <v>4.5933805775541225</v>
      </c>
      <c r="CE26" s="4" cm="1">
        <f t="array" ref="CE26">Y26*INDEX(prod_est,$H26+$I26-1,MATCH(CE$14,$BQ$14:$DQ$14,0))</f>
        <v>4.5398944566496304</v>
      </c>
      <c r="CF26" s="4" cm="1">
        <f t="array" ref="CF26">Z26*INDEX(prod_est,$H26+$I26-1,MATCH(CF$14,$BQ$14:$DQ$14,0))</f>
        <v>4.4836295210934543</v>
      </c>
      <c r="CG26" s="4" cm="1">
        <f t="array" ref="CG26">AA26*INDEX(prod_est,$H26+$I26-1,MATCH(CG$14,$BQ$14:$DQ$14,0))</f>
        <v>4.424825182930042</v>
      </c>
      <c r="CH26" s="4" cm="1">
        <f t="array" ref="CH26">AB26*INDEX(prod_est,$H26+$I26-1,MATCH(CH$14,$BQ$14:$DQ$14,0))</f>
        <v>4.3636811895133798</v>
      </c>
      <c r="CI26" s="4" cm="1">
        <f t="array" ref="CI26">AC26*INDEX(prod_est,$H26+$I26-1,MATCH(CI$14,$BQ$14:$DQ$14,0))</f>
        <v>4.3003988451697648</v>
      </c>
      <c r="CJ26" s="4" cm="1">
        <f t="array" ref="CJ26">AD26*INDEX(prod_est,$H26+$I26-1,MATCH(CJ$14,$BQ$14:$DQ$14,0))</f>
        <v>4.2351440068594224</v>
      </c>
      <c r="CK26" s="4" cm="1">
        <f t="array" ref="CK26">AE26*INDEX(prod_est,$H26+$I26-1,MATCH(CK$14,$BQ$14:$DQ$14,0))</f>
        <v>4.1681027217994906</v>
      </c>
      <c r="CL26" s="4" cm="1">
        <f t="array" ref="CL26">AF26*INDEX(prod_est,$H26+$I26-1,MATCH(CL$14,$BQ$14:$DQ$14,0))</f>
        <v>4.0994831784779695</v>
      </c>
      <c r="CM26" s="4" cm="1">
        <f t="array" ref="CM26">AG26*INDEX(prod_est,$H26+$I26-1,MATCH(CM$14,$BQ$14:$DQ$14,0))</f>
        <v>4.0295080495494737</v>
      </c>
      <c r="CN26" s="4" cm="1">
        <f t="array" ref="CN26">AH26*INDEX(prod_est,$H26+$I26-1,MATCH(CN$14,$BQ$14:$DQ$14,0))</f>
        <v>3.9901711013021401</v>
      </c>
      <c r="CO26" s="4" cm="1">
        <f t="array" ref="CO26">AI26*INDEX(prod_est,$H26+$I26-1,MATCH(CO$14,$BQ$14:$DQ$14,0))</f>
        <v>3.9497995684344875</v>
      </c>
      <c r="CP26" s="4" cm="1">
        <f t="array" ref="CP26">AJ26*INDEX(prod_est,$H26+$I26-1,MATCH(CP$14,$BQ$14:$DQ$14,0))</f>
        <v>3.9088253146152083</v>
      </c>
      <c r="CQ26" s="4" cm="1">
        <f t="array" ref="CQ26">AK26*INDEX(prod_est,$H26+$I26-1,MATCH(CQ$14,$BQ$14:$DQ$14,0))</f>
        <v>3.8676038375061395</v>
      </c>
      <c r="CR26" s="4" cm="1">
        <f t="array" ref="CR26">AL26*INDEX(prod_est,$H26+$I26-1,MATCH(CR$14,$BQ$14:$DQ$14,0))</f>
        <v>3.8264676743391903</v>
      </c>
      <c r="CS26" s="4" cm="1">
        <f t="array" ref="CS26">AM26*INDEX(prod_est,$H26+$I26-1,MATCH(CS$14,$BQ$14:$DQ$14,0))</f>
        <v>3.7756795108350221</v>
      </c>
      <c r="CT26" s="4" cm="1">
        <f t="array" ref="CT26">AN26*INDEX(prod_est,$H26+$I26-1,MATCH(CT$14,$BQ$14:$DQ$14,0))</f>
        <v>3.725897042430919</v>
      </c>
      <c r="CU26" s="4" cm="1">
        <f t="array" ref="CU26">AO26*INDEX(prod_est,$H26+$I26-1,MATCH(CU$14,$BQ$14:$DQ$14,0))</f>
        <v>3.6774990424399032</v>
      </c>
      <c r="CV26" s="4" cm="1">
        <f t="array" ref="CV26">AP26*INDEX(prod_est,$H26+$I26-1,MATCH(CV$14,$BQ$14:$DQ$14,0))</f>
        <v>3.6306904549255892</v>
      </c>
      <c r="CW26" s="4" cm="1">
        <f t="array" ref="CW26">AQ26*INDEX(prod_est,$H26+$I26-1,MATCH(CW$14,$BQ$14:$DQ$14,0))</f>
        <v>3.5856258856790846</v>
      </c>
      <c r="CX26" s="4" cm="1">
        <f t="array" ref="CX26">AR26*INDEX(prod_est,$H26+$I26-1,MATCH(CX$14,$BQ$14:$DQ$14,0))</f>
        <v>3.543309965634645</v>
      </c>
      <c r="CY26" s="4" cm="1">
        <f t="array" ref="CY26">AS26*INDEX(prod_est,$H26+$I26-1,MATCH(CY$14,$BQ$14:$DQ$14,0))</f>
        <v>3.5005447947350188</v>
      </c>
      <c r="CZ26" s="4" cm="1">
        <f t="array" ref="CZ26">AT26*INDEX(prod_est,$H26+$I26-1,MATCH(CZ$14,$BQ$14:$DQ$14,0))</f>
        <v>3.4573398372338193</v>
      </c>
      <c r="DA26" s="4" cm="1">
        <f t="array" ref="DA26">AU26*INDEX(prod_est,$H26+$I26-1,MATCH(DA$14,$BQ$14:$DQ$14,0))</f>
        <v>3.4137044544041246</v>
      </c>
      <c r="DB26" s="4" cm="1">
        <f t="array" ref="DB26">AV26*INDEX(prod_est,$H26+$I26-1,MATCH(DB$14,$BQ$14:$DQ$14,0))</f>
        <v>3.369647905429574</v>
      </c>
      <c r="DC26" s="4" cm="1">
        <f t="array" ref="DC26">AW26*INDEX(prod_est,$H26+$I26-1,MATCH(DC$14,$BQ$14:$DQ$14,0))</f>
        <v>3.3251793482885912</v>
      </c>
      <c r="DD26" s="4" cm="1">
        <f t="array" ref="DD26">AX26*INDEX(prod_est,$H26+$I26-1,MATCH(DD$14,$BQ$14:$DQ$14,0))</f>
        <v>3.2803078406317723</v>
      </c>
      <c r="DE26" s="4" cm="1">
        <f t="array" ref="DE26">AY26*INDEX(prod_est,$H26+$I26-1,MATCH(DE$14,$BQ$14:$DQ$14,0))</f>
        <v>3.2350423406526514</v>
      </c>
      <c r="DF26" s="4" cm="1">
        <f t="array" ref="DF26">AZ26*INDEX(prod_est,$H26+$I26-1,MATCH(DF$14,$BQ$14:$DQ$14,0))</f>
        <v>3.1893917079517173</v>
      </c>
      <c r="DG26" s="4" cm="1">
        <f t="array" ref="DG26">BA26*INDEX(prod_est,$H26+$I26-1,MATCH(DG$14,$BQ$14:$DQ$14,0))</f>
        <v>3.1433647043938358</v>
      </c>
      <c r="DH26" s="4" cm="1">
        <f t="array" ref="DH26">BB26*INDEX(prod_est,$H26+$I26-1,MATCH(DH$14,$BQ$14:$DQ$14,0))</f>
        <v>3.0969699949590201</v>
      </c>
      <c r="DI26" s="4" cm="1">
        <f t="array" ref="DI26">BC26*INDEX(prod_est,$H26+$I26-1,MATCH(DI$14,$BQ$14:$DQ$14,0))</f>
        <v>3.0502161485867103</v>
      </c>
      <c r="DJ26" s="4" cm="1">
        <f t="array" ref="DJ26">BD26*INDEX(prod_est,$H26+$I26-1,MATCH(DJ$14,$BQ$14:$DQ$14,0))</f>
        <v>3.003111639013587</v>
      </c>
      <c r="DK26" s="4" cm="1">
        <f t="array" ref="DK26">BE26*INDEX(prod_est,$H26+$I26-1,MATCH(DK$14,$BQ$14:$DQ$14,0))</f>
        <v>2.9556648456048924</v>
      </c>
      <c r="DL26" s="4" cm="1">
        <f t="array" ref="DL26">BF26*INDEX(prod_est,$H26+$I26-1,MATCH(DL$14,$BQ$14:$DQ$14,0))</f>
        <v>2.9078840541793762</v>
      </c>
      <c r="DM26" s="4" cm="1">
        <f t="array" ref="DM26">BG26*INDEX(prod_est,$H26+$I26-1,MATCH(DM$14,$BQ$14:$DQ$14,0))</f>
        <v>2.8597774578278239</v>
      </c>
      <c r="DN26" s="4" cm="1">
        <f t="array" ref="DN26">BH26*INDEX(prod_est,$H26+$I26-1,MATCH(DN$14,$BQ$14:$DQ$14,0))</f>
        <v>2.8113531577253785</v>
      </c>
      <c r="DO26" s="4" cm="1">
        <f t="array" ref="DO26">BI26*INDEX(prod_est,$H26+$I26-1,MATCH(DO$14,$BQ$14:$DQ$14,0))</f>
        <v>2.762619163937539</v>
      </c>
      <c r="DP26" s="4" cm="1">
        <f t="array" ref="DP26">BJ26*INDEX(prod_est,$H26+$I26-1,MATCH(DP$14,$BQ$14:$DQ$14,0))</f>
        <v>2.713583396219895</v>
      </c>
      <c r="DQ26" s="4" cm="1">
        <f t="array" ref="DQ26">BK26*INDEX(prod_est,$H26+$I26-1,MATCH(DQ$14,$BQ$14:$DQ$14,0))</f>
        <v>2.6642536848117997</v>
      </c>
    </row>
    <row r="27" spans="1:121" x14ac:dyDescent="0.25">
      <c r="A27" t="s">
        <v>44</v>
      </c>
      <c r="B27" t="s">
        <v>17</v>
      </c>
      <c r="C27" t="s">
        <v>17</v>
      </c>
      <c r="D27" t="s">
        <v>172</v>
      </c>
      <c r="E27" s="46" t="s">
        <v>37</v>
      </c>
      <c r="F27" s="4">
        <v>21.083133816</v>
      </c>
      <c r="G27" s="4">
        <v>18.104100012</v>
      </c>
      <c r="H27">
        <f>MATCH(A27,Production_est!$A$4:$A$339,0)</f>
        <v>113</v>
      </c>
      <c r="I27">
        <f>IFERROR(MATCH(E27,Production_est!$D$4:$D$339,0),"-")+1</f>
        <v>4</v>
      </c>
      <c r="J27" s="4" cm="1">
        <f t="array" ref="J27">IFERROR(INDEX(Production_est!$E$4:$E$339,I27+H27-1),"-")</f>
        <v>25649.971111231102</v>
      </c>
      <c r="K27" s="33">
        <f t="shared" si="3"/>
        <v>7.0581366090010668E-4</v>
      </c>
      <c r="L27" s="33">
        <f t="shared" si="4"/>
        <v>7.0581366090010668E-4</v>
      </c>
      <c r="M27" s="33">
        <f t="shared" si="5"/>
        <v>7.0581366090010668E-4</v>
      </c>
      <c r="N27" s="33">
        <f t="shared" si="5"/>
        <v>7.0581366090010668E-4</v>
      </c>
      <c r="O27" s="33">
        <f t="shared" si="19"/>
        <v>7.0228459259560612E-4</v>
      </c>
      <c r="P27" s="33">
        <f t="shared" si="19"/>
        <v>6.9877316963262812E-4</v>
      </c>
      <c r="Q27" s="33">
        <f t="shared" si="19"/>
        <v>6.9527930378446496E-4</v>
      </c>
      <c r="R27" s="33">
        <f t="shared" si="19"/>
        <v>6.9180290726554268E-4</v>
      </c>
      <c r="S27" s="33">
        <f t="shared" si="19"/>
        <v>6.8834389272921499E-4</v>
      </c>
      <c r="T27" s="33">
        <f t="shared" si="19"/>
        <v>6.8490217326556892E-4</v>
      </c>
      <c r="U27" s="33">
        <f t="shared" si="19"/>
        <v>6.8147766239924103E-4</v>
      </c>
      <c r="V27" s="33">
        <f t="shared" si="19"/>
        <v>6.7807027408724478E-4</v>
      </c>
      <c r="W27" s="33">
        <f t="shared" si="19"/>
        <v>6.7467992271680853E-4</v>
      </c>
      <c r="X27" s="33">
        <f t="shared" si="19"/>
        <v>6.7130652310322446E-4</v>
      </c>
      <c r="Y27" s="33">
        <f t="shared" si="19"/>
        <v>6.6794999048770838E-4</v>
      </c>
      <c r="Z27" s="33">
        <f t="shared" si="19"/>
        <v>6.6461024053526981E-4</v>
      </c>
      <c r="AA27" s="33">
        <f t="shared" si="19"/>
        <v>6.6128718933259343E-4</v>
      </c>
      <c r="AB27" s="33">
        <f t="shared" si="19"/>
        <v>6.5798075338593042E-4</v>
      </c>
      <c r="AC27" s="33">
        <f t="shared" si="19"/>
        <v>6.5469084961900079E-4</v>
      </c>
      <c r="AD27" s="33">
        <f t="shared" si="19"/>
        <v>6.5141739537090577E-4</v>
      </c>
      <c r="AE27" s="33">
        <f t="shared" si="19"/>
        <v>6.4816030839405124E-4</v>
      </c>
      <c r="AF27" s="33">
        <f t="shared" si="19"/>
        <v>6.4491950685208101E-4</v>
      </c>
      <c r="AG27" s="33">
        <f t="shared" si="19"/>
        <v>6.4169490931782064E-4</v>
      </c>
      <c r="AH27" s="33">
        <f t="shared" si="19"/>
        <v>6.3848643477123156E-4</v>
      </c>
      <c r="AI27" s="33">
        <f t="shared" si="19"/>
        <v>6.3529400259737545E-4</v>
      </c>
      <c r="AJ27" s="33">
        <f t="shared" si="19"/>
        <v>6.3211753258438856E-4</v>
      </c>
      <c r="AK27" s="33">
        <f t="shared" si="19"/>
        <v>6.2895694492146666E-4</v>
      </c>
      <c r="AL27" s="33">
        <f t="shared" si="19"/>
        <v>6.2581216019685936E-4</v>
      </c>
      <c r="AM27" s="33">
        <f t="shared" si="19"/>
        <v>6.2268309939587506E-4</v>
      </c>
      <c r="AN27" s="33">
        <f t="shared" si="19"/>
        <v>6.1956968389889568E-4</v>
      </c>
      <c r="AO27" s="33">
        <f t="shared" si="19"/>
        <v>6.1647183547940121E-4</v>
      </c>
      <c r="AP27" s="33">
        <f t="shared" si="19"/>
        <v>6.1338947630200423E-4</v>
      </c>
      <c r="AQ27" s="33">
        <f t="shared" ref="AQ27:BK27" si="24">AP27*(1-$G$4)</f>
        <v>6.1032252892049416E-4</v>
      </c>
      <c r="AR27" s="33">
        <f t="shared" si="24"/>
        <v>6.0727091627589167E-4</v>
      </c>
      <c r="AS27" s="33">
        <f t="shared" si="24"/>
        <v>6.0423456169451223E-4</v>
      </c>
      <c r="AT27" s="33">
        <f t="shared" si="24"/>
        <v>6.0121338888603965E-4</v>
      </c>
      <c r="AU27" s="33">
        <f t="shared" si="24"/>
        <v>5.9820732194160945E-4</v>
      </c>
      <c r="AV27" s="33">
        <f t="shared" si="24"/>
        <v>5.9521628533190142E-4</v>
      </c>
      <c r="AW27" s="33">
        <f t="shared" si="24"/>
        <v>5.9224020390524193E-4</v>
      </c>
      <c r="AX27" s="33">
        <f t="shared" si="24"/>
        <v>5.8927900288571571E-4</v>
      </c>
      <c r="AY27" s="33">
        <f t="shared" si="24"/>
        <v>5.8633260787128712E-4</v>
      </c>
      <c r="AZ27" s="33">
        <f t="shared" si="24"/>
        <v>5.8340094483193066E-4</v>
      </c>
      <c r="BA27" s="33">
        <f t="shared" si="24"/>
        <v>5.8048394010777105E-4</v>
      </c>
      <c r="BB27" s="33">
        <f t="shared" si="24"/>
        <v>5.7758152040723214E-4</v>
      </c>
      <c r="BC27" s="33">
        <f t="shared" si="24"/>
        <v>5.7469361280519595E-4</v>
      </c>
      <c r="BD27" s="33">
        <f t="shared" si="24"/>
        <v>5.7182014474117001E-4</v>
      </c>
      <c r="BE27" s="33">
        <f t="shared" si="24"/>
        <v>5.6896104401746414E-4</v>
      </c>
      <c r="BF27" s="33">
        <f t="shared" si="24"/>
        <v>5.6611623879737681E-4</v>
      </c>
      <c r="BG27" s="33">
        <f t="shared" si="24"/>
        <v>5.6328565760338989E-4</v>
      </c>
      <c r="BH27" s="33">
        <f t="shared" si="24"/>
        <v>5.6046922931537297E-4</v>
      </c>
      <c r="BI27" s="33">
        <f t="shared" si="24"/>
        <v>5.5766688316879608E-4</v>
      </c>
      <c r="BJ27" s="33">
        <f t="shared" si="24"/>
        <v>5.5487854875295212E-4</v>
      </c>
      <c r="BK27" s="33">
        <f t="shared" si="24"/>
        <v>5.5210415600918732E-4</v>
      </c>
      <c r="BL27" t="str">
        <f t="shared" si="8"/>
        <v>08_JPN</v>
      </c>
      <c r="BM27" t="str">
        <f t="shared" si="9"/>
        <v>d_nonenergy_7_8_fuel_oil</v>
      </c>
      <c r="BP27" s="4">
        <f t="shared" si="10"/>
        <v>21.083133816</v>
      </c>
      <c r="BQ27" s="4">
        <f t="shared" si="11"/>
        <v>18.104100012</v>
      </c>
      <c r="BR27" s="4" cm="1">
        <f t="array" ref="BR27">L27*INDEX(prod_est,$H27+$I27-1,MATCH(BR$14,$BQ$14:$DQ$14,0))</f>
        <v>17.829611851837644</v>
      </c>
      <c r="BS27" s="4" cm="1">
        <f t="array" ref="BS27">M27*INDEX(prod_est,$H27+$I27-1,MATCH(BS$14,$BQ$14:$DQ$14,0))</f>
        <v>16.25812907164347</v>
      </c>
      <c r="BT27" s="4" cm="1">
        <f t="array" ref="BT27">N27*INDEX(prod_est,$H27+$I27-1,MATCH(BT$14,$BQ$14:$DQ$14,0))</f>
        <v>16.237214858481838</v>
      </c>
      <c r="BU27" s="4" cm="1">
        <f t="array" ref="BU27">O27*INDEX(prod_est,$H27+$I27-1,MATCH(BU$14,$BQ$14:$DQ$14,0))</f>
        <v>16.138273960882675</v>
      </c>
      <c r="BV27" s="4" cm="1">
        <f t="array" ref="BV27">P27*INDEX(prod_est,$H27+$I27-1,MATCH(BV$14,$BQ$14:$DQ$14,0))</f>
        <v>16.041504301894978</v>
      </c>
      <c r="BW27" s="4" cm="1">
        <f t="array" ref="BW27">Q27*INDEX(prod_est,$H27+$I27-1,MATCH(BW$14,$BQ$14:$DQ$14,0))</f>
        <v>15.945983615211491</v>
      </c>
      <c r="BX27" s="4" cm="1">
        <f t="array" ref="BX27">R27*INDEX(prod_est,$H27+$I27-1,MATCH(BX$14,$BQ$14:$DQ$14,0))</f>
        <v>15.850930161695945</v>
      </c>
      <c r="BY27" s="4" cm="1">
        <f t="array" ref="BY27">S27*INDEX(prod_est,$H27+$I27-1,MATCH(BY$14,$BQ$14:$DQ$14,0))</f>
        <v>15.755718142631991</v>
      </c>
      <c r="BZ27" s="4" cm="1">
        <f t="array" ref="BZ27">T27*INDEX(prod_est,$H27+$I27-1,MATCH(BZ$14,$BQ$14:$DQ$14,0))</f>
        <v>15.6594944118955</v>
      </c>
      <c r="CA27" s="4" cm="1">
        <f t="array" ref="CA27">U27*INDEX(prod_est,$H27+$I27-1,MATCH(CA$14,$BQ$14:$DQ$14,0))</f>
        <v>15.395930894797866</v>
      </c>
      <c r="CB27" s="4" cm="1">
        <f t="array" ref="CB27">V27*INDEX(prod_est,$H27+$I27-1,MATCH(CB$14,$BQ$14:$DQ$14,0))</f>
        <v>15.133519430224528</v>
      </c>
      <c r="CC27" s="4" cm="1">
        <f t="array" ref="CC27">W27*INDEX(prod_est,$H27+$I27-1,MATCH(CC$14,$BQ$14:$DQ$14,0))</f>
        <v>14.87039336421395</v>
      </c>
      <c r="CD27" s="4" cm="1">
        <f t="array" ref="CD27">X27*INDEX(prod_est,$H27+$I27-1,MATCH(CD$14,$BQ$14:$DQ$14,0))</f>
        <v>14.708484972190256</v>
      </c>
      <c r="CE27" s="4" cm="1">
        <f t="array" ref="CE27">Y27*INDEX(prod_est,$H27+$I27-1,MATCH(CE$14,$BQ$14:$DQ$14,0))</f>
        <v>14.537216819625511</v>
      </c>
      <c r="CF27" s="4" cm="1">
        <f t="array" ref="CF27">Z27*INDEX(prod_est,$H27+$I27-1,MATCH(CF$14,$BQ$14:$DQ$14,0))</f>
        <v>14.35705061194543</v>
      </c>
      <c r="CG27" s="4" cm="1">
        <f t="array" ref="CG27">AA27*INDEX(prod_est,$H27+$I27-1,MATCH(CG$14,$BQ$14:$DQ$14,0))</f>
        <v>14.168752971553371</v>
      </c>
      <c r="CH27" s="4" cm="1">
        <f t="array" ref="CH27">AB27*INDEX(prod_est,$H27+$I27-1,MATCH(CH$14,$BQ$14:$DQ$14,0))</f>
        <v>13.972963510365823</v>
      </c>
      <c r="CI27" s="4" cm="1">
        <f t="array" ref="CI27">AC27*INDEX(prod_est,$H27+$I27-1,MATCH(CI$14,$BQ$14:$DQ$14,0))</f>
        <v>13.770326825887425</v>
      </c>
      <c r="CJ27" s="4" cm="1">
        <f t="array" ref="CJ27">AD27*INDEX(prod_est,$H27+$I27-1,MATCH(CJ$14,$BQ$14:$DQ$14,0))</f>
        <v>13.561374009449677</v>
      </c>
      <c r="CK27" s="4" cm="1">
        <f t="array" ref="CK27">AE27*INDEX(prod_est,$H27+$I27-1,MATCH(CK$14,$BQ$14:$DQ$14,0))</f>
        <v>13.346700803698155</v>
      </c>
      <c r="CL27" s="4" cm="1">
        <f t="array" ref="CL27">AF27*INDEX(prod_est,$H27+$I27-1,MATCH(CL$14,$BQ$14:$DQ$14,0))</f>
        <v>13.1269738499432</v>
      </c>
      <c r="CM27" s="4" cm="1">
        <f t="array" ref="CM27">AG27*INDEX(prod_est,$H27+$I27-1,MATCH(CM$14,$BQ$14:$DQ$14,0))</f>
        <v>12.902906169311368</v>
      </c>
      <c r="CN27" s="4" cm="1">
        <f t="array" ref="CN27">AH27*INDEX(prod_est,$H27+$I27-1,MATCH(CN$14,$BQ$14:$DQ$14,0))</f>
        <v>12.776945147275651</v>
      </c>
      <c r="CO27" s="4" cm="1">
        <f t="array" ref="CO27">AI27*INDEX(prod_est,$H27+$I27-1,MATCH(CO$14,$BQ$14:$DQ$14,0))</f>
        <v>12.647671277091712</v>
      </c>
      <c r="CP27" s="4" cm="1">
        <f t="array" ref="CP27">AJ27*INDEX(prod_est,$H27+$I27-1,MATCH(CP$14,$BQ$14:$DQ$14,0))</f>
        <v>12.516467431389799</v>
      </c>
      <c r="CQ27" s="4" cm="1">
        <f t="array" ref="CQ27">AK27*INDEX(prod_est,$H27+$I27-1,MATCH(CQ$14,$BQ$14:$DQ$14,0))</f>
        <v>12.38447195086006</v>
      </c>
      <c r="CR27" s="4" cm="1">
        <f t="array" ref="CR27">AL27*INDEX(prod_est,$H27+$I27-1,MATCH(CR$14,$BQ$14:$DQ$14,0))</f>
        <v>12.252749654494885</v>
      </c>
      <c r="CS27" s="4" cm="1">
        <f t="array" ref="CS27">AM27*INDEX(prod_est,$H27+$I27-1,MATCH(CS$14,$BQ$14:$DQ$14,0))</f>
        <v>12.090120643670797</v>
      </c>
      <c r="CT27" s="4" cm="1">
        <f t="array" ref="CT27">AN27*INDEX(prod_est,$H27+$I27-1,MATCH(CT$14,$BQ$14:$DQ$14,0))</f>
        <v>11.930711973729892</v>
      </c>
      <c r="CU27" s="4" cm="1">
        <f t="array" ref="CU27">AO27*INDEX(prod_est,$H27+$I27-1,MATCH(CU$14,$BQ$14:$DQ$14,0))</f>
        <v>11.77573651643152</v>
      </c>
      <c r="CV27" s="4" cm="1">
        <f t="array" ref="CV27">AP27*INDEX(prod_est,$H27+$I27-1,MATCH(CV$14,$BQ$14:$DQ$14,0))</f>
        <v>11.625850524099846</v>
      </c>
      <c r="CW27" s="4" cm="1">
        <f t="array" ref="CW27">AQ27*INDEX(prod_est,$H27+$I27-1,MATCH(CW$14,$BQ$14:$DQ$14,0))</f>
        <v>11.481549060646236</v>
      </c>
      <c r="CX27" s="4" cm="1">
        <f t="array" ref="CX27">AR27*INDEX(prod_est,$H27+$I27-1,MATCH(CX$14,$BQ$14:$DQ$14,0))</f>
        <v>11.346049059383667</v>
      </c>
      <c r="CY27" s="4" cm="1">
        <f t="array" ref="CY27">AS27*INDEX(prod_est,$H27+$I27-1,MATCH(CY$14,$BQ$14:$DQ$14,0))</f>
        <v>11.209110509901395</v>
      </c>
      <c r="CZ27" s="4" cm="1">
        <f t="array" ref="CZ27">AT27*INDEX(prod_est,$H27+$I27-1,MATCH(CZ$14,$BQ$14:$DQ$14,0))</f>
        <v>11.070763717729237</v>
      </c>
      <c r="DA27" s="4" cm="1">
        <f t="array" ref="DA27">AU27*INDEX(prod_est,$H27+$I27-1,MATCH(DA$14,$BQ$14:$DQ$14,0))</f>
        <v>10.931038658642562</v>
      </c>
      <c r="DB27" s="4" cm="1">
        <f t="array" ref="DB27">AV27*INDEX(prod_est,$H27+$I27-1,MATCH(DB$14,$BQ$14:$DQ$14,0))</f>
        <v>10.789964981515684</v>
      </c>
      <c r="DC27" s="4" cm="1">
        <f t="array" ref="DC27">AW27*INDEX(prod_est,$H27+$I27-1,MATCH(DC$14,$BQ$14:$DQ$14,0))</f>
        <v>10.647572011153233</v>
      </c>
      <c r="DD27" s="4" cm="1">
        <f t="array" ref="DD27">AX27*INDEX(prod_est,$H27+$I27-1,MATCH(DD$14,$BQ$14:$DQ$14,0))</f>
        <v>10.503888751099639</v>
      </c>
      <c r="DE27" s="4" cm="1">
        <f t="array" ref="DE27">AY27*INDEX(prod_est,$H27+$I27-1,MATCH(DE$14,$BQ$14:$DQ$14,0))</f>
        <v>10.358943886427419</v>
      </c>
      <c r="DF27" s="4" cm="1">
        <f t="array" ref="DF27">AZ27*INDEX(prod_est,$H27+$I27-1,MATCH(DF$14,$BQ$14:$DQ$14,0))</f>
        <v>10.212765786503855</v>
      </c>
      <c r="DG27" s="4" cm="1">
        <f t="array" ref="DG27">BA27*INDEX(prod_est,$H27+$I27-1,MATCH(DG$14,$BQ$14:$DQ$14,0))</f>
        <v>10.065382507736537</v>
      </c>
      <c r="DH27" s="4" cm="1">
        <f t="array" ref="DH27">BB27*INDEX(prod_est,$H27+$I27-1,MATCH(DH$14,$BQ$14:$DQ$14,0))</f>
        <v>9.9168217962976239</v>
      </c>
      <c r="DI27" s="4" cm="1">
        <f t="array" ref="DI27">BC27*INDEX(prod_est,$H27+$I27-1,MATCH(DI$14,$BQ$14:$DQ$14,0))</f>
        <v>9.7671110908273207</v>
      </c>
      <c r="DJ27" s="4" cm="1">
        <f t="array" ref="DJ27">BD27*INDEX(prod_est,$H27+$I27-1,MATCH(DJ$14,$BQ$14:$DQ$14,0))</f>
        <v>9.6162775251166401</v>
      </c>
      <c r="DK27" s="4" cm="1">
        <f t="array" ref="DK27">BE27*INDEX(prod_est,$H27+$I27-1,MATCH(DK$14,$BQ$14:$DQ$14,0))</f>
        <v>9.4643479307693745</v>
      </c>
      <c r="DL27" s="4" cm="1">
        <f t="array" ref="DL27">BF27*INDEX(prod_est,$H27+$I27-1,MATCH(DL$14,$BQ$14:$DQ$14,0))</f>
        <v>9.3113488398436726</v>
      </c>
      <c r="DM27" s="4" cm="1">
        <f t="array" ref="DM27">BG27*INDEX(prod_est,$H27+$I27-1,MATCH(DM$14,$BQ$14:$DQ$14,0))</f>
        <v>9.1573064874730363</v>
      </c>
      <c r="DN27" s="4" cm="1">
        <f t="array" ref="DN27">BH27*INDEX(prod_est,$H27+$I27-1,MATCH(DN$14,$BQ$14:$DQ$14,0))</f>
        <v>9.0022468144674725</v>
      </c>
      <c r="DO27" s="4" cm="1">
        <f t="array" ref="DO27">BI27*INDEX(prod_est,$H27+$I27-1,MATCH(DO$14,$BQ$14:$DQ$14,0))</f>
        <v>8.8461954698943792</v>
      </c>
      <c r="DP27" s="4" cm="1">
        <f t="array" ref="DP27">BJ27*INDEX(prod_est,$H27+$I27-1,MATCH(DP$14,$BQ$14:$DQ$14,0))</f>
        <v>8.6891778136393807</v>
      </c>
      <c r="DQ27" s="4" cm="1">
        <f t="array" ref="DQ27">BK27*INDEX(prod_est,$H27+$I27-1,MATCH(DQ$14,$BQ$14:$DQ$14,0))</f>
        <v>8.5312189189477508</v>
      </c>
    </row>
    <row r="28" spans="1:121" x14ac:dyDescent="0.25">
      <c r="A28" t="s">
        <v>44</v>
      </c>
      <c r="B28" t="s">
        <v>18</v>
      </c>
      <c r="C28" t="s">
        <v>18</v>
      </c>
      <c r="D28" t="s">
        <v>172</v>
      </c>
      <c r="E28" s="46" t="s">
        <v>37</v>
      </c>
      <c r="F28" s="4">
        <v>171.79177276799999</v>
      </c>
      <c r="G28" s="4">
        <v>158.31056984400001</v>
      </c>
      <c r="H28">
        <f>MATCH(A28,Production_est!$A$4:$A$339,0)</f>
        <v>113</v>
      </c>
      <c r="I28">
        <f>IFERROR(MATCH(E28,Production_est!$D$4:$D$339,0),"-")+1</f>
        <v>4</v>
      </c>
      <c r="J28" s="4" cm="1">
        <f t="array" ref="J28">IFERROR(INDEX(Production_est!$E$4:$E$339,I28+H28-1),"-")</f>
        <v>25649.971111231102</v>
      </c>
      <c r="K28" s="33">
        <f t="shared" si="3"/>
        <v>6.1719589919803893E-3</v>
      </c>
      <c r="L28" s="33">
        <f t="shared" si="4"/>
        <v>6.1719589919803893E-3</v>
      </c>
      <c r="M28" s="33">
        <f t="shared" si="5"/>
        <v>6.1719589919803893E-3</v>
      </c>
      <c r="N28" s="33">
        <f t="shared" si="5"/>
        <v>6.1719589919803893E-3</v>
      </c>
      <c r="O28" s="33">
        <f t="shared" si="19"/>
        <v>6.1410991970204873E-3</v>
      </c>
      <c r="P28" s="33">
        <f t="shared" si="19"/>
        <v>6.1103937010353847E-3</v>
      </c>
      <c r="Q28" s="33">
        <f t="shared" si="19"/>
        <v>6.0798417325302074E-3</v>
      </c>
      <c r="R28" s="33">
        <f t="shared" si="19"/>
        <v>6.0494425238675565E-3</v>
      </c>
      <c r="S28" s="33">
        <f t="shared" si="19"/>
        <v>6.0191953112482188E-3</v>
      </c>
      <c r="T28" s="33">
        <f t="shared" si="19"/>
        <v>5.9890993346919776E-3</v>
      </c>
      <c r="U28" s="33">
        <f t="shared" si="19"/>
        <v>5.9591538380185174E-3</v>
      </c>
      <c r="V28" s="33">
        <f t="shared" si="19"/>
        <v>5.9293580688284248E-3</v>
      </c>
      <c r="W28" s="33">
        <f t="shared" si="19"/>
        <v>5.8997112784842827E-3</v>
      </c>
      <c r="X28" s="33">
        <f t="shared" si="19"/>
        <v>5.8702127220918617E-3</v>
      </c>
      <c r="Y28" s="33">
        <f t="shared" si="19"/>
        <v>5.8408616584814024E-3</v>
      </c>
      <c r="Z28" s="33">
        <f t="shared" si="19"/>
        <v>5.8116573501889954E-3</v>
      </c>
      <c r="AA28" s="33">
        <f t="shared" si="19"/>
        <v>5.7825990634380502E-3</v>
      </c>
      <c r="AB28" s="33">
        <f t="shared" si="19"/>
        <v>5.7536860681208597E-3</v>
      </c>
      <c r="AC28" s="33">
        <f t="shared" si="19"/>
        <v>5.7249176377802552E-3</v>
      </c>
      <c r="AD28" s="33">
        <f t="shared" si="19"/>
        <v>5.6962930495913543E-3</v>
      </c>
      <c r="AE28" s="33">
        <f t="shared" si="19"/>
        <v>5.6678115843433975E-3</v>
      </c>
      <c r="AF28" s="33">
        <f t="shared" si="19"/>
        <v>5.6394725264216801E-3</v>
      </c>
      <c r="AG28" s="33">
        <f t="shared" si="19"/>
        <v>5.611275163789572E-3</v>
      </c>
      <c r="AH28" s="33">
        <f t="shared" si="19"/>
        <v>5.5832187879706237E-3</v>
      </c>
      <c r="AI28" s="33">
        <f t="shared" si="19"/>
        <v>5.5553026940307702E-3</v>
      </c>
      <c r="AJ28" s="33">
        <f t="shared" si="19"/>
        <v>5.5275261805606164E-3</v>
      </c>
      <c r="AK28" s="33">
        <f t="shared" si="19"/>
        <v>5.4998885496578137E-3</v>
      </c>
      <c r="AL28" s="33">
        <f t="shared" si="19"/>
        <v>5.4723891069095249E-3</v>
      </c>
      <c r="AM28" s="33">
        <f t="shared" si="19"/>
        <v>5.4450271613749775E-3</v>
      </c>
      <c r="AN28" s="33">
        <f t="shared" si="19"/>
        <v>5.4178020255681025E-3</v>
      </c>
      <c r="AO28" s="33">
        <f t="shared" si="19"/>
        <v>5.390713015440262E-3</v>
      </c>
      <c r="AP28" s="33">
        <f t="shared" si="19"/>
        <v>5.3637594503630603E-3</v>
      </c>
      <c r="AQ28" s="33">
        <f t="shared" ref="AQ28:BK28" si="25">AP28*(1-$G$4)</f>
        <v>5.3369406531112449E-3</v>
      </c>
      <c r="AR28" s="33">
        <f t="shared" si="25"/>
        <v>5.3102559498456889E-3</v>
      </c>
      <c r="AS28" s="33">
        <f t="shared" si="25"/>
        <v>5.2837046700964603E-3</v>
      </c>
      <c r="AT28" s="33">
        <f t="shared" si="25"/>
        <v>5.2572861467459781E-3</v>
      </c>
      <c r="AU28" s="33">
        <f t="shared" si="25"/>
        <v>5.2309997160122478E-3</v>
      </c>
      <c r="AV28" s="33">
        <f t="shared" si="25"/>
        <v>5.2048447174321867E-3</v>
      </c>
      <c r="AW28" s="33">
        <f t="shared" si="25"/>
        <v>5.1788204938450254E-3</v>
      </c>
      <c r="AX28" s="33">
        <f t="shared" si="25"/>
        <v>5.1529263913758002E-3</v>
      </c>
      <c r="AY28" s="33">
        <f t="shared" si="25"/>
        <v>5.1271617594189208E-3</v>
      </c>
      <c r="AZ28" s="33">
        <f t="shared" si="25"/>
        <v>5.101525950621826E-3</v>
      </c>
      <c r="BA28" s="33">
        <f t="shared" si="25"/>
        <v>5.0760183208687169E-3</v>
      </c>
      <c r="BB28" s="33">
        <f t="shared" si="25"/>
        <v>5.0506382292643736E-3</v>
      </c>
      <c r="BC28" s="33">
        <f t="shared" si="25"/>
        <v>5.0253850381180515E-3</v>
      </c>
      <c r="BD28" s="33">
        <f t="shared" si="25"/>
        <v>5.0002581129274613E-3</v>
      </c>
      <c r="BE28" s="33">
        <f t="shared" si="25"/>
        <v>4.9752568223628236E-3</v>
      </c>
      <c r="BF28" s="33">
        <f t="shared" si="25"/>
        <v>4.9503805382510096E-3</v>
      </c>
      <c r="BG28" s="33">
        <f t="shared" si="25"/>
        <v>4.9256286355597546E-3</v>
      </c>
      <c r="BH28" s="33">
        <f t="shared" si="25"/>
        <v>4.9010004923819555E-3</v>
      </c>
      <c r="BI28" s="33">
        <f t="shared" si="25"/>
        <v>4.8764954899200453E-3</v>
      </c>
      <c r="BJ28" s="33">
        <f t="shared" si="25"/>
        <v>4.8521130124704447E-3</v>
      </c>
      <c r="BK28" s="33">
        <f t="shared" si="25"/>
        <v>4.8278524474080929E-3</v>
      </c>
      <c r="BL28" t="str">
        <f t="shared" si="8"/>
        <v>08_JPN</v>
      </c>
      <c r="BM28" t="str">
        <f t="shared" si="9"/>
        <v>d_nonenergy_7_9_lpg</v>
      </c>
      <c r="BP28" s="4">
        <f t="shared" si="10"/>
        <v>171.79177276799999</v>
      </c>
      <c r="BQ28" s="4">
        <f t="shared" si="11"/>
        <v>158.31056984400001</v>
      </c>
      <c r="BR28" s="4" cm="1">
        <f t="array" ref="BR28">L28*INDEX(prod_est,$H28+$I28-1,MATCH(BR$14,$BQ$14:$DQ$14,0))</f>
        <v>155.91031923657238</v>
      </c>
      <c r="BS28" s="4" cm="1">
        <f t="array" ref="BS28">M28*INDEX(prod_est,$H28+$I28-1,MATCH(BS$14,$BQ$14:$DQ$14,0))</f>
        <v>142.1685516663716</v>
      </c>
      <c r="BT28" s="4" cm="1">
        <f t="array" ref="BT28">N28*INDEX(prod_est,$H28+$I28-1,MATCH(BT$14,$BQ$14:$DQ$14,0))</f>
        <v>141.98566817582181</v>
      </c>
      <c r="BU28" s="4" cm="1">
        <f t="array" ref="BU28">O28*INDEX(prod_est,$H28+$I28-1,MATCH(BU$14,$BQ$14:$DQ$14,0))</f>
        <v>141.12048350111175</v>
      </c>
      <c r="BV28" s="4" cm="1">
        <f t="array" ref="BV28">P28*INDEX(prod_est,$H28+$I28-1,MATCH(BV$14,$BQ$14:$DQ$14,0))</f>
        <v>140.2742851345651</v>
      </c>
      <c r="BW28" s="4" cm="1">
        <f t="array" ref="BW28">Q28*INDEX(prod_est,$H28+$I28-1,MATCH(BW$14,$BQ$14:$DQ$14,0))</f>
        <v>139.43900835578404</v>
      </c>
      <c r="BX28" s="4" cm="1">
        <f t="array" ref="BX28">R28*INDEX(prod_est,$H28+$I28-1,MATCH(BX$14,$BQ$14:$DQ$14,0))</f>
        <v>138.60781727853018</v>
      </c>
      <c r="BY28" s="4" cm="1">
        <f t="array" ref="BY28">S28*INDEX(prod_est,$H28+$I28-1,MATCH(BY$14,$BQ$14:$DQ$14,0))</f>
        <v>137.77523963125572</v>
      </c>
      <c r="BZ28" s="4" cm="1">
        <f t="array" ref="BZ28">T28*INDEX(prod_est,$H28+$I28-1,MATCH(BZ$14,$BQ$14:$DQ$14,0))</f>
        <v>136.93381511220684</v>
      </c>
      <c r="CA28" s="4" cm="1">
        <f t="array" ref="CA28">U28*INDEX(prod_est,$H28+$I28-1,MATCH(CA$14,$BQ$14:$DQ$14,0))</f>
        <v>134.62909460391543</v>
      </c>
      <c r="CB28" s="4" cm="1">
        <f t="array" ref="CB28">V28*INDEX(prod_est,$H28+$I28-1,MATCH(CB$14,$BQ$14:$DQ$14,0))</f>
        <v>132.33444817229676</v>
      </c>
      <c r="CC28" s="4" cm="1">
        <f t="array" ref="CC28">W28*INDEX(prod_est,$H28+$I28-1,MATCH(CC$14,$BQ$14:$DQ$14,0))</f>
        <v>130.03355293733154</v>
      </c>
      <c r="CD28" s="4" cm="1">
        <f t="array" ref="CD28">X28*INDEX(prod_est,$H28+$I28-1,MATCH(CD$14,$BQ$14:$DQ$14,0))</f>
        <v>128.61775155605289</v>
      </c>
      <c r="CE28" s="4" cm="1">
        <f t="array" ref="CE28">Y28*INDEX(prod_est,$H28+$I28-1,MATCH(CE$14,$BQ$14:$DQ$14,0))</f>
        <v>127.12010412753214</v>
      </c>
      <c r="CF28" s="4" cm="1">
        <f t="array" ref="CF28">Z28*INDEX(prod_est,$H28+$I28-1,MATCH(CF$14,$BQ$14:$DQ$14,0))</f>
        <v>125.54464801617834</v>
      </c>
      <c r="CG28" s="4" cm="1">
        <f t="array" ref="CG28">AA28*INDEX(prod_est,$H28+$I28-1,MATCH(CG$14,$BQ$14:$DQ$14,0))</f>
        <v>123.89808692057079</v>
      </c>
      <c r="CH28" s="4" cm="1">
        <f t="array" ref="CH28">AB28*INDEX(prod_est,$H28+$I28-1,MATCH(CH$14,$BQ$14:$DQ$14,0))</f>
        <v>122.1860139012268</v>
      </c>
      <c r="CI28" s="4" cm="1">
        <f t="array" ref="CI28">AC28*INDEX(prod_est,$H28+$I28-1,MATCH(CI$14,$BQ$14:$DQ$14,0))</f>
        <v>120.41406561493747</v>
      </c>
      <c r="CJ28" s="4" cm="1">
        <f t="array" ref="CJ28">AD28*INDEX(prod_est,$H28+$I28-1,MATCH(CJ$14,$BQ$14:$DQ$14,0))</f>
        <v>118.58688616835674</v>
      </c>
      <c r="CK28" s="4" cm="1">
        <f t="array" ref="CK28">AE28*INDEX(prod_est,$H28+$I28-1,MATCH(CK$14,$BQ$14:$DQ$14,0))</f>
        <v>116.70968500893785</v>
      </c>
      <c r="CL28" s="4" cm="1">
        <f t="array" ref="CL28">AF28*INDEX(prod_est,$H28+$I28-1,MATCH(CL$14,$BQ$14:$DQ$14,0))</f>
        <v>114.78829155463873</v>
      </c>
      <c r="CM28" s="4" cm="1">
        <f t="array" ref="CM28">AG28*INDEX(prod_est,$H28+$I28-1,MATCH(CM$14,$BQ$14:$DQ$14,0))</f>
        <v>112.8289407898431</v>
      </c>
      <c r="CN28" s="4" cm="1">
        <f t="array" ref="CN28">AH28*INDEX(prod_est,$H28+$I28-1,MATCH(CN$14,$BQ$14:$DQ$14,0))</f>
        <v>111.72747973055876</v>
      </c>
      <c r="CO28" s="4" cm="1">
        <f t="array" ref="CO28">AI28*INDEX(prod_est,$H28+$I28-1,MATCH(CO$14,$BQ$14:$DQ$14,0))</f>
        <v>110.59704960472021</v>
      </c>
      <c r="CP28" s="4" cm="1">
        <f t="array" ref="CP28">AJ28*INDEX(prod_est,$H28+$I28-1,MATCH(CP$14,$BQ$14:$DQ$14,0))</f>
        <v>109.44974288607492</v>
      </c>
      <c r="CQ28" s="4" cm="1">
        <f t="array" ref="CQ28">AK28*INDEX(prod_est,$H28+$I28-1,MATCH(CQ$14,$BQ$14:$DQ$14,0))</f>
        <v>108.29551374871681</v>
      </c>
      <c r="CR28" s="4" cm="1">
        <f t="array" ref="CR28">AL28*INDEX(prod_est,$H28+$I28-1,MATCH(CR$14,$BQ$14:$DQ$14,0))</f>
        <v>107.14367345922939</v>
      </c>
      <c r="CS28" s="4" cm="1">
        <f t="array" ref="CS28">AM28*INDEX(prod_est,$H28+$I28-1,MATCH(CS$14,$BQ$14:$DQ$14,0))</f>
        <v>105.72157065601564</v>
      </c>
      <c r="CT28" s="4" cm="1">
        <f t="array" ref="CT28">AN28*INDEX(prod_est,$H28+$I28-1,MATCH(CT$14,$BQ$14:$DQ$14,0))</f>
        <v>104.32762799332092</v>
      </c>
      <c r="CU28" s="4" cm="1">
        <f t="array" ref="CU28">AO28*INDEX(prod_est,$H28+$I28-1,MATCH(CU$14,$BQ$14:$DQ$14,0))</f>
        <v>102.97245137915741</v>
      </c>
      <c r="CV28" s="4" cm="1">
        <f t="array" ref="CV28">AP28*INDEX(prod_est,$H28+$I28-1,MATCH(CV$14,$BQ$14:$DQ$14,0))</f>
        <v>101.66177938541384</v>
      </c>
      <c r="CW28" s="4" cm="1">
        <f t="array" ref="CW28">AQ28*INDEX(prod_est,$H28+$I28-1,MATCH(CW$14,$BQ$14:$DQ$14,0))</f>
        <v>100.39994107842692</v>
      </c>
      <c r="CX28" s="4" cm="1">
        <f t="array" ref="CX28">AR28*INDEX(prod_est,$H28+$I28-1,MATCH(CX$14,$BQ$14:$DQ$14,0))</f>
        <v>99.215066801355889</v>
      </c>
      <c r="CY28" s="4" cm="1">
        <f t="array" ref="CY28">AS28*INDEX(prod_est,$H28+$I28-1,MATCH(CY$14,$BQ$14:$DQ$14,0))</f>
        <v>98.017613197598749</v>
      </c>
      <c r="CZ28" s="4" cm="1">
        <f t="array" ref="CZ28">AT28*INDEX(prod_est,$H28+$I28-1,MATCH(CZ$14,$BQ$14:$DQ$14,0))</f>
        <v>96.807845272634424</v>
      </c>
      <c r="DA28" s="4" cm="1">
        <f t="array" ref="DA28">AU28*INDEX(prod_est,$H28+$I28-1,MATCH(DA$14,$BQ$14:$DQ$14,0))</f>
        <v>95.586025148417463</v>
      </c>
      <c r="DB28" s="4" cm="1">
        <f t="array" ref="DB28">AV28*INDEX(prod_est,$H28+$I28-1,MATCH(DB$14,$BQ$14:$DQ$14,0))</f>
        <v>94.352412088329359</v>
      </c>
      <c r="DC28" s="4" cm="1">
        <f t="array" ref="DC28">AW28*INDEX(prod_est,$H28+$I28-1,MATCH(DC$14,$BQ$14:$DQ$14,0))</f>
        <v>93.107262521937344</v>
      </c>
      <c r="DD28" s="4" cm="1">
        <f t="array" ref="DD28">AX28*INDEX(prod_est,$H28+$I28-1,MATCH(DD$14,$BQ$14:$DQ$14,0))</f>
        <v>91.850830069561852</v>
      </c>
      <c r="DE28" s="4" cm="1">
        <f t="array" ref="DE28">AY28*INDEX(prod_est,$H28+$I28-1,MATCH(DE$14,$BQ$14:$DQ$14,0))</f>
        <v>90.583365566658586</v>
      </c>
      <c r="DF28" s="4" cm="1">
        <f t="array" ref="DF28">AZ28*INDEX(prod_est,$H28+$I28-1,MATCH(DF$14,$BQ$14:$DQ$14,0))</f>
        <v>89.305117088011556</v>
      </c>
      <c r="DG28" s="4" cm="1">
        <f t="array" ref="DG28">BA28*INDEX(prod_est,$H28+$I28-1,MATCH(DG$14,$BQ$14:$DQ$14,0))</f>
        <v>88.016329971741442</v>
      </c>
      <c r="DH28" s="4" cm="1">
        <f t="array" ref="DH28">BB28*INDEX(prod_est,$H28+$I28-1,MATCH(DH$14,$BQ$14:$DQ$14,0))</f>
        <v>86.717246843127754</v>
      </c>
      <c r="DI28" s="4" cm="1">
        <f t="array" ref="DI28">BC28*INDEX(prod_est,$H28+$I28-1,MATCH(DI$14,$BQ$14:$DQ$14,0))</f>
        <v>85.408107638249234</v>
      </c>
      <c r="DJ28" s="4" cm="1">
        <f t="array" ref="DJ28">BD28*INDEX(prod_est,$H28+$I28-1,MATCH(DJ$14,$BQ$14:$DQ$14,0))</f>
        <v>84.089149627443234</v>
      </c>
      <c r="DK28" s="4" cm="1">
        <f t="array" ref="DK28">BE28*INDEX(prod_est,$H28+$I28-1,MATCH(DK$14,$BQ$14:$DQ$14,0))</f>
        <v>82.760607438583207</v>
      </c>
      <c r="DL28" s="4" cm="1">
        <f t="array" ref="DL28">BF28*INDEX(prod_est,$H28+$I28-1,MATCH(DL$14,$BQ$14:$DQ$14,0))</f>
        <v>81.422713080177815</v>
      </c>
      <c r="DM28" s="4" cm="1">
        <f t="array" ref="DM28">BG28*INDEX(prod_est,$H28+$I28-1,MATCH(DM$14,$BQ$14:$DQ$14,0))</f>
        <v>80.075695964290162</v>
      </c>
      <c r="DN28" s="4" cm="1">
        <f t="array" ref="DN28">BH28*INDEX(prod_est,$H28+$I28-1,MATCH(DN$14,$BQ$14:$DQ$14,0))</f>
        <v>78.719782929283483</v>
      </c>
      <c r="DO28" s="4" cm="1">
        <f t="array" ref="DO28">BI28*INDEX(prod_est,$H28+$I28-1,MATCH(DO$14,$BQ$14:$DQ$14,0))</f>
        <v>77.355198262389592</v>
      </c>
      <c r="DP28" s="4" cm="1">
        <f t="array" ref="DP28">BJ28*INDEX(prod_est,$H28+$I28-1,MATCH(DP$14,$BQ$14:$DQ$14,0))</f>
        <v>75.98216372210193</v>
      </c>
      <c r="DQ28" s="4" cm="1">
        <f t="array" ref="DQ28">BK28*INDEX(prod_est,$H28+$I28-1,MATCH(DQ$14,$BQ$14:$DQ$14,0))</f>
        <v>74.60089856039906</v>
      </c>
    </row>
    <row r="29" spans="1:121" x14ac:dyDescent="0.25">
      <c r="A29" t="s">
        <v>44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113</v>
      </c>
      <c r="I29">
        <f>IFERROR(MATCH(E29,Production_est!$D$4:$D$339,0),"-")+1</f>
        <v>4</v>
      </c>
      <c r="J29" s="4" cm="1">
        <f t="array" ref="J29">IFERROR(INDEX(Production_est!$E$4:$E$339,I29+H29-1),"-")</f>
        <v>25649.971111231102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08_JPN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113</v>
      </c>
      <c r="I30">
        <f>IFERROR(MATCH(E30,Production_est!$D$4:$D$339,0),"-")+1</f>
        <v>4</v>
      </c>
      <c r="J30" s="4" cm="1">
        <f t="array" ref="J30">IFERROR(INDEX(Production_est!$E$4:$E$339,I30+H30-1),"-")</f>
        <v>25649.971111231102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08_JPN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44</v>
      </c>
      <c r="B31" t="s">
        <v>21</v>
      </c>
      <c r="C31" t="s">
        <v>61</v>
      </c>
      <c r="D31" t="s">
        <v>172</v>
      </c>
      <c r="E31" s="46" t="s">
        <v>37</v>
      </c>
      <c r="F31" s="4">
        <v>230.33278267200001</v>
      </c>
      <c r="G31" s="4">
        <v>225.92600820000001</v>
      </c>
      <c r="H31">
        <f>MATCH(A31,Production_est!$A$4:$A$339,0)</f>
        <v>113</v>
      </c>
      <c r="I31">
        <f>IFERROR(MATCH(E31,Production_est!$D$4:$D$339,0),"-")+1</f>
        <v>4</v>
      </c>
      <c r="J31" s="4" cm="1">
        <f t="array" ref="J31">IFERROR(INDEX(Production_est!$E$4:$E$339,I31+H31-1),"-")</f>
        <v>25649.971111231102</v>
      </c>
      <c r="K31" s="33">
        <f t="shared" si="3"/>
        <v>8.8080414289853134E-3</v>
      </c>
      <c r="L31" s="33">
        <f t="shared" si="4"/>
        <v>8.8080414289853134E-3</v>
      </c>
      <c r="M31" s="33">
        <f t="shared" si="5"/>
        <v>8.8080414289853134E-3</v>
      </c>
      <c r="N31" s="33">
        <f t="shared" si="5"/>
        <v>8.8080414289853134E-3</v>
      </c>
      <c r="O31" s="33">
        <f t="shared" ref="O31:AQ35" si="28">N31*(1-$G$4)</f>
        <v>8.7640012218403868E-3</v>
      </c>
      <c r="P31" s="33">
        <f t="shared" si="28"/>
        <v>8.7201812157311851E-3</v>
      </c>
      <c r="Q31" s="33">
        <f t="shared" si="28"/>
        <v>8.676580309652529E-3</v>
      </c>
      <c r="R31" s="33">
        <f t="shared" si="28"/>
        <v>8.6331974081042661E-3</v>
      </c>
      <c r="S31" s="33">
        <f t="shared" si="28"/>
        <v>8.5900314210637443E-3</v>
      </c>
      <c r="T31" s="33">
        <f t="shared" si="28"/>
        <v>8.5470812639584261E-3</v>
      </c>
      <c r="U31" s="33">
        <f t="shared" si="28"/>
        <v>8.5043458576386337E-3</v>
      </c>
      <c r="V31" s="33">
        <f t="shared" si="28"/>
        <v>8.4618241283504411E-3</v>
      </c>
      <c r="W31" s="33">
        <f t="shared" si="28"/>
        <v>8.4195150077086885E-3</v>
      </c>
      <c r="X31" s="33">
        <f t="shared" si="28"/>
        <v>8.3774174326701444E-3</v>
      </c>
      <c r="Y31" s="33">
        <f t="shared" si="28"/>
        <v>8.335530345506794E-3</v>
      </c>
      <c r="Z31" s="33">
        <f t="shared" si="28"/>
        <v>8.2938526937792606E-3</v>
      </c>
      <c r="AA31" s="33">
        <f t="shared" si="28"/>
        <v>8.252383430310364E-3</v>
      </c>
      <c r="AB31" s="33">
        <f t="shared" si="28"/>
        <v>8.2111215131588124E-3</v>
      </c>
      <c r="AC31" s="33">
        <f t="shared" si="28"/>
        <v>8.1700659055930179E-3</v>
      </c>
      <c r="AD31" s="33">
        <f t="shared" si="28"/>
        <v>8.129215576065052E-3</v>
      </c>
      <c r="AE31" s="33">
        <f t="shared" si="28"/>
        <v>8.0885694981847264E-3</v>
      </c>
      <c r="AF31" s="33">
        <f t="shared" si="28"/>
        <v>8.0481266506938036E-3</v>
      </c>
      <c r="AG31" s="33">
        <f t="shared" si="28"/>
        <v>8.0078860174403344E-3</v>
      </c>
      <c r="AH31" s="33">
        <f t="shared" si="28"/>
        <v>7.9678465873531321E-3</v>
      </c>
      <c r="AI31" s="33">
        <f t="shared" si="28"/>
        <v>7.9280073544163669E-3</v>
      </c>
      <c r="AJ31" s="33">
        <f t="shared" si="28"/>
        <v>7.8883673176442844E-3</v>
      </c>
      <c r="AK31" s="33">
        <f t="shared" si="28"/>
        <v>7.8489254810560627E-3</v>
      </c>
      <c r="AL31" s="33">
        <f t="shared" si="28"/>
        <v>7.8096808536507823E-3</v>
      </c>
      <c r="AM31" s="33">
        <f t="shared" si="28"/>
        <v>7.7706324493825281E-3</v>
      </c>
      <c r="AN31" s="33">
        <f t="shared" si="28"/>
        <v>7.731779287135615E-3</v>
      </c>
      <c r="AO31" s="33">
        <f t="shared" si="28"/>
        <v>7.6931203906999372E-3</v>
      </c>
      <c r="AP31" s="33">
        <f t="shared" si="28"/>
        <v>7.6546547887464374E-3</v>
      </c>
      <c r="AQ31" s="33">
        <f t="shared" si="28"/>
        <v>7.616381514802705E-3</v>
      </c>
      <c r="AR31" s="33">
        <f t="shared" ref="AR31:BK31" si="29">AQ31*(1-$G$4)</f>
        <v>7.5782996072286911E-3</v>
      </c>
      <c r="AS31" s="33">
        <f t="shared" si="29"/>
        <v>7.5404081091925475E-3</v>
      </c>
      <c r="AT31" s="33">
        <f t="shared" si="29"/>
        <v>7.5027060686465846E-3</v>
      </c>
      <c r="AU31" s="33">
        <f t="shared" si="29"/>
        <v>7.4651925383033514E-3</v>
      </c>
      <c r="AV31" s="33">
        <f t="shared" si="29"/>
        <v>7.4278665756118342E-3</v>
      </c>
      <c r="AW31" s="33">
        <f t="shared" si="29"/>
        <v>7.3907272427337746E-3</v>
      </c>
      <c r="AX31" s="33">
        <f t="shared" si="29"/>
        <v>7.3537736065201059E-3</v>
      </c>
      <c r="AY31" s="33">
        <f t="shared" si="29"/>
        <v>7.3170047384875057E-3</v>
      </c>
      <c r="AZ31" s="33">
        <f t="shared" si="29"/>
        <v>7.2804197147950684E-3</v>
      </c>
      <c r="BA31" s="33">
        <f t="shared" si="29"/>
        <v>7.2440176162210934E-3</v>
      </c>
      <c r="BB31" s="33">
        <f t="shared" si="29"/>
        <v>7.2077975281399876E-3</v>
      </c>
      <c r="BC31" s="33">
        <f t="shared" si="29"/>
        <v>7.171758540499288E-3</v>
      </c>
      <c r="BD31" s="33">
        <f t="shared" si="29"/>
        <v>7.1358997477967917E-3</v>
      </c>
      <c r="BE31" s="33">
        <f t="shared" si="29"/>
        <v>7.1002202490578073E-3</v>
      </c>
      <c r="BF31" s="33">
        <f t="shared" si="29"/>
        <v>7.064719147812518E-3</v>
      </c>
      <c r="BG31" s="33">
        <f t="shared" si="29"/>
        <v>7.0293955520734554E-3</v>
      </c>
      <c r="BH31" s="33">
        <f t="shared" si="29"/>
        <v>6.9942485743130882E-3</v>
      </c>
      <c r="BI31" s="33">
        <f t="shared" si="29"/>
        <v>6.9592773314415225E-3</v>
      </c>
      <c r="BJ31" s="33">
        <f t="shared" si="29"/>
        <v>6.9244809447843152E-3</v>
      </c>
      <c r="BK31" s="33">
        <f t="shared" si="29"/>
        <v>6.8898585400603935E-3</v>
      </c>
      <c r="BL31" t="str">
        <f t="shared" si="8"/>
        <v>08_JPN</v>
      </c>
      <c r="BM31" t="str">
        <f t="shared" si="9"/>
        <v>d_nonenergy_7_x_other_petrol_prod</v>
      </c>
      <c r="BP31" s="4">
        <f t="shared" si="10"/>
        <v>230.33278267200001</v>
      </c>
      <c r="BQ31" s="4">
        <f t="shared" si="11"/>
        <v>225.92600820000001</v>
      </c>
      <c r="BR31" s="4" cm="1">
        <f t="array" ref="BR31">L31*INDEX(prod_est,$H31+$I31-1,MATCH(BR$14,$BQ$14:$DQ$14,0))</f>
        <v>222.50059548782218</v>
      </c>
      <c r="BS31" s="4" cm="1">
        <f t="array" ref="BS31">M31*INDEX(prod_est,$H31+$I31-1,MATCH(BS$14,$BQ$14:$DQ$14,0))</f>
        <v>202.88963270872927</v>
      </c>
      <c r="BT31" s="4" cm="1">
        <f t="array" ref="BT31">N31*INDEX(prod_est,$H31+$I31-1,MATCH(BT$14,$BQ$14:$DQ$14,0))</f>
        <v>202.62863853110542</v>
      </c>
      <c r="BU31" s="4" cm="1">
        <f t="array" ref="BU31">O31*INDEX(prod_est,$H31+$I31-1,MATCH(BU$14,$BQ$14:$DQ$14,0))</f>
        <v>201.39392804964058</v>
      </c>
      <c r="BV31" s="4" cm="1">
        <f t="array" ref="BV31">P31*INDEX(prod_est,$H31+$I31-1,MATCH(BV$14,$BQ$14:$DQ$14,0))</f>
        <v>200.186313047764</v>
      </c>
      <c r="BW31" s="4" cm="1">
        <f t="array" ref="BW31">Q31*INDEX(prod_est,$H31+$I31-1,MATCH(BW$14,$BQ$14:$DQ$14,0))</f>
        <v>198.99428431236046</v>
      </c>
      <c r="BX31" s="4" cm="1">
        <f t="array" ref="BX31">R31*INDEX(prod_est,$H31+$I31-1,MATCH(BX$14,$BQ$14:$DQ$14,0))</f>
        <v>197.80808630725903</v>
      </c>
      <c r="BY31" s="4" cm="1">
        <f t="array" ref="BY31">S31*INDEX(prod_est,$H31+$I31-1,MATCH(BY$14,$BQ$14:$DQ$14,0))</f>
        <v>196.6199095193754</v>
      </c>
      <c r="BZ31" s="4" cm="1">
        <f t="array" ref="BZ31">T31*INDEX(prod_est,$H31+$I31-1,MATCH(BZ$14,$BQ$14:$DQ$14,0))</f>
        <v>195.4191073052362</v>
      </c>
      <c r="CA31" s="4" cm="1">
        <f t="array" ref="CA31">U31*INDEX(prod_est,$H31+$I31-1,MATCH(CA$14,$BQ$14:$DQ$14,0))</f>
        <v>192.13002619733516</v>
      </c>
      <c r="CB31" s="4" cm="1">
        <f t="array" ref="CB31">V31*INDEX(prod_est,$H31+$I31-1,MATCH(CB$14,$BQ$14:$DQ$14,0))</f>
        <v>188.85532186750527</v>
      </c>
      <c r="CC31" s="4" cm="1">
        <f t="array" ref="CC31">W31*INDEX(prod_est,$H31+$I31-1,MATCH(CC$14,$BQ$14:$DQ$14,0))</f>
        <v>185.57169983118553</v>
      </c>
      <c r="CD31" s="4" cm="1">
        <f t="array" ref="CD31">X31*INDEX(prod_est,$H31+$I31-1,MATCH(CD$14,$BQ$14:$DQ$14,0))</f>
        <v>183.55120079065063</v>
      </c>
      <c r="CE31" s="4" cm="1">
        <f t="array" ref="CE31">Y31*INDEX(prod_est,$H31+$I31-1,MATCH(CE$14,$BQ$14:$DQ$14,0))</f>
        <v>181.41389874221443</v>
      </c>
      <c r="CF31" s="4" cm="1">
        <f t="array" ref="CF31">Z31*INDEX(prod_est,$H31+$I31-1,MATCH(CF$14,$BQ$14:$DQ$14,0))</f>
        <v>179.16555543397416</v>
      </c>
      <c r="CG31" s="4" cm="1">
        <f t="array" ref="CG31">AA31*INDEX(prod_est,$H31+$I31-1,MATCH(CG$14,$BQ$14:$DQ$14,0))</f>
        <v>176.81573775626254</v>
      </c>
      <c r="CH31" s="4" cm="1">
        <f t="array" ref="CH31">AB31*INDEX(prod_est,$H31+$I31-1,MATCH(CH$14,$BQ$14:$DQ$14,0))</f>
        <v>174.37242760086065</v>
      </c>
      <c r="CI31" s="4" cm="1">
        <f t="array" ref="CI31">AC31*INDEX(prod_est,$H31+$I31-1,MATCH(CI$14,$BQ$14:$DQ$14,0))</f>
        <v>171.84366907606557</v>
      </c>
      <c r="CJ31" s="4" cm="1">
        <f t="array" ref="CJ31">AD31*INDEX(prod_est,$H31+$I31-1,MATCH(CJ$14,$BQ$14:$DQ$14,0))</f>
        <v>169.23608981564186</v>
      </c>
      <c r="CK31" s="4" cm="1">
        <f t="array" ref="CK31">AE31*INDEX(prod_est,$H31+$I31-1,MATCH(CK$14,$BQ$14:$DQ$14,0))</f>
        <v>166.55712425475832</v>
      </c>
      <c r="CL31" s="4" cm="1">
        <f t="array" ref="CL31">AF31*INDEX(prod_est,$H31+$I31-1,MATCH(CL$14,$BQ$14:$DQ$14,0))</f>
        <v>163.8150915923836</v>
      </c>
      <c r="CM31" s="4" cm="1">
        <f t="array" ref="CM31">AG31*INDEX(prod_est,$H31+$I31-1,MATCH(CM$14,$BQ$14:$DQ$14,0))</f>
        <v>161.01888981387884</v>
      </c>
      <c r="CN31" s="4" cm="1">
        <f t="array" ref="CN31">AH31*INDEX(prod_est,$H31+$I31-1,MATCH(CN$14,$BQ$14:$DQ$14,0))</f>
        <v>159.44698782049284</v>
      </c>
      <c r="CO31" s="4" cm="1">
        <f t="array" ref="CO31">AI31*INDEX(prod_est,$H31+$I31-1,MATCH(CO$14,$BQ$14:$DQ$14,0))</f>
        <v>157.83374389034094</v>
      </c>
      <c r="CP31" s="4" cm="1">
        <f t="array" ref="CP31">AJ31*INDEX(prod_est,$H31+$I31-1,MATCH(CP$14,$BQ$14:$DQ$14,0))</f>
        <v>156.19641526863236</v>
      </c>
      <c r="CQ31" s="4" cm="1">
        <f t="array" ref="CQ31">AK31*INDEX(prod_est,$H31+$I31-1,MATCH(CQ$14,$BQ$14:$DQ$14,0))</f>
        <v>154.54920761971536</v>
      </c>
      <c r="CR31" s="4" cm="1">
        <f t="array" ref="CR31">AL31*INDEX(prod_est,$H31+$I31-1,MATCH(CR$14,$BQ$14:$DQ$14,0))</f>
        <v>152.9054091105933</v>
      </c>
      <c r="CS31" s="4" cm="1">
        <f t="array" ref="CS31">AM31*INDEX(prod_est,$H31+$I31-1,MATCH(CS$14,$BQ$14:$DQ$14,0))</f>
        <v>150.87591727125047</v>
      </c>
      <c r="CT31" s="4" cm="1">
        <f t="array" ref="CT31">AN31*INDEX(prod_est,$H31+$I31-1,MATCH(CT$14,$BQ$14:$DQ$14,0))</f>
        <v>148.88661294524979</v>
      </c>
      <c r="CU31" s="4" cm="1">
        <f t="array" ref="CU31">AO31*INDEX(prod_est,$H31+$I31-1,MATCH(CU$14,$BQ$14:$DQ$14,0))</f>
        <v>146.95263189050624</v>
      </c>
      <c r="CV31" s="4" cm="1">
        <f t="array" ref="CV31">AP31*INDEX(prod_est,$H31+$I31-1,MATCH(CV$14,$BQ$14:$DQ$14,0))</f>
        <v>145.08216365899264</v>
      </c>
      <c r="CW31" s="4" cm="1">
        <f t="array" ref="CW31">AQ31*INDEX(prod_est,$H31+$I31-1,MATCH(CW$14,$BQ$14:$DQ$14,0))</f>
        <v>143.28138628845875</v>
      </c>
      <c r="CX31" s="4" cm="1">
        <f t="array" ref="CX31">AR31*INDEX(prod_est,$H31+$I31-1,MATCH(CX$14,$BQ$14:$DQ$14,0))</f>
        <v>141.59044476824749</v>
      </c>
      <c r="CY31" s="4" cm="1">
        <f t="array" ref="CY31">AS31*INDEX(prod_est,$H31+$I31-1,MATCH(CY$14,$BQ$14:$DQ$14,0))</f>
        <v>139.88155121194143</v>
      </c>
      <c r="CZ31" s="4" cm="1">
        <f t="array" ref="CZ31">AT31*INDEX(prod_est,$H31+$I31-1,MATCH(CZ$14,$BQ$14:$DQ$14,0))</f>
        <v>138.15508381052334</v>
      </c>
      <c r="DA31" s="4" cm="1">
        <f t="array" ref="DA31">AU31*INDEX(prod_est,$H31+$I31-1,MATCH(DA$14,$BQ$14:$DQ$14,0))</f>
        <v>136.41141663988034</v>
      </c>
      <c r="DB31" s="4" cm="1">
        <f t="array" ref="DB31">AV31*INDEX(prod_est,$H31+$I31-1,MATCH(DB$14,$BQ$14:$DQ$14,0))</f>
        <v>134.65091969641202</v>
      </c>
      <c r="DC31" s="4" cm="1">
        <f t="array" ref="DC31">AW31*INDEX(prod_est,$H31+$I31-1,MATCH(DC$14,$BQ$14:$DQ$14,0))</f>
        <v>132.87395893236376</v>
      </c>
      <c r="DD31" s="4" cm="1">
        <f t="array" ref="DD31">AX31*INDEX(prod_est,$H31+$I31-1,MATCH(DD$14,$BQ$14:$DQ$14,0))</f>
        <v>131.08089629088727</v>
      </c>
      <c r="DE31" s="4" cm="1">
        <f t="array" ref="DE31">AY31*INDEX(prod_est,$H31+$I31-1,MATCH(DE$14,$BQ$14:$DQ$14,0))</f>
        <v>129.27208974083629</v>
      </c>
      <c r="DF31" s="4" cm="1">
        <f t="array" ref="DF31">AZ31*INDEX(prod_est,$H31+$I31-1,MATCH(DF$14,$BQ$14:$DQ$14,0))</f>
        <v>127.44789331129265</v>
      </c>
      <c r="DG31" s="4" cm="1">
        <f t="array" ref="DG31">BA31*INDEX(prod_est,$H31+$I31-1,MATCH(DG$14,$BQ$14:$DQ$14,0))</f>
        <v>125.60865712582874</v>
      </c>
      <c r="DH31" s="4" cm="1">
        <f t="array" ref="DH31">BB31*INDEX(prod_est,$H31+$I31-1,MATCH(DH$14,$BQ$14:$DQ$14,0))</f>
        <v>123.75472743650431</v>
      </c>
      <c r="DI31" s="4" cm="1">
        <f t="array" ref="DI31">BC31*INDEX(prod_est,$H31+$I31-1,MATCH(DI$14,$BQ$14:$DQ$14,0))</f>
        <v>121.88644665760386</v>
      </c>
      <c r="DJ31" s="4" cm="1">
        <f t="array" ref="DJ31">BD31*INDEX(prod_est,$H31+$I31-1,MATCH(DJ$14,$BQ$14:$DQ$14,0))</f>
        <v>120.00415339911549</v>
      </c>
      <c r="DK31" s="4" cm="1">
        <f t="array" ref="DK31">BE31*INDEX(prod_est,$H31+$I31-1,MATCH(DK$14,$BQ$14:$DQ$14,0))</f>
        <v>118.10818249995059</v>
      </c>
      <c r="DL31" s="4" cm="1">
        <f t="array" ref="DL31">BF31*INDEX(prod_est,$H31+$I31-1,MATCH(DL$14,$BQ$14:$DQ$14,0))</f>
        <v>116.19886506090856</v>
      </c>
      <c r="DM31" s="4" cm="1">
        <f t="array" ref="DM31">BG31*INDEX(prod_est,$H31+$I31-1,MATCH(DM$14,$BQ$14:$DQ$14,0))</f>
        <v>114.27652847738507</v>
      </c>
      <c r="DN31" s="4" cm="1">
        <f t="array" ref="DN31">BH31*INDEX(prod_est,$H31+$I31-1,MATCH(DN$14,$BQ$14:$DQ$14,0))</f>
        <v>112.3414964718325</v>
      </c>
      <c r="DO31" s="4" cm="1">
        <f t="array" ref="DO31">BI31*INDEX(prod_est,$H31+$I31-1,MATCH(DO$14,$BQ$14:$DQ$14,0))</f>
        <v>110.3940891259676</v>
      </c>
      <c r="DP31" s="4" cm="1">
        <f t="array" ref="DP31">BJ31*INDEX(prod_est,$H31+$I31-1,MATCH(DP$14,$BQ$14:$DQ$14,0))</f>
        <v>108.43462291272873</v>
      </c>
      <c r="DQ31" s="4" cm="1">
        <f t="array" ref="DQ31">BK31*INDEX(prod_est,$H31+$I31-1,MATCH(DQ$14,$BQ$14:$DQ$14,0))</f>
        <v>106.46341072799105</v>
      </c>
    </row>
    <row r="32" spans="1:121" x14ac:dyDescent="0.25">
      <c r="A32" t="s">
        <v>44</v>
      </c>
      <c r="B32" t="s">
        <v>22</v>
      </c>
      <c r="C32" t="s">
        <v>22</v>
      </c>
      <c r="D32" t="s">
        <v>172</v>
      </c>
      <c r="E32" s="46" t="s">
        <v>37</v>
      </c>
      <c r="F32" s="4">
        <v>9.3733659720000002</v>
      </c>
      <c r="G32" s="4">
        <v>9.3404995920000005</v>
      </c>
      <c r="H32">
        <f>MATCH(A32,Production_est!$A$4:$A$339,0)</f>
        <v>113</v>
      </c>
      <c r="I32">
        <f>IFERROR(MATCH(E32,Production_est!$D$4:$D$339,0),"-")+1</f>
        <v>4</v>
      </c>
      <c r="J32" s="4" cm="1">
        <f t="array" ref="J32">IFERROR(INDEX(Production_est!$E$4:$E$339,I32+H32-1),"-")</f>
        <v>25649.971111231102</v>
      </c>
      <c r="K32" s="33">
        <f t="shared" si="3"/>
        <v>3.6415244101035916E-4</v>
      </c>
      <c r="L32" s="33">
        <f t="shared" si="4"/>
        <v>3.6415244101035916E-4</v>
      </c>
      <c r="M32" s="33">
        <f t="shared" si="5"/>
        <v>3.6415244101035916E-4</v>
      </c>
      <c r="N32" s="33">
        <f t="shared" si="5"/>
        <v>3.6415244101035916E-4</v>
      </c>
      <c r="O32" s="33">
        <f t="shared" si="28"/>
        <v>3.6233167880530734E-4</v>
      </c>
      <c r="P32" s="33">
        <f t="shared" si="28"/>
        <v>3.6052002041128082E-4</v>
      </c>
      <c r="Q32" s="33">
        <f t="shared" si="28"/>
        <v>3.5871742030922442E-4</v>
      </c>
      <c r="R32" s="33">
        <f t="shared" si="28"/>
        <v>3.5692383320767829E-4</v>
      </c>
      <c r="S32" s="33">
        <f t="shared" si="28"/>
        <v>3.5513921404163991E-4</v>
      </c>
      <c r="T32" s="33">
        <f t="shared" si="28"/>
        <v>3.5336351797143174E-4</v>
      </c>
      <c r="U32" s="33">
        <f t="shared" si="28"/>
        <v>3.5159670038157459E-4</v>
      </c>
      <c r="V32" s="33">
        <f t="shared" si="28"/>
        <v>3.4983871687966673E-4</v>
      </c>
      <c r="W32" s="33">
        <f t="shared" si="28"/>
        <v>3.4808952329526839E-4</v>
      </c>
      <c r="X32" s="33">
        <f t="shared" si="28"/>
        <v>3.4634907567879204E-4</v>
      </c>
      <c r="Y32" s="33">
        <f t="shared" si="28"/>
        <v>3.4461733030039806E-4</v>
      </c>
      <c r="Z32" s="33">
        <f t="shared" si="28"/>
        <v>3.4289424364889609E-4</v>
      </c>
      <c r="AA32" s="33">
        <f t="shared" si="28"/>
        <v>3.4117977243065161E-4</v>
      </c>
      <c r="AB32" s="33">
        <f t="shared" si="28"/>
        <v>3.3947387356849832E-4</v>
      </c>
      <c r="AC32" s="33">
        <f t="shared" si="28"/>
        <v>3.3777650420065581E-4</v>
      </c>
      <c r="AD32" s="33">
        <f t="shared" si="28"/>
        <v>3.3608762167965252E-4</v>
      </c>
      <c r="AE32" s="33">
        <f t="shared" si="28"/>
        <v>3.3440718357125428E-4</v>
      </c>
      <c r="AF32" s="33">
        <f t="shared" si="28"/>
        <v>3.3273514765339799E-4</v>
      </c>
      <c r="AG32" s="33">
        <f t="shared" si="28"/>
        <v>3.31071471915131E-4</v>
      </c>
      <c r="AH32" s="33">
        <f t="shared" si="28"/>
        <v>3.2941611455555533E-4</v>
      </c>
      <c r="AI32" s="33">
        <f t="shared" si="28"/>
        <v>3.2776903398277753E-4</v>
      </c>
      <c r="AJ32" s="33">
        <f t="shared" si="28"/>
        <v>3.2613018881286362E-4</v>
      </c>
      <c r="AK32" s="33">
        <f t="shared" si="28"/>
        <v>3.2449953786879932E-4</v>
      </c>
      <c r="AL32" s="33">
        <f t="shared" si="28"/>
        <v>3.2287704017945531E-4</v>
      </c>
      <c r="AM32" s="33">
        <f t="shared" si="28"/>
        <v>3.2126265497855805E-4</v>
      </c>
      <c r="AN32" s="33">
        <f t="shared" si="28"/>
        <v>3.1965634170366523E-4</v>
      </c>
      <c r="AO32" s="33">
        <f t="shared" si="28"/>
        <v>3.1805805999514689E-4</v>
      </c>
      <c r="AP32" s="33">
        <f t="shared" si="28"/>
        <v>3.1646776969517117E-4</v>
      </c>
      <c r="AQ32" s="33">
        <f t="shared" si="28"/>
        <v>3.1488543084669533E-4</v>
      </c>
      <c r="AR32" s="33">
        <f t="shared" ref="AR32:BK32" si="30">AQ32*(1-$G$4)</f>
        <v>3.1331100369246185E-4</v>
      </c>
      <c r="AS32" s="33">
        <f t="shared" si="30"/>
        <v>3.1174444867399951E-4</v>
      </c>
      <c r="AT32" s="33">
        <f t="shared" si="30"/>
        <v>3.101857264306295E-4</v>
      </c>
      <c r="AU32" s="33">
        <f t="shared" si="30"/>
        <v>3.0863479779847633E-4</v>
      </c>
      <c r="AV32" s="33">
        <f t="shared" si="30"/>
        <v>3.0709162380948394E-4</v>
      </c>
      <c r="AW32" s="33">
        <f t="shared" si="30"/>
        <v>3.0555616569043654E-4</v>
      </c>
      <c r="AX32" s="33">
        <f t="shared" si="30"/>
        <v>3.0402838486198437E-4</v>
      </c>
      <c r="AY32" s="33">
        <f t="shared" si="30"/>
        <v>3.0250824293767442E-4</v>
      </c>
      <c r="AZ32" s="33">
        <f t="shared" si="30"/>
        <v>3.0099570172298606E-4</v>
      </c>
      <c r="BA32" s="33">
        <f t="shared" si="30"/>
        <v>2.9949072321437111E-4</v>
      </c>
      <c r="BB32" s="33">
        <f t="shared" si="30"/>
        <v>2.9799326959829928E-4</v>
      </c>
      <c r="BC32" s="33">
        <f t="shared" si="30"/>
        <v>2.9650330325030778E-4</v>
      </c>
      <c r="BD32" s="33">
        <f t="shared" si="30"/>
        <v>2.9502078673405622E-4</v>
      </c>
      <c r="BE32" s="33">
        <f t="shared" si="30"/>
        <v>2.9354568280038593E-4</v>
      </c>
      <c r="BF32" s="33">
        <f t="shared" si="30"/>
        <v>2.9207795438638401E-4</v>
      </c>
      <c r="BG32" s="33">
        <f t="shared" si="30"/>
        <v>2.906175646144521E-4</v>
      </c>
      <c r="BH32" s="33">
        <f t="shared" si="30"/>
        <v>2.8916447679137983E-4</v>
      </c>
      <c r="BI32" s="33">
        <f t="shared" si="30"/>
        <v>2.877186544074229E-4</v>
      </c>
      <c r="BJ32" s="33">
        <f t="shared" si="30"/>
        <v>2.8628006113538579E-4</v>
      </c>
      <c r="BK32" s="33">
        <f t="shared" si="30"/>
        <v>2.8484866082970886E-4</v>
      </c>
      <c r="BL32" t="str">
        <f t="shared" si="8"/>
        <v>08_JPN</v>
      </c>
      <c r="BM32" t="str">
        <f t="shared" si="9"/>
        <v>d_nonenergy_8_1_natural_gas</v>
      </c>
      <c r="BP32" s="4">
        <f t="shared" si="10"/>
        <v>9.3733659720000002</v>
      </c>
      <c r="BQ32" s="4">
        <f t="shared" si="11"/>
        <v>9.3404995920000005</v>
      </c>
      <c r="BR32" s="4" cm="1">
        <f t="array" ref="BR32">L32*INDEX(prod_est,$H32+$I32-1,MATCH(BR$14,$BQ$14:$DQ$14,0))</f>
        <v>9.1988821381466792</v>
      </c>
      <c r="BS32" s="4" cm="1">
        <f t="array" ref="BS32">M32*INDEX(prod_est,$H32+$I32-1,MATCH(BS$14,$BQ$14:$DQ$14,0))</f>
        <v>8.3881025767484694</v>
      </c>
      <c r="BT32" s="4" cm="1">
        <f t="array" ref="BT32">N32*INDEX(prod_est,$H32+$I32-1,MATCH(BT$14,$BQ$14:$DQ$14,0))</f>
        <v>8.3773122475206279</v>
      </c>
      <c r="BU32" s="4" cm="1">
        <f t="array" ref="BU32">O32*INDEX(prod_est,$H32+$I32-1,MATCH(BU$14,$BQ$14:$DQ$14,0))</f>
        <v>8.3262653900107519</v>
      </c>
      <c r="BV32" s="4" cm="1">
        <f t="array" ref="BV32">P32*INDEX(prod_est,$H32+$I32-1,MATCH(BV$14,$BQ$14:$DQ$14,0))</f>
        <v>8.2763387457868784</v>
      </c>
      <c r="BW32" s="4" cm="1">
        <f t="array" ref="BW32">Q32*INDEX(prod_est,$H32+$I32-1,MATCH(BW$14,$BQ$14:$DQ$14,0))</f>
        <v>8.2270564873811409</v>
      </c>
      <c r="BX32" s="4" cm="1">
        <f t="array" ref="BX32">R32*INDEX(prod_est,$H32+$I32-1,MATCH(BX$14,$BQ$14:$DQ$14,0))</f>
        <v>8.1780152899069982</v>
      </c>
      <c r="BY32" s="4" cm="1">
        <f t="array" ref="BY32">S32*INDEX(prod_est,$H32+$I32-1,MATCH(BY$14,$BQ$14:$DQ$14,0))</f>
        <v>8.128892283260388</v>
      </c>
      <c r="BZ32" s="4" cm="1">
        <f t="array" ref="BZ32">T32*INDEX(prod_est,$H32+$I32-1,MATCH(BZ$14,$BQ$14:$DQ$14,0))</f>
        <v>8.079247301345287</v>
      </c>
      <c r="CA32" s="4" cm="1">
        <f t="array" ref="CA32">U32*INDEX(prod_est,$H32+$I32-1,MATCH(CA$14,$BQ$14:$DQ$14,0))</f>
        <v>7.9432662295281444</v>
      </c>
      <c r="CB32" s="4" cm="1">
        <f t="array" ref="CB32">V32*INDEX(prod_est,$H32+$I32-1,MATCH(CB$14,$BQ$14:$DQ$14,0))</f>
        <v>7.8078795394326006</v>
      </c>
      <c r="CC32" s="4" cm="1">
        <f t="array" ref="CC32">W32*INDEX(prod_est,$H32+$I32-1,MATCH(CC$14,$BQ$14:$DQ$14,0))</f>
        <v>7.6721241629937103</v>
      </c>
      <c r="CD32" s="4" cm="1">
        <f t="array" ref="CD32">X32*INDEX(prod_est,$H32+$I32-1,MATCH(CD$14,$BQ$14:$DQ$14,0))</f>
        <v>7.5885903077544947</v>
      </c>
      <c r="CE32" s="4" cm="1">
        <f t="array" ref="CE32">Y32*INDEX(prod_est,$H32+$I32-1,MATCH(CE$14,$BQ$14:$DQ$14,0))</f>
        <v>7.5002274447514594</v>
      </c>
      <c r="CF32" s="4" cm="1">
        <f t="array" ref="CF32">Z32*INDEX(prod_est,$H32+$I32-1,MATCH(CF$14,$BQ$14:$DQ$14,0))</f>
        <v>7.4072737829724966</v>
      </c>
      <c r="CG32" s="4" cm="1">
        <f t="array" ref="CG32">AA32*INDEX(prod_est,$H32+$I32-1,MATCH(CG$14,$BQ$14:$DQ$14,0))</f>
        <v>7.3101248480853274</v>
      </c>
      <c r="CH32" s="4" cm="1">
        <f t="array" ref="CH32">AB32*INDEX(prod_est,$H32+$I32-1,MATCH(CH$14,$BQ$14:$DQ$14,0))</f>
        <v>7.2091106368774787</v>
      </c>
      <c r="CI32" s="4" cm="1">
        <f t="array" ref="CI32">AC32*INDEX(prod_est,$H32+$I32-1,MATCH(CI$14,$BQ$14:$DQ$14,0))</f>
        <v>7.1045637183650889</v>
      </c>
      <c r="CJ32" s="4" cm="1">
        <f t="array" ref="CJ32">AD32*INDEX(prod_est,$H32+$I32-1,MATCH(CJ$14,$BQ$14:$DQ$14,0))</f>
        <v>6.9967581000029293</v>
      </c>
      <c r="CK32" s="4" cm="1">
        <f t="array" ref="CK32">AE32*INDEX(prod_est,$H32+$I32-1,MATCH(CK$14,$BQ$14:$DQ$14,0))</f>
        <v>6.886001144981341</v>
      </c>
      <c r="CL32" s="4" cm="1">
        <f t="array" ref="CL32">AF32*INDEX(prod_est,$H32+$I32-1,MATCH(CL$14,$BQ$14:$DQ$14,0))</f>
        <v>6.7726367954395688</v>
      </c>
      <c r="CM32" s="4" cm="1">
        <f t="array" ref="CM32">AG32*INDEX(prod_est,$H32+$I32-1,MATCH(CM$14,$BQ$14:$DQ$14,0))</f>
        <v>6.6570329223867919</v>
      </c>
      <c r="CN32" s="4" cm="1">
        <f t="array" ref="CN32">AH32*INDEX(prod_est,$H32+$I32-1,MATCH(CN$14,$BQ$14:$DQ$14,0))</f>
        <v>6.5920454955523908</v>
      </c>
      <c r="CO32" s="4" cm="1">
        <f t="array" ref="CO32">AI32*INDEX(prod_est,$H32+$I32-1,MATCH(CO$14,$BQ$14:$DQ$14,0))</f>
        <v>6.5253488615905262</v>
      </c>
      <c r="CP32" s="4" cm="1">
        <f t="array" ref="CP32">AJ32*INDEX(prod_est,$H32+$I32-1,MATCH(CP$14,$BQ$14:$DQ$14,0))</f>
        <v>6.4576564898937701</v>
      </c>
      <c r="CQ32" s="4" cm="1">
        <f t="array" ref="CQ32">AK32*INDEX(prod_est,$H32+$I32-1,MATCH(CQ$14,$BQ$14:$DQ$14,0))</f>
        <v>6.3895556877982971</v>
      </c>
      <c r="CR32" s="4" cm="1">
        <f t="array" ref="CR32">AL32*INDEX(prod_est,$H32+$I32-1,MATCH(CR$14,$BQ$14:$DQ$14,0))</f>
        <v>6.3215958303825328</v>
      </c>
      <c r="CS32" s="4" cm="1">
        <f t="array" ref="CS32">AM32*INDEX(prod_est,$H32+$I32-1,MATCH(CS$14,$BQ$14:$DQ$14,0))</f>
        <v>6.2376901842447587</v>
      </c>
      <c r="CT32" s="4" cm="1">
        <f t="array" ref="CT32">AN32*INDEX(prod_est,$H32+$I32-1,MATCH(CT$14,$BQ$14:$DQ$14,0))</f>
        <v>6.1554460176992052</v>
      </c>
      <c r="CU32" s="4" cm="1">
        <f t="array" ref="CU32">AO32*INDEX(prod_est,$H32+$I32-1,MATCH(CU$14,$BQ$14:$DQ$14,0))</f>
        <v>6.0754890911076602</v>
      </c>
      <c r="CV32" s="4" cm="1">
        <f t="array" ref="CV32">AP32*INDEX(prod_est,$H32+$I32-1,MATCH(CV$14,$BQ$14:$DQ$14,0))</f>
        <v>5.9981579865903107</v>
      </c>
      <c r="CW32" s="4" cm="1">
        <f t="array" ref="CW32">AQ32*INDEX(prod_est,$H32+$I32-1,MATCH(CW$14,$BQ$14:$DQ$14,0))</f>
        <v>5.9237081238730243</v>
      </c>
      <c r="CX32" s="4" cm="1">
        <f t="array" ref="CX32">AR32*INDEX(prod_est,$H32+$I32-1,MATCH(CX$14,$BQ$14:$DQ$14,0))</f>
        <v>5.8537992244706718</v>
      </c>
      <c r="CY32" s="4" cm="1">
        <f t="array" ref="CY32">AS32*INDEX(prod_est,$H32+$I32-1,MATCH(CY$14,$BQ$14:$DQ$14,0))</f>
        <v>5.7831481308112016</v>
      </c>
      <c r="CZ32" s="4" cm="1">
        <f t="array" ref="CZ32">AT32*INDEX(prod_est,$H32+$I32-1,MATCH(CZ$14,$BQ$14:$DQ$14,0))</f>
        <v>5.711770478512439</v>
      </c>
      <c r="DA32" s="4" cm="1">
        <f t="array" ref="DA32">AU32*INDEX(prod_est,$H32+$I32-1,MATCH(DA$14,$BQ$14:$DQ$14,0))</f>
        <v>5.6396817330610656</v>
      </c>
      <c r="DB32" s="4" cm="1">
        <f t="array" ref="DB32">AV32*INDEX(prod_est,$H32+$I32-1,MATCH(DB$14,$BQ$14:$DQ$14,0))</f>
        <v>5.5668971912847764</v>
      </c>
      <c r="DC32" s="4" cm="1">
        <f t="array" ref="DC32">AW32*INDEX(prod_est,$H32+$I32-1,MATCH(DC$14,$BQ$14:$DQ$14,0))</f>
        <v>5.4934319828130738</v>
      </c>
      <c r="DD32" s="4" cm="1">
        <f t="array" ref="DD32">AX32*INDEX(prod_est,$H32+$I32-1,MATCH(DD$14,$BQ$14:$DQ$14,0))</f>
        <v>5.4193010715267764</v>
      </c>
      <c r="DE32" s="4" cm="1">
        <f t="array" ref="DE32">AY32*INDEX(prod_est,$H32+$I32-1,MATCH(DE$14,$BQ$14:$DQ$14,0))</f>
        <v>5.3445192569965876</v>
      </c>
      <c r="DF32" s="4" cm="1">
        <f t="array" ref="DF32">AZ32*INDEX(prod_est,$H32+$I32-1,MATCH(DF$14,$BQ$14:$DQ$14,0))</f>
        <v>5.2691011759105155</v>
      </c>
      <c r="DG32" s="4" cm="1">
        <f t="array" ref="DG32">BA32*INDEX(prod_est,$H32+$I32-1,MATCH(DG$14,$BQ$14:$DQ$14,0))</f>
        <v>5.193061303490385</v>
      </c>
      <c r="DH32" s="4" cm="1">
        <f t="array" ref="DH32">BB32*INDEX(prod_est,$H32+$I32-1,MATCH(DH$14,$BQ$14:$DQ$14,0))</f>
        <v>5.1164139548973804</v>
      </c>
      <c r="DI32" s="4" cm="1">
        <f t="array" ref="DI32">BC32*INDEX(prod_est,$H32+$I32-1,MATCH(DI$14,$BQ$14:$DQ$14,0))</f>
        <v>5.0391732866268502</v>
      </c>
      <c r="DJ32" s="4" cm="1">
        <f t="array" ref="DJ32">BD32*INDEX(prod_est,$H32+$I32-1,MATCH(DJ$14,$BQ$14:$DQ$14,0))</f>
        <v>4.9613532978924368</v>
      </c>
      <c r="DK32" s="4" cm="1">
        <f t="array" ref="DK32">BE32*INDEX(prod_est,$H32+$I32-1,MATCH(DK$14,$BQ$14:$DQ$14,0))</f>
        <v>4.8829678319994771</v>
      </c>
      <c r="DL32" s="4" cm="1">
        <f t="array" ref="DL32">BF32*INDEX(prod_est,$H32+$I32-1,MATCH(DL$14,$BQ$14:$DQ$14,0))</f>
        <v>4.8040305777078727</v>
      </c>
      <c r="DM32" s="4" cm="1">
        <f t="array" ref="DM32">BG32*INDEX(prod_est,$H32+$I32-1,MATCH(DM$14,$BQ$14:$DQ$14,0))</f>
        <v>4.7245550705843513</v>
      </c>
      <c r="DN32" s="4" cm="1">
        <f t="array" ref="DN32">BH32*INDEX(prod_est,$H32+$I32-1,MATCH(DN$14,$BQ$14:$DQ$14,0))</f>
        <v>4.6445546943444871</v>
      </c>
      <c r="DO32" s="4" cm="1">
        <f t="array" ref="DO32">BI32*INDEX(prod_est,$H32+$I32-1,MATCH(DO$14,$BQ$14:$DQ$14,0))</f>
        <v>4.5640426821842643</v>
      </c>
      <c r="DP32" s="4" cm="1">
        <f t="array" ref="DP32">BJ32*INDEX(prod_est,$H32+$I32-1,MATCH(DP$14,$BQ$14:$DQ$14,0))</f>
        <v>4.4830321181012955</v>
      </c>
      <c r="DQ32" s="4" cm="1">
        <f t="array" ref="DQ32">BK32*INDEX(prod_est,$H32+$I32-1,MATCH(DQ$14,$BQ$14:$DQ$14,0))</f>
        <v>4.401535938206024</v>
      </c>
    </row>
    <row r="33" spans="1:121" x14ac:dyDescent="0.25">
      <c r="A33" t="s">
        <v>44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113</v>
      </c>
      <c r="I33">
        <f>IFERROR(MATCH(E33,Production_est!$D$4:$D$339,0),"-")+1</f>
        <v>4</v>
      </c>
      <c r="J33" s="4" cm="1">
        <f t="array" ref="J33">IFERROR(INDEX(Production_est!$E$4:$E$339,I33+H33-1),"-")</f>
        <v>25649.971111231102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08_JPN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113</v>
      </c>
      <c r="I34">
        <f>IFERROR(MATCH(E34,Production_est!$D$4:$D$339,0),"-")+1</f>
        <v>4</v>
      </c>
      <c r="J34" s="4" cm="1">
        <f t="array" ref="J34">IFERROR(INDEX(Production_est!$E$4:$E$339,I34+H34-1),"-")</f>
        <v>25649.971111231102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08_JPN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113</v>
      </c>
      <c r="I35">
        <f>IFERROR(MATCH(E35,Production_est!$D$4:$D$339,0),"-")+1</f>
        <v>4</v>
      </c>
      <c r="J35" s="4" cm="1">
        <f t="array" ref="J35">IFERROR(INDEX(Production_est!$E$4:$E$339,I35+H35-1),"-")</f>
        <v>25649.971111231102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08_JPN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113</v>
      </c>
      <c r="I36">
        <f>IFERROR(MATCH(E36,Production_est!$D$4:$D$339,0),"-")+1</f>
        <v>4</v>
      </c>
      <c r="J36" s="4" cm="1">
        <f t="array" ref="J36">IFERROR(INDEX(Production_est!$E$4:$E$339,I36+H36-1),"-")</f>
        <v>25649.971111231102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08_JPN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113</v>
      </c>
      <c r="I37">
        <f>IFERROR(MATCH(E37,Production_est!$D$4:$D$339,0),"-")+1</f>
        <v>4</v>
      </c>
      <c r="J37" s="4" cm="1">
        <f t="array" ref="J37">IFERROR(INDEX(Production_est!$E$4:$E$339,I37+H37-1),"-")</f>
        <v>25649.971111231102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08_JPN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113</v>
      </c>
      <c r="I38">
        <f>IFERROR(MATCH(E38,Production_est!$D$4:$D$339,0),"-")+1</f>
        <v>4</v>
      </c>
      <c r="J38" s="4" cm="1">
        <f t="array" ref="J38">IFERROR(INDEX(Production_est!$E$4:$E$339,I38+H38-1),"-")</f>
        <v>25649.971111231102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08_JPN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113</v>
      </c>
      <c r="I39">
        <f>IFERROR(MATCH(E39,Production_est!$D$4:$D$339,0),"-")+1</f>
        <v>4</v>
      </c>
      <c r="J39" s="4" cm="1">
        <f t="array" ref="J39">IFERROR(INDEX(Production_est!$E$4:$E$339,I39+H39-1),"-")</f>
        <v>25649.971111231102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08_JPN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113</v>
      </c>
      <c r="I40">
        <f>IFERROR(MATCH(E40,Production_est!$D$4:$D$339,0),"-")+1</f>
        <v>4</v>
      </c>
      <c r="J40" s="4" cm="1">
        <f t="array" ref="J40">IFERROR(INDEX(Production_est!$E$4:$E$339,I40+H40-1),"-")</f>
        <v>25649.971111231102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08_JPN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113</v>
      </c>
      <c r="I41">
        <f>IFERROR(MATCH(E41,Production_est!$D$4:$D$339,0),"-")+1</f>
        <v>4</v>
      </c>
      <c r="J41" s="4" cm="1">
        <f t="array" ref="J41">IFERROR(INDEX(Production_est!$E$4:$E$339,I41+H41-1),"-")</f>
        <v>25649.971111231102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08_JPN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113</v>
      </c>
      <c r="I42">
        <f>IFERROR(MATCH(E42,Production_est!$D$4:$D$339,0),"-")+1</f>
        <v>4</v>
      </c>
      <c r="J42" s="4" cm="1">
        <f t="array" ref="J42">IFERROR(INDEX(Production_est!$E$4:$E$339,I42+H42-1),"-")</f>
        <v>25649.971111231102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08_JPN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113</v>
      </c>
      <c r="I43">
        <f>IFERROR(MATCH(E43,Production_est!$D$4:$D$339,0),"-")+1</f>
        <v>4</v>
      </c>
      <c r="J43" s="4" cm="1">
        <f t="array" ref="J43">IFERROR(INDEX(Production_est!$E$4:$E$339,I43+H43-1),"-")</f>
        <v>25649.971111231102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08_JPN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113</v>
      </c>
      <c r="I44">
        <f>IFERROR(MATCH(E44,Production_est!$D$4:$D$339,0),"-")+1</f>
        <v>4</v>
      </c>
      <c r="J44" s="4" cm="1">
        <f t="array" ref="J44">IFERROR(INDEX(Production_est!$E$4:$E$339,I44+H44-1),"-")</f>
        <v>25649.971111231102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08_JPN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113</v>
      </c>
      <c r="I45">
        <f>IFERROR(MATCH(E45,Production_est!$D$4:$D$339,0),"-")+1</f>
        <v>4</v>
      </c>
      <c r="J45" s="4" cm="1">
        <f t="array" ref="J45">IFERROR(INDEX(Production_est!$E$4:$E$339,I45+H45-1),"-")</f>
        <v>25649.971111231102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08_JPN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113</v>
      </c>
      <c r="I46">
        <f>IFERROR(MATCH(E46,Production_est!$D$4:$D$339,0),"-")+1</f>
        <v>4</v>
      </c>
      <c r="J46" s="4" cm="1">
        <f t="array" ref="J46">IFERROR(INDEX(Production_est!$E$4:$E$339,I46+H46-1),"-")</f>
        <v>25649.971111231102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08_JPN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08_JPN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1523.5156020600002</v>
      </c>
      <c r="G47" s="43">
        <f>SUM(G15:G46)</f>
        <v>1429.2800287559999</v>
      </c>
      <c r="K47" s="33">
        <f t="shared" ref="K47:AP47" si="42">SUM(K15:K46)*1000</f>
        <v>55.722481033523472</v>
      </c>
      <c r="L47" s="33">
        <f t="shared" si="42"/>
        <v>55.722481033523472</v>
      </c>
      <c r="M47" s="33">
        <f t="shared" si="42"/>
        <v>55.722481033523472</v>
      </c>
      <c r="N47" s="33">
        <f t="shared" si="42"/>
        <v>55.722481033523472</v>
      </c>
      <c r="O47" s="33">
        <f t="shared" si="42"/>
        <v>55.443868628355858</v>
      </c>
      <c r="P47" s="33">
        <f t="shared" si="42"/>
        <v>55.166649285214071</v>
      </c>
      <c r="Q47" s="33">
        <f t="shared" si="42"/>
        <v>54.89081603878801</v>
      </c>
      <c r="R47" s="33">
        <f t="shared" si="42"/>
        <v>54.616361958594084</v>
      </c>
      <c r="S47" s="33">
        <f t="shared" si="42"/>
        <v>54.343280148801107</v>
      </c>
      <c r="T47" s="33">
        <f t="shared" si="42"/>
        <v>54.071563748057102</v>
      </c>
      <c r="U47" s="33">
        <f t="shared" si="42"/>
        <v>53.801205929316801</v>
      </c>
      <c r="V47" s="33">
        <f t="shared" si="42"/>
        <v>53.532199899670218</v>
      </c>
      <c r="W47" s="33">
        <f t="shared" si="42"/>
        <v>53.264538900171878</v>
      </c>
      <c r="X47" s="33">
        <f t="shared" si="42"/>
        <v>52.998216205671007</v>
      </c>
      <c r="Y47" s="33">
        <f t="shared" si="42"/>
        <v>52.733225124642658</v>
      </c>
      <c r="Z47" s="33">
        <f t="shared" si="42"/>
        <v>52.469558999019434</v>
      </c>
      <c r="AA47" s="33">
        <f t="shared" si="42"/>
        <v>52.207211204024347</v>
      </c>
      <c r="AB47" s="33">
        <f t="shared" si="42"/>
        <v>51.946175148004222</v>
      </c>
      <c r="AC47" s="33">
        <f t="shared" si="42"/>
        <v>51.686444272264204</v>
      </c>
      <c r="AD47" s="33">
        <f t="shared" si="42"/>
        <v>51.428012050902879</v>
      </c>
      <c r="AE47" s="33">
        <f t="shared" si="42"/>
        <v>51.170871990648365</v>
      </c>
      <c r="AF47" s="33">
        <f t="shared" si="42"/>
        <v>50.915017630695118</v>
      </c>
      <c r="AG47" s="33">
        <f t="shared" si="42"/>
        <v>50.660442542541645</v>
      </c>
      <c r="AH47" s="33">
        <f t="shared" si="42"/>
        <v>50.407140329828955</v>
      </c>
      <c r="AI47" s="33">
        <f t="shared" si="42"/>
        <v>50.155104628179792</v>
      </c>
      <c r="AJ47" s="33">
        <f t="shared" si="42"/>
        <v>49.904329105038897</v>
      </c>
      <c r="AK47" s="33">
        <f t="shared" si="42"/>
        <v>49.654807459513698</v>
      </c>
      <c r="AL47" s="33">
        <f t="shared" si="42"/>
        <v>49.406533422216135</v>
      </c>
      <c r="AM47" s="33">
        <f t="shared" si="42"/>
        <v>49.159500755105057</v>
      </c>
      <c r="AN47" s="33">
        <f t="shared" si="42"/>
        <v>48.913703251329522</v>
      </c>
      <c r="AO47" s="33">
        <f t="shared" si="42"/>
        <v>48.669134735072873</v>
      </c>
      <c r="AP47" s="33">
        <f t="shared" si="42"/>
        <v>48.425789061397523</v>
      </c>
      <c r="AQ47" s="33">
        <f t="shared" ref="AQ47:BK47" si="43">SUM(AQ15:AQ46)*1000</f>
        <v>48.183660116090522</v>
      </c>
      <c r="AR47" s="33">
        <f t="shared" si="43"/>
        <v>47.942741815510075</v>
      </c>
      <c r="AS47" s="33">
        <f t="shared" si="43"/>
        <v>47.703028106432527</v>
      </c>
      <c r="AT47" s="33">
        <f t="shared" si="43"/>
        <v>47.464512965900362</v>
      </c>
      <c r="AU47" s="33">
        <f t="shared" si="43"/>
        <v>47.227190401070857</v>
      </c>
      <c r="AV47" s="33">
        <f t="shared" si="43"/>
        <v>46.991054449065501</v>
      </c>
      <c r="AW47" s="33">
        <f t="shared" si="43"/>
        <v>46.756099176820186</v>
      </c>
      <c r="AX47" s="33">
        <f t="shared" si="43"/>
        <v>46.522318680936095</v>
      </c>
      <c r="AY47" s="33">
        <f t="shared" si="43"/>
        <v>46.289707087531411</v>
      </c>
      <c r="AZ47" s="33">
        <f t="shared" si="43"/>
        <v>46.05825855209374</v>
      </c>
      <c r="BA47" s="33">
        <f t="shared" si="43"/>
        <v>45.827967259333263</v>
      </c>
      <c r="BB47" s="33">
        <f t="shared" si="43"/>
        <v>45.598827423036596</v>
      </c>
      <c r="BC47" s="33">
        <f t="shared" si="43"/>
        <v>45.370833285921421</v>
      </c>
      <c r="BD47" s="33">
        <f t="shared" si="43"/>
        <v>45.14397911949181</v>
      </c>
      <c r="BE47" s="33">
        <f t="shared" si="43"/>
        <v>44.918259223894353</v>
      </c>
      <c r="BF47" s="33">
        <f t="shared" si="43"/>
        <v>44.693667927774882</v>
      </c>
      <c r="BG47" s="33">
        <f t="shared" si="43"/>
        <v>44.470199588136005</v>
      </c>
      <c r="BH47" s="33">
        <f t="shared" si="43"/>
        <v>44.247848590195332</v>
      </c>
      <c r="BI47" s="33">
        <f t="shared" si="43"/>
        <v>44.026609347244339</v>
      </c>
      <c r="BJ47" s="33">
        <f t="shared" si="43"/>
        <v>43.80647630050813</v>
      </c>
      <c r="BK47" s="33">
        <f t="shared" si="43"/>
        <v>43.58744391900558</v>
      </c>
    </row>
    <row r="48" spans="1:121" x14ac:dyDescent="0.25">
      <c r="BO48" s="48" t="s">
        <v>167</v>
      </c>
      <c r="BP48" s="54">
        <f>BQ48</f>
        <v>3.1550906789036257E-2</v>
      </c>
      <c r="BQ48" s="54">
        <f t="shared" ref="BQ48:CW48" si="44">$G$5+(($G$6-$G$5)/32)*(BQ53-2018)</f>
        <v>3.1550906789036257E-2</v>
      </c>
      <c r="BR48" s="54">
        <f t="shared" si="44"/>
        <v>3.1784969022287494E-2</v>
      </c>
      <c r="BS48" s="54">
        <f t="shared" si="44"/>
        <v>3.2019031255538732E-2</v>
      </c>
      <c r="BT48" s="54">
        <f t="shared" si="44"/>
        <v>3.2253093488789963E-2</v>
      </c>
      <c r="BU48" s="54">
        <f t="shared" si="44"/>
        <v>3.2487155722041201E-2</v>
      </c>
      <c r="BV48" s="54">
        <f t="shared" si="44"/>
        <v>3.2721217955292439E-2</v>
      </c>
      <c r="BW48" s="54">
        <f t="shared" si="44"/>
        <v>3.2955280188543677E-2</v>
      </c>
      <c r="BX48" s="54">
        <f t="shared" si="44"/>
        <v>3.3189342421794908E-2</v>
      </c>
      <c r="BY48" s="54">
        <f t="shared" si="44"/>
        <v>3.3423404655046146E-2</v>
      </c>
      <c r="BZ48" s="54">
        <f t="shared" si="44"/>
        <v>3.3657466888297384E-2</v>
      </c>
      <c r="CA48" s="54">
        <f t="shared" si="44"/>
        <v>3.3891529121548622E-2</v>
      </c>
      <c r="CB48" s="54">
        <f t="shared" si="44"/>
        <v>3.412559135479986E-2</v>
      </c>
      <c r="CC48" s="54">
        <f t="shared" si="44"/>
        <v>3.4359653588051091E-2</v>
      </c>
      <c r="CD48" s="54">
        <f t="shared" si="44"/>
        <v>3.4593715821302329E-2</v>
      </c>
      <c r="CE48" s="54">
        <f t="shared" si="44"/>
        <v>3.4827778054553567E-2</v>
      </c>
      <c r="CF48" s="54">
        <f t="shared" si="44"/>
        <v>3.5061840287804805E-2</v>
      </c>
      <c r="CG48" s="54">
        <f t="shared" si="44"/>
        <v>3.5295902521056036E-2</v>
      </c>
      <c r="CH48" s="54">
        <f t="shared" si="44"/>
        <v>3.5529964754307274E-2</v>
      </c>
      <c r="CI48" s="54">
        <f t="shared" si="44"/>
        <v>3.5764026987558512E-2</v>
      </c>
      <c r="CJ48" s="54">
        <f t="shared" si="44"/>
        <v>3.5998089220809749E-2</v>
      </c>
      <c r="CK48" s="54">
        <f t="shared" si="44"/>
        <v>3.6232151454060987E-2</v>
      </c>
      <c r="CL48" s="54">
        <f t="shared" si="44"/>
        <v>3.6466213687312218E-2</v>
      </c>
      <c r="CM48" s="54">
        <f t="shared" si="44"/>
        <v>3.6700275920563456E-2</v>
      </c>
      <c r="CN48" s="54">
        <f t="shared" si="44"/>
        <v>3.6934338153814694E-2</v>
      </c>
      <c r="CO48" s="54">
        <f t="shared" si="44"/>
        <v>3.7168400387065932E-2</v>
      </c>
      <c r="CP48" s="54">
        <f t="shared" si="44"/>
        <v>3.740246262031717E-2</v>
      </c>
      <c r="CQ48" s="54">
        <f t="shared" si="44"/>
        <v>3.7636524853568401E-2</v>
      </c>
      <c r="CR48" s="54">
        <f t="shared" si="44"/>
        <v>3.7870587086819639E-2</v>
      </c>
      <c r="CS48" s="54">
        <f t="shared" si="44"/>
        <v>3.8104649320070877E-2</v>
      </c>
      <c r="CT48" s="54">
        <f t="shared" si="44"/>
        <v>3.8338711553322115E-2</v>
      </c>
      <c r="CU48" s="54">
        <f t="shared" si="44"/>
        <v>3.8572773786573353E-2</v>
      </c>
      <c r="CV48" s="54">
        <f t="shared" si="44"/>
        <v>3.8806836019824584E-2</v>
      </c>
      <c r="CW48" s="54">
        <f t="shared" si="44"/>
        <v>3.9040898253075822E-2</v>
      </c>
      <c r="CX48" s="54">
        <f t="shared" ref="CX48:DQ48" si="45">CW48</f>
        <v>3.9040898253075822E-2</v>
      </c>
      <c r="CY48" s="54">
        <f t="shared" si="45"/>
        <v>3.9040898253075822E-2</v>
      </c>
      <c r="CZ48" s="54">
        <f t="shared" si="45"/>
        <v>3.9040898253075822E-2</v>
      </c>
      <c r="DA48" s="54">
        <f t="shared" si="45"/>
        <v>3.9040898253075822E-2</v>
      </c>
      <c r="DB48" s="54">
        <f t="shared" si="45"/>
        <v>3.9040898253075822E-2</v>
      </c>
      <c r="DC48" s="54">
        <f t="shared" si="45"/>
        <v>3.9040898253075822E-2</v>
      </c>
      <c r="DD48" s="54">
        <f t="shared" si="45"/>
        <v>3.9040898253075822E-2</v>
      </c>
      <c r="DE48" s="54">
        <f t="shared" si="45"/>
        <v>3.9040898253075822E-2</v>
      </c>
      <c r="DF48" s="54">
        <f t="shared" si="45"/>
        <v>3.9040898253075822E-2</v>
      </c>
      <c r="DG48" s="54">
        <f t="shared" si="45"/>
        <v>3.9040898253075822E-2</v>
      </c>
      <c r="DH48" s="54">
        <f t="shared" si="45"/>
        <v>3.9040898253075822E-2</v>
      </c>
      <c r="DI48" s="54">
        <f t="shared" si="45"/>
        <v>3.9040898253075822E-2</v>
      </c>
      <c r="DJ48" s="54">
        <f t="shared" si="45"/>
        <v>3.9040898253075822E-2</v>
      </c>
      <c r="DK48" s="54">
        <f t="shared" si="45"/>
        <v>3.9040898253075822E-2</v>
      </c>
      <c r="DL48" s="54">
        <f t="shared" si="45"/>
        <v>3.9040898253075822E-2</v>
      </c>
      <c r="DM48" s="54">
        <f t="shared" si="45"/>
        <v>3.9040898253075822E-2</v>
      </c>
      <c r="DN48" s="54">
        <f t="shared" si="45"/>
        <v>3.9040898253075822E-2</v>
      </c>
      <c r="DO48" s="54">
        <f t="shared" si="45"/>
        <v>3.9040898253075822E-2</v>
      </c>
      <c r="DP48" s="54">
        <f t="shared" si="45"/>
        <v>3.9040898253075822E-2</v>
      </c>
      <c r="DQ48" s="54">
        <f t="shared" si="45"/>
        <v>3.9040898253075822E-2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08_JPN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2.3236739999999999E-2</v>
      </c>
      <c r="BL54" t="str">
        <f t="shared" ref="BL54:BL111" si="52">A54</f>
        <v>08_JPN</v>
      </c>
      <c r="BM54" t="str">
        <f t="shared" ref="BM54:BM85" si="53">"d_nonenergy_"&amp;C54</f>
        <v>d_nonenergy_1_x_coal_thermal</v>
      </c>
      <c r="BP54">
        <f t="shared" ref="BP54:CV54" si="54">BP$49*BP15</f>
        <v>1.2099851999999999E-2</v>
      </c>
      <c r="BQ54">
        <f t="shared" si="54"/>
        <v>2.3236739999999999E-2</v>
      </c>
      <c r="BR54">
        <f t="shared" si="54"/>
        <v>2.2884432511279577E-2</v>
      </c>
      <c r="BS54">
        <f t="shared" si="54"/>
        <v>2.0867423283886612E-2</v>
      </c>
      <c r="BT54">
        <f t="shared" si="54"/>
        <v>2.0840579743847652E-2</v>
      </c>
      <c r="BU54">
        <f t="shared" si="54"/>
        <v>2.0713588404242009E-2</v>
      </c>
      <c r="BV54">
        <f t="shared" si="54"/>
        <v>2.0589383864701501E-2</v>
      </c>
      <c r="BW54">
        <f t="shared" si="54"/>
        <v>2.0466782389918749E-2</v>
      </c>
      <c r="BX54">
        <f t="shared" si="54"/>
        <v>2.034478061220106E-2</v>
      </c>
      <c r="BY54">
        <f t="shared" si="54"/>
        <v>2.0222575314484095E-2</v>
      </c>
      <c r="BZ54">
        <f t="shared" si="54"/>
        <v>2.0099071477702821E-2</v>
      </c>
      <c r="CA54">
        <f t="shared" si="54"/>
        <v>1.9760785845375127E-2</v>
      </c>
      <c r="CB54">
        <f t="shared" si="54"/>
        <v>1.9423978880584381E-2</v>
      </c>
      <c r="CC54">
        <f t="shared" si="54"/>
        <v>1.9086254719810972E-2</v>
      </c>
      <c r="CD54">
        <f t="shared" si="54"/>
        <v>1.8878444157188201E-2</v>
      </c>
      <c r="CE54">
        <f t="shared" si="54"/>
        <v>1.8658620275924315E-2</v>
      </c>
      <c r="CF54">
        <f t="shared" si="54"/>
        <v>1.8427375678188276E-2</v>
      </c>
      <c r="CG54">
        <f t="shared" si="54"/>
        <v>1.8185694329239496E-2</v>
      </c>
      <c r="CH54">
        <f t="shared" si="54"/>
        <v>1.7934397175482081E-2</v>
      </c>
      <c r="CI54">
        <f t="shared" si="54"/>
        <v>1.7674311562357676E-2</v>
      </c>
      <c r="CJ54">
        <f t="shared" si="54"/>
        <v>1.7406119149334476E-2</v>
      </c>
      <c r="CK54">
        <f t="shared" si="54"/>
        <v>1.7130584576298079E-2</v>
      </c>
      <c r="CL54">
        <f t="shared" si="54"/>
        <v>1.6848563482070162E-2</v>
      </c>
      <c r="CM54">
        <f t="shared" si="54"/>
        <v>1.6560971034293478E-2</v>
      </c>
      <c r="CN54">
        <f t="shared" si="54"/>
        <v>1.639929917448061E-2</v>
      </c>
      <c r="CO54">
        <f t="shared" si="54"/>
        <v>1.6233375250713791E-2</v>
      </c>
      <c r="CP54">
        <f t="shared" si="54"/>
        <v>1.6064974189763249E-2</v>
      </c>
      <c r="CQ54">
        <f t="shared" si="54"/>
        <v>1.5895557059930142E-2</v>
      </c>
      <c r="CR54">
        <f t="shared" si="54"/>
        <v>1.5726490563898205E-2</v>
      </c>
      <c r="CS54">
        <f t="shared" si="54"/>
        <v>1.5517755081964738E-2</v>
      </c>
      <c r="CT54">
        <f t="shared" si="54"/>
        <v>1.5313152930258363E-2</v>
      </c>
      <c r="CU54">
        <f t="shared" si="54"/>
        <v>1.5114240838232996E-2</v>
      </c>
      <c r="CV54">
        <f t="shared" si="54"/>
        <v>1.4921861110373309E-2</v>
      </c>
      <c r="CW54">
        <f t="shared" ref="CW54:DQ54" si="55">CW$49*CW15</f>
        <v>1.473664916469976E-2</v>
      </c>
      <c r="CX54">
        <f t="shared" si="55"/>
        <v>1.4562733957799058E-2</v>
      </c>
      <c r="CY54">
        <f t="shared" si="55"/>
        <v>1.4386972364116549E-2</v>
      </c>
      <c r="CZ54">
        <f t="shared" si="55"/>
        <v>1.4209403281013402E-2</v>
      </c>
      <c r="DA54">
        <f t="shared" si="55"/>
        <v>1.4030065182608641E-2</v>
      </c>
      <c r="DB54">
        <f t="shared" si="55"/>
        <v>1.3848996123441471E-2</v>
      </c>
      <c r="DC54">
        <f t="shared" si="55"/>
        <v>1.3666233742105374E-2</v>
      </c>
      <c r="DD54">
        <f t="shared" si="55"/>
        <v>1.3481815264854102E-2</v>
      </c>
      <c r="DE54">
        <f t="shared" si="55"/>
        <v>1.3295777509180465E-2</v>
      </c>
      <c r="DF54">
        <f t="shared" si="55"/>
        <v>1.3108156887367372E-2</v>
      </c>
      <c r="DG54">
        <f t="shared" si="55"/>
        <v>1.2918989410011761E-2</v>
      </c>
      <c r="DH54">
        <f t="shared" si="55"/>
        <v>1.2728310689521218E-2</v>
      </c>
      <c r="DI54">
        <f t="shared" si="55"/>
        <v>1.253615594358388E-2</v>
      </c>
      <c r="DJ54">
        <f t="shared" si="55"/>
        <v>1.2342559998611809E-2</v>
      </c>
      <c r="DK54">
        <f t="shared" si="55"/>
        <v>1.214755729315764E-2</v>
      </c>
      <c r="DL54">
        <f t="shared" si="55"/>
        <v>1.1951181881305055E-2</v>
      </c>
      <c r="DM54">
        <f t="shared" si="55"/>
        <v>1.1753467436032863E-2</v>
      </c>
      <c r="DN54">
        <f t="shared" si="55"/>
        <v>1.1554447252553592E-2</v>
      </c>
      <c r="DO54">
        <f t="shared" si="55"/>
        <v>1.1354154251626074E-2</v>
      </c>
      <c r="DP54">
        <f t="shared" si="55"/>
        <v>1.1152620982842297E-2</v>
      </c>
      <c r="DQ54">
        <f t="shared" si="55"/>
        <v>1.0949879627889339E-2</v>
      </c>
    </row>
    <row r="55" spans="1:121" x14ac:dyDescent="0.25">
      <c r="A55" t="str">
        <f t="shared" si="50"/>
        <v>08_JPN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08_JPN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08_JPN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08_JPN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08_JPN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36.373871700000002</v>
      </c>
      <c r="BL57" t="str">
        <f t="shared" si="52"/>
        <v>08_JPN</v>
      </c>
      <c r="BM57" t="str">
        <f t="shared" si="53"/>
        <v>d_nonenergy_2_coal_products</v>
      </c>
      <c r="BP57">
        <f t="shared" ref="BP57:CW57" si="60">BP$49*BP18</f>
        <v>36.247597812000002</v>
      </c>
      <c r="BQ57">
        <f t="shared" si="60"/>
        <v>36.373871700000002</v>
      </c>
      <c r="BR57">
        <f t="shared" si="60"/>
        <v>35.822383522498953</v>
      </c>
      <c r="BS57">
        <f t="shared" si="60"/>
        <v>32.665037231456921</v>
      </c>
      <c r="BT57">
        <f t="shared" si="60"/>
        <v>32.623017417948191</v>
      </c>
      <c r="BU57">
        <f t="shared" si="60"/>
        <v>32.424230208820461</v>
      </c>
      <c r="BV57">
        <f t="shared" si="60"/>
        <v>32.229805346046938</v>
      </c>
      <c r="BW57">
        <f t="shared" si="60"/>
        <v>32.037889857300293</v>
      </c>
      <c r="BX57">
        <f t="shared" si="60"/>
        <v>31.846913110567527</v>
      </c>
      <c r="BY57">
        <f t="shared" si="60"/>
        <v>31.655617781695351</v>
      </c>
      <c r="BZ57">
        <f t="shared" si="60"/>
        <v>31.462289771245533</v>
      </c>
      <c r="CA57">
        <f t="shared" si="60"/>
        <v>30.932750851920325</v>
      </c>
      <c r="CB57">
        <f t="shared" si="60"/>
        <v>30.405526580143601</v>
      </c>
      <c r="CC57">
        <f t="shared" si="60"/>
        <v>29.876866566132932</v>
      </c>
      <c r="CD57">
        <f t="shared" si="60"/>
        <v>29.551568148939062</v>
      </c>
      <c r="CE57">
        <f t="shared" si="60"/>
        <v>29.207464558948018</v>
      </c>
      <c r="CF57">
        <f t="shared" si="60"/>
        <v>28.84548343210454</v>
      </c>
      <c r="CG57">
        <f t="shared" si="60"/>
        <v>28.467165028621704</v>
      </c>
      <c r="CH57">
        <f t="shared" si="60"/>
        <v>28.073794425458466</v>
      </c>
      <c r="CI57">
        <f t="shared" si="60"/>
        <v>27.666666716373502</v>
      </c>
      <c r="CJ57">
        <f t="shared" si="60"/>
        <v>27.246848944077591</v>
      </c>
      <c r="CK57">
        <f t="shared" si="60"/>
        <v>26.815538045537597</v>
      </c>
      <c r="CL57">
        <f t="shared" si="60"/>
        <v>26.374073403847756</v>
      </c>
      <c r="CM57">
        <f t="shared" si="60"/>
        <v>25.923887586159132</v>
      </c>
      <c r="CN57">
        <f t="shared" si="60"/>
        <v>25.670812865422327</v>
      </c>
      <c r="CO57">
        <f t="shared" si="60"/>
        <v>25.411082132322296</v>
      </c>
      <c r="CP57">
        <f t="shared" si="60"/>
        <v>25.147473786867689</v>
      </c>
      <c r="CQ57">
        <f t="shared" si="60"/>
        <v>24.882274927460916</v>
      </c>
      <c r="CR57">
        <f t="shared" si="60"/>
        <v>24.6176249363075</v>
      </c>
      <c r="CS57">
        <f t="shared" si="60"/>
        <v>24.290878687088135</v>
      </c>
      <c r="CT57">
        <f t="shared" si="60"/>
        <v>23.970602589162535</v>
      </c>
      <c r="CU57">
        <f t="shared" si="60"/>
        <v>23.659233485109674</v>
      </c>
      <c r="CV57">
        <f t="shared" si="60"/>
        <v>23.358089884981204</v>
      </c>
      <c r="CW57">
        <f t="shared" si="60"/>
        <v>23.068166446958621</v>
      </c>
      <c r="CX57">
        <f t="shared" ref="CX57:DQ57" si="61">CX$49*CX18</f>
        <v>22.795926476012387</v>
      </c>
      <c r="CY57">
        <f t="shared" si="61"/>
        <v>22.520796244388023</v>
      </c>
      <c r="CZ57">
        <f t="shared" si="61"/>
        <v>22.242836640472827</v>
      </c>
      <c r="DA57">
        <f t="shared" si="61"/>
        <v>21.962107890127605</v>
      </c>
      <c r="DB57">
        <f t="shared" si="61"/>
        <v>21.678669562419572</v>
      </c>
      <c r="DC57">
        <f t="shared" si="61"/>
        <v>21.392580575310983</v>
      </c>
      <c r="DD57">
        <f t="shared" si="61"/>
        <v>21.103899201303822</v>
      </c>
      <c r="DE57">
        <f t="shared" si="61"/>
        <v>20.812683073041903</v>
      </c>
      <c r="DF57">
        <f t="shared" si="61"/>
        <v>20.518989188869526</v>
      </c>
      <c r="DG57">
        <f t="shared" si="61"/>
        <v>20.222873918347688</v>
      </c>
      <c r="DH57">
        <f t="shared" si="61"/>
        <v>19.924393007727556</v>
      </c>
      <c r="DI57">
        <f t="shared" si="61"/>
        <v>19.623601585382133</v>
      </c>
      <c r="DJ57">
        <f t="shared" si="61"/>
        <v>19.320554167196349</v>
      </c>
      <c r="DK57">
        <f t="shared" si="61"/>
        <v>19.015304661915366</v>
      </c>
      <c r="DL57">
        <f t="shared" si="61"/>
        <v>18.707906376451888</v>
      </c>
      <c r="DM57">
        <f t="shared" si="61"/>
        <v>18.398412021152161</v>
      </c>
      <c r="DN57">
        <f t="shared" si="61"/>
        <v>18.086873715022065</v>
      </c>
      <c r="DO57">
        <f t="shared" si="61"/>
        <v>17.773342990912511</v>
      </c>
      <c r="DP57">
        <f t="shared" si="61"/>
        <v>17.457870800664534</v>
      </c>
      <c r="DQ57">
        <f t="shared" si="61"/>
        <v>17.140507520215422</v>
      </c>
    </row>
    <row r="58" spans="1:121" x14ac:dyDescent="0.25">
      <c r="A58" t="str">
        <f t="shared" si="50"/>
        <v>08_JPN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08_JPN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08_JPN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3.0584992679999998</v>
      </c>
      <c r="BL59" t="str">
        <f t="shared" si="52"/>
        <v>08_JPN</v>
      </c>
      <c r="BM59" t="str">
        <f t="shared" si="53"/>
        <v>d_nonenergy_6_x_ngls</v>
      </c>
      <c r="BP59">
        <f t="shared" ref="BP59:CW59" si="64">BP$49*BP20</f>
        <v>10.489273775999999</v>
      </c>
      <c r="BQ59">
        <f t="shared" si="64"/>
        <v>3.0584992679999998</v>
      </c>
      <c r="BR59">
        <f t="shared" si="64"/>
        <v>3.0121273502369088</v>
      </c>
      <c r="BS59">
        <f t="shared" si="64"/>
        <v>2.7466416906508124</v>
      </c>
      <c r="BT59">
        <f t="shared" si="64"/>
        <v>2.7431084520140807</v>
      </c>
      <c r="BU59">
        <f t="shared" si="64"/>
        <v>2.7263934171500597</v>
      </c>
      <c r="BV59">
        <f t="shared" si="64"/>
        <v>2.7100451904510083</v>
      </c>
      <c r="BW59">
        <f t="shared" si="64"/>
        <v>2.6939079646233415</v>
      </c>
      <c r="BX59">
        <f t="shared" si="64"/>
        <v>2.6778496729763961</v>
      </c>
      <c r="BY59">
        <f t="shared" si="64"/>
        <v>2.6617645933304104</v>
      </c>
      <c r="BZ59">
        <f t="shared" si="64"/>
        <v>2.6455085955273314</v>
      </c>
      <c r="CA59">
        <f t="shared" si="64"/>
        <v>2.6009822825054028</v>
      </c>
      <c r="CB59">
        <f t="shared" si="64"/>
        <v>2.5566505967667923</v>
      </c>
      <c r="CC59">
        <f t="shared" si="64"/>
        <v>2.5121981865529932</v>
      </c>
      <c r="CD59">
        <f t="shared" si="64"/>
        <v>2.4848454488770364</v>
      </c>
      <c r="CE59">
        <f t="shared" si="64"/>
        <v>2.4559114770748605</v>
      </c>
      <c r="CF59">
        <f t="shared" si="64"/>
        <v>2.42547427147267</v>
      </c>
      <c r="CG59">
        <f t="shared" si="64"/>
        <v>2.3936633449464408</v>
      </c>
      <c r="CH59">
        <f t="shared" si="64"/>
        <v>2.3605867532723277</v>
      </c>
      <c r="CI59">
        <f t="shared" si="64"/>
        <v>2.3263533944897139</v>
      </c>
      <c r="CJ59">
        <f t="shared" si="64"/>
        <v>2.2910529909514112</v>
      </c>
      <c r="CK59">
        <f t="shared" si="64"/>
        <v>2.2547861871768493</v>
      </c>
      <c r="CL59">
        <f t="shared" si="64"/>
        <v>2.2176656052769506</v>
      </c>
      <c r="CM59">
        <f t="shared" si="64"/>
        <v>2.1798117027498618</v>
      </c>
      <c r="CN59">
        <f t="shared" si="64"/>
        <v>2.1585318990900602</v>
      </c>
      <c r="CO59">
        <f t="shared" si="64"/>
        <v>2.1366924242160246</v>
      </c>
      <c r="CP59">
        <f t="shared" si="64"/>
        <v>2.1145269000655782</v>
      </c>
      <c r="CQ59">
        <f t="shared" si="64"/>
        <v>2.0922276374503737</v>
      </c>
      <c r="CR59">
        <f t="shared" si="64"/>
        <v>2.0699745264564475</v>
      </c>
      <c r="CS59">
        <f t="shared" si="64"/>
        <v>2.0425000477344266</v>
      </c>
      <c r="CT59">
        <f t="shared" si="64"/>
        <v>2.0155696120870346</v>
      </c>
      <c r="CU59">
        <f t="shared" si="64"/>
        <v>1.989388121574341</v>
      </c>
      <c r="CV59">
        <f t="shared" si="64"/>
        <v>1.9640664431961825</v>
      </c>
      <c r="CW59">
        <f t="shared" si="64"/>
        <v>1.9396882128477169</v>
      </c>
      <c r="CX59">
        <f t="shared" ref="CX59:DQ59" si="65">CX$49*CX20</f>
        <v>1.9167968979300534</v>
      </c>
      <c r="CY59">
        <f t="shared" si="65"/>
        <v>1.8936625552632045</v>
      </c>
      <c r="CZ59">
        <f t="shared" si="65"/>
        <v>1.8702903046510102</v>
      </c>
      <c r="DA59">
        <f t="shared" si="65"/>
        <v>1.8466852101887288</v>
      </c>
      <c r="DB59">
        <f t="shared" si="65"/>
        <v>1.8228522807450873</v>
      </c>
      <c r="DC59">
        <f t="shared" si="65"/>
        <v>1.798796470440613</v>
      </c>
      <c r="DD59">
        <f t="shared" si="65"/>
        <v>1.7745226791222659</v>
      </c>
      <c r="DE59">
        <f t="shared" si="65"/>
        <v>1.7500357528344912</v>
      </c>
      <c r="DF59">
        <f t="shared" si="65"/>
        <v>1.7253404842866207</v>
      </c>
      <c r="DG59">
        <f t="shared" si="65"/>
        <v>1.7004416133167024</v>
      </c>
      <c r="DH59">
        <f t="shared" si="65"/>
        <v>1.6753438273517389</v>
      </c>
      <c r="DI59">
        <f t="shared" si="65"/>
        <v>1.6500517618644084</v>
      </c>
      <c r="DJ59">
        <f t="shared" si="65"/>
        <v>1.6245700008262918</v>
      </c>
      <c r="DK59">
        <f t="shared" si="65"/>
        <v>1.5989030771575845</v>
      </c>
      <c r="DL59">
        <f t="shared" si="65"/>
        <v>1.5730554731733626</v>
      </c>
      <c r="DM59">
        <f t="shared" si="65"/>
        <v>1.5470316210263735</v>
      </c>
      <c r="DN59">
        <f t="shared" si="65"/>
        <v>1.5208359031464738</v>
      </c>
      <c r="DO59">
        <f t="shared" si="65"/>
        <v>1.4944726526766432</v>
      </c>
      <c r="DP59">
        <f t="shared" si="65"/>
        <v>1.4679461539056093</v>
      </c>
      <c r="DQ59">
        <f t="shared" si="65"/>
        <v>1.4412606426971974</v>
      </c>
    </row>
    <row r="60" spans="1:121" x14ac:dyDescent="0.25">
      <c r="A60" t="str">
        <f t="shared" si="50"/>
        <v>08_JPN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08_JPN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08_JPN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08_JPN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08_JPN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945.34213561199999</v>
      </c>
      <c r="BL62" t="str">
        <f t="shared" si="52"/>
        <v>08_JPN</v>
      </c>
      <c r="BM62" t="str">
        <f t="shared" si="53"/>
        <v>d_nonenergy_7_3_naphtha</v>
      </c>
      <c r="BP62">
        <f t="shared" ref="BP62:CW62" si="70">BP$49*BP23</f>
        <v>1006.685203284</v>
      </c>
      <c r="BQ62">
        <f t="shared" si="70"/>
        <v>945.34213561199999</v>
      </c>
      <c r="BR62">
        <f t="shared" si="70"/>
        <v>931.0091821177034</v>
      </c>
      <c r="BS62">
        <f t="shared" si="70"/>
        <v>848.95103581263743</v>
      </c>
      <c r="BT62">
        <f t="shared" si="70"/>
        <v>847.85895794509599</v>
      </c>
      <c r="BU62">
        <f t="shared" si="70"/>
        <v>842.69255920813782</v>
      </c>
      <c r="BV62">
        <f t="shared" si="70"/>
        <v>837.63953607916494</v>
      </c>
      <c r="BW62">
        <f t="shared" si="70"/>
        <v>832.65173056082165</v>
      </c>
      <c r="BX62">
        <f t="shared" si="70"/>
        <v>827.68832256572</v>
      </c>
      <c r="BY62">
        <f t="shared" si="70"/>
        <v>822.7166347503528</v>
      </c>
      <c r="BZ62">
        <f t="shared" si="70"/>
        <v>817.69211836728516</v>
      </c>
      <c r="CA62">
        <f t="shared" si="70"/>
        <v>803.9296171682563</v>
      </c>
      <c r="CB62">
        <f t="shared" si="70"/>
        <v>790.22727271786084</v>
      </c>
      <c r="CC62">
        <f t="shared" si="70"/>
        <v>776.48761391058804</v>
      </c>
      <c r="CD62">
        <f t="shared" si="70"/>
        <v>768.03324031633429</v>
      </c>
      <c r="CE62">
        <f t="shared" si="70"/>
        <v>759.09012792739691</v>
      </c>
      <c r="CF62">
        <f t="shared" si="70"/>
        <v>749.68238562479632</v>
      </c>
      <c r="CG62">
        <f t="shared" si="70"/>
        <v>739.85004414519005</v>
      </c>
      <c r="CH62">
        <f t="shared" si="70"/>
        <v>729.62650211621997</v>
      </c>
      <c r="CI62">
        <f t="shared" si="70"/>
        <v>719.04541849807993</v>
      </c>
      <c r="CJ62">
        <f t="shared" si="70"/>
        <v>708.13452529695587</v>
      </c>
      <c r="CK62">
        <f t="shared" si="70"/>
        <v>696.92493041793364</v>
      </c>
      <c r="CL62">
        <f t="shared" si="70"/>
        <v>685.45144388303015</v>
      </c>
      <c r="CM62">
        <f t="shared" si="70"/>
        <v>673.75129753000942</v>
      </c>
      <c r="CN62">
        <f t="shared" si="70"/>
        <v>667.17398844001389</v>
      </c>
      <c r="CO62">
        <f t="shared" si="70"/>
        <v>660.42369229507938</v>
      </c>
      <c r="CP62">
        <f t="shared" si="70"/>
        <v>653.57261858171387</v>
      </c>
      <c r="CQ62">
        <f t="shared" si="70"/>
        <v>646.68020805744561</v>
      </c>
      <c r="CR62">
        <f t="shared" si="70"/>
        <v>639.80206239590825</v>
      </c>
      <c r="CS62">
        <f t="shared" si="70"/>
        <v>631.31006023601049</v>
      </c>
      <c r="CT62">
        <f t="shared" si="70"/>
        <v>622.98621467742885</v>
      </c>
      <c r="CU62">
        <f t="shared" si="70"/>
        <v>614.89385826795365</v>
      </c>
      <c r="CV62">
        <f t="shared" si="70"/>
        <v>607.06725854771184</v>
      </c>
      <c r="CW62">
        <f t="shared" si="70"/>
        <v>599.53226627840536</v>
      </c>
      <c r="CX62">
        <f t="shared" ref="CX62:DQ62" si="71">CX$49*CX23</f>
        <v>592.45686012819169</v>
      </c>
      <c r="CY62">
        <f t="shared" si="71"/>
        <v>585.30633727815371</v>
      </c>
      <c r="CZ62">
        <f t="shared" si="71"/>
        <v>578.08228019271962</v>
      </c>
      <c r="DA62">
        <f t="shared" si="71"/>
        <v>570.78625411752341</v>
      </c>
      <c r="DB62">
        <f t="shared" si="71"/>
        <v>563.41980722840094</v>
      </c>
      <c r="DC62">
        <f t="shared" si="71"/>
        <v>555.9844707792347</v>
      </c>
      <c r="DD62">
        <f t="shared" si="71"/>
        <v>548.48175924865723</v>
      </c>
      <c r="DE62">
        <f t="shared" si="71"/>
        <v>540.91317048564747</v>
      </c>
      <c r="DF62">
        <f t="shared" si="71"/>
        <v>533.28018585399775</v>
      </c>
      <c r="DG62">
        <f t="shared" si="71"/>
        <v>525.58427037567822</v>
      </c>
      <c r="DH62">
        <f t="shared" si="71"/>
        <v>517.82687287308977</v>
      </c>
      <c r="DI62">
        <f t="shared" si="71"/>
        <v>510.00942611023135</v>
      </c>
      <c r="DJ62">
        <f t="shared" si="71"/>
        <v>502.13334693278563</v>
      </c>
      <c r="DK62">
        <f t="shared" si="71"/>
        <v>494.20003640711968</v>
      </c>
      <c r="DL62">
        <f t="shared" si="71"/>
        <v>486.21087995821983</v>
      </c>
      <c r="DM62">
        <f t="shared" si="71"/>
        <v>478.16724750655248</v>
      </c>
      <c r="DN62">
        <f t="shared" si="71"/>
        <v>470.07049360388856</v>
      </c>
      <c r="DO62">
        <f t="shared" si="71"/>
        <v>461.92195756806962</v>
      </c>
      <c r="DP62">
        <f t="shared" si="71"/>
        <v>453.72296361672693</v>
      </c>
      <c r="DQ62">
        <f t="shared" si="71"/>
        <v>445.47482099998712</v>
      </c>
    </row>
    <row r="63" spans="1:121" x14ac:dyDescent="0.25">
      <c r="A63" t="str">
        <f t="shared" si="50"/>
        <v>08_JPN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08_JPN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08_JPN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27.147294936000009</v>
      </c>
      <c r="BL64" t="str">
        <f t="shared" si="52"/>
        <v>08_JPN</v>
      </c>
      <c r="BM64" t="str">
        <f t="shared" si="53"/>
        <v>d_nonenergy_7_6_kerosene</v>
      </c>
      <c r="BP64">
        <f t="shared" ref="BP64:CW64" si="74">BP$49*BP25</f>
        <v>31.203215568000001</v>
      </c>
      <c r="BQ64">
        <f t="shared" si="74"/>
        <v>27.147294936000009</v>
      </c>
      <c r="BR64">
        <f t="shared" si="74"/>
        <v>26.735696953475149</v>
      </c>
      <c r="BS64">
        <f t="shared" si="74"/>
        <v>24.379241427240814</v>
      </c>
      <c r="BT64">
        <f t="shared" si="74"/>
        <v>24.347880337063621</v>
      </c>
      <c r="BU64">
        <f t="shared" si="74"/>
        <v>24.199517384661863</v>
      </c>
      <c r="BV64">
        <f t="shared" si="74"/>
        <v>24.054410228180522</v>
      </c>
      <c r="BW64">
        <f t="shared" si="74"/>
        <v>23.911175919257843</v>
      </c>
      <c r="BX64">
        <f t="shared" si="74"/>
        <v>23.768642231553873</v>
      </c>
      <c r="BY64">
        <f t="shared" si="74"/>
        <v>23.625870773084909</v>
      </c>
      <c r="BZ64">
        <f t="shared" si="74"/>
        <v>23.481582241955806</v>
      </c>
      <c r="CA64">
        <f t="shared" si="74"/>
        <v>23.086365880563839</v>
      </c>
      <c r="CB64">
        <f t="shared" si="74"/>
        <v>22.692877034466093</v>
      </c>
      <c r="CC64">
        <f t="shared" si="74"/>
        <v>22.298316635738523</v>
      </c>
      <c r="CD64">
        <f t="shared" si="74"/>
        <v>22.055533240376846</v>
      </c>
      <c r="CE64">
        <f t="shared" si="74"/>
        <v>21.798714782252048</v>
      </c>
      <c r="CF64">
        <f t="shared" si="74"/>
        <v>21.52855359367323</v>
      </c>
      <c r="CG64">
        <f t="shared" si="74"/>
        <v>21.246199233274876</v>
      </c>
      <c r="CH64">
        <f t="shared" si="74"/>
        <v>20.952610806084582</v>
      </c>
      <c r="CI64">
        <f t="shared" si="74"/>
        <v>20.648754893073605</v>
      </c>
      <c r="CJ64">
        <f t="shared" si="74"/>
        <v>20.335427871471676</v>
      </c>
      <c r="CK64">
        <f t="shared" si="74"/>
        <v>20.01352306385736</v>
      </c>
      <c r="CL64">
        <f t="shared" si="74"/>
        <v>19.6840401061284</v>
      </c>
      <c r="CM64">
        <f t="shared" si="74"/>
        <v>19.348048181221561</v>
      </c>
      <c r="CN64">
        <f t="shared" si="74"/>
        <v>19.1591682582551</v>
      </c>
      <c r="CO64">
        <f t="shared" si="74"/>
        <v>18.965320683447437</v>
      </c>
      <c r="CP64">
        <f t="shared" si="74"/>
        <v>18.768579089352929</v>
      </c>
      <c r="CQ64">
        <f t="shared" si="74"/>
        <v>18.570650430221313</v>
      </c>
      <c r="CR64">
        <f t="shared" si="74"/>
        <v>18.373131413716628</v>
      </c>
      <c r="CS64">
        <f t="shared" si="74"/>
        <v>18.129267442623615</v>
      </c>
      <c r="CT64">
        <f t="shared" si="74"/>
        <v>17.89023240772142</v>
      </c>
      <c r="CU64">
        <f t="shared" si="74"/>
        <v>17.657845023408932</v>
      </c>
      <c r="CV64">
        <f t="shared" si="74"/>
        <v>17.433089347186087</v>
      </c>
      <c r="CW64">
        <f t="shared" si="74"/>
        <v>17.216707732774161</v>
      </c>
      <c r="CX64">
        <f t="shared" ref="CX64:DQ64" si="75">CX$49*CX25</f>
        <v>17.013524006675368</v>
      </c>
      <c r="CY64">
        <f t="shared" si="75"/>
        <v>16.808183161870094</v>
      </c>
      <c r="CZ64">
        <f t="shared" si="75"/>
        <v>16.600730641830012</v>
      </c>
      <c r="DA64">
        <f t="shared" si="75"/>
        <v>16.391211395556418</v>
      </c>
      <c r="DB64">
        <f t="shared" si="75"/>
        <v>16.179669881858921</v>
      </c>
      <c r="DC64">
        <f t="shared" si="75"/>
        <v>15.966150073601105</v>
      </c>
      <c r="DD64">
        <f t="shared" si="75"/>
        <v>15.750695461913395</v>
      </c>
      <c r="DE64">
        <f t="shared" si="75"/>
        <v>15.533349060374119</v>
      </c>
      <c r="DF64">
        <f t="shared" si="75"/>
        <v>15.314153409158166</v>
      </c>
      <c r="DG64">
        <f t="shared" si="75"/>
        <v>15.093150579153965</v>
      </c>
      <c r="DH64">
        <f t="shared" si="75"/>
        <v>14.87038217604854</v>
      </c>
      <c r="DI64">
        <f t="shared" si="75"/>
        <v>14.645889344381404</v>
      </c>
      <c r="DJ64">
        <f t="shared" si="75"/>
        <v>14.419712771567387</v>
      </c>
      <c r="DK64">
        <f t="shared" si="75"/>
        <v>14.191892691888297</v>
      </c>
      <c r="DL64">
        <f t="shared" si="75"/>
        <v>13.962468890453989</v>
      </c>
      <c r="DM64">
        <f t="shared" si="75"/>
        <v>13.731480707132585</v>
      </c>
      <c r="DN64">
        <f t="shared" si="75"/>
        <v>13.498967040450914</v>
      </c>
      <c r="DO64">
        <f t="shared" si="75"/>
        <v>13.264966351464603</v>
      </c>
      <c r="DP64">
        <f t="shared" si="75"/>
        <v>13.029516667598045</v>
      </c>
      <c r="DQ64">
        <f t="shared" si="75"/>
        <v>12.792655586455327</v>
      </c>
    </row>
    <row r="65" spans="1:121" x14ac:dyDescent="0.25">
      <c r="A65" t="str">
        <f t="shared" si="50"/>
        <v>08_JPN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5.6538128520000006</v>
      </c>
      <c r="BL65" t="str">
        <f t="shared" si="52"/>
        <v>08_JPN</v>
      </c>
      <c r="BM65" t="str">
        <f t="shared" si="53"/>
        <v>d_nonenergy_7_7_gas_diesel_oil</v>
      </c>
      <c r="BP65">
        <f t="shared" ref="BP65:CW65" si="76">BP$49*BP26</f>
        <v>6.2971565399999996</v>
      </c>
      <c r="BQ65">
        <f t="shared" si="76"/>
        <v>5.6538128520000006</v>
      </c>
      <c r="BR65">
        <f t="shared" si="76"/>
        <v>5.568091679082313</v>
      </c>
      <c r="BS65">
        <f t="shared" si="76"/>
        <v>5.0773260771761528</v>
      </c>
      <c r="BT65">
        <f t="shared" si="76"/>
        <v>5.0707946811341325</v>
      </c>
      <c r="BU65">
        <f t="shared" si="76"/>
        <v>5.0398959721088961</v>
      </c>
      <c r="BV65">
        <f t="shared" si="76"/>
        <v>5.0096753291989673</v>
      </c>
      <c r="BW65">
        <f t="shared" si="76"/>
        <v>4.9798447336076368</v>
      </c>
      <c r="BX65">
        <f t="shared" si="76"/>
        <v>4.9501600524162521</v>
      </c>
      <c r="BY65">
        <f t="shared" si="76"/>
        <v>4.9204258520587718</v>
      </c>
      <c r="BZ65">
        <f t="shared" si="76"/>
        <v>4.8903756995991214</v>
      </c>
      <c r="CA65">
        <f t="shared" si="76"/>
        <v>4.80806623382633</v>
      </c>
      <c r="CB65">
        <f t="shared" si="76"/>
        <v>4.7261165478472709</v>
      </c>
      <c r="CC65">
        <f t="shared" si="76"/>
        <v>4.6439436956910889</v>
      </c>
      <c r="CD65">
        <f t="shared" si="76"/>
        <v>4.5933805775541225</v>
      </c>
      <c r="CE65">
        <f t="shared" si="76"/>
        <v>4.5398944566496304</v>
      </c>
      <c r="CF65">
        <f t="shared" si="76"/>
        <v>4.4836295210934543</v>
      </c>
      <c r="CG65">
        <f t="shared" si="76"/>
        <v>4.424825182930042</v>
      </c>
      <c r="CH65">
        <f t="shared" si="76"/>
        <v>4.3636811895133798</v>
      </c>
      <c r="CI65">
        <f t="shared" si="76"/>
        <v>4.3003988451697648</v>
      </c>
      <c r="CJ65">
        <f t="shared" si="76"/>
        <v>4.2351440068594224</v>
      </c>
      <c r="CK65">
        <f t="shared" si="76"/>
        <v>4.1681027217994906</v>
      </c>
      <c r="CL65">
        <f t="shared" si="76"/>
        <v>4.0994831784779695</v>
      </c>
      <c r="CM65">
        <f t="shared" si="76"/>
        <v>4.0295080495494737</v>
      </c>
      <c r="CN65">
        <f t="shared" si="76"/>
        <v>3.9901711013021401</v>
      </c>
      <c r="CO65">
        <f t="shared" si="76"/>
        <v>3.9497995684344875</v>
      </c>
      <c r="CP65">
        <f t="shared" si="76"/>
        <v>3.9088253146152083</v>
      </c>
      <c r="CQ65">
        <f t="shared" si="76"/>
        <v>3.8676038375061395</v>
      </c>
      <c r="CR65">
        <f t="shared" si="76"/>
        <v>3.8264676743391903</v>
      </c>
      <c r="CS65">
        <f t="shared" si="76"/>
        <v>3.7756795108350221</v>
      </c>
      <c r="CT65">
        <f t="shared" si="76"/>
        <v>3.725897042430919</v>
      </c>
      <c r="CU65">
        <f t="shared" si="76"/>
        <v>3.6774990424399032</v>
      </c>
      <c r="CV65">
        <f t="shared" si="76"/>
        <v>3.6306904549255892</v>
      </c>
      <c r="CW65">
        <f t="shared" si="76"/>
        <v>3.5856258856790846</v>
      </c>
      <c r="CX65">
        <f t="shared" ref="CX65:DQ65" si="77">CX$49*CX26</f>
        <v>3.543309965634645</v>
      </c>
      <c r="CY65">
        <f t="shared" si="77"/>
        <v>3.5005447947350188</v>
      </c>
      <c r="CZ65">
        <f t="shared" si="77"/>
        <v>3.4573398372338193</v>
      </c>
      <c r="DA65">
        <f t="shared" si="77"/>
        <v>3.4137044544041246</v>
      </c>
      <c r="DB65">
        <f t="shared" si="77"/>
        <v>3.369647905429574</v>
      </c>
      <c r="DC65">
        <f t="shared" si="77"/>
        <v>3.3251793482885912</v>
      </c>
      <c r="DD65">
        <f t="shared" si="77"/>
        <v>3.2803078406317723</v>
      </c>
      <c r="DE65">
        <f t="shared" si="77"/>
        <v>3.2350423406526514</v>
      </c>
      <c r="DF65">
        <f t="shared" si="77"/>
        <v>3.1893917079517173</v>
      </c>
      <c r="DG65">
        <f t="shared" si="77"/>
        <v>3.1433647043938358</v>
      </c>
      <c r="DH65">
        <f t="shared" si="77"/>
        <v>3.0969699949590201</v>
      </c>
      <c r="DI65">
        <f t="shared" si="77"/>
        <v>3.0502161485867103</v>
      </c>
      <c r="DJ65">
        <f t="shared" si="77"/>
        <v>3.003111639013587</v>
      </c>
      <c r="DK65">
        <f t="shared" si="77"/>
        <v>2.9556648456048924</v>
      </c>
      <c r="DL65">
        <f t="shared" si="77"/>
        <v>2.9078840541793762</v>
      </c>
      <c r="DM65">
        <f t="shared" si="77"/>
        <v>2.8597774578278239</v>
      </c>
      <c r="DN65">
        <f t="shared" si="77"/>
        <v>2.8113531577253785</v>
      </c>
      <c r="DO65">
        <f t="shared" si="77"/>
        <v>2.762619163937539</v>
      </c>
      <c r="DP65">
        <f t="shared" si="77"/>
        <v>2.713583396219895</v>
      </c>
      <c r="DQ65">
        <f t="shared" si="77"/>
        <v>2.6642536848117997</v>
      </c>
    </row>
    <row r="66" spans="1:121" x14ac:dyDescent="0.25">
      <c r="A66" t="str">
        <f t="shared" si="50"/>
        <v>08_JPN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18.104100012</v>
      </c>
      <c r="BL66" t="str">
        <f t="shared" si="52"/>
        <v>08_JPN</v>
      </c>
      <c r="BM66" t="str">
        <f t="shared" si="53"/>
        <v>d_nonenergy_7_8_fuel_oil</v>
      </c>
      <c r="BP66">
        <f t="shared" ref="BP66:CW66" si="78">BP$49*BP27</f>
        <v>21.083133816</v>
      </c>
      <c r="BQ66">
        <f t="shared" si="78"/>
        <v>18.104100012</v>
      </c>
      <c r="BR66">
        <f t="shared" si="78"/>
        <v>17.829611851837644</v>
      </c>
      <c r="BS66">
        <f t="shared" si="78"/>
        <v>16.25812907164347</v>
      </c>
      <c r="BT66">
        <f t="shared" si="78"/>
        <v>16.237214858481838</v>
      </c>
      <c r="BU66">
        <f t="shared" si="78"/>
        <v>16.138273960882675</v>
      </c>
      <c r="BV66">
        <f t="shared" si="78"/>
        <v>16.041504301894978</v>
      </c>
      <c r="BW66">
        <f t="shared" si="78"/>
        <v>15.945983615211491</v>
      </c>
      <c r="BX66">
        <f t="shared" si="78"/>
        <v>15.850930161695945</v>
      </c>
      <c r="BY66">
        <f t="shared" si="78"/>
        <v>15.755718142631991</v>
      </c>
      <c r="BZ66">
        <f t="shared" si="78"/>
        <v>15.6594944118955</v>
      </c>
      <c r="CA66">
        <f t="shared" si="78"/>
        <v>15.395930894797866</v>
      </c>
      <c r="CB66">
        <f t="shared" si="78"/>
        <v>15.133519430224528</v>
      </c>
      <c r="CC66">
        <f t="shared" si="78"/>
        <v>14.87039336421395</v>
      </c>
      <c r="CD66">
        <f t="shared" si="78"/>
        <v>14.708484972190256</v>
      </c>
      <c r="CE66">
        <f t="shared" si="78"/>
        <v>14.537216819625511</v>
      </c>
      <c r="CF66">
        <f t="shared" si="78"/>
        <v>14.35705061194543</v>
      </c>
      <c r="CG66">
        <f t="shared" si="78"/>
        <v>14.168752971553371</v>
      </c>
      <c r="CH66">
        <f t="shared" si="78"/>
        <v>13.972963510365823</v>
      </c>
      <c r="CI66">
        <f t="shared" si="78"/>
        <v>13.770326825887425</v>
      </c>
      <c r="CJ66">
        <f t="shared" si="78"/>
        <v>13.561374009449677</v>
      </c>
      <c r="CK66">
        <f t="shared" si="78"/>
        <v>13.346700803698155</v>
      </c>
      <c r="CL66">
        <f t="shared" si="78"/>
        <v>13.1269738499432</v>
      </c>
      <c r="CM66">
        <f t="shared" si="78"/>
        <v>12.902906169311368</v>
      </c>
      <c r="CN66">
        <f t="shared" si="78"/>
        <v>12.776945147275651</v>
      </c>
      <c r="CO66">
        <f t="shared" si="78"/>
        <v>12.647671277091712</v>
      </c>
      <c r="CP66">
        <f t="shared" si="78"/>
        <v>12.516467431389799</v>
      </c>
      <c r="CQ66">
        <f t="shared" si="78"/>
        <v>12.38447195086006</v>
      </c>
      <c r="CR66">
        <f t="shared" si="78"/>
        <v>12.252749654494885</v>
      </c>
      <c r="CS66">
        <f t="shared" si="78"/>
        <v>12.090120643670797</v>
      </c>
      <c r="CT66">
        <f t="shared" si="78"/>
        <v>11.930711973729892</v>
      </c>
      <c r="CU66">
        <f t="shared" si="78"/>
        <v>11.77573651643152</v>
      </c>
      <c r="CV66">
        <f t="shared" si="78"/>
        <v>11.625850524099846</v>
      </c>
      <c r="CW66">
        <f t="shared" si="78"/>
        <v>11.481549060646236</v>
      </c>
      <c r="CX66">
        <f t="shared" ref="CX66:DQ66" si="79">CX$49*CX27</f>
        <v>11.346049059383667</v>
      </c>
      <c r="CY66">
        <f t="shared" si="79"/>
        <v>11.209110509901395</v>
      </c>
      <c r="CZ66">
        <f t="shared" si="79"/>
        <v>11.070763717729237</v>
      </c>
      <c r="DA66">
        <f t="shared" si="79"/>
        <v>10.931038658642562</v>
      </c>
      <c r="DB66">
        <f t="shared" si="79"/>
        <v>10.789964981515684</v>
      </c>
      <c r="DC66">
        <f t="shared" si="79"/>
        <v>10.647572011153233</v>
      </c>
      <c r="DD66">
        <f t="shared" si="79"/>
        <v>10.503888751099639</v>
      </c>
      <c r="DE66">
        <f t="shared" si="79"/>
        <v>10.358943886427419</v>
      </c>
      <c r="DF66">
        <f t="shared" si="79"/>
        <v>10.212765786503855</v>
      </c>
      <c r="DG66">
        <f t="shared" si="79"/>
        <v>10.065382507736537</v>
      </c>
      <c r="DH66">
        <f t="shared" si="79"/>
        <v>9.9168217962976239</v>
      </c>
      <c r="DI66">
        <f t="shared" si="79"/>
        <v>9.7671110908273207</v>
      </c>
      <c r="DJ66">
        <f t="shared" si="79"/>
        <v>9.6162775251166401</v>
      </c>
      <c r="DK66">
        <f t="shared" si="79"/>
        <v>9.4643479307693745</v>
      </c>
      <c r="DL66">
        <f t="shared" si="79"/>
        <v>9.3113488398436726</v>
      </c>
      <c r="DM66">
        <f t="shared" si="79"/>
        <v>9.1573064874730363</v>
      </c>
      <c r="DN66">
        <f t="shared" si="79"/>
        <v>9.0022468144674725</v>
      </c>
      <c r="DO66">
        <f t="shared" si="79"/>
        <v>8.8461954698943792</v>
      </c>
      <c r="DP66">
        <f t="shared" si="79"/>
        <v>8.6891778136393807</v>
      </c>
      <c r="DQ66">
        <f t="shared" si="79"/>
        <v>8.5312189189477508</v>
      </c>
    </row>
    <row r="67" spans="1:121" x14ac:dyDescent="0.25">
      <c r="A67" t="str">
        <f t="shared" si="50"/>
        <v>08_JPN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158.31056984400001</v>
      </c>
      <c r="BL67" t="str">
        <f t="shared" si="52"/>
        <v>08_JPN</v>
      </c>
      <c r="BM67" t="str">
        <f t="shared" si="53"/>
        <v>d_nonenergy_7_9_lpg</v>
      </c>
      <c r="BP67">
        <f t="shared" ref="BP67:CW67" si="80">BP$49*BP28</f>
        <v>171.79177276799999</v>
      </c>
      <c r="BQ67">
        <f t="shared" si="80"/>
        <v>158.31056984400001</v>
      </c>
      <c r="BR67">
        <f t="shared" si="80"/>
        <v>155.91031923657238</v>
      </c>
      <c r="BS67">
        <f t="shared" si="80"/>
        <v>142.1685516663716</v>
      </c>
      <c r="BT67">
        <f t="shared" si="80"/>
        <v>141.98566817582181</v>
      </c>
      <c r="BU67">
        <f t="shared" si="80"/>
        <v>141.12048350111175</v>
      </c>
      <c r="BV67">
        <f t="shared" si="80"/>
        <v>140.2742851345651</v>
      </c>
      <c r="BW67">
        <f t="shared" si="80"/>
        <v>139.43900835578404</v>
      </c>
      <c r="BX67">
        <f t="shared" si="80"/>
        <v>138.60781727853018</v>
      </c>
      <c r="BY67">
        <f t="shared" si="80"/>
        <v>137.77523963125572</v>
      </c>
      <c r="BZ67">
        <f t="shared" si="80"/>
        <v>136.93381511220684</v>
      </c>
      <c r="CA67">
        <f t="shared" si="80"/>
        <v>134.62909460391543</v>
      </c>
      <c r="CB67">
        <f t="shared" si="80"/>
        <v>132.33444817229676</v>
      </c>
      <c r="CC67">
        <f t="shared" si="80"/>
        <v>130.03355293733154</v>
      </c>
      <c r="CD67">
        <f t="shared" si="80"/>
        <v>128.61775155605289</v>
      </c>
      <c r="CE67">
        <f t="shared" si="80"/>
        <v>127.12010412753214</v>
      </c>
      <c r="CF67">
        <f t="shared" si="80"/>
        <v>125.54464801617834</v>
      </c>
      <c r="CG67">
        <f t="shared" si="80"/>
        <v>123.89808692057079</v>
      </c>
      <c r="CH67">
        <f t="shared" si="80"/>
        <v>122.1860139012268</v>
      </c>
      <c r="CI67">
        <f t="shared" si="80"/>
        <v>120.41406561493747</v>
      </c>
      <c r="CJ67">
        <f t="shared" si="80"/>
        <v>118.58688616835674</v>
      </c>
      <c r="CK67">
        <f t="shared" si="80"/>
        <v>116.70968500893785</v>
      </c>
      <c r="CL67">
        <f t="shared" si="80"/>
        <v>114.78829155463873</v>
      </c>
      <c r="CM67">
        <f t="shared" si="80"/>
        <v>112.8289407898431</v>
      </c>
      <c r="CN67">
        <f t="shared" si="80"/>
        <v>111.72747973055876</v>
      </c>
      <c r="CO67">
        <f t="shared" si="80"/>
        <v>110.59704960472021</v>
      </c>
      <c r="CP67">
        <f t="shared" si="80"/>
        <v>109.44974288607492</v>
      </c>
      <c r="CQ67">
        <f t="shared" si="80"/>
        <v>108.29551374871681</v>
      </c>
      <c r="CR67">
        <f t="shared" si="80"/>
        <v>107.14367345922939</v>
      </c>
      <c r="CS67">
        <f t="shared" si="80"/>
        <v>105.72157065601564</v>
      </c>
      <c r="CT67">
        <f t="shared" si="80"/>
        <v>104.32762799332092</v>
      </c>
      <c r="CU67">
        <f t="shared" si="80"/>
        <v>102.97245137915741</v>
      </c>
      <c r="CV67">
        <f t="shared" si="80"/>
        <v>101.66177938541384</v>
      </c>
      <c r="CW67">
        <f t="shared" si="80"/>
        <v>100.39994107842692</v>
      </c>
      <c r="CX67">
        <f t="shared" ref="CX67:DQ67" si="81">CX$49*CX28</f>
        <v>99.215066801355889</v>
      </c>
      <c r="CY67">
        <f t="shared" si="81"/>
        <v>98.017613197598749</v>
      </c>
      <c r="CZ67">
        <f t="shared" si="81"/>
        <v>96.807845272634424</v>
      </c>
      <c r="DA67">
        <f t="shared" si="81"/>
        <v>95.586025148417463</v>
      </c>
      <c r="DB67">
        <f t="shared" si="81"/>
        <v>94.352412088329359</v>
      </c>
      <c r="DC67">
        <f t="shared" si="81"/>
        <v>93.107262521937344</v>
      </c>
      <c r="DD67">
        <f t="shared" si="81"/>
        <v>91.850830069561852</v>
      </c>
      <c r="DE67">
        <f t="shared" si="81"/>
        <v>90.583365566658586</v>
      </c>
      <c r="DF67">
        <f t="shared" si="81"/>
        <v>89.305117088011556</v>
      </c>
      <c r="DG67">
        <f t="shared" si="81"/>
        <v>88.016329971741442</v>
      </c>
      <c r="DH67">
        <f t="shared" si="81"/>
        <v>86.717246843127754</v>
      </c>
      <c r="DI67">
        <f t="shared" si="81"/>
        <v>85.408107638249234</v>
      </c>
      <c r="DJ67">
        <f t="shared" si="81"/>
        <v>84.089149627443234</v>
      </c>
      <c r="DK67">
        <f t="shared" si="81"/>
        <v>82.760607438583207</v>
      </c>
      <c r="DL67">
        <f t="shared" si="81"/>
        <v>81.422713080177815</v>
      </c>
      <c r="DM67">
        <f t="shared" si="81"/>
        <v>80.075695964290162</v>
      </c>
      <c r="DN67">
        <f t="shared" si="81"/>
        <v>78.719782929283483</v>
      </c>
      <c r="DO67">
        <f t="shared" si="81"/>
        <v>77.355198262389592</v>
      </c>
      <c r="DP67">
        <f t="shared" si="81"/>
        <v>75.98216372210193</v>
      </c>
      <c r="DQ67">
        <f t="shared" si="81"/>
        <v>74.60089856039906</v>
      </c>
    </row>
    <row r="68" spans="1:121" x14ac:dyDescent="0.25">
      <c r="A68" t="str">
        <f t="shared" si="50"/>
        <v>08_JPN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08_JPN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08_JPN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08_JPN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08_JPN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225.92600820000001</v>
      </c>
      <c r="BL70" t="str">
        <f t="shared" si="52"/>
        <v>08_JPN</v>
      </c>
      <c r="BM70" t="str">
        <f t="shared" si="53"/>
        <v>d_nonenergy_7_x_other_petrol_prod</v>
      </c>
      <c r="BP70">
        <f t="shared" ref="BP70:CW70" si="86">BP$49*BP31</f>
        <v>230.33278267200001</v>
      </c>
      <c r="BQ70">
        <f t="shared" si="86"/>
        <v>225.92600820000001</v>
      </c>
      <c r="BR70">
        <f t="shared" si="86"/>
        <v>222.50059548782218</v>
      </c>
      <c r="BS70">
        <f t="shared" si="86"/>
        <v>202.88963270872927</v>
      </c>
      <c r="BT70">
        <f t="shared" si="86"/>
        <v>202.62863853110542</v>
      </c>
      <c r="BU70">
        <f t="shared" si="86"/>
        <v>201.39392804964058</v>
      </c>
      <c r="BV70">
        <f t="shared" si="86"/>
        <v>200.186313047764</v>
      </c>
      <c r="BW70">
        <f t="shared" si="86"/>
        <v>198.99428431236046</v>
      </c>
      <c r="BX70">
        <f t="shared" si="86"/>
        <v>197.80808630725903</v>
      </c>
      <c r="BY70">
        <f t="shared" si="86"/>
        <v>196.6199095193754</v>
      </c>
      <c r="BZ70">
        <f t="shared" si="86"/>
        <v>195.4191073052362</v>
      </c>
      <c r="CA70">
        <f t="shared" si="86"/>
        <v>192.13002619733516</v>
      </c>
      <c r="CB70">
        <f t="shared" si="86"/>
        <v>188.85532186750527</v>
      </c>
      <c r="CC70">
        <f t="shared" si="86"/>
        <v>185.57169983118553</v>
      </c>
      <c r="CD70">
        <f t="shared" si="86"/>
        <v>183.55120079065063</v>
      </c>
      <c r="CE70">
        <f t="shared" si="86"/>
        <v>181.41389874221443</v>
      </c>
      <c r="CF70">
        <f t="shared" si="86"/>
        <v>179.16555543397416</v>
      </c>
      <c r="CG70">
        <f t="shared" si="86"/>
        <v>176.81573775626254</v>
      </c>
      <c r="CH70">
        <f t="shared" si="86"/>
        <v>174.37242760086065</v>
      </c>
      <c r="CI70">
        <f t="shared" si="86"/>
        <v>171.84366907606557</v>
      </c>
      <c r="CJ70">
        <f t="shared" si="86"/>
        <v>169.23608981564186</v>
      </c>
      <c r="CK70">
        <f t="shared" si="86"/>
        <v>166.55712425475832</v>
      </c>
      <c r="CL70">
        <f t="shared" si="86"/>
        <v>163.8150915923836</v>
      </c>
      <c r="CM70">
        <f t="shared" si="86"/>
        <v>161.01888981387884</v>
      </c>
      <c r="CN70">
        <f t="shared" si="86"/>
        <v>159.44698782049284</v>
      </c>
      <c r="CO70">
        <f t="shared" si="86"/>
        <v>157.83374389034094</v>
      </c>
      <c r="CP70">
        <f t="shared" si="86"/>
        <v>156.19641526863236</v>
      </c>
      <c r="CQ70">
        <f t="shared" si="86"/>
        <v>154.54920761971536</v>
      </c>
      <c r="CR70">
        <f t="shared" si="86"/>
        <v>152.9054091105933</v>
      </c>
      <c r="CS70">
        <f t="shared" si="86"/>
        <v>150.87591727125047</v>
      </c>
      <c r="CT70">
        <f t="shared" si="86"/>
        <v>148.88661294524979</v>
      </c>
      <c r="CU70">
        <f t="shared" si="86"/>
        <v>146.95263189050624</v>
      </c>
      <c r="CV70">
        <f t="shared" si="86"/>
        <v>145.08216365899264</v>
      </c>
      <c r="CW70">
        <f t="shared" si="86"/>
        <v>143.28138628845875</v>
      </c>
      <c r="CX70">
        <f t="shared" ref="CX70:DQ70" si="87">CX$49*CX31</f>
        <v>141.59044476824749</v>
      </c>
      <c r="CY70">
        <f t="shared" si="87"/>
        <v>139.88155121194143</v>
      </c>
      <c r="CZ70">
        <f t="shared" si="87"/>
        <v>138.15508381052334</v>
      </c>
      <c r="DA70">
        <f t="shared" si="87"/>
        <v>136.41141663988034</v>
      </c>
      <c r="DB70">
        <f t="shared" si="87"/>
        <v>134.65091969641202</v>
      </c>
      <c r="DC70">
        <f t="shared" si="87"/>
        <v>132.87395893236376</v>
      </c>
      <c r="DD70">
        <f t="shared" si="87"/>
        <v>131.08089629088727</v>
      </c>
      <c r="DE70">
        <f t="shared" si="87"/>
        <v>129.27208974083629</v>
      </c>
      <c r="DF70">
        <f t="shared" si="87"/>
        <v>127.44789331129265</v>
      </c>
      <c r="DG70">
        <f t="shared" si="87"/>
        <v>125.60865712582874</v>
      </c>
      <c r="DH70">
        <f t="shared" si="87"/>
        <v>123.75472743650431</v>
      </c>
      <c r="DI70">
        <f t="shared" si="87"/>
        <v>121.88644665760386</v>
      </c>
      <c r="DJ70">
        <f t="shared" si="87"/>
        <v>120.00415339911549</v>
      </c>
      <c r="DK70">
        <f t="shared" si="87"/>
        <v>118.10818249995059</v>
      </c>
      <c r="DL70">
        <f t="shared" si="87"/>
        <v>116.19886506090856</v>
      </c>
      <c r="DM70">
        <f t="shared" si="87"/>
        <v>114.27652847738507</v>
      </c>
      <c r="DN70">
        <f t="shared" si="87"/>
        <v>112.3414964718325</v>
      </c>
      <c r="DO70">
        <f t="shared" si="87"/>
        <v>110.3940891259676</v>
      </c>
      <c r="DP70">
        <f t="shared" si="87"/>
        <v>108.43462291272873</v>
      </c>
      <c r="DQ70">
        <f t="shared" si="87"/>
        <v>106.46341072799105</v>
      </c>
    </row>
    <row r="71" spans="1:121" x14ac:dyDescent="0.25">
      <c r="A71" t="str">
        <f t="shared" si="50"/>
        <v>08_JPN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9.3404995920000005</v>
      </c>
      <c r="BL71" t="str">
        <f t="shared" si="52"/>
        <v>08_JPN</v>
      </c>
      <c r="BM71" t="str">
        <f t="shared" si="53"/>
        <v>d_nonenergy_8_1_natural_gas</v>
      </c>
      <c r="BP71">
        <f t="shared" ref="BP71:CW71" si="88">BP$49*BP32</f>
        <v>9.3733659720000002</v>
      </c>
      <c r="BQ71">
        <f t="shared" si="88"/>
        <v>9.3404995920000005</v>
      </c>
      <c r="BR71">
        <f t="shared" si="88"/>
        <v>9.1988821381466792</v>
      </c>
      <c r="BS71">
        <f t="shared" si="88"/>
        <v>8.3881025767484694</v>
      </c>
      <c r="BT71">
        <f t="shared" si="88"/>
        <v>8.3773122475206279</v>
      </c>
      <c r="BU71">
        <f t="shared" si="88"/>
        <v>8.3262653900107519</v>
      </c>
      <c r="BV71">
        <f t="shared" si="88"/>
        <v>8.2763387457868784</v>
      </c>
      <c r="BW71">
        <f t="shared" si="88"/>
        <v>8.2270564873811409</v>
      </c>
      <c r="BX71">
        <f t="shared" si="88"/>
        <v>8.1780152899069982</v>
      </c>
      <c r="BY71">
        <f t="shared" si="88"/>
        <v>8.128892283260388</v>
      </c>
      <c r="BZ71">
        <f t="shared" si="88"/>
        <v>8.079247301345287</v>
      </c>
      <c r="CA71">
        <f t="shared" si="88"/>
        <v>7.9432662295281444</v>
      </c>
      <c r="CB71">
        <f t="shared" si="88"/>
        <v>7.8078795394326006</v>
      </c>
      <c r="CC71">
        <f t="shared" si="88"/>
        <v>7.6721241629937103</v>
      </c>
      <c r="CD71">
        <f t="shared" si="88"/>
        <v>7.5885903077544947</v>
      </c>
      <c r="CE71">
        <f t="shared" si="88"/>
        <v>7.5002274447514594</v>
      </c>
      <c r="CF71">
        <f t="shared" si="88"/>
        <v>7.4072737829724966</v>
      </c>
      <c r="CG71">
        <f t="shared" si="88"/>
        <v>7.3101248480853274</v>
      </c>
      <c r="CH71">
        <f t="shared" si="88"/>
        <v>7.2091106368774787</v>
      </c>
      <c r="CI71">
        <f t="shared" si="88"/>
        <v>7.1045637183650889</v>
      </c>
      <c r="CJ71">
        <f t="shared" si="88"/>
        <v>6.9967581000029293</v>
      </c>
      <c r="CK71">
        <f t="shared" si="88"/>
        <v>6.886001144981341</v>
      </c>
      <c r="CL71">
        <f t="shared" si="88"/>
        <v>6.7726367954395688</v>
      </c>
      <c r="CM71">
        <f t="shared" si="88"/>
        <v>6.6570329223867919</v>
      </c>
      <c r="CN71">
        <f t="shared" si="88"/>
        <v>6.5920454955523908</v>
      </c>
      <c r="CO71">
        <f t="shared" si="88"/>
        <v>6.5253488615905262</v>
      </c>
      <c r="CP71">
        <f t="shared" si="88"/>
        <v>6.4576564898937701</v>
      </c>
      <c r="CQ71">
        <f t="shared" si="88"/>
        <v>6.3895556877982971</v>
      </c>
      <c r="CR71">
        <f t="shared" si="88"/>
        <v>6.3215958303825328</v>
      </c>
      <c r="CS71">
        <f t="shared" si="88"/>
        <v>6.2376901842447587</v>
      </c>
      <c r="CT71">
        <f t="shared" si="88"/>
        <v>6.1554460176992052</v>
      </c>
      <c r="CU71">
        <f t="shared" si="88"/>
        <v>6.0754890911076602</v>
      </c>
      <c r="CV71">
        <f t="shared" si="88"/>
        <v>5.9981579865903107</v>
      </c>
      <c r="CW71">
        <f t="shared" si="88"/>
        <v>5.9237081238730243</v>
      </c>
      <c r="CX71">
        <f t="shared" ref="CX71:DQ71" si="89">CX$49*CX32</f>
        <v>5.8537992244706718</v>
      </c>
      <c r="CY71">
        <f t="shared" si="89"/>
        <v>5.7831481308112016</v>
      </c>
      <c r="CZ71">
        <f t="shared" si="89"/>
        <v>5.711770478512439</v>
      </c>
      <c r="DA71">
        <f t="shared" si="89"/>
        <v>5.6396817330610656</v>
      </c>
      <c r="DB71">
        <f t="shared" si="89"/>
        <v>5.5668971912847764</v>
      </c>
      <c r="DC71">
        <f t="shared" si="89"/>
        <v>5.4934319828130738</v>
      </c>
      <c r="DD71">
        <f t="shared" si="89"/>
        <v>5.4193010715267764</v>
      </c>
      <c r="DE71">
        <f t="shared" si="89"/>
        <v>5.3445192569965876</v>
      </c>
      <c r="DF71">
        <f t="shared" si="89"/>
        <v>5.2691011759105155</v>
      </c>
      <c r="DG71">
        <f t="shared" si="89"/>
        <v>5.193061303490385</v>
      </c>
      <c r="DH71">
        <f t="shared" si="89"/>
        <v>5.1164139548973804</v>
      </c>
      <c r="DI71">
        <f t="shared" si="89"/>
        <v>5.0391732866268502</v>
      </c>
      <c r="DJ71">
        <f t="shared" si="89"/>
        <v>4.9613532978924368</v>
      </c>
      <c r="DK71">
        <f t="shared" si="89"/>
        <v>4.8829678319994771</v>
      </c>
      <c r="DL71">
        <f t="shared" si="89"/>
        <v>4.8040305777078727</v>
      </c>
      <c r="DM71">
        <f t="shared" si="89"/>
        <v>4.7245550705843513</v>
      </c>
      <c r="DN71">
        <f t="shared" si="89"/>
        <v>4.6445546943444871</v>
      </c>
      <c r="DO71">
        <f t="shared" si="89"/>
        <v>4.5640426821842643</v>
      </c>
      <c r="DP71">
        <f t="shared" si="89"/>
        <v>4.4830321181012955</v>
      </c>
      <c r="DQ71">
        <f t="shared" si="89"/>
        <v>4.401535938206024</v>
      </c>
    </row>
    <row r="72" spans="1:121" x14ac:dyDescent="0.25">
      <c r="A72" t="str">
        <f t="shared" si="50"/>
        <v>08_JPN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08_JPN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08_JPN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08_JPN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08_JPN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08_JPN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08_JPN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08_JPN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08_JPN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08_JPN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08_JPN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08_JPN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08_JPN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08_JPN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08_JPN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08_JPN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08_JPN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08_JPN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08_JPN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08_JPN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08_JPN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08_JPN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08_JPN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08_JPN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08_JPN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08_JPN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08_JPN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08_JPN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08_JPN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08_JPN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08_JPN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08_JPN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08_JPN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08_JPN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08_JPN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08_JPN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08_JPN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08_JPN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08_JPN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08_JPN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08_JPN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08_JPN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08_JPN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08_JPN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08_JPN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08_JPN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08_JPN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08_JPN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08_JPN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08_JPN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08_JPN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08_JPN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08_JPN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08_JPN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08_JPN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08_JPN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08_JPN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08_JPN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08_JPN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08_JPN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08_JPN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08_JPN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08_JPN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08_JPN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08_JPN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08_JPN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08_JPN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08_JPN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08_JPN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08_JPN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08_JPN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08_JPN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08_JPN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08_JPN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08_JPN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08_JPN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08_JPN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08_JPN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08_JPN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08_JPN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08_JPN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08_JPN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08_JPN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08_JPN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08_JPN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08_JPN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08_JPN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08_JPN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08_JPN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08_JPN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08_JPN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08_JPN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09_ROK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amm_2018_09_ROK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amm_2050_09_ROK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129</v>
      </c>
      <c r="I15">
        <f>IFERROR(MATCH(E15,Production_est!$D$4:$D$339,0),"-")+1</f>
        <v>4</v>
      </c>
      <c r="J15" s="4" cm="1">
        <f t="array" ref="J15">IFERROR(INDEX(Production_est!$E$4:$E$339,I15+H15-1),"-")</f>
        <v>30138.6285649493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09_ROK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129</v>
      </c>
      <c r="I16">
        <f>IFERROR(MATCH(E16,Production_est!$D$4:$D$339,0),"-")+1</f>
        <v>4</v>
      </c>
      <c r="J16" s="4" cm="1">
        <f t="array" ref="J16">IFERROR(INDEX(Production_est!$E$4:$E$339,I16+H16-1),"-")</f>
        <v>30138.6285649493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09_ROK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129</v>
      </c>
      <c r="I17">
        <f>IFERROR(MATCH(E17,Production_est!$D$4:$D$339,0),"-")+1</f>
        <v>4</v>
      </c>
      <c r="J17" s="4" cm="1">
        <f t="array" ref="J17">IFERROR(INDEX(Production_est!$E$4:$E$339,I17+H17-1),"-")</f>
        <v>30138.6285649493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09_ROK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45</v>
      </c>
      <c r="B18" t="s">
        <v>8</v>
      </c>
      <c r="C18" t="s">
        <v>8</v>
      </c>
      <c r="D18" t="s">
        <v>172</v>
      </c>
      <c r="E18" s="46" t="s">
        <v>37</v>
      </c>
      <c r="F18" s="4">
        <v>21.469994136</v>
      </c>
      <c r="G18" s="4">
        <v>21.250019664</v>
      </c>
      <c r="H18">
        <f>MATCH(A18,Production_est!$A$4:$A$339,0)</f>
        <v>129</v>
      </c>
      <c r="I18">
        <f>IFERROR(MATCH(E18,Production_est!$D$4:$D$339,0),"-")+1</f>
        <v>4</v>
      </c>
      <c r="J18" s="4" cm="1">
        <f t="array" ref="J18">IFERROR(INDEX(Production_est!$E$4:$E$339,I18+H18-1),"-")</f>
        <v>30138.6285649493</v>
      </c>
      <c r="K18" s="33">
        <f t="shared" si="3"/>
        <v>7.0507586694616231E-4</v>
      </c>
      <c r="L18" s="33">
        <f t="shared" si="4"/>
        <v>7.0507586694616231E-4</v>
      </c>
      <c r="M18" s="33">
        <f t="shared" si="5"/>
        <v>7.0507586694616231E-4</v>
      </c>
      <c r="N18" s="33">
        <f t="shared" si="5"/>
        <v>7.0507586694616231E-4</v>
      </c>
      <c r="O18" s="33">
        <f t="shared" si="6"/>
        <v>7.0155048761143149E-4</v>
      </c>
      <c r="P18" s="33">
        <f t="shared" si="6"/>
        <v>6.9804273517337428E-4</v>
      </c>
      <c r="Q18" s="33">
        <f t="shared" si="6"/>
        <v>6.9455252149750737E-4</v>
      </c>
      <c r="R18" s="33">
        <f t="shared" si="6"/>
        <v>6.9107975889001988E-4</v>
      </c>
      <c r="S18" s="33">
        <f t="shared" si="6"/>
        <v>6.8762436009556975E-4</v>
      </c>
      <c r="T18" s="33">
        <f t="shared" si="6"/>
        <v>6.8418623829509192E-4</v>
      </c>
      <c r="U18" s="33">
        <f t="shared" si="6"/>
        <v>6.8076530710361647E-4</v>
      </c>
      <c r="V18" s="33">
        <f t="shared" si="6"/>
        <v>6.7736148056809836E-4</v>
      </c>
      <c r="W18" s="33">
        <f t="shared" si="6"/>
        <v>6.7397467316525784E-4</v>
      </c>
      <c r="X18" s="33">
        <f t="shared" si="6"/>
        <v>6.7060479979943154E-4</v>
      </c>
      <c r="Y18" s="33">
        <f t="shared" si="6"/>
        <v>6.6725177580043442E-4</v>
      </c>
      <c r="Z18" s="33">
        <f t="shared" si="6"/>
        <v>6.6391551692143226E-4</v>
      </c>
      <c r="AA18" s="33">
        <f t="shared" si="6"/>
        <v>6.6059593933682505E-4</v>
      </c>
      <c r="AB18" s="33">
        <f t="shared" si="6"/>
        <v>6.5729295964014097E-4</v>
      </c>
      <c r="AC18" s="33">
        <f t="shared" si="6"/>
        <v>6.5400649484194026E-4</v>
      </c>
      <c r="AD18" s="33">
        <f t="shared" si="6"/>
        <v>6.5073646236773054E-4</v>
      </c>
      <c r="AE18" s="33">
        <f t="shared" si="6"/>
        <v>6.4748278005589185E-4</v>
      </c>
      <c r="AF18" s="33">
        <f t="shared" si="6"/>
        <v>6.4424536615561234E-4</v>
      </c>
      <c r="AG18" s="33">
        <f t="shared" si="6"/>
        <v>6.4102413932483424E-4</v>
      </c>
      <c r="AH18" s="33">
        <f t="shared" si="6"/>
        <v>6.3781901862821006E-4</v>
      </c>
      <c r="AI18" s="33">
        <f t="shared" si="6"/>
        <v>6.34629923535069E-4</v>
      </c>
      <c r="AJ18" s="33">
        <f t="shared" si="6"/>
        <v>6.3145677391739368E-4</v>
      </c>
      <c r="AK18" s="33">
        <f t="shared" si="6"/>
        <v>6.2829949004780672E-4</v>
      </c>
      <c r="AL18" s="33">
        <f t="shared" si="6"/>
        <v>6.2515799259756772E-4</v>
      </c>
      <c r="AM18" s="33">
        <f t="shared" si="6"/>
        <v>6.2203220263457992E-4</v>
      </c>
      <c r="AN18" s="33">
        <f t="shared" si="6"/>
        <v>6.18922041621407E-4</v>
      </c>
      <c r="AO18" s="33">
        <f t="shared" si="6"/>
        <v>6.1582743141329994E-4</v>
      </c>
      <c r="AP18" s="33">
        <f t="shared" si="6"/>
        <v>6.127482942562334E-4</v>
      </c>
      <c r="AQ18" s="33">
        <f t="shared" ref="AQ18:BK18" si="14">AP18*(1-$G$4)</f>
        <v>6.0968455278495224E-4</v>
      </c>
      <c r="AR18" s="33">
        <f t="shared" si="14"/>
        <v>6.066361300210275E-4</v>
      </c>
      <c r="AS18" s="33">
        <f t="shared" si="14"/>
        <v>6.0360294937092233E-4</v>
      </c>
      <c r="AT18" s="33">
        <f t="shared" si="14"/>
        <v>6.0058493462406774E-4</v>
      </c>
      <c r="AU18" s="33">
        <f t="shared" si="14"/>
        <v>5.9758200995094744E-4</v>
      </c>
      <c r="AV18" s="33">
        <f t="shared" si="14"/>
        <v>5.9459409990119273E-4</v>
      </c>
      <c r="AW18" s="33">
        <f t="shared" si="14"/>
        <v>5.9162112940168671E-4</v>
      </c>
      <c r="AX18" s="33">
        <f t="shared" si="14"/>
        <v>5.8866302375467825E-4</v>
      </c>
      <c r="AY18" s="33">
        <f t="shared" si="14"/>
        <v>5.857197086359049E-4</v>
      </c>
      <c r="AZ18" s="33">
        <f t="shared" si="14"/>
        <v>5.8279111009272534E-4</v>
      </c>
      <c r="BA18" s="33">
        <f t="shared" si="14"/>
        <v>5.7987715454226171E-4</v>
      </c>
      <c r="BB18" s="33">
        <f t="shared" si="14"/>
        <v>5.7697776876955041E-4</v>
      </c>
      <c r="BC18" s="33">
        <f t="shared" si="14"/>
        <v>5.7409287992570262E-4</v>
      </c>
      <c r="BD18" s="33">
        <f t="shared" si="14"/>
        <v>5.7122241552607408E-4</v>
      </c>
      <c r="BE18" s="33">
        <f t="shared" si="14"/>
        <v>5.6836630344844373E-4</v>
      </c>
      <c r="BF18" s="33">
        <f t="shared" si="14"/>
        <v>5.6552447193120156E-4</v>
      </c>
      <c r="BG18" s="33">
        <f t="shared" si="14"/>
        <v>5.626968495715455E-4</v>
      </c>
      <c r="BH18" s="33">
        <f t="shared" si="14"/>
        <v>5.5988336532368781E-4</v>
      </c>
      <c r="BI18" s="33">
        <f t="shared" si="14"/>
        <v>5.570839484970694E-4</v>
      </c>
      <c r="BJ18" s="33">
        <f t="shared" si="14"/>
        <v>5.5429852875458401E-4</v>
      </c>
      <c r="BK18" s="33">
        <f t="shared" si="14"/>
        <v>5.5152703611081107E-4</v>
      </c>
      <c r="BL18" t="str">
        <f t="shared" si="8"/>
        <v>09_ROK</v>
      </c>
      <c r="BM18" t="str">
        <f t="shared" si="9"/>
        <v>d_nonenergy_2_coal_products</v>
      </c>
      <c r="BP18" s="4">
        <f t="shared" si="10"/>
        <v>21.469994136</v>
      </c>
      <c r="BQ18" s="4">
        <f t="shared" si="11"/>
        <v>21.250019664</v>
      </c>
      <c r="BR18" s="4" cm="1">
        <f t="array" ref="BR18">L18*INDEX(prod_est,$H18+$I18-1,MATCH(BR$14,$BQ$14:$DQ$14,0))</f>
        <v>21.879448960043071</v>
      </c>
      <c r="BS18" s="4" cm="1">
        <f t="array" ref="BS18">M18*INDEX(prod_est,$H18+$I18-1,MATCH(BS$14,$BQ$14:$DQ$14,0))</f>
        <v>21.59673935547098</v>
      </c>
      <c r="BT18" s="4" cm="1">
        <f t="array" ref="BT18">N18*INDEX(prod_est,$H18+$I18-1,MATCH(BT$14,$BQ$14:$DQ$14,0))</f>
        <v>22.152307645343829</v>
      </c>
      <c r="BU18" s="4" cm="1">
        <f t="array" ref="BU18">O18*INDEX(prod_est,$H18+$I18-1,MATCH(BU$14,$BQ$14:$DQ$14,0))</f>
        <v>22.567634407173486</v>
      </c>
      <c r="BV18" s="4" cm="1">
        <f t="array" ref="BV18">P18*INDEX(prod_est,$H18+$I18-1,MATCH(BV$14,$BQ$14:$DQ$14,0))</f>
        <v>22.947287242473664</v>
      </c>
      <c r="BW18" s="4" cm="1">
        <f t="array" ref="BW18">Q18*INDEX(prod_est,$H18+$I18-1,MATCH(BW$14,$BQ$14:$DQ$14,0))</f>
        <v>23.289598595857345</v>
      </c>
      <c r="BX18" s="4" cm="1">
        <f t="array" ref="BX18">R18*INDEX(prod_est,$H18+$I18-1,MATCH(BX$14,$BQ$14:$DQ$14,0))</f>
        <v>23.593773438131034</v>
      </c>
      <c r="BY18" s="4" cm="1">
        <f t="array" ref="BY18">S18*INDEX(prod_est,$H18+$I18-1,MATCH(BY$14,$BQ$14:$DQ$14,0))</f>
        <v>23.859152657219258</v>
      </c>
      <c r="BZ18" s="4" cm="1">
        <f t="array" ref="BZ18">T18*INDEX(prod_est,$H18+$I18-1,MATCH(BZ$14,$BQ$14:$DQ$14,0))</f>
        <v>24.087100315291387</v>
      </c>
      <c r="CA18" s="4" cm="1">
        <f t="array" ref="CA18">U18*INDEX(prod_est,$H18+$I18-1,MATCH(CA$14,$BQ$14:$DQ$14,0))</f>
        <v>24.140395897909944</v>
      </c>
      <c r="CB18" s="4" cm="1">
        <f t="array" ref="CB18">V18*INDEX(prod_est,$H18+$I18-1,MATCH(CB$14,$BQ$14:$DQ$14,0))</f>
        <v>24.159393058965748</v>
      </c>
      <c r="CC18" s="4" cm="1">
        <f t="array" ref="CC18">W18*INDEX(prod_est,$H18+$I18-1,MATCH(CC$14,$BQ$14:$DQ$14,0))</f>
        <v>24.146165680329275</v>
      </c>
      <c r="CD18" s="4" cm="1">
        <f t="array" ref="CD18">X18*INDEX(prod_est,$H18+$I18-1,MATCH(CD$14,$BQ$14:$DQ$14,0))</f>
        <v>24.252195273240172</v>
      </c>
      <c r="CE18" s="4" cm="1">
        <f t="array" ref="CE18">Y18*INDEX(prod_est,$H18+$I18-1,MATCH(CE$14,$BQ$14:$DQ$14,0))</f>
        <v>24.331963462507733</v>
      </c>
      <c r="CF18" s="4" cm="1">
        <f t="array" ref="CF18">Z18*INDEX(prod_est,$H18+$I18-1,MATCH(CF$14,$BQ$14:$DQ$14,0))</f>
        <v>24.388892863132622</v>
      </c>
      <c r="CG18" s="4" cm="1">
        <f t="array" ref="CG18">AA18*INDEX(prod_est,$H18+$I18-1,MATCH(CG$14,$BQ$14:$DQ$14,0))</f>
        <v>24.426117119236601</v>
      </c>
      <c r="CH18" s="4" cm="1">
        <f t="array" ref="CH18">AB18*INDEX(prod_est,$H18+$I18-1,MATCH(CH$14,$BQ$14:$DQ$14,0))</f>
        <v>24.444923053679901</v>
      </c>
      <c r="CI18" s="4" cm="1">
        <f t="array" ref="CI18">AC18*INDEX(prod_est,$H18+$I18-1,MATCH(CI$14,$BQ$14:$DQ$14,0))</f>
        <v>24.448101061140495</v>
      </c>
      <c r="CJ18" s="4" cm="1">
        <f t="array" ref="CJ18">AD18*INDEX(prod_est,$H18+$I18-1,MATCH(CJ$14,$BQ$14:$DQ$14,0))</f>
        <v>24.437414426325994</v>
      </c>
      <c r="CK18" s="4" cm="1">
        <f t="array" ref="CK18">AE18*INDEX(prod_est,$H18+$I18-1,MATCH(CK$14,$BQ$14:$DQ$14,0))</f>
        <v>24.41319425792431</v>
      </c>
      <c r="CL18" s="4" cm="1">
        <f t="array" ref="CL18">AF18*INDEX(prod_est,$H18+$I18-1,MATCH(CL$14,$BQ$14:$DQ$14,0))</f>
        <v>24.376066367375369</v>
      </c>
      <c r="CM18" s="4" cm="1">
        <f t="array" ref="CM18">AG18*INDEX(prod_est,$H18+$I18-1,MATCH(CM$14,$BQ$14:$DQ$14,0))</f>
        <v>24.325886434249117</v>
      </c>
      <c r="CN18" s="4" cm="1">
        <f t="array" ref="CN18">AH18*INDEX(prod_est,$H18+$I18-1,MATCH(CN$14,$BQ$14:$DQ$14,0))</f>
        <v>24.337454917769048</v>
      </c>
      <c r="CO18" s="4" cm="1">
        <f t="array" ref="CO18">AI18*INDEX(prod_est,$H18+$I18-1,MATCH(CO$14,$BQ$14:$DQ$14,0))</f>
        <v>24.335493676277032</v>
      </c>
      <c r="CP18" s="4" cm="1">
        <f t="array" ref="CP18">AJ18*INDEX(prod_est,$H18+$I18-1,MATCH(CP$14,$BQ$14:$DQ$14,0))</f>
        <v>24.319353750655608</v>
      </c>
      <c r="CQ18" s="4" cm="1">
        <f t="array" ref="CQ18">AK18*INDEX(prod_est,$H18+$I18-1,MATCH(CQ$14,$BQ$14:$DQ$14,0))</f>
        <v>24.288551978550359</v>
      </c>
      <c r="CR18" s="4" cm="1">
        <f t="array" ref="CR18">AL18*INDEX(prod_est,$H18+$I18-1,MATCH(CR$14,$BQ$14:$DQ$14,0))</f>
        <v>24.242707128610558</v>
      </c>
      <c r="CS18" s="4" cm="1">
        <f t="array" ref="CS18">AM18*INDEX(prod_est,$H18+$I18-1,MATCH(CS$14,$BQ$14:$DQ$14,0))</f>
        <v>24.132513821721211</v>
      </c>
      <c r="CT18" s="4" cm="1">
        <f t="array" ref="CT18">AN18*INDEX(prod_est,$H18+$I18-1,MATCH(CT$14,$BQ$14:$DQ$14,0))</f>
        <v>24.008191122459309</v>
      </c>
      <c r="CU18" s="4" cm="1">
        <f t="array" ref="CU18">AO18*INDEX(prod_est,$H18+$I18-1,MATCH(CU$14,$BQ$14:$DQ$14,0))</f>
        <v>23.870796396897347</v>
      </c>
      <c r="CV18" s="4" cm="1">
        <f t="array" ref="CV18">AP18*INDEX(prod_est,$H18+$I18-1,MATCH(CV$14,$BQ$14:$DQ$14,0))</f>
        <v>23.720492363487288</v>
      </c>
      <c r="CW18" s="4" cm="1">
        <f t="array" ref="CW18">AQ18*INDEX(prod_est,$H18+$I18-1,MATCH(CW$14,$BQ$14:$DQ$14,0))</f>
        <v>23.558143882472109</v>
      </c>
      <c r="CX18" s="4" cm="1">
        <f t="array" ref="CX18">AR18*INDEX(prod_est,$H18+$I18-1,MATCH(CX$14,$BQ$14:$DQ$14,0))</f>
        <v>23.280121421482068</v>
      </c>
      <c r="CY18" s="4" cm="1">
        <f t="array" ref="CY18">AS18*INDEX(prod_est,$H18+$I18-1,MATCH(CY$14,$BQ$14:$DQ$14,0))</f>
        <v>22.999147309476783</v>
      </c>
      <c r="CZ18" s="4" cm="1">
        <f t="array" ref="CZ18">AT18*INDEX(prod_est,$H18+$I18-1,MATCH(CZ$14,$BQ$14:$DQ$14,0))</f>
        <v>22.715283728138136</v>
      </c>
      <c r="DA18" s="4" cm="1">
        <f t="array" ref="DA18">AU18*INDEX(prod_est,$H18+$I18-1,MATCH(DA$14,$BQ$14:$DQ$14,0))</f>
        <v>22.428592182549227</v>
      </c>
      <c r="DB18" s="4" cm="1">
        <f t="array" ref="DB18">AV18*INDEX(prod_est,$H18+$I18-1,MATCH(DB$14,$BQ$14:$DQ$14,0))</f>
        <v>22.139133507049177</v>
      </c>
      <c r="DC18" s="4" cm="1">
        <f t="array" ref="DC18">AW18*INDEX(prod_est,$H18+$I18-1,MATCH(DC$14,$BQ$14:$DQ$14,0))</f>
        <v>21.846967871041919</v>
      </c>
      <c r="DD18" s="4" cm="1">
        <f t="array" ref="DD18">AX18*INDEX(prod_est,$H18+$I18-1,MATCH(DD$14,$BQ$14:$DQ$14,0))</f>
        <v>21.552154784761832</v>
      </c>
      <c r="DE18" s="4" cm="1">
        <f t="array" ref="DE18">AY18*INDEX(prod_est,$H18+$I18-1,MATCH(DE$14,$BQ$14:$DQ$14,0))</f>
        <v>21.254753104994023</v>
      </c>
      <c r="DF18" s="4" cm="1">
        <f t="array" ref="DF18">AZ18*INDEX(prod_est,$H18+$I18-1,MATCH(DF$14,$BQ$14:$DQ$14,0))</f>
        <v>20.95482104075122</v>
      </c>
      <c r="DG18" s="4" cm="1">
        <f t="array" ref="DG18">BA18*INDEX(prod_est,$H18+$I18-1,MATCH(DG$14,$BQ$14:$DQ$14,0))</f>
        <v>20.652416158907197</v>
      </c>
      <c r="DH18" s="4" cm="1">
        <f t="array" ref="DH18">BB18*INDEX(prod_est,$H18+$I18-1,MATCH(DH$14,$BQ$14:$DQ$14,0))</f>
        <v>20.347595389786644</v>
      </c>
      <c r="DI18" s="4" cm="1">
        <f t="array" ref="DI18">BC18*INDEX(prod_est,$H18+$I18-1,MATCH(DI$14,$BQ$14:$DQ$14,0))</f>
        <v>20.040415032712279</v>
      </c>
      <c r="DJ18" s="4" cm="1">
        <f t="array" ref="DJ18">BD18*INDEX(prod_est,$H18+$I18-1,MATCH(DJ$14,$BQ$14:$DQ$14,0))</f>
        <v>19.730930761509015</v>
      </c>
      <c r="DK18" s="4" cm="1">
        <f t="array" ref="DK18">BE18*INDEX(prod_est,$H18+$I18-1,MATCH(DK$14,$BQ$14:$DQ$14,0))</f>
        <v>19.419197629966199</v>
      </c>
      <c r="DL18" s="4" cm="1">
        <f t="array" ref="DL18">BF18*INDEX(prod_est,$H18+$I18-1,MATCH(DL$14,$BQ$14:$DQ$14,0))</f>
        <v>19.105270077257327</v>
      </c>
      <c r="DM18" s="4" cm="1">
        <f t="array" ref="DM18">BG18*INDEX(prod_est,$H18+$I18-1,MATCH(DM$14,$BQ$14:$DQ$14,0))</f>
        <v>18.789201933318413</v>
      </c>
      <c r="DN18" s="4" cm="1">
        <f t="array" ref="DN18">BH18*INDEX(prod_est,$H18+$I18-1,MATCH(DN$14,$BQ$14:$DQ$14,0))</f>
        <v>18.471046424184717</v>
      </c>
      <c r="DO18" s="4" cm="1">
        <f t="array" ref="DO18">BI18*INDEX(prod_est,$H18+$I18-1,MATCH(DO$14,$BQ$14:$DQ$14,0))</f>
        <v>18.150856177286133</v>
      </c>
      <c r="DP18" s="4" cm="1">
        <f t="array" ref="DP18">BJ18*INDEX(prod_est,$H18+$I18-1,MATCH(DP$14,$BQ$14:$DQ$14,0))</f>
        <v>17.828683226702136</v>
      </c>
      <c r="DQ18" s="4" cm="1">
        <f t="array" ref="DQ18">BK18*INDEX(prod_est,$H18+$I18-1,MATCH(DQ$14,$BQ$14:$DQ$14,0))</f>
        <v>17.504579018375665</v>
      </c>
    </row>
    <row r="19" spans="1:121" x14ac:dyDescent="0.25">
      <c r="A19" t="s">
        <v>45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129</v>
      </c>
      <c r="I19">
        <f>IFERROR(MATCH(E19,Production_est!$D$4:$D$339,0),"-")+1</f>
        <v>4</v>
      </c>
      <c r="J19" s="4" cm="1">
        <f t="array" ref="J19">IFERROR(INDEX(Production_est!$E$4:$E$339,I19+H19-1),"-")</f>
        <v>30138.6285649493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09_ROK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45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129</v>
      </c>
      <c r="I20">
        <f>IFERROR(MATCH(E20,Production_est!$D$4:$D$339,0),"-")+1</f>
        <v>4</v>
      </c>
      <c r="J20" s="4" cm="1">
        <f t="array" ref="J20">IFERROR(INDEX(Production_est!$E$4:$E$339,I20+H20-1),"-")</f>
        <v>30138.6285649493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09_ROK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129</v>
      </c>
      <c r="I21">
        <f>IFERROR(MATCH(E21,Production_est!$D$4:$D$339,0),"-")+1</f>
        <v>4</v>
      </c>
      <c r="J21" s="4" cm="1">
        <f t="array" ref="J21">IFERROR(INDEX(Production_est!$E$4:$E$339,I21+H21-1),"-")</f>
        <v>30138.6285649493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09_ROK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129</v>
      </c>
      <c r="I22">
        <f>IFERROR(MATCH(E22,Production_est!$D$4:$D$339,0),"-")+1</f>
        <v>4</v>
      </c>
      <c r="J22" s="4" cm="1">
        <f t="array" ref="J22">IFERROR(INDEX(Production_est!$E$4:$E$339,I22+H22-1),"-")</f>
        <v>30138.6285649493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09_ROK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45</v>
      </c>
      <c r="B23" t="s">
        <v>13</v>
      </c>
      <c r="C23" t="s">
        <v>13</v>
      </c>
      <c r="D23" t="s">
        <v>172</v>
      </c>
      <c r="E23" s="46" t="s">
        <v>37</v>
      </c>
      <c r="F23" s="4">
        <v>1922.0112067319999</v>
      </c>
      <c r="G23" s="4">
        <v>1825.329621132001</v>
      </c>
      <c r="H23">
        <f>MATCH(A23,Production_est!$A$4:$A$339,0)</f>
        <v>129</v>
      </c>
      <c r="I23">
        <f>IFERROR(MATCH(E23,Production_est!$D$4:$D$339,0),"-")+1</f>
        <v>4</v>
      </c>
      <c r="J23" s="4" cm="1">
        <f t="array" ref="J23">IFERROR(INDEX(Production_est!$E$4:$E$339,I23+H23-1),"-")</f>
        <v>30138.6285649493</v>
      </c>
      <c r="K23" s="33">
        <f t="shared" si="3"/>
        <v>6.056445525377447E-2</v>
      </c>
      <c r="L23" s="33">
        <f t="shared" si="4"/>
        <v>6.056445525377447E-2</v>
      </c>
      <c r="M23" s="33">
        <f t="shared" si="5"/>
        <v>6.056445525377447E-2</v>
      </c>
      <c r="N23" s="33">
        <f t="shared" si="5"/>
        <v>6.056445525377447E-2</v>
      </c>
      <c r="O23" s="33">
        <f t="shared" ref="O23:AP30" si="19">N23*(1-$G$4)</f>
        <v>6.02616329775056E-2</v>
      </c>
      <c r="P23" s="33">
        <f t="shared" si="19"/>
        <v>5.9960324812618072E-2</v>
      </c>
      <c r="Q23" s="33">
        <f t="shared" si="19"/>
        <v>5.9660523188554984E-2</v>
      </c>
      <c r="R23" s="33">
        <f t="shared" si="19"/>
        <v>5.9362220572612208E-2</v>
      </c>
      <c r="S23" s="33">
        <f t="shared" si="19"/>
        <v>5.9065409469749149E-2</v>
      </c>
      <c r="T23" s="33">
        <f t="shared" si="19"/>
        <v>5.8770082422400401E-2</v>
      </c>
      <c r="U23" s="33">
        <f t="shared" si="19"/>
        <v>5.8476232010288398E-2</v>
      </c>
      <c r="V23" s="33">
        <f t="shared" si="19"/>
        <v>5.8183850850236953E-2</v>
      </c>
      <c r="W23" s="33">
        <f t="shared" si="19"/>
        <v>5.7892931595985769E-2</v>
      </c>
      <c r="X23" s="33">
        <f t="shared" si="19"/>
        <v>5.7603466938005839E-2</v>
      </c>
      <c r="Y23" s="33">
        <f t="shared" si="19"/>
        <v>5.7315449603315811E-2</v>
      </c>
      <c r="Z23" s="33">
        <f t="shared" si="19"/>
        <v>5.7028872355299229E-2</v>
      </c>
      <c r="AA23" s="33">
        <f t="shared" si="19"/>
        <v>5.674372799352273E-2</v>
      </c>
      <c r="AB23" s="33">
        <f t="shared" si="19"/>
        <v>5.6460009353555114E-2</v>
      </c>
      <c r="AC23" s="33">
        <f t="shared" si="19"/>
        <v>5.6177709306787338E-2</v>
      </c>
      <c r="AD23" s="33">
        <f t="shared" si="19"/>
        <v>5.5896820760253402E-2</v>
      </c>
      <c r="AE23" s="33">
        <f t="shared" si="19"/>
        <v>5.5617336656452132E-2</v>
      </c>
      <c r="AF23" s="33">
        <f t="shared" si="19"/>
        <v>5.5339249973169871E-2</v>
      </c>
      <c r="AG23" s="33">
        <f t="shared" si="19"/>
        <v>5.5062553723304021E-2</v>
      </c>
      <c r="AH23" s="33">
        <f t="shared" si="19"/>
        <v>5.4787240954687504E-2</v>
      </c>
      <c r="AI23" s="33">
        <f t="shared" si="19"/>
        <v>5.4513304749914067E-2</v>
      </c>
      <c r="AJ23" s="33">
        <f t="shared" si="19"/>
        <v>5.4240738226164494E-2</v>
      </c>
      <c r="AK23" s="33">
        <f t="shared" si="19"/>
        <v>5.396953453503367E-2</v>
      </c>
      <c r="AL23" s="33">
        <f t="shared" si="19"/>
        <v>5.3699686862358501E-2</v>
      </c>
      <c r="AM23" s="33">
        <f t="shared" si="19"/>
        <v>5.3431188428046707E-2</v>
      </c>
      <c r="AN23" s="33">
        <f t="shared" si="19"/>
        <v>5.3164032485906475E-2</v>
      </c>
      <c r="AO23" s="33">
        <f t="shared" si="19"/>
        <v>5.289821232347694E-2</v>
      </c>
      <c r="AP23" s="33">
        <f t="shared" si="19"/>
        <v>5.2633721261859556E-2</v>
      </c>
      <c r="AQ23" s="33">
        <f t="shared" ref="AQ23:BK23" si="20">AP23*(1-$G$4)</f>
        <v>5.2370552655550261E-2</v>
      </c>
      <c r="AR23" s="33">
        <f t="shared" si="20"/>
        <v>5.2108699892272507E-2</v>
      </c>
      <c r="AS23" s="33">
        <f t="shared" si="20"/>
        <v>5.1848156392811144E-2</v>
      </c>
      <c r="AT23" s="33">
        <f t="shared" si="20"/>
        <v>5.1588915610847087E-2</v>
      </c>
      <c r="AU23" s="33">
        <f t="shared" si="20"/>
        <v>5.1330971032792855E-2</v>
      </c>
      <c r="AV23" s="33">
        <f t="shared" si="20"/>
        <v>5.1074316177628892E-2</v>
      </c>
      <c r="AW23" s="33">
        <f t="shared" si="20"/>
        <v>5.0818944596740745E-2</v>
      </c>
      <c r="AX23" s="33">
        <f t="shared" si="20"/>
        <v>5.0564849873757041E-2</v>
      </c>
      <c r="AY23" s="33">
        <f t="shared" si="20"/>
        <v>5.0312025624388253E-2</v>
      </c>
      <c r="AZ23" s="33">
        <f t="shared" si="20"/>
        <v>5.0060465496266311E-2</v>
      </c>
      <c r="BA23" s="33">
        <f t="shared" si="20"/>
        <v>4.9810163168784977E-2</v>
      </c>
      <c r="BB23" s="33">
        <f t="shared" si="20"/>
        <v>4.9561112352941049E-2</v>
      </c>
      <c r="BC23" s="33">
        <f t="shared" si="20"/>
        <v>4.9313306791176341E-2</v>
      </c>
      <c r="BD23" s="33">
        <f t="shared" si="20"/>
        <v>4.9066740257220458E-2</v>
      </c>
      <c r="BE23" s="33">
        <f t="shared" si="20"/>
        <v>4.8821406555934352E-2</v>
      </c>
      <c r="BF23" s="33">
        <f t="shared" si="20"/>
        <v>4.8577299523154677E-2</v>
      </c>
      <c r="BG23" s="33">
        <f t="shared" si="20"/>
        <v>4.8334413025538904E-2</v>
      </c>
      <c r="BH23" s="33">
        <f t="shared" si="20"/>
        <v>4.8092740960411211E-2</v>
      </c>
      <c r="BI23" s="33">
        <f t="shared" si="20"/>
        <v>4.7852277255609157E-2</v>
      </c>
      <c r="BJ23" s="33">
        <f t="shared" si="20"/>
        <v>4.7613015869331109E-2</v>
      </c>
      <c r="BK23" s="33">
        <f t="shared" si="20"/>
        <v>4.7374950789984452E-2</v>
      </c>
      <c r="BL23" t="str">
        <f t="shared" si="8"/>
        <v>09_ROK</v>
      </c>
      <c r="BM23" t="str">
        <f t="shared" si="9"/>
        <v>d_nonenergy_7_3_naphtha</v>
      </c>
      <c r="BP23" s="4">
        <f t="shared" si="10"/>
        <v>1922.0112067319999</v>
      </c>
      <c r="BQ23" s="4">
        <f t="shared" si="11"/>
        <v>1825.329621132001</v>
      </c>
      <c r="BR23" s="4" cm="1">
        <f t="array" ref="BR23">L23*INDEX(prod_est,$H23+$I23-1,MATCH(BR$14,$BQ$14:$DQ$14,0))</f>
        <v>1879.3962034995493</v>
      </c>
      <c r="BS23" s="4" cm="1">
        <f t="array" ref="BS23">M23*INDEX(prod_est,$H23+$I23-1,MATCH(BS$14,$BQ$14:$DQ$14,0))</f>
        <v>1855.1120746580982</v>
      </c>
      <c r="BT23" s="4" cm="1">
        <f t="array" ref="BT23">N23*INDEX(prod_est,$H23+$I23-1,MATCH(BT$14,$BQ$14:$DQ$14,0))</f>
        <v>1902.8341601950142</v>
      </c>
      <c r="BU23" s="4" cm="1">
        <f t="array" ref="BU23">O23*INDEX(prod_est,$H23+$I23-1,MATCH(BU$14,$BQ$14:$DQ$14,0))</f>
        <v>1938.5098091028049</v>
      </c>
      <c r="BV23" s="4" cm="1">
        <f t="array" ref="BV23">P23*INDEX(prod_est,$H23+$I23-1,MATCH(BV$14,$BQ$14:$DQ$14,0))</f>
        <v>1971.1211467381379</v>
      </c>
      <c r="BW23" s="4" cm="1">
        <f t="array" ref="BW23">Q23*INDEX(prod_est,$H23+$I23-1,MATCH(BW$14,$BQ$14:$DQ$14,0))</f>
        <v>2000.5249337868415</v>
      </c>
      <c r="BX23" s="4" cm="1">
        <f t="array" ref="BX23">R23*INDEX(prod_est,$H23+$I23-1,MATCH(BX$14,$BQ$14:$DQ$14,0))</f>
        <v>2026.6528790021546</v>
      </c>
      <c r="BY23" s="4" cm="1">
        <f t="array" ref="BY23">S23*INDEX(prod_est,$H23+$I23-1,MATCH(BY$14,$BQ$14:$DQ$14,0))</f>
        <v>2049.4483661167033</v>
      </c>
      <c r="BZ23" s="4" cm="1">
        <f t="array" ref="BZ23">T23*INDEX(prod_est,$H23+$I23-1,MATCH(BZ$14,$BQ$14:$DQ$14,0))</f>
        <v>2069.0285650494889</v>
      </c>
      <c r="CA23" s="4" cm="1">
        <f t="array" ref="CA23">U23*INDEX(prod_est,$H23+$I23-1,MATCH(CA$14,$BQ$14:$DQ$14,0))</f>
        <v>2073.6065375486833</v>
      </c>
      <c r="CB23" s="4" cm="1">
        <f t="array" ref="CB23">V23*INDEX(prod_est,$H23+$I23-1,MATCH(CB$14,$BQ$14:$DQ$14,0))</f>
        <v>2075.2383516053692</v>
      </c>
      <c r="CC23" s="4" cm="1">
        <f t="array" ref="CC23">W23*INDEX(prod_est,$H23+$I23-1,MATCH(CC$14,$BQ$14:$DQ$14,0))</f>
        <v>2074.1021490786497</v>
      </c>
      <c r="CD23" s="4" cm="1">
        <f t="array" ref="CD23">X23*INDEX(prod_est,$H23+$I23-1,MATCH(CD$14,$BQ$14:$DQ$14,0))</f>
        <v>2083.2098562580791</v>
      </c>
      <c r="CE23" s="4" cm="1">
        <f t="array" ref="CE23">Y23*INDEX(prod_est,$H23+$I23-1,MATCH(CE$14,$BQ$14:$DQ$14,0))</f>
        <v>2090.061767032581</v>
      </c>
      <c r="CF23" s="4" cm="1">
        <f t="array" ref="CF23">Z23*INDEX(prod_est,$H23+$I23-1,MATCH(CF$14,$BQ$14:$DQ$14,0))</f>
        <v>2094.9518764497475</v>
      </c>
      <c r="CG23" s="4" cm="1">
        <f t="array" ref="CG23">AA23*INDEX(prod_est,$H23+$I23-1,MATCH(CG$14,$BQ$14:$DQ$14,0))</f>
        <v>2098.1493575987324</v>
      </c>
      <c r="CH23" s="4" cm="1">
        <f t="array" ref="CH23">AB23*INDEX(prod_est,$H23+$I23-1,MATCH(CH$14,$BQ$14:$DQ$14,0))</f>
        <v>2099.7647457129642</v>
      </c>
      <c r="CI23" s="4" cm="1">
        <f t="array" ref="CI23">AC23*INDEX(prod_est,$H23+$I23-1,MATCH(CI$14,$BQ$14:$DQ$14,0))</f>
        <v>2100.0377295146604</v>
      </c>
      <c r="CJ23" s="4" cm="1">
        <f t="array" ref="CJ23">AD23*INDEX(prod_est,$H23+$I23-1,MATCH(CJ$14,$BQ$14:$DQ$14,0))</f>
        <v>2099.119771254595</v>
      </c>
      <c r="CK23" s="4" cm="1">
        <f t="array" ref="CK23">AE23*INDEX(prod_est,$H23+$I23-1,MATCH(CK$14,$BQ$14:$DQ$14,0))</f>
        <v>2097.0393124356651</v>
      </c>
      <c r="CL23" s="4" cm="1">
        <f t="array" ref="CL23">AF23*INDEX(prod_est,$H23+$I23-1,MATCH(CL$14,$BQ$14:$DQ$14,0))</f>
        <v>2093.8501088744124</v>
      </c>
      <c r="CM23" s="4" cm="1">
        <f t="array" ref="CM23">AG23*INDEX(prod_est,$H23+$I23-1,MATCH(CM$14,$BQ$14:$DQ$14,0))</f>
        <v>2089.5397637655583</v>
      </c>
      <c r="CN23" s="4" cm="1">
        <f t="array" ref="CN23">AH23*INDEX(prod_est,$H23+$I23-1,MATCH(CN$14,$BQ$14:$DQ$14,0))</f>
        <v>2090.5334708761584</v>
      </c>
      <c r="CO23" s="4" cm="1">
        <f t="array" ref="CO23">AI23*INDEX(prod_est,$H23+$I23-1,MATCH(CO$14,$BQ$14:$DQ$14,0))</f>
        <v>2090.3650045760714</v>
      </c>
      <c r="CP23" s="4" cm="1">
        <f t="array" ref="CP23">AJ23*INDEX(prod_est,$H23+$I23-1,MATCH(CP$14,$BQ$14:$DQ$14,0))</f>
        <v>2088.978620714528</v>
      </c>
      <c r="CQ23" s="4" cm="1">
        <f t="array" ref="CQ23">AK23*INDEX(prod_est,$H23+$I23-1,MATCH(CQ$14,$BQ$14:$DQ$14,0))</f>
        <v>2086.33281671547</v>
      </c>
      <c r="CR23" s="4" cm="1">
        <f t="array" ref="CR23">AL23*INDEX(prod_est,$H23+$I23-1,MATCH(CR$14,$BQ$14:$DQ$14,0))</f>
        <v>2082.3948456502835</v>
      </c>
      <c r="CS23" s="4" cm="1">
        <f t="array" ref="CS23">AM23*INDEX(prod_est,$H23+$I23-1,MATCH(CS$14,$BQ$14:$DQ$14,0))</f>
        <v>2072.9294846625771</v>
      </c>
      <c r="CT23" s="4" cm="1">
        <f t="array" ref="CT23">AN23*INDEX(prod_est,$H23+$I23-1,MATCH(CT$14,$BQ$14:$DQ$14,0))</f>
        <v>2062.250440166149</v>
      </c>
      <c r="CU23" s="4" cm="1">
        <f t="array" ref="CU23">AO23*INDEX(prod_est,$H23+$I23-1,MATCH(CU$14,$BQ$14:$DQ$14,0))</f>
        <v>2050.4485375645991</v>
      </c>
      <c r="CV23" s="4" cm="1">
        <f t="array" ref="CV23">AP23*INDEX(prod_est,$H23+$I23-1,MATCH(CV$14,$BQ$14:$DQ$14,0))</f>
        <v>2037.5377540125357</v>
      </c>
      <c r="CW23" s="4" cm="1">
        <f t="array" ref="CW23">AQ23*INDEX(prod_est,$H23+$I23-1,MATCH(CW$14,$BQ$14:$DQ$14,0))</f>
        <v>2023.5923790891973</v>
      </c>
      <c r="CX23" s="4" cm="1">
        <f t="array" ref="CX23">AR23*INDEX(prod_est,$H23+$I23-1,MATCH(CX$14,$BQ$14:$DQ$14,0))</f>
        <v>1999.7108654995945</v>
      </c>
      <c r="CY23" s="4" cm="1">
        <f t="array" ref="CY23">AS23*INDEX(prod_est,$H23+$I23-1,MATCH(CY$14,$BQ$14:$DQ$14,0))</f>
        <v>1975.5758116255802</v>
      </c>
      <c r="CZ23" s="4" cm="1">
        <f t="array" ref="CZ23">AT23*INDEX(prod_est,$H23+$I23-1,MATCH(CZ$14,$BQ$14:$DQ$14,0))</f>
        <v>1951.1925587358974</v>
      </c>
      <c r="DA23" s="4" cm="1">
        <f t="array" ref="DA23">AU23*INDEX(prod_est,$H23+$I23-1,MATCH(DA$14,$BQ$14:$DQ$14,0))</f>
        <v>1926.5663899809526</v>
      </c>
      <c r="DB23" s="4" cm="1">
        <f t="array" ref="DB23">AV23*INDEX(prod_est,$H23+$I23-1,MATCH(DB$14,$BQ$14:$DQ$14,0))</f>
        <v>1901.7025308957316</v>
      </c>
      <c r="DC23" s="4" cm="1">
        <f t="array" ref="DC23">AW23*INDEX(prod_est,$H23+$I23-1,MATCH(DC$14,$BQ$14:$DQ$14,0))</f>
        <v>1876.6061498987583</v>
      </c>
      <c r="DD23" s="4" cm="1">
        <f t="array" ref="DD23">AX23*INDEX(prod_est,$H23+$I23-1,MATCH(DD$14,$BQ$14:$DQ$14,0))</f>
        <v>1851.2823587873534</v>
      </c>
      <c r="DE23" s="4" cm="1">
        <f t="array" ref="DE23">AY23*INDEX(prod_est,$H23+$I23-1,MATCH(DE$14,$BQ$14:$DQ$14,0))</f>
        <v>1825.7362132289911</v>
      </c>
      <c r="DF23" s="4" cm="1">
        <f t="array" ref="DF23">AZ23*INDEX(prod_est,$H23+$I23-1,MATCH(DF$14,$BQ$14:$DQ$14,0))</f>
        <v>1799.9727132489354</v>
      </c>
      <c r="DG23" s="4" cm="1">
        <f t="array" ref="DG23">BA23*INDEX(prod_est,$H23+$I23-1,MATCH(DG$14,$BQ$14:$DQ$14,0))</f>
        <v>1773.9968037141336</v>
      </c>
      <c r="DH23" s="4" cm="1">
        <f t="array" ref="DH23">BB23*INDEX(prod_est,$H23+$I23-1,MATCH(DH$14,$BQ$14:$DQ$14,0))</f>
        <v>1747.8133748133787</v>
      </c>
      <c r="DI23" s="4" cm="1">
        <f t="array" ref="DI23">BC23*INDEX(prod_est,$H23+$I23-1,MATCH(DI$14,$BQ$14:$DQ$14,0))</f>
        <v>1721.4272625337912</v>
      </c>
      <c r="DJ23" s="4" cm="1">
        <f t="array" ref="DJ23">BD23*INDEX(prod_est,$H23+$I23-1,MATCH(DJ$14,$BQ$14:$DQ$14,0))</f>
        <v>1694.8432491336159</v>
      </c>
      <c r="DK23" s="4" cm="1">
        <f t="array" ref="DK23">BE23*INDEX(prod_est,$H23+$I23-1,MATCH(DK$14,$BQ$14:$DQ$14,0))</f>
        <v>1668.0660636114151</v>
      </c>
      <c r="DL23" s="4" cm="1">
        <f t="array" ref="DL23">BF23*INDEX(prod_est,$H23+$I23-1,MATCH(DL$14,$BQ$14:$DQ$14,0))</f>
        <v>1641.1003821716115</v>
      </c>
      <c r="DM23" s="4" cm="1">
        <f t="array" ref="DM23">BG23*INDEX(prod_est,$H23+$I23-1,MATCH(DM$14,$BQ$14:$DQ$14,0))</f>
        <v>1613.950828686478</v>
      </c>
      <c r="DN23" s="4" cm="1">
        <f t="array" ref="DN23">BH23*INDEX(prod_est,$H23+$I23-1,MATCH(DN$14,$BQ$14:$DQ$14,0))</f>
        <v>1586.6219751545486</v>
      </c>
      <c r="DO23" s="4" cm="1">
        <f t="array" ref="DO23">BI23*INDEX(prod_est,$H23+$I23-1,MATCH(DO$14,$BQ$14:$DQ$14,0))</f>
        <v>1559.1183421554845</v>
      </c>
      <c r="DP23" s="4" cm="1">
        <f t="array" ref="DP23">BJ23*INDEX(prod_est,$H23+$I23-1,MATCH(DP$14,$BQ$14:$DQ$14,0))</f>
        <v>1531.4443993014584</v>
      </c>
      <c r="DQ23" s="4" cm="1">
        <f t="array" ref="DQ23">BK23*INDEX(prod_est,$H23+$I23-1,MATCH(DQ$14,$BQ$14:$DQ$14,0))</f>
        <v>1503.6045656850181</v>
      </c>
    </row>
    <row r="24" spans="1:121" x14ac:dyDescent="0.25">
      <c r="A24" t="s">
        <v>45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129</v>
      </c>
      <c r="I24">
        <f>IFERROR(MATCH(E24,Production_est!$D$4:$D$339,0),"-")+1</f>
        <v>4</v>
      </c>
      <c r="J24" s="4" cm="1">
        <f t="array" ref="J24">IFERROR(INDEX(Production_est!$E$4:$E$339,I24+H24-1),"-")</f>
        <v>30138.6285649493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09_ROK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129</v>
      </c>
      <c r="I25">
        <f>IFERROR(MATCH(E25,Production_est!$D$4:$D$339,0),"-")+1</f>
        <v>4</v>
      </c>
      <c r="J25" s="4" cm="1">
        <f t="array" ref="J25">IFERROR(INDEX(Production_est!$E$4:$E$339,I25+H25-1),"-")</f>
        <v>30138.6285649493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09_ROK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129</v>
      </c>
      <c r="I26">
        <f>IFERROR(MATCH(E26,Production_est!$D$4:$D$339,0),"-")+1</f>
        <v>4</v>
      </c>
      <c r="J26" s="4" cm="1">
        <f t="array" ref="J26">IFERROR(INDEX(Production_est!$E$4:$E$339,I26+H26-1),"-")</f>
        <v>30138.6285649493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09_ROK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129</v>
      </c>
      <c r="I27">
        <f>IFERROR(MATCH(E27,Production_est!$D$4:$D$339,0),"-")+1</f>
        <v>4</v>
      </c>
      <c r="J27" s="4" cm="1">
        <f t="array" ref="J27">IFERROR(INDEX(Production_est!$E$4:$E$339,I27+H27-1),"-")</f>
        <v>30138.6285649493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09_ROK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45</v>
      </c>
      <c r="B28" t="s">
        <v>18</v>
      </c>
      <c r="C28" t="s">
        <v>18</v>
      </c>
      <c r="D28" t="s">
        <v>172</v>
      </c>
      <c r="E28" s="46" t="s">
        <v>37</v>
      </c>
      <c r="F28" s="4">
        <v>108.9468162</v>
      </c>
      <c r="G28" s="4">
        <v>147.869988552</v>
      </c>
      <c r="H28">
        <f>MATCH(A28,Production_est!$A$4:$A$339,0)</f>
        <v>129</v>
      </c>
      <c r="I28">
        <f>IFERROR(MATCH(E28,Production_est!$D$4:$D$339,0),"-")+1</f>
        <v>4</v>
      </c>
      <c r="J28" s="4" cm="1">
        <f t="array" ref="J28">IFERROR(INDEX(Production_est!$E$4:$E$339,I28+H28-1),"-")</f>
        <v>30138.6285649493</v>
      </c>
      <c r="K28" s="33">
        <f t="shared" si="3"/>
        <v>4.9063277127337577E-3</v>
      </c>
      <c r="L28" s="33">
        <f t="shared" si="4"/>
        <v>4.9063277127337577E-3</v>
      </c>
      <c r="M28" s="33">
        <f t="shared" si="5"/>
        <v>4.9063277127337577E-3</v>
      </c>
      <c r="N28" s="33">
        <f t="shared" si="5"/>
        <v>4.9063277127337577E-3</v>
      </c>
      <c r="O28" s="33">
        <f t="shared" si="19"/>
        <v>4.8817960741700892E-3</v>
      </c>
      <c r="P28" s="33">
        <f t="shared" si="19"/>
        <v>4.8573870937992387E-3</v>
      </c>
      <c r="Q28" s="33">
        <f t="shared" si="19"/>
        <v>4.833100158330242E-3</v>
      </c>
      <c r="R28" s="33">
        <f t="shared" si="19"/>
        <v>4.8089346575385912E-3</v>
      </c>
      <c r="S28" s="33">
        <f t="shared" si="19"/>
        <v>4.7848899842508983E-3</v>
      </c>
      <c r="T28" s="33">
        <f t="shared" si="19"/>
        <v>4.7609655343296437E-3</v>
      </c>
      <c r="U28" s="33">
        <f t="shared" si="19"/>
        <v>4.7371607066579958E-3</v>
      </c>
      <c r="V28" s="33">
        <f t="shared" si="19"/>
        <v>4.7134749031247057E-3</v>
      </c>
      <c r="W28" s="33">
        <f t="shared" si="19"/>
        <v>4.689907528609082E-3</v>
      </c>
      <c r="X28" s="33">
        <f t="shared" si="19"/>
        <v>4.6664579909660364E-3</v>
      </c>
      <c r="Y28" s="33">
        <f t="shared" si="19"/>
        <v>4.6431257010112062E-3</v>
      </c>
      <c r="Z28" s="33">
        <f t="shared" si="19"/>
        <v>4.61991007250615E-3</v>
      </c>
      <c r="AA28" s="33">
        <f t="shared" si="19"/>
        <v>4.5968105221436189E-3</v>
      </c>
      <c r="AB28" s="33">
        <f t="shared" si="19"/>
        <v>4.5738264695329009E-3</v>
      </c>
      <c r="AC28" s="33">
        <f t="shared" si="19"/>
        <v>4.5509573371852368E-3</v>
      </c>
      <c r="AD28" s="33">
        <f t="shared" si="19"/>
        <v>4.5282025504993105E-3</v>
      </c>
      <c r="AE28" s="33">
        <f t="shared" si="19"/>
        <v>4.505561537746814E-3</v>
      </c>
      <c r="AF28" s="33">
        <f t="shared" si="19"/>
        <v>4.4830337300580799E-3</v>
      </c>
      <c r="AG28" s="33">
        <f t="shared" si="19"/>
        <v>4.4606185614077896E-3</v>
      </c>
      <c r="AH28" s="33">
        <f t="shared" si="19"/>
        <v>4.4383154686007502E-3</v>
      </c>
      <c r="AI28" s="33">
        <f t="shared" si="19"/>
        <v>4.4161238912577465E-3</v>
      </c>
      <c r="AJ28" s="33">
        <f t="shared" si="19"/>
        <v>4.3940432718014575E-3</v>
      </c>
      <c r="AK28" s="33">
        <f t="shared" si="19"/>
        <v>4.3720730554424499E-3</v>
      </c>
      <c r="AL28" s="33">
        <f t="shared" si="19"/>
        <v>4.3502126901652375E-3</v>
      </c>
      <c r="AM28" s="33">
        <f t="shared" si="19"/>
        <v>4.3284616267144109E-3</v>
      </c>
      <c r="AN28" s="33">
        <f t="shared" si="19"/>
        <v>4.3068193185808387E-3</v>
      </c>
      <c r="AO28" s="33">
        <f t="shared" si="19"/>
        <v>4.2852852219879348E-3</v>
      </c>
      <c r="AP28" s="33">
        <f t="shared" si="19"/>
        <v>4.2638587958779952E-3</v>
      </c>
      <c r="AQ28" s="33">
        <f t="shared" ref="AQ28:BK28" si="25">AP28*(1-$G$4)</f>
        <v>4.2425395018986052E-3</v>
      </c>
      <c r="AR28" s="33">
        <f t="shared" si="25"/>
        <v>4.2213268043891118E-3</v>
      </c>
      <c r="AS28" s="33">
        <f t="shared" si="25"/>
        <v>4.2002201703671659E-3</v>
      </c>
      <c r="AT28" s="33">
        <f t="shared" si="25"/>
        <v>4.1792190695153298E-3</v>
      </c>
      <c r="AU28" s="33">
        <f t="shared" si="25"/>
        <v>4.1583229741677533E-3</v>
      </c>
      <c r="AV28" s="33">
        <f t="shared" si="25"/>
        <v>4.1375313592969141E-3</v>
      </c>
      <c r="AW28" s="33">
        <f t="shared" si="25"/>
        <v>4.1168437025004296E-3</v>
      </c>
      <c r="AX28" s="33">
        <f t="shared" si="25"/>
        <v>4.0962594839879275E-3</v>
      </c>
      <c r="AY28" s="33">
        <f t="shared" si="25"/>
        <v>4.075778186567988E-3</v>
      </c>
      <c r="AZ28" s="33">
        <f t="shared" si="25"/>
        <v>4.0553992956351478E-3</v>
      </c>
      <c r="BA28" s="33">
        <f t="shared" si="25"/>
        <v>4.0351222991569721E-3</v>
      </c>
      <c r="BB28" s="33">
        <f t="shared" si="25"/>
        <v>4.0149466876611868E-3</v>
      </c>
      <c r="BC28" s="33">
        <f t="shared" si="25"/>
        <v>3.9948719542228809E-3</v>
      </c>
      <c r="BD28" s="33">
        <f t="shared" si="25"/>
        <v>3.9748975944517663E-3</v>
      </c>
      <c r="BE28" s="33">
        <f t="shared" si="25"/>
        <v>3.9550231064795077E-3</v>
      </c>
      <c r="BF28" s="33">
        <f t="shared" si="25"/>
        <v>3.9352479909471102E-3</v>
      </c>
      <c r="BG28" s="33">
        <f t="shared" si="25"/>
        <v>3.9155717509923747E-3</v>
      </c>
      <c r="BH28" s="33">
        <f t="shared" si="25"/>
        <v>3.8959938922374128E-3</v>
      </c>
      <c r="BI28" s="33">
        <f t="shared" si="25"/>
        <v>3.8765139227762259E-3</v>
      </c>
      <c r="BJ28" s="33">
        <f t="shared" si="25"/>
        <v>3.8571313531623446E-3</v>
      </c>
      <c r="BK28" s="33">
        <f t="shared" si="25"/>
        <v>3.8378456963965328E-3</v>
      </c>
      <c r="BL28" t="str">
        <f t="shared" si="8"/>
        <v>09_ROK</v>
      </c>
      <c r="BM28" t="str">
        <f t="shared" si="9"/>
        <v>d_nonenergy_7_9_lpg</v>
      </c>
      <c r="BP28" s="4">
        <f t="shared" si="10"/>
        <v>108.9468162</v>
      </c>
      <c r="BQ28" s="4">
        <f t="shared" si="11"/>
        <v>147.869988552</v>
      </c>
      <c r="BR28" s="4" cm="1">
        <f t="array" ref="BR28">L28*INDEX(prod_est,$H28+$I28-1,MATCH(BR$14,$BQ$14:$DQ$14,0))</f>
        <v>152.24992345426551</v>
      </c>
      <c r="BS28" s="4" cm="1">
        <f t="array" ref="BS28">M28*INDEX(prod_est,$H28+$I28-1,MATCH(BS$14,$BQ$14:$DQ$14,0))</f>
        <v>150.28266569862041</v>
      </c>
      <c r="BT28" s="4" cm="1">
        <f t="array" ref="BT28">N28*INDEX(prod_est,$H28+$I28-1,MATCH(BT$14,$BQ$14:$DQ$14,0))</f>
        <v>154.14863278770159</v>
      </c>
      <c r="BU28" s="4" cm="1">
        <f t="array" ref="BU28">O28*INDEX(prod_est,$H28+$I28-1,MATCH(BU$14,$BQ$14:$DQ$14,0))</f>
        <v>157.03871780824085</v>
      </c>
      <c r="BV28" s="4" cm="1">
        <f t="array" ref="BV28">P28*INDEX(prod_est,$H28+$I28-1,MATCH(BV$14,$BQ$14:$DQ$14,0))</f>
        <v>159.68056291225636</v>
      </c>
      <c r="BW28" s="4" cm="1">
        <f t="array" ref="BW28">Q28*INDEX(prod_est,$H28+$I28-1,MATCH(BW$14,$BQ$14:$DQ$14,0))</f>
        <v>162.06256428008646</v>
      </c>
      <c r="BX28" s="4" cm="1">
        <f t="array" ref="BX28">R28*INDEX(prod_est,$H28+$I28-1,MATCH(BX$14,$BQ$14:$DQ$14,0))</f>
        <v>164.17918963648626</v>
      </c>
      <c r="BY28" s="4" cm="1">
        <f t="array" ref="BY28">S28*INDEX(prod_est,$H28+$I28-1,MATCH(BY$14,$BQ$14:$DQ$14,0))</f>
        <v>166.02585249652088</v>
      </c>
      <c r="BZ28" s="4" cm="1">
        <f t="array" ref="BZ28">T28*INDEX(prod_est,$H28+$I28-1,MATCH(BZ$14,$BQ$14:$DQ$14,0))</f>
        <v>167.61204479763597</v>
      </c>
      <c r="CA28" s="4" cm="1">
        <f t="array" ref="CA28">U28*INDEX(prod_est,$H28+$I28-1,MATCH(CA$14,$BQ$14:$DQ$14,0))</f>
        <v>167.98290643994443</v>
      </c>
      <c r="CB28" s="4" cm="1">
        <f t="array" ref="CB28">V28*INDEX(prod_est,$H28+$I28-1,MATCH(CB$14,$BQ$14:$DQ$14,0))</f>
        <v>168.11509972881001</v>
      </c>
      <c r="CC28" s="4" cm="1">
        <f t="array" ref="CC28">W28*INDEX(prod_est,$H28+$I28-1,MATCH(CC$14,$BQ$14:$DQ$14,0))</f>
        <v>168.02305593974654</v>
      </c>
      <c r="CD28" s="4" cm="1">
        <f t="array" ref="CD28">X28*INDEX(prod_est,$H28+$I28-1,MATCH(CD$14,$BQ$14:$DQ$14,0))</f>
        <v>168.7608714776996</v>
      </c>
      <c r="CE28" s="4" cm="1">
        <f t="array" ref="CE28">Y28*INDEX(prod_est,$H28+$I28-1,MATCH(CE$14,$BQ$14:$DQ$14,0))</f>
        <v>169.31594490446872</v>
      </c>
      <c r="CF28" s="4" cm="1">
        <f t="array" ref="CF28">Z28*INDEX(prod_est,$H28+$I28-1,MATCH(CF$14,$BQ$14:$DQ$14,0))</f>
        <v>169.71209276464862</v>
      </c>
      <c r="CG28" s="4" cm="1">
        <f t="array" ref="CG28">AA28*INDEX(prod_est,$H28+$I28-1,MATCH(CG$14,$BQ$14:$DQ$14,0))</f>
        <v>169.97112077549218</v>
      </c>
      <c r="CH28" s="4" cm="1">
        <f t="array" ref="CH28">AB28*INDEX(prod_est,$H28+$I28-1,MATCH(CH$14,$BQ$14:$DQ$14,0))</f>
        <v>170.10198339843606</v>
      </c>
      <c r="CI28" s="4" cm="1">
        <f t="array" ref="CI28">AC28*INDEX(prod_est,$H28+$I28-1,MATCH(CI$14,$BQ$14:$DQ$14,0))</f>
        <v>170.12409782158704</v>
      </c>
      <c r="CJ28" s="4" cm="1">
        <f t="array" ref="CJ28">AD28*INDEX(prod_est,$H28+$I28-1,MATCH(CJ$14,$BQ$14:$DQ$14,0))</f>
        <v>170.04973400486284</v>
      </c>
      <c r="CK28" s="4" cm="1">
        <f t="array" ref="CK28">AE28*INDEX(prod_est,$H28+$I28-1,MATCH(CK$14,$BQ$14:$DQ$14,0))</f>
        <v>169.8811959949733</v>
      </c>
      <c r="CL28" s="4" cm="1">
        <f t="array" ref="CL28">AF28*INDEX(prod_est,$H28+$I28-1,MATCH(CL$14,$BQ$14:$DQ$14,0))</f>
        <v>169.6228385516749</v>
      </c>
      <c r="CM28" s="4" cm="1">
        <f t="array" ref="CM28">AG28*INDEX(prod_est,$H28+$I28-1,MATCH(CM$14,$BQ$14:$DQ$14,0))</f>
        <v>169.27365740952806</v>
      </c>
      <c r="CN28" s="4" cm="1">
        <f t="array" ref="CN28">AH28*INDEX(prod_est,$H28+$I28-1,MATCH(CN$14,$BQ$14:$DQ$14,0))</f>
        <v>169.35415764212564</v>
      </c>
      <c r="CO28" s="4" cm="1">
        <f t="array" ref="CO28">AI28*INDEX(prod_est,$H28+$I28-1,MATCH(CO$14,$BQ$14:$DQ$14,0))</f>
        <v>169.34051018383821</v>
      </c>
      <c r="CP28" s="4" cm="1">
        <f t="array" ref="CP28">AJ28*INDEX(prod_est,$H28+$I28-1,MATCH(CP$14,$BQ$14:$DQ$14,0))</f>
        <v>169.22819919991409</v>
      </c>
      <c r="CQ28" s="4" cm="1">
        <f t="array" ref="CQ28">AK28*INDEX(prod_est,$H28+$I28-1,MATCH(CQ$14,$BQ$14:$DQ$14,0))</f>
        <v>169.01386256584965</v>
      </c>
      <c r="CR28" s="4" cm="1">
        <f t="array" ref="CR28">AL28*INDEX(prod_est,$H28+$I28-1,MATCH(CR$14,$BQ$14:$DQ$14,0))</f>
        <v>168.69484745231301</v>
      </c>
      <c r="CS28" s="4" cm="1">
        <f t="array" ref="CS28">AM28*INDEX(prod_est,$H28+$I28-1,MATCH(CS$14,$BQ$14:$DQ$14,0))</f>
        <v>167.92805837230856</v>
      </c>
      <c r="CT28" s="4" cm="1">
        <f t="array" ref="CT28">AN28*INDEX(prod_est,$H28+$I28-1,MATCH(CT$14,$BQ$14:$DQ$14,0))</f>
        <v>167.06294876736285</v>
      </c>
      <c r="CU28" s="4" cm="1">
        <f t="array" ref="CU28">AO28*INDEX(prod_est,$H28+$I28-1,MATCH(CU$14,$BQ$14:$DQ$14,0))</f>
        <v>166.10687640521016</v>
      </c>
      <c r="CV28" s="4" cm="1">
        <f t="array" ref="CV28">AP28*INDEX(prod_est,$H28+$I28-1,MATCH(CV$14,$BQ$14:$DQ$14,0))</f>
        <v>165.06097357542043</v>
      </c>
      <c r="CW28" s="4" cm="1">
        <f t="array" ref="CW28">AQ28*INDEX(prod_est,$H28+$I28-1,MATCH(CW$14,$BQ$14:$DQ$14,0))</f>
        <v>163.93125847827071</v>
      </c>
      <c r="CX28" s="4" cm="1">
        <f t="array" ref="CX28">AR28*INDEX(prod_est,$H28+$I28-1,MATCH(CX$14,$BQ$14:$DQ$14,0))</f>
        <v>161.99661659210608</v>
      </c>
      <c r="CY28" s="4" cm="1">
        <f t="array" ref="CY28">AS28*INDEX(prod_est,$H28+$I28-1,MATCH(CY$14,$BQ$14:$DQ$14,0))</f>
        <v>160.04143540250857</v>
      </c>
      <c r="CZ28" s="4" cm="1">
        <f t="array" ref="CZ28">AT28*INDEX(prod_est,$H28+$I28-1,MATCH(CZ$14,$BQ$14:$DQ$14,0))</f>
        <v>158.06614760576426</v>
      </c>
      <c r="DA28" s="4" cm="1">
        <f t="array" ref="DA28">AU28*INDEX(prod_est,$H28+$I28-1,MATCH(DA$14,$BQ$14:$DQ$14,0))</f>
        <v>156.07118118999165</v>
      </c>
      <c r="DB28" s="4" cm="1">
        <f t="array" ref="DB28">AV28*INDEX(prod_est,$H28+$I28-1,MATCH(DB$14,$BQ$14:$DQ$14,0))</f>
        <v>154.05695947588276</v>
      </c>
      <c r="DC28" s="4" cm="1">
        <f t="array" ref="DC28">AW28*INDEX(prod_est,$H28+$I28-1,MATCH(DC$14,$BQ$14:$DQ$14,0))</f>
        <v>152.0239011571241</v>
      </c>
      <c r="DD28" s="4" cm="1">
        <f t="array" ref="DD28">AX28*INDEX(prod_est,$H28+$I28-1,MATCH(DD$14,$BQ$14:$DQ$14,0))</f>
        <v>149.97242034051717</v>
      </c>
      <c r="DE28" s="4" cm="1">
        <f t="array" ref="DE28">AY28*INDEX(prod_est,$H28+$I28-1,MATCH(DE$14,$BQ$14:$DQ$14,0))</f>
        <v>147.90292658578369</v>
      </c>
      <c r="DF28" s="4" cm="1">
        <f t="array" ref="DF28">AZ28*INDEX(prod_est,$H28+$I28-1,MATCH(DF$14,$BQ$14:$DQ$14,0))</f>
        <v>145.81582494506867</v>
      </c>
      <c r="DG28" s="4" cm="1">
        <f t="array" ref="DG28">BA28*INDEX(prod_est,$H28+$I28-1,MATCH(DG$14,$BQ$14:$DQ$14,0))</f>
        <v>143.71151600214097</v>
      </c>
      <c r="DH28" s="4" cm="1">
        <f t="array" ref="DH28">BB28*INDEX(prod_est,$H28+$I28-1,MATCH(DH$14,$BQ$14:$DQ$14,0))</f>
        <v>141.59039591129093</v>
      </c>
      <c r="DI28" s="4" cm="1">
        <f t="array" ref="DI28">BC28*INDEX(prod_est,$H28+$I28-1,MATCH(DI$14,$BQ$14:$DQ$14,0))</f>
        <v>139.4528564359305</v>
      </c>
      <c r="DJ28" s="4" cm="1">
        <f t="array" ref="DJ28">BD28*INDEX(prod_est,$H28+$I28-1,MATCH(DJ$14,$BQ$14:$DQ$14,0))</f>
        <v>137.29928498689418</v>
      </c>
      <c r="DK28" s="4" cm="1">
        <f t="array" ref="DK28">BE28*INDEX(prod_est,$H28+$I28-1,MATCH(DK$14,$BQ$14:$DQ$14,0))</f>
        <v>135.13006466044871</v>
      </c>
      <c r="DL28" s="4" cm="1">
        <f t="array" ref="DL28">BF28*INDEX(prod_est,$H28+$I28-1,MATCH(DL$14,$BQ$14:$DQ$14,0))</f>
        <v>132.94557427600637</v>
      </c>
      <c r="DM28" s="4" cm="1">
        <f t="array" ref="DM28">BG28*INDEX(prod_est,$H28+$I28-1,MATCH(DM$14,$BQ$14:$DQ$14,0))</f>
        <v>130.74618841355107</v>
      </c>
      <c r="DN28" s="4" cm="1">
        <f t="array" ref="DN28">BH28*INDEX(prod_est,$H28+$I28-1,MATCH(DN$14,$BQ$14:$DQ$14,0))</f>
        <v>128.5322774507741</v>
      </c>
      <c r="DO28" s="4" cm="1">
        <f t="array" ref="DO28">BI28*INDEX(prod_est,$H28+$I28-1,MATCH(DO$14,$BQ$14:$DQ$14,0))</f>
        <v>126.3042075999228</v>
      </c>
      <c r="DP28" s="4" cm="1">
        <f t="array" ref="DP28">BJ28*INDEX(prod_est,$H28+$I28-1,MATCH(DP$14,$BQ$14:$DQ$14,0))</f>
        <v>124.06234094436734</v>
      </c>
      <c r="DQ28" s="4" cm="1">
        <f t="array" ref="DQ28">BK28*INDEX(prod_est,$H28+$I28-1,MATCH(DQ$14,$BQ$14:$DQ$14,0))</f>
        <v>121.80703547488199</v>
      </c>
    </row>
    <row r="29" spans="1:121" x14ac:dyDescent="0.25">
      <c r="A29" t="s">
        <v>45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129</v>
      </c>
      <c r="I29">
        <f>IFERROR(MATCH(E29,Production_est!$D$4:$D$339,0),"-")+1</f>
        <v>4</v>
      </c>
      <c r="J29" s="4" cm="1">
        <f t="array" ref="J29">IFERROR(INDEX(Production_est!$E$4:$E$339,I29+H29-1),"-")</f>
        <v>30138.6285649493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09_ROK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45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129</v>
      </c>
      <c r="I30">
        <f>IFERROR(MATCH(E30,Production_est!$D$4:$D$339,0),"-")+1</f>
        <v>4</v>
      </c>
      <c r="J30" s="4" cm="1">
        <f t="array" ref="J30">IFERROR(INDEX(Production_est!$E$4:$E$339,I30+H30-1),"-")</f>
        <v>30138.6285649493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09_ROK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45</v>
      </c>
      <c r="B31" t="s">
        <v>21</v>
      </c>
      <c r="C31" t="s">
        <v>61</v>
      </c>
      <c r="D31" t="s">
        <v>172</v>
      </c>
      <c r="E31" s="46" t="s">
        <v>37</v>
      </c>
      <c r="F31" s="4">
        <v>146.09164525200001</v>
      </c>
      <c r="G31" s="4">
        <v>133.27572484800001</v>
      </c>
      <c r="H31">
        <f>MATCH(A31,Production_est!$A$4:$A$339,0)</f>
        <v>129</v>
      </c>
      <c r="I31">
        <f>IFERROR(MATCH(E31,Production_est!$D$4:$D$339,0),"-")+1</f>
        <v>4</v>
      </c>
      <c r="J31" s="4" cm="1">
        <f t="array" ref="J31">IFERROR(INDEX(Production_est!$E$4:$E$339,I31+H31-1),"-")</f>
        <v>30138.6285649493</v>
      </c>
      <c r="K31" s="33">
        <f t="shared" si="3"/>
        <v>4.422089895722639E-3</v>
      </c>
      <c r="L31" s="33">
        <f t="shared" si="4"/>
        <v>4.422089895722639E-3</v>
      </c>
      <c r="M31" s="33">
        <f t="shared" si="5"/>
        <v>4.422089895722639E-3</v>
      </c>
      <c r="N31" s="33">
        <f t="shared" si="5"/>
        <v>4.422089895722639E-3</v>
      </c>
      <c r="O31" s="33">
        <f t="shared" ref="O31:AQ35" si="28">N31*(1-$G$4)</f>
        <v>4.3999794462440261E-3</v>
      </c>
      <c r="P31" s="33">
        <f t="shared" si="28"/>
        <v>4.3779795490128063E-3</v>
      </c>
      <c r="Q31" s="33">
        <f t="shared" si="28"/>
        <v>4.3560896512677425E-3</v>
      </c>
      <c r="R31" s="33">
        <f t="shared" si="28"/>
        <v>4.3343092030114034E-3</v>
      </c>
      <c r="S31" s="33">
        <f t="shared" si="28"/>
        <v>4.3126376569963465E-3</v>
      </c>
      <c r="T31" s="33">
        <f t="shared" si="28"/>
        <v>4.2910744687113646E-3</v>
      </c>
      <c r="U31" s="33">
        <f t="shared" si="28"/>
        <v>4.2696190963678075E-3</v>
      </c>
      <c r="V31" s="33">
        <f t="shared" si="28"/>
        <v>4.248271000885968E-3</v>
      </c>
      <c r="W31" s="33">
        <f t="shared" si="28"/>
        <v>4.2270296458815386E-3</v>
      </c>
      <c r="X31" s="33">
        <f t="shared" si="28"/>
        <v>4.2058944976521313E-3</v>
      </c>
      <c r="Y31" s="33">
        <f t="shared" si="28"/>
        <v>4.1848650251638704E-3</v>
      </c>
      <c r="Z31" s="33">
        <f t="shared" si="28"/>
        <v>4.1639407000380506E-3</v>
      </c>
      <c r="AA31" s="33">
        <f t="shared" si="28"/>
        <v>4.1431209965378602E-3</v>
      </c>
      <c r="AB31" s="33">
        <f t="shared" si="28"/>
        <v>4.1224053915551711E-3</v>
      </c>
      <c r="AC31" s="33">
        <f t="shared" si="28"/>
        <v>4.1017933645973951E-3</v>
      </c>
      <c r="AD31" s="33">
        <f t="shared" si="28"/>
        <v>4.0812843977744082E-3</v>
      </c>
      <c r="AE31" s="33">
        <f t="shared" si="28"/>
        <v>4.0608779757855358E-3</v>
      </c>
      <c r="AF31" s="33">
        <f t="shared" si="28"/>
        <v>4.0405735859066084E-3</v>
      </c>
      <c r="AG31" s="33">
        <f t="shared" si="28"/>
        <v>4.020370717977075E-3</v>
      </c>
      <c r="AH31" s="33">
        <f t="shared" si="28"/>
        <v>4.0002688643871898E-3</v>
      </c>
      <c r="AI31" s="33">
        <f t="shared" si="28"/>
        <v>3.9802675200652539E-3</v>
      </c>
      <c r="AJ31" s="33">
        <f t="shared" si="28"/>
        <v>3.9603661824649276E-3</v>
      </c>
      <c r="AK31" s="33">
        <f t="shared" si="28"/>
        <v>3.9405643515526027E-3</v>
      </c>
      <c r="AL31" s="33">
        <f t="shared" si="28"/>
        <v>3.9208615297948394E-3</v>
      </c>
      <c r="AM31" s="33">
        <f t="shared" si="28"/>
        <v>3.9012572221458651E-3</v>
      </c>
      <c r="AN31" s="33">
        <f t="shared" si="28"/>
        <v>3.8817509360351359E-3</v>
      </c>
      <c r="AO31" s="33">
        <f t="shared" si="28"/>
        <v>3.8623421813549601E-3</v>
      </c>
      <c r="AP31" s="33">
        <f t="shared" si="28"/>
        <v>3.8430304704481851E-3</v>
      </c>
      <c r="AQ31" s="33">
        <f t="shared" si="28"/>
        <v>3.8238153180959441E-3</v>
      </c>
      <c r="AR31" s="33">
        <f t="shared" ref="AR31:BK31" si="29">AQ31*(1-$G$4)</f>
        <v>3.8046962415054643E-3</v>
      </c>
      <c r="AS31" s="33">
        <f t="shared" si="29"/>
        <v>3.7856727602979369E-3</v>
      </c>
      <c r="AT31" s="33">
        <f t="shared" si="29"/>
        <v>3.766744396496447E-3</v>
      </c>
      <c r="AU31" s="33">
        <f t="shared" si="29"/>
        <v>3.7479106745139648E-3</v>
      </c>
      <c r="AV31" s="33">
        <f t="shared" si="29"/>
        <v>3.729171121141395E-3</v>
      </c>
      <c r="AW31" s="33">
        <f t="shared" si="29"/>
        <v>3.7105252655356882E-3</v>
      </c>
      <c r="AX31" s="33">
        <f t="shared" si="29"/>
        <v>3.6919726392080098E-3</v>
      </c>
      <c r="AY31" s="33">
        <f t="shared" si="29"/>
        <v>3.6735127760119698E-3</v>
      </c>
      <c r="AZ31" s="33">
        <f t="shared" si="29"/>
        <v>3.65514521213191E-3</v>
      </c>
      <c r="BA31" s="33">
        <f t="shared" si="29"/>
        <v>3.6368694860712506E-3</v>
      </c>
      <c r="BB31" s="33">
        <f t="shared" si="29"/>
        <v>3.6186851386408943E-3</v>
      </c>
      <c r="BC31" s="33">
        <f t="shared" si="29"/>
        <v>3.6005917129476898E-3</v>
      </c>
      <c r="BD31" s="33">
        <f t="shared" si="29"/>
        <v>3.5825887543829513E-3</v>
      </c>
      <c r="BE31" s="33">
        <f t="shared" si="29"/>
        <v>3.5646758106110364E-3</v>
      </c>
      <c r="BF31" s="33">
        <f t="shared" si="29"/>
        <v>3.5468524315579813E-3</v>
      </c>
      <c r="BG31" s="33">
        <f t="shared" si="29"/>
        <v>3.5291181694001913E-3</v>
      </c>
      <c r="BH31" s="33">
        <f t="shared" si="29"/>
        <v>3.5114725785531905E-3</v>
      </c>
      <c r="BI31" s="33">
        <f t="shared" si="29"/>
        <v>3.4939152156604246E-3</v>
      </c>
      <c r="BJ31" s="33">
        <f t="shared" si="29"/>
        <v>3.4764456395821224E-3</v>
      </c>
      <c r="BK31" s="33">
        <f t="shared" si="29"/>
        <v>3.4590634113842119E-3</v>
      </c>
      <c r="BL31" t="str">
        <f t="shared" si="8"/>
        <v>09_ROK</v>
      </c>
      <c r="BM31" t="str">
        <f t="shared" si="9"/>
        <v>d_nonenergy_7_x_other_petrol_prod</v>
      </c>
      <c r="BP31" s="4">
        <f t="shared" si="10"/>
        <v>146.09164525200001</v>
      </c>
      <c r="BQ31" s="4">
        <f t="shared" si="11"/>
        <v>133.27572484800001</v>
      </c>
      <c r="BR31" s="4" cm="1">
        <f t="array" ref="BR31">L31*INDEX(prod_est,$H31+$I31-1,MATCH(BR$14,$BQ$14:$DQ$14,0))</f>
        <v>137.22337510889938</v>
      </c>
      <c r="BS31" s="4" cm="1">
        <f t="array" ref="BS31">M31*INDEX(prod_est,$H31+$I31-1,MATCH(BS$14,$BQ$14:$DQ$14,0))</f>
        <v>135.45027898632648</v>
      </c>
      <c r="BT31" s="4" cm="1">
        <f t="array" ref="BT31">N31*INDEX(prod_est,$H31+$I31-1,MATCH(BT$14,$BQ$14:$DQ$14,0))</f>
        <v>138.93468830481788</v>
      </c>
      <c r="BU31" s="4" cm="1">
        <f t="array" ref="BU31">O31*INDEX(prod_est,$H31+$I31-1,MATCH(BU$14,$BQ$14:$DQ$14,0))</f>
        <v>141.53953178764039</v>
      </c>
      <c r="BV31" s="4" cm="1">
        <f t="array" ref="BV31">P31*INDEX(prod_est,$H31+$I31-1,MATCH(BV$14,$BQ$14:$DQ$14,0))</f>
        <v>143.92063578732044</v>
      </c>
      <c r="BW31" s="4" cm="1">
        <f t="array" ref="BW31">Q31*INDEX(prod_est,$H31+$I31-1,MATCH(BW$14,$BQ$14:$DQ$14,0))</f>
        <v>146.06754174163348</v>
      </c>
      <c r="BX31" s="4" cm="1">
        <f t="array" ref="BX31">R31*INDEX(prod_est,$H31+$I31-1,MATCH(BX$14,$BQ$14:$DQ$14,0))</f>
        <v>147.97526339203878</v>
      </c>
      <c r="BY31" s="4" cm="1">
        <f t="array" ref="BY31">S31*INDEX(prod_est,$H31+$I31-1,MATCH(BY$14,$BQ$14:$DQ$14,0))</f>
        <v>149.63966692402693</v>
      </c>
      <c r="BZ31" s="4" cm="1">
        <f t="array" ref="BZ31">T31*INDEX(prod_est,$H31+$I31-1,MATCH(BZ$14,$BQ$14:$DQ$14,0))</f>
        <v>151.06930745318061</v>
      </c>
      <c r="CA31" s="4" cm="1">
        <f t="array" ref="CA31">U31*INDEX(prod_est,$H31+$I31-1,MATCH(CA$14,$BQ$14:$DQ$14,0))</f>
        <v>151.40356631585439</v>
      </c>
      <c r="CB31" s="4" cm="1">
        <f t="array" ref="CB31">V31*INDEX(prod_est,$H31+$I31-1,MATCH(CB$14,$BQ$14:$DQ$14,0))</f>
        <v>151.52271257782493</v>
      </c>
      <c r="CC31" s="4" cm="1">
        <f t="array" ref="CC31">W31*INDEX(prod_est,$H31+$I31-1,MATCH(CC$14,$BQ$14:$DQ$14,0))</f>
        <v>151.43975319691666</v>
      </c>
      <c r="CD31" s="4" cm="1">
        <f t="array" ref="CD31">X31*INDEX(prod_est,$H31+$I31-1,MATCH(CD$14,$BQ$14:$DQ$14,0))</f>
        <v>152.10474885687259</v>
      </c>
      <c r="CE31" s="4" cm="1">
        <f t="array" ref="CE31">Y31*INDEX(prod_est,$H31+$I31-1,MATCH(CE$14,$BQ$14:$DQ$14,0))</f>
        <v>152.60503842895505</v>
      </c>
      <c r="CF31" s="4" cm="1">
        <f t="array" ref="CF31">Z31*INDEX(prod_est,$H31+$I31-1,MATCH(CF$14,$BQ$14:$DQ$14,0))</f>
        <v>152.96208784601029</v>
      </c>
      <c r="CG31" s="4" cm="1">
        <f t="array" ref="CG31">AA31*INDEX(prod_est,$H31+$I31-1,MATCH(CG$14,$BQ$14:$DQ$14,0))</f>
        <v>153.19555067534549</v>
      </c>
      <c r="CH31" s="4" cm="1">
        <f t="array" ref="CH31">AB31*INDEX(prod_est,$H31+$I31-1,MATCH(CH$14,$BQ$14:$DQ$14,0))</f>
        <v>153.3134976035839</v>
      </c>
      <c r="CI31" s="4" cm="1">
        <f t="array" ref="CI31">AC31*INDEX(prod_est,$H31+$I31-1,MATCH(CI$14,$BQ$14:$DQ$14,0))</f>
        <v>153.33342940856949</v>
      </c>
      <c r="CJ31" s="4" cm="1">
        <f t="array" ref="CJ31">AD31*INDEX(prod_est,$H31+$I31-1,MATCH(CJ$14,$BQ$14:$DQ$14,0))</f>
        <v>153.26640504701084</v>
      </c>
      <c r="CK31" s="4" cm="1">
        <f t="array" ref="CK31">AE31*INDEX(prod_est,$H31+$I31-1,MATCH(CK$14,$BQ$14:$DQ$14,0))</f>
        <v>153.11450116406323</v>
      </c>
      <c r="CL31" s="4" cm="1">
        <f t="array" ref="CL31">AF31*INDEX(prod_est,$H31+$I31-1,MATCH(CL$14,$BQ$14:$DQ$14,0))</f>
        <v>152.88164271954284</v>
      </c>
      <c r="CM31" s="4" cm="1">
        <f t="array" ref="CM31">AG31*INDEX(prod_est,$H31+$I31-1,MATCH(CM$14,$BQ$14:$DQ$14,0))</f>
        <v>152.56692456558483</v>
      </c>
      <c r="CN31" s="4" cm="1">
        <f t="array" ref="CN31">AH31*INDEX(prod_est,$H31+$I31-1,MATCH(CN$14,$BQ$14:$DQ$14,0))</f>
        <v>152.63947969969243</v>
      </c>
      <c r="CO31" s="4" cm="1">
        <f t="array" ref="CO31">AI31*INDEX(prod_est,$H31+$I31-1,MATCH(CO$14,$BQ$14:$DQ$14,0))</f>
        <v>152.62717919900663</v>
      </c>
      <c r="CP31" s="4" cm="1">
        <f t="array" ref="CP31">AJ31*INDEX(prod_est,$H31+$I31-1,MATCH(CP$14,$BQ$14:$DQ$14,0))</f>
        <v>152.52595292626901</v>
      </c>
      <c r="CQ31" s="4" cm="1">
        <f t="array" ref="CQ31">AK31*INDEX(prod_est,$H31+$I31-1,MATCH(CQ$14,$BQ$14:$DQ$14,0))</f>
        <v>152.33277058720108</v>
      </c>
      <c r="CR31" s="4" cm="1">
        <f t="array" ref="CR31">AL31*INDEX(prod_est,$H31+$I31-1,MATCH(CR$14,$BQ$14:$DQ$14,0))</f>
        <v>152.04524117768125</v>
      </c>
      <c r="CS31" s="4" cm="1">
        <f t="array" ref="CS31">AM31*INDEX(prod_est,$H31+$I31-1,MATCH(CS$14,$BQ$14:$DQ$14,0))</f>
        <v>151.35413156548844</v>
      </c>
      <c r="CT31" s="4" cm="1">
        <f t="array" ref="CT31">AN31*INDEX(prod_est,$H31+$I31-1,MATCH(CT$14,$BQ$14:$DQ$14,0))</f>
        <v>150.57440532894009</v>
      </c>
      <c r="CU31" s="4" cm="1">
        <f t="array" ref="CU31">AO31*INDEX(prod_est,$H31+$I31-1,MATCH(CU$14,$BQ$14:$DQ$14,0))</f>
        <v>149.71269404918141</v>
      </c>
      <c r="CV31" s="4" cm="1">
        <f t="array" ref="CV31">AP31*INDEX(prod_est,$H31+$I31-1,MATCH(CV$14,$BQ$14:$DQ$14,0))</f>
        <v>148.77001826266249</v>
      </c>
      <c r="CW31" s="4" cm="1">
        <f t="array" ref="CW31">AQ31*INDEX(prod_est,$H31+$I31-1,MATCH(CW$14,$BQ$14:$DQ$14,0))</f>
        <v>147.75180219381218</v>
      </c>
      <c r="CX31" s="4" cm="1">
        <f t="array" ref="CX31">AR31*INDEX(prod_est,$H31+$I31-1,MATCH(CX$14,$BQ$14:$DQ$14,0))</f>
        <v>146.00810286560656</v>
      </c>
      <c r="CY31" s="4" cm="1">
        <f t="array" ref="CY31">AS31*INDEX(prod_est,$H31+$I31-1,MATCH(CY$14,$BQ$14:$DQ$14,0))</f>
        <v>144.24589139318769</v>
      </c>
      <c r="CZ31" s="4" cm="1">
        <f t="array" ref="CZ31">AT31*INDEX(prod_est,$H31+$I31-1,MATCH(CZ$14,$BQ$14:$DQ$14,0))</f>
        <v>142.46555776719347</v>
      </c>
      <c r="DA31" s="4" cm="1">
        <f t="array" ref="DA31">AU31*INDEX(prod_est,$H31+$I31-1,MATCH(DA$14,$BQ$14:$DQ$14,0))</f>
        <v>140.66748773477437</v>
      </c>
      <c r="DB31" s="4" cm="1">
        <f t="array" ref="DB31">AV31*INDEX(prod_est,$H31+$I31-1,MATCH(DB$14,$BQ$14:$DQ$14,0))</f>
        <v>138.85206283631337</v>
      </c>
      <c r="DC31" s="4" cm="1">
        <f t="array" ref="DC31">AW31*INDEX(prod_est,$H31+$I31-1,MATCH(DC$14,$BQ$14:$DQ$14,0))</f>
        <v>137.0196604418577</v>
      </c>
      <c r="DD31" s="4" cm="1">
        <f t="array" ref="DD31">AX31*INDEX(prod_est,$H31+$I31-1,MATCH(DD$14,$BQ$14:$DQ$14,0))</f>
        <v>135.17065378727946</v>
      </c>
      <c r="DE31" s="4" cm="1">
        <f t="array" ref="DE31">AY31*INDEX(prod_est,$H31+$I31-1,MATCH(DE$14,$BQ$14:$DQ$14,0))</f>
        <v>133.30541201015222</v>
      </c>
      <c r="DF31" s="4" cm="1">
        <f t="array" ref="DF31">AZ31*INDEX(prod_est,$H31+$I31-1,MATCH(DF$14,$BQ$14:$DQ$14,0))</f>
        <v>131.42430018535538</v>
      </c>
      <c r="DG31" s="4" cm="1">
        <f t="array" ref="DG31">BA31*INDEX(prod_est,$H31+$I31-1,MATCH(DG$14,$BQ$14:$DQ$14,0))</f>
        <v>129.52767936040556</v>
      </c>
      <c r="DH31" s="4" cm="1">
        <f t="array" ref="DH31">BB31*INDEX(prod_est,$H31+$I31-1,MATCH(DH$14,$BQ$14:$DQ$14,0))</f>
        <v>127.61590659051534</v>
      </c>
      <c r="DI31" s="4" cm="1">
        <f t="array" ref="DI31">BC31*INDEX(prod_est,$H31+$I31-1,MATCH(DI$14,$BQ$14:$DQ$14,0))</f>
        <v>125.68933497338361</v>
      </c>
      <c r="DJ31" s="4" cm="1">
        <f t="array" ref="DJ31">BD31*INDEX(prod_est,$H31+$I31-1,MATCH(DJ$14,$BQ$14:$DQ$14,0))</f>
        <v>123.74831368371645</v>
      </c>
      <c r="DK31" s="4" cm="1">
        <f t="array" ref="DK31">BE31*INDEX(prod_est,$H31+$I31-1,MATCH(DK$14,$BQ$14:$DQ$14,0))</f>
        <v>121.79318800748517</v>
      </c>
      <c r="DL31" s="4" cm="1">
        <f t="array" ref="DL31">BF31*INDEX(prod_est,$H31+$I31-1,MATCH(DL$14,$BQ$14:$DQ$14,0))</f>
        <v>119.82429937591775</v>
      </c>
      <c r="DM31" s="4" cm="1">
        <f t="array" ref="DM31">BG31*INDEX(prod_est,$H31+$I31-1,MATCH(DM$14,$BQ$14:$DQ$14,0))</f>
        <v>117.84198539923077</v>
      </c>
      <c r="DN31" s="4" cm="1">
        <f t="array" ref="DN31">BH31*INDEX(prod_est,$H31+$I31-1,MATCH(DN$14,$BQ$14:$DQ$14,0))</f>
        <v>115.84657990010021</v>
      </c>
      <c r="DO31" s="4" cm="1">
        <f t="array" ref="DO31">BI31*INDEX(prod_est,$H31+$I31-1,MATCH(DO$14,$BQ$14:$DQ$14,0))</f>
        <v>113.83841294687321</v>
      </c>
      <c r="DP31" s="4" cm="1">
        <f t="array" ref="DP31">BJ31*INDEX(prod_est,$H31+$I31-1,MATCH(DP$14,$BQ$14:$DQ$14,0))</f>
        <v>111.81781088652581</v>
      </c>
      <c r="DQ31" s="4" cm="1">
        <f t="array" ref="DQ31">BK31*INDEX(prod_est,$H31+$I31-1,MATCH(DQ$14,$BQ$14:$DQ$14,0))</f>
        <v>109.78509637736349</v>
      </c>
    </row>
    <row r="32" spans="1:121" x14ac:dyDescent="0.25">
      <c r="A32" t="s">
        <v>45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129</v>
      </c>
      <c r="I32">
        <f>IFERROR(MATCH(E32,Production_est!$D$4:$D$339,0),"-")+1</f>
        <v>4</v>
      </c>
      <c r="J32" s="4" cm="1">
        <f t="array" ref="J32">IFERROR(INDEX(Production_est!$E$4:$E$339,I32+H32-1),"-")</f>
        <v>30138.6285649493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09_ROK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129</v>
      </c>
      <c r="I33">
        <f>IFERROR(MATCH(E33,Production_est!$D$4:$D$339,0),"-")+1</f>
        <v>4</v>
      </c>
      <c r="J33" s="4" cm="1">
        <f t="array" ref="J33">IFERROR(INDEX(Production_est!$E$4:$E$339,I33+H33-1),"-")</f>
        <v>30138.6285649493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09_ROK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129</v>
      </c>
      <c r="I34">
        <f>IFERROR(MATCH(E34,Production_est!$D$4:$D$339,0),"-")+1</f>
        <v>4</v>
      </c>
      <c r="J34" s="4" cm="1">
        <f t="array" ref="J34">IFERROR(INDEX(Production_est!$E$4:$E$339,I34+H34-1),"-")</f>
        <v>30138.6285649493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09_ROK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129</v>
      </c>
      <c r="I35">
        <f>IFERROR(MATCH(E35,Production_est!$D$4:$D$339,0),"-")+1</f>
        <v>4</v>
      </c>
      <c r="J35" s="4" cm="1">
        <f t="array" ref="J35">IFERROR(INDEX(Production_est!$E$4:$E$339,I35+H35-1),"-")</f>
        <v>30138.6285649493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09_ROK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129</v>
      </c>
      <c r="I36">
        <f>IFERROR(MATCH(E36,Production_est!$D$4:$D$339,0),"-")+1</f>
        <v>4</v>
      </c>
      <c r="J36" s="4" cm="1">
        <f t="array" ref="J36">IFERROR(INDEX(Production_est!$E$4:$E$339,I36+H36-1),"-")</f>
        <v>30138.6285649493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09_ROK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129</v>
      </c>
      <c r="I37">
        <f>IFERROR(MATCH(E37,Production_est!$D$4:$D$339,0),"-")+1</f>
        <v>4</v>
      </c>
      <c r="J37" s="4" cm="1">
        <f t="array" ref="J37">IFERROR(INDEX(Production_est!$E$4:$E$339,I37+H37-1),"-")</f>
        <v>30138.6285649493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09_ROK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129</v>
      </c>
      <c r="I38">
        <f>IFERROR(MATCH(E38,Production_est!$D$4:$D$339,0),"-")+1</f>
        <v>4</v>
      </c>
      <c r="J38" s="4" cm="1">
        <f t="array" ref="J38">IFERROR(INDEX(Production_est!$E$4:$E$339,I38+H38-1),"-")</f>
        <v>30138.6285649493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09_ROK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129</v>
      </c>
      <c r="I39">
        <f>IFERROR(MATCH(E39,Production_est!$D$4:$D$339,0),"-")+1</f>
        <v>4</v>
      </c>
      <c r="J39" s="4" cm="1">
        <f t="array" ref="J39">IFERROR(INDEX(Production_est!$E$4:$E$339,I39+H39-1),"-")</f>
        <v>30138.6285649493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09_ROK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129</v>
      </c>
      <c r="I40">
        <f>IFERROR(MATCH(E40,Production_est!$D$4:$D$339,0),"-")+1</f>
        <v>4</v>
      </c>
      <c r="J40" s="4" cm="1">
        <f t="array" ref="J40">IFERROR(INDEX(Production_est!$E$4:$E$339,I40+H40-1),"-")</f>
        <v>30138.6285649493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09_ROK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129</v>
      </c>
      <c r="I41">
        <f>IFERROR(MATCH(E41,Production_est!$D$4:$D$339,0),"-")+1</f>
        <v>4</v>
      </c>
      <c r="J41" s="4" cm="1">
        <f t="array" ref="J41">IFERROR(INDEX(Production_est!$E$4:$E$339,I41+H41-1),"-")</f>
        <v>30138.6285649493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09_ROK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129</v>
      </c>
      <c r="I42">
        <f>IFERROR(MATCH(E42,Production_est!$D$4:$D$339,0),"-")+1</f>
        <v>4</v>
      </c>
      <c r="J42" s="4" cm="1">
        <f t="array" ref="J42">IFERROR(INDEX(Production_est!$E$4:$E$339,I42+H42-1),"-")</f>
        <v>30138.6285649493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09_ROK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129</v>
      </c>
      <c r="I43">
        <f>IFERROR(MATCH(E43,Production_est!$D$4:$D$339,0),"-")+1</f>
        <v>4</v>
      </c>
      <c r="J43" s="4" cm="1">
        <f t="array" ref="J43">IFERROR(INDEX(Production_est!$E$4:$E$339,I43+H43-1),"-")</f>
        <v>30138.6285649493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09_ROK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129</v>
      </c>
      <c r="I44">
        <f>IFERROR(MATCH(E44,Production_est!$D$4:$D$339,0),"-")+1</f>
        <v>4</v>
      </c>
      <c r="J44" s="4" cm="1">
        <f t="array" ref="J44">IFERROR(INDEX(Production_est!$E$4:$E$339,I44+H44-1),"-")</f>
        <v>30138.6285649493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09_ROK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129</v>
      </c>
      <c r="I45">
        <f>IFERROR(MATCH(E45,Production_est!$D$4:$D$339,0),"-")+1</f>
        <v>4</v>
      </c>
      <c r="J45" s="4" cm="1">
        <f t="array" ref="J45">IFERROR(INDEX(Production_est!$E$4:$E$339,I45+H45-1),"-")</f>
        <v>30138.6285649493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09_ROK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129</v>
      </c>
      <c r="I46">
        <f>IFERROR(MATCH(E46,Production_est!$D$4:$D$339,0),"-")+1</f>
        <v>4</v>
      </c>
      <c r="J46" s="4" cm="1">
        <f t="array" ref="J46">IFERROR(INDEX(Production_est!$E$4:$E$339,I46+H46-1),"-")</f>
        <v>30138.6285649493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09_ROK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09_ROK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2198.51966232</v>
      </c>
      <c r="G47" s="43">
        <f>SUM(G15:G46)</f>
        <v>2127.7253541960013</v>
      </c>
      <c r="K47" s="33">
        <f t="shared" ref="K47:AP47" si="42">SUM(K15:K46)*1000</f>
        <v>70.597948729177034</v>
      </c>
      <c r="L47" s="33">
        <f t="shared" si="42"/>
        <v>70.597948729177034</v>
      </c>
      <c r="M47" s="33">
        <f t="shared" si="42"/>
        <v>70.597948729177034</v>
      </c>
      <c r="N47" s="33">
        <f t="shared" si="42"/>
        <v>70.597948729177034</v>
      </c>
      <c r="O47" s="33">
        <f t="shared" si="42"/>
        <v>70.244958985531156</v>
      </c>
      <c r="P47" s="33">
        <f t="shared" si="42"/>
        <v>69.89373419060351</v>
      </c>
      <c r="Q47" s="33">
        <f t="shared" si="42"/>
        <v>69.544265519650466</v>
      </c>
      <c r="R47" s="33">
        <f t="shared" si="42"/>
        <v>69.196544192052215</v>
      </c>
      <c r="S47" s="33">
        <f t="shared" si="42"/>
        <v>68.850561471091964</v>
      </c>
      <c r="T47" s="33">
        <f t="shared" si="42"/>
        <v>68.506308663736519</v>
      </c>
      <c r="U47" s="33">
        <f t="shared" si="42"/>
        <v>68.163777120417805</v>
      </c>
      <c r="V47" s="33">
        <f t="shared" si="42"/>
        <v>67.822958234815729</v>
      </c>
      <c r="W47" s="33">
        <f t="shared" si="42"/>
        <v>67.483843443641646</v>
      </c>
      <c r="X47" s="33">
        <f t="shared" si="42"/>
        <v>67.146424226423434</v>
      </c>
      <c r="Y47" s="33">
        <f t="shared" si="42"/>
        <v>66.810692105291324</v>
      </c>
      <c r="Z47" s="33">
        <f t="shared" si="42"/>
        <v>66.476638644764861</v>
      </c>
      <c r="AA47" s="33">
        <f t="shared" si="42"/>
        <v>66.144255451541042</v>
      </c>
      <c r="AB47" s="33">
        <f t="shared" si="42"/>
        <v>65.813534174283333</v>
      </c>
      <c r="AC47" s="33">
        <f t="shared" si="42"/>
        <v>65.484466503411909</v>
      </c>
      <c r="AD47" s="33">
        <f t="shared" si="42"/>
        <v>65.157044170894849</v>
      </c>
      <c r="AE47" s="33">
        <f t="shared" si="42"/>
        <v>64.831258950040379</v>
      </c>
      <c r="AF47" s="33">
        <f t="shared" si="42"/>
        <v>64.507102655290183</v>
      </c>
      <c r="AG47" s="33">
        <f t="shared" si="42"/>
        <v>64.184567142013719</v>
      </c>
      <c r="AH47" s="33">
        <f t="shared" si="42"/>
        <v>63.863644306303648</v>
      </c>
      <c r="AI47" s="33">
        <f t="shared" si="42"/>
        <v>63.544326084772145</v>
      </c>
      <c r="AJ47" s="33">
        <f t="shared" si="42"/>
        <v>63.226604454348276</v>
      </c>
      <c r="AK47" s="33">
        <f t="shared" si="42"/>
        <v>62.91047143207652</v>
      </c>
      <c r="AL47" s="33">
        <f t="shared" si="42"/>
        <v>62.595919074916139</v>
      </c>
      <c r="AM47" s="33">
        <f t="shared" si="42"/>
        <v>62.282939479541554</v>
      </c>
      <c r="AN47" s="33">
        <f t="shared" si="42"/>
        <v>61.97152478214386</v>
      </c>
      <c r="AO47" s="33">
        <f t="shared" si="42"/>
        <v>61.661667158233136</v>
      </c>
      <c r="AP47" s="33">
        <f t="shared" si="42"/>
        <v>61.353358822441976</v>
      </c>
      <c r="AQ47" s="33">
        <f t="shared" ref="AQ47:BK47" si="43">SUM(AQ15:AQ46)*1000</f>
        <v>61.046592028329762</v>
      </c>
      <c r="AR47" s="33">
        <f t="shared" si="43"/>
        <v>60.741359068188117</v>
      </c>
      <c r="AS47" s="33">
        <f t="shared" si="43"/>
        <v>60.437652272847167</v>
      </c>
      <c r="AT47" s="33">
        <f t="shared" si="43"/>
        <v>60.135464011482931</v>
      </c>
      <c r="AU47" s="33">
        <f t="shared" si="43"/>
        <v>59.834786691425521</v>
      </c>
      <c r="AV47" s="33">
        <f t="shared" si="43"/>
        <v>59.535612757968394</v>
      </c>
      <c r="AW47" s="33">
        <f t="shared" si="43"/>
        <v>59.237934694178549</v>
      </c>
      <c r="AX47" s="33">
        <f t="shared" si="43"/>
        <v>58.94174502070765</v>
      </c>
      <c r="AY47" s="33">
        <f t="shared" si="43"/>
        <v>58.64703629560411</v>
      </c>
      <c r="AZ47" s="33">
        <f t="shared" si="43"/>
        <v>58.353801114126092</v>
      </c>
      <c r="BA47" s="33">
        <f t="shared" si="43"/>
        <v>58.062032108555464</v>
      </c>
      <c r="BB47" s="33">
        <f t="shared" si="43"/>
        <v>57.771721948012676</v>
      </c>
      <c r="BC47" s="33">
        <f t="shared" si="43"/>
        <v>57.482863338272608</v>
      </c>
      <c r="BD47" s="33">
        <f t="shared" si="43"/>
        <v>57.195449021581247</v>
      </c>
      <c r="BE47" s="33">
        <f t="shared" si="43"/>
        <v>56.909471776473332</v>
      </c>
      <c r="BF47" s="33">
        <f t="shared" si="43"/>
        <v>56.624924417590968</v>
      </c>
      <c r="BG47" s="33">
        <f t="shared" si="43"/>
        <v>56.341799795503015</v>
      </c>
      <c r="BH47" s="33">
        <f t="shared" si="43"/>
        <v>56.060090796525508</v>
      </c>
      <c r="BI47" s="33">
        <f t="shared" si="43"/>
        <v>55.779790342542888</v>
      </c>
      <c r="BJ47" s="33">
        <f t="shared" si="43"/>
        <v>55.500891390830162</v>
      </c>
      <c r="BK47" s="33">
        <f t="shared" si="43"/>
        <v>55.223386933876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09_ROK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09_ROK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09_ROK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09_ROK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09_ROK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09_ROK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09_ROK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21.250019664</v>
      </c>
      <c r="BL57" t="str">
        <f t="shared" si="52"/>
        <v>09_ROK</v>
      </c>
      <c r="BM57" t="str">
        <f t="shared" si="53"/>
        <v>d_nonenergy_2_coal_products</v>
      </c>
      <c r="BP57">
        <f t="shared" ref="BP57:CW57" si="60">BP$49*BP18</f>
        <v>21.469994136</v>
      </c>
      <c r="BQ57">
        <f t="shared" si="60"/>
        <v>21.250019664</v>
      </c>
      <c r="BR57">
        <f t="shared" si="60"/>
        <v>21.879448960043071</v>
      </c>
      <c r="BS57">
        <f t="shared" si="60"/>
        <v>21.59673935547098</v>
      </c>
      <c r="BT57">
        <f t="shared" si="60"/>
        <v>22.152307645343829</v>
      </c>
      <c r="BU57">
        <f t="shared" si="60"/>
        <v>22.567634407173486</v>
      </c>
      <c r="BV57">
        <f t="shared" si="60"/>
        <v>22.947287242473664</v>
      </c>
      <c r="BW57">
        <f t="shared" si="60"/>
        <v>23.289598595857345</v>
      </c>
      <c r="BX57">
        <f t="shared" si="60"/>
        <v>23.593773438131034</v>
      </c>
      <c r="BY57">
        <f t="shared" si="60"/>
        <v>23.859152657219258</v>
      </c>
      <c r="BZ57">
        <f t="shared" si="60"/>
        <v>24.087100315291387</v>
      </c>
      <c r="CA57">
        <f t="shared" si="60"/>
        <v>24.140395897909944</v>
      </c>
      <c r="CB57">
        <f t="shared" si="60"/>
        <v>24.159393058965748</v>
      </c>
      <c r="CC57">
        <f t="shared" si="60"/>
        <v>24.146165680329275</v>
      </c>
      <c r="CD57">
        <f t="shared" si="60"/>
        <v>24.252195273240172</v>
      </c>
      <c r="CE57">
        <f t="shared" si="60"/>
        <v>24.331963462507733</v>
      </c>
      <c r="CF57">
        <f t="shared" si="60"/>
        <v>24.388892863132622</v>
      </c>
      <c r="CG57">
        <f t="shared" si="60"/>
        <v>24.426117119236601</v>
      </c>
      <c r="CH57">
        <f t="shared" si="60"/>
        <v>24.444923053679901</v>
      </c>
      <c r="CI57">
        <f t="shared" si="60"/>
        <v>24.448101061140495</v>
      </c>
      <c r="CJ57">
        <f t="shared" si="60"/>
        <v>24.437414426325994</v>
      </c>
      <c r="CK57">
        <f t="shared" si="60"/>
        <v>24.41319425792431</v>
      </c>
      <c r="CL57">
        <f t="shared" si="60"/>
        <v>24.376066367375369</v>
      </c>
      <c r="CM57">
        <f t="shared" si="60"/>
        <v>24.325886434249117</v>
      </c>
      <c r="CN57">
        <f t="shared" si="60"/>
        <v>24.337454917769048</v>
      </c>
      <c r="CO57">
        <f t="shared" si="60"/>
        <v>24.335493676277032</v>
      </c>
      <c r="CP57">
        <f t="shared" si="60"/>
        <v>24.319353750655608</v>
      </c>
      <c r="CQ57">
        <f t="shared" si="60"/>
        <v>24.288551978550359</v>
      </c>
      <c r="CR57">
        <f t="shared" si="60"/>
        <v>24.242707128610558</v>
      </c>
      <c r="CS57">
        <f t="shared" si="60"/>
        <v>24.132513821721211</v>
      </c>
      <c r="CT57">
        <f t="shared" si="60"/>
        <v>24.008191122459309</v>
      </c>
      <c r="CU57">
        <f t="shared" si="60"/>
        <v>23.870796396897347</v>
      </c>
      <c r="CV57">
        <f t="shared" si="60"/>
        <v>23.720492363487288</v>
      </c>
      <c r="CW57">
        <f t="shared" si="60"/>
        <v>23.558143882472109</v>
      </c>
      <c r="CX57">
        <f t="shared" ref="CX57:DQ57" si="61">CX$49*CX18</f>
        <v>23.280121421482068</v>
      </c>
      <c r="CY57">
        <f t="shared" si="61"/>
        <v>22.999147309476783</v>
      </c>
      <c r="CZ57">
        <f t="shared" si="61"/>
        <v>22.715283728138136</v>
      </c>
      <c r="DA57">
        <f t="shared" si="61"/>
        <v>22.428592182549227</v>
      </c>
      <c r="DB57">
        <f t="shared" si="61"/>
        <v>22.139133507049177</v>
      </c>
      <c r="DC57">
        <f t="shared" si="61"/>
        <v>21.846967871041919</v>
      </c>
      <c r="DD57">
        <f t="shared" si="61"/>
        <v>21.552154784761832</v>
      </c>
      <c r="DE57">
        <f t="shared" si="61"/>
        <v>21.254753104994023</v>
      </c>
      <c r="DF57">
        <f t="shared" si="61"/>
        <v>20.95482104075122</v>
      </c>
      <c r="DG57">
        <f t="shared" si="61"/>
        <v>20.652416158907197</v>
      </c>
      <c r="DH57">
        <f t="shared" si="61"/>
        <v>20.347595389786644</v>
      </c>
      <c r="DI57">
        <f t="shared" si="61"/>
        <v>20.040415032712279</v>
      </c>
      <c r="DJ57">
        <f t="shared" si="61"/>
        <v>19.730930761509015</v>
      </c>
      <c r="DK57">
        <f t="shared" si="61"/>
        <v>19.419197629966199</v>
      </c>
      <c r="DL57">
        <f t="shared" si="61"/>
        <v>19.105270077257327</v>
      </c>
      <c r="DM57">
        <f t="shared" si="61"/>
        <v>18.789201933318413</v>
      </c>
      <c r="DN57">
        <f t="shared" si="61"/>
        <v>18.471046424184717</v>
      </c>
      <c r="DO57">
        <f t="shared" si="61"/>
        <v>18.150856177286133</v>
      </c>
      <c r="DP57">
        <f t="shared" si="61"/>
        <v>17.828683226702136</v>
      </c>
      <c r="DQ57">
        <f t="shared" si="61"/>
        <v>17.504579018375665</v>
      </c>
    </row>
    <row r="58" spans="1:121" x14ac:dyDescent="0.25">
      <c r="A58" t="str">
        <f t="shared" si="50"/>
        <v>09_ROK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09_ROK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09_ROK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09_ROK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09_ROK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09_ROK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09_ROK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09_ROK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09_ROK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1825.329621132001</v>
      </c>
      <c r="BL62" t="str">
        <f t="shared" si="52"/>
        <v>09_ROK</v>
      </c>
      <c r="BM62" t="str">
        <f t="shared" si="53"/>
        <v>d_nonenergy_7_3_naphtha</v>
      </c>
      <c r="BP62">
        <f t="shared" ref="BP62:CW62" si="70">BP$49*BP23</f>
        <v>1922.0112067319999</v>
      </c>
      <c r="BQ62">
        <f t="shared" si="70"/>
        <v>1825.329621132001</v>
      </c>
      <c r="BR62">
        <f t="shared" si="70"/>
        <v>1879.3962034995493</v>
      </c>
      <c r="BS62">
        <f t="shared" si="70"/>
        <v>1855.1120746580982</v>
      </c>
      <c r="BT62">
        <f t="shared" si="70"/>
        <v>1902.8341601950142</v>
      </c>
      <c r="BU62">
        <f t="shared" si="70"/>
        <v>1938.5098091028049</v>
      </c>
      <c r="BV62">
        <f t="shared" si="70"/>
        <v>1971.1211467381379</v>
      </c>
      <c r="BW62">
        <f t="shared" si="70"/>
        <v>2000.5249337868415</v>
      </c>
      <c r="BX62">
        <f t="shared" si="70"/>
        <v>2026.6528790021546</v>
      </c>
      <c r="BY62">
        <f t="shared" si="70"/>
        <v>2049.4483661167033</v>
      </c>
      <c r="BZ62">
        <f t="shared" si="70"/>
        <v>2069.0285650494889</v>
      </c>
      <c r="CA62">
        <f t="shared" si="70"/>
        <v>2073.6065375486833</v>
      </c>
      <c r="CB62">
        <f t="shared" si="70"/>
        <v>2075.2383516053692</v>
      </c>
      <c r="CC62">
        <f t="shared" si="70"/>
        <v>2074.1021490786497</v>
      </c>
      <c r="CD62">
        <f t="shared" si="70"/>
        <v>2083.2098562580791</v>
      </c>
      <c r="CE62">
        <f t="shared" si="70"/>
        <v>2090.061767032581</v>
      </c>
      <c r="CF62">
        <f t="shared" si="70"/>
        <v>2094.9518764497475</v>
      </c>
      <c r="CG62">
        <f t="shared" si="70"/>
        <v>2098.1493575987324</v>
      </c>
      <c r="CH62">
        <f t="shared" si="70"/>
        <v>2099.7647457129642</v>
      </c>
      <c r="CI62">
        <f t="shared" si="70"/>
        <v>2100.0377295146604</v>
      </c>
      <c r="CJ62">
        <f t="shared" si="70"/>
        <v>2099.119771254595</v>
      </c>
      <c r="CK62">
        <f t="shared" si="70"/>
        <v>2097.0393124356651</v>
      </c>
      <c r="CL62">
        <f t="shared" si="70"/>
        <v>2093.8501088744124</v>
      </c>
      <c r="CM62">
        <f t="shared" si="70"/>
        <v>2089.5397637655583</v>
      </c>
      <c r="CN62">
        <f t="shared" si="70"/>
        <v>2090.5334708761584</v>
      </c>
      <c r="CO62">
        <f t="shared" si="70"/>
        <v>2090.3650045760714</v>
      </c>
      <c r="CP62">
        <f t="shared" si="70"/>
        <v>2088.978620714528</v>
      </c>
      <c r="CQ62">
        <f t="shared" si="70"/>
        <v>2086.33281671547</v>
      </c>
      <c r="CR62">
        <f t="shared" si="70"/>
        <v>2082.3948456502835</v>
      </c>
      <c r="CS62">
        <f t="shared" si="70"/>
        <v>2072.9294846625771</v>
      </c>
      <c r="CT62">
        <f t="shared" si="70"/>
        <v>2062.250440166149</v>
      </c>
      <c r="CU62">
        <f t="shared" si="70"/>
        <v>2050.4485375645991</v>
      </c>
      <c r="CV62">
        <f t="shared" si="70"/>
        <v>2037.5377540125357</v>
      </c>
      <c r="CW62">
        <f t="shared" si="70"/>
        <v>2023.5923790891973</v>
      </c>
      <c r="CX62">
        <f t="shared" ref="CX62:DQ62" si="71">CX$49*CX23</f>
        <v>1999.7108654995945</v>
      </c>
      <c r="CY62">
        <f t="shared" si="71"/>
        <v>1975.5758116255802</v>
      </c>
      <c r="CZ62">
        <f t="shared" si="71"/>
        <v>1951.1925587358974</v>
      </c>
      <c r="DA62">
        <f t="shared" si="71"/>
        <v>1926.5663899809526</v>
      </c>
      <c r="DB62">
        <f t="shared" si="71"/>
        <v>1901.7025308957316</v>
      </c>
      <c r="DC62">
        <f t="shared" si="71"/>
        <v>1876.6061498987583</v>
      </c>
      <c r="DD62">
        <f t="shared" si="71"/>
        <v>1851.2823587873534</v>
      </c>
      <c r="DE62">
        <f t="shared" si="71"/>
        <v>1825.7362132289911</v>
      </c>
      <c r="DF62">
        <f t="shared" si="71"/>
        <v>1799.9727132489354</v>
      </c>
      <c r="DG62">
        <f t="shared" si="71"/>
        <v>1773.9968037141336</v>
      </c>
      <c r="DH62">
        <f t="shared" si="71"/>
        <v>1747.8133748133787</v>
      </c>
      <c r="DI62">
        <f t="shared" si="71"/>
        <v>1721.4272625337912</v>
      </c>
      <c r="DJ62">
        <f t="shared" si="71"/>
        <v>1694.8432491336159</v>
      </c>
      <c r="DK62">
        <f t="shared" si="71"/>
        <v>1668.0660636114151</v>
      </c>
      <c r="DL62">
        <f t="shared" si="71"/>
        <v>1641.1003821716115</v>
      </c>
      <c r="DM62">
        <f t="shared" si="71"/>
        <v>1613.950828686478</v>
      </c>
      <c r="DN62">
        <f t="shared" si="71"/>
        <v>1586.6219751545486</v>
      </c>
      <c r="DO62">
        <f t="shared" si="71"/>
        <v>1559.1183421554845</v>
      </c>
      <c r="DP62">
        <f t="shared" si="71"/>
        <v>1531.4443993014584</v>
      </c>
      <c r="DQ62">
        <f t="shared" si="71"/>
        <v>1503.6045656850181</v>
      </c>
    </row>
    <row r="63" spans="1:121" x14ac:dyDescent="0.25">
      <c r="A63" t="str">
        <f t="shared" si="50"/>
        <v>09_ROK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09_ROK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09_ROK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09_ROK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09_ROK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09_ROK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09_ROK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09_ROK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09_ROK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147.869988552</v>
      </c>
      <c r="BL67" t="str">
        <f t="shared" si="52"/>
        <v>09_ROK</v>
      </c>
      <c r="BM67" t="str">
        <f t="shared" si="53"/>
        <v>d_nonenergy_7_9_lpg</v>
      </c>
      <c r="BP67">
        <f t="shared" ref="BP67:CW67" si="80">BP$49*BP28</f>
        <v>108.9468162</v>
      </c>
      <c r="BQ67">
        <f t="shared" si="80"/>
        <v>147.869988552</v>
      </c>
      <c r="BR67">
        <f t="shared" si="80"/>
        <v>152.24992345426551</v>
      </c>
      <c r="BS67">
        <f t="shared" si="80"/>
        <v>150.28266569862041</v>
      </c>
      <c r="BT67">
        <f t="shared" si="80"/>
        <v>154.14863278770159</v>
      </c>
      <c r="BU67">
        <f t="shared" si="80"/>
        <v>157.03871780824085</v>
      </c>
      <c r="BV67">
        <f t="shared" si="80"/>
        <v>159.68056291225636</v>
      </c>
      <c r="BW67">
        <f t="shared" si="80"/>
        <v>162.06256428008646</v>
      </c>
      <c r="BX67">
        <f t="shared" si="80"/>
        <v>164.17918963648626</v>
      </c>
      <c r="BY67">
        <f t="shared" si="80"/>
        <v>166.02585249652088</v>
      </c>
      <c r="BZ67">
        <f t="shared" si="80"/>
        <v>167.61204479763597</v>
      </c>
      <c r="CA67">
        <f t="shared" si="80"/>
        <v>167.98290643994443</v>
      </c>
      <c r="CB67">
        <f t="shared" si="80"/>
        <v>168.11509972881001</v>
      </c>
      <c r="CC67">
        <f t="shared" si="80"/>
        <v>168.02305593974654</v>
      </c>
      <c r="CD67">
        <f t="shared" si="80"/>
        <v>168.7608714776996</v>
      </c>
      <c r="CE67">
        <f t="shared" si="80"/>
        <v>169.31594490446872</v>
      </c>
      <c r="CF67">
        <f t="shared" si="80"/>
        <v>169.71209276464862</v>
      </c>
      <c r="CG67">
        <f t="shared" si="80"/>
        <v>169.97112077549218</v>
      </c>
      <c r="CH67">
        <f t="shared" si="80"/>
        <v>170.10198339843606</v>
      </c>
      <c r="CI67">
        <f t="shared" si="80"/>
        <v>170.12409782158704</v>
      </c>
      <c r="CJ67">
        <f t="shared" si="80"/>
        <v>170.04973400486284</v>
      </c>
      <c r="CK67">
        <f t="shared" si="80"/>
        <v>169.8811959949733</v>
      </c>
      <c r="CL67">
        <f t="shared" si="80"/>
        <v>169.6228385516749</v>
      </c>
      <c r="CM67">
        <f t="shared" si="80"/>
        <v>169.27365740952806</v>
      </c>
      <c r="CN67">
        <f t="shared" si="80"/>
        <v>169.35415764212564</v>
      </c>
      <c r="CO67">
        <f t="shared" si="80"/>
        <v>169.34051018383821</v>
      </c>
      <c r="CP67">
        <f t="shared" si="80"/>
        <v>169.22819919991409</v>
      </c>
      <c r="CQ67">
        <f t="shared" si="80"/>
        <v>169.01386256584965</v>
      </c>
      <c r="CR67">
        <f t="shared" si="80"/>
        <v>168.69484745231301</v>
      </c>
      <c r="CS67">
        <f t="shared" si="80"/>
        <v>167.92805837230856</v>
      </c>
      <c r="CT67">
        <f t="shared" si="80"/>
        <v>167.06294876736285</v>
      </c>
      <c r="CU67">
        <f t="shared" si="80"/>
        <v>166.10687640521016</v>
      </c>
      <c r="CV67">
        <f t="shared" si="80"/>
        <v>165.06097357542043</v>
      </c>
      <c r="CW67">
        <f t="shared" si="80"/>
        <v>163.93125847827071</v>
      </c>
      <c r="CX67">
        <f t="shared" ref="CX67:DQ67" si="81">CX$49*CX28</f>
        <v>161.99661659210608</v>
      </c>
      <c r="CY67">
        <f t="shared" si="81"/>
        <v>160.04143540250857</v>
      </c>
      <c r="CZ67">
        <f t="shared" si="81"/>
        <v>158.06614760576426</v>
      </c>
      <c r="DA67">
        <f t="shared" si="81"/>
        <v>156.07118118999165</v>
      </c>
      <c r="DB67">
        <f t="shared" si="81"/>
        <v>154.05695947588276</v>
      </c>
      <c r="DC67">
        <f t="shared" si="81"/>
        <v>152.0239011571241</v>
      </c>
      <c r="DD67">
        <f t="shared" si="81"/>
        <v>149.97242034051717</v>
      </c>
      <c r="DE67">
        <f t="shared" si="81"/>
        <v>147.90292658578369</v>
      </c>
      <c r="DF67">
        <f t="shared" si="81"/>
        <v>145.81582494506867</v>
      </c>
      <c r="DG67">
        <f t="shared" si="81"/>
        <v>143.71151600214097</v>
      </c>
      <c r="DH67">
        <f t="shared" si="81"/>
        <v>141.59039591129093</v>
      </c>
      <c r="DI67">
        <f t="shared" si="81"/>
        <v>139.4528564359305</v>
      </c>
      <c r="DJ67">
        <f t="shared" si="81"/>
        <v>137.29928498689418</v>
      </c>
      <c r="DK67">
        <f t="shared" si="81"/>
        <v>135.13006466044871</v>
      </c>
      <c r="DL67">
        <f t="shared" si="81"/>
        <v>132.94557427600637</v>
      </c>
      <c r="DM67">
        <f t="shared" si="81"/>
        <v>130.74618841355107</v>
      </c>
      <c r="DN67">
        <f t="shared" si="81"/>
        <v>128.5322774507741</v>
      </c>
      <c r="DO67">
        <f t="shared" si="81"/>
        <v>126.3042075999228</v>
      </c>
      <c r="DP67">
        <f t="shared" si="81"/>
        <v>124.06234094436734</v>
      </c>
      <c r="DQ67">
        <f t="shared" si="81"/>
        <v>121.80703547488199</v>
      </c>
    </row>
    <row r="68" spans="1:121" x14ac:dyDescent="0.25">
      <c r="A68" t="str">
        <f t="shared" si="50"/>
        <v>09_ROK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09_ROK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09_ROK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09_ROK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09_ROK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133.27572484800001</v>
      </c>
      <c r="BL70" t="str">
        <f t="shared" si="52"/>
        <v>09_ROK</v>
      </c>
      <c r="BM70" t="str">
        <f t="shared" si="53"/>
        <v>d_nonenergy_7_x_other_petrol_prod</v>
      </c>
      <c r="BP70">
        <f t="shared" ref="BP70:CW70" si="86">BP$49*BP31</f>
        <v>146.09164525200001</v>
      </c>
      <c r="BQ70">
        <f t="shared" si="86"/>
        <v>133.27572484800001</v>
      </c>
      <c r="BR70">
        <f t="shared" si="86"/>
        <v>137.22337510889938</v>
      </c>
      <c r="BS70">
        <f t="shared" si="86"/>
        <v>135.45027898632648</v>
      </c>
      <c r="BT70">
        <f t="shared" si="86"/>
        <v>138.93468830481788</v>
      </c>
      <c r="BU70">
        <f t="shared" si="86"/>
        <v>141.53953178764039</v>
      </c>
      <c r="BV70">
        <f t="shared" si="86"/>
        <v>143.92063578732044</v>
      </c>
      <c r="BW70">
        <f t="shared" si="86"/>
        <v>146.06754174163348</v>
      </c>
      <c r="BX70">
        <f t="shared" si="86"/>
        <v>147.97526339203878</v>
      </c>
      <c r="BY70">
        <f t="shared" si="86"/>
        <v>149.63966692402693</v>
      </c>
      <c r="BZ70">
        <f t="shared" si="86"/>
        <v>151.06930745318061</v>
      </c>
      <c r="CA70">
        <f t="shared" si="86"/>
        <v>151.40356631585439</v>
      </c>
      <c r="CB70">
        <f t="shared" si="86"/>
        <v>151.52271257782493</v>
      </c>
      <c r="CC70">
        <f t="shared" si="86"/>
        <v>151.43975319691666</v>
      </c>
      <c r="CD70">
        <f t="shared" si="86"/>
        <v>152.10474885687259</v>
      </c>
      <c r="CE70">
        <f t="shared" si="86"/>
        <v>152.60503842895505</v>
      </c>
      <c r="CF70">
        <f t="shared" si="86"/>
        <v>152.96208784601029</v>
      </c>
      <c r="CG70">
        <f t="shared" si="86"/>
        <v>153.19555067534549</v>
      </c>
      <c r="CH70">
        <f t="shared" si="86"/>
        <v>153.3134976035839</v>
      </c>
      <c r="CI70">
        <f t="shared" si="86"/>
        <v>153.33342940856949</v>
      </c>
      <c r="CJ70">
        <f t="shared" si="86"/>
        <v>153.26640504701084</v>
      </c>
      <c r="CK70">
        <f t="shared" si="86"/>
        <v>153.11450116406323</v>
      </c>
      <c r="CL70">
        <f t="shared" si="86"/>
        <v>152.88164271954284</v>
      </c>
      <c r="CM70">
        <f t="shared" si="86"/>
        <v>152.56692456558483</v>
      </c>
      <c r="CN70">
        <f t="shared" si="86"/>
        <v>152.63947969969243</v>
      </c>
      <c r="CO70">
        <f t="shared" si="86"/>
        <v>152.62717919900663</v>
      </c>
      <c r="CP70">
        <f t="shared" si="86"/>
        <v>152.52595292626901</v>
      </c>
      <c r="CQ70">
        <f t="shared" si="86"/>
        <v>152.33277058720108</v>
      </c>
      <c r="CR70">
        <f t="shared" si="86"/>
        <v>152.04524117768125</v>
      </c>
      <c r="CS70">
        <f t="shared" si="86"/>
        <v>151.35413156548844</v>
      </c>
      <c r="CT70">
        <f t="shared" si="86"/>
        <v>150.57440532894009</v>
      </c>
      <c r="CU70">
        <f t="shared" si="86"/>
        <v>149.71269404918141</v>
      </c>
      <c r="CV70">
        <f t="shared" si="86"/>
        <v>148.77001826266249</v>
      </c>
      <c r="CW70">
        <f t="shared" si="86"/>
        <v>147.75180219381218</v>
      </c>
      <c r="CX70">
        <f t="shared" ref="CX70:DQ70" si="87">CX$49*CX31</f>
        <v>146.00810286560656</v>
      </c>
      <c r="CY70">
        <f t="shared" si="87"/>
        <v>144.24589139318769</v>
      </c>
      <c r="CZ70">
        <f t="shared" si="87"/>
        <v>142.46555776719347</v>
      </c>
      <c r="DA70">
        <f t="shared" si="87"/>
        <v>140.66748773477437</v>
      </c>
      <c r="DB70">
        <f t="shared" si="87"/>
        <v>138.85206283631337</v>
      </c>
      <c r="DC70">
        <f t="shared" si="87"/>
        <v>137.0196604418577</v>
      </c>
      <c r="DD70">
        <f t="shared" si="87"/>
        <v>135.17065378727946</v>
      </c>
      <c r="DE70">
        <f t="shared" si="87"/>
        <v>133.30541201015222</v>
      </c>
      <c r="DF70">
        <f t="shared" si="87"/>
        <v>131.42430018535538</v>
      </c>
      <c r="DG70">
        <f t="shared" si="87"/>
        <v>129.52767936040556</v>
      </c>
      <c r="DH70">
        <f t="shared" si="87"/>
        <v>127.61590659051534</v>
      </c>
      <c r="DI70">
        <f t="shared" si="87"/>
        <v>125.68933497338361</v>
      </c>
      <c r="DJ70">
        <f t="shared" si="87"/>
        <v>123.74831368371645</v>
      </c>
      <c r="DK70">
        <f t="shared" si="87"/>
        <v>121.79318800748517</v>
      </c>
      <c r="DL70">
        <f t="shared" si="87"/>
        <v>119.82429937591775</v>
      </c>
      <c r="DM70">
        <f t="shared" si="87"/>
        <v>117.84198539923077</v>
      </c>
      <c r="DN70">
        <f t="shared" si="87"/>
        <v>115.84657990010021</v>
      </c>
      <c r="DO70">
        <f t="shared" si="87"/>
        <v>113.83841294687321</v>
      </c>
      <c r="DP70">
        <f t="shared" si="87"/>
        <v>111.81781088652581</v>
      </c>
      <c r="DQ70">
        <f t="shared" si="87"/>
        <v>109.78509637736349</v>
      </c>
    </row>
    <row r="71" spans="1:121" x14ac:dyDescent="0.25">
      <c r="A71" t="str">
        <f t="shared" si="50"/>
        <v>09_ROK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09_ROK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09_ROK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09_ROK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09_ROK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09_ROK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09_ROK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09_ROK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09_ROK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09_ROK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09_ROK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09_ROK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09_ROK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09_ROK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09_ROK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09_ROK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09_ROK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09_ROK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09_ROK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09_ROK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09_ROK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09_ROK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09_ROK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09_ROK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09_ROK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09_ROK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09_ROK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09_ROK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09_ROK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09_ROK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09_ROK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09_ROK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09_ROK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09_ROK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09_ROK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09_ROK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09_ROK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09_ROK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09_ROK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09_ROK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09_ROK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09_ROK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09_ROK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09_ROK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09_ROK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09_ROK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09_ROK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09_ROK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09_ROK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09_ROK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09_ROK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09_ROK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09_ROK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09_ROK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09_ROK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09_ROK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09_ROK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09_ROK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09_ROK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09_ROK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09_ROK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09_ROK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09_ROK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09_ROK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09_ROK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09_ROK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09_ROK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09_ROK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09_ROK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09_ROK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09_ROK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09_ROK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09_ROK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09_ROK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09_ROK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09_ROK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09_ROK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09_ROK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09_ROK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09_ROK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09_ROK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09_ROK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09_ROK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09_ROK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09_ROK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09_ROK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09_ROK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09_ROK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09_ROK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09_ROK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09_ROK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09_ROK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09_ROK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09_ROK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10_MAS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0.35106002598892561</v>
      </c>
      <c r="H5" s="36" t="str">
        <f t="shared" ref="H5" si="0">"amm_2018_"&amp;A15</f>
        <v>amm_2018_10_MAS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0.21105785929731014</v>
      </c>
      <c r="H6" s="36" t="str">
        <f>"amm_2050_"&amp;A15</f>
        <v>amm_2050_10_MAS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145</v>
      </c>
      <c r="I15">
        <f>IFERROR(MATCH(E15,Production_est!$D$4:$D$339,0),"-")+1</f>
        <v>4</v>
      </c>
      <c r="J15" s="4" cm="1">
        <f t="array" ref="J15">IFERROR(INDEX(Production_est!$E$4:$E$339,I15+H15-1),"-")</f>
        <v>4078.9210997495802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10_MAS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145</v>
      </c>
      <c r="I16">
        <f>IFERROR(MATCH(E16,Production_est!$D$4:$D$339,0),"-")+1</f>
        <v>4</v>
      </c>
      <c r="J16" s="4" cm="1">
        <f t="array" ref="J16">IFERROR(INDEX(Production_est!$E$4:$E$339,I16+H16-1),"-")</f>
        <v>4078.9210997495802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10_MAS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145</v>
      </c>
      <c r="I17">
        <f>IFERROR(MATCH(E17,Production_est!$D$4:$D$339,0),"-")+1</f>
        <v>4</v>
      </c>
      <c r="J17" s="4" cm="1">
        <f t="array" ref="J17">IFERROR(INDEX(Production_est!$E$4:$E$339,I17+H17-1),"-")</f>
        <v>4078.9210997495802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10_MAS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145</v>
      </c>
      <c r="I18">
        <f>IFERROR(MATCH(E18,Production_est!$D$4:$D$339,0),"-")+1</f>
        <v>4</v>
      </c>
      <c r="J18" s="4" cm="1">
        <f t="array" ref="J18">IFERROR(INDEX(Production_est!$E$4:$E$339,I18+H18-1),"-")</f>
        <v>4078.9210997495802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10_MAS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145</v>
      </c>
      <c r="I19">
        <f>IFERROR(MATCH(E19,Production_est!$D$4:$D$339,0),"-")+1</f>
        <v>4</v>
      </c>
      <c r="J19" s="4" cm="1">
        <f t="array" ref="J19">IFERROR(INDEX(Production_est!$E$4:$E$339,I19+H19-1),"-")</f>
        <v>4078.9210997495802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10_MAS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46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145</v>
      </c>
      <c r="I20">
        <f>IFERROR(MATCH(E20,Production_est!$D$4:$D$339,0),"-")+1</f>
        <v>4</v>
      </c>
      <c r="J20" s="4" cm="1">
        <f t="array" ref="J20">IFERROR(INDEX(Production_est!$E$4:$E$339,I20+H20-1),"-")</f>
        <v>4078.9210997495802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10_MAS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145</v>
      </c>
      <c r="I21">
        <f>IFERROR(MATCH(E21,Production_est!$D$4:$D$339,0),"-")+1</f>
        <v>4</v>
      </c>
      <c r="J21" s="4" cm="1">
        <f t="array" ref="J21">IFERROR(INDEX(Production_est!$E$4:$E$339,I21+H21-1),"-")</f>
        <v>4078.9210997495802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10_MAS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145</v>
      </c>
      <c r="I22">
        <f>IFERROR(MATCH(E22,Production_est!$D$4:$D$339,0),"-")+1</f>
        <v>4</v>
      </c>
      <c r="J22" s="4" cm="1">
        <f t="array" ref="J22">IFERROR(INDEX(Production_est!$E$4:$E$339,I22+H22-1),"-")</f>
        <v>4078.9210997495802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10_MAS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46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145</v>
      </c>
      <c r="I23">
        <f>IFERROR(MATCH(E23,Production_est!$D$4:$D$339,0),"-")+1</f>
        <v>4</v>
      </c>
      <c r="J23" s="4" cm="1">
        <f t="array" ref="J23">IFERROR(INDEX(Production_est!$E$4:$E$339,I23+H23-1),"-")</f>
        <v>4078.9210997495802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10_MAS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145</v>
      </c>
      <c r="I24">
        <f>IFERROR(MATCH(E24,Production_est!$D$4:$D$339,0),"-")+1</f>
        <v>4</v>
      </c>
      <c r="J24" s="4" cm="1">
        <f t="array" ref="J24">IFERROR(INDEX(Production_est!$E$4:$E$339,I24+H24-1),"-")</f>
        <v>4078.9210997495802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10_MAS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145</v>
      </c>
      <c r="I25">
        <f>IFERROR(MATCH(E25,Production_est!$D$4:$D$339,0),"-")+1</f>
        <v>4</v>
      </c>
      <c r="J25" s="4" cm="1">
        <f t="array" ref="J25">IFERROR(INDEX(Production_est!$E$4:$E$339,I25+H25-1),"-")</f>
        <v>4078.9210997495802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10_MAS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46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145</v>
      </c>
      <c r="I26">
        <f>IFERROR(MATCH(E26,Production_est!$D$4:$D$339,0),"-")+1</f>
        <v>4</v>
      </c>
      <c r="J26" s="4" cm="1">
        <f t="array" ref="J26">IFERROR(INDEX(Production_est!$E$4:$E$339,I26+H26-1),"-")</f>
        <v>4078.9210997495802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10_MAS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145</v>
      </c>
      <c r="I27">
        <f>IFERROR(MATCH(E27,Production_est!$D$4:$D$339,0),"-")+1</f>
        <v>4</v>
      </c>
      <c r="J27" s="4" cm="1">
        <f t="array" ref="J27">IFERROR(INDEX(Production_est!$E$4:$E$339,I27+H27-1),"-")</f>
        <v>4078.9210997495802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10_MAS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46</v>
      </c>
      <c r="B28" t="s">
        <v>18</v>
      </c>
      <c r="C28" t="s">
        <v>18</v>
      </c>
      <c r="D28" t="s">
        <v>172</v>
      </c>
      <c r="E28" s="46" t="s">
        <v>37</v>
      </c>
      <c r="F28" s="4">
        <v>82.051147678559985</v>
      </c>
      <c r="G28" s="4">
        <v>84.601376948995195</v>
      </c>
      <c r="H28">
        <f>MATCH(A28,Production_est!$A$4:$A$339,0)</f>
        <v>145</v>
      </c>
      <c r="I28">
        <f>IFERROR(MATCH(E28,Production_est!$D$4:$D$339,0),"-")+1</f>
        <v>4</v>
      </c>
      <c r="J28" s="4" cm="1">
        <f t="array" ref="J28">IFERROR(INDEX(Production_est!$E$4:$E$339,I28+H28-1),"-")</f>
        <v>4078.9210997495802</v>
      </c>
      <c r="K28" s="33">
        <f t="shared" si="3"/>
        <v>2.0741116309945094E-2</v>
      </c>
      <c r="L28" s="33">
        <f t="shared" si="4"/>
        <v>2.0741116309945094E-2</v>
      </c>
      <c r="M28" s="33">
        <f t="shared" si="5"/>
        <v>2.0741116309945094E-2</v>
      </c>
      <c r="N28" s="33">
        <f t="shared" si="5"/>
        <v>2.0741116309945094E-2</v>
      </c>
      <c r="O28" s="33">
        <f t="shared" si="19"/>
        <v>2.063741072839537E-2</v>
      </c>
      <c r="P28" s="33">
        <f t="shared" si="19"/>
        <v>2.0534223674753393E-2</v>
      </c>
      <c r="Q28" s="33">
        <f t="shared" si="19"/>
        <v>2.0431552556379625E-2</v>
      </c>
      <c r="R28" s="33">
        <f t="shared" si="19"/>
        <v>2.0329394793597726E-2</v>
      </c>
      <c r="S28" s="33">
        <f t="shared" si="19"/>
        <v>2.0227747819629736E-2</v>
      </c>
      <c r="T28" s="33">
        <f t="shared" si="19"/>
        <v>2.0126609080531589E-2</v>
      </c>
      <c r="U28" s="33">
        <f t="shared" si="19"/>
        <v>2.0025976035128932E-2</v>
      </c>
      <c r="V28" s="33">
        <f t="shared" si="19"/>
        <v>1.9925846154953287E-2</v>
      </c>
      <c r="W28" s="33">
        <f t="shared" si="19"/>
        <v>1.9826216924178519E-2</v>
      </c>
      <c r="X28" s="33">
        <f t="shared" si="19"/>
        <v>1.9727085839557627E-2</v>
      </c>
      <c r="Y28" s="33">
        <f t="shared" si="19"/>
        <v>1.9628450410359839E-2</v>
      </c>
      <c r="Z28" s="33">
        <f t="shared" si="19"/>
        <v>1.953030815830804E-2</v>
      </c>
      <c r="AA28" s="33">
        <f t="shared" si="19"/>
        <v>1.9432656617516499E-2</v>
      </c>
      <c r="AB28" s="33">
        <f t="shared" si="19"/>
        <v>1.9335493334428917E-2</v>
      </c>
      <c r="AC28" s="33">
        <f t="shared" si="19"/>
        <v>1.9238815867756772E-2</v>
      </c>
      <c r="AD28" s="33">
        <f t="shared" si="19"/>
        <v>1.9142621788417989E-2</v>
      </c>
      <c r="AE28" s="33">
        <f t="shared" si="19"/>
        <v>1.90469086794759E-2</v>
      </c>
      <c r="AF28" s="33">
        <f t="shared" si="19"/>
        <v>1.8951674136078522E-2</v>
      </c>
      <c r="AG28" s="33">
        <f t="shared" si="19"/>
        <v>1.8856915765398129E-2</v>
      </c>
      <c r="AH28" s="33">
        <f t="shared" si="19"/>
        <v>1.8762631186571139E-2</v>
      </c>
      <c r="AI28" s="33">
        <f t="shared" si="19"/>
        <v>1.8668818030638284E-2</v>
      </c>
      <c r="AJ28" s="33">
        <f t="shared" si="19"/>
        <v>1.8575473940485091E-2</v>
      </c>
      <c r="AK28" s="33">
        <f t="shared" si="19"/>
        <v>1.8482596570782665E-2</v>
      </c>
      <c r="AL28" s="33">
        <f t="shared" si="19"/>
        <v>1.8390183587928752E-2</v>
      </c>
      <c r="AM28" s="33">
        <f t="shared" si="19"/>
        <v>1.8298232669989107E-2</v>
      </c>
      <c r="AN28" s="33">
        <f t="shared" si="19"/>
        <v>1.820674150663916E-2</v>
      </c>
      <c r="AO28" s="33">
        <f t="shared" si="19"/>
        <v>1.8115707799105964E-2</v>
      </c>
      <c r="AP28" s="33">
        <f t="shared" si="19"/>
        <v>1.8025129260110434E-2</v>
      </c>
      <c r="AQ28" s="33">
        <f t="shared" ref="AQ28:BK28" si="25">AP28*(1-$G$4)</f>
        <v>1.7935003613809883E-2</v>
      </c>
      <c r="AR28" s="33">
        <f t="shared" si="25"/>
        <v>1.7845328595740832E-2</v>
      </c>
      <c r="AS28" s="33">
        <f t="shared" si="25"/>
        <v>1.7756101952762129E-2</v>
      </c>
      <c r="AT28" s="33">
        <f t="shared" si="25"/>
        <v>1.7667321442998318E-2</v>
      </c>
      <c r="AU28" s="33">
        <f t="shared" si="25"/>
        <v>1.7578984835783327E-2</v>
      </c>
      <c r="AV28" s="33">
        <f t="shared" si="25"/>
        <v>1.7491089911604411E-2</v>
      </c>
      <c r="AW28" s="33">
        <f t="shared" si="25"/>
        <v>1.7403634462046388E-2</v>
      </c>
      <c r="AX28" s="33">
        <f t="shared" si="25"/>
        <v>1.7316616289736155E-2</v>
      </c>
      <c r="AY28" s="33">
        <f t="shared" si="25"/>
        <v>1.7230033208287473E-2</v>
      </c>
      <c r="AZ28" s="33">
        <f t="shared" si="25"/>
        <v>1.7143883042246035E-2</v>
      </c>
      <c r="BA28" s="33">
        <f t="shared" si="25"/>
        <v>1.7058163627034804E-2</v>
      </c>
      <c r="BB28" s="33">
        <f t="shared" si="25"/>
        <v>1.6972872808899631E-2</v>
      </c>
      <c r="BC28" s="33">
        <f t="shared" si="25"/>
        <v>1.6888008444855131E-2</v>
      </c>
      <c r="BD28" s="33">
        <f t="shared" si="25"/>
        <v>1.6803568402630857E-2</v>
      </c>
      <c r="BE28" s="33">
        <f t="shared" si="25"/>
        <v>1.6719550560617701E-2</v>
      </c>
      <c r="BF28" s="33">
        <f t="shared" si="25"/>
        <v>1.6635952807814613E-2</v>
      </c>
      <c r="BG28" s="33">
        <f t="shared" si="25"/>
        <v>1.6552773043775539E-2</v>
      </c>
      <c r="BH28" s="33">
        <f t="shared" si="25"/>
        <v>1.647000917855666E-2</v>
      </c>
      <c r="BI28" s="33">
        <f t="shared" si="25"/>
        <v>1.6387659132663875E-2</v>
      </c>
      <c r="BJ28" s="33">
        <f t="shared" si="25"/>
        <v>1.6305720837000555E-2</v>
      </c>
      <c r="BK28" s="33">
        <f t="shared" si="25"/>
        <v>1.6224192232815553E-2</v>
      </c>
      <c r="BL28" t="str">
        <f t="shared" si="8"/>
        <v>10_MAS</v>
      </c>
      <c r="BM28" t="str">
        <f t="shared" si="9"/>
        <v>d_nonenergy_7_9_lpg</v>
      </c>
      <c r="BP28" s="4">
        <f t="shared" si="10"/>
        <v>82.051147678559985</v>
      </c>
      <c r="BQ28" s="4">
        <f t="shared" si="11"/>
        <v>84.601376948995195</v>
      </c>
      <c r="BR28" s="4" cm="1">
        <f t="array" ref="BR28">L28*INDEX(prod_est,$H28+$I28-1,MATCH(BR$14,$BQ$14:$DQ$14,0))</f>
        <v>87.947389998746132</v>
      </c>
      <c r="BS28" s="4" cm="1">
        <f t="array" ref="BS28">M28*INDEX(prod_est,$H28+$I28-1,MATCH(BS$14,$BQ$14:$DQ$14,0))</f>
        <v>78.165217346647367</v>
      </c>
      <c r="BT28" s="4" cm="1">
        <f t="array" ref="BT28">N28*INDEX(prod_est,$H28+$I28-1,MATCH(BT$14,$BQ$14:$DQ$14,0))</f>
        <v>81.76643595541708</v>
      </c>
      <c r="BU28" s="4" cm="1">
        <f t="array" ref="BU28">O28*INDEX(prod_est,$H28+$I28-1,MATCH(BU$14,$BQ$14:$DQ$14,0))</f>
        <v>85.025369415547473</v>
      </c>
      <c r="BV28" s="4" cm="1">
        <f t="array" ref="BV28">P28*INDEX(prod_est,$H28+$I28-1,MATCH(BV$14,$BQ$14:$DQ$14,0))</f>
        <v>88.322070674225202</v>
      </c>
      <c r="BW28" s="4" cm="1">
        <f t="array" ref="BW28">Q28*INDEX(prod_est,$H28+$I28-1,MATCH(BW$14,$BQ$14:$DQ$14,0))</f>
        <v>91.642907567303951</v>
      </c>
      <c r="BX28" s="4" cm="1">
        <f t="array" ref="BX28">R28*INDEX(prod_est,$H28+$I28-1,MATCH(BX$14,$BQ$14:$DQ$14,0))</f>
        <v>94.976120927984496</v>
      </c>
      <c r="BY28" s="4" cm="1">
        <f t="array" ref="BY28">S28*INDEX(prod_est,$H28+$I28-1,MATCH(BY$14,$BQ$14:$DQ$14,0))</f>
        <v>98.31210088315521</v>
      </c>
      <c r="BZ28" s="4" cm="1">
        <f t="array" ref="BZ28">T28*INDEX(prod_est,$H28+$I28-1,MATCH(BZ$14,$BQ$14:$DQ$14,0))</f>
        <v>101.64930837872045</v>
      </c>
      <c r="CA28" s="4" cm="1">
        <f t="array" ref="CA28">U28*INDEX(prod_est,$H28+$I28-1,MATCH(CA$14,$BQ$14:$DQ$14,0))</f>
        <v>103.2431064392152</v>
      </c>
      <c r="CB28" s="4" cm="1">
        <f t="array" ref="CB28">V28*INDEX(prod_est,$H28+$I28-1,MATCH(CB$14,$BQ$14:$DQ$14,0))</f>
        <v>104.77221446266852</v>
      </c>
      <c r="CC28" s="4" cm="1">
        <f t="array" ref="CC28">W28*INDEX(prod_est,$H28+$I28-1,MATCH(CC$14,$BQ$14:$DQ$14,0))</f>
        <v>106.23823109879301</v>
      </c>
      <c r="CD28" s="4" cm="1">
        <f t="array" ref="CD28">X28*INDEX(prod_est,$H28+$I28-1,MATCH(CD$14,$BQ$14:$DQ$14,0))</f>
        <v>107.78268541260258</v>
      </c>
      <c r="CE28" s="4" cm="1">
        <f t="array" ref="CE28">Y28*INDEX(prod_est,$H28+$I28-1,MATCH(CE$14,$BQ$14:$DQ$14,0))</f>
        <v>109.25954281884435</v>
      </c>
      <c r="CF28" s="4" cm="1">
        <f t="array" ref="CF28">Z28*INDEX(prod_est,$H28+$I28-1,MATCH(CF$14,$BQ$14:$DQ$14,0))</f>
        <v>110.67036996084546</v>
      </c>
      <c r="CG28" s="4" cm="1">
        <f t="array" ref="CG28">AA28*INDEX(prod_est,$H28+$I28-1,MATCH(CG$14,$BQ$14:$DQ$14,0))</f>
        <v>112.01117591328146</v>
      </c>
      <c r="CH28" s="4" cm="1">
        <f t="array" ref="CH28">AB28*INDEX(prod_est,$H28+$I28-1,MATCH(CH$14,$BQ$14:$DQ$14,0))</f>
        <v>113.28928423717625</v>
      </c>
      <c r="CI28" s="4" cm="1">
        <f t="array" ref="CI28">AC28*INDEX(prod_est,$H28+$I28-1,MATCH(CI$14,$BQ$14:$DQ$14,0))</f>
        <v>114.49802757090862</v>
      </c>
      <c r="CJ28" s="4" cm="1">
        <f t="array" ref="CJ28">AD28*INDEX(prod_est,$H28+$I28-1,MATCH(CJ$14,$BQ$14:$DQ$14,0))</f>
        <v>115.63643849497191</v>
      </c>
      <c r="CK28" s="4" cm="1">
        <f t="array" ref="CK28">AE28*INDEX(prod_est,$H28+$I28-1,MATCH(CK$14,$BQ$14:$DQ$14,0))</f>
        <v>116.70919773464625</v>
      </c>
      <c r="CL28" s="4" cm="1">
        <f t="array" ref="CL28">AF28*INDEX(prod_est,$H28+$I28-1,MATCH(CL$14,$BQ$14:$DQ$14,0))</f>
        <v>117.72099479677591</v>
      </c>
      <c r="CM28" s="4" cm="1">
        <f t="array" ref="CM28">AG28*INDEX(prod_est,$H28+$I28-1,MATCH(CM$14,$BQ$14:$DQ$14,0))</f>
        <v>118.66819551593481</v>
      </c>
      <c r="CN28" s="4" cm="1">
        <f t="array" ref="CN28">AH28*INDEX(prod_est,$H28+$I28-1,MATCH(CN$14,$BQ$14:$DQ$14,0))</f>
        <v>119.68150378725836</v>
      </c>
      <c r="CO28" s="4" cm="1">
        <f t="array" ref="CO28">AI28*INDEX(prod_est,$H28+$I28-1,MATCH(CO$14,$BQ$14:$DQ$14,0))</f>
        <v>120.63256787625191</v>
      </c>
      <c r="CP28" s="4" cm="1">
        <f t="array" ref="CP28">AJ28*INDEX(prod_est,$H28+$I28-1,MATCH(CP$14,$BQ$14:$DQ$14,0))</f>
        <v>121.52322646467488</v>
      </c>
      <c r="CQ28" s="4" cm="1">
        <f t="array" ref="CQ28">AK28*INDEX(prod_est,$H28+$I28-1,MATCH(CQ$14,$BQ$14:$DQ$14,0))</f>
        <v>122.36081359344314</v>
      </c>
      <c r="CR28" s="4" cm="1">
        <f t="array" ref="CR28">AL28*INDEX(prod_est,$H28+$I28-1,MATCH(CR$14,$BQ$14:$DQ$14,0))</f>
        <v>123.13893047891089</v>
      </c>
      <c r="CS28" s="4" cm="1">
        <f t="array" ref="CS28">AM28*INDEX(prod_est,$H28+$I28-1,MATCH(CS$14,$BQ$14:$DQ$14,0))</f>
        <v>123.8621752193729</v>
      </c>
      <c r="CT28" s="4" cm="1">
        <f t="array" ref="CT28">AN28*INDEX(prod_est,$H28+$I28-1,MATCH(CT$14,$BQ$14:$DQ$14,0))</f>
        <v>124.52696250824893</v>
      </c>
      <c r="CU28" s="4" cm="1">
        <f t="array" ref="CU28">AO28*INDEX(prod_est,$H28+$I28-1,MATCH(CU$14,$BQ$14:$DQ$14,0))</f>
        <v>125.13517916253782</v>
      </c>
      <c r="CV28" s="4" cm="1">
        <f t="array" ref="CV28">AP28*INDEX(prod_est,$H28+$I28-1,MATCH(CV$14,$BQ$14:$DQ$14,0))</f>
        <v>125.68332268349918</v>
      </c>
      <c r="CW28" s="4" cm="1">
        <f t="array" ref="CW28">AQ28*INDEX(prod_est,$H28+$I28-1,MATCH(CW$14,$BQ$14:$DQ$14,0))</f>
        <v>126.17064473705227</v>
      </c>
      <c r="CX28" s="4" cm="1">
        <f t="array" ref="CX28">AR28*INDEX(prod_est,$H28+$I28-1,MATCH(CX$14,$BQ$14:$DQ$14,0))</f>
        <v>124.6816363784354</v>
      </c>
      <c r="CY28" s="4" cm="1">
        <f t="array" ref="CY28">AS28*INDEX(prod_est,$H28+$I28-1,MATCH(CY$14,$BQ$14:$DQ$14,0))</f>
        <v>123.17681982569756</v>
      </c>
      <c r="CZ28" s="4" cm="1">
        <f t="array" ref="CZ28">AT28*INDEX(prod_est,$H28+$I28-1,MATCH(CZ$14,$BQ$14:$DQ$14,0))</f>
        <v>121.65652810604647</v>
      </c>
      <c r="DA28" s="4" cm="1">
        <f t="array" ref="DA28">AU28*INDEX(prod_est,$H28+$I28-1,MATCH(DA$14,$BQ$14:$DQ$14,0))</f>
        <v>120.12109062302295</v>
      </c>
      <c r="DB28" s="4" cm="1">
        <f t="array" ref="DB28">AV28*INDEX(prod_est,$H28+$I28-1,MATCH(DB$14,$BQ$14:$DQ$14,0))</f>
        <v>118.57083318785409</v>
      </c>
      <c r="DC28" s="4" cm="1">
        <f t="array" ref="DC28">AW28*INDEX(prod_est,$H28+$I28-1,MATCH(DC$14,$BQ$14:$DQ$14,0))</f>
        <v>117.00607805056725</v>
      </c>
      <c r="DD28" s="4" cm="1">
        <f t="array" ref="DD28">AX28*INDEX(prod_est,$H28+$I28-1,MATCH(DD$14,$BQ$14:$DQ$14,0))</f>
        <v>115.42714393086554</v>
      </c>
      <c r="DE28" s="4" cm="1">
        <f t="array" ref="DE28">AY28*INDEX(prod_est,$H28+$I28-1,MATCH(DE$14,$BQ$14:$DQ$14,0))</f>
        <v>113.83434604876612</v>
      </c>
      <c r="DF28" s="4" cm="1">
        <f t="array" ref="DF28">AZ28*INDEX(prod_est,$H28+$I28-1,MATCH(DF$14,$BQ$14:$DQ$14,0))</f>
        <v>112.22799615500459</v>
      </c>
      <c r="DG28" s="4" cm="1">
        <f t="array" ref="DG28">BA28*INDEX(prod_est,$H28+$I28-1,MATCH(DG$14,$BQ$14:$DQ$14,0))</f>
        <v>110.60840256120363</v>
      </c>
      <c r="DH28" s="4" cm="1">
        <f t="array" ref="DH28">BB28*INDEX(prod_est,$H28+$I28-1,MATCH(DH$14,$BQ$14:$DQ$14,0))</f>
        <v>108.97587016981284</v>
      </c>
      <c r="DI28" s="4" cm="1">
        <f t="array" ref="DI28">BC28*INDEX(prod_est,$H28+$I28-1,MATCH(DI$14,$BQ$14:$DQ$14,0))</f>
        <v>107.330700503816</v>
      </c>
      <c r="DJ28" s="4" cm="1">
        <f t="array" ref="DJ28">BD28*INDEX(prod_est,$H28+$I28-1,MATCH(DJ$14,$BQ$14:$DQ$14,0))</f>
        <v>105.67319173621135</v>
      </c>
      <c r="DK28" s="4" cm="1">
        <f t="array" ref="DK28">BE28*INDEX(prod_est,$H28+$I28-1,MATCH(DK$14,$BQ$14:$DQ$14,0))</f>
        <v>104.00363871926409</v>
      </c>
      <c r="DL28" s="4" cm="1">
        <f t="array" ref="DL28">BF28*INDEX(prod_est,$H28+$I28-1,MATCH(DL$14,$BQ$14:$DQ$14,0))</f>
        <v>102.32233301353423</v>
      </c>
      <c r="DM28" s="4" cm="1">
        <f t="array" ref="DM28">BG28*INDEX(prod_est,$H28+$I28-1,MATCH(DM$14,$BQ$14:$DQ$14,0))</f>
        <v>100.62956291668117</v>
      </c>
      <c r="DN28" s="4" cm="1">
        <f t="array" ref="DN28">BH28*INDEX(prod_est,$H28+$I28-1,MATCH(DN$14,$BQ$14:$DQ$14,0))</f>
        <v>98.925613492044462</v>
      </c>
      <c r="DO28" s="4" cm="1">
        <f t="array" ref="DO28">BI28*INDEX(prod_est,$H28+$I28-1,MATCH(DO$14,$BQ$14:$DQ$14,0))</f>
        <v>97.210766597006725</v>
      </c>
      <c r="DP28" s="4" cm="1">
        <f t="array" ref="DP28">BJ28*INDEX(prod_est,$H28+$I28-1,MATCH(DP$14,$BQ$14:$DQ$14,0))</f>
        <v>95.485300911135411</v>
      </c>
      <c r="DQ28" s="4" cm="1">
        <f t="array" ref="DQ28">BK28*INDEX(prod_est,$H28+$I28-1,MATCH(DQ$14,$BQ$14:$DQ$14,0))</f>
        <v>93.7494919641085</v>
      </c>
    </row>
    <row r="29" spans="1:121" x14ac:dyDescent="0.25">
      <c r="A29" t="s">
        <v>46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145</v>
      </c>
      <c r="I29">
        <f>IFERROR(MATCH(E29,Production_est!$D$4:$D$339,0),"-")+1</f>
        <v>4</v>
      </c>
      <c r="J29" s="4" cm="1">
        <f t="array" ref="J29">IFERROR(INDEX(Production_est!$E$4:$E$339,I29+H29-1),"-")</f>
        <v>4078.9210997495802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10_MAS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46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145</v>
      </c>
      <c r="I30">
        <f>IFERROR(MATCH(E30,Production_est!$D$4:$D$339,0),"-")+1</f>
        <v>4</v>
      </c>
      <c r="J30" s="4" cm="1">
        <f t="array" ref="J30">IFERROR(INDEX(Production_est!$E$4:$E$339,I30+H30-1),"-")</f>
        <v>4078.9210997495802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10_MAS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46</v>
      </c>
      <c r="B31" t="s">
        <v>21</v>
      </c>
      <c r="C31" t="s">
        <v>61</v>
      </c>
      <c r="D31" t="s">
        <v>172</v>
      </c>
      <c r="E31" s="46" t="s">
        <v>37</v>
      </c>
      <c r="F31" s="4">
        <v>30.068846138173409</v>
      </c>
      <c r="G31" s="4">
        <v>32.997336594841308</v>
      </c>
      <c r="H31">
        <f>MATCH(A31,Production_est!$A$4:$A$339,0)</f>
        <v>145</v>
      </c>
      <c r="I31">
        <f>IFERROR(MATCH(E31,Production_est!$D$4:$D$339,0),"-")+1</f>
        <v>4</v>
      </c>
      <c r="J31" s="4" cm="1">
        <f t="array" ref="J31">IFERROR(INDEX(Production_est!$E$4:$E$339,I31+H31-1),"-")</f>
        <v>4078.9210997495802</v>
      </c>
      <c r="K31" s="33">
        <f t="shared" si="3"/>
        <v>8.0897217151043033E-3</v>
      </c>
      <c r="L31" s="33">
        <f t="shared" si="4"/>
        <v>8.0897217151043033E-3</v>
      </c>
      <c r="M31" s="33">
        <f t="shared" si="5"/>
        <v>8.0897217151043033E-3</v>
      </c>
      <c r="N31" s="33">
        <f t="shared" si="5"/>
        <v>8.0897217151043033E-3</v>
      </c>
      <c r="O31" s="33">
        <f t="shared" ref="O31:AQ35" si="28">N31*(1-$G$4)</f>
        <v>8.0492731065287815E-3</v>
      </c>
      <c r="P31" s="33">
        <f t="shared" si="28"/>
        <v>8.0090267409961367E-3</v>
      </c>
      <c r="Q31" s="33">
        <f t="shared" si="28"/>
        <v>7.9689816072911566E-3</v>
      </c>
      <c r="R31" s="33">
        <f t="shared" si="28"/>
        <v>7.9291366992547008E-3</v>
      </c>
      <c r="S31" s="33">
        <f t="shared" si="28"/>
        <v>7.8894910157584278E-3</v>
      </c>
      <c r="T31" s="33">
        <f t="shared" si="28"/>
        <v>7.8500435606796357E-3</v>
      </c>
      <c r="U31" s="33">
        <f t="shared" si="28"/>
        <v>7.8107933428762377E-3</v>
      </c>
      <c r="V31" s="33">
        <f t="shared" si="28"/>
        <v>7.7717393761618566E-3</v>
      </c>
      <c r="W31" s="33">
        <f t="shared" si="28"/>
        <v>7.7328806792810473E-3</v>
      </c>
      <c r="X31" s="33">
        <f t="shared" si="28"/>
        <v>7.6942162758846418E-3</v>
      </c>
      <c r="Y31" s="33">
        <f t="shared" si="28"/>
        <v>7.6557451945052186E-3</v>
      </c>
      <c r="Z31" s="33">
        <f t="shared" si="28"/>
        <v>7.6174664685326925E-3</v>
      </c>
      <c r="AA31" s="33">
        <f t="shared" si="28"/>
        <v>7.5793791361900287E-3</v>
      </c>
      <c r="AB31" s="33">
        <f t="shared" si="28"/>
        <v>7.5414822405090783E-3</v>
      </c>
      <c r="AC31" s="33">
        <f t="shared" si="28"/>
        <v>7.5037748293065327E-3</v>
      </c>
      <c r="AD31" s="33">
        <f t="shared" si="28"/>
        <v>7.4662559551600003E-3</v>
      </c>
      <c r="AE31" s="33">
        <f t="shared" si="28"/>
        <v>7.4289246753841999E-3</v>
      </c>
      <c r="AF31" s="33">
        <f t="shared" si="28"/>
        <v>7.3917800520072793E-3</v>
      </c>
      <c r="AG31" s="33">
        <f t="shared" si="28"/>
        <v>7.3548211517472425E-3</v>
      </c>
      <c r="AH31" s="33">
        <f t="shared" si="28"/>
        <v>7.3180470459885058E-3</v>
      </c>
      <c r="AI31" s="33">
        <f t="shared" si="28"/>
        <v>7.2814568107585631E-3</v>
      </c>
      <c r="AJ31" s="33">
        <f t="shared" si="28"/>
        <v>7.24504952670477E-3</v>
      </c>
      <c r="AK31" s="33">
        <f t="shared" si="28"/>
        <v>7.2088242790712461E-3</v>
      </c>
      <c r="AL31" s="33">
        <f t="shared" si="28"/>
        <v>7.1727801576758898E-3</v>
      </c>
      <c r="AM31" s="33">
        <f t="shared" si="28"/>
        <v>7.1369162568875105E-3</v>
      </c>
      <c r="AN31" s="33">
        <f t="shared" si="28"/>
        <v>7.101231675603073E-3</v>
      </c>
      <c r="AO31" s="33">
        <f t="shared" si="28"/>
        <v>7.0657255172250572E-3</v>
      </c>
      <c r="AP31" s="33">
        <f t="shared" si="28"/>
        <v>7.0303968896389315E-3</v>
      </c>
      <c r="AQ31" s="33">
        <f t="shared" si="28"/>
        <v>6.9952449051907369E-3</v>
      </c>
      <c r="AR31" s="33">
        <f t="shared" ref="AR31:BK31" si="29">AQ31*(1-$G$4)</f>
        <v>6.9602686806647836E-3</v>
      </c>
      <c r="AS31" s="33">
        <f t="shared" si="29"/>
        <v>6.9254673372614595E-3</v>
      </c>
      <c r="AT31" s="33">
        <f t="shared" si="29"/>
        <v>6.8908400005751524E-3</v>
      </c>
      <c r="AU31" s="33">
        <f t="shared" si="29"/>
        <v>6.8563858005722764E-3</v>
      </c>
      <c r="AV31" s="33">
        <f t="shared" si="29"/>
        <v>6.8221038715694151E-3</v>
      </c>
      <c r="AW31" s="33">
        <f t="shared" si="29"/>
        <v>6.787993352211568E-3</v>
      </c>
      <c r="AX31" s="33">
        <f t="shared" si="29"/>
        <v>6.7540533854505104E-3</v>
      </c>
      <c r="AY31" s="33">
        <f t="shared" si="29"/>
        <v>6.7202831185232577E-3</v>
      </c>
      <c r="AZ31" s="33">
        <f t="shared" si="29"/>
        <v>6.6866817029306415E-3</v>
      </c>
      <c r="BA31" s="33">
        <f t="shared" si="29"/>
        <v>6.6532482944159886E-3</v>
      </c>
      <c r="BB31" s="33">
        <f t="shared" si="29"/>
        <v>6.6199820529439088E-3</v>
      </c>
      <c r="BC31" s="33">
        <f t="shared" si="29"/>
        <v>6.5868821426791893E-3</v>
      </c>
      <c r="BD31" s="33">
        <f t="shared" si="29"/>
        <v>6.5539477319657936E-3</v>
      </c>
      <c r="BE31" s="33">
        <f t="shared" si="29"/>
        <v>6.5211779933059648E-3</v>
      </c>
      <c r="BF31" s="33">
        <f t="shared" si="29"/>
        <v>6.4885721033394348E-3</v>
      </c>
      <c r="BG31" s="33">
        <f t="shared" si="29"/>
        <v>6.4561292428227373E-3</v>
      </c>
      <c r="BH31" s="33">
        <f t="shared" si="29"/>
        <v>6.4238485966086238E-3</v>
      </c>
      <c r="BI31" s="33">
        <f t="shared" si="29"/>
        <v>6.3917293536255807E-3</v>
      </c>
      <c r="BJ31" s="33">
        <f t="shared" si="29"/>
        <v>6.3597707068574526E-3</v>
      </c>
      <c r="BK31" s="33">
        <f t="shared" si="29"/>
        <v>6.3279718533231655E-3</v>
      </c>
      <c r="BL31" t="str">
        <f t="shared" si="8"/>
        <v>10_MAS</v>
      </c>
      <c r="BM31" t="str">
        <f t="shared" si="9"/>
        <v>d_nonenergy_7_x_other_petrol_prod</v>
      </c>
      <c r="BP31" s="4">
        <f t="shared" si="10"/>
        <v>30.068846138173409</v>
      </c>
      <c r="BQ31" s="4">
        <f t="shared" si="11"/>
        <v>32.997336594841308</v>
      </c>
      <c r="BR31" s="4" cm="1">
        <f t="array" ref="BR31">L31*INDEX(prod_est,$H31+$I31-1,MATCH(BR$14,$BQ$14:$DQ$14,0))</f>
        <v>34.302392408766501</v>
      </c>
      <c r="BS31" s="4" cm="1">
        <f t="array" ref="BS31">M31*INDEX(prod_est,$H31+$I31-1,MATCH(BS$14,$BQ$14:$DQ$14,0))</f>
        <v>30.487021367881944</v>
      </c>
      <c r="BT31" s="4" cm="1">
        <f t="array" ref="BT31">N31*INDEX(prod_est,$H31+$I31-1,MATCH(BT$14,$BQ$14:$DQ$14,0))</f>
        <v>31.891615794953996</v>
      </c>
      <c r="BU31" s="4" cm="1">
        <f t="array" ref="BU31">O31*INDEX(prod_est,$H31+$I31-1,MATCH(BU$14,$BQ$14:$DQ$14,0))</f>
        <v>33.162707687334716</v>
      </c>
      <c r="BV31" s="4" cm="1">
        <f t="array" ref="BV31">P31*INDEX(prod_est,$H31+$I31-1,MATCH(BV$14,$BQ$14:$DQ$14,0))</f>
        <v>34.448530270941234</v>
      </c>
      <c r="BW31" s="4" cm="1">
        <f t="array" ref="BW31">Q31*INDEX(prod_est,$H31+$I31-1,MATCH(BW$14,$BQ$14:$DQ$14,0))</f>
        <v>35.743766550648004</v>
      </c>
      <c r="BX31" s="4" cm="1">
        <f t="array" ref="BX31">R31*INDEX(prod_est,$H31+$I31-1,MATCH(BX$14,$BQ$14:$DQ$14,0))</f>
        <v>37.043830062275099</v>
      </c>
      <c r="BY31" s="4" cm="1">
        <f t="array" ref="BY31">S31*INDEX(prod_est,$H31+$I31-1,MATCH(BY$14,$BQ$14:$DQ$14,0))</f>
        <v>38.344972637304068</v>
      </c>
      <c r="BZ31" s="4" cm="1">
        <f t="array" ref="BZ31">T31*INDEX(prod_est,$H31+$I31-1,MATCH(BZ$14,$BQ$14:$DQ$14,0))</f>
        <v>39.646593993708024</v>
      </c>
      <c r="CA31" s="4" cm="1">
        <f t="array" ref="CA31">U31*INDEX(prod_est,$H31+$I31-1,MATCH(CA$14,$BQ$14:$DQ$14,0))</f>
        <v>40.268227978436862</v>
      </c>
      <c r="CB31" s="4" cm="1">
        <f t="array" ref="CB31">V31*INDEX(prod_est,$H31+$I31-1,MATCH(CB$14,$BQ$14:$DQ$14,0))</f>
        <v>40.864630708030504</v>
      </c>
      <c r="CC31" s="4" cm="1">
        <f t="array" ref="CC31">W31*INDEX(prod_est,$H31+$I31-1,MATCH(CC$14,$BQ$14:$DQ$14,0))</f>
        <v>41.436425708778557</v>
      </c>
      <c r="CD31" s="4" cm="1">
        <f t="array" ref="CD31">X31*INDEX(prod_est,$H31+$I31-1,MATCH(CD$14,$BQ$14:$DQ$14,0))</f>
        <v>42.038813999442588</v>
      </c>
      <c r="CE31" s="4" cm="1">
        <f t="array" ref="CE31">Y31*INDEX(prod_est,$H31+$I31-1,MATCH(CE$14,$BQ$14:$DQ$14,0))</f>
        <v>42.614837259273507</v>
      </c>
      <c r="CF31" s="4" cm="1">
        <f t="array" ref="CF31">Z31*INDEX(prod_est,$H31+$I31-1,MATCH(CF$14,$BQ$14:$DQ$14,0))</f>
        <v>43.165106531011425</v>
      </c>
      <c r="CG31" s="4" cm="1">
        <f t="array" ref="CG31">AA31*INDEX(prod_est,$H31+$I31-1,MATCH(CG$14,$BQ$14:$DQ$14,0))</f>
        <v>43.68806522171419</v>
      </c>
      <c r="CH31" s="4" cm="1">
        <f t="array" ref="CH31">AB31*INDEX(prod_est,$H31+$I31-1,MATCH(CH$14,$BQ$14:$DQ$14,0))</f>
        <v>44.186569762528585</v>
      </c>
      <c r="CI31" s="4" cm="1">
        <f t="array" ref="CI31">AC31*INDEX(prod_est,$H31+$I31-1,MATCH(CI$14,$BQ$14:$DQ$14,0))</f>
        <v>44.658019661789488</v>
      </c>
      <c r="CJ31" s="4" cm="1">
        <f t="array" ref="CJ31">AD31*INDEX(prod_est,$H31+$I31-1,MATCH(CJ$14,$BQ$14:$DQ$14,0))</f>
        <v>45.102037593875956</v>
      </c>
      <c r="CK31" s="4" cm="1">
        <f t="array" ref="CK31">AE31*INDEX(prod_est,$H31+$I31-1,MATCH(CK$14,$BQ$14:$DQ$14,0))</f>
        <v>45.52044919653936</v>
      </c>
      <c r="CL31" s="4" cm="1">
        <f t="array" ref="CL31">AF31*INDEX(prod_est,$H31+$I31-1,MATCH(CL$14,$BQ$14:$DQ$14,0))</f>
        <v>45.915083532631698</v>
      </c>
      <c r="CM31" s="4" cm="1">
        <f t="array" ref="CM31">AG31*INDEX(prod_est,$H31+$I31-1,MATCH(CM$14,$BQ$14:$DQ$14,0))</f>
        <v>46.284523157376867</v>
      </c>
      <c r="CN31" s="4" cm="1">
        <f t="array" ref="CN31">AH31*INDEX(prod_est,$H31+$I31-1,MATCH(CN$14,$BQ$14:$DQ$14,0))</f>
        <v>46.679746915062964</v>
      </c>
      <c r="CO31" s="4" cm="1">
        <f t="array" ref="CO31">AI31*INDEX(prod_est,$H31+$I31-1,MATCH(CO$14,$BQ$14:$DQ$14,0))</f>
        <v>47.050693381888273</v>
      </c>
      <c r="CP31" s="4" cm="1">
        <f t="array" ref="CP31">AJ31*INDEX(prod_est,$H31+$I31-1,MATCH(CP$14,$BQ$14:$DQ$14,0))</f>
        <v>47.398079704583672</v>
      </c>
      <c r="CQ31" s="4" cm="1">
        <f t="array" ref="CQ31">AK31*INDEX(prod_est,$H31+$I31-1,MATCH(CQ$14,$BQ$14:$DQ$14,0))</f>
        <v>47.724766401800622</v>
      </c>
      <c r="CR31" s="4" cm="1">
        <f t="array" ref="CR31">AL31*INDEX(prod_est,$H31+$I31-1,MATCH(CR$14,$BQ$14:$DQ$14,0))</f>
        <v>48.02825773617203</v>
      </c>
      <c r="CS31" s="4" cm="1">
        <f t="array" ref="CS31">AM31*INDEX(prod_est,$H31+$I31-1,MATCH(CS$14,$BQ$14:$DQ$14,0))</f>
        <v>48.310347118190734</v>
      </c>
      <c r="CT31" s="4" cm="1">
        <f t="array" ref="CT31">AN31*INDEX(prod_est,$H31+$I31-1,MATCH(CT$14,$BQ$14:$DQ$14,0))</f>
        <v>48.569636159647345</v>
      </c>
      <c r="CU31" s="4" cm="1">
        <f t="array" ref="CU31">AO31*INDEX(prod_est,$H31+$I31-1,MATCH(CU$14,$BQ$14:$DQ$14,0))</f>
        <v>48.806860781608975</v>
      </c>
      <c r="CV31" s="4" cm="1">
        <f t="array" ref="CV31">AP31*INDEX(prod_est,$H31+$I31-1,MATCH(CV$14,$BQ$14:$DQ$14,0))</f>
        <v>49.020654893664002</v>
      </c>
      <c r="CW31" s="4" cm="1">
        <f t="array" ref="CW31">AQ31*INDEX(prod_est,$H31+$I31-1,MATCH(CW$14,$BQ$14:$DQ$14,0))</f>
        <v>49.21072662075747</v>
      </c>
      <c r="CX31" s="4" cm="1">
        <f t="array" ref="CX31">AR31*INDEX(prod_est,$H31+$I31-1,MATCH(CX$14,$BQ$14:$DQ$14,0))</f>
        <v>48.629964087407281</v>
      </c>
      <c r="CY31" s="4" cm="1">
        <f t="array" ref="CY31">AS31*INDEX(prod_est,$H31+$I31-1,MATCH(CY$14,$BQ$14:$DQ$14,0))</f>
        <v>48.043035835233368</v>
      </c>
      <c r="CZ31" s="4" cm="1">
        <f t="array" ref="CZ31">AT31*INDEX(prod_est,$H31+$I31-1,MATCH(CZ$14,$BQ$14:$DQ$14,0))</f>
        <v>47.450071755867135</v>
      </c>
      <c r="DA31" s="4" cm="1">
        <f t="array" ref="DA31">AU31*INDEX(prod_est,$H31+$I31-1,MATCH(DA$14,$BQ$14:$DQ$14,0))</f>
        <v>46.851200327589929</v>
      </c>
      <c r="DB31" s="4" cm="1">
        <f t="array" ref="DB31">AV31*INDEX(prod_est,$H31+$I31-1,MATCH(DB$14,$BQ$14:$DQ$14,0))</f>
        <v>46.246548627561893</v>
      </c>
      <c r="DC31" s="4" cm="1">
        <f t="array" ref="DC31">AW31*INDEX(prod_est,$H31+$I31-1,MATCH(DC$14,$BQ$14:$DQ$14,0))</f>
        <v>45.636242343957441</v>
      </c>
      <c r="DD31" s="4" cm="1">
        <f t="array" ref="DD31">AX31*INDEX(prod_est,$H31+$I31-1,MATCH(DD$14,$BQ$14:$DQ$14,0))</f>
        <v>45.020405788007686</v>
      </c>
      <c r="DE31" s="4" cm="1">
        <f t="array" ref="DE31">AY31*INDEX(prod_est,$H31+$I31-1,MATCH(DE$14,$BQ$14:$DQ$14,0))</f>
        <v>44.399161905950407</v>
      </c>
      <c r="DF31" s="4" cm="1">
        <f t="array" ref="DF31">AZ31*INDEX(prod_est,$H31+$I31-1,MATCH(DF$14,$BQ$14:$DQ$14,0))</f>
        <v>43.772632290888794</v>
      </c>
      <c r="DG31" s="4" cm="1">
        <f t="array" ref="DG31">BA31*INDEX(prod_est,$H31+$I31-1,MATCH(DG$14,$BQ$14:$DQ$14,0))</f>
        <v>43.14093719455817</v>
      </c>
      <c r="DH31" s="4" cm="1">
        <f t="array" ref="DH31">BB31*INDEX(prod_est,$H31+$I31-1,MATCH(DH$14,$BQ$14:$DQ$14,0))</f>
        <v>42.504195539003554</v>
      </c>
      <c r="DI31" s="4" cm="1">
        <f t="array" ref="DI31">BC31*INDEX(prod_est,$H31+$I31-1,MATCH(DI$14,$BQ$14:$DQ$14,0))</f>
        <v>41.862524928166479</v>
      </c>
      <c r="DJ31" s="4" cm="1">
        <f t="array" ref="DJ31">BD31*INDEX(prod_est,$H31+$I31-1,MATCH(DJ$14,$BQ$14:$DQ$14,0))</f>
        <v>41.216041659383215</v>
      </c>
      <c r="DK31" s="4" cm="1">
        <f t="array" ref="DK31">BE31*INDEX(prod_est,$H31+$I31-1,MATCH(DK$14,$BQ$14:$DQ$14,0))</f>
        <v>40.564860734794308</v>
      </c>
      <c r="DL31" s="4" cm="1">
        <f t="array" ref="DL31">BF31*INDEX(prod_est,$H31+$I31-1,MATCH(DL$14,$BQ$14:$DQ$14,0))</f>
        <v>39.909095872666327</v>
      </c>
      <c r="DM31" s="4" cm="1">
        <f t="array" ref="DM31">BG31*INDEX(prod_est,$H31+$I31-1,MATCH(DM$14,$BQ$14:$DQ$14,0))</f>
        <v>39.248859518626624</v>
      </c>
      <c r="DN31" s="4" cm="1">
        <f t="array" ref="DN31">BH31*INDEX(prod_est,$H31+$I31-1,MATCH(DN$14,$BQ$14:$DQ$14,0))</f>
        <v>38.584262856810817</v>
      </c>
      <c r="DO31" s="4" cm="1">
        <f t="array" ref="DO31">BI31*INDEX(prod_est,$H31+$I31-1,MATCH(DO$14,$BQ$14:$DQ$14,0))</f>
        <v>37.915415820925183</v>
      </c>
      <c r="DP31" s="4" cm="1">
        <f t="array" ref="DP31">BJ31*INDEX(prod_est,$H31+$I31-1,MATCH(DP$14,$BQ$14:$DQ$14,0))</f>
        <v>37.242427105222959</v>
      </c>
      <c r="DQ31" s="4" cm="1">
        <f t="array" ref="DQ31">BK31*INDEX(prod_est,$H31+$I31-1,MATCH(DQ$14,$BQ$14:$DQ$14,0))</f>
        <v>36.565404175396232</v>
      </c>
    </row>
    <row r="32" spans="1:121" x14ac:dyDescent="0.25">
      <c r="A32" t="s">
        <v>46</v>
      </c>
      <c r="B32" t="s">
        <v>22</v>
      </c>
      <c r="C32" t="s">
        <v>22</v>
      </c>
      <c r="D32" t="s">
        <v>172</v>
      </c>
      <c r="E32" s="46" t="s">
        <v>37</v>
      </c>
      <c r="F32" s="4">
        <v>412.14786440727949</v>
      </c>
      <c r="G32" s="4">
        <v>437.86807126350908</v>
      </c>
      <c r="H32">
        <f>MATCH(A32,Production_est!$A$4:$A$339,0)</f>
        <v>145</v>
      </c>
      <c r="I32">
        <f>IFERROR(MATCH(E32,Production_est!$D$4:$D$339,0),"-")+1</f>
        <v>4</v>
      </c>
      <c r="J32" s="4" cm="1">
        <f t="array" ref="J32">IFERROR(INDEX(Production_est!$E$4:$E$339,I32+H32-1),"-")</f>
        <v>4078.9210997495802</v>
      </c>
      <c r="K32" s="33">
        <f t="shared" si="3"/>
        <v>0.10734899267612492</v>
      </c>
      <c r="L32" s="33">
        <f t="shared" si="4"/>
        <v>0.10734899267612492</v>
      </c>
      <c r="M32" s="33">
        <f t="shared" si="5"/>
        <v>0.10734899267612492</v>
      </c>
      <c r="N32" s="33">
        <f t="shared" si="5"/>
        <v>0.10734899267612492</v>
      </c>
      <c r="O32" s="33">
        <f t="shared" si="28"/>
        <v>0.10681224771274429</v>
      </c>
      <c r="P32" s="33">
        <f t="shared" si="28"/>
        <v>0.10627818647418057</v>
      </c>
      <c r="Q32" s="33">
        <f t="shared" si="28"/>
        <v>0.10574679554180966</v>
      </c>
      <c r="R32" s="33">
        <f t="shared" si="28"/>
        <v>0.10521806156410062</v>
      </c>
      <c r="S32" s="33">
        <f t="shared" si="28"/>
        <v>0.10469197125628012</v>
      </c>
      <c r="T32" s="33">
        <f t="shared" si="28"/>
        <v>0.10416851139999872</v>
      </c>
      <c r="U32" s="33">
        <f t="shared" si="28"/>
        <v>0.10364766884299872</v>
      </c>
      <c r="V32" s="33">
        <f t="shared" si="28"/>
        <v>0.10312943049878373</v>
      </c>
      <c r="W32" s="33">
        <f t="shared" si="28"/>
        <v>0.10261378334628982</v>
      </c>
      <c r="X32" s="33">
        <f t="shared" si="28"/>
        <v>0.10210071442955837</v>
      </c>
      <c r="Y32" s="33">
        <f t="shared" si="28"/>
        <v>0.10159021085741057</v>
      </c>
      <c r="Z32" s="33">
        <f t="shared" si="28"/>
        <v>0.10108225980312352</v>
      </c>
      <c r="AA32" s="33">
        <f t="shared" si="28"/>
        <v>0.1005768485041079</v>
      </c>
      <c r="AB32" s="33">
        <f t="shared" si="28"/>
        <v>0.10007396426158736</v>
      </c>
      <c r="AC32" s="33">
        <f t="shared" si="28"/>
        <v>9.9573594440279425E-2</v>
      </c>
      <c r="AD32" s="33">
        <f t="shared" si="28"/>
        <v>9.9075726468078024E-2</v>
      </c>
      <c r="AE32" s="33">
        <f t="shared" si="28"/>
        <v>9.8580347835737631E-2</v>
      </c>
      <c r="AF32" s="33">
        <f t="shared" si="28"/>
        <v>9.8087446096558936E-2</v>
      </c>
      <c r="AG32" s="33">
        <f t="shared" si="28"/>
        <v>9.759700886607614E-2</v>
      </c>
      <c r="AH32" s="33">
        <f t="shared" si="28"/>
        <v>9.7109023821745757E-2</v>
      </c>
      <c r="AI32" s="33">
        <f t="shared" si="28"/>
        <v>9.6623478702637031E-2</v>
      </c>
      <c r="AJ32" s="33">
        <f t="shared" si="28"/>
        <v>9.6140361309123845E-2</v>
      </c>
      <c r="AK32" s="33">
        <f t="shared" si="28"/>
        <v>9.5659659502578223E-2</v>
      </c>
      <c r="AL32" s="33">
        <f t="shared" si="28"/>
        <v>9.5181361205065332E-2</v>
      </c>
      <c r="AM32" s="33">
        <f t="shared" si="28"/>
        <v>9.4705454399040004E-2</v>
      </c>
      <c r="AN32" s="33">
        <f t="shared" si="28"/>
        <v>9.4231927127044798E-2</v>
      </c>
      <c r="AO32" s="33">
        <f t="shared" si="28"/>
        <v>9.3760767491409575E-2</v>
      </c>
      <c r="AP32" s="33">
        <f t="shared" si="28"/>
        <v>9.3291963653952523E-2</v>
      </c>
      <c r="AQ32" s="33">
        <f t="shared" si="28"/>
        <v>9.2825503835682763E-2</v>
      </c>
      <c r="AR32" s="33">
        <f t="shared" ref="AR32:BK32" si="30">AQ32*(1-$G$4)</f>
        <v>9.2361376316504346E-2</v>
      </c>
      <c r="AS32" s="33">
        <f t="shared" si="30"/>
        <v>9.1899569434921821E-2</v>
      </c>
      <c r="AT32" s="33">
        <f t="shared" si="30"/>
        <v>9.144007158774721E-2</v>
      </c>
      <c r="AU32" s="33">
        <f t="shared" si="30"/>
        <v>9.0982871229808471E-2</v>
      </c>
      <c r="AV32" s="33">
        <f t="shared" si="30"/>
        <v>9.0527956873659429E-2</v>
      </c>
      <c r="AW32" s="33">
        <f t="shared" si="30"/>
        <v>9.0075317089291132E-2</v>
      </c>
      <c r="AX32" s="33">
        <f t="shared" si="30"/>
        <v>8.9624940503844674E-2</v>
      </c>
      <c r="AY32" s="33">
        <f t="shared" si="30"/>
        <v>8.9176815801325457E-2</v>
      </c>
      <c r="AZ32" s="33">
        <f t="shared" si="30"/>
        <v>8.8730931722318829E-2</v>
      </c>
      <c r="BA32" s="33">
        <f t="shared" si="30"/>
        <v>8.8287277063707231E-2</v>
      </c>
      <c r="BB32" s="33">
        <f t="shared" si="30"/>
        <v>8.7845840678388701E-2</v>
      </c>
      <c r="BC32" s="33">
        <f t="shared" si="30"/>
        <v>8.7406611474996759E-2</v>
      </c>
      <c r="BD32" s="33">
        <f t="shared" si="30"/>
        <v>8.6969578417621776E-2</v>
      </c>
      <c r="BE32" s="33">
        <f t="shared" si="30"/>
        <v>8.6534730525533662E-2</v>
      </c>
      <c r="BF32" s="33">
        <f t="shared" si="30"/>
        <v>8.6102056872905994E-2</v>
      </c>
      <c r="BG32" s="33">
        <f t="shared" si="30"/>
        <v>8.5671546588541467E-2</v>
      </c>
      <c r="BH32" s="33">
        <f t="shared" si="30"/>
        <v>8.5243188855598756E-2</v>
      </c>
      <c r="BI32" s="33">
        <f t="shared" si="30"/>
        <v>8.4816972911320759E-2</v>
      </c>
      <c r="BJ32" s="33">
        <f t="shared" si="30"/>
        <v>8.4392888046764161E-2</v>
      </c>
      <c r="BK32" s="33">
        <f t="shared" si="30"/>
        <v>8.3970923606530343E-2</v>
      </c>
      <c r="BL32" t="str">
        <f t="shared" si="8"/>
        <v>10_MAS</v>
      </c>
      <c r="BM32" t="str">
        <f t="shared" si="9"/>
        <v>d_nonenergy_8_1_natural_gas</v>
      </c>
      <c r="BP32" s="4">
        <f t="shared" si="10"/>
        <v>412.14786440727949</v>
      </c>
      <c r="BQ32" s="4">
        <f t="shared" si="11"/>
        <v>437.86807126350908</v>
      </c>
      <c r="BR32" s="4" cm="1">
        <f t="array" ref="BR32">L32*INDEX(prod_est,$H32+$I32-1,MATCH(BR$14,$BQ$14:$DQ$14,0))</f>
        <v>455.18590146147699</v>
      </c>
      <c r="BS32" s="4" cm="1">
        <f t="array" ref="BS32">M32*INDEX(prod_est,$H32+$I32-1,MATCH(BS$14,$BQ$14:$DQ$14,0))</f>
        <v>404.55668919081307</v>
      </c>
      <c r="BT32" s="4" cm="1">
        <f t="array" ref="BT32">N32*INDEX(prod_est,$H32+$I32-1,MATCH(BT$14,$BQ$14:$DQ$14,0))</f>
        <v>423.19537692010283</v>
      </c>
      <c r="BU32" s="4" cm="1">
        <f t="array" ref="BU32">O32*INDEX(prod_est,$H32+$I32-1,MATCH(BU$14,$BQ$14:$DQ$14,0))</f>
        <v>440.06251265742901</v>
      </c>
      <c r="BV32" s="4" cm="1">
        <f t="array" ref="BV32">P32*INDEX(prod_est,$H32+$I32-1,MATCH(BV$14,$BQ$14:$DQ$14,0))</f>
        <v>457.12512172748558</v>
      </c>
      <c r="BW32" s="4" cm="1">
        <f t="array" ref="BW32">Q32*INDEX(prod_est,$H32+$I32-1,MATCH(BW$14,$BQ$14:$DQ$14,0))</f>
        <v>474.31264866608069</v>
      </c>
      <c r="BX32" s="4" cm="1">
        <f t="array" ref="BX32">R32*INDEX(prod_est,$H32+$I32-1,MATCH(BX$14,$BQ$14:$DQ$14,0))</f>
        <v>491.56423200887741</v>
      </c>
      <c r="BY32" s="4" cm="1">
        <f t="array" ref="BY32">S32*INDEX(prod_est,$H32+$I32-1,MATCH(BY$14,$BQ$14:$DQ$14,0))</f>
        <v>508.83013430766601</v>
      </c>
      <c r="BZ32" s="4" cm="1">
        <f t="array" ref="BZ32">T32*INDEX(prod_est,$H32+$I32-1,MATCH(BZ$14,$BQ$14:$DQ$14,0))</f>
        <v>526.10238993974917</v>
      </c>
      <c r="CA32" s="4" cm="1">
        <f t="array" ref="CA32">U32*INDEX(prod_est,$H32+$I32-1,MATCH(CA$14,$BQ$14:$DQ$14,0))</f>
        <v>534.35134885625826</v>
      </c>
      <c r="CB32" s="4" cm="1">
        <f t="array" ref="CB32">V32*INDEX(prod_est,$H32+$I32-1,MATCH(CB$14,$BQ$14:$DQ$14,0))</f>
        <v>542.26549405257958</v>
      </c>
      <c r="CC32" s="4" cm="1">
        <f t="array" ref="CC32">W32*INDEX(prod_est,$H32+$I32-1,MATCH(CC$14,$BQ$14:$DQ$14,0))</f>
        <v>549.85309959813776</v>
      </c>
      <c r="CD32" s="4" cm="1">
        <f t="array" ref="CD32">X32*INDEX(prod_est,$H32+$I32-1,MATCH(CD$14,$BQ$14:$DQ$14,0))</f>
        <v>557.84667199531168</v>
      </c>
      <c r="CE32" s="4" cm="1">
        <f t="array" ref="CE32">Y32*INDEX(prod_est,$H32+$I32-1,MATCH(CE$14,$BQ$14:$DQ$14,0))</f>
        <v>565.4903856950566</v>
      </c>
      <c r="CF32" s="4" cm="1">
        <f t="array" ref="CF32">Z32*INDEX(prod_est,$H32+$I32-1,MATCH(CF$14,$BQ$14:$DQ$14,0))</f>
        <v>572.79234911258663</v>
      </c>
      <c r="CG32" s="4" cm="1">
        <f t="array" ref="CG32">AA32*INDEX(prod_est,$H32+$I32-1,MATCH(CG$14,$BQ$14:$DQ$14,0))</f>
        <v>579.73190657021212</v>
      </c>
      <c r="CH32" s="4" cm="1">
        <f t="array" ref="CH32">AB32*INDEX(prod_est,$H32+$I32-1,MATCH(CH$14,$BQ$14:$DQ$14,0))</f>
        <v>586.34696233918669</v>
      </c>
      <c r="CI32" s="4" cm="1">
        <f t="array" ref="CI32">AC32*INDEX(prod_est,$H32+$I32-1,MATCH(CI$14,$BQ$14:$DQ$14,0))</f>
        <v>592.60300841410003</v>
      </c>
      <c r="CJ32" s="4" cm="1">
        <f t="array" ref="CJ32">AD32*INDEX(prod_est,$H32+$I32-1,MATCH(CJ$14,$BQ$14:$DQ$14,0))</f>
        <v>598.49503775926564</v>
      </c>
      <c r="CK32" s="4" cm="1">
        <f t="array" ref="CK32">AE32*INDEX(prod_est,$H32+$I32-1,MATCH(CK$14,$BQ$14:$DQ$14,0))</f>
        <v>604.0472762232979</v>
      </c>
      <c r="CL32" s="4" cm="1">
        <f t="array" ref="CL32">AF32*INDEX(prod_est,$H32+$I32-1,MATCH(CL$14,$BQ$14:$DQ$14,0))</f>
        <v>609.28399510521274</v>
      </c>
      <c r="CM32" s="4" cm="1">
        <f t="array" ref="CM32">AG32*INDEX(prod_est,$H32+$I32-1,MATCH(CM$14,$BQ$14:$DQ$14,0))</f>
        <v>614.18638519571402</v>
      </c>
      <c r="CN32" s="4" cm="1">
        <f t="array" ref="CN32">AH32*INDEX(prod_est,$H32+$I32-1,MATCH(CN$14,$BQ$14:$DQ$14,0))</f>
        <v>619.43092558454589</v>
      </c>
      <c r="CO32" s="4" cm="1">
        <f t="array" ref="CO32">AI32*INDEX(prod_est,$H32+$I32-1,MATCH(CO$14,$BQ$14:$DQ$14,0))</f>
        <v>624.3533111687268</v>
      </c>
      <c r="CP32" s="4" cm="1">
        <f t="array" ref="CP32">AJ32*INDEX(prod_est,$H32+$I32-1,MATCH(CP$14,$BQ$14:$DQ$14,0))</f>
        <v>628.96305834225302</v>
      </c>
      <c r="CQ32" s="4" cm="1">
        <f t="array" ref="CQ32">AK32*INDEX(prod_est,$H32+$I32-1,MATCH(CQ$14,$BQ$14:$DQ$14,0))</f>
        <v>633.29812561674908</v>
      </c>
      <c r="CR32" s="4" cm="1">
        <f t="array" ref="CR32">AL32*INDEX(prod_est,$H32+$I32-1,MATCH(CR$14,$BQ$14:$DQ$14,0))</f>
        <v>637.32539505543377</v>
      </c>
      <c r="CS32" s="4" cm="1">
        <f t="array" ref="CS32">AM32*INDEX(prod_est,$H32+$I32-1,MATCH(CS$14,$BQ$14:$DQ$14,0))</f>
        <v>641.06866485763214</v>
      </c>
      <c r="CT32" s="4" cm="1">
        <f t="array" ref="CT32">AN32*INDEX(prod_est,$H32+$I32-1,MATCH(CT$14,$BQ$14:$DQ$14,0))</f>
        <v>644.509378690885</v>
      </c>
      <c r="CU32" s="4" cm="1">
        <f t="array" ref="CU32">AO32*INDEX(prod_est,$H32+$I32-1,MATCH(CU$14,$BQ$14:$DQ$14,0))</f>
        <v>647.65730208088348</v>
      </c>
      <c r="CV32" s="4" cm="1">
        <f t="array" ref="CV32">AP32*INDEX(prod_est,$H32+$I32-1,MATCH(CV$14,$BQ$14:$DQ$14,0))</f>
        <v>650.49430728049913</v>
      </c>
      <c r="CW32" s="4" cm="1">
        <f t="array" ref="CW32">AQ32*INDEX(prod_est,$H32+$I32-1,MATCH(CW$14,$BQ$14:$DQ$14,0))</f>
        <v>653.01652116600258</v>
      </c>
      <c r="CX32" s="4" cm="1">
        <f t="array" ref="CX32">AR32*INDEX(prod_est,$H32+$I32-1,MATCH(CX$14,$BQ$14:$DQ$14,0))</f>
        <v>645.30991825248395</v>
      </c>
      <c r="CY32" s="4" cm="1">
        <f t="array" ref="CY32">AS32*INDEX(prod_est,$H32+$I32-1,MATCH(CY$14,$BQ$14:$DQ$14,0))</f>
        <v>637.52149748068041</v>
      </c>
      <c r="CZ32" s="4" cm="1">
        <f t="array" ref="CZ32">AT32*INDEX(prod_est,$H32+$I32-1,MATCH(CZ$14,$BQ$14:$DQ$14,0))</f>
        <v>629.65298248661793</v>
      </c>
      <c r="DA32" s="4" cm="1">
        <f t="array" ref="DA32">AU32*INDEX(prod_est,$H32+$I32-1,MATCH(DA$14,$BQ$14:$DQ$14,0))</f>
        <v>621.70607815144933</v>
      </c>
      <c r="DB32" s="4" cm="1">
        <f t="array" ref="DB32">AV32*INDEX(prod_est,$H32+$I32-1,MATCH(DB$14,$BQ$14:$DQ$14,0))</f>
        <v>613.68247076372859</v>
      </c>
      <c r="DC32" s="4" cm="1">
        <f t="array" ref="DC32">AW32*INDEX(prod_est,$H32+$I32-1,MATCH(DC$14,$BQ$14:$DQ$14,0))</f>
        <v>605.58382818044618</v>
      </c>
      <c r="DD32" s="4" cm="1">
        <f t="array" ref="DD32">AX32*INDEX(prod_est,$H32+$I32-1,MATCH(DD$14,$BQ$14:$DQ$14,0))</f>
        <v>597.41179998683015</v>
      </c>
      <c r="DE32" s="4" cm="1">
        <f t="array" ref="DE32">AY32*INDEX(prod_est,$H32+$I32-1,MATCH(DE$14,$BQ$14:$DQ$14,0))</f>
        <v>589.16801765491914</v>
      </c>
      <c r="DF32" s="4" cm="1">
        <f t="array" ref="DF32">AZ32*INDEX(prod_est,$H32+$I32-1,MATCH(DF$14,$BQ$14:$DQ$14,0))</f>
        <v>580.85409470092566</v>
      </c>
      <c r="DG32" s="4" cm="1">
        <f t="array" ref="DG32">BA32*INDEX(prod_est,$H32+$I32-1,MATCH(DG$14,$BQ$14:$DQ$14,0))</f>
        <v>572.47162684137879</v>
      </c>
      <c r="DH32" s="4" cm="1">
        <f t="array" ref="DH32">BB32*INDEX(prod_est,$H32+$I32-1,MATCH(DH$14,$BQ$14:$DQ$14,0))</f>
        <v>564.02219214808235</v>
      </c>
      <c r="DI32" s="4" cm="1">
        <f t="array" ref="DI32">BC32*INDEX(prod_est,$H32+$I32-1,MATCH(DI$14,$BQ$14:$DQ$14,0))</f>
        <v>555.50735120186994</v>
      </c>
      <c r="DJ32" s="4" cm="1">
        <f t="array" ref="DJ32">BD32*INDEX(prod_est,$H32+$I32-1,MATCH(DJ$14,$BQ$14:$DQ$14,0))</f>
        <v>546.92864724518415</v>
      </c>
      <c r="DK32" s="4" cm="1">
        <f t="array" ref="DK32">BE32*INDEX(prod_est,$H32+$I32-1,MATCH(DK$14,$BQ$14:$DQ$14,0))</f>
        <v>538.28760633347883</v>
      </c>
      <c r="DL32" s="4" cm="1">
        <f t="array" ref="DL32">BF32*INDEX(prod_est,$H32+$I32-1,MATCH(DL$14,$BQ$14:$DQ$14,0))</f>
        <v>529.58573748545643</v>
      </c>
      <c r="DM32" s="4" cm="1">
        <f t="array" ref="DM32">BG32*INDEX(prod_est,$H32+$I32-1,MATCH(DM$14,$BQ$14:$DQ$14,0))</f>
        <v>520.82453283215091</v>
      </c>
      <c r="DN32" s="4" cm="1">
        <f t="array" ref="DN32">BH32*INDEX(prod_est,$H32+$I32-1,MATCH(DN$14,$BQ$14:$DQ$14,0))</f>
        <v>512.00546776485237</v>
      </c>
      <c r="DO32" s="4" cm="1">
        <f t="array" ref="DO32">BI32*INDEX(prod_est,$H32+$I32-1,MATCH(DO$14,$BQ$14:$DQ$14,0))</f>
        <v>503.13000108190369</v>
      </c>
      <c r="DP32" s="4" cm="1">
        <f t="array" ref="DP32">BJ32*INDEX(prod_est,$H32+$I32-1,MATCH(DP$14,$BQ$14:$DQ$14,0))</f>
        <v>494.19957513435287</v>
      </c>
      <c r="DQ32" s="4" cm="1">
        <f t="array" ref="DQ32">BK32*INDEX(prod_est,$H32+$I32-1,MATCH(DQ$14,$BQ$14:$DQ$14,0))</f>
        <v>485.21561597048674</v>
      </c>
    </row>
    <row r="33" spans="1:121" x14ac:dyDescent="0.25">
      <c r="A33" t="s">
        <v>46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145</v>
      </c>
      <c r="I33">
        <f>IFERROR(MATCH(E33,Production_est!$D$4:$D$339,0),"-")+1</f>
        <v>4</v>
      </c>
      <c r="J33" s="4" cm="1">
        <f t="array" ref="J33">IFERROR(INDEX(Production_est!$E$4:$E$339,I33+H33-1),"-")</f>
        <v>4078.9210997495802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10_MAS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145</v>
      </c>
      <c r="I34">
        <f>IFERROR(MATCH(E34,Production_est!$D$4:$D$339,0),"-")+1</f>
        <v>4</v>
      </c>
      <c r="J34" s="4" cm="1">
        <f t="array" ref="J34">IFERROR(INDEX(Production_est!$E$4:$E$339,I34+H34-1),"-")</f>
        <v>4078.9210997495802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10_MAS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145</v>
      </c>
      <c r="I35">
        <f>IFERROR(MATCH(E35,Production_est!$D$4:$D$339,0),"-")+1</f>
        <v>4</v>
      </c>
      <c r="J35" s="4" cm="1">
        <f t="array" ref="J35">IFERROR(INDEX(Production_est!$E$4:$E$339,I35+H35-1),"-")</f>
        <v>4078.9210997495802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10_MAS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145</v>
      </c>
      <c r="I36">
        <f>IFERROR(MATCH(E36,Production_est!$D$4:$D$339,0),"-")+1</f>
        <v>4</v>
      </c>
      <c r="J36" s="4" cm="1">
        <f t="array" ref="J36">IFERROR(INDEX(Production_est!$E$4:$E$339,I36+H36-1),"-")</f>
        <v>4078.9210997495802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10_MAS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145</v>
      </c>
      <c r="I37">
        <f>IFERROR(MATCH(E37,Production_est!$D$4:$D$339,0),"-")+1</f>
        <v>4</v>
      </c>
      <c r="J37" s="4" cm="1">
        <f t="array" ref="J37">IFERROR(INDEX(Production_est!$E$4:$E$339,I37+H37-1),"-")</f>
        <v>4078.9210997495802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10_MAS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145</v>
      </c>
      <c r="I38">
        <f>IFERROR(MATCH(E38,Production_est!$D$4:$D$339,0),"-")+1</f>
        <v>4</v>
      </c>
      <c r="J38" s="4" cm="1">
        <f t="array" ref="J38">IFERROR(INDEX(Production_est!$E$4:$E$339,I38+H38-1),"-")</f>
        <v>4078.9210997495802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10_MAS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145</v>
      </c>
      <c r="I39">
        <f>IFERROR(MATCH(E39,Production_est!$D$4:$D$339,0),"-")+1</f>
        <v>4</v>
      </c>
      <c r="J39" s="4" cm="1">
        <f t="array" ref="J39">IFERROR(INDEX(Production_est!$E$4:$E$339,I39+H39-1),"-")</f>
        <v>4078.9210997495802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10_MAS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145</v>
      </c>
      <c r="I40">
        <f>IFERROR(MATCH(E40,Production_est!$D$4:$D$339,0),"-")+1</f>
        <v>4</v>
      </c>
      <c r="J40" s="4" cm="1">
        <f t="array" ref="J40">IFERROR(INDEX(Production_est!$E$4:$E$339,I40+H40-1),"-")</f>
        <v>4078.9210997495802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10_MAS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145</v>
      </c>
      <c r="I41">
        <f>IFERROR(MATCH(E41,Production_est!$D$4:$D$339,0),"-")+1</f>
        <v>4</v>
      </c>
      <c r="J41" s="4" cm="1">
        <f t="array" ref="J41">IFERROR(INDEX(Production_est!$E$4:$E$339,I41+H41-1),"-")</f>
        <v>4078.9210997495802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10_MAS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145</v>
      </c>
      <c r="I42">
        <f>IFERROR(MATCH(E42,Production_est!$D$4:$D$339,0),"-")+1</f>
        <v>4</v>
      </c>
      <c r="J42" s="4" cm="1">
        <f t="array" ref="J42">IFERROR(INDEX(Production_est!$E$4:$E$339,I42+H42-1),"-")</f>
        <v>4078.9210997495802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10_MAS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145</v>
      </c>
      <c r="I43">
        <f>IFERROR(MATCH(E43,Production_est!$D$4:$D$339,0),"-")+1</f>
        <v>4</v>
      </c>
      <c r="J43" s="4" cm="1">
        <f t="array" ref="J43">IFERROR(INDEX(Production_est!$E$4:$E$339,I43+H43-1),"-")</f>
        <v>4078.9210997495802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10_MAS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145</v>
      </c>
      <c r="I44">
        <f>IFERROR(MATCH(E44,Production_est!$D$4:$D$339,0),"-")+1</f>
        <v>4</v>
      </c>
      <c r="J44" s="4" cm="1">
        <f t="array" ref="J44">IFERROR(INDEX(Production_est!$E$4:$E$339,I44+H44-1),"-")</f>
        <v>4078.9210997495802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10_MAS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145</v>
      </c>
      <c r="I45">
        <f>IFERROR(MATCH(E45,Production_est!$D$4:$D$339,0),"-")+1</f>
        <v>4</v>
      </c>
      <c r="J45" s="4" cm="1">
        <f t="array" ref="J45">IFERROR(INDEX(Production_est!$E$4:$E$339,I45+H45-1),"-")</f>
        <v>4078.9210997495802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10_MAS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145</v>
      </c>
      <c r="I46">
        <f>IFERROR(MATCH(E46,Production_est!$D$4:$D$339,0),"-")+1</f>
        <v>4</v>
      </c>
      <c r="J46" s="4" cm="1">
        <f t="array" ref="J46">IFERROR(INDEX(Production_est!$E$4:$E$339,I46+H46-1),"-")</f>
        <v>4078.9210997495802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10_MAS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10_MAS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524.26785822401291</v>
      </c>
      <c r="G47" s="43">
        <f>SUM(G15:G46)</f>
        <v>555.46678480734556</v>
      </c>
      <c r="K47" s="33">
        <f t="shared" ref="K47:AP47" si="42">SUM(K15:K46)*1000</f>
        <v>136.17983070117432</v>
      </c>
      <c r="L47" s="33">
        <f t="shared" si="42"/>
        <v>136.17983070117432</v>
      </c>
      <c r="M47" s="33">
        <f t="shared" si="42"/>
        <v>136.17983070117432</v>
      </c>
      <c r="N47" s="33">
        <f t="shared" si="42"/>
        <v>136.17983070117432</v>
      </c>
      <c r="O47" s="33">
        <f t="shared" si="42"/>
        <v>135.49893154766846</v>
      </c>
      <c r="P47" s="33">
        <f t="shared" si="42"/>
        <v>134.82143688993008</v>
      </c>
      <c r="Q47" s="33">
        <f t="shared" si="42"/>
        <v>134.14732970548044</v>
      </c>
      <c r="R47" s="33">
        <f t="shared" si="42"/>
        <v>133.47659305695302</v>
      </c>
      <c r="S47" s="33">
        <f t="shared" si="42"/>
        <v>132.80921009166829</v>
      </c>
      <c r="T47" s="33">
        <f t="shared" si="42"/>
        <v>132.14516404120994</v>
      </c>
      <c r="U47" s="33">
        <f t="shared" si="42"/>
        <v>131.4844382210039</v>
      </c>
      <c r="V47" s="33">
        <f t="shared" si="42"/>
        <v>130.82701602989889</v>
      </c>
      <c r="W47" s="33">
        <f t="shared" si="42"/>
        <v>130.17288094974938</v>
      </c>
      <c r="X47" s="33">
        <f t="shared" si="42"/>
        <v>129.52201654500064</v>
      </c>
      <c r="Y47" s="33">
        <f t="shared" si="42"/>
        <v>128.87440646227563</v>
      </c>
      <c r="Z47" s="33">
        <f t="shared" si="42"/>
        <v>128.23003442996426</v>
      </c>
      <c r="AA47" s="33">
        <f t="shared" si="42"/>
        <v>127.58888425781443</v>
      </c>
      <c r="AB47" s="33">
        <f t="shared" si="42"/>
        <v>126.95093983652536</v>
      </c>
      <c r="AC47" s="33">
        <f t="shared" si="42"/>
        <v>126.31618513734271</v>
      </c>
      <c r="AD47" s="33">
        <f t="shared" si="42"/>
        <v>125.68460421165601</v>
      </c>
      <c r="AE47" s="33">
        <f t="shared" si="42"/>
        <v>125.05618119059773</v>
      </c>
      <c r="AF47" s="33">
        <f t="shared" si="42"/>
        <v>124.43090028464474</v>
      </c>
      <c r="AG47" s="33">
        <f t="shared" si="42"/>
        <v>123.80874578322151</v>
      </c>
      <c r="AH47" s="33">
        <f t="shared" si="42"/>
        <v>123.1897020543054</v>
      </c>
      <c r="AI47" s="33">
        <f t="shared" si="42"/>
        <v>122.57375354403388</v>
      </c>
      <c r="AJ47" s="33">
        <f t="shared" si="42"/>
        <v>121.9608847763137</v>
      </c>
      <c r="AK47" s="33">
        <f t="shared" si="42"/>
        <v>121.35108035243213</v>
      </c>
      <c r="AL47" s="33">
        <f t="shared" si="42"/>
        <v>120.74432495066998</v>
      </c>
      <c r="AM47" s="33">
        <f t="shared" si="42"/>
        <v>120.14060332591663</v>
      </c>
      <c r="AN47" s="33">
        <f t="shared" si="42"/>
        <v>119.53990030928703</v>
      </c>
      <c r="AO47" s="33">
        <f t="shared" si="42"/>
        <v>118.94220080774059</v>
      </c>
      <c r="AP47" s="33">
        <f t="shared" si="42"/>
        <v>118.34748980370188</v>
      </c>
      <c r="AQ47" s="33">
        <f t="shared" ref="AQ47:BK47" si="43">SUM(AQ15:AQ46)*1000</f>
        <v>117.75575235468338</v>
      </c>
      <c r="AR47" s="33">
        <f t="shared" si="43"/>
        <v>117.16697359290997</v>
      </c>
      <c r="AS47" s="33">
        <f t="shared" si="43"/>
        <v>116.5811387249454</v>
      </c>
      <c r="AT47" s="33">
        <f t="shared" si="43"/>
        <v>115.99823303132068</v>
      </c>
      <c r="AU47" s="33">
        <f t="shared" si="43"/>
        <v>115.41824186616408</v>
      </c>
      <c r="AV47" s="33">
        <f t="shared" si="43"/>
        <v>114.84115065683326</v>
      </c>
      <c r="AW47" s="33">
        <f t="shared" si="43"/>
        <v>114.26694490354909</v>
      </c>
      <c r="AX47" s="33">
        <f t="shared" si="43"/>
        <v>113.69561017903135</v>
      </c>
      <c r="AY47" s="33">
        <f t="shared" si="43"/>
        <v>113.12713212813618</v>
      </c>
      <c r="AZ47" s="33">
        <f t="shared" si="43"/>
        <v>112.5614964674955</v>
      </c>
      <c r="BA47" s="33">
        <f t="shared" si="43"/>
        <v>111.99868898515803</v>
      </c>
      <c r="BB47" s="33">
        <f t="shared" si="43"/>
        <v>111.43869554023223</v>
      </c>
      <c r="BC47" s="33">
        <f t="shared" si="43"/>
        <v>110.88150206253108</v>
      </c>
      <c r="BD47" s="33">
        <f t="shared" si="43"/>
        <v>110.32709455221843</v>
      </c>
      <c r="BE47" s="33">
        <f t="shared" si="43"/>
        <v>109.77545907945732</v>
      </c>
      <c r="BF47" s="33">
        <f t="shared" si="43"/>
        <v>109.22658178406004</v>
      </c>
      <c r="BG47" s="33">
        <f t="shared" si="43"/>
        <v>108.68044887513975</v>
      </c>
      <c r="BH47" s="33">
        <f t="shared" si="43"/>
        <v>108.13704663076403</v>
      </c>
      <c r="BI47" s="33">
        <f t="shared" si="43"/>
        <v>107.59636139761022</v>
      </c>
      <c r="BJ47" s="33">
        <f t="shared" si="43"/>
        <v>107.05837959062217</v>
      </c>
      <c r="BK47" s="33">
        <f t="shared" si="43"/>
        <v>106.52308769266907</v>
      </c>
    </row>
    <row r="48" spans="1:121" x14ac:dyDescent="0.25">
      <c r="BO48" s="48" t="s">
        <v>167</v>
      </c>
      <c r="BP48" s="54">
        <f>BQ48</f>
        <v>0.35106002598892561</v>
      </c>
      <c r="BQ48" s="54">
        <f t="shared" ref="BQ48:CW48" si="44">$G$5+(($G$6-$G$5)/32)*(BQ53-2018)</f>
        <v>0.35106002598892561</v>
      </c>
      <c r="BR48" s="54">
        <f t="shared" si="44"/>
        <v>0.34668495827981261</v>
      </c>
      <c r="BS48" s="54">
        <f t="shared" si="44"/>
        <v>0.34230989057069966</v>
      </c>
      <c r="BT48" s="54">
        <f t="shared" si="44"/>
        <v>0.33793482286158666</v>
      </c>
      <c r="BU48" s="54">
        <f t="shared" si="44"/>
        <v>0.33355975515247366</v>
      </c>
      <c r="BV48" s="54">
        <f t="shared" si="44"/>
        <v>0.32918468744336071</v>
      </c>
      <c r="BW48" s="54">
        <f t="shared" si="44"/>
        <v>0.32480961973424771</v>
      </c>
      <c r="BX48" s="54">
        <f t="shared" si="44"/>
        <v>0.32043455202513471</v>
      </c>
      <c r="BY48" s="54">
        <f t="shared" si="44"/>
        <v>0.31605948431602171</v>
      </c>
      <c r="BZ48" s="54">
        <f t="shared" si="44"/>
        <v>0.31168441660690877</v>
      </c>
      <c r="CA48" s="54">
        <f t="shared" si="44"/>
        <v>0.30730934889779576</v>
      </c>
      <c r="CB48" s="54">
        <f t="shared" si="44"/>
        <v>0.30293428118868282</v>
      </c>
      <c r="CC48" s="54">
        <f t="shared" si="44"/>
        <v>0.29855921347956982</v>
      </c>
      <c r="CD48" s="54">
        <f t="shared" si="44"/>
        <v>0.29418414577045682</v>
      </c>
      <c r="CE48" s="54">
        <f t="shared" si="44"/>
        <v>0.28980907806134382</v>
      </c>
      <c r="CF48" s="54">
        <f t="shared" si="44"/>
        <v>0.28543401035223087</v>
      </c>
      <c r="CG48" s="54">
        <f t="shared" si="44"/>
        <v>0.28105894264311787</v>
      </c>
      <c r="CH48" s="54">
        <f t="shared" si="44"/>
        <v>0.27668387493400487</v>
      </c>
      <c r="CI48" s="54">
        <f t="shared" si="44"/>
        <v>0.27230880722489192</v>
      </c>
      <c r="CJ48" s="54">
        <f t="shared" si="44"/>
        <v>0.26793373951577892</v>
      </c>
      <c r="CK48" s="54">
        <f t="shared" si="44"/>
        <v>0.26355867180666592</v>
      </c>
      <c r="CL48" s="54">
        <f t="shared" si="44"/>
        <v>0.25918360409755292</v>
      </c>
      <c r="CM48" s="54">
        <f t="shared" si="44"/>
        <v>0.25480853638843998</v>
      </c>
      <c r="CN48" s="54">
        <f t="shared" si="44"/>
        <v>0.25043346867932698</v>
      </c>
      <c r="CO48" s="54">
        <f t="shared" si="44"/>
        <v>0.246058400970214</v>
      </c>
      <c r="CP48" s="54">
        <f t="shared" si="44"/>
        <v>0.24168333326110103</v>
      </c>
      <c r="CQ48" s="54">
        <f t="shared" si="44"/>
        <v>0.23730826555198803</v>
      </c>
      <c r="CR48" s="54">
        <f t="shared" si="44"/>
        <v>0.23293319784287506</v>
      </c>
      <c r="CS48" s="54">
        <f t="shared" si="44"/>
        <v>0.22855813013376208</v>
      </c>
      <c r="CT48" s="54">
        <f t="shared" si="44"/>
        <v>0.22418306242464908</v>
      </c>
      <c r="CU48" s="54">
        <f t="shared" si="44"/>
        <v>0.21980799471553611</v>
      </c>
      <c r="CV48" s="54">
        <f t="shared" si="44"/>
        <v>0.21543292700642311</v>
      </c>
      <c r="CW48" s="54">
        <f t="shared" si="44"/>
        <v>0.21105785929731014</v>
      </c>
      <c r="CX48" s="54">
        <f t="shared" ref="CX48:DQ48" si="45">CW48</f>
        <v>0.21105785929731014</v>
      </c>
      <c r="CY48" s="54">
        <f t="shared" si="45"/>
        <v>0.21105785929731014</v>
      </c>
      <c r="CZ48" s="54">
        <f t="shared" si="45"/>
        <v>0.21105785929731014</v>
      </c>
      <c r="DA48" s="54">
        <f t="shared" si="45"/>
        <v>0.21105785929731014</v>
      </c>
      <c r="DB48" s="54">
        <f t="shared" si="45"/>
        <v>0.21105785929731014</v>
      </c>
      <c r="DC48" s="54">
        <f t="shared" si="45"/>
        <v>0.21105785929731014</v>
      </c>
      <c r="DD48" s="54">
        <f t="shared" si="45"/>
        <v>0.21105785929731014</v>
      </c>
      <c r="DE48" s="54">
        <f t="shared" si="45"/>
        <v>0.21105785929731014</v>
      </c>
      <c r="DF48" s="54">
        <f t="shared" si="45"/>
        <v>0.21105785929731014</v>
      </c>
      <c r="DG48" s="54">
        <f t="shared" si="45"/>
        <v>0.21105785929731014</v>
      </c>
      <c r="DH48" s="54">
        <f t="shared" si="45"/>
        <v>0.21105785929731014</v>
      </c>
      <c r="DI48" s="54">
        <f t="shared" si="45"/>
        <v>0.21105785929731014</v>
      </c>
      <c r="DJ48" s="54">
        <f t="shared" si="45"/>
        <v>0.21105785929731014</v>
      </c>
      <c r="DK48" s="54">
        <f t="shared" si="45"/>
        <v>0.21105785929731014</v>
      </c>
      <c r="DL48" s="54">
        <f t="shared" si="45"/>
        <v>0.21105785929731014</v>
      </c>
      <c r="DM48" s="54">
        <f t="shared" si="45"/>
        <v>0.21105785929731014</v>
      </c>
      <c r="DN48" s="54">
        <f t="shared" si="45"/>
        <v>0.21105785929731014</v>
      </c>
      <c r="DO48" s="54">
        <f t="shared" si="45"/>
        <v>0.21105785929731014</v>
      </c>
      <c r="DP48" s="54">
        <f t="shared" si="45"/>
        <v>0.21105785929731014</v>
      </c>
      <c r="DQ48" s="54">
        <f t="shared" si="45"/>
        <v>0.21105785929731014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10_MAS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10_MAS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10_MAS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10_MAS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10_MAS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10_MAS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10_MAS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10_MAS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10_MAS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10_MAS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10_MAS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10_MAS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10_MAS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10_MAS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10_MAS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10_MAS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10_MAS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10_MAS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10_MAS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10_MAS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10_MAS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10_MAS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10_MAS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10_MAS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10_MAS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10_MAS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10_MAS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84.601376948995195</v>
      </c>
      <c r="BL67" t="str">
        <f t="shared" si="52"/>
        <v>10_MAS</v>
      </c>
      <c r="BM67" t="str">
        <f t="shared" si="53"/>
        <v>d_nonenergy_7_9_lpg</v>
      </c>
      <c r="BP67">
        <f t="shared" ref="BP67:CW67" si="80">BP$49*BP28</f>
        <v>82.051147678559985</v>
      </c>
      <c r="BQ67">
        <f t="shared" si="80"/>
        <v>84.601376948995195</v>
      </c>
      <c r="BR67">
        <f t="shared" si="80"/>
        <v>87.947389998746132</v>
      </c>
      <c r="BS67">
        <f t="shared" si="80"/>
        <v>78.165217346647367</v>
      </c>
      <c r="BT67">
        <f t="shared" si="80"/>
        <v>81.76643595541708</v>
      </c>
      <c r="BU67">
        <f t="shared" si="80"/>
        <v>85.025369415547473</v>
      </c>
      <c r="BV67">
        <f t="shared" si="80"/>
        <v>88.322070674225202</v>
      </c>
      <c r="BW67">
        <f t="shared" si="80"/>
        <v>91.642907567303951</v>
      </c>
      <c r="BX67">
        <f t="shared" si="80"/>
        <v>94.976120927984496</v>
      </c>
      <c r="BY67">
        <f t="shared" si="80"/>
        <v>98.31210088315521</v>
      </c>
      <c r="BZ67">
        <f t="shared" si="80"/>
        <v>101.64930837872045</v>
      </c>
      <c r="CA67">
        <f t="shared" si="80"/>
        <v>103.2431064392152</v>
      </c>
      <c r="CB67">
        <f t="shared" si="80"/>
        <v>104.77221446266852</v>
      </c>
      <c r="CC67">
        <f t="shared" si="80"/>
        <v>106.23823109879301</v>
      </c>
      <c r="CD67">
        <f t="shared" si="80"/>
        <v>107.78268541260258</v>
      </c>
      <c r="CE67">
        <f t="shared" si="80"/>
        <v>109.25954281884435</v>
      </c>
      <c r="CF67">
        <f t="shared" si="80"/>
        <v>110.67036996084546</v>
      </c>
      <c r="CG67">
        <f t="shared" si="80"/>
        <v>112.01117591328146</v>
      </c>
      <c r="CH67">
        <f t="shared" si="80"/>
        <v>113.28928423717625</v>
      </c>
      <c r="CI67">
        <f t="shared" si="80"/>
        <v>114.49802757090862</v>
      </c>
      <c r="CJ67">
        <f t="shared" si="80"/>
        <v>115.63643849497191</v>
      </c>
      <c r="CK67">
        <f t="shared" si="80"/>
        <v>116.70919773464625</v>
      </c>
      <c r="CL67">
        <f t="shared" si="80"/>
        <v>117.72099479677591</v>
      </c>
      <c r="CM67">
        <f t="shared" si="80"/>
        <v>118.66819551593481</v>
      </c>
      <c r="CN67">
        <f t="shared" si="80"/>
        <v>119.68150378725836</v>
      </c>
      <c r="CO67">
        <f t="shared" si="80"/>
        <v>120.63256787625191</v>
      </c>
      <c r="CP67">
        <f t="shared" si="80"/>
        <v>121.52322646467488</v>
      </c>
      <c r="CQ67">
        <f t="shared" si="80"/>
        <v>122.36081359344314</v>
      </c>
      <c r="CR67">
        <f t="shared" si="80"/>
        <v>123.13893047891089</v>
      </c>
      <c r="CS67">
        <f t="shared" si="80"/>
        <v>123.8621752193729</v>
      </c>
      <c r="CT67">
        <f t="shared" si="80"/>
        <v>124.52696250824893</v>
      </c>
      <c r="CU67">
        <f t="shared" si="80"/>
        <v>125.13517916253782</v>
      </c>
      <c r="CV67">
        <f t="shared" si="80"/>
        <v>125.68332268349918</v>
      </c>
      <c r="CW67">
        <f t="shared" si="80"/>
        <v>126.17064473705227</v>
      </c>
      <c r="CX67">
        <f t="shared" ref="CX67:DQ67" si="81">CX$49*CX28</f>
        <v>124.6816363784354</v>
      </c>
      <c r="CY67">
        <f t="shared" si="81"/>
        <v>123.17681982569756</v>
      </c>
      <c r="CZ67">
        <f t="shared" si="81"/>
        <v>121.65652810604647</v>
      </c>
      <c r="DA67">
        <f t="shared" si="81"/>
        <v>120.12109062302295</v>
      </c>
      <c r="DB67">
        <f t="shared" si="81"/>
        <v>118.57083318785409</v>
      </c>
      <c r="DC67">
        <f t="shared" si="81"/>
        <v>117.00607805056725</v>
      </c>
      <c r="DD67">
        <f t="shared" si="81"/>
        <v>115.42714393086554</v>
      </c>
      <c r="DE67">
        <f t="shared" si="81"/>
        <v>113.83434604876612</v>
      </c>
      <c r="DF67">
        <f t="shared" si="81"/>
        <v>112.22799615500459</v>
      </c>
      <c r="DG67">
        <f t="shared" si="81"/>
        <v>110.60840256120363</v>
      </c>
      <c r="DH67">
        <f t="shared" si="81"/>
        <v>108.97587016981284</v>
      </c>
      <c r="DI67">
        <f t="shared" si="81"/>
        <v>107.330700503816</v>
      </c>
      <c r="DJ67">
        <f t="shared" si="81"/>
        <v>105.67319173621135</v>
      </c>
      <c r="DK67">
        <f t="shared" si="81"/>
        <v>104.00363871926409</v>
      </c>
      <c r="DL67">
        <f t="shared" si="81"/>
        <v>102.32233301353423</v>
      </c>
      <c r="DM67">
        <f t="shared" si="81"/>
        <v>100.62956291668117</v>
      </c>
      <c r="DN67">
        <f t="shared" si="81"/>
        <v>98.925613492044462</v>
      </c>
      <c r="DO67">
        <f t="shared" si="81"/>
        <v>97.210766597006725</v>
      </c>
      <c r="DP67">
        <f t="shared" si="81"/>
        <v>95.485300911135411</v>
      </c>
      <c r="DQ67">
        <f t="shared" si="81"/>
        <v>93.7494919641085</v>
      </c>
    </row>
    <row r="68" spans="1:121" x14ac:dyDescent="0.25">
      <c r="A68" t="str">
        <f t="shared" si="50"/>
        <v>10_MAS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10_MAS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10_MAS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10_MAS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10_MAS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32.997336594841308</v>
      </c>
      <c r="BL70" t="str">
        <f t="shared" si="52"/>
        <v>10_MAS</v>
      </c>
      <c r="BM70" t="str">
        <f t="shared" si="53"/>
        <v>d_nonenergy_7_x_other_petrol_prod</v>
      </c>
      <c r="BP70">
        <f t="shared" ref="BP70:CW70" si="86">BP$49*BP31</f>
        <v>30.068846138173409</v>
      </c>
      <c r="BQ70">
        <f t="shared" si="86"/>
        <v>32.997336594841308</v>
      </c>
      <c r="BR70">
        <f t="shared" si="86"/>
        <v>34.302392408766501</v>
      </c>
      <c r="BS70">
        <f t="shared" si="86"/>
        <v>30.487021367881944</v>
      </c>
      <c r="BT70">
        <f t="shared" si="86"/>
        <v>31.891615794953996</v>
      </c>
      <c r="BU70">
        <f t="shared" si="86"/>
        <v>33.162707687334716</v>
      </c>
      <c r="BV70">
        <f t="shared" si="86"/>
        <v>34.448530270941234</v>
      </c>
      <c r="BW70">
        <f t="shared" si="86"/>
        <v>35.743766550648004</v>
      </c>
      <c r="BX70">
        <f t="shared" si="86"/>
        <v>37.043830062275099</v>
      </c>
      <c r="BY70">
        <f t="shared" si="86"/>
        <v>38.344972637304068</v>
      </c>
      <c r="BZ70">
        <f t="shared" si="86"/>
        <v>39.646593993708024</v>
      </c>
      <c r="CA70">
        <f t="shared" si="86"/>
        <v>40.268227978436862</v>
      </c>
      <c r="CB70">
        <f t="shared" si="86"/>
        <v>40.864630708030504</v>
      </c>
      <c r="CC70">
        <f t="shared" si="86"/>
        <v>41.436425708778557</v>
      </c>
      <c r="CD70">
        <f t="shared" si="86"/>
        <v>42.038813999442588</v>
      </c>
      <c r="CE70">
        <f t="shared" si="86"/>
        <v>42.614837259273507</v>
      </c>
      <c r="CF70">
        <f t="shared" si="86"/>
        <v>43.165106531011425</v>
      </c>
      <c r="CG70">
        <f t="shared" si="86"/>
        <v>43.68806522171419</v>
      </c>
      <c r="CH70">
        <f t="shared" si="86"/>
        <v>44.186569762528585</v>
      </c>
      <c r="CI70">
        <f t="shared" si="86"/>
        <v>44.658019661789488</v>
      </c>
      <c r="CJ70">
        <f t="shared" si="86"/>
        <v>45.102037593875956</v>
      </c>
      <c r="CK70">
        <f t="shared" si="86"/>
        <v>45.52044919653936</v>
      </c>
      <c r="CL70">
        <f t="shared" si="86"/>
        <v>45.915083532631698</v>
      </c>
      <c r="CM70">
        <f t="shared" si="86"/>
        <v>46.284523157376867</v>
      </c>
      <c r="CN70">
        <f t="shared" si="86"/>
        <v>46.679746915062964</v>
      </c>
      <c r="CO70">
        <f t="shared" si="86"/>
        <v>47.050693381888273</v>
      </c>
      <c r="CP70">
        <f t="shared" si="86"/>
        <v>47.398079704583672</v>
      </c>
      <c r="CQ70">
        <f t="shared" si="86"/>
        <v>47.724766401800622</v>
      </c>
      <c r="CR70">
        <f t="shared" si="86"/>
        <v>48.02825773617203</v>
      </c>
      <c r="CS70">
        <f t="shared" si="86"/>
        <v>48.310347118190734</v>
      </c>
      <c r="CT70">
        <f t="shared" si="86"/>
        <v>48.569636159647345</v>
      </c>
      <c r="CU70">
        <f t="shared" si="86"/>
        <v>48.806860781608975</v>
      </c>
      <c r="CV70">
        <f t="shared" si="86"/>
        <v>49.020654893664002</v>
      </c>
      <c r="CW70">
        <f t="shared" si="86"/>
        <v>49.21072662075747</v>
      </c>
      <c r="CX70">
        <f t="shared" ref="CX70:DQ70" si="87">CX$49*CX31</f>
        <v>48.629964087407281</v>
      </c>
      <c r="CY70">
        <f t="shared" si="87"/>
        <v>48.043035835233368</v>
      </c>
      <c r="CZ70">
        <f t="shared" si="87"/>
        <v>47.450071755867135</v>
      </c>
      <c r="DA70">
        <f t="shared" si="87"/>
        <v>46.851200327589929</v>
      </c>
      <c r="DB70">
        <f t="shared" si="87"/>
        <v>46.246548627561893</v>
      </c>
      <c r="DC70">
        <f t="shared" si="87"/>
        <v>45.636242343957441</v>
      </c>
      <c r="DD70">
        <f t="shared" si="87"/>
        <v>45.020405788007686</v>
      </c>
      <c r="DE70">
        <f t="shared" si="87"/>
        <v>44.399161905950407</v>
      </c>
      <c r="DF70">
        <f t="shared" si="87"/>
        <v>43.772632290888794</v>
      </c>
      <c r="DG70">
        <f t="shared" si="87"/>
        <v>43.14093719455817</v>
      </c>
      <c r="DH70">
        <f t="shared" si="87"/>
        <v>42.504195539003554</v>
      </c>
      <c r="DI70">
        <f t="shared" si="87"/>
        <v>41.862524928166479</v>
      </c>
      <c r="DJ70">
        <f t="shared" si="87"/>
        <v>41.216041659383215</v>
      </c>
      <c r="DK70">
        <f t="shared" si="87"/>
        <v>40.564860734794308</v>
      </c>
      <c r="DL70">
        <f t="shared" si="87"/>
        <v>39.909095872666327</v>
      </c>
      <c r="DM70">
        <f t="shared" si="87"/>
        <v>39.248859518626624</v>
      </c>
      <c r="DN70">
        <f t="shared" si="87"/>
        <v>38.584262856810817</v>
      </c>
      <c r="DO70">
        <f t="shared" si="87"/>
        <v>37.915415820925183</v>
      </c>
      <c r="DP70">
        <f t="shared" si="87"/>
        <v>37.242427105222959</v>
      </c>
      <c r="DQ70">
        <f t="shared" si="87"/>
        <v>36.565404175396232</v>
      </c>
    </row>
    <row r="71" spans="1:121" x14ac:dyDescent="0.25">
      <c r="A71" t="str">
        <f t="shared" si="50"/>
        <v>10_MAS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437.86807126350908</v>
      </c>
      <c r="BL71" t="str">
        <f t="shared" si="52"/>
        <v>10_MAS</v>
      </c>
      <c r="BM71" t="str">
        <f t="shared" si="53"/>
        <v>d_nonenergy_8_1_natural_gas</v>
      </c>
      <c r="BP71">
        <f t="shared" ref="BP71:CW71" si="88">BP$49*BP32</f>
        <v>412.14786440727949</v>
      </c>
      <c r="BQ71">
        <f t="shared" si="88"/>
        <v>437.86807126350908</v>
      </c>
      <c r="BR71">
        <f t="shared" si="88"/>
        <v>455.18590146147699</v>
      </c>
      <c r="BS71">
        <f t="shared" si="88"/>
        <v>404.55668919081307</v>
      </c>
      <c r="BT71">
        <f t="shared" si="88"/>
        <v>423.19537692010283</v>
      </c>
      <c r="BU71">
        <f t="shared" si="88"/>
        <v>440.06251265742901</v>
      </c>
      <c r="BV71">
        <f t="shared" si="88"/>
        <v>457.12512172748558</v>
      </c>
      <c r="BW71">
        <f t="shared" si="88"/>
        <v>474.31264866608069</v>
      </c>
      <c r="BX71">
        <f t="shared" si="88"/>
        <v>491.56423200887741</v>
      </c>
      <c r="BY71">
        <f t="shared" si="88"/>
        <v>508.83013430766601</v>
      </c>
      <c r="BZ71">
        <f t="shared" si="88"/>
        <v>526.10238993974917</v>
      </c>
      <c r="CA71">
        <f t="shared" si="88"/>
        <v>534.35134885625826</v>
      </c>
      <c r="CB71">
        <f t="shared" si="88"/>
        <v>542.26549405257958</v>
      </c>
      <c r="CC71">
        <f t="shared" si="88"/>
        <v>549.85309959813776</v>
      </c>
      <c r="CD71">
        <f t="shared" si="88"/>
        <v>557.84667199531168</v>
      </c>
      <c r="CE71">
        <f t="shared" si="88"/>
        <v>565.4903856950566</v>
      </c>
      <c r="CF71">
        <f t="shared" si="88"/>
        <v>572.79234911258663</v>
      </c>
      <c r="CG71">
        <f t="shared" si="88"/>
        <v>579.73190657021212</v>
      </c>
      <c r="CH71">
        <f t="shared" si="88"/>
        <v>586.34696233918669</v>
      </c>
      <c r="CI71">
        <f t="shared" si="88"/>
        <v>592.60300841410003</v>
      </c>
      <c r="CJ71">
        <f t="shared" si="88"/>
        <v>598.49503775926564</v>
      </c>
      <c r="CK71">
        <f t="shared" si="88"/>
        <v>604.0472762232979</v>
      </c>
      <c r="CL71">
        <f t="shared" si="88"/>
        <v>609.28399510521274</v>
      </c>
      <c r="CM71">
        <f t="shared" si="88"/>
        <v>614.18638519571402</v>
      </c>
      <c r="CN71">
        <f t="shared" si="88"/>
        <v>619.43092558454589</v>
      </c>
      <c r="CO71">
        <f t="shared" si="88"/>
        <v>624.3533111687268</v>
      </c>
      <c r="CP71">
        <f t="shared" si="88"/>
        <v>628.96305834225302</v>
      </c>
      <c r="CQ71">
        <f t="shared" si="88"/>
        <v>633.29812561674908</v>
      </c>
      <c r="CR71">
        <f t="shared" si="88"/>
        <v>637.32539505543377</v>
      </c>
      <c r="CS71">
        <f t="shared" si="88"/>
        <v>641.06866485763214</v>
      </c>
      <c r="CT71">
        <f t="shared" si="88"/>
        <v>644.509378690885</v>
      </c>
      <c r="CU71">
        <f t="shared" si="88"/>
        <v>647.65730208088348</v>
      </c>
      <c r="CV71">
        <f t="shared" si="88"/>
        <v>650.49430728049913</v>
      </c>
      <c r="CW71">
        <f t="shared" si="88"/>
        <v>653.01652116600258</v>
      </c>
      <c r="CX71">
        <f t="shared" ref="CX71:DQ71" si="89">CX$49*CX32</f>
        <v>645.30991825248395</v>
      </c>
      <c r="CY71">
        <f t="shared" si="89"/>
        <v>637.52149748068041</v>
      </c>
      <c r="CZ71">
        <f t="shared" si="89"/>
        <v>629.65298248661793</v>
      </c>
      <c r="DA71">
        <f t="shared" si="89"/>
        <v>621.70607815144933</v>
      </c>
      <c r="DB71">
        <f t="shared" si="89"/>
        <v>613.68247076372859</v>
      </c>
      <c r="DC71">
        <f t="shared" si="89"/>
        <v>605.58382818044618</v>
      </c>
      <c r="DD71">
        <f t="shared" si="89"/>
        <v>597.41179998683015</v>
      </c>
      <c r="DE71">
        <f t="shared" si="89"/>
        <v>589.16801765491914</v>
      </c>
      <c r="DF71">
        <f t="shared" si="89"/>
        <v>580.85409470092566</v>
      </c>
      <c r="DG71">
        <f t="shared" si="89"/>
        <v>572.47162684137879</v>
      </c>
      <c r="DH71">
        <f t="shared" si="89"/>
        <v>564.02219214808235</v>
      </c>
      <c r="DI71">
        <f t="shared" si="89"/>
        <v>555.50735120186994</v>
      </c>
      <c r="DJ71">
        <f t="shared" si="89"/>
        <v>546.92864724518415</v>
      </c>
      <c r="DK71">
        <f t="shared" si="89"/>
        <v>538.28760633347883</v>
      </c>
      <c r="DL71">
        <f t="shared" si="89"/>
        <v>529.58573748545643</v>
      </c>
      <c r="DM71">
        <f t="shared" si="89"/>
        <v>520.82453283215091</v>
      </c>
      <c r="DN71">
        <f t="shared" si="89"/>
        <v>512.00546776485237</v>
      </c>
      <c r="DO71">
        <f t="shared" si="89"/>
        <v>503.13000108190369</v>
      </c>
      <c r="DP71">
        <f t="shared" si="89"/>
        <v>494.19957513435287</v>
      </c>
      <c r="DQ71">
        <f t="shared" si="89"/>
        <v>485.21561597048674</v>
      </c>
    </row>
    <row r="72" spans="1:121" x14ac:dyDescent="0.25">
      <c r="A72" t="str">
        <f t="shared" si="50"/>
        <v>10_MAS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10_MAS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10_MAS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10_MAS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10_MAS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10_MAS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10_MAS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10_MAS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10_MAS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10_MAS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10_MAS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10_MAS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10_MAS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10_MAS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10_MAS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10_MAS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10_MAS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10_MAS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10_MAS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10_MAS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10_MAS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10_MAS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10_MAS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10_MAS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10_MAS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10_MAS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10_MAS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10_MAS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10_MAS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10_MAS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10_MAS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10_MAS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10_MAS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10_MAS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10_MAS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10_MAS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10_MAS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10_MAS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10_MAS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10_MAS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10_MAS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10_MAS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10_MAS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10_MAS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10_MAS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10_MAS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10_MAS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10_MAS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10_MAS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10_MAS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10_MAS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10_MAS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10_MAS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10_MAS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10_MAS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10_MAS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10_MAS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10_MAS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10_MAS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10_MAS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10_MAS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10_MAS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10_MAS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10_MAS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10_MAS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10_MAS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10_MAS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10_MAS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10_MAS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10_MAS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10_MAS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10_MAS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10_MAS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10_MAS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10_MAS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10_MAS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10_MAS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10_MAS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10_MAS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10_MAS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10_MAS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10_MAS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10_MAS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10_MAS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10_MAS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10_MAS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10_MAS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10_MAS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10_MAS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10_MAS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10_MAS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10_MAS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11_MEX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E4" t="s">
        <v>181</v>
      </c>
      <c r="G4" s="35">
        <v>1.4999999999999999E-2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0.21689835354431627</v>
      </c>
      <c r="H5" s="36" t="str">
        <f t="shared" ref="H5" si="0">"amm_2018_"&amp;A15</f>
        <v>amm_2018_11_MEX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0.41112023756033811</v>
      </c>
      <c r="H6" s="36" t="str">
        <f>"amm_2050_"&amp;A15</f>
        <v>amm_2050_11_MEX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P9" s="4">
        <f t="shared" ref="BP9:DQ9" si="1">SUM(BP15:BP46)</f>
        <v>219.07585911600003</v>
      </c>
      <c r="BQ9" s="4">
        <f t="shared" si="1"/>
        <v>198.57942158399999</v>
      </c>
      <c r="BR9" s="4">
        <f t="shared" si="1"/>
        <v>206.12974365297879</v>
      </c>
      <c r="BS9" s="4">
        <f t="shared" si="1"/>
        <v>201.49006939497107</v>
      </c>
      <c r="BT9" s="4">
        <f t="shared" si="1"/>
        <v>209.41725800857881</v>
      </c>
      <c r="BU9" s="4">
        <f t="shared" si="1"/>
        <v>214.42667603834838</v>
      </c>
      <c r="BV9" s="4">
        <f t="shared" si="1"/>
        <v>219.558716257963</v>
      </c>
      <c r="BW9" s="4">
        <f t="shared" si="1"/>
        <v>224.78621640773289</v>
      </c>
      <c r="BX9" s="4">
        <f t="shared" si="1"/>
        <v>230.10598681955167</v>
      </c>
      <c r="BY9" s="4">
        <f t="shared" si="1"/>
        <v>235.51983054955124</v>
      </c>
      <c r="BZ9" s="4">
        <f t="shared" si="1"/>
        <v>241.03087478908671</v>
      </c>
      <c r="CA9" s="4">
        <f t="shared" si="1"/>
        <v>244.71710580939452</v>
      </c>
      <c r="CB9" s="4">
        <f t="shared" si="1"/>
        <v>248.43911381988198</v>
      </c>
      <c r="CC9" s="4">
        <f t="shared" si="1"/>
        <v>252.18994608960753</v>
      </c>
      <c r="CD9" s="4">
        <f t="shared" si="1"/>
        <v>252.72855372927319</v>
      </c>
      <c r="CE9" s="4">
        <f t="shared" si="1"/>
        <v>253.08391053075675</v>
      </c>
      <c r="CF9" s="4">
        <f t="shared" si="1"/>
        <v>253.25504155394623</v>
      </c>
      <c r="CG9" s="4">
        <f t="shared" si="1"/>
        <v>253.23720757221284</v>
      </c>
      <c r="CH9" s="4">
        <f t="shared" si="1"/>
        <v>253.01860560398481</v>
      </c>
      <c r="CI9" s="4">
        <f t="shared" si="1"/>
        <v>252.58440779015078</v>
      </c>
      <c r="CJ9" s="4">
        <f t="shared" si="1"/>
        <v>251.91742685421042</v>
      </c>
      <c r="CK9" s="4">
        <f t="shared" si="1"/>
        <v>251.00316295882286</v>
      </c>
      <c r="CL9" s="4">
        <f t="shared" si="1"/>
        <v>249.82742104632621</v>
      </c>
      <c r="CM9" s="4">
        <f t="shared" si="1"/>
        <v>248.37743007114108</v>
      </c>
      <c r="CN9" s="4">
        <f t="shared" si="1"/>
        <v>245.24097058872809</v>
      </c>
      <c r="CO9" s="4">
        <f t="shared" si="1"/>
        <v>241.93758130983898</v>
      </c>
      <c r="CP9" s="4">
        <f t="shared" si="1"/>
        <v>238.43641142304114</v>
      </c>
      <c r="CQ9" s="4">
        <f t="shared" si="1"/>
        <v>234.71426677896585</v>
      </c>
      <c r="CR9" s="4">
        <f t="shared" si="1"/>
        <v>230.75744163148863</v>
      </c>
      <c r="CS9" s="4">
        <f t="shared" si="1"/>
        <v>227.63799184797728</v>
      </c>
      <c r="CT9" s="4">
        <f t="shared" si="1"/>
        <v>223.9829864763168</v>
      </c>
      <c r="CU9" s="4">
        <f t="shared" si="1"/>
        <v>219.86337902009717</v>
      </c>
      <c r="CV9" s="4">
        <f t="shared" si="1"/>
        <v>215.33799226936753</v>
      </c>
      <c r="CW9" s="4">
        <f t="shared" si="1"/>
        <v>210.45871877211044</v>
      </c>
      <c r="CX9" s="4">
        <f t="shared" si="1"/>
        <v>205.88478022256703</v>
      </c>
      <c r="CY9" s="4">
        <f t="shared" si="1"/>
        <v>201.35568074999776</v>
      </c>
      <c r="CZ9" s="4">
        <f t="shared" si="1"/>
        <v>196.87177970628409</v>
      </c>
      <c r="DA9" s="4">
        <f t="shared" si="1"/>
        <v>192.43340544313756</v>
      </c>
      <c r="DB9" s="4">
        <f t="shared" si="1"/>
        <v>188.04085631321547</v>
      </c>
      <c r="DC9" s="4">
        <f t="shared" si="1"/>
        <v>183.69440164589332</v>
      </c>
      <c r="DD9" s="4">
        <f t="shared" si="1"/>
        <v>179.39428269827346</v>
      </c>
      <c r="DE9" s="4">
        <f t="shared" si="1"/>
        <v>175.14071358197987</v>
      </c>
      <c r="DF9" s="4">
        <f t="shared" si="1"/>
        <v>170.93388216628699</v>
      </c>
      <c r="DG9" s="4">
        <f t="shared" si="1"/>
        <v>166.7739509581169</v>
      </c>
      <c r="DH9" s="4">
        <f t="shared" si="1"/>
        <v>162.66105795942838</v>
      </c>
      <c r="DI9" s="4">
        <f t="shared" si="1"/>
        <v>158.59531750250821</v>
      </c>
      <c r="DJ9" s="4">
        <f t="shared" si="1"/>
        <v>154.57682106366636</v>
      </c>
      <c r="DK9" s="4">
        <f t="shared" si="1"/>
        <v>150.60563805582697</v>
      </c>
      <c r="DL9" s="4">
        <f t="shared" si="1"/>
        <v>146.68181660049453</v>
      </c>
      <c r="DM9" s="4">
        <f t="shared" si="1"/>
        <v>142.80538427956569</v>
      </c>
      <c r="DN9" s="4">
        <f t="shared" si="1"/>
        <v>138.97634886744612</v>
      </c>
      <c r="DO9" s="4">
        <f t="shared" si="1"/>
        <v>135.19469904392489</v>
      </c>
      <c r="DP9" s="4">
        <f t="shared" si="1"/>
        <v>131.46040508824643</v>
      </c>
      <c r="DQ9" s="4">
        <f t="shared" si="1"/>
        <v>127.77341955481113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47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161</v>
      </c>
      <c r="I15">
        <f>IFERROR(MATCH(E15,Production_est!$D$4:$D$339,0),"-")+1</f>
        <v>4</v>
      </c>
      <c r="J15" s="4" cm="1">
        <f t="array" ref="J15">IFERROR(INDEX(Production_est!$E$4:$E$339,I15+H15-1),"-")</f>
        <v>4661.3215137940597</v>
      </c>
      <c r="K15" s="33">
        <f t="shared" ref="K15:K46" si="4">IFERROR(G15/J15,0)</f>
        <v>0</v>
      </c>
      <c r="L15" s="33">
        <f t="shared" ref="L15:L46" si="5">K15</f>
        <v>0</v>
      </c>
      <c r="M15" s="33">
        <f t="shared" ref="M15:N46" si="6">L15</f>
        <v>0</v>
      </c>
      <c r="N15" s="33">
        <f t="shared" si="6"/>
        <v>0</v>
      </c>
      <c r="O15" s="33">
        <f t="shared" ref="O15:AP22" si="7">N15*(1-$G$4)</f>
        <v>0</v>
      </c>
      <c r="P15" s="33">
        <f t="shared" si="7"/>
        <v>0</v>
      </c>
      <c r="Q15" s="33">
        <f t="shared" si="7"/>
        <v>0</v>
      </c>
      <c r="R15" s="33">
        <f t="shared" si="7"/>
        <v>0</v>
      </c>
      <c r="S15" s="33">
        <f t="shared" si="7"/>
        <v>0</v>
      </c>
      <c r="T15" s="33">
        <f t="shared" si="7"/>
        <v>0</v>
      </c>
      <c r="U15" s="33">
        <f t="shared" si="7"/>
        <v>0</v>
      </c>
      <c r="V15" s="33">
        <f t="shared" si="7"/>
        <v>0</v>
      </c>
      <c r="W15" s="33">
        <f t="shared" si="7"/>
        <v>0</v>
      </c>
      <c r="X15" s="33">
        <f t="shared" si="7"/>
        <v>0</v>
      </c>
      <c r="Y15" s="33">
        <f t="shared" si="7"/>
        <v>0</v>
      </c>
      <c r="Z15" s="33">
        <f t="shared" si="7"/>
        <v>0</v>
      </c>
      <c r="AA15" s="33">
        <f t="shared" si="7"/>
        <v>0</v>
      </c>
      <c r="AB15" s="33">
        <f t="shared" si="7"/>
        <v>0</v>
      </c>
      <c r="AC15" s="33">
        <f t="shared" si="7"/>
        <v>0</v>
      </c>
      <c r="AD15" s="33">
        <f t="shared" si="7"/>
        <v>0</v>
      </c>
      <c r="AE15" s="33">
        <f t="shared" si="7"/>
        <v>0</v>
      </c>
      <c r="AF15" s="33">
        <f t="shared" si="7"/>
        <v>0</v>
      </c>
      <c r="AG15" s="33">
        <f t="shared" si="7"/>
        <v>0</v>
      </c>
      <c r="AH15" s="33">
        <f t="shared" si="7"/>
        <v>0</v>
      </c>
      <c r="AI15" s="33">
        <f t="shared" si="7"/>
        <v>0</v>
      </c>
      <c r="AJ15" s="33">
        <f t="shared" si="7"/>
        <v>0</v>
      </c>
      <c r="AK15" s="33">
        <f t="shared" si="7"/>
        <v>0</v>
      </c>
      <c r="AL15" s="33">
        <f t="shared" si="7"/>
        <v>0</v>
      </c>
      <c r="AM15" s="33">
        <f t="shared" si="7"/>
        <v>0</v>
      </c>
      <c r="AN15" s="33">
        <f t="shared" si="7"/>
        <v>0</v>
      </c>
      <c r="AO15" s="33">
        <f t="shared" si="7"/>
        <v>0</v>
      </c>
      <c r="AP15" s="33">
        <f t="shared" si="7"/>
        <v>0</v>
      </c>
      <c r="AQ15" s="33">
        <f t="shared" ref="AQ15:BK15" si="8">AP15*(1-$G$4)</f>
        <v>0</v>
      </c>
      <c r="AR15" s="33">
        <f t="shared" si="8"/>
        <v>0</v>
      </c>
      <c r="AS15" s="33">
        <f t="shared" si="8"/>
        <v>0</v>
      </c>
      <c r="AT15" s="33">
        <f t="shared" si="8"/>
        <v>0</v>
      </c>
      <c r="AU15" s="33">
        <f t="shared" si="8"/>
        <v>0</v>
      </c>
      <c r="AV15" s="33">
        <f t="shared" si="8"/>
        <v>0</v>
      </c>
      <c r="AW15" s="33">
        <f t="shared" si="8"/>
        <v>0</v>
      </c>
      <c r="AX15" s="33">
        <f t="shared" si="8"/>
        <v>0</v>
      </c>
      <c r="AY15" s="33">
        <f t="shared" si="8"/>
        <v>0</v>
      </c>
      <c r="AZ15" s="33">
        <f t="shared" si="8"/>
        <v>0</v>
      </c>
      <c r="BA15" s="33">
        <f t="shared" si="8"/>
        <v>0</v>
      </c>
      <c r="BB15" s="33">
        <f t="shared" si="8"/>
        <v>0</v>
      </c>
      <c r="BC15" s="33">
        <f t="shared" si="8"/>
        <v>0</v>
      </c>
      <c r="BD15" s="33">
        <f t="shared" si="8"/>
        <v>0</v>
      </c>
      <c r="BE15" s="33">
        <f t="shared" si="8"/>
        <v>0</v>
      </c>
      <c r="BF15" s="33">
        <f t="shared" si="8"/>
        <v>0</v>
      </c>
      <c r="BG15" s="33">
        <f t="shared" si="8"/>
        <v>0</v>
      </c>
      <c r="BH15" s="33">
        <f t="shared" si="8"/>
        <v>0</v>
      </c>
      <c r="BI15" s="33">
        <f t="shared" si="8"/>
        <v>0</v>
      </c>
      <c r="BJ15" s="33">
        <f t="shared" si="8"/>
        <v>0</v>
      </c>
      <c r="BK15" s="33">
        <f t="shared" si="8"/>
        <v>0</v>
      </c>
      <c r="BL15" t="str">
        <f t="shared" ref="BL15:BL46" si="9">A15</f>
        <v>11_MEX</v>
      </c>
      <c r="BM15" t="str">
        <f t="shared" ref="BM15:BM46" si="10">"d_nonenergy_"&amp;C15</f>
        <v>d_nonenergy_1_x_coal_thermal</v>
      </c>
      <c r="BP15" s="4">
        <f t="shared" ref="BP15:BP46" si="11">F15</f>
        <v>0</v>
      </c>
      <c r="BQ15" s="4">
        <f t="shared" ref="BQ15:BQ46" si="12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161</v>
      </c>
      <c r="I16">
        <f>IFERROR(MATCH(E16,Production_est!$D$4:$D$339,0),"-")+1</f>
        <v>4</v>
      </c>
      <c r="J16" s="4" cm="1">
        <f t="array" ref="J16">IFERROR(INDEX(Production_est!$E$4:$E$339,I16+H16-1),"-")</f>
        <v>4661.3215137940597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11_MEX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161</v>
      </c>
      <c r="I17">
        <f>IFERROR(MATCH(E17,Production_est!$D$4:$D$339,0),"-")+1</f>
        <v>4</v>
      </c>
      <c r="J17" s="4" cm="1">
        <f t="array" ref="J17">IFERROR(INDEX(Production_est!$E$4:$E$339,I17+H17-1),"-")</f>
        <v>4661.3215137940597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11_MEX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47</v>
      </c>
      <c r="B18" t="s">
        <v>8</v>
      </c>
      <c r="C18" t="s">
        <v>8</v>
      </c>
      <c r="D18" t="s">
        <v>172</v>
      </c>
      <c r="E18" s="46" t="s">
        <v>37</v>
      </c>
      <c r="F18" s="4">
        <v>3.379333752</v>
      </c>
      <c r="G18" s="4">
        <v>3.0734880119999999</v>
      </c>
      <c r="H18">
        <f>MATCH(A18,Production_est!$A$4:$A$339,0)</f>
        <v>161</v>
      </c>
      <c r="I18">
        <f>IFERROR(MATCH(E18,Production_est!$D$4:$D$339,0),"-")+1</f>
        <v>4</v>
      </c>
      <c r="J18" s="4" cm="1">
        <f t="array" ref="J18">IFERROR(INDEX(Production_est!$E$4:$E$339,I18+H18-1),"-")</f>
        <v>4661.3215137940597</v>
      </c>
      <c r="K18" s="33">
        <f t="shared" si="4"/>
        <v>6.5935979805399635E-4</v>
      </c>
      <c r="L18" s="33">
        <f t="shared" si="5"/>
        <v>6.5935979805399635E-4</v>
      </c>
      <c r="M18" s="33">
        <f t="shared" si="6"/>
        <v>6.5935979805399635E-4</v>
      </c>
      <c r="N18" s="33">
        <f t="shared" si="6"/>
        <v>6.5935979805399635E-4</v>
      </c>
      <c r="O18" s="33">
        <f t="shared" si="7"/>
        <v>6.4946940108318637E-4</v>
      </c>
      <c r="P18" s="33">
        <f t="shared" si="7"/>
        <v>6.397273600669386E-4</v>
      </c>
      <c r="Q18" s="33">
        <f t="shared" si="7"/>
        <v>6.3013144966593451E-4</v>
      </c>
      <c r="R18" s="33">
        <f t="shared" si="7"/>
        <v>6.2067947792094551E-4</v>
      </c>
      <c r="S18" s="33">
        <f t="shared" si="7"/>
        <v>6.1136928575213133E-4</v>
      </c>
      <c r="T18" s="33">
        <f t="shared" si="7"/>
        <v>6.0219874646584939E-4</v>
      </c>
      <c r="U18" s="33">
        <f t="shared" si="7"/>
        <v>5.9316576526886162E-4</v>
      </c>
      <c r="V18" s="33">
        <f t="shared" si="7"/>
        <v>5.8426827878982866E-4</v>
      </c>
      <c r="W18" s="33">
        <f t="shared" si="7"/>
        <v>5.7550425460798119E-4</v>
      </c>
      <c r="X18" s="33">
        <f t="shared" si="7"/>
        <v>5.6687169078886148E-4</v>
      </c>
      <c r="Y18" s="33">
        <f t="shared" si="7"/>
        <v>5.5836861542702852E-4</v>
      </c>
      <c r="Z18" s="33">
        <f t="shared" si="7"/>
        <v>5.4999308619562304E-4</v>
      </c>
      <c r="AA18" s="33">
        <f t="shared" si="7"/>
        <v>5.4174318990268865E-4</v>
      </c>
      <c r="AB18" s="33">
        <f t="shared" si="7"/>
        <v>5.3361704205414826E-4</v>
      </c>
      <c r="AC18" s="33">
        <f t="shared" si="7"/>
        <v>5.2561278642333602E-4</v>
      </c>
      <c r="AD18" s="33">
        <f t="shared" si="7"/>
        <v>5.1772859462698596E-4</v>
      </c>
      <c r="AE18" s="33">
        <f t="shared" si="7"/>
        <v>5.0996266570758116E-4</v>
      </c>
      <c r="AF18" s="33">
        <f t="shared" si="7"/>
        <v>5.0231322572196748E-4</v>
      </c>
      <c r="AG18" s="33">
        <f t="shared" si="7"/>
        <v>4.9477852733613794E-4</v>
      </c>
      <c r="AH18" s="33">
        <f t="shared" si="7"/>
        <v>4.8735684942609585E-4</v>
      </c>
      <c r="AI18" s="33">
        <f t="shared" si="7"/>
        <v>4.8004649668470441E-4</v>
      </c>
      <c r="AJ18" s="33">
        <f t="shared" si="7"/>
        <v>4.7284579923443385E-4</v>
      </c>
      <c r="AK18" s="33">
        <f t="shared" si="7"/>
        <v>4.6575311224591732E-4</v>
      </c>
      <c r="AL18" s="33">
        <f t="shared" si="7"/>
        <v>4.5876681556222858E-4</v>
      </c>
      <c r="AM18" s="33">
        <f t="shared" si="7"/>
        <v>4.5188531332879516E-4</v>
      </c>
      <c r="AN18" s="33">
        <f t="shared" si="7"/>
        <v>4.4510703362886324E-4</v>
      </c>
      <c r="AO18" s="33">
        <f t="shared" si="7"/>
        <v>4.3843042812443029E-4</v>
      </c>
      <c r="AP18" s="33">
        <f t="shared" si="7"/>
        <v>4.3185397170256384E-4</v>
      </c>
      <c r="AQ18" s="33">
        <f t="shared" ref="AQ18:BK18" si="15">AP18*(1-$G$4)</f>
        <v>4.2537616212702539E-4</v>
      </c>
      <c r="AR18" s="33">
        <f t="shared" si="15"/>
        <v>4.1899551969512002E-4</v>
      </c>
      <c r="AS18" s="33">
        <f t="shared" si="15"/>
        <v>4.1271058689969323E-4</v>
      </c>
      <c r="AT18" s="33">
        <f t="shared" si="15"/>
        <v>4.0651992809619781E-4</v>
      </c>
      <c r="AU18" s="33">
        <f t="shared" si="15"/>
        <v>4.0042212917475482E-4</v>
      </c>
      <c r="AV18" s="33">
        <f t="shared" si="15"/>
        <v>3.9441579723713347E-4</v>
      </c>
      <c r="AW18" s="33">
        <f t="shared" si="15"/>
        <v>3.8849956027857646E-4</v>
      </c>
      <c r="AX18" s="33">
        <f t="shared" si="15"/>
        <v>3.8267206687439781E-4</v>
      </c>
      <c r="AY18" s="33">
        <f t="shared" si="15"/>
        <v>3.7693198587128186E-4</v>
      </c>
      <c r="AZ18" s="33">
        <f t="shared" si="15"/>
        <v>3.7127800608321261E-4</v>
      </c>
      <c r="BA18" s="33">
        <f t="shared" si="15"/>
        <v>3.6570883599196442E-4</v>
      </c>
      <c r="BB18" s="33">
        <f t="shared" si="15"/>
        <v>3.6022320345208494E-4</v>
      </c>
      <c r="BC18" s="33">
        <f t="shared" si="15"/>
        <v>3.5481985540030368E-4</v>
      </c>
      <c r="BD18" s="33">
        <f t="shared" si="15"/>
        <v>3.494975575692991E-4</v>
      </c>
      <c r="BE18" s="33">
        <f t="shared" si="15"/>
        <v>3.4425509420575958E-4</v>
      </c>
      <c r="BF18" s="33">
        <f t="shared" si="15"/>
        <v>3.3909126779267321E-4</v>
      </c>
      <c r="BG18" s="33">
        <f t="shared" si="15"/>
        <v>3.3400489877578312E-4</v>
      </c>
      <c r="BH18" s="33">
        <f t="shared" si="15"/>
        <v>3.2899482529414638E-4</v>
      </c>
      <c r="BI18" s="33">
        <f t="shared" si="15"/>
        <v>3.2405990291473416E-4</v>
      </c>
      <c r="BJ18" s="33">
        <f t="shared" si="15"/>
        <v>3.1919900437101315E-4</v>
      </c>
      <c r="BK18" s="33">
        <f t="shared" si="15"/>
        <v>3.1441101930544793E-4</v>
      </c>
      <c r="BL18" t="str">
        <f t="shared" si="9"/>
        <v>11_MEX</v>
      </c>
      <c r="BM18" t="str">
        <f t="shared" si="10"/>
        <v>d_nonenergy_2_coal_products</v>
      </c>
      <c r="BP18" s="4">
        <f t="shared" si="11"/>
        <v>3.379333752</v>
      </c>
      <c r="BQ18" s="4">
        <f t="shared" si="12"/>
        <v>3.0734880119999999</v>
      </c>
      <c r="BR18" s="4" cm="1">
        <f t="array" ref="BR18">L18*INDEX(prod_est,$H18+$I18-1,MATCH(BR$14,$BQ$14:$DQ$14,0))</f>
        <v>3.1903471718295555</v>
      </c>
      <c r="BS18" s="4" cm="1">
        <f t="array" ref="BS18">M18*INDEX(prod_est,$H18+$I18-1,MATCH(BS$14,$BQ$14:$DQ$14,0))</f>
        <v>3.1185371972721483</v>
      </c>
      <c r="BT18" s="4" cm="1">
        <f t="array" ref="BT18">N18*INDEX(prod_est,$H18+$I18-1,MATCH(BT$14,$BQ$14:$DQ$14,0))</f>
        <v>3.2412292616282734</v>
      </c>
      <c r="BU18" s="4" cm="1">
        <f t="array" ref="BU18">O18*INDEX(prod_est,$H18+$I18-1,MATCH(BU$14,$BQ$14:$DQ$14,0))</f>
        <v>3.3187618988913985</v>
      </c>
      <c r="BV18" s="4" cm="1">
        <f t="array" ref="BV18">P18*INDEX(prod_est,$H18+$I18-1,MATCH(BV$14,$BQ$14:$DQ$14,0))</f>
        <v>3.3981924056693389</v>
      </c>
      <c r="BW18" s="4" cm="1">
        <f t="array" ref="BW18">Q18*INDEX(prod_est,$H18+$I18-1,MATCH(BW$14,$BQ$14:$DQ$14,0))</f>
        <v>3.4791003815053432</v>
      </c>
      <c r="BX18" s="4" cm="1">
        <f t="array" ref="BX18">R18*INDEX(prod_est,$H18+$I18-1,MATCH(BX$14,$BQ$14:$DQ$14,0))</f>
        <v>3.5614364587126239</v>
      </c>
      <c r="BY18" s="4" cm="1">
        <f t="array" ref="BY18">S18*INDEX(prod_est,$H18+$I18-1,MATCH(BY$14,$BQ$14:$DQ$14,0))</f>
        <v>3.6452285438655991</v>
      </c>
      <c r="BZ18" s="4" cm="1">
        <f t="array" ref="BZ18">T18*INDEX(prod_est,$H18+$I18-1,MATCH(BZ$14,$BQ$14:$DQ$14,0))</f>
        <v>3.7305250376749988</v>
      </c>
      <c r="CA18" s="4" cm="1">
        <f t="array" ref="CA18">U18*INDEX(prod_est,$H18+$I18-1,MATCH(CA$14,$BQ$14:$DQ$14,0))</f>
        <v>3.7875782144845918</v>
      </c>
      <c r="CB18" s="4" cm="1">
        <f t="array" ref="CB18">V18*INDEX(prod_est,$H18+$I18-1,MATCH(CB$14,$BQ$14:$DQ$14,0))</f>
        <v>3.8451851251581743</v>
      </c>
      <c r="CC18" s="4" cm="1">
        <f t="array" ref="CC18">W18*INDEX(prod_est,$H18+$I18-1,MATCH(CC$14,$BQ$14:$DQ$14,0))</f>
        <v>3.9032381596774015</v>
      </c>
      <c r="CD18" s="4" cm="1">
        <f t="array" ref="CD18">X18*INDEX(prod_est,$H18+$I18-1,MATCH(CD$14,$BQ$14:$DQ$14,0))</f>
        <v>3.9115743916518904</v>
      </c>
      <c r="CE18" s="4" cm="1">
        <f t="array" ref="CE18">Y18*INDEX(prod_est,$H18+$I18-1,MATCH(CE$14,$BQ$14:$DQ$14,0))</f>
        <v>3.9170743818353166</v>
      </c>
      <c r="CF18" s="4" cm="1">
        <f t="array" ref="CF18">Z18*INDEX(prod_est,$H18+$I18-1,MATCH(CF$14,$BQ$14:$DQ$14,0))</f>
        <v>3.9197230407147643</v>
      </c>
      <c r="CG18" s="4" cm="1">
        <f t="array" ref="CG18">AA18*INDEX(prod_est,$H18+$I18-1,MATCH(CG$14,$BQ$14:$DQ$14,0))</f>
        <v>3.9194470175063847</v>
      </c>
      <c r="CH18" s="4" cm="1">
        <f t="array" ref="CH18">AB18*INDEX(prod_est,$H18+$I18-1,MATCH(CH$14,$BQ$14:$DQ$14,0))</f>
        <v>3.9160636330479681</v>
      </c>
      <c r="CI18" s="4" cm="1">
        <f t="array" ref="CI18">AC18*INDEX(prod_est,$H18+$I18-1,MATCH(CI$14,$BQ$14:$DQ$14,0))</f>
        <v>3.9093433910157849</v>
      </c>
      <c r="CJ18" s="4" cm="1">
        <f t="array" ref="CJ18">AD18*INDEX(prod_est,$H18+$I18-1,MATCH(CJ$14,$BQ$14:$DQ$14,0))</f>
        <v>3.8990202775003286</v>
      </c>
      <c r="CK18" s="4" cm="1">
        <f t="array" ref="CK18">AE18*INDEX(prod_est,$H18+$I18-1,MATCH(CK$14,$BQ$14:$DQ$14,0))</f>
        <v>3.8848698730935487</v>
      </c>
      <c r="CL18" s="4" cm="1">
        <f t="array" ref="CL18">AF18*INDEX(prod_est,$H18+$I18-1,MATCH(CL$14,$BQ$14:$DQ$14,0))</f>
        <v>3.866672475576526</v>
      </c>
      <c r="CM18" s="4" cm="1">
        <f t="array" ref="CM18">AG18*INDEX(prod_est,$H18+$I18-1,MATCH(CM$14,$BQ$14:$DQ$14,0))</f>
        <v>3.8442304226981792</v>
      </c>
      <c r="CN18" s="4" cm="1">
        <f t="array" ref="CN18">AH18*INDEX(prod_est,$H18+$I18-1,MATCH(CN$14,$BQ$14:$DQ$14,0))</f>
        <v>3.7956862656932584</v>
      </c>
      <c r="CO18" s="4" cm="1">
        <f t="array" ref="CO18">AI18*INDEX(prod_est,$H18+$I18-1,MATCH(CO$14,$BQ$14:$DQ$14,0))</f>
        <v>3.7445584737667406</v>
      </c>
      <c r="CP18" s="4" cm="1">
        <f t="array" ref="CP18">AJ18*INDEX(prod_est,$H18+$I18-1,MATCH(CP$14,$BQ$14:$DQ$14,0))</f>
        <v>3.690369557366374</v>
      </c>
      <c r="CQ18" s="4" cm="1">
        <f t="array" ref="CQ18">AK18*INDEX(prod_est,$H18+$I18-1,MATCH(CQ$14,$BQ$14:$DQ$14,0))</f>
        <v>3.6327605319636267</v>
      </c>
      <c r="CR18" s="4" cm="1">
        <f t="array" ref="CR18">AL18*INDEX(prod_est,$H18+$I18-1,MATCH(CR$14,$BQ$14:$DQ$14,0))</f>
        <v>3.5715192685973376</v>
      </c>
      <c r="CS18" s="4" cm="1">
        <f t="array" ref="CS18">AM18*INDEX(prod_est,$H18+$I18-1,MATCH(CS$14,$BQ$14:$DQ$14,0))</f>
        <v>3.5232383770669804</v>
      </c>
      <c r="CT18" s="4" cm="1">
        <f t="array" ref="CT18">AN18*INDEX(prod_est,$H18+$I18-1,MATCH(CT$14,$BQ$14:$DQ$14,0))</f>
        <v>3.4666684913054682</v>
      </c>
      <c r="CU18" s="4" cm="1">
        <f t="array" ref="CU18">AO18*INDEX(prod_est,$H18+$I18-1,MATCH(CU$14,$BQ$14:$DQ$14,0))</f>
        <v>3.4029077852371366</v>
      </c>
      <c r="CV18" s="4" cm="1">
        <f t="array" ref="CV18">AP18*INDEX(prod_est,$H18+$I18-1,MATCH(CV$14,$BQ$14:$DQ$14,0))</f>
        <v>3.3328666811937957</v>
      </c>
      <c r="CW18" s="4" cm="1">
        <f t="array" ref="CW18">AQ18*INDEX(prod_est,$H18+$I18-1,MATCH(CW$14,$BQ$14:$DQ$14,0))</f>
        <v>3.257348339557649</v>
      </c>
      <c r="CX18" s="4" cm="1">
        <f t="array" ref="CX18">AR18*INDEX(prod_est,$H18+$I18-1,MATCH(CX$14,$BQ$14:$DQ$14,0))</f>
        <v>3.1865557811570304</v>
      </c>
      <c r="CY18" s="4" cm="1">
        <f t="array" ref="CY18">AS18*INDEX(prod_est,$H18+$I18-1,MATCH(CY$14,$BQ$14:$DQ$14,0))</f>
        <v>3.1164572139285589</v>
      </c>
      <c r="CZ18" s="4" cm="1">
        <f t="array" ref="CZ18">AT18*INDEX(prod_est,$H18+$I18-1,MATCH(CZ$14,$BQ$14:$DQ$14,0))</f>
        <v>3.0470581996957633</v>
      </c>
      <c r="DA18" s="4" cm="1">
        <f t="array" ref="DA18">AU18*INDEX(prod_est,$H18+$I18-1,MATCH(DA$14,$BQ$14:$DQ$14,0))</f>
        <v>2.9783638204809466</v>
      </c>
      <c r="DB18" s="4" cm="1">
        <f t="array" ref="DB18">AV18*INDEX(prod_est,$H18+$I18-1,MATCH(DB$14,$BQ$14:$DQ$14,0))</f>
        <v>2.9103786939998235</v>
      </c>
      <c r="DC18" s="4" cm="1">
        <f t="array" ref="DC18">AW18*INDEX(prod_est,$H18+$I18-1,MATCH(DC$14,$BQ$14:$DQ$14,0))</f>
        <v>2.8431069887639144</v>
      </c>
      <c r="DD18" s="4" cm="1">
        <f t="array" ref="DD18">AX18*INDEX(prod_est,$H18+$I18-1,MATCH(DD$14,$BQ$14:$DQ$14,0))</f>
        <v>2.7765524387996665</v>
      </c>
      <c r="DE18" s="4" cm="1">
        <f t="array" ref="DE18">AY18*INDEX(prod_est,$H18+$I18-1,MATCH(DE$14,$BQ$14:$DQ$14,0))</f>
        <v>2.7107183579928007</v>
      </c>
      <c r="DF18" s="4" cm="1">
        <f t="array" ref="DF18">AZ18*INDEX(prod_est,$H18+$I18-1,MATCH(DF$14,$BQ$14:$DQ$14,0))</f>
        <v>2.6456076540663731</v>
      </c>
      <c r="DG18" s="4" cm="1">
        <f t="array" ref="DG18">BA18*INDEX(prod_est,$H18+$I18-1,MATCH(DG$14,$BQ$14:$DQ$14,0))</f>
        <v>2.5812228422008241</v>
      </c>
      <c r="DH18" s="4" cm="1">
        <f t="array" ref="DH18">BB18*INDEX(prod_est,$H18+$I18-1,MATCH(DH$14,$BQ$14:$DQ$14,0))</f>
        <v>2.5175660583041064</v>
      </c>
      <c r="DI18" s="4" cm="1">
        <f t="array" ref="DI18">BC18*INDEX(prod_est,$H18+$I18-1,MATCH(DI$14,$BQ$14:$DQ$14,0))</f>
        <v>2.4546390719398032</v>
      </c>
      <c r="DJ18" s="4" cm="1">
        <f t="array" ref="DJ18">BD18*INDEX(prod_est,$H18+$I18-1,MATCH(DJ$14,$BQ$14:$DQ$14,0))</f>
        <v>2.3924432989209929</v>
      </c>
      <c r="DK18" s="4" cm="1">
        <f t="array" ref="DK18">BE18*INDEX(prod_est,$H18+$I18-1,MATCH(DK$14,$BQ$14:$DQ$14,0))</f>
        <v>2.3309798135774744</v>
      </c>
      <c r="DL18" s="4" cm="1">
        <f t="array" ref="DL18">BF18*INDEX(prod_est,$H18+$I18-1,MATCH(DL$14,$BQ$14:$DQ$14,0))</f>
        <v>2.2702493607037799</v>
      </c>
      <c r="DM18" s="4" cm="1">
        <f t="array" ref="DM18">BG18*INDEX(prod_est,$H18+$I18-1,MATCH(DM$14,$BQ$14:$DQ$14,0))</f>
        <v>2.2102523671952437</v>
      </c>
      <c r="DN18" s="4" cm="1">
        <f t="array" ref="DN18">BH18*INDEX(prod_est,$H18+$I18-1,MATCH(DN$14,$BQ$14:$DQ$14,0))</f>
        <v>2.1509889533792519</v>
      </c>
      <c r="DO18" s="4" cm="1">
        <f t="array" ref="DO18">BI18*INDEX(prod_est,$H18+$I18-1,MATCH(DO$14,$BQ$14:$DQ$14,0))</f>
        <v>2.0924589440486625</v>
      </c>
      <c r="DP18" s="4" cm="1">
        <f t="array" ref="DP18">BJ18*INDEX(prod_est,$H18+$I18-1,MATCH(DP$14,$BQ$14:$DQ$14,0))</f>
        <v>2.034661879204223</v>
      </c>
      <c r="DQ18" s="4" cm="1">
        <f t="array" ref="DQ18">BK18*INDEX(prod_est,$H18+$I18-1,MATCH(DQ$14,$BQ$14:$DQ$14,0))</f>
        <v>1.9775970245126335</v>
      </c>
    </row>
    <row r="19" spans="1:121" x14ac:dyDescent="0.25">
      <c r="A19" t="s">
        <v>47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161</v>
      </c>
      <c r="I19">
        <f>IFERROR(MATCH(E19,Production_est!$D$4:$D$339,0),"-")+1</f>
        <v>4</v>
      </c>
      <c r="J19" s="4" cm="1">
        <f t="array" ref="J19">IFERROR(INDEX(Production_est!$E$4:$E$339,I19+H19-1),"-")</f>
        <v>4661.3215137940597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11_MEX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161</v>
      </c>
      <c r="I20">
        <f>IFERROR(MATCH(E20,Production_est!$D$4:$D$339,0),"-")+1</f>
        <v>4</v>
      </c>
      <c r="J20" s="4" cm="1">
        <f t="array" ref="J20">IFERROR(INDEX(Production_est!$E$4:$E$339,I20+H20-1),"-")</f>
        <v>4661.3215137940597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11_MEX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47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161</v>
      </c>
      <c r="I21">
        <f>IFERROR(MATCH(E21,Production_est!$D$4:$D$339,0),"-")+1</f>
        <v>4</v>
      </c>
      <c r="J21" s="4" cm="1">
        <f t="array" ref="J21">IFERROR(INDEX(Production_est!$E$4:$E$339,I21+H21-1),"-")</f>
        <v>4661.3215137940597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11_MEX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161</v>
      </c>
      <c r="I22">
        <f>IFERROR(MATCH(E22,Production_est!$D$4:$D$339,0),"-")+1</f>
        <v>4</v>
      </c>
      <c r="J22" s="4" cm="1">
        <f t="array" ref="J22">IFERROR(INDEX(Production_est!$E$4:$E$339,I22+H22-1),"-")</f>
        <v>4661.3215137940597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11_MEX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47</v>
      </c>
      <c r="B23" t="s">
        <v>13</v>
      </c>
      <c r="C23" t="s">
        <v>13</v>
      </c>
      <c r="D23" t="s">
        <v>172</v>
      </c>
      <c r="E23" s="46" t="s">
        <v>37</v>
      </c>
      <c r="F23" s="4">
        <v>46.800008532</v>
      </c>
      <c r="G23" s="4">
        <v>48.059984124000003</v>
      </c>
      <c r="H23">
        <f>MATCH(A23,Production_est!$A$4:$A$339,0)</f>
        <v>161</v>
      </c>
      <c r="I23">
        <f>IFERROR(MATCH(E23,Production_est!$D$4:$D$339,0),"-")+1</f>
        <v>4</v>
      </c>
      <c r="J23" s="4" cm="1">
        <f t="array" ref="J23">IFERROR(INDEX(Production_est!$E$4:$E$339,I23+H23-1),"-")</f>
        <v>4661.3215137940597</v>
      </c>
      <c r="K23" s="33">
        <f t="shared" si="4"/>
        <v>1.0310377428756639E-2</v>
      </c>
      <c r="L23" s="33">
        <f t="shared" si="5"/>
        <v>1.0310377428756639E-2</v>
      </c>
      <c r="M23" s="33">
        <f t="shared" si="6"/>
        <v>1.0310377428756639E-2</v>
      </c>
      <c r="N23" s="33">
        <f t="shared" si="6"/>
        <v>1.0310377428756639E-2</v>
      </c>
      <c r="O23" s="33">
        <f t="shared" ref="O23:AP30" si="20">N23*(1-$G$4)</f>
        <v>1.015572176732529E-2</v>
      </c>
      <c r="P23" s="33">
        <f t="shared" si="20"/>
        <v>1.000338594081541E-2</v>
      </c>
      <c r="Q23" s="33">
        <f t="shared" si="20"/>
        <v>9.8533351517031791E-3</v>
      </c>
      <c r="R23" s="33">
        <f t="shared" si="20"/>
        <v>9.7055351244276309E-3</v>
      </c>
      <c r="S23" s="33">
        <f t="shared" si="20"/>
        <v>9.5599520975612161E-3</v>
      </c>
      <c r="T23" s="33">
        <f t="shared" si="20"/>
        <v>9.4165528160977969E-3</v>
      </c>
      <c r="U23" s="33">
        <f t="shared" si="20"/>
        <v>9.2753045238563297E-3</v>
      </c>
      <c r="V23" s="33">
        <f t="shared" si="20"/>
        <v>9.1361749559984839E-3</v>
      </c>
      <c r="W23" s="33">
        <f t="shared" si="20"/>
        <v>8.9991323316585062E-3</v>
      </c>
      <c r="X23" s="33">
        <f t="shared" si="20"/>
        <v>8.8641453466836283E-3</v>
      </c>
      <c r="Y23" s="33">
        <f t="shared" si="20"/>
        <v>8.731183166483374E-3</v>
      </c>
      <c r="Z23" s="33">
        <f t="shared" si="20"/>
        <v>8.6002154189861232E-3</v>
      </c>
      <c r="AA23" s="33">
        <f t="shared" si="20"/>
        <v>8.4712121877013307E-3</v>
      </c>
      <c r="AB23" s="33">
        <f t="shared" si="20"/>
        <v>8.34414400488581E-3</v>
      </c>
      <c r="AC23" s="33">
        <f t="shared" si="20"/>
        <v>8.2189818448125222E-3</v>
      </c>
      <c r="AD23" s="33">
        <f t="shared" si="20"/>
        <v>8.0956971171403345E-3</v>
      </c>
      <c r="AE23" s="33">
        <f t="shared" si="20"/>
        <v>7.9742616603832289E-3</v>
      </c>
      <c r="AF23" s="33">
        <f t="shared" si="20"/>
        <v>7.8546477354774803E-3</v>
      </c>
      <c r="AG23" s="33">
        <f t="shared" si="20"/>
        <v>7.736828019445318E-3</v>
      </c>
      <c r="AH23" s="33">
        <f t="shared" si="20"/>
        <v>7.6207755991536379E-3</v>
      </c>
      <c r="AI23" s="33">
        <f t="shared" si="20"/>
        <v>7.5064639651663337E-3</v>
      </c>
      <c r="AJ23" s="33">
        <f t="shared" si="20"/>
        <v>7.3938670056888384E-3</v>
      </c>
      <c r="AK23" s="33">
        <f t="shared" si="20"/>
        <v>7.2829590006035054E-3</v>
      </c>
      <c r="AL23" s="33">
        <f t="shared" si="20"/>
        <v>7.1737146155944525E-3</v>
      </c>
      <c r="AM23" s="33">
        <f t="shared" si="20"/>
        <v>7.0661088963605359E-3</v>
      </c>
      <c r="AN23" s="33">
        <f t="shared" si="20"/>
        <v>6.9601172629151281E-3</v>
      </c>
      <c r="AO23" s="33">
        <f t="shared" si="20"/>
        <v>6.8557155039714011E-3</v>
      </c>
      <c r="AP23" s="33">
        <f t="shared" si="20"/>
        <v>6.7528797714118301E-3</v>
      </c>
      <c r="AQ23" s="33">
        <f t="shared" ref="AQ23:BK23" si="21">AP23*(1-$G$4)</f>
        <v>6.6515865748406526E-3</v>
      </c>
      <c r="AR23" s="33">
        <f t="shared" si="21"/>
        <v>6.5518127762180427E-3</v>
      </c>
      <c r="AS23" s="33">
        <f t="shared" si="21"/>
        <v>6.4535355845747721E-3</v>
      </c>
      <c r="AT23" s="33">
        <f t="shared" si="21"/>
        <v>6.3567325508061502E-3</v>
      </c>
      <c r="AU23" s="33">
        <f t="shared" si="21"/>
        <v>6.2613815625440581E-3</v>
      </c>
      <c r="AV23" s="33">
        <f t="shared" si="21"/>
        <v>6.1674608391058972E-3</v>
      </c>
      <c r="AW23" s="33">
        <f t="shared" si="21"/>
        <v>6.0749489265193085E-3</v>
      </c>
      <c r="AX23" s="33">
        <f t="shared" si="21"/>
        <v>5.9838246926215187E-3</v>
      </c>
      <c r="AY23" s="33">
        <f t="shared" si="21"/>
        <v>5.894067322232196E-3</v>
      </c>
      <c r="AZ23" s="33">
        <f t="shared" si="21"/>
        <v>5.805656312398713E-3</v>
      </c>
      <c r="BA23" s="33">
        <f t="shared" si="21"/>
        <v>5.7185714677127318E-3</v>
      </c>
      <c r="BB23" s="33">
        <f t="shared" si="21"/>
        <v>5.632792895697041E-3</v>
      </c>
      <c r="BC23" s="33">
        <f t="shared" si="21"/>
        <v>5.5483010022615853E-3</v>
      </c>
      <c r="BD23" s="33">
        <f t="shared" si="21"/>
        <v>5.4650764872276611E-3</v>
      </c>
      <c r="BE23" s="33">
        <f t="shared" si="21"/>
        <v>5.3831003399192464E-3</v>
      </c>
      <c r="BF23" s="33">
        <f t="shared" si="21"/>
        <v>5.3023538348204577E-3</v>
      </c>
      <c r="BG23" s="33">
        <f t="shared" si="21"/>
        <v>5.2228185272981511E-3</v>
      </c>
      <c r="BH23" s="33">
        <f t="shared" si="21"/>
        <v>5.1444762493886784E-3</v>
      </c>
      <c r="BI23" s="33">
        <f t="shared" si="21"/>
        <v>5.067309105647848E-3</v>
      </c>
      <c r="BJ23" s="33">
        <f t="shared" si="21"/>
        <v>4.9912994690631306E-3</v>
      </c>
      <c r="BK23" s="33">
        <f t="shared" si="21"/>
        <v>4.9164299770271839E-3</v>
      </c>
      <c r="BL23" t="str">
        <f t="shared" si="9"/>
        <v>11_MEX</v>
      </c>
      <c r="BM23" t="str">
        <f t="shared" si="10"/>
        <v>d_nonenergy_7_3_naphtha</v>
      </c>
      <c r="BP23" s="4">
        <f t="shared" si="11"/>
        <v>46.800008532</v>
      </c>
      <c r="BQ23" s="4">
        <f t="shared" si="12"/>
        <v>48.059984124000003</v>
      </c>
      <c r="BR23" s="4" cm="1">
        <f t="array" ref="BR23">L23*INDEX(prod_est,$H23+$I23-1,MATCH(BR$14,$BQ$14:$DQ$14,0))</f>
        <v>49.887305182102253</v>
      </c>
      <c r="BS23" s="4" cm="1">
        <f t="array" ref="BS23">M23*INDEX(prod_est,$H23+$I23-1,MATCH(BS$14,$BQ$14:$DQ$14,0))</f>
        <v>48.764416065990794</v>
      </c>
      <c r="BT23" s="4" cm="1">
        <f t="array" ref="BT23">N23*INDEX(prod_est,$H23+$I23-1,MATCH(BT$14,$BQ$14:$DQ$14,0))</f>
        <v>50.68294597145124</v>
      </c>
      <c r="BU23" s="4" cm="1">
        <f t="array" ref="BU23">O23*INDEX(prod_est,$H23+$I23-1,MATCH(BU$14,$BQ$14:$DQ$14,0))</f>
        <v>51.895320088873909</v>
      </c>
      <c r="BV23" s="4" cm="1">
        <f t="array" ref="BV23">P23*INDEX(prod_est,$H23+$I23-1,MATCH(BV$14,$BQ$14:$DQ$14,0))</f>
        <v>53.137371100559811</v>
      </c>
      <c r="BW23" s="4" cm="1">
        <f t="array" ref="BW23">Q23*INDEX(prod_est,$H23+$I23-1,MATCH(BW$14,$BQ$14:$DQ$14,0))</f>
        <v>54.402525224799597</v>
      </c>
      <c r="BX23" s="4" cm="1">
        <f t="array" ref="BX23">R23*INDEX(prod_est,$H23+$I23-1,MATCH(BX$14,$BQ$14:$DQ$14,0))</f>
        <v>55.690010501450914</v>
      </c>
      <c r="BY23" s="4" cm="1">
        <f t="array" ref="BY23">S23*INDEX(prod_est,$H23+$I23-1,MATCH(BY$14,$BQ$14:$DQ$14,0))</f>
        <v>57.000263304274874</v>
      </c>
      <c r="BZ23" s="4" cm="1">
        <f t="array" ref="BZ23">T23*INDEX(prod_est,$H23+$I23-1,MATCH(BZ$14,$BQ$14:$DQ$14,0))</f>
        <v>58.33404047285574</v>
      </c>
      <c r="CA23" s="4" cm="1">
        <f t="array" ref="CA23">U23*INDEX(prod_est,$H23+$I23-1,MATCH(CA$14,$BQ$14:$DQ$14,0))</f>
        <v>59.226178252794085</v>
      </c>
      <c r="CB23" s="4" cm="1">
        <f t="array" ref="CB23">V23*INDEX(prod_est,$H23+$I23-1,MATCH(CB$14,$BQ$14:$DQ$14,0))</f>
        <v>60.126974742513745</v>
      </c>
      <c r="CC23" s="4" cm="1">
        <f t="array" ref="CC23">W23*INDEX(prod_est,$H23+$I23-1,MATCH(CC$14,$BQ$14:$DQ$14,0))</f>
        <v>61.034747249336881</v>
      </c>
      <c r="CD23" s="4" cm="1">
        <f t="array" ref="CD23">X23*INDEX(prod_est,$H23+$I23-1,MATCH(CD$14,$BQ$14:$DQ$14,0))</f>
        <v>61.165100507519007</v>
      </c>
      <c r="CE23" s="4" cm="1">
        <f t="array" ref="CE23">Y23*INDEX(prod_est,$H23+$I23-1,MATCH(CE$14,$BQ$14:$DQ$14,0))</f>
        <v>61.251103589315839</v>
      </c>
      <c r="CF23" s="4" cm="1">
        <f t="array" ref="CF23">Z23*INDEX(prod_est,$H23+$I23-1,MATCH(CF$14,$BQ$14:$DQ$14,0))</f>
        <v>61.292520540740135</v>
      </c>
      <c r="CG23" s="4" cm="1">
        <f t="array" ref="CG23">AA23*INDEX(prod_est,$H23+$I23-1,MATCH(CG$14,$BQ$14:$DQ$14,0))</f>
        <v>61.288204379115044</v>
      </c>
      <c r="CH23" s="4" cm="1">
        <f t="array" ref="CH23">AB23*INDEX(prod_est,$H23+$I23-1,MATCH(CH$14,$BQ$14:$DQ$14,0))</f>
        <v>61.23529855917301</v>
      </c>
      <c r="CI23" s="4" cm="1">
        <f t="array" ref="CI23">AC23*INDEX(prod_est,$H23+$I23-1,MATCH(CI$14,$BQ$14:$DQ$14,0))</f>
        <v>61.130214457944973</v>
      </c>
      <c r="CJ23" s="4" cm="1">
        <f t="array" ref="CJ23">AD23*INDEX(prod_est,$H23+$I23-1,MATCH(CJ$14,$BQ$14:$DQ$14,0))</f>
        <v>60.968792428730602</v>
      </c>
      <c r="CK23" s="4" cm="1">
        <f t="array" ref="CK23">AE23*INDEX(prod_est,$H23+$I23-1,MATCH(CK$14,$BQ$14:$DQ$14,0))</f>
        <v>60.74752323604698</v>
      </c>
      <c r="CL23" s="4" cm="1">
        <f t="array" ref="CL23">AF23*INDEX(prod_est,$H23+$I23-1,MATCH(CL$14,$BQ$14:$DQ$14,0))</f>
        <v>60.462971406870615</v>
      </c>
      <c r="CM23" s="4" cm="1">
        <f t="array" ref="CM23">AG23*INDEX(prod_est,$H23+$I23-1,MATCH(CM$14,$BQ$14:$DQ$14,0))</f>
        <v>60.112046106094361</v>
      </c>
      <c r="CN23" s="4" cm="1">
        <f t="array" ref="CN23">AH23*INDEX(prod_est,$H23+$I23-1,MATCH(CN$14,$BQ$14:$DQ$14,0))</f>
        <v>59.352963459322851</v>
      </c>
      <c r="CO23" s="4" cm="1">
        <f t="array" ref="CO23">AI23*INDEX(prod_est,$H23+$I23-1,MATCH(CO$14,$BQ$14:$DQ$14,0))</f>
        <v>58.553480637626521</v>
      </c>
      <c r="CP23" s="4" cm="1">
        <f t="array" ref="CP23">AJ23*INDEX(prod_est,$H23+$I23-1,MATCH(CP$14,$BQ$14:$DQ$14,0))</f>
        <v>57.706131159857222</v>
      </c>
      <c r="CQ23" s="4" cm="1">
        <f t="array" ref="CQ23">AK23*INDEX(prod_est,$H23+$I23-1,MATCH(CQ$14,$BQ$14:$DQ$14,0))</f>
        <v>56.805301602219387</v>
      </c>
      <c r="CR23" s="4" cm="1">
        <f t="array" ref="CR23">AL23*INDEX(prod_est,$H23+$I23-1,MATCH(CR$14,$BQ$14:$DQ$14,0))</f>
        <v>55.847674914356588</v>
      </c>
      <c r="CS23" s="4" cm="1">
        <f t="array" ref="CS23">AM23*INDEX(prod_est,$H23+$I23-1,MATCH(CS$14,$BQ$14:$DQ$14,0))</f>
        <v>55.092708937140493</v>
      </c>
      <c r="CT23" s="4" cm="1">
        <f t="array" ref="CT23">AN23*INDEX(prod_est,$H23+$I23-1,MATCH(CT$14,$BQ$14:$DQ$14,0))</f>
        <v>54.208128356061344</v>
      </c>
      <c r="CU23" s="4" cm="1">
        <f t="array" ref="CU23">AO23*INDEX(prod_est,$H23+$I23-1,MATCH(CU$14,$BQ$14:$DQ$14,0))</f>
        <v>53.211105263921475</v>
      </c>
      <c r="CV23" s="4" cm="1">
        <f t="array" ref="CV23">AP23*INDEX(prod_est,$H23+$I23-1,MATCH(CV$14,$BQ$14:$DQ$14,0))</f>
        <v>52.115875890906956</v>
      </c>
      <c r="CW23" s="4" cm="1">
        <f t="array" ref="CW23">AQ23*INDEX(prod_est,$H23+$I23-1,MATCH(CW$14,$BQ$14:$DQ$14,0))</f>
        <v>50.93499921726012</v>
      </c>
      <c r="CX23" s="4" cm="1">
        <f t="array" ref="CX23">AR23*INDEX(prod_est,$H23+$I23-1,MATCH(CX$14,$BQ$14:$DQ$14,0))</f>
        <v>49.828019388626551</v>
      </c>
      <c r="CY23" s="4" cm="1">
        <f t="array" ref="CY23">AS23*INDEX(prod_est,$H23+$I23-1,MATCH(CY$14,$BQ$14:$DQ$14,0))</f>
        <v>48.731891466551708</v>
      </c>
      <c r="CZ23" s="4" cm="1">
        <f t="array" ref="CZ23">AT23*INDEX(prod_est,$H23+$I23-1,MATCH(CZ$14,$BQ$14:$DQ$14,0))</f>
        <v>47.646702421002438</v>
      </c>
      <c r="DA23" s="4" cm="1">
        <f t="array" ref="DA23">AU23*INDEX(prod_est,$H23+$I23-1,MATCH(DA$14,$BQ$14:$DQ$14,0))</f>
        <v>46.572531719316906</v>
      </c>
      <c r="DB23" s="4" cm="1">
        <f t="array" ref="DB23">AV23*INDEX(prod_est,$H23+$I23-1,MATCH(DB$14,$BQ$14:$DQ$14,0))</f>
        <v>45.509451568493496</v>
      </c>
      <c r="DC23" s="4" cm="1">
        <f t="array" ref="DC23">AW23*INDEX(prod_est,$H23+$I23-1,MATCH(DC$14,$BQ$14:$DQ$14,0))</f>
        <v>44.457527151346234</v>
      </c>
      <c r="DD23" s="4" cm="1">
        <f t="array" ref="DD23">AX23*INDEX(prod_est,$H23+$I23-1,MATCH(DD$14,$BQ$14:$DQ$14,0))</f>
        <v>43.416816856666969</v>
      </c>
      <c r="DE23" s="4" cm="1">
        <f t="array" ref="DE23">AY23*INDEX(prod_est,$H23+$I23-1,MATCH(DE$14,$BQ$14:$DQ$14,0))</f>
        <v>42.387372503527217</v>
      </c>
      <c r="DF23" s="4" cm="1">
        <f t="array" ref="DF23">AZ23*INDEX(prod_est,$H23+$I23-1,MATCH(DF$14,$BQ$14:$DQ$14,0))</f>
        <v>41.369239559852481</v>
      </c>
      <c r="DG23" s="4" cm="1">
        <f t="array" ref="DG23">BA23*INDEX(prod_est,$H23+$I23-1,MATCH(DG$14,$BQ$14:$DQ$14,0))</f>
        <v>40.362457355398249</v>
      </c>
      <c r="DH23" s="4" cm="1">
        <f t="array" ref="DH23">BB23*INDEX(prod_est,$H23+$I23-1,MATCH(DH$14,$BQ$14:$DQ$14,0))</f>
        <v>39.367059289254385</v>
      </c>
      <c r="DI23" s="4" cm="1">
        <f t="array" ref="DI23">BC23*INDEX(prod_est,$H23+$I23-1,MATCH(DI$14,$BQ$14:$DQ$14,0))</f>
        <v>38.383073032001469</v>
      </c>
      <c r="DJ23" s="4" cm="1">
        <f t="array" ref="DJ23">BD23*INDEX(prod_est,$H23+$I23-1,MATCH(DJ$14,$BQ$14:$DQ$14,0))</f>
        <v>37.410520722640477</v>
      </c>
      <c r="DK23" s="4" cm="1">
        <f t="array" ref="DK23">BE23*INDEX(prod_est,$H23+$I23-1,MATCH(DK$14,$BQ$14:$DQ$14,0))</f>
        <v>36.44941916041477</v>
      </c>
      <c r="DL23" s="4" cm="1">
        <f t="array" ref="DL23">BF23*INDEX(prod_est,$H23+$I23-1,MATCH(DL$14,$BQ$14:$DQ$14,0))</f>
        <v>35.499779991640587</v>
      </c>
      <c r="DM23" s="4" cm="1">
        <f t="array" ref="DM23">BG23*INDEX(prod_est,$H23+$I23-1,MATCH(DM$14,$BQ$14:$DQ$14,0))</f>
        <v>34.561609891659735</v>
      </c>
      <c r="DN23" s="4" cm="1">
        <f t="array" ref="DN23">BH23*INDEX(prod_est,$H23+$I23-1,MATCH(DN$14,$BQ$14:$DQ$14,0))</f>
        <v>33.63491074202576</v>
      </c>
      <c r="DO23" s="4" cm="1">
        <f t="array" ref="DO23">BI23*INDEX(prod_est,$H23+$I23-1,MATCH(DO$14,$BQ$14:$DQ$14,0))</f>
        <v>32.719679803033017</v>
      </c>
      <c r="DP23" s="4" cm="1">
        <f t="array" ref="DP23">BJ23*INDEX(prod_est,$H23+$I23-1,MATCH(DP$14,$BQ$14:$DQ$14,0))</f>
        <v>31.815909881695337</v>
      </c>
      <c r="DQ23" s="4" cm="1">
        <f t="array" ref="DQ23">BK23*INDEX(prod_est,$H23+$I23-1,MATCH(DQ$14,$BQ$14:$DQ$14,0))</f>
        <v>30.92358949527824</v>
      </c>
    </row>
    <row r="24" spans="1:121" x14ac:dyDescent="0.25">
      <c r="A24" t="s">
        <v>47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161</v>
      </c>
      <c r="I24">
        <f>IFERROR(MATCH(E24,Production_est!$D$4:$D$339,0),"-")+1</f>
        <v>4</v>
      </c>
      <c r="J24" s="4" cm="1">
        <f t="array" ref="J24">IFERROR(INDEX(Production_est!$E$4:$E$339,I24+H24-1),"-")</f>
        <v>4661.3215137940597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11_MEX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47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161</v>
      </c>
      <c r="I25">
        <f>IFERROR(MATCH(E25,Production_est!$D$4:$D$339,0),"-")+1</f>
        <v>4</v>
      </c>
      <c r="J25" s="4" cm="1">
        <f t="array" ref="J25">IFERROR(INDEX(Production_est!$E$4:$E$339,I25+H25-1),"-")</f>
        <v>4661.3215137940597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11_MEX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161</v>
      </c>
      <c r="I26">
        <f>IFERROR(MATCH(E26,Production_est!$D$4:$D$339,0),"-")+1</f>
        <v>4</v>
      </c>
      <c r="J26" s="4" cm="1">
        <f t="array" ref="J26">IFERROR(INDEX(Production_est!$E$4:$E$339,I26+H26-1),"-")</f>
        <v>4661.3215137940597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11_MEX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161</v>
      </c>
      <c r="I27">
        <f>IFERROR(MATCH(E27,Production_est!$D$4:$D$339,0),"-")+1</f>
        <v>4</v>
      </c>
      <c r="J27" s="4" cm="1">
        <f t="array" ref="J27">IFERROR(INDEX(Production_est!$E$4:$E$339,I27+H27-1),"-")</f>
        <v>4661.3215137940597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11_MEX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47</v>
      </c>
      <c r="B28" t="s">
        <v>18</v>
      </c>
      <c r="C28" t="s">
        <v>18</v>
      </c>
      <c r="D28" t="s">
        <v>172</v>
      </c>
      <c r="E28" s="46" t="s">
        <v>37</v>
      </c>
      <c r="F28" s="4">
        <v>1.702813428</v>
      </c>
      <c r="G28" s="4">
        <v>2.4123085560000002</v>
      </c>
      <c r="H28">
        <f>MATCH(A28,Production_est!$A$4:$A$339,0)</f>
        <v>161</v>
      </c>
      <c r="I28">
        <f>IFERROR(MATCH(E28,Production_est!$D$4:$D$339,0),"-")+1</f>
        <v>4</v>
      </c>
      <c r="J28" s="4" cm="1">
        <f t="array" ref="J28">IFERROR(INDEX(Production_est!$E$4:$E$339,I28+H28-1),"-")</f>
        <v>4661.3215137940597</v>
      </c>
      <c r="K28" s="33">
        <f t="shared" si="4"/>
        <v>5.1751601962262274E-4</v>
      </c>
      <c r="L28" s="33">
        <f t="shared" si="5"/>
        <v>5.1751601962262274E-4</v>
      </c>
      <c r="M28" s="33">
        <f t="shared" si="6"/>
        <v>5.1751601962262274E-4</v>
      </c>
      <c r="N28" s="33">
        <f t="shared" si="6"/>
        <v>5.1751601962262274E-4</v>
      </c>
      <c r="O28" s="33">
        <f t="shared" si="20"/>
        <v>5.0975327932828343E-4</v>
      </c>
      <c r="P28" s="33">
        <f t="shared" si="20"/>
        <v>5.0210698013835914E-4</v>
      </c>
      <c r="Q28" s="33">
        <f t="shared" si="20"/>
        <v>4.9457537543628376E-4</v>
      </c>
      <c r="R28" s="33">
        <f t="shared" si="20"/>
        <v>4.8715674480473951E-4</v>
      </c>
      <c r="S28" s="33">
        <f t="shared" si="20"/>
        <v>4.7984939363266842E-4</v>
      </c>
      <c r="T28" s="33">
        <f t="shared" si="20"/>
        <v>4.726516527281784E-4</v>
      </c>
      <c r="U28" s="33">
        <f t="shared" si="20"/>
        <v>4.6556187793725574E-4</v>
      </c>
      <c r="V28" s="33">
        <f t="shared" si="20"/>
        <v>4.5857844976819687E-4</v>
      </c>
      <c r="W28" s="33">
        <f t="shared" si="20"/>
        <v>4.5169977302167392E-4</v>
      </c>
      <c r="X28" s="33">
        <f t="shared" si="20"/>
        <v>4.449242764263488E-4</v>
      </c>
      <c r="Y28" s="33">
        <f t="shared" si="20"/>
        <v>4.3825041227995356E-4</v>
      </c>
      <c r="Z28" s="33">
        <f t="shared" si="20"/>
        <v>4.3167665609575426E-4</v>
      </c>
      <c r="AA28" s="33">
        <f t="shared" si="20"/>
        <v>4.2520150625431792E-4</v>
      </c>
      <c r="AB28" s="33">
        <f t="shared" si="20"/>
        <v>4.1882348366050317E-4</v>
      </c>
      <c r="AC28" s="33">
        <f t="shared" si="20"/>
        <v>4.125411314055956E-4</v>
      </c>
      <c r="AD28" s="33">
        <f t="shared" si="20"/>
        <v>4.0635301443451167E-4</v>
      </c>
      <c r="AE28" s="33">
        <f t="shared" si="20"/>
        <v>4.0025771921799397E-4</v>
      </c>
      <c r="AF28" s="33">
        <f t="shared" si="20"/>
        <v>3.9425385342972403E-4</v>
      </c>
      <c r="AG28" s="33">
        <f t="shared" si="20"/>
        <v>3.8834004562827816E-4</v>
      </c>
      <c r="AH28" s="33">
        <f t="shared" si="20"/>
        <v>3.8251494494385399E-4</v>
      </c>
      <c r="AI28" s="33">
        <f t="shared" si="20"/>
        <v>3.7677722076969616E-4</v>
      </c>
      <c r="AJ28" s="33">
        <f t="shared" si="20"/>
        <v>3.7112556245815073E-4</v>
      </c>
      <c r="AK28" s="33">
        <f t="shared" si="20"/>
        <v>3.6555867902127848E-4</v>
      </c>
      <c r="AL28" s="33">
        <f t="shared" si="20"/>
        <v>3.600752988359593E-4</v>
      </c>
      <c r="AM28" s="33">
        <f t="shared" si="20"/>
        <v>3.5467416935341988E-4</v>
      </c>
      <c r="AN28" s="33">
        <f t="shared" si="20"/>
        <v>3.4935405681311857E-4</v>
      </c>
      <c r="AO28" s="33">
        <f t="shared" si="20"/>
        <v>3.4411374596092178E-4</v>
      </c>
      <c r="AP28" s="33">
        <f t="shared" si="20"/>
        <v>3.3895203977150792E-4</v>
      </c>
      <c r="AQ28" s="33">
        <f t="shared" ref="AQ28:BK28" si="26">AP28*(1-$G$4)</f>
        <v>3.3386775917493527E-4</v>
      </c>
      <c r="AR28" s="33">
        <f t="shared" si="26"/>
        <v>3.2885974278731124E-4</v>
      </c>
      <c r="AS28" s="33">
        <f t="shared" si="26"/>
        <v>3.2392684664550158E-4</v>
      </c>
      <c r="AT28" s="33">
        <f t="shared" si="26"/>
        <v>3.1906794394581905E-4</v>
      </c>
      <c r="AU28" s="33">
        <f t="shared" si="26"/>
        <v>3.1428192478663174E-4</v>
      </c>
      <c r="AV28" s="33">
        <f t="shared" si="26"/>
        <v>3.0956769591483223E-4</v>
      </c>
      <c r="AW28" s="33">
        <f t="shared" si="26"/>
        <v>3.0492418047610973E-4</v>
      </c>
      <c r="AX28" s="33">
        <f t="shared" si="26"/>
        <v>3.003503177689681E-4</v>
      </c>
      <c r="AY28" s="33">
        <f t="shared" si="26"/>
        <v>2.958450630024336E-4</v>
      </c>
      <c r="AZ28" s="33">
        <f t="shared" si="26"/>
        <v>2.9140738705739708E-4</v>
      </c>
      <c r="BA28" s="33">
        <f t="shared" si="26"/>
        <v>2.8703627625153614E-4</v>
      </c>
      <c r="BB28" s="33">
        <f t="shared" si="26"/>
        <v>2.8273073210776311E-4</v>
      </c>
      <c r="BC28" s="33">
        <f t="shared" si="26"/>
        <v>2.7848977112614664E-4</v>
      </c>
      <c r="BD28" s="33">
        <f t="shared" si="26"/>
        <v>2.7431242455925442E-4</v>
      </c>
      <c r="BE28" s="33">
        <f t="shared" si="26"/>
        <v>2.701977381908656E-4</v>
      </c>
      <c r="BF28" s="33">
        <f t="shared" si="26"/>
        <v>2.6614477211800262E-4</v>
      </c>
      <c r="BG28" s="33">
        <f t="shared" si="26"/>
        <v>2.6215260053623259E-4</v>
      </c>
      <c r="BH28" s="33">
        <f t="shared" si="26"/>
        <v>2.5822031152818907E-4</v>
      </c>
      <c r="BI28" s="33">
        <f t="shared" si="26"/>
        <v>2.5434700685526623E-4</v>
      </c>
      <c r="BJ28" s="33">
        <f t="shared" si="26"/>
        <v>2.5053180175243724E-4</v>
      </c>
      <c r="BK28" s="33">
        <f t="shared" si="26"/>
        <v>2.467738247261507E-4</v>
      </c>
      <c r="BL28" t="str">
        <f t="shared" si="9"/>
        <v>11_MEX</v>
      </c>
      <c r="BM28" t="str">
        <f t="shared" si="10"/>
        <v>d_nonenergy_7_9_lpg</v>
      </c>
      <c r="BP28" s="4">
        <f t="shared" si="11"/>
        <v>1.702813428</v>
      </c>
      <c r="BQ28" s="4">
        <f t="shared" si="12"/>
        <v>2.4123085560000002</v>
      </c>
      <c r="BR28" s="4" cm="1">
        <f t="array" ref="BR28">L28*INDEX(prod_est,$H28+$I28-1,MATCH(BR$14,$BQ$14:$DQ$14,0))</f>
        <v>2.5040285659701609</v>
      </c>
      <c r="BS28" s="4" cm="1">
        <f t="array" ref="BS28">M28*INDEX(prod_est,$H28+$I28-1,MATCH(BS$14,$BQ$14:$DQ$14,0))</f>
        <v>2.4476666034849868</v>
      </c>
      <c r="BT28" s="4" cm="1">
        <f t="array" ref="BT28">N28*INDEX(prod_est,$H28+$I28-1,MATCH(BT$14,$BQ$14:$DQ$14,0))</f>
        <v>2.5439647232251668</v>
      </c>
      <c r="BU28" s="4" cm="1">
        <f t="array" ref="BU28">O28*INDEX(prod_est,$H28+$I28-1,MATCH(BU$14,$BQ$14:$DQ$14,0))</f>
        <v>2.6048182692643373</v>
      </c>
      <c r="BV28" s="4" cm="1">
        <f t="array" ref="BV28">P28*INDEX(prod_est,$H28+$I28-1,MATCH(BV$14,$BQ$14:$DQ$14,0))</f>
        <v>2.6671614085119035</v>
      </c>
      <c r="BW28" s="4" cm="1">
        <f t="array" ref="BW28">Q28*INDEX(prod_est,$H28+$I28-1,MATCH(BW$14,$BQ$14:$DQ$14,0))</f>
        <v>2.7306641785229795</v>
      </c>
      <c r="BX28" s="4" cm="1">
        <f t="array" ref="BX28">R28*INDEX(prod_est,$H28+$I28-1,MATCH(BX$14,$BQ$14:$DQ$14,0))</f>
        <v>2.7952878317596652</v>
      </c>
      <c r="BY28" s="4" cm="1">
        <f t="array" ref="BY28">S28*INDEX(prod_est,$H28+$I28-1,MATCH(BY$14,$BQ$14:$DQ$14,0))</f>
        <v>2.8610542714368026</v>
      </c>
      <c r="BZ28" s="4" cm="1">
        <f t="array" ref="BZ28">T28*INDEX(prod_est,$H28+$I28-1,MATCH(BZ$14,$BQ$14:$DQ$14,0))</f>
        <v>2.9280014861354933</v>
      </c>
      <c r="CA28" s="4" cm="1">
        <f t="array" ref="CA28">U28*INDEX(prod_est,$H28+$I28-1,MATCH(CA$14,$BQ$14:$DQ$14,0))</f>
        <v>2.9727811846498216</v>
      </c>
      <c r="CB28" s="4" cm="1">
        <f t="array" ref="CB28">V28*INDEX(prod_est,$H28+$I28-1,MATCH(CB$14,$BQ$14:$DQ$14,0))</f>
        <v>3.0179954958688793</v>
      </c>
      <c r="CC28" s="4" cm="1">
        <f t="array" ref="CC28">W28*INDEX(prod_est,$H28+$I28-1,MATCH(CC$14,$BQ$14:$DQ$14,0))</f>
        <v>3.0635599592166205</v>
      </c>
      <c r="CD28" s="4" cm="1">
        <f t="array" ref="CD28">X28*INDEX(prod_est,$H28+$I28-1,MATCH(CD$14,$BQ$14:$DQ$14,0))</f>
        <v>3.0701028719068102</v>
      </c>
      <c r="CE28" s="4" cm="1">
        <f t="array" ref="CE28">Y28*INDEX(prod_est,$H28+$I28-1,MATCH(CE$14,$BQ$14:$DQ$14,0))</f>
        <v>3.0744196850277961</v>
      </c>
      <c r="CF28" s="4" cm="1">
        <f t="array" ref="CF28">Z28*INDEX(prod_est,$H28+$I28-1,MATCH(CF$14,$BQ$14:$DQ$14,0))</f>
        <v>3.076498555175287</v>
      </c>
      <c r="CG28" s="4" cm="1">
        <f t="array" ref="CG28">AA28*INDEX(prod_est,$H28+$I28-1,MATCH(CG$14,$BQ$14:$DQ$14,0))</f>
        <v>3.0762819110417721</v>
      </c>
      <c r="CH28" s="4" cm="1">
        <f t="array" ref="CH28">AB28*INDEX(prod_est,$H28+$I28-1,MATCH(CH$14,$BQ$14:$DQ$14,0))</f>
        <v>3.073626372043277</v>
      </c>
      <c r="CI28" s="4" cm="1">
        <f t="array" ref="CI28">AC28*INDEX(prod_est,$H28+$I28-1,MATCH(CI$14,$BQ$14:$DQ$14,0))</f>
        <v>3.0683518119053059</v>
      </c>
      <c r="CJ28" s="4" cm="1">
        <f t="array" ref="CJ28">AD28*INDEX(prod_est,$H28+$I28-1,MATCH(CJ$14,$BQ$14:$DQ$14,0))</f>
        <v>3.0602494425579501</v>
      </c>
      <c r="CK28" s="4" cm="1">
        <f t="array" ref="CK28">AE28*INDEX(prod_est,$H28+$I28-1,MATCH(CK$14,$BQ$14:$DQ$14,0))</f>
        <v>3.0491431224785939</v>
      </c>
      <c r="CL28" s="4" cm="1">
        <f t="array" ref="CL28">AF28*INDEX(prod_est,$H28+$I28-1,MATCH(CL$14,$BQ$14:$DQ$14,0))</f>
        <v>3.0348604125555831</v>
      </c>
      <c r="CM28" s="4" cm="1">
        <f t="array" ref="CM28">AG28*INDEX(prod_est,$H28+$I28-1,MATCH(CM$14,$BQ$14:$DQ$14,0))</f>
        <v>3.0172461723303829</v>
      </c>
      <c r="CN28" s="4" cm="1">
        <f t="array" ref="CN28">AH28*INDEX(prod_est,$H28+$I28-1,MATCH(CN$14,$BQ$14:$DQ$14,0))</f>
        <v>2.9791450036160221</v>
      </c>
      <c r="CO28" s="4" cm="1">
        <f t="array" ref="CO28">AI28*INDEX(prod_est,$H28+$I28-1,MATCH(CO$14,$BQ$14:$DQ$14,0))</f>
        <v>2.9390160005315207</v>
      </c>
      <c r="CP28" s="4" cm="1">
        <f t="array" ref="CP28">AJ28*INDEX(prod_est,$H28+$I28-1,MATCH(CP$14,$BQ$14:$DQ$14,0))</f>
        <v>2.896484392741741</v>
      </c>
      <c r="CQ28" s="4" cm="1">
        <f t="array" ref="CQ28">AK28*INDEX(prod_est,$H28+$I28-1,MATCH(CQ$14,$BQ$14:$DQ$14,0))</f>
        <v>2.851268421721429</v>
      </c>
      <c r="CR28" s="4" cm="1">
        <f t="array" ref="CR28">AL28*INDEX(prod_est,$H28+$I28-1,MATCH(CR$14,$BQ$14:$DQ$14,0))</f>
        <v>2.8032015924310763</v>
      </c>
      <c r="CS28" s="4" cm="1">
        <f t="array" ref="CS28">AM28*INDEX(prod_est,$H28+$I28-1,MATCH(CS$14,$BQ$14:$DQ$14,0))</f>
        <v>2.7653070546045888</v>
      </c>
      <c r="CT28" s="4" cm="1">
        <f t="array" ref="CT28">AN28*INDEX(prod_est,$H28+$I28-1,MATCH(CT$14,$BQ$14:$DQ$14,0))</f>
        <v>2.7209066798832189</v>
      </c>
      <c r="CU28" s="4" cm="1">
        <f t="array" ref="CU28">AO28*INDEX(prod_est,$H28+$I28-1,MATCH(CU$14,$BQ$14:$DQ$14,0))</f>
        <v>2.6708623991882212</v>
      </c>
      <c r="CV28" s="4" cm="1">
        <f t="array" ref="CV28">AP28*INDEX(prod_est,$H28+$I28-1,MATCH(CV$14,$BQ$14:$DQ$14,0))</f>
        <v>2.6158887816254541</v>
      </c>
      <c r="CW28" s="4" cm="1">
        <f t="array" ref="CW28">AQ28*INDEX(prod_est,$H28+$I28-1,MATCH(CW$14,$BQ$14:$DQ$14,0))</f>
        <v>2.5566162089157065</v>
      </c>
      <c r="CX28" s="4" cm="1">
        <f t="array" ref="CX28">AR28*INDEX(prod_est,$H28+$I28-1,MATCH(CX$14,$BQ$14:$DQ$14,0))</f>
        <v>2.501052792476735</v>
      </c>
      <c r="CY28" s="4" cm="1">
        <f t="array" ref="CY28">AS28*INDEX(prod_est,$H28+$I28-1,MATCH(CY$14,$BQ$14:$DQ$14,0))</f>
        <v>2.4460340734095518</v>
      </c>
      <c r="CZ28" s="4" cm="1">
        <f t="array" ref="CZ28">AT28*INDEX(prod_est,$H28+$I28-1,MATCH(CZ$14,$BQ$14:$DQ$14,0))</f>
        <v>2.3915644170588184</v>
      </c>
      <c r="DA28" s="4" cm="1">
        <f t="array" ref="DA28">AU28*INDEX(prod_est,$H28+$I28-1,MATCH(DA$14,$BQ$14:$DQ$14,0))</f>
        <v>2.3376478121844828</v>
      </c>
      <c r="DB28" s="4" cm="1">
        <f t="array" ref="DB28">AV28*INDEX(prod_est,$H28+$I28-1,MATCH(DB$14,$BQ$14:$DQ$14,0))</f>
        <v>2.2842878831231568</v>
      </c>
      <c r="DC28" s="4" cm="1">
        <f t="array" ref="DC28">AW28*INDEX(prod_est,$H28+$I28-1,MATCH(DC$14,$BQ$14:$DQ$14,0))</f>
        <v>2.2314879016416307</v>
      </c>
      <c r="DD28" s="4" cm="1">
        <f t="array" ref="DD28">AX28*INDEX(prod_est,$H28+$I28-1,MATCH(DD$14,$BQ$14:$DQ$14,0))</f>
        <v>2.1792507984895639</v>
      </c>
      <c r="DE28" s="4" cm="1">
        <f t="array" ref="DE28">AY28*INDEX(prod_est,$H28+$I28-1,MATCH(DE$14,$BQ$14:$DQ$14,0))</f>
        <v>2.1275791746580284</v>
      </c>
      <c r="DF28" s="4" cm="1">
        <f t="array" ref="DF28">AZ28*INDEX(prod_est,$H28+$I28-1,MATCH(DF$14,$BQ$14:$DQ$14,0))</f>
        <v>2.0764753123505595</v>
      </c>
      <c r="DG28" s="4" cm="1">
        <f t="array" ref="DG28">BA28*INDEX(prod_est,$H28+$I28-1,MATCH(DG$14,$BQ$14:$DQ$14,0))</f>
        <v>2.0259411856732132</v>
      </c>
      <c r="DH28" s="4" cm="1">
        <f t="array" ref="DH28">BB28*INDEX(prod_est,$H28+$I28-1,MATCH(DH$14,$BQ$14:$DQ$14,0))</f>
        <v>1.9759784710499766</v>
      </c>
      <c r="DI28" s="4" cm="1">
        <f t="array" ref="DI28">BC28*INDEX(prod_est,$H28+$I28-1,MATCH(DI$14,$BQ$14:$DQ$14,0))</f>
        <v>1.9265885573697454</v>
      </c>
      <c r="DJ28" s="4" cm="1">
        <f t="array" ref="DJ28">BD28*INDEX(prod_est,$H28+$I28-1,MATCH(DJ$14,$BQ$14:$DQ$14,0))</f>
        <v>1.8777725558709539</v>
      </c>
      <c r="DK28" s="4" cm="1">
        <f t="array" ref="DK28">BE28*INDEX(prod_est,$H28+$I28-1,MATCH(DK$14,$BQ$14:$DQ$14,0))</f>
        <v>1.8295313097698289</v>
      </c>
      <c r="DL28" s="4" cm="1">
        <f t="array" ref="DL28">BF28*INDEX(prod_est,$H28+$I28-1,MATCH(DL$14,$BQ$14:$DQ$14,0))</f>
        <v>1.7818654036381059</v>
      </c>
      <c r="DM28" s="4" cm="1">
        <f t="array" ref="DM28">BG28*INDEX(prod_est,$H28+$I28-1,MATCH(DM$14,$BQ$14:$DQ$14,0))</f>
        <v>1.7347751725359066</v>
      </c>
      <c r="DN28" s="4" cm="1">
        <f t="array" ref="DN28">BH28*INDEX(prod_est,$H28+$I28-1,MATCH(DN$14,$BQ$14:$DQ$14,0))</f>
        <v>1.6882607109053704</v>
      </c>
      <c r="DO28" s="4" cm="1">
        <f t="array" ref="DO28">BI28*INDEX(prod_est,$H28+$I28-1,MATCH(DO$14,$BQ$14:$DQ$14,0))</f>
        <v>1.6423218812305274</v>
      </c>
      <c r="DP28" s="4" cm="1">
        <f t="array" ref="DP28">BJ28*INDEX(prod_est,$H28+$I28-1,MATCH(DP$14,$BQ$14:$DQ$14,0))</f>
        <v>1.5969583224687673</v>
      </c>
      <c r="DQ28" s="4" cm="1">
        <f t="array" ref="DQ28">BK28*INDEX(prod_est,$H28+$I28-1,MATCH(DQ$14,$BQ$14:$DQ$14,0))</f>
        <v>1.5521694582591292</v>
      </c>
    </row>
    <row r="29" spans="1:121" x14ac:dyDescent="0.25">
      <c r="A29" t="s">
        <v>47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161</v>
      </c>
      <c r="I29">
        <f>IFERROR(MATCH(E29,Production_est!$D$4:$D$339,0),"-")+1</f>
        <v>4</v>
      </c>
      <c r="J29" s="4" cm="1">
        <f t="array" ref="J29">IFERROR(INDEX(Production_est!$E$4:$E$339,I29+H29-1),"-")</f>
        <v>4661.3215137940597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11_MEX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47</v>
      </c>
      <c r="B30" t="s">
        <v>20</v>
      </c>
      <c r="C30" t="s">
        <v>20</v>
      </c>
      <c r="D30" t="s">
        <v>172</v>
      </c>
      <c r="E30" s="46" t="s">
        <v>37</v>
      </c>
      <c r="F30" s="4">
        <v>104.036411556</v>
      </c>
      <c r="G30" s="4">
        <v>87.289797707999995</v>
      </c>
      <c r="H30">
        <f>MATCH(A30,Production_est!$A$4:$A$339,0)</f>
        <v>161</v>
      </c>
      <c r="I30">
        <f>IFERROR(MATCH(E30,Production_est!$D$4:$D$339,0),"-")+1</f>
        <v>4</v>
      </c>
      <c r="J30" s="4" cm="1">
        <f t="array" ref="J30">IFERROR(INDEX(Production_est!$E$4:$E$339,I30+H30-1),"-")</f>
        <v>4661.3215137940597</v>
      </c>
      <c r="K30" s="33">
        <f t="shared" si="4"/>
        <v>1.8726405687676088E-2</v>
      </c>
      <c r="L30" s="33">
        <f t="shared" si="5"/>
        <v>1.8726405687676088E-2</v>
      </c>
      <c r="M30" s="33">
        <f t="shared" si="6"/>
        <v>1.8726405687676088E-2</v>
      </c>
      <c r="N30" s="33">
        <f t="shared" si="6"/>
        <v>1.8726405687676088E-2</v>
      </c>
      <c r="O30" s="33">
        <f t="shared" si="20"/>
        <v>1.8445509602360945E-2</v>
      </c>
      <c r="P30" s="33">
        <f t="shared" si="20"/>
        <v>1.8168826958325529E-2</v>
      </c>
      <c r="Q30" s="33">
        <f t="shared" si="20"/>
        <v>1.7896294553950646E-2</v>
      </c>
      <c r="R30" s="33">
        <f t="shared" si="20"/>
        <v>1.7627850135641387E-2</v>
      </c>
      <c r="S30" s="33">
        <f t="shared" si="20"/>
        <v>1.7363432383606766E-2</v>
      </c>
      <c r="T30" s="33">
        <f t="shared" si="20"/>
        <v>1.7102980897852664E-2</v>
      </c>
      <c r="U30" s="33">
        <f t="shared" si="20"/>
        <v>1.6846436184384875E-2</v>
      </c>
      <c r="V30" s="33">
        <f t="shared" si="20"/>
        <v>1.6593739641619101E-2</v>
      </c>
      <c r="W30" s="33">
        <f t="shared" si="20"/>
        <v>1.6344833546994814E-2</v>
      </c>
      <c r="X30" s="33">
        <f t="shared" si="20"/>
        <v>1.609966104378989E-2</v>
      </c>
      <c r="Y30" s="33">
        <f t="shared" si="20"/>
        <v>1.5858166128133042E-2</v>
      </c>
      <c r="Z30" s="33">
        <f t="shared" si="20"/>
        <v>1.5620293636211046E-2</v>
      </c>
      <c r="AA30" s="33">
        <f t="shared" si="20"/>
        <v>1.538598923166788E-2</v>
      </c>
      <c r="AB30" s="33">
        <f t="shared" si="20"/>
        <v>1.5155199393192861E-2</v>
      </c>
      <c r="AC30" s="33">
        <f t="shared" si="20"/>
        <v>1.4927871402294969E-2</v>
      </c>
      <c r="AD30" s="33">
        <f t="shared" si="20"/>
        <v>1.4703953331260544E-2</v>
      </c>
      <c r="AE30" s="33">
        <f t="shared" si="20"/>
        <v>1.4483394031291636E-2</v>
      </c>
      <c r="AF30" s="33">
        <f t="shared" si="20"/>
        <v>1.4266143120822262E-2</v>
      </c>
      <c r="AG30" s="33">
        <f t="shared" si="20"/>
        <v>1.4052150974009928E-2</v>
      </c>
      <c r="AH30" s="33">
        <f t="shared" si="20"/>
        <v>1.3841368709399778E-2</v>
      </c>
      <c r="AI30" s="33">
        <f t="shared" si="20"/>
        <v>1.3633748178758781E-2</v>
      </c>
      <c r="AJ30" s="33">
        <f t="shared" si="20"/>
        <v>1.3429241956077399E-2</v>
      </c>
      <c r="AK30" s="33">
        <f t="shared" si="20"/>
        <v>1.3227803326736239E-2</v>
      </c>
      <c r="AL30" s="33">
        <f t="shared" si="20"/>
        <v>1.3029386276835194E-2</v>
      </c>
      <c r="AM30" s="33">
        <f t="shared" si="20"/>
        <v>1.2833945482682666E-2</v>
      </c>
      <c r="AN30" s="33">
        <f t="shared" si="20"/>
        <v>1.2641436300442425E-2</v>
      </c>
      <c r="AO30" s="33">
        <f t="shared" si="20"/>
        <v>1.2451814755935788E-2</v>
      </c>
      <c r="AP30" s="33">
        <f t="shared" si="20"/>
        <v>1.2265037534596752E-2</v>
      </c>
      <c r="AQ30" s="33">
        <f t="shared" ref="AQ30:BK30" si="28">AP30*(1-$G$4)</f>
        <v>1.20810619715778E-2</v>
      </c>
      <c r="AR30" s="33">
        <f t="shared" si="28"/>
        <v>1.1899846042004133E-2</v>
      </c>
      <c r="AS30" s="33">
        <f t="shared" si="28"/>
        <v>1.1721348351374072E-2</v>
      </c>
      <c r="AT30" s="33">
        <f t="shared" si="28"/>
        <v>1.154552812610346E-2</v>
      </c>
      <c r="AU30" s="33">
        <f t="shared" si="28"/>
        <v>1.1372345204211909E-2</v>
      </c>
      <c r="AV30" s="33">
        <f t="shared" si="28"/>
        <v>1.1201760026148731E-2</v>
      </c>
      <c r="AW30" s="33">
        <f t="shared" si="28"/>
        <v>1.1033733625756499E-2</v>
      </c>
      <c r="AX30" s="33">
        <f t="shared" si="28"/>
        <v>1.0868227621370151E-2</v>
      </c>
      <c r="AY30" s="33">
        <f t="shared" si="28"/>
        <v>1.0705204207049599E-2</v>
      </c>
      <c r="AZ30" s="33">
        <f t="shared" si="28"/>
        <v>1.0544626143943855E-2</v>
      </c>
      <c r="BA30" s="33">
        <f t="shared" si="28"/>
        <v>1.0386456751784698E-2</v>
      </c>
      <c r="BB30" s="33">
        <f t="shared" si="28"/>
        <v>1.0230659900507926E-2</v>
      </c>
      <c r="BC30" s="33">
        <f t="shared" si="28"/>
        <v>1.0077200002000308E-2</v>
      </c>
      <c r="BD30" s="33">
        <f t="shared" si="28"/>
        <v>9.9260420019703036E-3</v>
      </c>
      <c r="BE30" s="33">
        <f t="shared" si="28"/>
        <v>9.7771513719407486E-3</v>
      </c>
      <c r="BF30" s="33">
        <f t="shared" si="28"/>
        <v>9.6304941013616377E-3</v>
      </c>
      <c r="BG30" s="33">
        <f t="shared" si="28"/>
        <v>9.4860366898412134E-3</v>
      </c>
      <c r="BH30" s="33">
        <f t="shared" si="28"/>
        <v>9.3437461394935955E-3</v>
      </c>
      <c r="BI30" s="33">
        <f t="shared" si="28"/>
        <v>9.2035899474011921E-3</v>
      </c>
      <c r="BJ30" s="33">
        <f t="shared" si="28"/>
        <v>9.0655360981901738E-3</v>
      </c>
      <c r="BK30" s="33">
        <f t="shared" si="28"/>
        <v>8.9295530567173216E-3</v>
      </c>
      <c r="BL30" t="str">
        <f t="shared" si="9"/>
        <v>11_MEX</v>
      </c>
      <c r="BM30" t="str">
        <f t="shared" si="10"/>
        <v>d_nonenergy_7_11_ethane</v>
      </c>
      <c r="BP30" s="4">
        <f t="shared" si="11"/>
        <v>104.036411556</v>
      </c>
      <c r="BQ30" s="4">
        <f t="shared" si="12"/>
        <v>87.289797707999995</v>
      </c>
      <c r="BR30" s="4" cm="1">
        <f t="array" ref="BR30">L30*INDEX(prod_est,$H30+$I30-1,MATCH(BR$14,$BQ$14:$DQ$14,0))</f>
        <v>90.608701956860543</v>
      </c>
      <c r="BS30" s="4" cm="1">
        <f t="array" ref="BS30">M30*INDEX(prod_est,$H30+$I30-1,MATCH(BS$14,$BQ$14:$DQ$14,0))</f>
        <v>88.569234704000237</v>
      </c>
      <c r="BT30" s="4" cm="1">
        <f t="array" ref="BT30">N30*INDEX(prod_est,$H30+$I30-1,MATCH(BT$14,$BQ$14:$DQ$14,0))</f>
        <v>92.0537986379438</v>
      </c>
      <c r="BU30" s="4" cm="1">
        <f t="array" ref="BU30">O30*INDEX(prod_est,$H30+$I30-1,MATCH(BU$14,$BQ$14:$DQ$14,0))</f>
        <v>94.255794609960589</v>
      </c>
      <c r="BV30" s="4" cm="1">
        <f t="array" ref="BV30">P30*INDEX(prod_est,$H30+$I30-1,MATCH(BV$14,$BQ$14:$DQ$14,0))</f>
        <v>96.511691767008074</v>
      </c>
      <c r="BW30" s="4" cm="1">
        <f t="array" ref="BW30">Q30*INDEX(prod_est,$H30+$I30-1,MATCH(BW$14,$BQ$14:$DQ$14,0))</f>
        <v>98.809550361580193</v>
      </c>
      <c r="BX30" s="4" cm="1">
        <f t="array" ref="BX30">R30*INDEX(prod_est,$H30+$I30-1,MATCH(BX$14,$BQ$14:$DQ$14,0))</f>
        <v>101.14796830739054</v>
      </c>
      <c r="BY30" s="4" cm="1">
        <f t="array" ref="BY30">S30*INDEX(prod_est,$H30+$I30-1,MATCH(BY$14,$BQ$14:$DQ$14,0))</f>
        <v>103.52773817601455</v>
      </c>
      <c r="BZ30" s="4" cm="1">
        <f t="array" ref="BZ30">T30*INDEX(prod_est,$H30+$I30-1,MATCH(BZ$14,$BQ$14:$DQ$14,0))</f>
        <v>105.95023459075709</v>
      </c>
      <c r="CA30" s="4" cm="1">
        <f t="array" ref="CA30">U30*INDEX(prod_est,$H30+$I30-1,MATCH(CA$14,$BQ$14:$DQ$14,0))</f>
        <v>107.57059564076405</v>
      </c>
      <c r="CB30" s="4" cm="1">
        <f t="array" ref="CB30">V30*INDEX(prod_est,$H30+$I30-1,MATCH(CB$14,$BQ$14:$DQ$14,0))</f>
        <v>109.20668322582924</v>
      </c>
      <c r="CC30" s="4" cm="1">
        <f t="array" ref="CC30">W30*INDEX(prod_est,$H30+$I30-1,MATCH(CC$14,$BQ$14:$DQ$14,0))</f>
        <v>110.85544112556198</v>
      </c>
      <c r="CD30" s="4" cm="1">
        <f t="array" ref="CD30">X30*INDEX(prod_est,$H30+$I30-1,MATCH(CD$14,$BQ$14:$DQ$14,0))</f>
        <v>111.09219754037765</v>
      </c>
      <c r="CE30" s="4" cm="1">
        <f t="array" ref="CE30">Y30*INDEX(prod_est,$H30+$I30-1,MATCH(CE$14,$BQ$14:$DQ$14,0))</f>
        <v>111.24840216152236</v>
      </c>
      <c r="CF30" s="4" cm="1">
        <f t="array" ref="CF30">Z30*INDEX(prod_est,$H30+$I30-1,MATCH(CF$14,$BQ$14:$DQ$14,0))</f>
        <v>111.32362643338607</v>
      </c>
      <c r="CG30" s="4" cm="1">
        <f t="array" ref="CG30">AA30*INDEX(prod_est,$H30+$I30-1,MATCH(CG$14,$BQ$14:$DQ$14,0))</f>
        <v>111.3157871283593</v>
      </c>
      <c r="CH30" s="4" cm="1">
        <f t="array" ref="CH30">AB30*INDEX(prod_est,$H30+$I30-1,MATCH(CH$14,$BQ$14:$DQ$14,0))</f>
        <v>111.21969599548669</v>
      </c>
      <c r="CI30" s="4" cm="1">
        <f t="array" ref="CI30">AC30*INDEX(prod_est,$H30+$I30-1,MATCH(CI$14,$BQ$14:$DQ$14,0))</f>
        <v>111.0288351347162</v>
      </c>
      <c r="CJ30" s="4" cm="1">
        <f t="array" ref="CJ30">AD30*INDEX(prod_est,$H30+$I30-1,MATCH(CJ$14,$BQ$14:$DQ$14,0))</f>
        <v>110.73564951402639</v>
      </c>
      <c r="CK30" s="4" cm="1">
        <f t="array" ref="CK30">AE30*INDEX(prod_est,$H30+$I30-1,MATCH(CK$14,$BQ$14:$DQ$14,0))</f>
        <v>110.33376542229361</v>
      </c>
      <c r="CL30" s="4" cm="1">
        <f t="array" ref="CL30">AF30*INDEX(prod_est,$H30+$I30-1,MATCH(CL$14,$BQ$14:$DQ$14,0))</f>
        <v>109.81694312076809</v>
      </c>
      <c r="CM30" s="4" cm="1">
        <f t="array" ref="CM30">AG30*INDEX(prod_est,$H30+$I30-1,MATCH(CM$14,$BQ$14:$DQ$14,0))</f>
        <v>109.17956882542201</v>
      </c>
      <c r="CN30" s="4" cm="1">
        <f t="array" ref="CN30">AH30*INDEX(prod_est,$H30+$I30-1,MATCH(CN$14,$BQ$14:$DQ$14,0))</f>
        <v>107.80087151854443</v>
      </c>
      <c r="CO30" s="4" cm="1">
        <f t="array" ref="CO30">AI30*INDEX(prod_est,$H30+$I30-1,MATCH(CO$14,$BQ$14:$DQ$14,0))</f>
        <v>106.34879667813588</v>
      </c>
      <c r="CP30" s="4" cm="1">
        <f t="array" ref="CP30">AJ30*INDEX(prod_est,$H30+$I30-1,MATCH(CP$14,$BQ$14:$DQ$14,0))</f>
        <v>104.8097831755175</v>
      </c>
      <c r="CQ30" s="4" cm="1">
        <f t="array" ref="CQ30">AK30*INDEX(prod_est,$H30+$I30-1,MATCH(CQ$14,$BQ$14:$DQ$14,0))</f>
        <v>103.17363553026004</v>
      </c>
      <c r="CR30" s="4" cm="1">
        <f t="array" ref="CR30">AL30*INDEX(prod_est,$H30+$I30-1,MATCH(CR$14,$BQ$14:$DQ$14,0))</f>
        <v>101.43432909088104</v>
      </c>
      <c r="CS30" s="4" cm="1">
        <f t="array" ref="CS30">AM30*INDEX(prod_est,$H30+$I30-1,MATCH(CS$14,$BQ$14:$DQ$14,0))</f>
        <v>100.06310875802399</v>
      </c>
      <c r="CT30" s="4" cm="1">
        <f t="array" ref="CT30">AN30*INDEX(prod_est,$H30+$I30-1,MATCH(CT$14,$BQ$14:$DQ$14,0))</f>
        <v>98.456473604346002</v>
      </c>
      <c r="CU30" s="4" cm="1">
        <f t="array" ref="CU30">AO30*INDEX(prod_est,$H30+$I30-1,MATCH(CU$14,$BQ$14:$DQ$14,0))</f>
        <v>96.645612747660167</v>
      </c>
      <c r="CV30" s="4" cm="1">
        <f t="array" ref="CV30">AP30*INDEX(prod_est,$H30+$I30-1,MATCH(CV$14,$BQ$14:$DQ$14,0))</f>
        <v>94.656382993284225</v>
      </c>
      <c r="CW30" s="4" cm="1">
        <f t="array" ref="CW30">AQ30*INDEX(prod_est,$H30+$I30-1,MATCH(CW$14,$BQ$14:$DQ$14,0))</f>
        <v>92.511594811607438</v>
      </c>
      <c r="CX30" s="4" cm="1">
        <f t="array" ref="CX30">AR30*INDEX(prod_est,$H30+$I30-1,MATCH(CX$14,$BQ$14:$DQ$14,0))</f>
        <v>90.501023084014903</v>
      </c>
      <c r="CY30" s="4" cm="1">
        <f t="array" ref="CY30">AS30*INDEX(prod_est,$H30+$I30-1,MATCH(CY$14,$BQ$14:$DQ$14,0))</f>
        <v>88.510161323987347</v>
      </c>
      <c r="CZ30" s="4" cm="1">
        <f t="array" ref="CZ30">AT30*INDEX(prod_est,$H30+$I30-1,MATCH(CZ$14,$BQ$14:$DQ$14,0))</f>
        <v>86.539167492268007</v>
      </c>
      <c r="DA30" s="4" cm="1">
        <f t="array" ref="DA30">AU30*INDEX(prod_est,$H30+$I30-1,MATCH(DA$14,$BQ$14:$DQ$14,0))</f>
        <v>84.588185922817871</v>
      </c>
      <c r="DB30" s="4" cm="1">
        <f t="array" ref="DB30">AV30*INDEX(prod_est,$H30+$I30-1,MATCH(DB$14,$BQ$14:$DQ$14,0))</f>
        <v>82.657347762877123</v>
      </c>
      <c r="DC30" s="4" cm="1">
        <f t="array" ref="DC30">AW30*INDEX(prod_est,$H30+$I30-1,MATCH(DC$14,$BQ$14:$DQ$14,0))</f>
        <v>80.746771401886676</v>
      </c>
      <c r="DD30" s="4" cm="1">
        <f t="array" ref="DD30">AX30*INDEX(prod_est,$H30+$I30-1,MATCH(DD$14,$BQ$14:$DQ$14,0))</f>
        <v>78.856562889524284</v>
      </c>
      <c r="DE30" s="4" cm="1">
        <f t="array" ref="DE30">AY30*INDEX(prod_est,$H30+$I30-1,MATCH(DE$14,$BQ$14:$DQ$14,0))</f>
        <v>76.986816343096748</v>
      </c>
      <c r="DF30" s="4" cm="1">
        <f t="array" ref="DF30">AZ30*INDEX(prod_est,$H30+$I30-1,MATCH(DF$14,$BQ$14:$DQ$14,0))</f>
        <v>75.137614344529339</v>
      </c>
      <c r="DG30" s="4" cm="1">
        <f t="array" ref="DG30">BA30*INDEX(prod_est,$H30+$I30-1,MATCH(DG$14,$BQ$14:$DQ$14,0))</f>
        <v>73.309028327187363</v>
      </c>
      <c r="DH30" s="4" cm="1">
        <f t="array" ref="DH30">BB30*INDEX(prod_est,$H30+$I30-1,MATCH(DH$14,$BQ$14:$DQ$14,0))</f>
        <v>71.501118952759526</v>
      </c>
      <c r="DI30" s="4" cm="1">
        <f t="array" ref="DI30">BC30*INDEX(prod_est,$H30+$I30-1,MATCH(DI$14,$BQ$14:$DQ$14,0))</f>
        <v>69.71393647842811</v>
      </c>
      <c r="DJ30" s="4" cm="1">
        <f t="array" ref="DJ30">BD30*INDEX(prod_est,$H30+$I30-1,MATCH(DJ$14,$BQ$14:$DQ$14,0))</f>
        <v>67.947521114545893</v>
      </c>
      <c r="DK30" s="4" cm="1">
        <f t="array" ref="DK30">BE30*INDEX(prod_est,$H30+$I30-1,MATCH(DK$14,$BQ$14:$DQ$14,0))</f>
        <v>66.201903373036274</v>
      </c>
      <c r="DL30" s="4" cm="1">
        <f t="array" ref="DL30">BF30*INDEX(prod_est,$H30+$I30-1,MATCH(DL$14,$BQ$14:$DQ$14,0))</f>
        <v>64.477104406727491</v>
      </c>
      <c r="DM30" s="4" cm="1">
        <f t="array" ref="DM30">BG30*INDEX(prod_est,$H30+$I30-1,MATCH(DM$14,$BQ$14:$DQ$14,0))</f>
        <v>62.773136339827374</v>
      </c>
      <c r="DN30" s="4" cm="1">
        <f t="array" ref="DN30">BH30*INDEX(prod_est,$H30+$I30-1,MATCH(DN$14,$BQ$14:$DQ$14,0))</f>
        <v>61.090002589740884</v>
      </c>
      <c r="DO30" s="4" cm="1">
        <f t="array" ref="DO30">BI30*INDEX(prod_est,$H30+$I30-1,MATCH(DO$14,$BQ$14:$DQ$14,0))</f>
        <v>59.427698180429118</v>
      </c>
      <c r="DP30" s="4" cm="1">
        <f t="array" ref="DP30">BJ30*INDEX(prod_est,$H30+$I30-1,MATCH(DP$14,$BQ$14:$DQ$14,0))</f>
        <v>57.786210047503459</v>
      </c>
      <c r="DQ30" s="4" cm="1">
        <f t="array" ref="DQ30">BK30*INDEX(prod_est,$H30+$I30-1,MATCH(DQ$14,$BQ$14:$DQ$14,0))</f>
        <v>56.165517335243983</v>
      </c>
    </row>
    <row r="31" spans="1:121" x14ac:dyDescent="0.25">
      <c r="A31" t="s">
        <v>47</v>
      </c>
      <c r="B31" t="s">
        <v>21</v>
      </c>
      <c r="C31" t="s">
        <v>61</v>
      </c>
      <c r="D31" t="s">
        <v>172</v>
      </c>
      <c r="E31" s="46" t="s">
        <v>37</v>
      </c>
      <c r="F31" s="4">
        <v>46.563998616000013</v>
      </c>
      <c r="G31" s="4">
        <v>40.519976004</v>
      </c>
      <c r="H31">
        <f>MATCH(A31,Production_est!$A$4:$A$339,0)</f>
        <v>161</v>
      </c>
      <c r="I31">
        <f>IFERROR(MATCH(E31,Production_est!$D$4:$D$339,0),"-")+1</f>
        <v>4</v>
      </c>
      <c r="J31" s="4" cm="1">
        <f t="array" ref="J31">IFERROR(INDEX(Production_est!$E$4:$E$339,I31+H31-1),"-")</f>
        <v>4661.3215137940597</v>
      </c>
      <c r="K31" s="33">
        <f t="shared" si="4"/>
        <v>8.6928086561055447E-3</v>
      </c>
      <c r="L31" s="33">
        <f t="shared" si="5"/>
        <v>8.6928086561055447E-3</v>
      </c>
      <c r="M31" s="33">
        <f t="shared" si="6"/>
        <v>8.6928086561055447E-3</v>
      </c>
      <c r="N31" s="33">
        <f t="shared" si="6"/>
        <v>8.6928086561055447E-3</v>
      </c>
      <c r="O31" s="33">
        <f t="shared" ref="O31:AQ35" si="29">N31*(1-$G$4)</f>
        <v>8.562416526263961E-3</v>
      </c>
      <c r="P31" s="33">
        <f t="shared" si="29"/>
        <v>8.4339802783700013E-3</v>
      </c>
      <c r="Q31" s="33">
        <f t="shared" si="29"/>
        <v>8.3074705741944515E-3</v>
      </c>
      <c r="R31" s="33">
        <f t="shared" si="29"/>
        <v>8.1828585155815352E-3</v>
      </c>
      <c r="S31" s="33">
        <f t="shared" si="29"/>
        <v>8.0601156378478124E-3</v>
      </c>
      <c r="T31" s="33">
        <f t="shared" si="29"/>
        <v>7.9392139032800953E-3</v>
      </c>
      <c r="U31" s="33">
        <f t="shared" si="29"/>
        <v>7.8201256947308933E-3</v>
      </c>
      <c r="V31" s="33">
        <f t="shared" si="29"/>
        <v>7.70282380930993E-3</v>
      </c>
      <c r="W31" s="33">
        <f t="shared" si="29"/>
        <v>7.5872814521702808E-3</v>
      </c>
      <c r="X31" s="33">
        <f t="shared" si="29"/>
        <v>7.4734722303877264E-3</v>
      </c>
      <c r="Y31" s="33">
        <f t="shared" si="29"/>
        <v>7.3613701469319101E-3</v>
      </c>
      <c r="Z31" s="33">
        <f t="shared" si="29"/>
        <v>7.2509495947279314E-3</v>
      </c>
      <c r="AA31" s="33">
        <f t="shared" si="29"/>
        <v>7.1421853508070125E-3</v>
      </c>
      <c r="AB31" s="33">
        <f t="shared" si="29"/>
        <v>7.0350525705449073E-3</v>
      </c>
      <c r="AC31" s="33">
        <f t="shared" si="29"/>
        <v>6.9295267819867333E-3</v>
      </c>
      <c r="AD31" s="33">
        <f t="shared" si="29"/>
        <v>6.8255838802569321E-3</v>
      </c>
      <c r="AE31" s="33">
        <f t="shared" si="29"/>
        <v>6.7232001220530781E-3</v>
      </c>
      <c r="AF31" s="33">
        <f t="shared" si="29"/>
        <v>6.6223521202222815E-3</v>
      </c>
      <c r="AG31" s="33">
        <f t="shared" si="29"/>
        <v>6.5230168384189475E-3</v>
      </c>
      <c r="AH31" s="33">
        <f t="shared" si="29"/>
        <v>6.4251715858426629E-3</v>
      </c>
      <c r="AI31" s="33">
        <f t="shared" si="29"/>
        <v>6.3287940120550232E-3</v>
      </c>
      <c r="AJ31" s="33">
        <f t="shared" si="29"/>
        <v>6.2338621018741981E-3</v>
      </c>
      <c r="AK31" s="33">
        <f t="shared" si="29"/>
        <v>6.1403541703460851E-3</v>
      </c>
      <c r="AL31" s="33">
        <f t="shared" si="29"/>
        <v>6.0482488577908939E-3</v>
      </c>
      <c r="AM31" s="33">
        <f t="shared" si="29"/>
        <v>5.9575251249240303E-3</v>
      </c>
      <c r="AN31" s="33">
        <f t="shared" si="29"/>
        <v>5.8681622480501695E-3</v>
      </c>
      <c r="AO31" s="33">
        <f t="shared" si="29"/>
        <v>5.7801398143294165E-3</v>
      </c>
      <c r="AP31" s="33">
        <f t="shared" si="29"/>
        <v>5.6934377171144754E-3</v>
      </c>
      <c r="AQ31" s="33">
        <f t="shared" si="29"/>
        <v>5.6080361513577582E-3</v>
      </c>
      <c r="AR31" s="33">
        <f t="shared" ref="AR31:BK31" si="30">AQ31*(1-$G$4)</f>
        <v>5.5239156090873915E-3</v>
      </c>
      <c r="AS31" s="33">
        <f t="shared" si="30"/>
        <v>5.4410568749510809E-3</v>
      </c>
      <c r="AT31" s="33">
        <f t="shared" si="30"/>
        <v>5.3594410218268142E-3</v>
      </c>
      <c r="AU31" s="33">
        <f t="shared" si="30"/>
        <v>5.2790494064994115E-3</v>
      </c>
      <c r="AV31" s="33">
        <f t="shared" si="30"/>
        <v>5.1998636654019201E-3</v>
      </c>
      <c r="AW31" s="33">
        <f t="shared" si="30"/>
        <v>5.1218657104208911E-3</v>
      </c>
      <c r="AX31" s="33">
        <f t="shared" si="30"/>
        <v>5.0450377247645778E-3</v>
      </c>
      <c r="AY31" s="33">
        <f t="shared" si="30"/>
        <v>4.9693621588931093E-3</v>
      </c>
      <c r="AZ31" s="33">
        <f t="shared" si="30"/>
        <v>4.8948217265097124E-3</v>
      </c>
      <c r="BA31" s="33">
        <f t="shared" si="30"/>
        <v>4.8213994006120666E-3</v>
      </c>
      <c r="BB31" s="33">
        <f t="shared" si="30"/>
        <v>4.7490784096028858E-3</v>
      </c>
      <c r="BC31" s="33">
        <f t="shared" si="30"/>
        <v>4.6778422334588423E-3</v>
      </c>
      <c r="BD31" s="33">
        <f t="shared" si="30"/>
        <v>4.60767459995696E-3</v>
      </c>
      <c r="BE31" s="33">
        <f t="shared" si="30"/>
        <v>4.5385594809576055E-3</v>
      </c>
      <c r="BF31" s="33">
        <f t="shared" si="30"/>
        <v>4.4704810887432412E-3</v>
      </c>
      <c r="BG31" s="33">
        <f t="shared" si="30"/>
        <v>4.4034238724120923E-3</v>
      </c>
      <c r="BH31" s="33">
        <f t="shared" si="30"/>
        <v>4.3373725143259108E-3</v>
      </c>
      <c r="BI31" s="33">
        <f t="shared" si="30"/>
        <v>4.2723119266110223E-3</v>
      </c>
      <c r="BJ31" s="33">
        <f t="shared" si="30"/>
        <v>4.2082272477118573E-3</v>
      </c>
      <c r="BK31" s="33">
        <f t="shared" si="30"/>
        <v>4.1451038389961796E-3</v>
      </c>
      <c r="BL31" t="str">
        <f t="shared" si="9"/>
        <v>11_MEX</v>
      </c>
      <c r="BM31" t="str">
        <f t="shared" si="10"/>
        <v>d_nonenergy_7_x_other_petrol_prod</v>
      </c>
      <c r="BP31" s="4">
        <f t="shared" si="11"/>
        <v>46.563998616000013</v>
      </c>
      <c r="BQ31" s="4">
        <f t="shared" si="12"/>
        <v>40.519976004</v>
      </c>
      <c r="BR31" s="4" cm="1">
        <f t="array" ref="BR31">L31*INDEX(prod_est,$H31+$I31-1,MATCH(BR$14,$BQ$14:$DQ$14,0))</f>
        <v>42.060613329948097</v>
      </c>
      <c r="BS31" s="4" cm="1">
        <f t="array" ref="BS31">M31*INDEX(prod_est,$H31+$I31-1,MATCH(BS$14,$BQ$14:$DQ$14,0))</f>
        <v>41.113891418376184</v>
      </c>
      <c r="BT31" s="4" cm="1">
        <f t="array" ref="BT31">N31*INDEX(prod_est,$H31+$I31-1,MATCH(BT$14,$BQ$14:$DQ$14,0))</f>
        <v>42.731428068651368</v>
      </c>
      <c r="BU31" s="4" cm="1">
        <f t="array" ref="BU31">O31*INDEX(prod_est,$H31+$I31-1,MATCH(BU$14,$BQ$14:$DQ$14,0))</f>
        <v>43.753595908305421</v>
      </c>
      <c r="BV31" s="4" cm="1">
        <f t="array" ref="BV31">P31*INDEX(prod_est,$H31+$I31-1,MATCH(BV$14,$BQ$14:$DQ$14,0))</f>
        <v>44.800784710103713</v>
      </c>
      <c r="BW31" s="4" cm="1">
        <f t="array" ref="BW31">Q31*INDEX(prod_est,$H31+$I31-1,MATCH(BW$14,$BQ$14:$DQ$14,0))</f>
        <v>45.867452036153821</v>
      </c>
      <c r="BX31" s="4" cm="1">
        <f t="array" ref="BX31">R31*INDEX(prod_est,$H31+$I31-1,MATCH(BX$14,$BQ$14:$DQ$14,0))</f>
        <v>46.952947037167839</v>
      </c>
      <c r="BY31" s="4" cm="1">
        <f t="array" ref="BY31">S31*INDEX(prod_est,$H31+$I31-1,MATCH(BY$14,$BQ$14:$DQ$14,0))</f>
        <v>48.05763762534238</v>
      </c>
      <c r="BZ31" s="4" cm="1">
        <f t="array" ref="BZ31">T31*INDEX(prod_est,$H31+$I31-1,MATCH(BZ$14,$BQ$14:$DQ$14,0))</f>
        <v>49.182161901633009</v>
      </c>
      <c r="CA31" s="4" cm="1">
        <f t="array" ref="CA31">U31*INDEX(prod_est,$H31+$I31-1,MATCH(CA$14,$BQ$14:$DQ$14,0))</f>
        <v>49.934334464613762</v>
      </c>
      <c r="CB31" s="4" cm="1">
        <f t="array" ref="CB31">V31*INDEX(prod_est,$H31+$I31-1,MATCH(CB$14,$BQ$14:$DQ$14,0))</f>
        <v>50.693807294520525</v>
      </c>
      <c r="CC31" s="4" cm="1">
        <f t="array" ref="CC31">W31*INDEX(prod_est,$H31+$I31-1,MATCH(CC$14,$BQ$14:$DQ$14,0))</f>
        <v>51.459161692030527</v>
      </c>
      <c r="CD31" s="4" cm="1">
        <f t="array" ref="CD31">X31*INDEX(prod_est,$H31+$I31-1,MATCH(CD$14,$BQ$14:$DQ$14,0))</f>
        <v>51.569064160578066</v>
      </c>
      <c r="CE31" s="4" cm="1">
        <f t="array" ref="CE31">Y31*INDEX(prod_est,$H31+$I31-1,MATCH(CE$14,$BQ$14:$DQ$14,0))</f>
        <v>51.641574438602426</v>
      </c>
      <c r="CF31" s="4" cm="1">
        <f t="array" ref="CF31">Z31*INDEX(prod_est,$H31+$I31-1,MATCH(CF$14,$BQ$14:$DQ$14,0))</f>
        <v>51.676493590334587</v>
      </c>
      <c r="CG31" s="4" cm="1">
        <f t="array" ref="CG31">AA31*INDEX(prod_est,$H31+$I31-1,MATCH(CG$14,$BQ$14:$DQ$14,0))</f>
        <v>51.672854580279434</v>
      </c>
      <c r="CH31" s="4" cm="1">
        <f t="array" ref="CH31">AB31*INDEX(prod_est,$H31+$I31-1,MATCH(CH$14,$BQ$14:$DQ$14,0))</f>
        <v>51.628249019258192</v>
      </c>
      <c r="CI31" s="4" cm="1">
        <f t="array" ref="CI31">AC31*INDEX(prod_est,$H31+$I31-1,MATCH(CI$14,$BQ$14:$DQ$14,0))</f>
        <v>51.539651294190783</v>
      </c>
      <c r="CJ31" s="4" cm="1">
        <f t="array" ref="CJ31">AD31*INDEX(prod_est,$H31+$I31-1,MATCH(CJ$14,$BQ$14:$DQ$14,0))</f>
        <v>51.403554354720164</v>
      </c>
      <c r="CK31" s="4" cm="1">
        <f t="array" ref="CK31">AE31*INDEX(prod_est,$H31+$I31-1,MATCH(CK$14,$BQ$14:$DQ$14,0))</f>
        <v>51.216999520352509</v>
      </c>
      <c r="CL31" s="4" cm="1">
        <f t="array" ref="CL31">AF31*INDEX(prod_est,$H31+$I31-1,MATCH(CL$14,$BQ$14:$DQ$14,0))</f>
        <v>50.97709030064965</v>
      </c>
      <c r="CM31" s="4" cm="1">
        <f t="array" ref="CM31">AG31*INDEX(prod_est,$H31+$I31-1,MATCH(CM$14,$BQ$14:$DQ$14,0))</f>
        <v>50.681220773727574</v>
      </c>
      <c r="CN31" s="4" cm="1">
        <f t="array" ref="CN31">AH31*INDEX(prod_est,$H31+$I31-1,MATCH(CN$14,$BQ$14:$DQ$14,0))</f>
        <v>50.041228664015776</v>
      </c>
      <c r="CO31" s="4" cm="1">
        <f t="array" ref="CO31">AI31*INDEX(prod_est,$H31+$I31-1,MATCH(CO$14,$BQ$14:$DQ$14,0))</f>
        <v>49.367174659604061</v>
      </c>
      <c r="CP31" s="4" cm="1">
        <f t="array" ref="CP31">AJ31*INDEX(prod_est,$H31+$I31-1,MATCH(CP$14,$BQ$14:$DQ$14,0))</f>
        <v>48.652763676495397</v>
      </c>
      <c r="CQ31" s="4" cm="1">
        <f t="array" ref="CQ31">AK31*INDEX(prod_est,$H31+$I31-1,MATCH(CQ$14,$BQ$14:$DQ$14,0))</f>
        <v>47.893262966611665</v>
      </c>
      <c r="CR31" s="4" cm="1">
        <f t="array" ref="CR31">AL31*INDEX(prod_est,$H31+$I31-1,MATCH(CR$14,$BQ$14:$DQ$14,0))</f>
        <v>47.085875883152077</v>
      </c>
      <c r="CS31" s="4" cm="1">
        <f t="array" ref="CS31">AM31*INDEX(prod_est,$H31+$I31-1,MATCH(CS$14,$BQ$14:$DQ$14,0))</f>
        <v>46.449354589226886</v>
      </c>
      <c r="CT31" s="4" cm="1">
        <f t="array" ref="CT31">AN31*INDEX(prod_est,$H31+$I31-1,MATCH(CT$14,$BQ$14:$DQ$14,0))</f>
        <v>45.703553595484301</v>
      </c>
      <c r="CU31" s="4" cm="1">
        <f t="array" ref="CU31">AO31*INDEX(prod_est,$H31+$I31-1,MATCH(CU$14,$BQ$14:$DQ$14,0))</f>
        <v>44.862950908960173</v>
      </c>
      <c r="CV31" s="4" cm="1">
        <f t="array" ref="CV31">AP31*INDEX(prod_est,$H31+$I31-1,MATCH(CV$14,$BQ$14:$DQ$14,0))</f>
        <v>43.93954927405904</v>
      </c>
      <c r="CW31" s="4" cm="1">
        <f t="array" ref="CW31">AQ31*INDEX(prod_est,$H31+$I31-1,MATCH(CW$14,$BQ$14:$DQ$14,0))</f>
        <v>42.943937324700137</v>
      </c>
      <c r="CX31" s="4" cm="1">
        <f t="array" ref="CX31">AR31*INDEX(prod_est,$H31+$I31-1,MATCH(CX$14,$BQ$14:$DQ$14,0))</f>
        <v>42.010628733140599</v>
      </c>
      <c r="CY31" s="4" cm="1">
        <f t="array" ref="CY31">AS31*INDEX(prod_est,$H31+$I31-1,MATCH(CY$14,$BQ$14:$DQ$14,0))</f>
        <v>41.086469520245501</v>
      </c>
      <c r="CZ31" s="4" cm="1">
        <f t="array" ref="CZ31">AT31*INDEX(prod_est,$H31+$I31-1,MATCH(CZ$14,$BQ$14:$DQ$14,0))</f>
        <v>40.171533011485778</v>
      </c>
      <c r="DA31" s="4" cm="1">
        <f t="array" ref="DA31">AU31*INDEX(prod_est,$H31+$I31-1,MATCH(DA$14,$BQ$14:$DQ$14,0))</f>
        <v>39.265886206771953</v>
      </c>
      <c r="DB31" s="4" cm="1">
        <f t="array" ref="DB31">AV31*INDEX(prod_est,$H31+$I31-1,MATCH(DB$14,$BQ$14:$DQ$14,0))</f>
        <v>38.369589984730915</v>
      </c>
      <c r="DC31" s="4" cm="1">
        <f t="array" ref="DC31">AW31*INDEX(prod_est,$H31+$I31-1,MATCH(DC$14,$BQ$14:$DQ$14,0))</f>
        <v>37.482699301811536</v>
      </c>
      <c r="DD31" s="4" cm="1">
        <f t="array" ref="DD31">AX31*INDEX(prod_est,$H31+$I31-1,MATCH(DD$14,$BQ$14:$DQ$14,0))</f>
        <v>36.605263386337292</v>
      </c>
      <c r="DE31" s="4" cm="1">
        <f t="array" ref="DE31">AY31*INDEX(prod_est,$H31+$I31-1,MATCH(DE$14,$BQ$14:$DQ$14,0))</f>
        <v>35.737325927617967</v>
      </c>
      <c r="DF31" s="4" cm="1">
        <f t="array" ref="DF31">AZ31*INDEX(prod_est,$H31+$I31-1,MATCH(DF$14,$BQ$14:$DQ$14,0))</f>
        <v>34.878925260232378</v>
      </c>
      <c r="DG31" s="4" cm="1">
        <f t="array" ref="DG31">BA31*INDEX(prod_est,$H31+$I31-1,MATCH(DG$14,$BQ$14:$DQ$14,0))</f>
        <v>34.030094543591176</v>
      </c>
      <c r="DH31" s="4" cm="1">
        <f t="array" ref="DH31">BB31*INDEX(prod_est,$H31+$I31-1,MATCH(DH$14,$BQ$14:$DQ$14,0))</f>
        <v>33.190861936886343</v>
      </c>
      <c r="DI31" s="4" cm="1">
        <f t="array" ref="DI31">BC31*INDEX(prod_est,$H31+$I31-1,MATCH(DI$14,$BQ$14:$DQ$14,0))</f>
        <v>32.361250769531772</v>
      </c>
      <c r="DJ31" s="4" cm="1">
        <f t="array" ref="DJ31">BD31*INDEX(prod_est,$H31+$I31-1,MATCH(DJ$14,$BQ$14:$DQ$14,0))</f>
        <v>31.54127970719713</v>
      </c>
      <c r="DK31" s="4" cm="1">
        <f t="array" ref="DK31">BE31*INDEX(prod_est,$H31+$I31-1,MATCH(DK$14,$BQ$14:$DQ$14,0))</f>
        <v>30.730962913535418</v>
      </c>
      <c r="DL31" s="4" cm="1">
        <f t="array" ref="DL31">BF31*INDEX(prod_est,$H31+$I31-1,MATCH(DL$14,$BQ$14:$DQ$14,0))</f>
        <v>29.930310207702068</v>
      </c>
      <c r="DM31" s="4" cm="1">
        <f t="array" ref="DM31">BG31*INDEX(prod_est,$H31+$I31-1,MATCH(DM$14,$BQ$14:$DQ$14,0))</f>
        <v>29.139327217761565</v>
      </c>
      <c r="DN31" s="4" cm="1">
        <f t="array" ref="DN31">BH31*INDEX(prod_est,$H31+$I31-1,MATCH(DN$14,$BQ$14:$DQ$14,0))</f>
        <v>28.358015530075335</v>
      </c>
      <c r="DO31" s="4" cm="1">
        <f t="array" ref="DO31">BI31*INDEX(prod_est,$H31+$I31-1,MATCH(DO$14,$BQ$14:$DQ$14,0))</f>
        <v>27.58637283476315</v>
      </c>
      <c r="DP31" s="4" cm="1">
        <f t="array" ref="DP31">BJ31*INDEX(prod_est,$H31+$I31-1,MATCH(DP$14,$BQ$14:$DQ$14,0))</f>
        <v>26.824393067328057</v>
      </c>
      <c r="DQ31" s="4" cm="1">
        <f t="array" ref="DQ31">BK31*INDEX(prod_est,$H31+$I31-1,MATCH(DQ$14,$BQ$14:$DQ$14,0))</f>
        <v>26.072066546532454</v>
      </c>
    </row>
    <row r="32" spans="1:121" x14ac:dyDescent="0.25">
      <c r="A32" t="s">
        <v>47</v>
      </c>
      <c r="B32" t="s">
        <v>22</v>
      </c>
      <c r="C32" t="s">
        <v>22</v>
      </c>
      <c r="D32" t="s">
        <v>172</v>
      </c>
      <c r="E32" s="46" t="s">
        <v>37</v>
      </c>
      <c r="F32" s="4">
        <v>16.593293232000001</v>
      </c>
      <c r="G32" s="4">
        <v>17.223867179999999</v>
      </c>
      <c r="H32">
        <f>MATCH(A32,Production_est!$A$4:$A$339,0)</f>
        <v>161</v>
      </c>
      <c r="I32">
        <f>IFERROR(MATCH(E32,Production_est!$D$4:$D$339,0),"-")+1</f>
        <v>4</v>
      </c>
      <c r="J32" s="4" cm="1">
        <f t="array" ref="J32">IFERROR(INDEX(Production_est!$E$4:$E$339,I32+H32-1),"-")</f>
        <v>4661.3215137940597</v>
      </c>
      <c r="K32" s="33">
        <f t="shared" si="4"/>
        <v>3.6950609669446975E-3</v>
      </c>
      <c r="L32" s="33">
        <f t="shared" si="5"/>
        <v>3.6950609669446975E-3</v>
      </c>
      <c r="M32" s="33">
        <f t="shared" si="6"/>
        <v>3.6950609669446975E-3</v>
      </c>
      <c r="N32" s="33">
        <f t="shared" si="6"/>
        <v>3.6950609669446975E-3</v>
      </c>
      <c r="O32" s="33">
        <f t="shared" si="29"/>
        <v>3.6396350524405272E-3</v>
      </c>
      <c r="P32" s="33">
        <f t="shared" si="29"/>
        <v>3.5850405266539191E-3</v>
      </c>
      <c r="Q32" s="33">
        <f t="shared" si="29"/>
        <v>3.5312649187541102E-3</v>
      </c>
      <c r="R32" s="33">
        <f t="shared" si="29"/>
        <v>3.4782959449727985E-3</v>
      </c>
      <c r="S32" s="33">
        <f t="shared" si="29"/>
        <v>3.4261215057982066E-3</v>
      </c>
      <c r="T32" s="33">
        <f t="shared" si="29"/>
        <v>3.3747296832112336E-3</v>
      </c>
      <c r="U32" s="33">
        <f t="shared" si="29"/>
        <v>3.3241087379630649E-3</v>
      </c>
      <c r="V32" s="33">
        <f t="shared" si="29"/>
        <v>3.2742471068936191E-3</v>
      </c>
      <c r="W32" s="33">
        <f t="shared" si="29"/>
        <v>3.2251334002902149E-3</v>
      </c>
      <c r="X32" s="33">
        <f t="shared" si="29"/>
        <v>3.1767563992858615E-3</v>
      </c>
      <c r="Y32" s="33">
        <f t="shared" si="29"/>
        <v>3.1291050532965734E-3</v>
      </c>
      <c r="Z32" s="33">
        <f t="shared" si="29"/>
        <v>3.0821684774971249E-3</v>
      </c>
      <c r="AA32" s="33">
        <f t="shared" si="29"/>
        <v>3.0359359503346682E-3</v>
      </c>
      <c r="AB32" s="33">
        <f t="shared" si="29"/>
        <v>2.9903969110796481E-3</v>
      </c>
      <c r="AC32" s="33">
        <f t="shared" si="29"/>
        <v>2.9455409574134532E-3</v>
      </c>
      <c r="AD32" s="33">
        <f t="shared" si="29"/>
        <v>2.9013578430522515E-3</v>
      </c>
      <c r="AE32" s="33">
        <f t="shared" si="29"/>
        <v>2.8578374754064679E-3</v>
      </c>
      <c r="AF32" s="33">
        <f t="shared" si="29"/>
        <v>2.8149699132753708E-3</v>
      </c>
      <c r="AG32" s="33">
        <f t="shared" si="29"/>
        <v>2.7727453645762404E-3</v>
      </c>
      <c r="AH32" s="33">
        <f t="shared" si="29"/>
        <v>2.7311541841075967E-3</v>
      </c>
      <c r="AI32" s="33">
        <f t="shared" si="29"/>
        <v>2.6901868713459826E-3</v>
      </c>
      <c r="AJ32" s="33">
        <f t="shared" si="29"/>
        <v>2.6498340682757928E-3</v>
      </c>
      <c r="AK32" s="33">
        <f t="shared" si="29"/>
        <v>2.610086557251656E-3</v>
      </c>
      <c r="AL32" s="33">
        <f t="shared" si="29"/>
        <v>2.570935258892881E-3</v>
      </c>
      <c r="AM32" s="33">
        <f t="shared" si="29"/>
        <v>2.5323712300094879E-3</v>
      </c>
      <c r="AN32" s="33">
        <f t="shared" si="29"/>
        <v>2.4943856615593455E-3</v>
      </c>
      <c r="AO32" s="33">
        <f t="shared" si="29"/>
        <v>2.4569698766359555E-3</v>
      </c>
      <c r="AP32" s="33">
        <f t="shared" si="29"/>
        <v>2.420115328486416E-3</v>
      </c>
      <c r="AQ32" s="33">
        <f t="shared" si="29"/>
        <v>2.3838135985591196E-3</v>
      </c>
      <c r="AR32" s="33">
        <f t="shared" ref="AR32:BK32" si="31">AQ32*(1-$G$4)</f>
        <v>2.3480563945807329E-3</v>
      </c>
      <c r="AS32" s="33">
        <f t="shared" si="31"/>
        <v>2.3128355486620221E-3</v>
      </c>
      <c r="AT32" s="33">
        <f t="shared" si="31"/>
        <v>2.2781430154320916E-3</v>
      </c>
      <c r="AU32" s="33">
        <f t="shared" si="31"/>
        <v>2.2439708702006104E-3</v>
      </c>
      <c r="AV32" s="33">
        <f t="shared" si="31"/>
        <v>2.2103113071476011E-3</v>
      </c>
      <c r="AW32" s="33">
        <f t="shared" si="31"/>
        <v>2.1771566375403872E-3</v>
      </c>
      <c r="AX32" s="33">
        <f t="shared" si="31"/>
        <v>2.1444992879772816E-3</v>
      </c>
      <c r="AY32" s="33">
        <f t="shared" si="31"/>
        <v>2.1123317986576225E-3</v>
      </c>
      <c r="AZ32" s="33">
        <f t="shared" si="31"/>
        <v>2.0806468216777582E-3</v>
      </c>
      <c r="BA32" s="33">
        <f t="shared" si="31"/>
        <v>2.0494371193525919E-3</v>
      </c>
      <c r="BB32" s="33">
        <f t="shared" si="31"/>
        <v>2.0186955625623032E-3</v>
      </c>
      <c r="BC32" s="33">
        <f t="shared" si="31"/>
        <v>1.9884151291238686E-3</v>
      </c>
      <c r="BD32" s="33">
        <f t="shared" si="31"/>
        <v>1.9585889021870107E-3</v>
      </c>
      <c r="BE32" s="33">
        <f t="shared" si="31"/>
        <v>1.9292100686542056E-3</v>
      </c>
      <c r="BF32" s="33">
        <f t="shared" si="31"/>
        <v>1.9002719176243925E-3</v>
      </c>
      <c r="BG32" s="33">
        <f t="shared" si="31"/>
        <v>1.8717678388600267E-3</v>
      </c>
      <c r="BH32" s="33">
        <f t="shared" si="31"/>
        <v>1.8436913212771262E-3</v>
      </c>
      <c r="BI32" s="33">
        <f t="shared" si="31"/>
        <v>1.8160359514579692E-3</v>
      </c>
      <c r="BJ32" s="33">
        <f t="shared" si="31"/>
        <v>1.7887954121860996E-3</v>
      </c>
      <c r="BK32" s="33">
        <f t="shared" si="31"/>
        <v>1.7619634810033082E-3</v>
      </c>
      <c r="BL32" t="str">
        <f t="shared" si="9"/>
        <v>11_MEX</v>
      </c>
      <c r="BM32" t="str">
        <f t="shared" si="10"/>
        <v>d_nonenergy_8_1_natural_gas</v>
      </c>
      <c r="BP32" s="4">
        <f t="shared" si="11"/>
        <v>16.593293232000001</v>
      </c>
      <c r="BQ32" s="4">
        <f t="shared" si="12"/>
        <v>17.223867179999999</v>
      </c>
      <c r="BR32" s="4" cm="1">
        <f t="array" ref="BR32">L32*INDEX(prod_est,$H32+$I32-1,MATCH(BR$14,$BQ$14:$DQ$14,0))</f>
        <v>17.878747446268193</v>
      </c>
      <c r="BS32" s="4" cm="1">
        <f t="array" ref="BS32">M32*INDEX(prod_est,$H32+$I32-1,MATCH(BS$14,$BQ$14:$DQ$14,0))</f>
        <v>17.476323405846731</v>
      </c>
      <c r="BT32" s="4" cm="1">
        <f t="array" ref="BT32">N32*INDEX(prod_est,$H32+$I32-1,MATCH(BT$14,$BQ$14:$DQ$14,0))</f>
        <v>18.163891345678966</v>
      </c>
      <c r="BU32" s="4" cm="1">
        <f t="array" ref="BU32">O32*INDEX(prod_est,$H32+$I32-1,MATCH(BU$14,$BQ$14:$DQ$14,0))</f>
        <v>18.598385263052734</v>
      </c>
      <c r="BV32" s="4" cm="1">
        <f t="array" ref="BV32">P32*INDEX(prod_est,$H32+$I32-1,MATCH(BV$14,$BQ$14:$DQ$14,0))</f>
        <v>19.043514866110165</v>
      </c>
      <c r="BW32" s="4" cm="1">
        <f t="array" ref="BW32">Q32*INDEX(prod_est,$H32+$I32-1,MATCH(BW$14,$BQ$14:$DQ$14,0))</f>
        <v>19.496924225170968</v>
      </c>
      <c r="BX32" s="4" cm="1">
        <f t="array" ref="BX32">R32*INDEX(prod_est,$H32+$I32-1,MATCH(BX$14,$BQ$14:$DQ$14,0))</f>
        <v>19.958336683070097</v>
      </c>
      <c r="BY32" s="4" cm="1">
        <f t="array" ref="BY32">S32*INDEX(prod_est,$H32+$I32-1,MATCH(BY$14,$BQ$14:$DQ$14,0))</f>
        <v>20.427908628617054</v>
      </c>
      <c r="BZ32" s="4" cm="1">
        <f t="array" ref="BZ32">T32*INDEX(prod_est,$H32+$I32-1,MATCH(BZ$14,$BQ$14:$DQ$14,0))</f>
        <v>20.905911300030368</v>
      </c>
      <c r="CA32" s="4" cm="1">
        <f t="array" ref="CA32">U32*INDEX(prod_est,$H32+$I32-1,MATCH(CA$14,$BQ$14:$DQ$14,0))</f>
        <v>21.225638052088215</v>
      </c>
      <c r="CB32" s="4" cm="1">
        <f t="array" ref="CB32">V32*INDEX(prod_est,$H32+$I32-1,MATCH(CB$14,$BQ$14:$DQ$14,0))</f>
        <v>21.54846793599144</v>
      </c>
      <c r="CC32" s="4" cm="1">
        <f t="array" ref="CC32">W32*INDEX(prod_est,$H32+$I32-1,MATCH(CC$14,$BQ$14:$DQ$14,0))</f>
        <v>21.873797903784116</v>
      </c>
      <c r="CD32" s="4" cm="1">
        <f t="array" ref="CD32">X32*INDEX(prod_est,$H32+$I32-1,MATCH(CD$14,$BQ$14:$DQ$14,0))</f>
        <v>21.920514257239756</v>
      </c>
      <c r="CE32" s="4" cm="1">
        <f t="array" ref="CE32">Y32*INDEX(prod_est,$H32+$I32-1,MATCH(CE$14,$BQ$14:$DQ$14,0))</f>
        <v>21.951336274453023</v>
      </c>
      <c r="CF32" s="4" cm="1">
        <f t="array" ref="CF32">Z32*INDEX(prod_est,$H32+$I32-1,MATCH(CF$14,$BQ$14:$DQ$14,0))</f>
        <v>21.966179393595386</v>
      </c>
      <c r="CG32" s="4" cm="1">
        <f t="array" ref="CG32">AA32*INDEX(prod_est,$H32+$I32-1,MATCH(CG$14,$BQ$14:$DQ$14,0))</f>
        <v>21.964632555910917</v>
      </c>
      <c r="CH32" s="4" cm="1">
        <f t="array" ref="CH32">AB32*INDEX(prod_est,$H32+$I32-1,MATCH(CH$14,$BQ$14:$DQ$14,0))</f>
        <v>21.945672024975675</v>
      </c>
      <c r="CI32" s="4" cm="1">
        <f t="array" ref="CI32">AC32*INDEX(prod_est,$H32+$I32-1,MATCH(CI$14,$BQ$14:$DQ$14,0))</f>
        <v>21.908011700377738</v>
      </c>
      <c r="CJ32" s="4" cm="1">
        <f t="array" ref="CJ32">AD32*INDEX(prod_est,$H32+$I32-1,MATCH(CJ$14,$BQ$14:$DQ$14,0))</f>
        <v>21.850160836674981</v>
      </c>
      <c r="CK32" s="4" cm="1">
        <f t="array" ref="CK32">AE32*INDEX(prod_est,$H32+$I32-1,MATCH(CK$14,$BQ$14:$DQ$14,0))</f>
        <v>21.770861784557621</v>
      </c>
      <c r="CL32" s="4" cm="1">
        <f t="array" ref="CL32">AF32*INDEX(prod_est,$H32+$I32-1,MATCH(CL$14,$BQ$14:$DQ$14,0))</f>
        <v>21.668883329905732</v>
      </c>
      <c r="CM32" s="4" cm="1">
        <f t="array" ref="CM32">AG32*INDEX(prod_est,$H32+$I32-1,MATCH(CM$14,$BQ$14:$DQ$14,0))</f>
        <v>21.543117770868577</v>
      </c>
      <c r="CN32" s="4" cm="1">
        <f t="array" ref="CN32">AH32*INDEX(prod_est,$H32+$I32-1,MATCH(CN$14,$BQ$14:$DQ$14,0))</f>
        <v>21.271075677535755</v>
      </c>
      <c r="CO32" s="4" cm="1">
        <f t="array" ref="CO32">AI32*INDEX(prod_est,$H32+$I32-1,MATCH(CO$14,$BQ$14:$DQ$14,0))</f>
        <v>20.984554860174249</v>
      </c>
      <c r="CP32" s="4" cm="1">
        <f t="array" ref="CP32">AJ32*INDEX(prod_est,$H32+$I32-1,MATCH(CP$14,$BQ$14:$DQ$14,0))</f>
        <v>20.680879461062901</v>
      </c>
      <c r="CQ32" s="4" cm="1">
        <f t="array" ref="CQ32">AK32*INDEX(prod_est,$H32+$I32-1,MATCH(CQ$14,$BQ$14:$DQ$14,0))</f>
        <v>20.358037726189671</v>
      </c>
      <c r="CR32" s="4" cm="1">
        <f t="array" ref="CR32">AL32*INDEX(prod_est,$H32+$I32-1,MATCH(CR$14,$BQ$14:$DQ$14,0))</f>
        <v>20.014840882070541</v>
      </c>
      <c r="CS32" s="4" cm="1">
        <f t="array" ref="CS32">AM32*INDEX(prod_est,$H32+$I32-1,MATCH(CS$14,$BQ$14:$DQ$14,0))</f>
        <v>19.744274131914349</v>
      </c>
      <c r="CT32" s="4" cm="1">
        <f t="array" ref="CT32">AN32*INDEX(prod_est,$H32+$I32-1,MATCH(CT$14,$BQ$14:$DQ$14,0))</f>
        <v>19.42725574923648</v>
      </c>
      <c r="CU32" s="4" cm="1">
        <f t="array" ref="CU32">AO32*INDEX(prod_est,$H32+$I32-1,MATCH(CU$14,$BQ$14:$DQ$14,0))</f>
        <v>19.069939915130028</v>
      </c>
      <c r="CV32" s="4" cm="1">
        <f t="array" ref="CV32">AP32*INDEX(prod_est,$H32+$I32-1,MATCH(CV$14,$BQ$14:$DQ$14,0))</f>
        <v>18.677428648298033</v>
      </c>
      <c r="CW32" s="4" cm="1">
        <f t="array" ref="CW32">AQ32*INDEX(prod_est,$H32+$I32-1,MATCH(CW$14,$BQ$14:$DQ$14,0))</f>
        <v>18.254222870069395</v>
      </c>
      <c r="CX32" s="4" cm="1">
        <f t="array" ref="CX32">AR32*INDEX(prod_est,$H32+$I32-1,MATCH(CX$14,$BQ$14:$DQ$14,0))</f>
        <v>17.857500443151189</v>
      </c>
      <c r="CY32" s="4" cm="1">
        <f t="array" ref="CY32">AS32*INDEX(prod_est,$H32+$I32-1,MATCH(CY$14,$BQ$14:$DQ$14,0))</f>
        <v>17.464667151875123</v>
      </c>
      <c r="CZ32" s="4" cm="1">
        <f t="array" ref="CZ32">AT32*INDEX(prod_est,$H32+$I32-1,MATCH(CZ$14,$BQ$14:$DQ$14,0))</f>
        <v>17.075754164773286</v>
      </c>
      <c r="DA32" s="4" cm="1">
        <f t="array" ref="DA32">AU32*INDEX(prod_est,$H32+$I32-1,MATCH(DA$14,$BQ$14:$DQ$14,0))</f>
        <v>16.690789961565407</v>
      </c>
      <c r="DB32" s="4" cm="1">
        <f t="array" ref="DB32">AV32*INDEX(prod_est,$H32+$I32-1,MATCH(DB$14,$BQ$14:$DQ$14,0))</f>
        <v>16.309800419990985</v>
      </c>
      <c r="DC32" s="4" cm="1">
        <f t="array" ref="DC32">AW32*INDEX(prod_est,$H32+$I32-1,MATCH(DC$14,$BQ$14:$DQ$14,0))</f>
        <v>15.932808900443321</v>
      </c>
      <c r="DD32" s="4" cm="1">
        <f t="array" ref="DD32">AX32*INDEX(prod_est,$H32+$I32-1,MATCH(DD$14,$BQ$14:$DQ$14,0))</f>
        <v>15.559836328455663</v>
      </c>
      <c r="DE32" s="4" cm="1">
        <f t="array" ref="DE32">AY32*INDEX(prod_est,$H32+$I32-1,MATCH(DE$14,$BQ$14:$DQ$14,0))</f>
        <v>15.190901275087105</v>
      </c>
      <c r="DF32" s="4" cm="1">
        <f t="array" ref="DF32">AZ32*INDEX(prod_est,$H32+$I32-1,MATCH(DF$14,$BQ$14:$DQ$14,0))</f>
        <v>14.826020035255837</v>
      </c>
      <c r="DG32" s="4" cm="1">
        <f t="array" ref="DG32">BA32*INDEX(prod_est,$H32+$I32-1,MATCH(DG$14,$BQ$14:$DQ$14,0))</f>
        <v>14.465206704066082</v>
      </c>
      <c r="DH32" s="4" cm="1">
        <f t="array" ref="DH32">BB32*INDEX(prod_est,$H32+$I32-1,MATCH(DH$14,$BQ$14:$DQ$14,0))</f>
        <v>14.10847325117405</v>
      </c>
      <c r="DI32" s="4" cm="1">
        <f t="array" ref="DI32">BC32*INDEX(prod_est,$H32+$I32-1,MATCH(DI$14,$BQ$14:$DQ$14,0))</f>
        <v>13.7558295932373</v>
      </c>
      <c r="DJ32" s="4" cm="1">
        <f t="array" ref="DJ32">BD32*INDEX(prod_est,$H32+$I32-1,MATCH(DJ$14,$BQ$14:$DQ$14,0))</f>
        <v>13.407283664490917</v>
      </c>
      <c r="DK32" s="4" cm="1">
        <f t="array" ref="DK32">BE32*INDEX(prod_est,$H32+$I32-1,MATCH(DK$14,$BQ$14:$DQ$14,0))</f>
        <v>13.062841485493202</v>
      </c>
      <c r="DL32" s="4" cm="1">
        <f t="array" ref="DL32">BF32*INDEX(prod_est,$H32+$I32-1,MATCH(DL$14,$BQ$14:$DQ$14,0))</f>
        <v>12.722507230082492</v>
      </c>
      <c r="DM32" s="4" cm="1">
        <f t="array" ref="DM32">BG32*INDEX(prod_est,$H32+$I32-1,MATCH(DM$14,$BQ$14:$DQ$14,0))</f>
        <v>12.386283290585846</v>
      </c>
      <c r="DN32" s="4" cm="1">
        <f t="array" ref="DN32">BH32*INDEX(prod_est,$H32+$I32-1,MATCH(DN$14,$BQ$14:$DQ$14,0))</f>
        <v>12.054170341319518</v>
      </c>
      <c r="DO32" s="4" cm="1">
        <f t="array" ref="DO32">BI32*INDEX(prod_est,$H32+$I32-1,MATCH(DO$14,$BQ$14:$DQ$14,0))</f>
        <v>11.726167400420383</v>
      </c>
      <c r="DP32" s="4" cm="1">
        <f t="array" ref="DP32">BJ32*INDEX(prod_est,$H32+$I32-1,MATCH(DP$14,$BQ$14:$DQ$14,0))</f>
        <v>11.402271890046592</v>
      </c>
      <c r="DQ32" s="4" cm="1">
        <f t="array" ref="DQ32">BK32*INDEX(prod_est,$H32+$I32-1,MATCH(DQ$14,$BQ$14:$DQ$14,0))</f>
        <v>11.082479694984684</v>
      </c>
    </row>
    <row r="33" spans="1:121" x14ac:dyDescent="0.25">
      <c r="A33" t="s">
        <v>47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161</v>
      </c>
      <c r="I33">
        <f>IFERROR(MATCH(E33,Production_est!$D$4:$D$339,0),"-")+1</f>
        <v>4</v>
      </c>
      <c r="J33" s="4" cm="1">
        <f t="array" ref="J33">IFERROR(INDEX(Production_est!$E$4:$E$339,I33+H33-1),"-")</f>
        <v>4661.3215137940597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29"/>
        <v>0</v>
      </c>
      <c r="P33" s="33">
        <f t="shared" si="29"/>
        <v>0</v>
      </c>
      <c r="Q33" s="33">
        <f t="shared" si="29"/>
        <v>0</v>
      </c>
      <c r="R33" s="33">
        <f t="shared" si="29"/>
        <v>0</v>
      </c>
      <c r="S33" s="33">
        <f t="shared" si="29"/>
        <v>0</v>
      </c>
      <c r="T33" s="33">
        <f t="shared" si="29"/>
        <v>0</v>
      </c>
      <c r="U33" s="33">
        <f t="shared" si="29"/>
        <v>0</v>
      </c>
      <c r="V33" s="33">
        <f t="shared" si="29"/>
        <v>0</v>
      </c>
      <c r="W33" s="33">
        <f t="shared" si="29"/>
        <v>0</v>
      </c>
      <c r="X33" s="33">
        <f t="shared" si="29"/>
        <v>0</v>
      </c>
      <c r="Y33" s="33">
        <f t="shared" si="29"/>
        <v>0</v>
      </c>
      <c r="Z33" s="33">
        <f t="shared" si="29"/>
        <v>0</v>
      </c>
      <c r="AA33" s="33">
        <f t="shared" si="29"/>
        <v>0</v>
      </c>
      <c r="AB33" s="33">
        <f t="shared" si="29"/>
        <v>0</v>
      </c>
      <c r="AC33" s="33">
        <f t="shared" si="29"/>
        <v>0</v>
      </c>
      <c r="AD33" s="33">
        <f t="shared" si="29"/>
        <v>0</v>
      </c>
      <c r="AE33" s="33">
        <f t="shared" si="29"/>
        <v>0</v>
      </c>
      <c r="AF33" s="33">
        <f t="shared" si="29"/>
        <v>0</v>
      </c>
      <c r="AG33" s="33">
        <f t="shared" si="29"/>
        <v>0</v>
      </c>
      <c r="AH33" s="33">
        <f t="shared" si="29"/>
        <v>0</v>
      </c>
      <c r="AI33" s="33">
        <f t="shared" si="29"/>
        <v>0</v>
      </c>
      <c r="AJ33" s="33">
        <f t="shared" si="29"/>
        <v>0</v>
      </c>
      <c r="AK33" s="33">
        <f t="shared" si="29"/>
        <v>0</v>
      </c>
      <c r="AL33" s="33">
        <f t="shared" si="29"/>
        <v>0</v>
      </c>
      <c r="AM33" s="33">
        <f t="shared" si="29"/>
        <v>0</v>
      </c>
      <c r="AN33" s="33">
        <f t="shared" si="29"/>
        <v>0</v>
      </c>
      <c r="AO33" s="33">
        <f t="shared" si="29"/>
        <v>0</v>
      </c>
      <c r="AP33" s="33">
        <f t="shared" si="29"/>
        <v>0</v>
      </c>
      <c r="AQ33" s="33">
        <f t="shared" si="29"/>
        <v>0</v>
      </c>
      <c r="AR33" s="33">
        <f t="shared" ref="AR33:BK33" si="32">AQ33*(1-$G$4)</f>
        <v>0</v>
      </c>
      <c r="AS33" s="33">
        <f t="shared" si="32"/>
        <v>0</v>
      </c>
      <c r="AT33" s="33">
        <f t="shared" si="32"/>
        <v>0</v>
      </c>
      <c r="AU33" s="33">
        <f t="shared" si="32"/>
        <v>0</v>
      </c>
      <c r="AV33" s="33">
        <f t="shared" si="32"/>
        <v>0</v>
      </c>
      <c r="AW33" s="33">
        <f t="shared" si="32"/>
        <v>0</v>
      </c>
      <c r="AX33" s="33">
        <f t="shared" si="32"/>
        <v>0</v>
      </c>
      <c r="AY33" s="33">
        <f t="shared" si="32"/>
        <v>0</v>
      </c>
      <c r="AZ33" s="33">
        <f t="shared" si="32"/>
        <v>0</v>
      </c>
      <c r="BA33" s="33">
        <f t="shared" si="32"/>
        <v>0</v>
      </c>
      <c r="BB33" s="33">
        <f t="shared" si="32"/>
        <v>0</v>
      </c>
      <c r="BC33" s="33">
        <f t="shared" si="32"/>
        <v>0</v>
      </c>
      <c r="BD33" s="33">
        <f t="shared" si="32"/>
        <v>0</v>
      </c>
      <c r="BE33" s="33">
        <f t="shared" si="32"/>
        <v>0</v>
      </c>
      <c r="BF33" s="33">
        <f t="shared" si="32"/>
        <v>0</v>
      </c>
      <c r="BG33" s="33">
        <f t="shared" si="32"/>
        <v>0</v>
      </c>
      <c r="BH33" s="33">
        <f t="shared" si="32"/>
        <v>0</v>
      </c>
      <c r="BI33" s="33">
        <f t="shared" si="32"/>
        <v>0</v>
      </c>
      <c r="BJ33" s="33">
        <f t="shared" si="32"/>
        <v>0</v>
      </c>
      <c r="BK33" s="33">
        <f t="shared" si="32"/>
        <v>0</v>
      </c>
      <c r="BL33" t="str">
        <f t="shared" si="9"/>
        <v>11_MEX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161</v>
      </c>
      <c r="I34">
        <f>IFERROR(MATCH(E34,Production_est!$D$4:$D$339,0),"-")+1</f>
        <v>4</v>
      </c>
      <c r="J34" s="4" cm="1">
        <f t="array" ref="J34">IFERROR(INDEX(Production_est!$E$4:$E$339,I34+H34-1),"-")</f>
        <v>4661.3215137940597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29"/>
        <v>0</v>
      </c>
      <c r="P34" s="33">
        <f t="shared" si="29"/>
        <v>0</v>
      </c>
      <c r="Q34" s="33">
        <f t="shared" si="29"/>
        <v>0</v>
      </c>
      <c r="R34" s="33">
        <f t="shared" si="29"/>
        <v>0</v>
      </c>
      <c r="S34" s="33">
        <f t="shared" si="29"/>
        <v>0</v>
      </c>
      <c r="T34" s="33">
        <f t="shared" si="29"/>
        <v>0</v>
      </c>
      <c r="U34" s="33">
        <f t="shared" si="29"/>
        <v>0</v>
      </c>
      <c r="V34" s="33">
        <f t="shared" si="29"/>
        <v>0</v>
      </c>
      <c r="W34" s="33">
        <f t="shared" si="29"/>
        <v>0</v>
      </c>
      <c r="X34" s="33">
        <f t="shared" si="29"/>
        <v>0</v>
      </c>
      <c r="Y34" s="33">
        <f t="shared" si="29"/>
        <v>0</v>
      </c>
      <c r="Z34" s="33">
        <f t="shared" si="29"/>
        <v>0</v>
      </c>
      <c r="AA34" s="33">
        <f t="shared" si="29"/>
        <v>0</v>
      </c>
      <c r="AB34" s="33">
        <f t="shared" si="29"/>
        <v>0</v>
      </c>
      <c r="AC34" s="33">
        <f t="shared" si="29"/>
        <v>0</v>
      </c>
      <c r="AD34" s="33">
        <f t="shared" si="29"/>
        <v>0</v>
      </c>
      <c r="AE34" s="33">
        <f t="shared" si="29"/>
        <v>0</v>
      </c>
      <c r="AF34" s="33">
        <f t="shared" si="29"/>
        <v>0</v>
      </c>
      <c r="AG34" s="33">
        <f t="shared" si="29"/>
        <v>0</v>
      </c>
      <c r="AH34" s="33">
        <f t="shared" si="29"/>
        <v>0</v>
      </c>
      <c r="AI34" s="33">
        <f t="shared" si="29"/>
        <v>0</v>
      </c>
      <c r="AJ34" s="33">
        <f t="shared" si="29"/>
        <v>0</v>
      </c>
      <c r="AK34" s="33">
        <f t="shared" si="29"/>
        <v>0</v>
      </c>
      <c r="AL34" s="33">
        <f t="shared" si="29"/>
        <v>0</v>
      </c>
      <c r="AM34" s="33">
        <f t="shared" si="29"/>
        <v>0</v>
      </c>
      <c r="AN34" s="33">
        <f t="shared" si="29"/>
        <v>0</v>
      </c>
      <c r="AO34" s="33">
        <f t="shared" si="29"/>
        <v>0</v>
      </c>
      <c r="AP34" s="33">
        <f t="shared" si="29"/>
        <v>0</v>
      </c>
      <c r="AQ34" s="33">
        <f t="shared" si="29"/>
        <v>0</v>
      </c>
      <c r="AR34" s="33">
        <f t="shared" ref="AR34:BK34" si="33">AQ34*(1-$G$4)</f>
        <v>0</v>
      </c>
      <c r="AS34" s="33">
        <f t="shared" si="33"/>
        <v>0</v>
      </c>
      <c r="AT34" s="33">
        <f t="shared" si="33"/>
        <v>0</v>
      </c>
      <c r="AU34" s="33">
        <f t="shared" si="33"/>
        <v>0</v>
      </c>
      <c r="AV34" s="33">
        <f t="shared" si="33"/>
        <v>0</v>
      </c>
      <c r="AW34" s="33">
        <f t="shared" si="33"/>
        <v>0</v>
      </c>
      <c r="AX34" s="33">
        <f t="shared" si="33"/>
        <v>0</v>
      </c>
      <c r="AY34" s="33">
        <f t="shared" si="33"/>
        <v>0</v>
      </c>
      <c r="AZ34" s="33">
        <f t="shared" si="33"/>
        <v>0</v>
      </c>
      <c r="BA34" s="33">
        <f t="shared" si="33"/>
        <v>0</v>
      </c>
      <c r="BB34" s="33">
        <f t="shared" si="33"/>
        <v>0</v>
      </c>
      <c r="BC34" s="33">
        <f t="shared" si="33"/>
        <v>0</v>
      </c>
      <c r="BD34" s="33">
        <f t="shared" si="33"/>
        <v>0</v>
      </c>
      <c r="BE34" s="33">
        <f t="shared" si="33"/>
        <v>0</v>
      </c>
      <c r="BF34" s="33">
        <f t="shared" si="33"/>
        <v>0</v>
      </c>
      <c r="BG34" s="33">
        <f t="shared" si="33"/>
        <v>0</v>
      </c>
      <c r="BH34" s="33">
        <f t="shared" si="33"/>
        <v>0</v>
      </c>
      <c r="BI34" s="33">
        <f t="shared" si="33"/>
        <v>0</v>
      </c>
      <c r="BJ34" s="33">
        <f t="shared" si="33"/>
        <v>0</v>
      </c>
      <c r="BK34" s="33">
        <f t="shared" si="33"/>
        <v>0</v>
      </c>
      <c r="BL34" t="str">
        <f t="shared" si="9"/>
        <v>11_MEX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161</v>
      </c>
      <c r="I35">
        <f>IFERROR(MATCH(E35,Production_est!$D$4:$D$339,0),"-")+1</f>
        <v>4</v>
      </c>
      <c r="J35" s="4" cm="1">
        <f t="array" ref="J35">IFERROR(INDEX(Production_est!$E$4:$E$339,I35+H35-1),"-")</f>
        <v>4661.3215137940597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29"/>
        <v>0</v>
      </c>
      <c r="P35" s="33">
        <f t="shared" si="29"/>
        <v>0</v>
      </c>
      <c r="Q35" s="33">
        <f t="shared" si="29"/>
        <v>0</v>
      </c>
      <c r="R35" s="33">
        <f t="shared" si="29"/>
        <v>0</v>
      </c>
      <c r="S35" s="33">
        <f t="shared" si="29"/>
        <v>0</v>
      </c>
      <c r="T35" s="33">
        <f t="shared" si="29"/>
        <v>0</v>
      </c>
      <c r="U35" s="33">
        <f t="shared" si="29"/>
        <v>0</v>
      </c>
      <c r="V35" s="33">
        <f t="shared" si="29"/>
        <v>0</v>
      </c>
      <c r="W35" s="33">
        <f t="shared" si="29"/>
        <v>0</v>
      </c>
      <c r="X35" s="33">
        <f t="shared" si="29"/>
        <v>0</v>
      </c>
      <c r="Y35" s="33">
        <f t="shared" si="29"/>
        <v>0</v>
      </c>
      <c r="Z35" s="33">
        <f t="shared" si="29"/>
        <v>0</v>
      </c>
      <c r="AA35" s="33">
        <f t="shared" si="29"/>
        <v>0</v>
      </c>
      <c r="AB35" s="33">
        <f t="shared" si="29"/>
        <v>0</v>
      </c>
      <c r="AC35" s="33">
        <f t="shared" si="29"/>
        <v>0</v>
      </c>
      <c r="AD35" s="33">
        <f t="shared" si="29"/>
        <v>0</v>
      </c>
      <c r="AE35" s="33">
        <f t="shared" si="29"/>
        <v>0</v>
      </c>
      <c r="AF35" s="33">
        <f t="shared" si="29"/>
        <v>0</v>
      </c>
      <c r="AG35" s="33">
        <f t="shared" si="29"/>
        <v>0</v>
      </c>
      <c r="AH35" s="33">
        <f t="shared" si="29"/>
        <v>0</v>
      </c>
      <c r="AI35" s="33">
        <f t="shared" si="29"/>
        <v>0</v>
      </c>
      <c r="AJ35" s="33">
        <f t="shared" si="29"/>
        <v>0</v>
      </c>
      <c r="AK35" s="33">
        <f t="shared" si="29"/>
        <v>0</v>
      </c>
      <c r="AL35" s="33">
        <f t="shared" si="29"/>
        <v>0</v>
      </c>
      <c r="AM35" s="33">
        <f t="shared" si="29"/>
        <v>0</v>
      </c>
      <c r="AN35" s="33">
        <f t="shared" si="29"/>
        <v>0</v>
      </c>
      <c r="AO35" s="33">
        <f t="shared" si="29"/>
        <v>0</v>
      </c>
      <c r="AP35" s="33">
        <f t="shared" si="29"/>
        <v>0</v>
      </c>
      <c r="AQ35" s="33">
        <f t="shared" si="29"/>
        <v>0</v>
      </c>
      <c r="AR35" s="33">
        <f t="shared" ref="AR35:BK35" si="34">AQ35*(1-$G$4)</f>
        <v>0</v>
      </c>
      <c r="AS35" s="33">
        <f t="shared" si="34"/>
        <v>0</v>
      </c>
      <c r="AT35" s="33">
        <f t="shared" si="34"/>
        <v>0</v>
      </c>
      <c r="AU35" s="33">
        <f t="shared" si="34"/>
        <v>0</v>
      </c>
      <c r="AV35" s="33">
        <f t="shared" si="34"/>
        <v>0</v>
      </c>
      <c r="AW35" s="33">
        <f t="shared" si="34"/>
        <v>0</v>
      </c>
      <c r="AX35" s="33">
        <f t="shared" si="34"/>
        <v>0</v>
      </c>
      <c r="AY35" s="33">
        <f t="shared" si="34"/>
        <v>0</v>
      </c>
      <c r="AZ35" s="33">
        <f t="shared" si="34"/>
        <v>0</v>
      </c>
      <c r="BA35" s="33">
        <f t="shared" si="34"/>
        <v>0</v>
      </c>
      <c r="BB35" s="33">
        <f t="shared" si="34"/>
        <v>0</v>
      </c>
      <c r="BC35" s="33">
        <f t="shared" si="34"/>
        <v>0</v>
      </c>
      <c r="BD35" s="33">
        <f t="shared" si="34"/>
        <v>0</v>
      </c>
      <c r="BE35" s="33">
        <f t="shared" si="34"/>
        <v>0</v>
      </c>
      <c r="BF35" s="33">
        <f t="shared" si="34"/>
        <v>0</v>
      </c>
      <c r="BG35" s="33">
        <f t="shared" si="34"/>
        <v>0</v>
      </c>
      <c r="BH35" s="33">
        <f t="shared" si="34"/>
        <v>0</v>
      </c>
      <c r="BI35" s="33">
        <f t="shared" si="34"/>
        <v>0</v>
      </c>
      <c r="BJ35" s="33">
        <f t="shared" si="34"/>
        <v>0</v>
      </c>
      <c r="BK35" s="33">
        <f t="shared" si="34"/>
        <v>0</v>
      </c>
      <c r="BL35" t="str">
        <f t="shared" si="9"/>
        <v>11_MEX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161</v>
      </c>
      <c r="I36">
        <f>IFERROR(MATCH(E36,Production_est!$D$4:$D$339,0),"-")+1</f>
        <v>4</v>
      </c>
      <c r="J36" s="4" cm="1">
        <f t="array" ref="J36">IFERROR(INDEX(Production_est!$E$4:$E$339,I36+H36-1),"-")</f>
        <v>4661.3215137940597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5">N36*(1-$G$4)</f>
        <v>0</v>
      </c>
      <c r="P36" s="33">
        <f t="shared" si="35"/>
        <v>0</v>
      </c>
      <c r="Q36" s="33">
        <f t="shared" si="35"/>
        <v>0</v>
      </c>
      <c r="R36" s="33">
        <f t="shared" si="35"/>
        <v>0</v>
      </c>
      <c r="S36" s="33">
        <f t="shared" si="35"/>
        <v>0</v>
      </c>
      <c r="T36" s="33">
        <f t="shared" si="35"/>
        <v>0</v>
      </c>
      <c r="U36" s="33">
        <f t="shared" si="35"/>
        <v>0</v>
      </c>
      <c r="V36" s="33">
        <f t="shared" si="35"/>
        <v>0</v>
      </c>
      <c r="W36" s="33">
        <f t="shared" si="35"/>
        <v>0</v>
      </c>
      <c r="X36" s="33">
        <f t="shared" si="35"/>
        <v>0</v>
      </c>
      <c r="Y36" s="33">
        <f t="shared" si="35"/>
        <v>0</v>
      </c>
      <c r="Z36" s="33">
        <f t="shared" si="35"/>
        <v>0</v>
      </c>
      <c r="AA36" s="33">
        <f t="shared" si="35"/>
        <v>0</v>
      </c>
      <c r="AB36" s="33">
        <f t="shared" si="35"/>
        <v>0</v>
      </c>
      <c r="AC36" s="33">
        <f t="shared" si="35"/>
        <v>0</v>
      </c>
      <c r="AD36" s="33">
        <f t="shared" si="35"/>
        <v>0</v>
      </c>
      <c r="AE36" s="33">
        <f t="shared" si="35"/>
        <v>0</v>
      </c>
      <c r="AF36" s="33">
        <f t="shared" si="35"/>
        <v>0</v>
      </c>
      <c r="AG36" s="33">
        <f t="shared" si="35"/>
        <v>0</v>
      </c>
      <c r="AH36" s="33">
        <f t="shared" si="35"/>
        <v>0</v>
      </c>
      <c r="AI36" s="33">
        <f t="shared" si="35"/>
        <v>0</v>
      </c>
      <c r="AJ36" s="33">
        <f t="shared" si="35"/>
        <v>0</v>
      </c>
      <c r="AK36" s="33">
        <f t="shared" si="35"/>
        <v>0</v>
      </c>
      <c r="AL36" s="33">
        <f t="shared" si="35"/>
        <v>0</v>
      </c>
      <c r="AM36" s="33">
        <f t="shared" si="35"/>
        <v>0</v>
      </c>
      <c r="AN36" s="33">
        <f t="shared" si="35"/>
        <v>0</v>
      </c>
      <c r="AO36" s="33">
        <f t="shared" si="35"/>
        <v>0</v>
      </c>
      <c r="AP36" s="33">
        <f t="shared" si="35"/>
        <v>0</v>
      </c>
      <c r="AQ36" s="33">
        <f t="shared" ref="AQ36:BK36" si="36">AP36*(1-$G$4)</f>
        <v>0</v>
      </c>
      <c r="AR36" s="33">
        <f t="shared" si="36"/>
        <v>0</v>
      </c>
      <c r="AS36" s="33">
        <f t="shared" si="36"/>
        <v>0</v>
      </c>
      <c r="AT36" s="33">
        <f t="shared" si="36"/>
        <v>0</v>
      </c>
      <c r="AU36" s="33">
        <f t="shared" si="36"/>
        <v>0</v>
      </c>
      <c r="AV36" s="33">
        <f t="shared" si="36"/>
        <v>0</v>
      </c>
      <c r="AW36" s="33">
        <f t="shared" si="36"/>
        <v>0</v>
      </c>
      <c r="AX36" s="33">
        <f t="shared" si="36"/>
        <v>0</v>
      </c>
      <c r="AY36" s="33">
        <f t="shared" si="36"/>
        <v>0</v>
      </c>
      <c r="AZ36" s="33">
        <f t="shared" si="36"/>
        <v>0</v>
      </c>
      <c r="BA36" s="33">
        <f t="shared" si="36"/>
        <v>0</v>
      </c>
      <c r="BB36" s="33">
        <f t="shared" si="36"/>
        <v>0</v>
      </c>
      <c r="BC36" s="33">
        <f t="shared" si="36"/>
        <v>0</v>
      </c>
      <c r="BD36" s="33">
        <f t="shared" si="36"/>
        <v>0</v>
      </c>
      <c r="BE36" s="33">
        <f t="shared" si="36"/>
        <v>0</v>
      </c>
      <c r="BF36" s="33">
        <f t="shared" si="36"/>
        <v>0</v>
      </c>
      <c r="BG36" s="33">
        <f t="shared" si="36"/>
        <v>0</v>
      </c>
      <c r="BH36" s="33">
        <f t="shared" si="36"/>
        <v>0</v>
      </c>
      <c r="BI36" s="33">
        <f t="shared" si="36"/>
        <v>0</v>
      </c>
      <c r="BJ36" s="33">
        <f t="shared" si="36"/>
        <v>0</v>
      </c>
      <c r="BK36" s="33">
        <f t="shared" si="36"/>
        <v>0</v>
      </c>
      <c r="BL36" t="str">
        <f t="shared" si="9"/>
        <v>11_MEX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161</v>
      </c>
      <c r="I37">
        <f>IFERROR(MATCH(E37,Production_est!$D$4:$D$339,0),"-")+1</f>
        <v>4</v>
      </c>
      <c r="J37" s="4" cm="1">
        <f t="array" ref="J37">IFERROR(INDEX(Production_est!$E$4:$E$339,I37+H37-1),"-")</f>
        <v>4661.3215137940597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5"/>
        <v>0</v>
      </c>
      <c r="P37" s="33">
        <f t="shared" si="35"/>
        <v>0</v>
      </c>
      <c r="Q37" s="33">
        <f t="shared" si="35"/>
        <v>0</v>
      </c>
      <c r="R37" s="33">
        <f t="shared" si="35"/>
        <v>0</v>
      </c>
      <c r="S37" s="33">
        <f t="shared" si="35"/>
        <v>0</v>
      </c>
      <c r="T37" s="33">
        <f t="shared" si="35"/>
        <v>0</v>
      </c>
      <c r="U37" s="33">
        <f t="shared" si="35"/>
        <v>0</v>
      </c>
      <c r="V37" s="33">
        <f t="shared" si="35"/>
        <v>0</v>
      </c>
      <c r="W37" s="33">
        <f t="shared" si="35"/>
        <v>0</v>
      </c>
      <c r="X37" s="33">
        <f t="shared" si="35"/>
        <v>0</v>
      </c>
      <c r="Y37" s="33">
        <f t="shared" si="35"/>
        <v>0</v>
      </c>
      <c r="Z37" s="33">
        <f t="shared" si="35"/>
        <v>0</v>
      </c>
      <c r="AA37" s="33">
        <f t="shared" si="35"/>
        <v>0</v>
      </c>
      <c r="AB37" s="33">
        <f t="shared" si="35"/>
        <v>0</v>
      </c>
      <c r="AC37" s="33">
        <f t="shared" si="35"/>
        <v>0</v>
      </c>
      <c r="AD37" s="33">
        <f t="shared" si="35"/>
        <v>0</v>
      </c>
      <c r="AE37" s="33">
        <f t="shared" si="35"/>
        <v>0</v>
      </c>
      <c r="AF37" s="33">
        <f t="shared" si="35"/>
        <v>0</v>
      </c>
      <c r="AG37" s="33">
        <f t="shared" si="35"/>
        <v>0</v>
      </c>
      <c r="AH37" s="33">
        <f t="shared" si="35"/>
        <v>0</v>
      </c>
      <c r="AI37" s="33">
        <f t="shared" si="35"/>
        <v>0</v>
      </c>
      <c r="AJ37" s="33">
        <f t="shared" si="35"/>
        <v>0</v>
      </c>
      <c r="AK37" s="33">
        <f t="shared" si="35"/>
        <v>0</v>
      </c>
      <c r="AL37" s="33">
        <f t="shared" si="35"/>
        <v>0</v>
      </c>
      <c r="AM37" s="33">
        <f t="shared" si="35"/>
        <v>0</v>
      </c>
      <c r="AN37" s="33">
        <f t="shared" si="35"/>
        <v>0</v>
      </c>
      <c r="AO37" s="33">
        <f t="shared" si="35"/>
        <v>0</v>
      </c>
      <c r="AP37" s="33">
        <f t="shared" si="35"/>
        <v>0</v>
      </c>
      <c r="AQ37" s="33">
        <f t="shared" ref="AQ37:BK37" si="37">AP37*(1-$G$4)</f>
        <v>0</v>
      </c>
      <c r="AR37" s="33">
        <f t="shared" si="37"/>
        <v>0</v>
      </c>
      <c r="AS37" s="33">
        <f t="shared" si="37"/>
        <v>0</v>
      </c>
      <c r="AT37" s="33">
        <f t="shared" si="37"/>
        <v>0</v>
      </c>
      <c r="AU37" s="33">
        <f t="shared" si="37"/>
        <v>0</v>
      </c>
      <c r="AV37" s="33">
        <f t="shared" si="37"/>
        <v>0</v>
      </c>
      <c r="AW37" s="33">
        <f t="shared" si="37"/>
        <v>0</v>
      </c>
      <c r="AX37" s="33">
        <f t="shared" si="37"/>
        <v>0</v>
      </c>
      <c r="AY37" s="33">
        <f t="shared" si="37"/>
        <v>0</v>
      </c>
      <c r="AZ37" s="33">
        <f t="shared" si="37"/>
        <v>0</v>
      </c>
      <c r="BA37" s="33">
        <f t="shared" si="37"/>
        <v>0</v>
      </c>
      <c r="BB37" s="33">
        <f t="shared" si="37"/>
        <v>0</v>
      </c>
      <c r="BC37" s="33">
        <f t="shared" si="37"/>
        <v>0</v>
      </c>
      <c r="BD37" s="33">
        <f t="shared" si="37"/>
        <v>0</v>
      </c>
      <c r="BE37" s="33">
        <f t="shared" si="37"/>
        <v>0</v>
      </c>
      <c r="BF37" s="33">
        <f t="shared" si="37"/>
        <v>0</v>
      </c>
      <c r="BG37" s="33">
        <f t="shared" si="37"/>
        <v>0</v>
      </c>
      <c r="BH37" s="33">
        <f t="shared" si="37"/>
        <v>0</v>
      </c>
      <c r="BI37" s="33">
        <f t="shared" si="37"/>
        <v>0</v>
      </c>
      <c r="BJ37" s="33">
        <f t="shared" si="37"/>
        <v>0</v>
      </c>
      <c r="BK37" s="33">
        <f t="shared" si="37"/>
        <v>0</v>
      </c>
      <c r="BL37" t="str">
        <f t="shared" si="9"/>
        <v>11_MEX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161</v>
      </c>
      <c r="I38">
        <f>IFERROR(MATCH(E38,Production_est!$D$4:$D$339,0),"-")+1</f>
        <v>4</v>
      </c>
      <c r="J38" s="4" cm="1">
        <f t="array" ref="J38">IFERROR(INDEX(Production_est!$E$4:$E$339,I38+H38-1),"-")</f>
        <v>4661.3215137940597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5"/>
        <v>0</v>
      </c>
      <c r="P38" s="33">
        <f t="shared" si="35"/>
        <v>0</v>
      </c>
      <c r="Q38" s="33">
        <f t="shared" si="35"/>
        <v>0</v>
      </c>
      <c r="R38" s="33">
        <f t="shared" si="35"/>
        <v>0</v>
      </c>
      <c r="S38" s="33">
        <f t="shared" si="35"/>
        <v>0</v>
      </c>
      <c r="T38" s="33">
        <f t="shared" si="35"/>
        <v>0</v>
      </c>
      <c r="U38" s="33">
        <f t="shared" si="35"/>
        <v>0</v>
      </c>
      <c r="V38" s="33">
        <f t="shared" si="35"/>
        <v>0</v>
      </c>
      <c r="W38" s="33">
        <f t="shared" si="35"/>
        <v>0</v>
      </c>
      <c r="X38" s="33">
        <f t="shared" si="35"/>
        <v>0</v>
      </c>
      <c r="Y38" s="33">
        <f t="shared" si="35"/>
        <v>0</v>
      </c>
      <c r="Z38" s="33">
        <f t="shared" si="35"/>
        <v>0</v>
      </c>
      <c r="AA38" s="33">
        <f t="shared" si="35"/>
        <v>0</v>
      </c>
      <c r="AB38" s="33">
        <f t="shared" si="35"/>
        <v>0</v>
      </c>
      <c r="AC38" s="33">
        <f t="shared" si="35"/>
        <v>0</v>
      </c>
      <c r="AD38" s="33">
        <f t="shared" si="35"/>
        <v>0</v>
      </c>
      <c r="AE38" s="33">
        <f t="shared" si="35"/>
        <v>0</v>
      </c>
      <c r="AF38" s="33">
        <f t="shared" si="35"/>
        <v>0</v>
      </c>
      <c r="AG38" s="33">
        <f t="shared" si="35"/>
        <v>0</v>
      </c>
      <c r="AH38" s="33">
        <f t="shared" si="35"/>
        <v>0</v>
      </c>
      <c r="AI38" s="33">
        <f t="shared" si="35"/>
        <v>0</v>
      </c>
      <c r="AJ38" s="33">
        <f t="shared" si="35"/>
        <v>0</v>
      </c>
      <c r="AK38" s="33">
        <f t="shared" si="35"/>
        <v>0</v>
      </c>
      <c r="AL38" s="33">
        <f t="shared" si="35"/>
        <v>0</v>
      </c>
      <c r="AM38" s="33">
        <f t="shared" si="35"/>
        <v>0</v>
      </c>
      <c r="AN38" s="33">
        <f t="shared" si="35"/>
        <v>0</v>
      </c>
      <c r="AO38" s="33">
        <f t="shared" si="35"/>
        <v>0</v>
      </c>
      <c r="AP38" s="33">
        <f t="shared" si="35"/>
        <v>0</v>
      </c>
      <c r="AQ38" s="33">
        <f t="shared" ref="AQ38:BK38" si="38">AP38*(1-$G$4)</f>
        <v>0</v>
      </c>
      <c r="AR38" s="33">
        <f t="shared" si="38"/>
        <v>0</v>
      </c>
      <c r="AS38" s="33">
        <f t="shared" si="38"/>
        <v>0</v>
      </c>
      <c r="AT38" s="33">
        <f t="shared" si="38"/>
        <v>0</v>
      </c>
      <c r="AU38" s="33">
        <f t="shared" si="38"/>
        <v>0</v>
      </c>
      <c r="AV38" s="33">
        <f t="shared" si="38"/>
        <v>0</v>
      </c>
      <c r="AW38" s="33">
        <f t="shared" si="38"/>
        <v>0</v>
      </c>
      <c r="AX38" s="33">
        <f t="shared" si="38"/>
        <v>0</v>
      </c>
      <c r="AY38" s="33">
        <f t="shared" si="38"/>
        <v>0</v>
      </c>
      <c r="AZ38" s="33">
        <f t="shared" si="38"/>
        <v>0</v>
      </c>
      <c r="BA38" s="33">
        <f t="shared" si="38"/>
        <v>0</v>
      </c>
      <c r="BB38" s="33">
        <f t="shared" si="38"/>
        <v>0</v>
      </c>
      <c r="BC38" s="33">
        <f t="shared" si="38"/>
        <v>0</v>
      </c>
      <c r="BD38" s="33">
        <f t="shared" si="38"/>
        <v>0</v>
      </c>
      <c r="BE38" s="33">
        <f t="shared" si="38"/>
        <v>0</v>
      </c>
      <c r="BF38" s="33">
        <f t="shared" si="38"/>
        <v>0</v>
      </c>
      <c r="BG38" s="33">
        <f t="shared" si="38"/>
        <v>0</v>
      </c>
      <c r="BH38" s="33">
        <f t="shared" si="38"/>
        <v>0</v>
      </c>
      <c r="BI38" s="33">
        <f t="shared" si="38"/>
        <v>0</v>
      </c>
      <c r="BJ38" s="33">
        <f t="shared" si="38"/>
        <v>0</v>
      </c>
      <c r="BK38" s="33">
        <f t="shared" si="38"/>
        <v>0</v>
      </c>
      <c r="BL38" t="str">
        <f t="shared" si="9"/>
        <v>11_MEX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161</v>
      </c>
      <c r="I39">
        <f>IFERROR(MATCH(E39,Production_est!$D$4:$D$339,0),"-")+1</f>
        <v>4</v>
      </c>
      <c r="J39" s="4" cm="1">
        <f t="array" ref="J39">IFERROR(INDEX(Production_est!$E$4:$E$339,I39+H39-1),"-")</f>
        <v>4661.3215137940597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5"/>
        <v>0</v>
      </c>
      <c r="P39" s="33">
        <f t="shared" si="35"/>
        <v>0</v>
      </c>
      <c r="Q39" s="33">
        <f t="shared" si="35"/>
        <v>0</v>
      </c>
      <c r="R39" s="33">
        <f t="shared" si="35"/>
        <v>0</v>
      </c>
      <c r="S39" s="33">
        <f t="shared" si="35"/>
        <v>0</v>
      </c>
      <c r="T39" s="33">
        <f t="shared" si="35"/>
        <v>0</v>
      </c>
      <c r="U39" s="33">
        <f t="shared" si="35"/>
        <v>0</v>
      </c>
      <c r="V39" s="33">
        <f t="shared" si="35"/>
        <v>0</v>
      </c>
      <c r="W39" s="33">
        <f t="shared" si="35"/>
        <v>0</v>
      </c>
      <c r="X39" s="33">
        <f t="shared" si="35"/>
        <v>0</v>
      </c>
      <c r="Y39" s="33">
        <f t="shared" si="35"/>
        <v>0</v>
      </c>
      <c r="Z39" s="33">
        <f t="shared" si="35"/>
        <v>0</v>
      </c>
      <c r="AA39" s="33">
        <f t="shared" si="35"/>
        <v>0</v>
      </c>
      <c r="AB39" s="33">
        <f t="shared" si="35"/>
        <v>0</v>
      </c>
      <c r="AC39" s="33">
        <f t="shared" si="35"/>
        <v>0</v>
      </c>
      <c r="AD39" s="33">
        <f t="shared" si="35"/>
        <v>0</v>
      </c>
      <c r="AE39" s="33">
        <f t="shared" si="35"/>
        <v>0</v>
      </c>
      <c r="AF39" s="33">
        <f t="shared" si="35"/>
        <v>0</v>
      </c>
      <c r="AG39" s="33">
        <f t="shared" si="35"/>
        <v>0</v>
      </c>
      <c r="AH39" s="33">
        <f t="shared" si="35"/>
        <v>0</v>
      </c>
      <c r="AI39" s="33">
        <f t="shared" si="35"/>
        <v>0</v>
      </c>
      <c r="AJ39" s="33">
        <f t="shared" si="35"/>
        <v>0</v>
      </c>
      <c r="AK39" s="33">
        <f t="shared" si="35"/>
        <v>0</v>
      </c>
      <c r="AL39" s="33">
        <f t="shared" si="35"/>
        <v>0</v>
      </c>
      <c r="AM39" s="33">
        <f t="shared" si="35"/>
        <v>0</v>
      </c>
      <c r="AN39" s="33">
        <f t="shared" si="35"/>
        <v>0</v>
      </c>
      <c r="AO39" s="33">
        <f t="shared" si="35"/>
        <v>0</v>
      </c>
      <c r="AP39" s="33">
        <f t="shared" si="35"/>
        <v>0</v>
      </c>
      <c r="AQ39" s="33">
        <f t="shared" ref="AQ39:BK39" si="39">AP39*(1-$G$4)</f>
        <v>0</v>
      </c>
      <c r="AR39" s="33">
        <f t="shared" si="39"/>
        <v>0</v>
      </c>
      <c r="AS39" s="33">
        <f t="shared" si="39"/>
        <v>0</v>
      </c>
      <c r="AT39" s="33">
        <f t="shared" si="39"/>
        <v>0</v>
      </c>
      <c r="AU39" s="33">
        <f t="shared" si="39"/>
        <v>0</v>
      </c>
      <c r="AV39" s="33">
        <f t="shared" si="39"/>
        <v>0</v>
      </c>
      <c r="AW39" s="33">
        <f t="shared" si="39"/>
        <v>0</v>
      </c>
      <c r="AX39" s="33">
        <f t="shared" si="39"/>
        <v>0</v>
      </c>
      <c r="AY39" s="33">
        <f t="shared" si="39"/>
        <v>0</v>
      </c>
      <c r="AZ39" s="33">
        <f t="shared" si="39"/>
        <v>0</v>
      </c>
      <c r="BA39" s="33">
        <f t="shared" si="39"/>
        <v>0</v>
      </c>
      <c r="BB39" s="33">
        <f t="shared" si="39"/>
        <v>0</v>
      </c>
      <c r="BC39" s="33">
        <f t="shared" si="39"/>
        <v>0</v>
      </c>
      <c r="BD39" s="33">
        <f t="shared" si="39"/>
        <v>0</v>
      </c>
      <c r="BE39" s="33">
        <f t="shared" si="39"/>
        <v>0</v>
      </c>
      <c r="BF39" s="33">
        <f t="shared" si="39"/>
        <v>0</v>
      </c>
      <c r="BG39" s="33">
        <f t="shared" si="39"/>
        <v>0</v>
      </c>
      <c r="BH39" s="33">
        <f t="shared" si="39"/>
        <v>0</v>
      </c>
      <c r="BI39" s="33">
        <f t="shared" si="39"/>
        <v>0</v>
      </c>
      <c r="BJ39" s="33">
        <f t="shared" si="39"/>
        <v>0</v>
      </c>
      <c r="BK39" s="33">
        <f t="shared" si="39"/>
        <v>0</v>
      </c>
      <c r="BL39" t="str">
        <f t="shared" si="9"/>
        <v>11_MEX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161</v>
      </c>
      <c r="I40">
        <f>IFERROR(MATCH(E40,Production_est!$D$4:$D$339,0),"-")+1</f>
        <v>4</v>
      </c>
      <c r="J40" s="4" cm="1">
        <f t="array" ref="J40">IFERROR(INDEX(Production_est!$E$4:$E$339,I40+H40-1),"-")</f>
        <v>4661.3215137940597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5"/>
        <v>0</v>
      </c>
      <c r="P40" s="33">
        <f t="shared" si="35"/>
        <v>0</v>
      </c>
      <c r="Q40" s="33">
        <f t="shared" si="35"/>
        <v>0</v>
      </c>
      <c r="R40" s="33">
        <f t="shared" si="35"/>
        <v>0</v>
      </c>
      <c r="S40" s="33">
        <f t="shared" si="35"/>
        <v>0</v>
      </c>
      <c r="T40" s="33">
        <f t="shared" si="35"/>
        <v>0</v>
      </c>
      <c r="U40" s="33">
        <f t="shared" si="35"/>
        <v>0</v>
      </c>
      <c r="V40" s="33">
        <f t="shared" si="35"/>
        <v>0</v>
      </c>
      <c r="W40" s="33">
        <f t="shared" si="35"/>
        <v>0</v>
      </c>
      <c r="X40" s="33">
        <f t="shared" si="35"/>
        <v>0</v>
      </c>
      <c r="Y40" s="33">
        <f t="shared" si="35"/>
        <v>0</v>
      </c>
      <c r="Z40" s="33">
        <f t="shared" si="35"/>
        <v>0</v>
      </c>
      <c r="AA40" s="33">
        <f t="shared" si="35"/>
        <v>0</v>
      </c>
      <c r="AB40" s="33">
        <f t="shared" si="35"/>
        <v>0</v>
      </c>
      <c r="AC40" s="33">
        <f t="shared" si="35"/>
        <v>0</v>
      </c>
      <c r="AD40" s="33">
        <f t="shared" si="35"/>
        <v>0</v>
      </c>
      <c r="AE40" s="33">
        <f t="shared" si="35"/>
        <v>0</v>
      </c>
      <c r="AF40" s="33">
        <f t="shared" si="35"/>
        <v>0</v>
      </c>
      <c r="AG40" s="33">
        <f t="shared" si="35"/>
        <v>0</v>
      </c>
      <c r="AH40" s="33">
        <f t="shared" si="35"/>
        <v>0</v>
      </c>
      <c r="AI40" s="33">
        <f t="shared" si="35"/>
        <v>0</v>
      </c>
      <c r="AJ40" s="33">
        <f t="shared" si="35"/>
        <v>0</v>
      </c>
      <c r="AK40" s="33">
        <f t="shared" si="35"/>
        <v>0</v>
      </c>
      <c r="AL40" s="33">
        <f t="shared" si="35"/>
        <v>0</v>
      </c>
      <c r="AM40" s="33">
        <f t="shared" si="35"/>
        <v>0</v>
      </c>
      <c r="AN40" s="33">
        <f t="shared" si="35"/>
        <v>0</v>
      </c>
      <c r="AO40" s="33">
        <f t="shared" si="35"/>
        <v>0</v>
      </c>
      <c r="AP40" s="33">
        <f t="shared" si="35"/>
        <v>0</v>
      </c>
      <c r="AQ40" s="33">
        <f t="shared" ref="AQ40:BK40" si="40">AP40*(1-$G$4)</f>
        <v>0</v>
      </c>
      <c r="AR40" s="33">
        <f t="shared" si="40"/>
        <v>0</v>
      </c>
      <c r="AS40" s="33">
        <f t="shared" si="40"/>
        <v>0</v>
      </c>
      <c r="AT40" s="33">
        <f t="shared" si="40"/>
        <v>0</v>
      </c>
      <c r="AU40" s="33">
        <f t="shared" si="40"/>
        <v>0</v>
      </c>
      <c r="AV40" s="33">
        <f t="shared" si="40"/>
        <v>0</v>
      </c>
      <c r="AW40" s="33">
        <f t="shared" si="40"/>
        <v>0</v>
      </c>
      <c r="AX40" s="33">
        <f t="shared" si="40"/>
        <v>0</v>
      </c>
      <c r="AY40" s="33">
        <f t="shared" si="40"/>
        <v>0</v>
      </c>
      <c r="AZ40" s="33">
        <f t="shared" si="40"/>
        <v>0</v>
      </c>
      <c r="BA40" s="33">
        <f t="shared" si="40"/>
        <v>0</v>
      </c>
      <c r="BB40" s="33">
        <f t="shared" si="40"/>
        <v>0</v>
      </c>
      <c r="BC40" s="33">
        <f t="shared" si="40"/>
        <v>0</v>
      </c>
      <c r="BD40" s="33">
        <f t="shared" si="40"/>
        <v>0</v>
      </c>
      <c r="BE40" s="33">
        <f t="shared" si="40"/>
        <v>0</v>
      </c>
      <c r="BF40" s="33">
        <f t="shared" si="40"/>
        <v>0</v>
      </c>
      <c r="BG40" s="33">
        <f t="shared" si="40"/>
        <v>0</v>
      </c>
      <c r="BH40" s="33">
        <f t="shared" si="40"/>
        <v>0</v>
      </c>
      <c r="BI40" s="33">
        <f t="shared" si="40"/>
        <v>0</v>
      </c>
      <c r="BJ40" s="33">
        <f t="shared" si="40"/>
        <v>0</v>
      </c>
      <c r="BK40" s="33">
        <f t="shared" si="40"/>
        <v>0</v>
      </c>
      <c r="BL40" t="str">
        <f t="shared" si="9"/>
        <v>11_MEX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161</v>
      </c>
      <c r="I41">
        <f>IFERROR(MATCH(E41,Production_est!$D$4:$D$339,0),"-")+1</f>
        <v>4</v>
      </c>
      <c r="J41" s="4" cm="1">
        <f t="array" ref="J41">IFERROR(INDEX(Production_est!$E$4:$E$339,I41+H41-1),"-")</f>
        <v>4661.3215137940597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5"/>
        <v>0</v>
      </c>
      <c r="P41" s="33">
        <f t="shared" si="35"/>
        <v>0</v>
      </c>
      <c r="Q41" s="33">
        <f t="shared" si="35"/>
        <v>0</v>
      </c>
      <c r="R41" s="33">
        <f t="shared" si="35"/>
        <v>0</v>
      </c>
      <c r="S41" s="33">
        <f t="shared" si="35"/>
        <v>0</v>
      </c>
      <c r="T41" s="33">
        <f t="shared" si="35"/>
        <v>0</v>
      </c>
      <c r="U41" s="33">
        <f t="shared" si="35"/>
        <v>0</v>
      </c>
      <c r="V41" s="33">
        <f t="shared" si="35"/>
        <v>0</v>
      </c>
      <c r="W41" s="33">
        <f t="shared" si="35"/>
        <v>0</v>
      </c>
      <c r="X41" s="33">
        <f t="shared" si="35"/>
        <v>0</v>
      </c>
      <c r="Y41" s="33">
        <f t="shared" si="35"/>
        <v>0</v>
      </c>
      <c r="Z41" s="33">
        <f t="shared" si="35"/>
        <v>0</v>
      </c>
      <c r="AA41" s="33">
        <f t="shared" si="35"/>
        <v>0</v>
      </c>
      <c r="AB41" s="33">
        <f t="shared" si="35"/>
        <v>0</v>
      </c>
      <c r="AC41" s="33">
        <f t="shared" si="35"/>
        <v>0</v>
      </c>
      <c r="AD41" s="33">
        <f t="shared" si="35"/>
        <v>0</v>
      </c>
      <c r="AE41" s="33">
        <f t="shared" si="35"/>
        <v>0</v>
      </c>
      <c r="AF41" s="33">
        <f t="shared" si="35"/>
        <v>0</v>
      </c>
      <c r="AG41" s="33">
        <f t="shared" si="35"/>
        <v>0</v>
      </c>
      <c r="AH41" s="33">
        <f t="shared" si="35"/>
        <v>0</v>
      </c>
      <c r="AI41" s="33">
        <f t="shared" si="35"/>
        <v>0</v>
      </c>
      <c r="AJ41" s="33">
        <f t="shared" si="35"/>
        <v>0</v>
      </c>
      <c r="AK41" s="33">
        <f t="shared" si="35"/>
        <v>0</v>
      </c>
      <c r="AL41" s="33">
        <f t="shared" si="35"/>
        <v>0</v>
      </c>
      <c r="AM41" s="33">
        <f t="shared" si="35"/>
        <v>0</v>
      </c>
      <c r="AN41" s="33">
        <f t="shared" si="35"/>
        <v>0</v>
      </c>
      <c r="AO41" s="33">
        <f t="shared" si="35"/>
        <v>0</v>
      </c>
      <c r="AP41" s="33">
        <f t="shared" si="35"/>
        <v>0</v>
      </c>
      <c r="AQ41" s="33">
        <f t="shared" ref="AQ41:BK46" si="41">AP41*(1-$G$4)</f>
        <v>0</v>
      </c>
      <c r="AR41" s="33">
        <f t="shared" si="41"/>
        <v>0</v>
      </c>
      <c r="AS41" s="33">
        <f t="shared" si="41"/>
        <v>0</v>
      </c>
      <c r="AT41" s="33">
        <f t="shared" si="41"/>
        <v>0</v>
      </c>
      <c r="AU41" s="33">
        <f t="shared" si="41"/>
        <v>0</v>
      </c>
      <c r="AV41" s="33">
        <f t="shared" si="41"/>
        <v>0</v>
      </c>
      <c r="AW41" s="33">
        <f t="shared" si="41"/>
        <v>0</v>
      </c>
      <c r="AX41" s="33">
        <f t="shared" si="41"/>
        <v>0</v>
      </c>
      <c r="AY41" s="33">
        <f t="shared" si="41"/>
        <v>0</v>
      </c>
      <c r="AZ41" s="33">
        <f t="shared" si="41"/>
        <v>0</v>
      </c>
      <c r="BA41" s="33">
        <f t="shared" si="41"/>
        <v>0</v>
      </c>
      <c r="BB41" s="33">
        <f t="shared" si="41"/>
        <v>0</v>
      </c>
      <c r="BC41" s="33">
        <f t="shared" si="41"/>
        <v>0</v>
      </c>
      <c r="BD41" s="33">
        <f t="shared" si="41"/>
        <v>0</v>
      </c>
      <c r="BE41" s="33">
        <f t="shared" si="41"/>
        <v>0</v>
      </c>
      <c r="BF41" s="33">
        <f t="shared" si="41"/>
        <v>0</v>
      </c>
      <c r="BG41" s="33">
        <f t="shared" si="41"/>
        <v>0</v>
      </c>
      <c r="BH41" s="33">
        <f t="shared" si="41"/>
        <v>0</v>
      </c>
      <c r="BI41" s="33">
        <f t="shared" si="41"/>
        <v>0</v>
      </c>
      <c r="BJ41" s="33">
        <f t="shared" si="41"/>
        <v>0</v>
      </c>
      <c r="BK41" s="33">
        <f t="shared" si="41"/>
        <v>0</v>
      </c>
      <c r="BL41" t="str">
        <f t="shared" si="9"/>
        <v>11_MEX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161</v>
      </c>
      <c r="I42">
        <f>IFERROR(MATCH(E42,Production_est!$D$4:$D$339,0),"-")+1</f>
        <v>4</v>
      </c>
      <c r="J42" s="4" cm="1">
        <f t="array" ref="J42">IFERROR(INDEX(Production_est!$E$4:$E$339,I42+H42-1),"-")</f>
        <v>4661.3215137940597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5"/>
        <v>0</v>
      </c>
      <c r="P42" s="33">
        <f t="shared" si="35"/>
        <v>0</v>
      </c>
      <c r="Q42" s="33">
        <f t="shared" si="35"/>
        <v>0</v>
      </c>
      <c r="R42" s="33">
        <f t="shared" si="35"/>
        <v>0</v>
      </c>
      <c r="S42" s="33">
        <f t="shared" si="35"/>
        <v>0</v>
      </c>
      <c r="T42" s="33">
        <f t="shared" si="35"/>
        <v>0</v>
      </c>
      <c r="U42" s="33">
        <f t="shared" si="35"/>
        <v>0</v>
      </c>
      <c r="V42" s="33">
        <f t="shared" si="35"/>
        <v>0</v>
      </c>
      <c r="W42" s="33">
        <f t="shared" si="35"/>
        <v>0</v>
      </c>
      <c r="X42" s="33">
        <f t="shared" si="35"/>
        <v>0</v>
      </c>
      <c r="Y42" s="33">
        <f t="shared" si="35"/>
        <v>0</v>
      </c>
      <c r="Z42" s="33">
        <f t="shared" si="35"/>
        <v>0</v>
      </c>
      <c r="AA42" s="33">
        <f t="shared" si="35"/>
        <v>0</v>
      </c>
      <c r="AB42" s="33">
        <f t="shared" si="35"/>
        <v>0</v>
      </c>
      <c r="AC42" s="33">
        <f t="shared" si="35"/>
        <v>0</v>
      </c>
      <c r="AD42" s="33">
        <f t="shared" si="35"/>
        <v>0</v>
      </c>
      <c r="AE42" s="33">
        <f t="shared" si="35"/>
        <v>0</v>
      </c>
      <c r="AF42" s="33">
        <f t="shared" si="35"/>
        <v>0</v>
      </c>
      <c r="AG42" s="33">
        <f t="shared" si="35"/>
        <v>0</v>
      </c>
      <c r="AH42" s="33">
        <f t="shared" si="35"/>
        <v>0</v>
      </c>
      <c r="AI42" s="33">
        <f t="shared" si="35"/>
        <v>0</v>
      </c>
      <c r="AJ42" s="33">
        <f t="shared" si="35"/>
        <v>0</v>
      </c>
      <c r="AK42" s="33">
        <f t="shared" si="35"/>
        <v>0</v>
      </c>
      <c r="AL42" s="33">
        <f t="shared" si="35"/>
        <v>0</v>
      </c>
      <c r="AM42" s="33">
        <f t="shared" si="35"/>
        <v>0</v>
      </c>
      <c r="AN42" s="33">
        <f t="shared" si="35"/>
        <v>0</v>
      </c>
      <c r="AO42" s="33">
        <f t="shared" si="35"/>
        <v>0</v>
      </c>
      <c r="AP42" s="33">
        <f t="shared" si="35"/>
        <v>0</v>
      </c>
      <c r="AQ42" s="33">
        <f t="shared" si="41"/>
        <v>0</v>
      </c>
      <c r="AR42" s="33">
        <f t="shared" si="41"/>
        <v>0</v>
      </c>
      <c r="AS42" s="33">
        <f t="shared" si="41"/>
        <v>0</v>
      </c>
      <c r="AT42" s="33">
        <f t="shared" si="41"/>
        <v>0</v>
      </c>
      <c r="AU42" s="33">
        <f t="shared" si="41"/>
        <v>0</v>
      </c>
      <c r="AV42" s="33">
        <f t="shared" si="41"/>
        <v>0</v>
      </c>
      <c r="AW42" s="33">
        <f t="shared" si="41"/>
        <v>0</v>
      </c>
      <c r="AX42" s="33">
        <f t="shared" si="41"/>
        <v>0</v>
      </c>
      <c r="AY42" s="33">
        <f t="shared" si="41"/>
        <v>0</v>
      </c>
      <c r="AZ42" s="33">
        <f t="shared" si="41"/>
        <v>0</v>
      </c>
      <c r="BA42" s="33">
        <f t="shared" si="41"/>
        <v>0</v>
      </c>
      <c r="BB42" s="33">
        <f t="shared" si="41"/>
        <v>0</v>
      </c>
      <c r="BC42" s="33">
        <f t="shared" si="41"/>
        <v>0</v>
      </c>
      <c r="BD42" s="33">
        <f t="shared" si="41"/>
        <v>0</v>
      </c>
      <c r="BE42" s="33">
        <f t="shared" si="41"/>
        <v>0</v>
      </c>
      <c r="BF42" s="33">
        <f t="shared" si="41"/>
        <v>0</v>
      </c>
      <c r="BG42" s="33">
        <f t="shared" si="41"/>
        <v>0</v>
      </c>
      <c r="BH42" s="33">
        <f t="shared" si="41"/>
        <v>0</v>
      </c>
      <c r="BI42" s="33">
        <f t="shared" si="41"/>
        <v>0</v>
      </c>
      <c r="BJ42" s="33">
        <f t="shared" si="41"/>
        <v>0</v>
      </c>
      <c r="BK42" s="33">
        <f t="shared" si="41"/>
        <v>0</v>
      </c>
      <c r="BL42" t="str">
        <f t="shared" si="9"/>
        <v>11_MEX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161</v>
      </c>
      <c r="I43">
        <f>IFERROR(MATCH(E43,Production_est!$D$4:$D$339,0),"-")+1</f>
        <v>4</v>
      </c>
      <c r="J43" s="4" cm="1">
        <f t="array" ref="J43">IFERROR(INDEX(Production_est!$E$4:$E$339,I43+H43-1),"-")</f>
        <v>4661.3215137940597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5"/>
        <v>0</v>
      </c>
      <c r="P43" s="33">
        <f t="shared" si="35"/>
        <v>0</v>
      </c>
      <c r="Q43" s="33">
        <f t="shared" si="35"/>
        <v>0</v>
      </c>
      <c r="R43" s="33">
        <f t="shared" si="35"/>
        <v>0</v>
      </c>
      <c r="S43" s="33">
        <f t="shared" si="35"/>
        <v>0</v>
      </c>
      <c r="T43" s="33">
        <f t="shared" si="35"/>
        <v>0</v>
      </c>
      <c r="U43" s="33">
        <f t="shared" si="35"/>
        <v>0</v>
      </c>
      <c r="V43" s="33">
        <f t="shared" si="35"/>
        <v>0</v>
      </c>
      <c r="W43" s="33">
        <f t="shared" si="35"/>
        <v>0</v>
      </c>
      <c r="X43" s="33">
        <f t="shared" si="35"/>
        <v>0</v>
      </c>
      <c r="Y43" s="33">
        <f t="shared" si="35"/>
        <v>0</v>
      </c>
      <c r="Z43" s="33">
        <f t="shared" si="35"/>
        <v>0</v>
      </c>
      <c r="AA43" s="33">
        <f t="shared" si="35"/>
        <v>0</v>
      </c>
      <c r="AB43" s="33">
        <f t="shared" si="35"/>
        <v>0</v>
      </c>
      <c r="AC43" s="33">
        <f t="shared" si="35"/>
        <v>0</v>
      </c>
      <c r="AD43" s="33">
        <f t="shared" si="35"/>
        <v>0</v>
      </c>
      <c r="AE43" s="33">
        <f t="shared" si="35"/>
        <v>0</v>
      </c>
      <c r="AF43" s="33">
        <f t="shared" si="35"/>
        <v>0</v>
      </c>
      <c r="AG43" s="33">
        <f t="shared" si="35"/>
        <v>0</v>
      </c>
      <c r="AH43" s="33">
        <f t="shared" si="35"/>
        <v>0</v>
      </c>
      <c r="AI43" s="33">
        <f t="shared" si="35"/>
        <v>0</v>
      </c>
      <c r="AJ43" s="33">
        <f t="shared" si="35"/>
        <v>0</v>
      </c>
      <c r="AK43" s="33">
        <f t="shared" si="35"/>
        <v>0</v>
      </c>
      <c r="AL43" s="33">
        <f t="shared" si="35"/>
        <v>0</v>
      </c>
      <c r="AM43" s="33">
        <f t="shared" si="35"/>
        <v>0</v>
      </c>
      <c r="AN43" s="33">
        <f t="shared" si="35"/>
        <v>0</v>
      </c>
      <c r="AO43" s="33">
        <f t="shared" si="35"/>
        <v>0</v>
      </c>
      <c r="AP43" s="33">
        <f t="shared" si="35"/>
        <v>0</v>
      </c>
      <c r="AQ43" s="33">
        <f t="shared" si="41"/>
        <v>0</v>
      </c>
      <c r="AR43" s="33">
        <f t="shared" si="41"/>
        <v>0</v>
      </c>
      <c r="AS43" s="33">
        <f t="shared" si="41"/>
        <v>0</v>
      </c>
      <c r="AT43" s="33">
        <f t="shared" si="41"/>
        <v>0</v>
      </c>
      <c r="AU43" s="33">
        <f t="shared" si="41"/>
        <v>0</v>
      </c>
      <c r="AV43" s="33">
        <f t="shared" si="41"/>
        <v>0</v>
      </c>
      <c r="AW43" s="33">
        <f t="shared" si="41"/>
        <v>0</v>
      </c>
      <c r="AX43" s="33">
        <f t="shared" si="41"/>
        <v>0</v>
      </c>
      <c r="AY43" s="33">
        <f t="shared" si="41"/>
        <v>0</v>
      </c>
      <c r="AZ43" s="33">
        <f t="shared" si="41"/>
        <v>0</v>
      </c>
      <c r="BA43" s="33">
        <f t="shared" si="41"/>
        <v>0</v>
      </c>
      <c r="BB43" s="33">
        <f t="shared" si="41"/>
        <v>0</v>
      </c>
      <c r="BC43" s="33">
        <f t="shared" si="41"/>
        <v>0</v>
      </c>
      <c r="BD43" s="33">
        <f t="shared" si="41"/>
        <v>0</v>
      </c>
      <c r="BE43" s="33">
        <f t="shared" si="41"/>
        <v>0</v>
      </c>
      <c r="BF43" s="33">
        <f t="shared" si="41"/>
        <v>0</v>
      </c>
      <c r="BG43" s="33">
        <f t="shared" si="41"/>
        <v>0</v>
      </c>
      <c r="BH43" s="33">
        <f t="shared" si="41"/>
        <v>0</v>
      </c>
      <c r="BI43" s="33">
        <f t="shared" si="41"/>
        <v>0</v>
      </c>
      <c r="BJ43" s="33">
        <f t="shared" si="41"/>
        <v>0</v>
      </c>
      <c r="BK43" s="33">
        <f t="shared" si="41"/>
        <v>0</v>
      </c>
      <c r="BL43" t="str">
        <f t="shared" si="9"/>
        <v>11_MEX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161</v>
      </c>
      <c r="I44">
        <f>IFERROR(MATCH(E44,Production_est!$D$4:$D$339,0),"-")+1</f>
        <v>4</v>
      </c>
      <c r="J44" s="4" cm="1">
        <f t="array" ref="J44">IFERROR(INDEX(Production_est!$E$4:$E$339,I44+H44-1),"-")</f>
        <v>4661.3215137940597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2">N44*(1-$G$4)</f>
        <v>0</v>
      </c>
      <c r="P44" s="33">
        <f t="shared" si="42"/>
        <v>0</v>
      </c>
      <c r="Q44" s="33">
        <f t="shared" si="42"/>
        <v>0</v>
      </c>
      <c r="R44" s="33">
        <f t="shared" si="42"/>
        <v>0</v>
      </c>
      <c r="S44" s="33">
        <f t="shared" si="42"/>
        <v>0</v>
      </c>
      <c r="T44" s="33">
        <f t="shared" si="42"/>
        <v>0</v>
      </c>
      <c r="U44" s="33">
        <f t="shared" si="42"/>
        <v>0</v>
      </c>
      <c r="V44" s="33">
        <f t="shared" si="42"/>
        <v>0</v>
      </c>
      <c r="W44" s="33">
        <f t="shared" si="42"/>
        <v>0</v>
      </c>
      <c r="X44" s="33">
        <f t="shared" si="42"/>
        <v>0</v>
      </c>
      <c r="Y44" s="33">
        <f t="shared" si="42"/>
        <v>0</v>
      </c>
      <c r="Z44" s="33">
        <f t="shared" si="42"/>
        <v>0</v>
      </c>
      <c r="AA44" s="33">
        <f t="shared" si="42"/>
        <v>0</v>
      </c>
      <c r="AB44" s="33">
        <f t="shared" si="42"/>
        <v>0</v>
      </c>
      <c r="AC44" s="33">
        <f t="shared" si="42"/>
        <v>0</v>
      </c>
      <c r="AD44" s="33">
        <f t="shared" si="42"/>
        <v>0</v>
      </c>
      <c r="AE44" s="33">
        <f t="shared" si="42"/>
        <v>0</v>
      </c>
      <c r="AF44" s="33">
        <f t="shared" si="42"/>
        <v>0</v>
      </c>
      <c r="AG44" s="33">
        <f t="shared" si="42"/>
        <v>0</v>
      </c>
      <c r="AH44" s="33">
        <f t="shared" si="42"/>
        <v>0</v>
      </c>
      <c r="AI44" s="33">
        <f t="shared" si="42"/>
        <v>0</v>
      </c>
      <c r="AJ44" s="33">
        <f t="shared" si="42"/>
        <v>0</v>
      </c>
      <c r="AK44" s="33">
        <f t="shared" si="42"/>
        <v>0</v>
      </c>
      <c r="AL44" s="33">
        <f t="shared" si="42"/>
        <v>0</v>
      </c>
      <c r="AM44" s="33">
        <f t="shared" si="42"/>
        <v>0</v>
      </c>
      <c r="AN44" s="33">
        <f t="shared" si="42"/>
        <v>0</v>
      </c>
      <c r="AO44" s="33">
        <f t="shared" si="42"/>
        <v>0</v>
      </c>
      <c r="AP44" s="33">
        <f t="shared" si="42"/>
        <v>0</v>
      </c>
      <c r="AQ44" s="33">
        <f t="shared" si="41"/>
        <v>0</v>
      </c>
      <c r="AR44" s="33">
        <f t="shared" si="41"/>
        <v>0</v>
      </c>
      <c r="AS44" s="33">
        <f t="shared" si="41"/>
        <v>0</v>
      </c>
      <c r="AT44" s="33">
        <f t="shared" si="41"/>
        <v>0</v>
      </c>
      <c r="AU44" s="33">
        <f t="shared" si="41"/>
        <v>0</v>
      </c>
      <c r="AV44" s="33">
        <f t="shared" si="41"/>
        <v>0</v>
      </c>
      <c r="AW44" s="33">
        <f t="shared" si="41"/>
        <v>0</v>
      </c>
      <c r="AX44" s="33">
        <f t="shared" si="41"/>
        <v>0</v>
      </c>
      <c r="AY44" s="33">
        <f t="shared" si="41"/>
        <v>0</v>
      </c>
      <c r="AZ44" s="33">
        <f t="shared" si="41"/>
        <v>0</v>
      </c>
      <c r="BA44" s="33">
        <f t="shared" si="41"/>
        <v>0</v>
      </c>
      <c r="BB44" s="33">
        <f t="shared" si="41"/>
        <v>0</v>
      </c>
      <c r="BC44" s="33">
        <f t="shared" si="41"/>
        <v>0</v>
      </c>
      <c r="BD44" s="33">
        <f t="shared" si="41"/>
        <v>0</v>
      </c>
      <c r="BE44" s="33">
        <f t="shared" si="41"/>
        <v>0</v>
      </c>
      <c r="BF44" s="33">
        <f t="shared" si="41"/>
        <v>0</v>
      </c>
      <c r="BG44" s="33">
        <f t="shared" si="41"/>
        <v>0</v>
      </c>
      <c r="BH44" s="33">
        <f t="shared" si="41"/>
        <v>0</v>
      </c>
      <c r="BI44" s="33">
        <f t="shared" si="41"/>
        <v>0</v>
      </c>
      <c r="BJ44" s="33">
        <f t="shared" si="41"/>
        <v>0</v>
      </c>
      <c r="BK44" s="33">
        <f t="shared" si="41"/>
        <v>0</v>
      </c>
      <c r="BL44" t="str">
        <f t="shared" si="9"/>
        <v>11_MEX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161</v>
      </c>
      <c r="I45">
        <f>IFERROR(MATCH(E45,Production_est!$D$4:$D$339,0),"-")+1</f>
        <v>4</v>
      </c>
      <c r="J45" s="4" cm="1">
        <f t="array" ref="J45">IFERROR(INDEX(Production_est!$E$4:$E$339,I45+H45-1),"-")</f>
        <v>4661.3215137940597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2"/>
        <v>0</v>
      </c>
      <c r="P45" s="33">
        <f t="shared" si="42"/>
        <v>0</v>
      </c>
      <c r="Q45" s="33">
        <f t="shared" si="42"/>
        <v>0</v>
      </c>
      <c r="R45" s="33">
        <f t="shared" si="42"/>
        <v>0</v>
      </c>
      <c r="S45" s="33">
        <f t="shared" si="42"/>
        <v>0</v>
      </c>
      <c r="T45" s="33">
        <f t="shared" si="42"/>
        <v>0</v>
      </c>
      <c r="U45" s="33">
        <f t="shared" si="42"/>
        <v>0</v>
      </c>
      <c r="V45" s="33">
        <f t="shared" si="42"/>
        <v>0</v>
      </c>
      <c r="W45" s="33">
        <f t="shared" si="42"/>
        <v>0</v>
      </c>
      <c r="X45" s="33">
        <f t="shared" si="42"/>
        <v>0</v>
      </c>
      <c r="Y45" s="33">
        <f t="shared" si="42"/>
        <v>0</v>
      </c>
      <c r="Z45" s="33">
        <f t="shared" si="42"/>
        <v>0</v>
      </c>
      <c r="AA45" s="33">
        <f t="shared" si="42"/>
        <v>0</v>
      </c>
      <c r="AB45" s="33">
        <f t="shared" si="42"/>
        <v>0</v>
      </c>
      <c r="AC45" s="33">
        <f t="shared" si="42"/>
        <v>0</v>
      </c>
      <c r="AD45" s="33">
        <f t="shared" si="42"/>
        <v>0</v>
      </c>
      <c r="AE45" s="33">
        <f t="shared" si="42"/>
        <v>0</v>
      </c>
      <c r="AF45" s="33">
        <f t="shared" si="42"/>
        <v>0</v>
      </c>
      <c r="AG45" s="33">
        <f t="shared" si="42"/>
        <v>0</v>
      </c>
      <c r="AH45" s="33">
        <f t="shared" si="42"/>
        <v>0</v>
      </c>
      <c r="AI45" s="33">
        <f t="shared" si="42"/>
        <v>0</v>
      </c>
      <c r="AJ45" s="33">
        <f t="shared" si="42"/>
        <v>0</v>
      </c>
      <c r="AK45" s="33">
        <f t="shared" si="42"/>
        <v>0</v>
      </c>
      <c r="AL45" s="33">
        <f t="shared" si="42"/>
        <v>0</v>
      </c>
      <c r="AM45" s="33">
        <f t="shared" si="42"/>
        <v>0</v>
      </c>
      <c r="AN45" s="33">
        <f t="shared" si="42"/>
        <v>0</v>
      </c>
      <c r="AO45" s="33">
        <f t="shared" si="42"/>
        <v>0</v>
      </c>
      <c r="AP45" s="33">
        <f t="shared" si="42"/>
        <v>0</v>
      </c>
      <c r="AQ45" s="33">
        <f t="shared" si="41"/>
        <v>0</v>
      </c>
      <c r="AR45" s="33">
        <f t="shared" si="41"/>
        <v>0</v>
      </c>
      <c r="AS45" s="33">
        <f t="shared" si="41"/>
        <v>0</v>
      </c>
      <c r="AT45" s="33">
        <f t="shared" si="41"/>
        <v>0</v>
      </c>
      <c r="AU45" s="33">
        <f t="shared" si="41"/>
        <v>0</v>
      </c>
      <c r="AV45" s="33">
        <f t="shared" si="41"/>
        <v>0</v>
      </c>
      <c r="AW45" s="33">
        <f t="shared" si="41"/>
        <v>0</v>
      </c>
      <c r="AX45" s="33">
        <f t="shared" si="41"/>
        <v>0</v>
      </c>
      <c r="AY45" s="33">
        <f t="shared" si="41"/>
        <v>0</v>
      </c>
      <c r="AZ45" s="33">
        <f t="shared" si="41"/>
        <v>0</v>
      </c>
      <c r="BA45" s="33">
        <f t="shared" si="41"/>
        <v>0</v>
      </c>
      <c r="BB45" s="33">
        <f t="shared" si="41"/>
        <v>0</v>
      </c>
      <c r="BC45" s="33">
        <f t="shared" si="41"/>
        <v>0</v>
      </c>
      <c r="BD45" s="33">
        <f t="shared" si="41"/>
        <v>0</v>
      </c>
      <c r="BE45" s="33">
        <f t="shared" si="41"/>
        <v>0</v>
      </c>
      <c r="BF45" s="33">
        <f t="shared" si="41"/>
        <v>0</v>
      </c>
      <c r="BG45" s="33">
        <f t="shared" si="41"/>
        <v>0</v>
      </c>
      <c r="BH45" s="33">
        <f t="shared" si="41"/>
        <v>0</v>
      </c>
      <c r="BI45" s="33">
        <f t="shared" si="41"/>
        <v>0</v>
      </c>
      <c r="BJ45" s="33">
        <f t="shared" si="41"/>
        <v>0</v>
      </c>
      <c r="BK45" s="33">
        <f t="shared" si="41"/>
        <v>0</v>
      </c>
      <c r="BL45" t="str">
        <f t="shared" si="9"/>
        <v>11_MEX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161</v>
      </c>
      <c r="I46">
        <f>IFERROR(MATCH(E46,Production_est!$D$4:$D$339,0),"-")+1</f>
        <v>4</v>
      </c>
      <c r="J46" s="4" cm="1">
        <f t="array" ref="J46">IFERROR(INDEX(Production_est!$E$4:$E$339,I46+H46-1),"-")</f>
        <v>4661.3215137940597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2"/>
        <v>0</v>
      </c>
      <c r="P46" s="33">
        <f t="shared" si="42"/>
        <v>0</v>
      </c>
      <c r="Q46" s="33">
        <f t="shared" si="42"/>
        <v>0</v>
      </c>
      <c r="R46" s="33">
        <f t="shared" si="42"/>
        <v>0</v>
      </c>
      <c r="S46" s="33">
        <f t="shared" si="42"/>
        <v>0</v>
      </c>
      <c r="T46" s="33">
        <f t="shared" si="42"/>
        <v>0</v>
      </c>
      <c r="U46" s="33">
        <f t="shared" si="42"/>
        <v>0</v>
      </c>
      <c r="V46" s="33">
        <f t="shared" si="42"/>
        <v>0</v>
      </c>
      <c r="W46" s="33">
        <f t="shared" si="42"/>
        <v>0</v>
      </c>
      <c r="X46" s="33">
        <f t="shared" si="42"/>
        <v>0</v>
      </c>
      <c r="Y46" s="33">
        <f t="shared" si="42"/>
        <v>0</v>
      </c>
      <c r="Z46" s="33">
        <f t="shared" si="42"/>
        <v>0</v>
      </c>
      <c r="AA46" s="33">
        <f t="shared" si="42"/>
        <v>0</v>
      </c>
      <c r="AB46" s="33">
        <f t="shared" si="42"/>
        <v>0</v>
      </c>
      <c r="AC46" s="33">
        <f t="shared" si="42"/>
        <v>0</v>
      </c>
      <c r="AD46" s="33">
        <f t="shared" si="42"/>
        <v>0</v>
      </c>
      <c r="AE46" s="33">
        <f t="shared" si="42"/>
        <v>0</v>
      </c>
      <c r="AF46" s="33">
        <f t="shared" si="42"/>
        <v>0</v>
      </c>
      <c r="AG46" s="33">
        <f t="shared" si="42"/>
        <v>0</v>
      </c>
      <c r="AH46" s="33">
        <f t="shared" si="42"/>
        <v>0</v>
      </c>
      <c r="AI46" s="33">
        <f t="shared" si="42"/>
        <v>0</v>
      </c>
      <c r="AJ46" s="33">
        <f t="shared" si="42"/>
        <v>0</v>
      </c>
      <c r="AK46" s="33">
        <f t="shared" si="42"/>
        <v>0</v>
      </c>
      <c r="AL46" s="33">
        <f t="shared" si="42"/>
        <v>0</v>
      </c>
      <c r="AM46" s="33">
        <f t="shared" si="42"/>
        <v>0</v>
      </c>
      <c r="AN46" s="33">
        <f t="shared" si="42"/>
        <v>0</v>
      </c>
      <c r="AO46" s="33">
        <f t="shared" si="42"/>
        <v>0</v>
      </c>
      <c r="AP46" s="33">
        <f t="shared" si="42"/>
        <v>0</v>
      </c>
      <c r="AQ46" s="33">
        <f t="shared" si="41"/>
        <v>0</v>
      </c>
      <c r="AR46" s="33">
        <f t="shared" si="41"/>
        <v>0</v>
      </c>
      <c r="AS46" s="33">
        <f t="shared" si="41"/>
        <v>0</v>
      </c>
      <c r="AT46" s="33">
        <f t="shared" si="41"/>
        <v>0</v>
      </c>
      <c r="AU46" s="33">
        <f t="shared" si="41"/>
        <v>0</v>
      </c>
      <c r="AV46" s="33">
        <f t="shared" si="41"/>
        <v>0</v>
      </c>
      <c r="AW46" s="33">
        <f t="shared" si="41"/>
        <v>0</v>
      </c>
      <c r="AX46" s="33">
        <f t="shared" si="41"/>
        <v>0</v>
      </c>
      <c r="AY46" s="33">
        <f t="shared" si="41"/>
        <v>0</v>
      </c>
      <c r="AZ46" s="33">
        <f t="shared" si="41"/>
        <v>0</v>
      </c>
      <c r="BA46" s="33">
        <f t="shared" si="41"/>
        <v>0</v>
      </c>
      <c r="BB46" s="33">
        <f t="shared" si="41"/>
        <v>0</v>
      </c>
      <c r="BC46" s="33">
        <f t="shared" si="41"/>
        <v>0</v>
      </c>
      <c r="BD46" s="33">
        <f t="shared" si="41"/>
        <v>0</v>
      </c>
      <c r="BE46" s="33">
        <f t="shared" si="41"/>
        <v>0</v>
      </c>
      <c r="BF46" s="33">
        <f t="shared" si="41"/>
        <v>0</v>
      </c>
      <c r="BG46" s="33">
        <f t="shared" si="41"/>
        <v>0</v>
      </c>
      <c r="BH46" s="33">
        <f t="shared" si="41"/>
        <v>0</v>
      </c>
      <c r="BI46" s="33">
        <f t="shared" si="41"/>
        <v>0</v>
      </c>
      <c r="BJ46" s="33">
        <f t="shared" si="41"/>
        <v>0</v>
      </c>
      <c r="BK46" s="33">
        <f t="shared" si="41"/>
        <v>0</v>
      </c>
      <c r="BL46" t="str">
        <f t="shared" si="9"/>
        <v>11_MEX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11_MEX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219.07585911600003</v>
      </c>
      <c r="G47" s="43">
        <f>SUM(G15:G46)</f>
        <v>198.57942158399999</v>
      </c>
      <c r="K47" s="33">
        <f t="shared" ref="K47:AP47" si="43">SUM(K15:K46)*1000</f>
        <v>42.60152855715959</v>
      </c>
      <c r="L47" s="33">
        <f t="shared" si="43"/>
        <v>42.60152855715959</v>
      </c>
      <c r="M47" s="33">
        <f t="shared" si="43"/>
        <v>42.60152855715959</v>
      </c>
      <c r="N47" s="33">
        <f t="shared" si="43"/>
        <v>42.60152855715959</v>
      </c>
      <c r="O47" s="33">
        <f t="shared" si="43"/>
        <v>41.962505628802191</v>
      </c>
      <c r="P47" s="33">
        <f t="shared" si="43"/>
        <v>41.333068044370158</v>
      </c>
      <c r="Q47" s="33">
        <f t="shared" si="43"/>
        <v>40.713072023704612</v>
      </c>
      <c r="R47" s="33">
        <f t="shared" si="43"/>
        <v>40.102375943349038</v>
      </c>
      <c r="S47" s="33">
        <f t="shared" si="43"/>
        <v>39.500840304198803</v>
      </c>
      <c r="T47" s="33">
        <f t="shared" si="43"/>
        <v>38.908327699635812</v>
      </c>
      <c r="U47" s="33">
        <f t="shared" si="43"/>
        <v>38.32470278414128</v>
      </c>
      <c r="V47" s="33">
        <f t="shared" si="43"/>
        <v>37.749832242379163</v>
      </c>
      <c r="W47" s="33">
        <f t="shared" si="43"/>
        <v>37.183584758743471</v>
      </c>
      <c r="X47" s="33">
        <f t="shared" si="43"/>
        <v>36.625830987362313</v>
      </c>
      <c r="Y47" s="33">
        <f t="shared" si="43"/>
        <v>36.076443522551884</v>
      </c>
      <c r="Z47" s="33">
        <f t="shared" si="43"/>
        <v>35.535296869713598</v>
      </c>
      <c r="AA47" s="33">
        <f t="shared" si="43"/>
        <v>35.002267416667898</v>
      </c>
      <c r="AB47" s="33">
        <f t="shared" si="43"/>
        <v>34.477233405417884</v>
      </c>
      <c r="AC47" s="33">
        <f t="shared" si="43"/>
        <v>33.960074904336615</v>
      </c>
      <c r="AD47" s="33">
        <f t="shared" si="43"/>
        <v>33.45067378077156</v>
      </c>
      <c r="AE47" s="33">
        <f t="shared" si="43"/>
        <v>32.948913674059987</v>
      </c>
      <c r="AF47" s="33">
        <f t="shared" si="43"/>
        <v>32.454679968949087</v>
      </c>
      <c r="AG47" s="33">
        <f t="shared" si="43"/>
        <v>31.967859769414851</v>
      </c>
      <c r="AH47" s="33">
        <f t="shared" si="43"/>
        <v>31.488341872873622</v>
      </c>
      <c r="AI47" s="33">
        <f t="shared" si="43"/>
        <v>31.016016744780519</v>
      </c>
      <c r="AJ47" s="33">
        <f t="shared" si="43"/>
        <v>30.550776493608808</v>
      </c>
      <c r="AK47" s="33">
        <f t="shared" si="43"/>
        <v>30.092514846204679</v>
      </c>
      <c r="AL47" s="33">
        <f t="shared" si="43"/>
        <v>29.641127123511605</v>
      </c>
      <c r="AM47" s="33">
        <f t="shared" si="43"/>
        <v>29.19651021665894</v>
      </c>
      <c r="AN47" s="33">
        <f t="shared" si="43"/>
        <v>28.75856256340905</v>
      </c>
      <c r="AO47" s="33">
        <f t="shared" si="43"/>
        <v>28.327184124957913</v>
      </c>
      <c r="AP47" s="33">
        <f t="shared" si="43"/>
        <v>27.902276363083544</v>
      </c>
      <c r="AQ47" s="33">
        <f t="shared" ref="AQ47:BK47" si="44">SUM(AQ15:AQ46)*1000</f>
        <v>27.483742217637293</v>
      </c>
      <c r="AR47" s="33">
        <f t="shared" si="44"/>
        <v>27.071486084372733</v>
      </c>
      <c r="AS47" s="33">
        <f t="shared" si="44"/>
        <v>26.665413793107142</v>
      </c>
      <c r="AT47" s="33">
        <f t="shared" si="44"/>
        <v>26.265432586210537</v>
      </c>
      <c r="AU47" s="33">
        <f t="shared" si="44"/>
        <v>25.871451097417378</v>
      </c>
      <c r="AV47" s="33">
        <f t="shared" si="44"/>
        <v>25.483379330956115</v>
      </c>
      <c r="AW47" s="33">
        <f t="shared" si="44"/>
        <v>25.101128640991774</v>
      </c>
      <c r="AX47" s="33">
        <f t="shared" si="44"/>
        <v>24.724611711376895</v>
      </c>
      <c r="AY47" s="33">
        <f t="shared" si="44"/>
        <v>24.353742535706242</v>
      </c>
      <c r="AZ47" s="33">
        <f t="shared" si="44"/>
        <v>23.988436397670647</v>
      </c>
      <c r="BA47" s="33">
        <f t="shared" si="44"/>
        <v>23.62860985170559</v>
      </c>
      <c r="BB47" s="33">
        <f t="shared" si="44"/>
        <v>23.274180703930007</v>
      </c>
      <c r="BC47" s="33">
        <f t="shared" si="44"/>
        <v>22.925067993371055</v>
      </c>
      <c r="BD47" s="33">
        <f t="shared" si="44"/>
        <v>22.581191973470485</v>
      </c>
      <c r="BE47" s="33">
        <f t="shared" si="44"/>
        <v>22.242474093868427</v>
      </c>
      <c r="BF47" s="33">
        <f t="shared" si="44"/>
        <v>21.908836982460404</v>
      </c>
      <c r="BG47" s="33">
        <f t="shared" si="44"/>
        <v>21.580204427723501</v>
      </c>
      <c r="BH47" s="33">
        <f t="shared" si="44"/>
        <v>21.256501361307649</v>
      </c>
      <c r="BI47" s="33">
        <f t="shared" si="44"/>
        <v>20.937653840888029</v>
      </c>
      <c r="BJ47" s="33">
        <f t="shared" si="44"/>
        <v>20.623589033274712</v>
      </c>
      <c r="BK47" s="33">
        <f t="shared" si="44"/>
        <v>20.314235197775592</v>
      </c>
    </row>
    <row r="48" spans="1:121" x14ac:dyDescent="0.25">
      <c r="BO48" s="48" t="s">
        <v>167</v>
      </c>
      <c r="BP48" s="54">
        <f>BQ48</f>
        <v>0.21689835354431627</v>
      </c>
      <c r="BQ48" s="54">
        <f t="shared" ref="BQ48:CW48" si="45">$G$5+(($G$6-$G$5)/32)*(BQ53-2018)</f>
        <v>0.21689835354431627</v>
      </c>
      <c r="BR48" s="54">
        <f t="shared" si="45"/>
        <v>0.22296778741981696</v>
      </c>
      <c r="BS48" s="54">
        <f t="shared" si="45"/>
        <v>0.22903722129531764</v>
      </c>
      <c r="BT48" s="54">
        <f t="shared" si="45"/>
        <v>0.23510665517081833</v>
      </c>
      <c r="BU48" s="54">
        <f t="shared" si="45"/>
        <v>0.24117608904631901</v>
      </c>
      <c r="BV48" s="54">
        <f t="shared" si="45"/>
        <v>0.24724552292181967</v>
      </c>
      <c r="BW48" s="54">
        <f t="shared" si="45"/>
        <v>0.25331495679732036</v>
      </c>
      <c r="BX48" s="54">
        <f t="shared" si="45"/>
        <v>0.25938439067282104</v>
      </c>
      <c r="BY48" s="54">
        <f t="shared" si="45"/>
        <v>0.26545382454832173</v>
      </c>
      <c r="BZ48" s="54">
        <f t="shared" si="45"/>
        <v>0.27152325842382241</v>
      </c>
      <c r="CA48" s="54">
        <f t="shared" si="45"/>
        <v>0.2775926922993231</v>
      </c>
      <c r="CB48" s="54">
        <f t="shared" si="45"/>
        <v>0.28366212617482378</v>
      </c>
      <c r="CC48" s="54">
        <f t="shared" si="45"/>
        <v>0.28973156005032447</v>
      </c>
      <c r="CD48" s="54">
        <f t="shared" si="45"/>
        <v>0.29580099392582515</v>
      </c>
      <c r="CE48" s="54">
        <f t="shared" si="45"/>
        <v>0.30187042780132584</v>
      </c>
      <c r="CF48" s="54">
        <f t="shared" si="45"/>
        <v>0.30793986167682652</v>
      </c>
      <c r="CG48" s="54">
        <f t="shared" si="45"/>
        <v>0.31400929555232721</v>
      </c>
      <c r="CH48" s="54">
        <f t="shared" si="45"/>
        <v>0.32007872942782789</v>
      </c>
      <c r="CI48" s="54">
        <f t="shared" si="45"/>
        <v>0.32614816330332858</v>
      </c>
      <c r="CJ48" s="54">
        <f t="shared" si="45"/>
        <v>0.33221759717882926</v>
      </c>
      <c r="CK48" s="54">
        <f t="shared" si="45"/>
        <v>0.33828703105432989</v>
      </c>
      <c r="CL48" s="54">
        <f t="shared" si="45"/>
        <v>0.34435646492983063</v>
      </c>
      <c r="CM48" s="54">
        <f t="shared" si="45"/>
        <v>0.35042589880533126</v>
      </c>
      <c r="CN48" s="54">
        <f t="shared" si="45"/>
        <v>0.356495332680832</v>
      </c>
      <c r="CO48" s="54">
        <f t="shared" si="45"/>
        <v>0.36256476655633263</v>
      </c>
      <c r="CP48" s="54">
        <f t="shared" si="45"/>
        <v>0.36863420043183337</v>
      </c>
      <c r="CQ48" s="54">
        <f t="shared" si="45"/>
        <v>0.374703634307334</v>
      </c>
      <c r="CR48" s="54">
        <f t="shared" si="45"/>
        <v>0.38077306818283468</v>
      </c>
      <c r="CS48" s="54">
        <f t="shared" si="45"/>
        <v>0.38684250205833537</v>
      </c>
      <c r="CT48" s="54">
        <f t="shared" si="45"/>
        <v>0.39291193593383605</v>
      </c>
      <c r="CU48" s="54">
        <f t="shared" si="45"/>
        <v>0.39898136980933674</v>
      </c>
      <c r="CV48" s="54">
        <f t="shared" si="45"/>
        <v>0.40505080368483742</v>
      </c>
      <c r="CW48" s="54">
        <f t="shared" si="45"/>
        <v>0.41112023756033811</v>
      </c>
      <c r="CX48" s="54">
        <f t="shared" ref="CX48:DQ48" si="46">CW48</f>
        <v>0.41112023756033811</v>
      </c>
      <c r="CY48" s="54">
        <f t="shared" si="46"/>
        <v>0.41112023756033811</v>
      </c>
      <c r="CZ48" s="54">
        <f t="shared" si="46"/>
        <v>0.41112023756033811</v>
      </c>
      <c r="DA48" s="54">
        <f t="shared" si="46"/>
        <v>0.41112023756033811</v>
      </c>
      <c r="DB48" s="54">
        <f t="shared" si="46"/>
        <v>0.41112023756033811</v>
      </c>
      <c r="DC48" s="54">
        <f t="shared" si="46"/>
        <v>0.41112023756033811</v>
      </c>
      <c r="DD48" s="54">
        <f t="shared" si="46"/>
        <v>0.41112023756033811</v>
      </c>
      <c r="DE48" s="54">
        <f t="shared" si="46"/>
        <v>0.41112023756033811</v>
      </c>
      <c r="DF48" s="54">
        <f t="shared" si="46"/>
        <v>0.41112023756033811</v>
      </c>
      <c r="DG48" s="54">
        <f t="shared" si="46"/>
        <v>0.41112023756033811</v>
      </c>
      <c r="DH48" s="54">
        <f t="shared" si="46"/>
        <v>0.41112023756033811</v>
      </c>
      <c r="DI48" s="54">
        <f t="shared" si="46"/>
        <v>0.41112023756033811</v>
      </c>
      <c r="DJ48" s="54">
        <f t="shared" si="46"/>
        <v>0.41112023756033811</v>
      </c>
      <c r="DK48" s="54">
        <f t="shared" si="46"/>
        <v>0.41112023756033811</v>
      </c>
      <c r="DL48" s="54">
        <f t="shared" si="46"/>
        <v>0.41112023756033811</v>
      </c>
      <c r="DM48" s="54">
        <f t="shared" si="46"/>
        <v>0.41112023756033811</v>
      </c>
      <c r="DN48" s="54">
        <f t="shared" si="46"/>
        <v>0.41112023756033811</v>
      </c>
      <c r="DO48" s="54">
        <f t="shared" si="46"/>
        <v>0.41112023756033811</v>
      </c>
      <c r="DP48" s="54">
        <f t="shared" si="46"/>
        <v>0.41112023756033811</v>
      </c>
      <c r="DQ48" s="54">
        <f t="shared" si="46"/>
        <v>0.41112023756033811</v>
      </c>
    </row>
    <row r="49" spans="1:121" x14ac:dyDescent="0.25">
      <c r="BO49" s="48" t="s">
        <v>151</v>
      </c>
      <c r="BP49">
        <f t="shared" ref="BP49:BP50" si="47">BQ49</f>
        <v>1</v>
      </c>
      <c r="BQ49">
        <f t="shared" ref="BQ49:CV49" si="48">1-BQ50</f>
        <v>1</v>
      </c>
      <c r="BR49">
        <f t="shared" si="48"/>
        <v>1</v>
      </c>
      <c r="BS49">
        <f t="shared" si="48"/>
        <v>1</v>
      </c>
      <c r="BT49">
        <f t="shared" si="48"/>
        <v>1</v>
      </c>
      <c r="BU49">
        <f t="shared" si="48"/>
        <v>1</v>
      </c>
      <c r="BV49">
        <f t="shared" si="48"/>
        <v>1</v>
      </c>
      <c r="BW49">
        <f t="shared" si="48"/>
        <v>1</v>
      </c>
      <c r="BX49">
        <f t="shared" si="48"/>
        <v>1</v>
      </c>
      <c r="BY49">
        <f t="shared" si="48"/>
        <v>1</v>
      </c>
      <c r="BZ49">
        <f t="shared" si="48"/>
        <v>1</v>
      </c>
      <c r="CA49">
        <f t="shared" si="48"/>
        <v>1</v>
      </c>
      <c r="CB49">
        <f t="shared" si="48"/>
        <v>1</v>
      </c>
      <c r="CC49">
        <f t="shared" si="48"/>
        <v>1</v>
      </c>
      <c r="CD49">
        <f t="shared" si="48"/>
        <v>1</v>
      </c>
      <c r="CE49">
        <f t="shared" si="48"/>
        <v>1</v>
      </c>
      <c r="CF49">
        <f t="shared" si="48"/>
        <v>1</v>
      </c>
      <c r="CG49">
        <f t="shared" si="48"/>
        <v>1</v>
      </c>
      <c r="CH49">
        <f t="shared" si="48"/>
        <v>1</v>
      </c>
      <c r="CI49">
        <f t="shared" si="48"/>
        <v>1</v>
      </c>
      <c r="CJ49">
        <f t="shared" si="48"/>
        <v>1</v>
      </c>
      <c r="CK49">
        <f t="shared" si="48"/>
        <v>1</v>
      </c>
      <c r="CL49">
        <f t="shared" si="48"/>
        <v>1</v>
      </c>
      <c r="CM49">
        <f t="shared" si="48"/>
        <v>1</v>
      </c>
      <c r="CN49">
        <f t="shared" si="48"/>
        <v>1</v>
      </c>
      <c r="CO49">
        <f t="shared" si="48"/>
        <v>1</v>
      </c>
      <c r="CP49">
        <f t="shared" si="48"/>
        <v>1</v>
      </c>
      <c r="CQ49">
        <f t="shared" si="48"/>
        <v>1</v>
      </c>
      <c r="CR49">
        <f t="shared" si="48"/>
        <v>1</v>
      </c>
      <c r="CS49">
        <f t="shared" si="48"/>
        <v>1</v>
      </c>
      <c r="CT49">
        <f t="shared" si="48"/>
        <v>1</v>
      </c>
      <c r="CU49">
        <f t="shared" si="48"/>
        <v>1</v>
      </c>
      <c r="CV49">
        <f t="shared" si="48"/>
        <v>1</v>
      </c>
      <c r="CW49">
        <f t="shared" ref="CW49:DQ49" si="49">1-CW50</f>
        <v>1</v>
      </c>
      <c r="CX49" s="4">
        <f t="shared" si="49"/>
        <v>1</v>
      </c>
      <c r="CY49" s="4">
        <f t="shared" si="49"/>
        <v>1</v>
      </c>
      <c r="CZ49" s="4">
        <f t="shared" si="49"/>
        <v>1</v>
      </c>
      <c r="DA49" s="4">
        <f t="shared" si="49"/>
        <v>1</v>
      </c>
      <c r="DB49" s="4">
        <f t="shared" si="49"/>
        <v>1</v>
      </c>
      <c r="DC49" s="4">
        <f t="shared" si="49"/>
        <v>1</v>
      </c>
      <c r="DD49" s="4">
        <f t="shared" si="49"/>
        <v>1</v>
      </c>
      <c r="DE49" s="4">
        <f t="shared" si="49"/>
        <v>1</v>
      </c>
      <c r="DF49" s="4">
        <f t="shared" si="49"/>
        <v>1</v>
      </c>
      <c r="DG49" s="4">
        <f t="shared" si="49"/>
        <v>1</v>
      </c>
      <c r="DH49" s="4">
        <f t="shared" si="49"/>
        <v>1</v>
      </c>
      <c r="DI49" s="4">
        <f t="shared" si="49"/>
        <v>1</v>
      </c>
      <c r="DJ49" s="4">
        <f t="shared" si="49"/>
        <v>1</v>
      </c>
      <c r="DK49" s="4">
        <f t="shared" si="49"/>
        <v>1</v>
      </c>
      <c r="DL49" s="4">
        <f t="shared" si="49"/>
        <v>1</v>
      </c>
      <c r="DM49" s="4">
        <f t="shared" si="49"/>
        <v>1</v>
      </c>
      <c r="DN49" s="4">
        <f t="shared" si="49"/>
        <v>1</v>
      </c>
      <c r="DO49" s="4">
        <f t="shared" si="49"/>
        <v>1</v>
      </c>
      <c r="DP49" s="4">
        <f t="shared" si="49"/>
        <v>1</v>
      </c>
      <c r="DQ49" s="4">
        <f t="shared" si="49"/>
        <v>1</v>
      </c>
    </row>
    <row r="50" spans="1:121" x14ac:dyDescent="0.25">
      <c r="BO50" s="48" t="s">
        <v>152</v>
      </c>
      <c r="BP50">
        <f t="shared" si="47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0">CW50</f>
        <v>0</v>
      </c>
      <c r="CY50">
        <f t="shared" si="50"/>
        <v>0</v>
      </c>
      <c r="CZ50">
        <f t="shared" si="50"/>
        <v>0</v>
      </c>
      <c r="DA50">
        <f t="shared" si="50"/>
        <v>0</v>
      </c>
      <c r="DB50">
        <f t="shared" si="50"/>
        <v>0</v>
      </c>
      <c r="DC50">
        <f t="shared" si="50"/>
        <v>0</v>
      </c>
      <c r="DD50">
        <f t="shared" si="50"/>
        <v>0</v>
      </c>
      <c r="DE50">
        <f t="shared" si="50"/>
        <v>0</v>
      </c>
      <c r="DF50">
        <f t="shared" si="50"/>
        <v>0</v>
      </c>
      <c r="DG50">
        <f t="shared" si="50"/>
        <v>0</v>
      </c>
      <c r="DH50">
        <f t="shared" si="50"/>
        <v>0</v>
      </c>
      <c r="DI50">
        <f t="shared" si="50"/>
        <v>0</v>
      </c>
      <c r="DJ50">
        <f t="shared" si="50"/>
        <v>0</v>
      </c>
      <c r="DK50">
        <f t="shared" si="50"/>
        <v>0</v>
      </c>
      <c r="DL50">
        <f t="shared" si="50"/>
        <v>0</v>
      </c>
      <c r="DM50">
        <f t="shared" si="50"/>
        <v>0</v>
      </c>
      <c r="DN50">
        <f t="shared" si="50"/>
        <v>0</v>
      </c>
      <c r="DO50">
        <f t="shared" si="50"/>
        <v>0</v>
      </c>
      <c r="DP50">
        <f t="shared" si="50"/>
        <v>0</v>
      </c>
      <c r="DQ50">
        <f t="shared" si="50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1">A15</f>
        <v>11_MEX</v>
      </c>
      <c r="B54" t="str">
        <f t="shared" si="51"/>
        <v>1_x_coal_thermal</v>
      </c>
      <c r="C54" t="str">
        <f t="shared" si="51"/>
        <v>1_x_coal_thermal</v>
      </c>
      <c r="D54" s="4" t="s">
        <v>149</v>
      </c>
      <c r="E54" s="4"/>
      <c r="F54" s="4"/>
      <c r="G54" s="4">
        <f t="shared" ref="G54:G85" si="52">G15</f>
        <v>0</v>
      </c>
      <c r="BL54" t="str">
        <f t="shared" ref="BL54:BL111" si="53">A54</f>
        <v>11_MEX</v>
      </c>
      <c r="BM54" t="str">
        <f t="shared" ref="BM54:BM85" si="54">"d_nonenergy_"&amp;C54</f>
        <v>d_nonenergy_1_x_coal_thermal</v>
      </c>
      <c r="BP54">
        <f t="shared" ref="BP54:CV54" si="55">BP$49*BP15</f>
        <v>0</v>
      </c>
      <c r="BQ54">
        <f t="shared" si="55"/>
        <v>0</v>
      </c>
      <c r="BR54">
        <f t="shared" si="55"/>
        <v>0</v>
      </c>
      <c r="BS54">
        <f t="shared" si="55"/>
        <v>0</v>
      </c>
      <c r="BT54">
        <f t="shared" si="55"/>
        <v>0</v>
      </c>
      <c r="BU54">
        <f t="shared" si="55"/>
        <v>0</v>
      </c>
      <c r="BV54">
        <f t="shared" si="55"/>
        <v>0</v>
      </c>
      <c r="BW54">
        <f t="shared" si="55"/>
        <v>0</v>
      </c>
      <c r="BX54">
        <f t="shared" si="55"/>
        <v>0</v>
      </c>
      <c r="BY54">
        <f t="shared" si="55"/>
        <v>0</v>
      </c>
      <c r="BZ54">
        <f t="shared" si="55"/>
        <v>0</v>
      </c>
      <c r="CA54">
        <f t="shared" si="55"/>
        <v>0</v>
      </c>
      <c r="CB54">
        <f t="shared" si="55"/>
        <v>0</v>
      </c>
      <c r="CC54">
        <f t="shared" si="55"/>
        <v>0</v>
      </c>
      <c r="CD54">
        <f t="shared" si="55"/>
        <v>0</v>
      </c>
      <c r="CE54">
        <f t="shared" si="55"/>
        <v>0</v>
      </c>
      <c r="CF54">
        <f t="shared" si="55"/>
        <v>0</v>
      </c>
      <c r="CG54">
        <f t="shared" si="55"/>
        <v>0</v>
      </c>
      <c r="CH54">
        <f t="shared" si="55"/>
        <v>0</v>
      </c>
      <c r="CI54">
        <f t="shared" si="55"/>
        <v>0</v>
      </c>
      <c r="CJ54">
        <f t="shared" si="55"/>
        <v>0</v>
      </c>
      <c r="CK54">
        <f t="shared" si="55"/>
        <v>0</v>
      </c>
      <c r="CL54">
        <f t="shared" si="55"/>
        <v>0</v>
      </c>
      <c r="CM54">
        <f t="shared" si="55"/>
        <v>0</v>
      </c>
      <c r="CN54">
        <f t="shared" si="55"/>
        <v>0</v>
      </c>
      <c r="CO54">
        <f t="shared" si="55"/>
        <v>0</v>
      </c>
      <c r="CP54">
        <f t="shared" si="55"/>
        <v>0</v>
      </c>
      <c r="CQ54">
        <f t="shared" si="55"/>
        <v>0</v>
      </c>
      <c r="CR54">
        <f t="shared" si="55"/>
        <v>0</v>
      </c>
      <c r="CS54">
        <f t="shared" si="55"/>
        <v>0</v>
      </c>
      <c r="CT54">
        <f t="shared" si="55"/>
        <v>0</v>
      </c>
      <c r="CU54">
        <f t="shared" si="55"/>
        <v>0</v>
      </c>
      <c r="CV54">
        <f t="shared" si="55"/>
        <v>0</v>
      </c>
      <c r="CW54">
        <f t="shared" ref="CW54:DQ54" si="56">CW$49*CW15</f>
        <v>0</v>
      </c>
      <c r="CX54">
        <f t="shared" si="56"/>
        <v>0</v>
      </c>
      <c r="CY54">
        <f t="shared" si="56"/>
        <v>0</v>
      </c>
      <c r="CZ54">
        <f t="shared" si="56"/>
        <v>0</v>
      </c>
      <c r="DA54">
        <f t="shared" si="56"/>
        <v>0</v>
      </c>
      <c r="DB54">
        <f t="shared" si="56"/>
        <v>0</v>
      </c>
      <c r="DC54">
        <f t="shared" si="56"/>
        <v>0</v>
      </c>
      <c r="DD54">
        <f t="shared" si="56"/>
        <v>0</v>
      </c>
      <c r="DE54">
        <f t="shared" si="56"/>
        <v>0</v>
      </c>
      <c r="DF54">
        <f t="shared" si="56"/>
        <v>0</v>
      </c>
      <c r="DG54">
        <f t="shared" si="56"/>
        <v>0</v>
      </c>
      <c r="DH54">
        <f t="shared" si="56"/>
        <v>0</v>
      </c>
      <c r="DI54">
        <f t="shared" si="56"/>
        <v>0</v>
      </c>
      <c r="DJ54">
        <f t="shared" si="56"/>
        <v>0</v>
      </c>
      <c r="DK54">
        <f t="shared" si="56"/>
        <v>0</v>
      </c>
      <c r="DL54">
        <f t="shared" si="56"/>
        <v>0</v>
      </c>
      <c r="DM54">
        <f t="shared" si="56"/>
        <v>0</v>
      </c>
      <c r="DN54">
        <f t="shared" si="56"/>
        <v>0</v>
      </c>
      <c r="DO54">
        <f t="shared" si="56"/>
        <v>0</v>
      </c>
      <c r="DP54">
        <f t="shared" si="56"/>
        <v>0</v>
      </c>
      <c r="DQ54">
        <f t="shared" si="56"/>
        <v>0</v>
      </c>
    </row>
    <row r="55" spans="1:121" x14ac:dyDescent="0.25">
      <c r="A55" t="str">
        <f t="shared" si="51"/>
        <v>11_MEX</v>
      </c>
      <c r="B55" t="str">
        <f t="shared" si="51"/>
        <v>1_1_coking_coal</v>
      </c>
      <c r="C55" t="str">
        <f t="shared" si="51"/>
        <v>1_1_coking_coal</v>
      </c>
      <c r="D55" s="4" t="s">
        <v>149</v>
      </c>
      <c r="E55" s="4"/>
      <c r="F55" s="4"/>
      <c r="G55" s="4">
        <f t="shared" si="52"/>
        <v>0</v>
      </c>
      <c r="BL55" t="str">
        <f t="shared" si="53"/>
        <v>11_MEX</v>
      </c>
      <c r="BM55" t="str">
        <f t="shared" si="54"/>
        <v>d_nonenergy_1_1_coking_coal</v>
      </c>
      <c r="BP55">
        <f t="shared" ref="BP55:CW55" si="57">BP$49*BP16</f>
        <v>0</v>
      </c>
      <c r="BQ55">
        <f t="shared" si="57"/>
        <v>0</v>
      </c>
      <c r="BR55">
        <f t="shared" si="57"/>
        <v>0</v>
      </c>
      <c r="BS55">
        <f t="shared" si="57"/>
        <v>0</v>
      </c>
      <c r="BT55">
        <f t="shared" si="57"/>
        <v>0</v>
      </c>
      <c r="BU55">
        <f t="shared" si="57"/>
        <v>0</v>
      </c>
      <c r="BV55">
        <f t="shared" si="57"/>
        <v>0</v>
      </c>
      <c r="BW55">
        <f t="shared" si="57"/>
        <v>0</v>
      </c>
      <c r="BX55">
        <f t="shared" si="57"/>
        <v>0</v>
      </c>
      <c r="BY55">
        <f t="shared" si="57"/>
        <v>0</v>
      </c>
      <c r="BZ55">
        <f t="shared" si="57"/>
        <v>0</v>
      </c>
      <c r="CA55">
        <f t="shared" si="57"/>
        <v>0</v>
      </c>
      <c r="CB55">
        <f t="shared" si="57"/>
        <v>0</v>
      </c>
      <c r="CC55">
        <f t="shared" si="57"/>
        <v>0</v>
      </c>
      <c r="CD55">
        <f t="shared" si="57"/>
        <v>0</v>
      </c>
      <c r="CE55">
        <f t="shared" si="57"/>
        <v>0</v>
      </c>
      <c r="CF55">
        <f t="shared" si="57"/>
        <v>0</v>
      </c>
      <c r="CG55">
        <f t="shared" si="57"/>
        <v>0</v>
      </c>
      <c r="CH55">
        <f t="shared" si="57"/>
        <v>0</v>
      </c>
      <c r="CI55">
        <f t="shared" si="57"/>
        <v>0</v>
      </c>
      <c r="CJ55">
        <f t="shared" si="57"/>
        <v>0</v>
      </c>
      <c r="CK55">
        <f t="shared" si="57"/>
        <v>0</v>
      </c>
      <c r="CL55">
        <f t="shared" si="57"/>
        <v>0</v>
      </c>
      <c r="CM55">
        <f t="shared" si="57"/>
        <v>0</v>
      </c>
      <c r="CN55">
        <f t="shared" si="57"/>
        <v>0</v>
      </c>
      <c r="CO55">
        <f t="shared" si="57"/>
        <v>0</v>
      </c>
      <c r="CP55">
        <f t="shared" si="57"/>
        <v>0</v>
      </c>
      <c r="CQ55">
        <f t="shared" si="57"/>
        <v>0</v>
      </c>
      <c r="CR55">
        <f t="shared" si="57"/>
        <v>0</v>
      </c>
      <c r="CS55">
        <f t="shared" si="57"/>
        <v>0</v>
      </c>
      <c r="CT55">
        <f t="shared" si="57"/>
        <v>0</v>
      </c>
      <c r="CU55">
        <f t="shared" si="57"/>
        <v>0</v>
      </c>
      <c r="CV55">
        <f t="shared" si="57"/>
        <v>0</v>
      </c>
      <c r="CW55">
        <f t="shared" si="57"/>
        <v>0</v>
      </c>
      <c r="CX55">
        <f t="shared" ref="CX55:DQ55" si="58">CX$49*CX16</f>
        <v>0</v>
      </c>
      <c r="CY55">
        <f t="shared" si="58"/>
        <v>0</v>
      </c>
      <c r="CZ55">
        <f t="shared" si="58"/>
        <v>0</v>
      </c>
      <c r="DA55">
        <f t="shared" si="58"/>
        <v>0</v>
      </c>
      <c r="DB55">
        <f t="shared" si="58"/>
        <v>0</v>
      </c>
      <c r="DC55">
        <f t="shared" si="58"/>
        <v>0</v>
      </c>
      <c r="DD55">
        <f t="shared" si="58"/>
        <v>0</v>
      </c>
      <c r="DE55">
        <f t="shared" si="58"/>
        <v>0</v>
      </c>
      <c r="DF55">
        <f t="shared" si="58"/>
        <v>0</v>
      </c>
      <c r="DG55">
        <f t="shared" si="58"/>
        <v>0</v>
      </c>
      <c r="DH55">
        <f t="shared" si="58"/>
        <v>0</v>
      </c>
      <c r="DI55">
        <f t="shared" si="58"/>
        <v>0</v>
      </c>
      <c r="DJ55">
        <f t="shared" si="58"/>
        <v>0</v>
      </c>
      <c r="DK55">
        <f t="shared" si="58"/>
        <v>0</v>
      </c>
      <c r="DL55">
        <f t="shared" si="58"/>
        <v>0</v>
      </c>
      <c r="DM55">
        <f t="shared" si="58"/>
        <v>0</v>
      </c>
      <c r="DN55">
        <f t="shared" si="58"/>
        <v>0</v>
      </c>
      <c r="DO55">
        <f t="shared" si="58"/>
        <v>0</v>
      </c>
      <c r="DP55">
        <f t="shared" si="58"/>
        <v>0</v>
      </c>
      <c r="DQ55">
        <f t="shared" si="58"/>
        <v>0</v>
      </c>
    </row>
    <row r="56" spans="1:121" x14ac:dyDescent="0.25">
      <c r="A56" t="str">
        <f t="shared" si="51"/>
        <v>11_MEX</v>
      </c>
      <c r="B56" t="str">
        <f t="shared" si="51"/>
        <v>1_5_lignite</v>
      </c>
      <c r="C56" t="str">
        <f t="shared" si="51"/>
        <v>1_5_lignite</v>
      </c>
      <c r="D56" s="4" t="s">
        <v>149</v>
      </c>
      <c r="E56" s="4"/>
      <c r="F56" s="4"/>
      <c r="G56" s="4">
        <f t="shared" si="52"/>
        <v>0</v>
      </c>
      <c r="BL56" t="str">
        <f t="shared" si="53"/>
        <v>11_MEX</v>
      </c>
      <c r="BM56" t="str">
        <f t="shared" si="54"/>
        <v>d_nonenergy_1_5_lignite</v>
      </c>
      <c r="BP56">
        <f t="shared" ref="BP56:CW56" si="59">BP$49*BP17</f>
        <v>0</v>
      </c>
      <c r="BQ56">
        <f t="shared" si="59"/>
        <v>0</v>
      </c>
      <c r="BR56">
        <f t="shared" si="59"/>
        <v>0</v>
      </c>
      <c r="BS56">
        <f t="shared" si="59"/>
        <v>0</v>
      </c>
      <c r="BT56">
        <f t="shared" si="59"/>
        <v>0</v>
      </c>
      <c r="BU56">
        <f t="shared" si="59"/>
        <v>0</v>
      </c>
      <c r="BV56">
        <f t="shared" si="59"/>
        <v>0</v>
      </c>
      <c r="BW56">
        <f t="shared" si="59"/>
        <v>0</v>
      </c>
      <c r="BX56">
        <f t="shared" si="59"/>
        <v>0</v>
      </c>
      <c r="BY56">
        <f t="shared" si="59"/>
        <v>0</v>
      </c>
      <c r="BZ56">
        <f t="shared" si="59"/>
        <v>0</v>
      </c>
      <c r="CA56">
        <f t="shared" si="59"/>
        <v>0</v>
      </c>
      <c r="CB56">
        <f t="shared" si="59"/>
        <v>0</v>
      </c>
      <c r="CC56">
        <f t="shared" si="59"/>
        <v>0</v>
      </c>
      <c r="CD56">
        <f t="shared" si="59"/>
        <v>0</v>
      </c>
      <c r="CE56">
        <f t="shared" si="59"/>
        <v>0</v>
      </c>
      <c r="CF56">
        <f t="shared" si="59"/>
        <v>0</v>
      </c>
      <c r="CG56">
        <f t="shared" si="59"/>
        <v>0</v>
      </c>
      <c r="CH56">
        <f t="shared" si="59"/>
        <v>0</v>
      </c>
      <c r="CI56">
        <f t="shared" si="59"/>
        <v>0</v>
      </c>
      <c r="CJ56">
        <f t="shared" si="59"/>
        <v>0</v>
      </c>
      <c r="CK56">
        <f t="shared" si="59"/>
        <v>0</v>
      </c>
      <c r="CL56">
        <f t="shared" si="59"/>
        <v>0</v>
      </c>
      <c r="CM56">
        <f t="shared" si="59"/>
        <v>0</v>
      </c>
      <c r="CN56">
        <f t="shared" si="59"/>
        <v>0</v>
      </c>
      <c r="CO56">
        <f t="shared" si="59"/>
        <v>0</v>
      </c>
      <c r="CP56">
        <f t="shared" si="59"/>
        <v>0</v>
      </c>
      <c r="CQ56">
        <f t="shared" si="59"/>
        <v>0</v>
      </c>
      <c r="CR56">
        <f t="shared" si="59"/>
        <v>0</v>
      </c>
      <c r="CS56">
        <f t="shared" si="59"/>
        <v>0</v>
      </c>
      <c r="CT56">
        <f t="shared" si="59"/>
        <v>0</v>
      </c>
      <c r="CU56">
        <f t="shared" si="59"/>
        <v>0</v>
      </c>
      <c r="CV56">
        <f t="shared" si="59"/>
        <v>0</v>
      </c>
      <c r="CW56">
        <f t="shared" si="59"/>
        <v>0</v>
      </c>
      <c r="CX56">
        <f t="shared" ref="CX56:DQ56" si="60">CX$49*CX17</f>
        <v>0</v>
      </c>
      <c r="CY56">
        <f t="shared" si="60"/>
        <v>0</v>
      </c>
      <c r="CZ56">
        <f t="shared" si="60"/>
        <v>0</v>
      </c>
      <c r="DA56">
        <f t="shared" si="60"/>
        <v>0</v>
      </c>
      <c r="DB56">
        <f t="shared" si="60"/>
        <v>0</v>
      </c>
      <c r="DC56">
        <f t="shared" si="60"/>
        <v>0</v>
      </c>
      <c r="DD56">
        <f t="shared" si="60"/>
        <v>0</v>
      </c>
      <c r="DE56">
        <f t="shared" si="60"/>
        <v>0</v>
      </c>
      <c r="DF56">
        <f t="shared" si="60"/>
        <v>0</v>
      </c>
      <c r="DG56">
        <f t="shared" si="60"/>
        <v>0</v>
      </c>
      <c r="DH56">
        <f t="shared" si="60"/>
        <v>0</v>
      </c>
      <c r="DI56">
        <f t="shared" si="60"/>
        <v>0</v>
      </c>
      <c r="DJ56">
        <f t="shared" si="60"/>
        <v>0</v>
      </c>
      <c r="DK56">
        <f t="shared" si="60"/>
        <v>0</v>
      </c>
      <c r="DL56">
        <f t="shared" si="60"/>
        <v>0</v>
      </c>
      <c r="DM56">
        <f t="shared" si="60"/>
        <v>0</v>
      </c>
      <c r="DN56">
        <f t="shared" si="60"/>
        <v>0</v>
      </c>
      <c r="DO56">
        <f t="shared" si="60"/>
        <v>0</v>
      </c>
      <c r="DP56">
        <f t="shared" si="60"/>
        <v>0</v>
      </c>
      <c r="DQ56">
        <f t="shared" si="60"/>
        <v>0</v>
      </c>
    </row>
    <row r="57" spans="1:121" x14ac:dyDescent="0.25">
      <c r="A57" t="str">
        <f t="shared" si="51"/>
        <v>11_MEX</v>
      </c>
      <c r="B57" t="str">
        <f t="shared" si="51"/>
        <v>2_coal_products</v>
      </c>
      <c r="C57" t="str">
        <f t="shared" si="51"/>
        <v>2_coal_products</v>
      </c>
      <c r="D57" s="4" t="s">
        <v>149</v>
      </c>
      <c r="E57" s="4"/>
      <c r="F57" s="4"/>
      <c r="G57" s="4">
        <f t="shared" si="52"/>
        <v>3.0734880119999999</v>
      </c>
      <c r="BL57" t="str">
        <f t="shared" si="53"/>
        <v>11_MEX</v>
      </c>
      <c r="BM57" t="str">
        <f t="shared" si="54"/>
        <v>d_nonenergy_2_coal_products</v>
      </c>
      <c r="BP57">
        <f t="shared" ref="BP57:CW57" si="61">BP$49*BP18</f>
        <v>3.379333752</v>
      </c>
      <c r="BQ57">
        <f t="shared" si="61"/>
        <v>3.0734880119999999</v>
      </c>
      <c r="BR57">
        <f t="shared" si="61"/>
        <v>3.1903471718295555</v>
      </c>
      <c r="BS57">
        <f t="shared" si="61"/>
        <v>3.1185371972721483</v>
      </c>
      <c r="BT57">
        <f t="shared" si="61"/>
        <v>3.2412292616282734</v>
      </c>
      <c r="BU57">
        <f t="shared" si="61"/>
        <v>3.3187618988913985</v>
      </c>
      <c r="BV57">
        <f t="shared" si="61"/>
        <v>3.3981924056693389</v>
      </c>
      <c r="BW57">
        <f t="shared" si="61"/>
        <v>3.4791003815053432</v>
      </c>
      <c r="BX57">
        <f t="shared" si="61"/>
        <v>3.5614364587126239</v>
      </c>
      <c r="BY57">
        <f t="shared" si="61"/>
        <v>3.6452285438655991</v>
      </c>
      <c r="BZ57">
        <f t="shared" si="61"/>
        <v>3.7305250376749988</v>
      </c>
      <c r="CA57">
        <f t="shared" si="61"/>
        <v>3.7875782144845918</v>
      </c>
      <c r="CB57">
        <f t="shared" si="61"/>
        <v>3.8451851251581743</v>
      </c>
      <c r="CC57">
        <f t="shared" si="61"/>
        <v>3.9032381596774015</v>
      </c>
      <c r="CD57">
        <f t="shared" si="61"/>
        <v>3.9115743916518904</v>
      </c>
      <c r="CE57">
        <f t="shared" si="61"/>
        <v>3.9170743818353166</v>
      </c>
      <c r="CF57">
        <f t="shared" si="61"/>
        <v>3.9197230407147643</v>
      </c>
      <c r="CG57">
        <f t="shared" si="61"/>
        <v>3.9194470175063847</v>
      </c>
      <c r="CH57">
        <f t="shared" si="61"/>
        <v>3.9160636330479681</v>
      </c>
      <c r="CI57">
        <f t="shared" si="61"/>
        <v>3.9093433910157849</v>
      </c>
      <c r="CJ57">
        <f t="shared" si="61"/>
        <v>3.8990202775003286</v>
      </c>
      <c r="CK57">
        <f t="shared" si="61"/>
        <v>3.8848698730935487</v>
      </c>
      <c r="CL57">
        <f t="shared" si="61"/>
        <v>3.866672475576526</v>
      </c>
      <c r="CM57">
        <f t="shared" si="61"/>
        <v>3.8442304226981792</v>
      </c>
      <c r="CN57">
        <f t="shared" si="61"/>
        <v>3.7956862656932584</v>
      </c>
      <c r="CO57">
        <f t="shared" si="61"/>
        <v>3.7445584737667406</v>
      </c>
      <c r="CP57">
        <f t="shared" si="61"/>
        <v>3.690369557366374</v>
      </c>
      <c r="CQ57">
        <f t="shared" si="61"/>
        <v>3.6327605319636267</v>
      </c>
      <c r="CR57">
        <f t="shared" si="61"/>
        <v>3.5715192685973376</v>
      </c>
      <c r="CS57">
        <f t="shared" si="61"/>
        <v>3.5232383770669804</v>
      </c>
      <c r="CT57">
        <f t="shared" si="61"/>
        <v>3.4666684913054682</v>
      </c>
      <c r="CU57">
        <f t="shared" si="61"/>
        <v>3.4029077852371366</v>
      </c>
      <c r="CV57">
        <f t="shared" si="61"/>
        <v>3.3328666811937957</v>
      </c>
      <c r="CW57">
        <f t="shared" si="61"/>
        <v>3.257348339557649</v>
      </c>
      <c r="CX57">
        <f t="shared" ref="CX57:DQ57" si="62">CX$49*CX18</f>
        <v>3.1865557811570304</v>
      </c>
      <c r="CY57">
        <f t="shared" si="62"/>
        <v>3.1164572139285589</v>
      </c>
      <c r="CZ57">
        <f t="shared" si="62"/>
        <v>3.0470581996957633</v>
      </c>
      <c r="DA57">
        <f t="shared" si="62"/>
        <v>2.9783638204809466</v>
      </c>
      <c r="DB57">
        <f t="shared" si="62"/>
        <v>2.9103786939998235</v>
      </c>
      <c r="DC57">
        <f t="shared" si="62"/>
        <v>2.8431069887639144</v>
      </c>
      <c r="DD57">
        <f t="shared" si="62"/>
        <v>2.7765524387996665</v>
      </c>
      <c r="DE57">
        <f t="shared" si="62"/>
        <v>2.7107183579928007</v>
      </c>
      <c r="DF57">
        <f t="shared" si="62"/>
        <v>2.6456076540663731</v>
      </c>
      <c r="DG57">
        <f t="shared" si="62"/>
        <v>2.5812228422008241</v>
      </c>
      <c r="DH57">
        <f t="shared" si="62"/>
        <v>2.5175660583041064</v>
      </c>
      <c r="DI57">
        <f t="shared" si="62"/>
        <v>2.4546390719398032</v>
      </c>
      <c r="DJ57">
        <f t="shared" si="62"/>
        <v>2.3924432989209929</v>
      </c>
      <c r="DK57">
        <f t="shared" si="62"/>
        <v>2.3309798135774744</v>
      </c>
      <c r="DL57">
        <f t="shared" si="62"/>
        <v>2.2702493607037799</v>
      </c>
      <c r="DM57">
        <f t="shared" si="62"/>
        <v>2.2102523671952437</v>
      </c>
      <c r="DN57">
        <f t="shared" si="62"/>
        <v>2.1509889533792519</v>
      </c>
      <c r="DO57">
        <f t="shared" si="62"/>
        <v>2.0924589440486625</v>
      </c>
      <c r="DP57">
        <f t="shared" si="62"/>
        <v>2.034661879204223</v>
      </c>
      <c r="DQ57">
        <f t="shared" si="62"/>
        <v>1.9775970245126335</v>
      </c>
    </row>
    <row r="58" spans="1:121" x14ac:dyDescent="0.25">
      <c r="A58" t="str">
        <f t="shared" si="51"/>
        <v>11_MEX</v>
      </c>
      <c r="B58" t="str">
        <f t="shared" si="51"/>
        <v>6_1_crude_oil</v>
      </c>
      <c r="C58" t="str">
        <f t="shared" si="51"/>
        <v>6_1_crude_oil</v>
      </c>
      <c r="D58" s="4" t="s">
        <v>149</v>
      </c>
      <c r="E58" s="4"/>
      <c r="F58" s="4"/>
      <c r="G58" s="4">
        <f t="shared" si="52"/>
        <v>0</v>
      </c>
      <c r="BL58" t="str">
        <f t="shared" si="53"/>
        <v>11_MEX</v>
      </c>
      <c r="BM58" t="str">
        <f t="shared" si="54"/>
        <v>d_nonenergy_6_1_crude_oil</v>
      </c>
      <c r="BP58">
        <f t="shared" ref="BP58:CW58" si="63">BP$49*BP19</f>
        <v>0</v>
      </c>
      <c r="BQ58">
        <f t="shared" si="63"/>
        <v>0</v>
      </c>
      <c r="BR58">
        <f t="shared" si="63"/>
        <v>0</v>
      </c>
      <c r="BS58">
        <f t="shared" si="63"/>
        <v>0</v>
      </c>
      <c r="BT58">
        <f t="shared" si="63"/>
        <v>0</v>
      </c>
      <c r="BU58">
        <f t="shared" si="63"/>
        <v>0</v>
      </c>
      <c r="BV58">
        <f t="shared" si="63"/>
        <v>0</v>
      </c>
      <c r="BW58">
        <f t="shared" si="63"/>
        <v>0</v>
      </c>
      <c r="BX58">
        <f t="shared" si="63"/>
        <v>0</v>
      </c>
      <c r="BY58">
        <f t="shared" si="63"/>
        <v>0</v>
      </c>
      <c r="BZ58">
        <f t="shared" si="63"/>
        <v>0</v>
      </c>
      <c r="CA58">
        <f t="shared" si="63"/>
        <v>0</v>
      </c>
      <c r="CB58">
        <f t="shared" si="63"/>
        <v>0</v>
      </c>
      <c r="CC58">
        <f t="shared" si="63"/>
        <v>0</v>
      </c>
      <c r="CD58">
        <f t="shared" si="63"/>
        <v>0</v>
      </c>
      <c r="CE58">
        <f t="shared" si="63"/>
        <v>0</v>
      </c>
      <c r="CF58">
        <f t="shared" si="63"/>
        <v>0</v>
      </c>
      <c r="CG58">
        <f t="shared" si="63"/>
        <v>0</v>
      </c>
      <c r="CH58">
        <f t="shared" si="63"/>
        <v>0</v>
      </c>
      <c r="CI58">
        <f t="shared" si="63"/>
        <v>0</v>
      </c>
      <c r="CJ58">
        <f t="shared" si="63"/>
        <v>0</v>
      </c>
      <c r="CK58">
        <f t="shared" si="63"/>
        <v>0</v>
      </c>
      <c r="CL58">
        <f t="shared" si="63"/>
        <v>0</v>
      </c>
      <c r="CM58">
        <f t="shared" si="63"/>
        <v>0</v>
      </c>
      <c r="CN58">
        <f t="shared" si="63"/>
        <v>0</v>
      </c>
      <c r="CO58">
        <f t="shared" si="63"/>
        <v>0</v>
      </c>
      <c r="CP58">
        <f t="shared" si="63"/>
        <v>0</v>
      </c>
      <c r="CQ58">
        <f t="shared" si="63"/>
        <v>0</v>
      </c>
      <c r="CR58">
        <f t="shared" si="63"/>
        <v>0</v>
      </c>
      <c r="CS58">
        <f t="shared" si="63"/>
        <v>0</v>
      </c>
      <c r="CT58">
        <f t="shared" si="63"/>
        <v>0</v>
      </c>
      <c r="CU58">
        <f t="shared" si="63"/>
        <v>0</v>
      </c>
      <c r="CV58">
        <f t="shared" si="63"/>
        <v>0</v>
      </c>
      <c r="CW58">
        <f t="shared" si="63"/>
        <v>0</v>
      </c>
      <c r="CX58">
        <f t="shared" ref="CX58:DQ58" si="64">CX$49*CX19</f>
        <v>0</v>
      </c>
      <c r="CY58">
        <f t="shared" si="64"/>
        <v>0</v>
      </c>
      <c r="CZ58">
        <f t="shared" si="64"/>
        <v>0</v>
      </c>
      <c r="DA58">
        <f t="shared" si="64"/>
        <v>0</v>
      </c>
      <c r="DB58">
        <f t="shared" si="64"/>
        <v>0</v>
      </c>
      <c r="DC58">
        <f t="shared" si="64"/>
        <v>0</v>
      </c>
      <c r="DD58">
        <f t="shared" si="64"/>
        <v>0</v>
      </c>
      <c r="DE58">
        <f t="shared" si="64"/>
        <v>0</v>
      </c>
      <c r="DF58">
        <f t="shared" si="64"/>
        <v>0</v>
      </c>
      <c r="DG58">
        <f t="shared" si="64"/>
        <v>0</v>
      </c>
      <c r="DH58">
        <f t="shared" si="64"/>
        <v>0</v>
      </c>
      <c r="DI58">
        <f t="shared" si="64"/>
        <v>0</v>
      </c>
      <c r="DJ58">
        <f t="shared" si="64"/>
        <v>0</v>
      </c>
      <c r="DK58">
        <f t="shared" si="64"/>
        <v>0</v>
      </c>
      <c r="DL58">
        <f t="shared" si="64"/>
        <v>0</v>
      </c>
      <c r="DM58">
        <f t="shared" si="64"/>
        <v>0</v>
      </c>
      <c r="DN58">
        <f t="shared" si="64"/>
        <v>0</v>
      </c>
      <c r="DO58">
        <f t="shared" si="64"/>
        <v>0</v>
      </c>
      <c r="DP58">
        <f t="shared" si="64"/>
        <v>0</v>
      </c>
      <c r="DQ58">
        <f t="shared" si="64"/>
        <v>0</v>
      </c>
    </row>
    <row r="59" spans="1:121" x14ac:dyDescent="0.25">
      <c r="A59" t="str">
        <f t="shared" si="51"/>
        <v>11_MEX</v>
      </c>
      <c r="B59" t="str">
        <f t="shared" si="51"/>
        <v>6_x_ngls</v>
      </c>
      <c r="C59" t="str">
        <f t="shared" si="51"/>
        <v>6_x_ngls</v>
      </c>
      <c r="D59" s="4" t="s">
        <v>149</v>
      </c>
      <c r="E59" s="4"/>
      <c r="F59" s="4"/>
      <c r="G59" s="4">
        <f t="shared" si="52"/>
        <v>0</v>
      </c>
      <c r="BL59" t="str">
        <f t="shared" si="53"/>
        <v>11_MEX</v>
      </c>
      <c r="BM59" t="str">
        <f t="shared" si="54"/>
        <v>d_nonenergy_6_x_ngls</v>
      </c>
      <c r="BP59">
        <f t="shared" ref="BP59:CW59" si="65">BP$49*BP20</f>
        <v>0</v>
      </c>
      <c r="BQ59">
        <f t="shared" si="65"/>
        <v>0</v>
      </c>
      <c r="BR59">
        <f t="shared" si="65"/>
        <v>0</v>
      </c>
      <c r="BS59">
        <f t="shared" si="65"/>
        <v>0</v>
      </c>
      <c r="BT59">
        <f t="shared" si="65"/>
        <v>0</v>
      </c>
      <c r="BU59">
        <f t="shared" si="65"/>
        <v>0</v>
      </c>
      <c r="BV59">
        <f t="shared" si="65"/>
        <v>0</v>
      </c>
      <c r="BW59">
        <f t="shared" si="65"/>
        <v>0</v>
      </c>
      <c r="BX59">
        <f t="shared" si="65"/>
        <v>0</v>
      </c>
      <c r="BY59">
        <f t="shared" si="65"/>
        <v>0</v>
      </c>
      <c r="BZ59">
        <f t="shared" si="65"/>
        <v>0</v>
      </c>
      <c r="CA59">
        <f t="shared" si="65"/>
        <v>0</v>
      </c>
      <c r="CB59">
        <f t="shared" si="65"/>
        <v>0</v>
      </c>
      <c r="CC59">
        <f t="shared" si="65"/>
        <v>0</v>
      </c>
      <c r="CD59">
        <f t="shared" si="65"/>
        <v>0</v>
      </c>
      <c r="CE59">
        <f t="shared" si="65"/>
        <v>0</v>
      </c>
      <c r="CF59">
        <f t="shared" si="65"/>
        <v>0</v>
      </c>
      <c r="CG59">
        <f t="shared" si="65"/>
        <v>0</v>
      </c>
      <c r="CH59">
        <f t="shared" si="65"/>
        <v>0</v>
      </c>
      <c r="CI59">
        <f t="shared" si="65"/>
        <v>0</v>
      </c>
      <c r="CJ59">
        <f t="shared" si="65"/>
        <v>0</v>
      </c>
      <c r="CK59">
        <f t="shared" si="65"/>
        <v>0</v>
      </c>
      <c r="CL59">
        <f t="shared" si="65"/>
        <v>0</v>
      </c>
      <c r="CM59">
        <f t="shared" si="65"/>
        <v>0</v>
      </c>
      <c r="CN59">
        <f t="shared" si="65"/>
        <v>0</v>
      </c>
      <c r="CO59">
        <f t="shared" si="65"/>
        <v>0</v>
      </c>
      <c r="CP59">
        <f t="shared" si="65"/>
        <v>0</v>
      </c>
      <c r="CQ59">
        <f t="shared" si="65"/>
        <v>0</v>
      </c>
      <c r="CR59">
        <f t="shared" si="65"/>
        <v>0</v>
      </c>
      <c r="CS59">
        <f t="shared" si="65"/>
        <v>0</v>
      </c>
      <c r="CT59">
        <f t="shared" si="65"/>
        <v>0</v>
      </c>
      <c r="CU59">
        <f t="shared" si="65"/>
        <v>0</v>
      </c>
      <c r="CV59">
        <f t="shared" si="65"/>
        <v>0</v>
      </c>
      <c r="CW59">
        <f t="shared" si="65"/>
        <v>0</v>
      </c>
      <c r="CX59">
        <f t="shared" ref="CX59:DQ59" si="66">CX$49*CX20</f>
        <v>0</v>
      </c>
      <c r="CY59">
        <f t="shared" si="66"/>
        <v>0</v>
      </c>
      <c r="CZ59">
        <f t="shared" si="66"/>
        <v>0</v>
      </c>
      <c r="DA59">
        <f t="shared" si="66"/>
        <v>0</v>
      </c>
      <c r="DB59">
        <f t="shared" si="66"/>
        <v>0</v>
      </c>
      <c r="DC59">
        <f t="shared" si="66"/>
        <v>0</v>
      </c>
      <c r="DD59">
        <f t="shared" si="66"/>
        <v>0</v>
      </c>
      <c r="DE59">
        <f t="shared" si="66"/>
        <v>0</v>
      </c>
      <c r="DF59">
        <f t="shared" si="66"/>
        <v>0</v>
      </c>
      <c r="DG59">
        <f t="shared" si="66"/>
        <v>0</v>
      </c>
      <c r="DH59">
        <f t="shared" si="66"/>
        <v>0</v>
      </c>
      <c r="DI59">
        <f t="shared" si="66"/>
        <v>0</v>
      </c>
      <c r="DJ59">
        <f t="shared" si="66"/>
        <v>0</v>
      </c>
      <c r="DK59">
        <f t="shared" si="66"/>
        <v>0</v>
      </c>
      <c r="DL59">
        <f t="shared" si="66"/>
        <v>0</v>
      </c>
      <c r="DM59">
        <f t="shared" si="66"/>
        <v>0</v>
      </c>
      <c r="DN59">
        <f t="shared" si="66"/>
        <v>0</v>
      </c>
      <c r="DO59">
        <f t="shared" si="66"/>
        <v>0</v>
      </c>
      <c r="DP59">
        <f t="shared" si="66"/>
        <v>0</v>
      </c>
      <c r="DQ59">
        <f t="shared" si="66"/>
        <v>0</v>
      </c>
    </row>
    <row r="60" spans="1:121" x14ac:dyDescent="0.25">
      <c r="A60" t="str">
        <f t="shared" si="51"/>
        <v>11_MEX</v>
      </c>
      <c r="B60" t="str">
        <f t="shared" si="51"/>
        <v>7_1_motor_gasoline</v>
      </c>
      <c r="C60" t="str">
        <f t="shared" si="51"/>
        <v>7_1_mo_gasoline</v>
      </c>
      <c r="D60" s="4" t="s">
        <v>149</v>
      </c>
      <c r="E60" s="4"/>
      <c r="F60" s="4"/>
      <c r="G60" s="4">
        <f t="shared" si="52"/>
        <v>0</v>
      </c>
      <c r="BL60" t="str">
        <f t="shared" si="53"/>
        <v>11_MEX</v>
      </c>
      <c r="BM60" t="str">
        <f t="shared" si="54"/>
        <v>d_nonenergy_7_1_mo_gasoline</v>
      </c>
      <c r="BP60">
        <f t="shared" ref="BP60:CW60" si="67">BP$49*BP21</f>
        <v>0</v>
      </c>
      <c r="BQ60">
        <f t="shared" si="67"/>
        <v>0</v>
      </c>
      <c r="BR60">
        <f t="shared" si="67"/>
        <v>0</v>
      </c>
      <c r="BS60">
        <f t="shared" si="67"/>
        <v>0</v>
      </c>
      <c r="BT60">
        <f t="shared" si="67"/>
        <v>0</v>
      </c>
      <c r="BU60">
        <f t="shared" si="67"/>
        <v>0</v>
      </c>
      <c r="BV60">
        <f t="shared" si="67"/>
        <v>0</v>
      </c>
      <c r="BW60">
        <f t="shared" si="67"/>
        <v>0</v>
      </c>
      <c r="BX60">
        <f t="shared" si="67"/>
        <v>0</v>
      </c>
      <c r="BY60">
        <f t="shared" si="67"/>
        <v>0</v>
      </c>
      <c r="BZ60">
        <f t="shared" si="67"/>
        <v>0</v>
      </c>
      <c r="CA60">
        <f t="shared" si="67"/>
        <v>0</v>
      </c>
      <c r="CB60">
        <f t="shared" si="67"/>
        <v>0</v>
      </c>
      <c r="CC60">
        <f t="shared" si="67"/>
        <v>0</v>
      </c>
      <c r="CD60">
        <f t="shared" si="67"/>
        <v>0</v>
      </c>
      <c r="CE60">
        <f t="shared" si="67"/>
        <v>0</v>
      </c>
      <c r="CF60">
        <f t="shared" si="67"/>
        <v>0</v>
      </c>
      <c r="CG60">
        <f t="shared" si="67"/>
        <v>0</v>
      </c>
      <c r="CH60">
        <f t="shared" si="67"/>
        <v>0</v>
      </c>
      <c r="CI60">
        <f t="shared" si="67"/>
        <v>0</v>
      </c>
      <c r="CJ60">
        <f t="shared" si="67"/>
        <v>0</v>
      </c>
      <c r="CK60">
        <f t="shared" si="67"/>
        <v>0</v>
      </c>
      <c r="CL60">
        <f t="shared" si="67"/>
        <v>0</v>
      </c>
      <c r="CM60">
        <f t="shared" si="67"/>
        <v>0</v>
      </c>
      <c r="CN60">
        <f t="shared" si="67"/>
        <v>0</v>
      </c>
      <c r="CO60">
        <f t="shared" si="67"/>
        <v>0</v>
      </c>
      <c r="CP60">
        <f t="shared" si="67"/>
        <v>0</v>
      </c>
      <c r="CQ60">
        <f t="shared" si="67"/>
        <v>0</v>
      </c>
      <c r="CR60">
        <f t="shared" si="67"/>
        <v>0</v>
      </c>
      <c r="CS60">
        <f t="shared" si="67"/>
        <v>0</v>
      </c>
      <c r="CT60">
        <f t="shared" si="67"/>
        <v>0</v>
      </c>
      <c r="CU60">
        <f t="shared" si="67"/>
        <v>0</v>
      </c>
      <c r="CV60">
        <f t="shared" si="67"/>
        <v>0</v>
      </c>
      <c r="CW60">
        <f t="shared" si="67"/>
        <v>0</v>
      </c>
      <c r="CX60">
        <f t="shared" ref="CX60:DQ60" si="68">CX$49*CX21</f>
        <v>0</v>
      </c>
      <c r="CY60">
        <f t="shared" si="68"/>
        <v>0</v>
      </c>
      <c r="CZ60">
        <f t="shared" si="68"/>
        <v>0</v>
      </c>
      <c r="DA60">
        <f t="shared" si="68"/>
        <v>0</v>
      </c>
      <c r="DB60">
        <f t="shared" si="68"/>
        <v>0</v>
      </c>
      <c r="DC60">
        <f t="shared" si="68"/>
        <v>0</v>
      </c>
      <c r="DD60">
        <f t="shared" si="68"/>
        <v>0</v>
      </c>
      <c r="DE60">
        <f t="shared" si="68"/>
        <v>0</v>
      </c>
      <c r="DF60">
        <f t="shared" si="68"/>
        <v>0</v>
      </c>
      <c r="DG60">
        <f t="shared" si="68"/>
        <v>0</v>
      </c>
      <c r="DH60">
        <f t="shared" si="68"/>
        <v>0</v>
      </c>
      <c r="DI60">
        <f t="shared" si="68"/>
        <v>0</v>
      </c>
      <c r="DJ60">
        <f t="shared" si="68"/>
        <v>0</v>
      </c>
      <c r="DK60">
        <f t="shared" si="68"/>
        <v>0</v>
      </c>
      <c r="DL60">
        <f t="shared" si="68"/>
        <v>0</v>
      </c>
      <c r="DM60">
        <f t="shared" si="68"/>
        <v>0</v>
      </c>
      <c r="DN60">
        <f t="shared" si="68"/>
        <v>0</v>
      </c>
      <c r="DO60">
        <f t="shared" si="68"/>
        <v>0</v>
      </c>
      <c r="DP60">
        <f t="shared" si="68"/>
        <v>0</v>
      </c>
      <c r="DQ60">
        <f t="shared" si="68"/>
        <v>0</v>
      </c>
    </row>
    <row r="61" spans="1:121" x14ac:dyDescent="0.25">
      <c r="A61" t="str">
        <f t="shared" si="51"/>
        <v>11_MEX</v>
      </c>
      <c r="B61" t="str">
        <f t="shared" si="51"/>
        <v>7_2_aviation_gasoline</v>
      </c>
      <c r="C61" t="str">
        <f t="shared" si="51"/>
        <v>7_2_avi_gasoline</v>
      </c>
      <c r="D61" s="4" t="s">
        <v>149</v>
      </c>
      <c r="E61" s="4"/>
      <c r="F61" s="4"/>
      <c r="G61" s="4">
        <f t="shared" si="52"/>
        <v>0</v>
      </c>
      <c r="BL61" t="str">
        <f t="shared" si="53"/>
        <v>11_MEX</v>
      </c>
      <c r="BM61" t="str">
        <f t="shared" si="54"/>
        <v>d_nonenergy_7_2_avi_gasoline</v>
      </c>
      <c r="BP61">
        <f t="shared" ref="BP61:CW61" si="69">BP$49*BP22</f>
        <v>0</v>
      </c>
      <c r="BQ61">
        <f t="shared" si="69"/>
        <v>0</v>
      </c>
      <c r="BR61">
        <f t="shared" si="69"/>
        <v>0</v>
      </c>
      <c r="BS61">
        <f t="shared" si="69"/>
        <v>0</v>
      </c>
      <c r="BT61">
        <f t="shared" si="69"/>
        <v>0</v>
      </c>
      <c r="BU61">
        <f t="shared" si="69"/>
        <v>0</v>
      </c>
      <c r="BV61">
        <f t="shared" si="69"/>
        <v>0</v>
      </c>
      <c r="BW61">
        <f t="shared" si="69"/>
        <v>0</v>
      </c>
      <c r="BX61">
        <f t="shared" si="69"/>
        <v>0</v>
      </c>
      <c r="BY61">
        <f t="shared" si="69"/>
        <v>0</v>
      </c>
      <c r="BZ61">
        <f t="shared" si="69"/>
        <v>0</v>
      </c>
      <c r="CA61">
        <f t="shared" si="69"/>
        <v>0</v>
      </c>
      <c r="CB61">
        <f t="shared" si="69"/>
        <v>0</v>
      </c>
      <c r="CC61">
        <f t="shared" si="69"/>
        <v>0</v>
      </c>
      <c r="CD61">
        <f t="shared" si="69"/>
        <v>0</v>
      </c>
      <c r="CE61">
        <f t="shared" si="69"/>
        <v>0</v>
      </c>
      <c r="CF61">
        <f t="shared" si="69"/>
        <v>0</v>
      </c>
      <c r="CG61">
        <f t="shared" si="69"/>
        <v>0</v>
      </c>
      <c r="CH61">
        <f t="shared" si="69"/>
        <v>0</v>
      </c>
      <c r="CI61">
        <f t="shared" si="69"/>
        <v>0</v>
      </c>
      <c r="CJ61">
        <f t="shared" si="69"/>
        <v>0</v>
      </c>
      <c r="CK61">
        <f t="shared" si="69"/>
        <v>0</v>
      </c>
      <c r="CL61">
        <f t="shared" si="69"/>
        <v>0</v>
      </c>
      <c r="CM61">
        <f t="shared" si="69"/>
        <v>0</v>
      </c>
      <c r="CN61">
        <f t="shared" si="69"/>
        <v>0</v>
      </c>
      <c r="CO61">
        <f t="shared" si="69"/>
        <v>0</v>
      </c>
      <c r="CP61">
        <f t="shared" si="69"/>
        <v>0</v>
      </c>
      <c r="CQ61">
        <f t="shared" si="69"/>
        <v>0</v>
      </c>
      <c r="CR61">
        <f t="shared" si="69"/>
        <v>0</v>
      </c>
      <c r="CS61">
        <f t="shared" si="69"/>
        <v>0</v>
      </c>
      <c r="CT61">
        <f t="shared" si="69"/>
        <v>0</v>
      </c>
      <c r="CU61">
        <f t="shared" si="69"/>
        <v>0</v>
      </c>
      <c r="CV61">
        <f t="shared" si="69"/>
        <v>0</v>
      </c>
      <c r="CW61">
        <f t="shared" si="69"/>
        <v>0</v>
      </c>
      <c r="CX61">
        <f t="shared" ref="CX61:DQ61" si="70">CX$49*CX22</f>
        <v>0</v>
      </c>
      <c r="CY61">
        <f t="shared" si="70"/>
        <v>0</v>
      </c>
      <c r="CZ61">
        <f t="shared" si="70"/>
        <v>0</v>
      </c>
      <c r="DA61">
        <f t="shared" si="70"/>
        <v>0</v>
      </c>
      <c r="DB61">
        <f t="shared" si="70"/>
        <v>0</v>
      </c>
      <c r="DC61">
        <f t="shared" si="70"/>
        <v>0</v>
      </c>
      <c r="DD61">
        <f t="shared" si="70"/>
        <v>0</v>
      </c>
      <c r="DE61">
        <f t="shared" si="70"/>
        <v>0</v>
      </c>
      <c r="DF61">
        <f t="shared" si="70"/>
        <v>0</v>
      </c>
      <c r="DG61">
        <f t="shared" si="70"/>
        <v>0</v>
      </c>
      <c r="DH61">
        <f t="shared" si="70"/>
        <v>0</v>
      </c>
      <c r="DI61">
        <f t="shared" si="70"/>
        <v>0</v>
      </c>
      <c r="DJ61">
        <f t="shared" si="70"/>
        <v>0</v>
      </c>
      <c r="DK61">
        <f t="shared" si="70"/>
        <v>0</v>
      </c>
      <c r="DL61">
        <f t="shared" si="70"/>
        <v>0</v>
      </c>
      <c r="DM61">
        <f t="shared" si="70"/>
        <v>0</v>
      </c>
      <c r="DN61">
        <f t="shared" si="70"/>
        <v>0</v>
      </c>
      <c r="DO61">
        <f t="shared" si="70"/>
        <v>0</v>
      </c>
      <c r="DP61">
        <f t="shared" si="70"/>
        <v>0</v>
      </c>
      <c r="DQ61">
        <f t="shared" si="70"/>
        <v>0</v>
      </c>
    </row>
    <row r="62" spans="1:121" x14ac:dyDescent="0.25">
      <c r="A62" t="str">
        <f t="shared" si="51"/>
        <v>11_MEX</v>
      </c>
      <c r="B62" t="str">
        <f t="shared" si="51"/>
        <v>7_3_naphtha</v>
      </c>
      <c r="C62" t="str">
        <f t="shared" si="51"/>
        <v>7_3_naphtha</v>
      </c>
      <c r="D62" s="4" t="s">
        <v>149</v>
      </c>
      <c r="E62" s="4"/>
      <c r="F62" s="4"/>
      <c r="G62" s="4">
        <f t="shared" si="52"/>
        <v>48.059984124000003</v>
      </c>
      <c r="BL62" t="str">
        <f t="shared" si="53"/>
        <v>11_MEX</v>
      </c>
      <c r="BM62" t="str">
        <f t="shared" si="54"/>
        <v>d_nonenergy_7_3_naphtha</v>
      </c>
      <c r="BP62">
        <f t="shared" ref="BP62:CW62" si="71">BP$49*BP23</f>
        <v>46.800008532</v>
      </c>
      <c r="BQ62">
        <f t="shared" si="71"/>
        <v>48.059984124000003</v>
      </c>
      <c r="BR62">
        <f t="shared" si="71"/>
        <v>49.887305182102253</v>
      </c>
      <c r="BS62">
        <f t="shared" si="71"/>
        <v>48.764416065990794</v>
      </c>
      <c r="BT62">
        <f t="shared" si="71"/>
        <v>50.68294597145124</v>
      </c>
      <c r="BU62">
        <f t="shared" si="71"/>
        <v>51.895320088873909</v>
      </c>
      <c r="BV62">
        <f t="shared" si="71"/>
        <v>53.137371100559811</v>
      </c>
      <c r="BW62">
        <f t="shared" si="71"/>
        <v>54.402525224799597</v>
      </c>
      <c r="BX62">
        <f t="shared" si="71"/>
        <v>55.690010501450914</v>
      </c>
      <c r="BY62">
        <f t="shared" si="71"/>
        <v>57.000263304274874</v>
      </c>
      <c r="BZ62">
        <f t="shared" si="71"/>
        <v>58.33404047285574</v>
      </c>
      <c r="CA62">
        <f t="shared" si="71"/>
        <v>59.226178252794085</v>
      </c>
      <c r="CB62">
        <f t="shared" si="71"/>
        <v>60.126974742513745</v>
      </c>
      <c r="CC62">
        <f t="shared" si="71"/>
        <v>61.034747249336881</v>
      </c>
      <c r="CD62">
        <f t="shared" si="71"/>
        <v>61.165100507519007</v>
      </c>
      <c r="CE62">
        <f t="shared" si="71"/>
        <v>61.251103589315839</v>
      </c>
      <c r="CF62">
        <f t="shared" si="71"/>
        <v>61.292520540740135</v>
      </c>
      <c r="CG62">
        <f t="shared" si="71"/>
        <v>61.288204379115044</v>
      </c>
      <c r="CH62">
        <f t="shared" si="71"/>
        <v>61.23529855917301</v>
      </c>
      <c r="CI62">
        <f t="shared" si="71"/>
        <v>61.130214457944973</v>
      </c>
      <c r="CJ62">
        <f t="shared" si="71"/>
        <v>60.968792428730602</v>
      </c>
      <c r="CK62">
        <f t="shared" si="71"/>
        <v>60.74752323604698</v>
      </c>
      <c r="CL62">
        <f t="shared" si="71"/>
        <v>60.462971406870615</v>
      </c>
      <c r="CM62">
        <f t="shared" si="71"/>
        <v>60.112046106094361</v>
      </c>
      <c r="CN62">
        <f t="shared" si="71"/>
        <v>59.352963459322851</v>
      </c>
      <c r="CO62">
        <f t="shared" si="71"/>
        <v>58.553480637626521</v>
      </c>
      <c r="CP62">
        <f t="shared" si="71"/>
        <v>57.706131159857222</v>
      </c>
      <c r="CQ62">
        <f t="shared" si="71"/>
        <v>56.805301602219387</v>
      </c>
      <c r="CR62">
        <f t="shared" si="71"/>
        <v>55.847674914356588</v>
      </c>
      <c r="CS62">
        <f t="shared" si="71"/>
        <v>55.092708937140493</v>
      </c>
      <c r="CT62">
        <f t="shared" si="71"/>
        <v>54.208128356061344</v>
      </c>
      <c r="CU62">
        <f t="shared" si="71"/>
        <v>53.211105263921475</v>
      </c>
      <c r="CV62">
        <f t="shared" si="71"/>
        <v>52.115875890906956</v>
      </c>
      <c r="CW62">
        <f t="shared" si="71"/>
        <v>50.93499921726012</v>
      </c>
      <c r="CX62">
        <f t="shared" ref="CX62:DQ62" si="72">CX$49*CX23</f>
        <v>49.828019388626551</v>
      </c>
      <c r="CY62">
        <f t="shared" si="72"/>
        <v>48.731891466551708</v>
      </c>
      <c r="CZ62">
        <f t="shared" si="72"/>
        <v>47.646702421002438</v>
      </c>
      <c r="DA62">
        <f t="shared" si="72"/>
        <v>46.572531719316906</v>
      </c>
      <c r="DB62">
        <f t="shared" si="72"/>
        <v>45.509451568493496</v>
      </c>
      <c r="DC62">
        <f t="shared" si="72"/>
        <v>44.457527151346234</v>
      </c>
      <c r="DD62">
        <f t="shared" si="72"/>
        <v>43.416816856666969</v>
      </c>
      <c r="DE62">
        <f t="shared" si="72"/>
        <v>42.387372503527217</v>
      </c>
      <c r="DF62">
        <f t="shared" si="72"/>
        <v>41.369239559852481</v>
      </c>
      <c r="DG62">
        <f t="shared" si="72"/>
        <v>40.362457355398249</v>
      </c>
      <c r="DH62">
        <f t="shared" si="72"/>
        <v>39.367059289254385</v>
      </c>
      <c r="DI62">
        <f t="shared" si="72"/>
        <v>38.383073032001469</v>
      </c>
      <c r="DJ62">
        <f t="shared" si="72"/>
        <v>37.410520722640477</v>
      </c>
      <c r="DK62">
        <f t="shared" si="72"/>
        <v>36.44941916041477</v>
      </c>
      <c r="DL62">
        <f t="shared" si="72"/>
        <v>35.499779991640587</v>
      </c>
      <c r="DM62">
        <f t="shared" si="72"/>
        <v>34.561609891659735</v>
      </c>
      <c r="DN62">
        <f t="shared" si="72"/>
        <v>33.63491074202576</v>
      </c>
      <c r="DO62">
        <f t="shared" si="72"/>
        <v>32.719679803033017</v>
      </c>
      <c r="DP62">
        <f t="shared" si="72"/>
        <v>31.815909881695337</v>
      </c>
      <c r="DQ62">
        <f t="shared" si="72"/>
        <v>30.92358949527824</v>
      </c>
    </row>
    <row r="63" spans="1:121" x14ac:dyDescent="0.25">
      <c r="A63" t="str">
        <f t="shared" si="51"/>
        <v>11_MEX</v>
      </c>
      <c r="B63" t="str">
        <f t="shared" si="51"/>
        <v>7_x_jet_fuel</v>
      </c>
      <c r="C63" t="str">
        <f t="shared" si="51"/>
        <v>7_x_jet_fuel</v>
      </c>
      <c r="D63" s="4" t="s">
        <v>149</v>
      </c>
      <c r="E63" s="4"/>
      <c r="F63" s="4"/>
      <c r="G63" s="4">
        <f t="shared" si="52"/>
        <v>0</v>
      </c>
      <c r="BL63" t="str">
        <f t="shared" si="53"/>
        <v>11_MEX</v>
      </c>
      <c r="BM63" t="str">
        <f t="shared" si="54"/>
        <v>d_nonenergy_7_x_jet_fuel</v>
      </c>
      <c r="BP63">
        <f t="shared" ref="BP63:CW63" si="73">BP$49*BP24</f>
        <v>0</v>
      </c>
      <c r="BQ63">
        <f t="shared" si="73"/>
        <v>0</v>
      </c>
      <c r="BR63">
        <f t="shared" si="73"/>
        <v>0</v>
      </c>
      <c r="BS63">
        <f t="shared" si="73"/>
        <v>0</v>
      </c>
      <c r="BT63">
        <f t="shared" si="73"/>
        <v>0</v>
      </c>
      <c r="BU63">
        <f t="shared" si="73"/>
        <v>0</v>
      </c>
      <c r="BV63">
        <f t="shared" si="73"/>
        <v>0</v>
      </c>
      <c r="BW63">
        <f t="shared" si="73"/>
        <v>0</v>
      </c>
      <c r="BX63">
        <f t="shared" si="73"/>
        <v>0</v>
      </c>
      <c r="BY63">
        <f t="shared" si="73"/>
        <v>0</v>
      </c>
      <c r="BZ63">
        <f t="shared" si="73"/>
        <v>0</v>
      </c>
      <c r="CA63">
        <f t="shared" si="73"/>
        <v>0</v>
      </c>
      <c r="CB63">
        <f t="shared" si="73"/>
        <v>0</v>
      </c>
      <c r="CC63">
        <f t="shared" si="73"/>
        <v>0</v>
      </c>
      <c r="CD63">
        <f t="shared" si="73"/>
        <v>0</v>
      </c>
      <c r="CE63">
        <f t="shared" si="73"/>
        <v>0</v>
      </c>
      <c r="CF63">
        <f t="shared" si="73"/>
        <v>0</v>
      </c>
      <c r="CG63">
        <f t="shared" si="73"/>
        <v>0</v>
      </c>
      <c r="CH63">
        <f t="shared" si="73"/>
        <v>0</v>
      </c>
      <c r="CI63">
        <f t="shared" si="73"/>
        <v>0</v>
      </c>
      <c r="CJ63">
        <f t="shared" si="73"/>
        <v>0</v>
      </c>
      <c r="CK63">
        <f t="shared" si="73"/>
        <v>0</v>
      </c>
      <c r="CL63">
        <f t="shared" si="73"/>
        <v>0</v>
      </c>
      <c r="CM63">
        <f t="shared" si="73"/>
        <v>0</v>
      </c>
      <c r="CN63">
        <f t="shared" si="73"/>
        <v>0</v>
      </c>
      <c r="CO63">
        <f t="shared" si="73"/>
        <v>0</v>
      </c>
      <c r="CP63">
        <f t="shared" si="73"/>
        <v>0</v>
      </c>
      <c r="CQ63">
        <f t="shared" si="73"/>
        <v>0</v>
      </c>
      <c r="CR63">
        <f t="shared" si="73"/>
        <v>0</v>
      </c>
      <c r="CS63">
        <f t="shared" si="73"/>
        <v>0</v>
      </c>
      <c r="CT63">
        <f t="shared" si="73"/>
        <v>0</v>
      </c>
      <c r="CU63">
        <f t="shared" si="73"/>
        <v>0</v>
      </c>
      <c r="CV63">
        <f t="shared" si="73"/>
        <v>0</v>
      </c>
      <c r="CW63">
        <f t="shared" si="73"/>
        <v>0</v>
      </c>
      <c r="CX63">
        <f t="shared" ref="CX63:DQ63" si="74">CX$49*CX24</f>
        <v>0</v>
      </c>
      <c r="CY63">
        <f t="shared" si="74"/>
        <v>0</v>
      </c>
      <c r="CZ63">
        <f t="shared" si="74"/>
        <v>0</v>
      </c>
      <c r="DA63">
        <f t="shared" si="74"/>
        <v>0</v>
      </c>
      <c r="DB63">
        <f t="shared" si="74"/>
        <v>0</v>
      </c>
      <c r="DC63">
        <f t="shared" si="74"/>
        <v>0</v>
      </c>
      <c r="DD63">
        <f t="shared" si="74"/>
        <v>0</v>
      </c>
      <c r="DE63">
        <f t="shared" si="74"/>
        <v>0</v>
      </c>
      <c r="DF63">
        <f t="shared" si="74"/>
        <v>0</v>
      </c>
      <c r="DG63">
        <f t="shared" si="74"/>
        <v>0</v>
      </c>
      <c r="DH63">
        <f t="shared" si="74"/>
        <v>0</v>
      </c>
      <c r="DI63">
        <f t="shared" si="74"/>
        <v>0</v>
      </c>
      <c r="DJ63">
        <f t="shared" si="74"/>
        <v>0</v>
      </c>
      <c r="DK63">
        <f t="shared" si="74"/>
        <v>0</v>
      </c>
      <c r="DL63">
        <f t="shared" si="74"/>
        <v>0</v>
      </c>
      <c r="DM63">
        <f t="shared" si="74"/>
        <v>0</v>
      </c>
      <c r="DN63">
        <f t="shared" si="74"/>
        <v>0</v>
      </c>
      <c r="DO63">
        <f t="shared" si="74"/>
        <v>0</v>
      </c>
      <c r="DP63">
        <f t="shared" si="74"/>
        <v>0</v>
      </c>
      <c r="DQ63">
        <f t="shared" si="74"/>
        <v>0</v>
      </c>
    </row>
    <row r="64" spans="1:121" x14ac:dyDescent="0.25">
      <c r="A64" t="str">
        <f t="shared" si="51"/>
        <v>11_MEX</v>
      </c>
      <c r="B64" t="str">
        <f t="shared" si="51"/>
        <v>7_6_kerosene</v>
      </c>
      <c r="C64" t="str">
        <f t="shared" si="51"/>
        <v>7_6_kerosene</v>
      </c>
      <c r="D64" s="4" t="s">
        <v>149</v>
      </c>
      <c r="E64" s="4"/>
      <c r="F64" s="4"/>
      <c r="G64" s="4">
        <f t="shared" si="52"/>
        <v>0</v>
      </c>
      <c r="BL64" t="str">
        <f t="shared" si="53"/>
        <v>11_MEX</v>
      </c>
      <c r="BM64" t="str">
        <f t="shared" si="54"/>
        <v>d_nonenergy_7_6_kerosene</v>
      </c>
      <c r="BP64">
        <f t="shared" ref="BP64:CW64" si="75">BP$49*BP25</f>
        <v>0</v>
      </c>
      <c r="BQ64">
        <f t="shared" si="75"/>
        <v>0</v>
      </c>
      <c r="BR64">
        <f t="shared" si="75"/>
        <v>0</v>
      </c>
      <c r="BS64">
        <f t="shared" si="75"/>
        <v>0</v>
      </c>
      <c r="BT64">
        <f t="shared" si="75"/>
        <v>0</v>
      </c>
      <c r="BU64">
        <f t="shared" si="75"/>
        <v>0</v>
      </c>
      <c r="BV64">
        <f t="shared" si="75"/>
        <v>0</v>
      </c>
      <c r="BW64">
        <f t="shared" si="75"/>
        <v>0</v>
      </c>
      <c r="BX64">
        <f t="shared" si="75"/>
        <v>0</v>
      </c>
      <c r="BY64">
        <f t="shared" si="75"/>
        <v>0</v>
      </c>
      <c r="BZ64">
        <f t="shared" si="75"/>
        <v>0</v>
      </c>
      <c r="CA64">
        <f t="shared" si="75"/>
        <v>0</v>
      </c>
      <c r="CB64">
        <f t="shared" si="75"/>
        <v>0</v>
      </c>
      <c r="CC64">
        <f t="shared" si="75"/>
        <v>0</v>
      </c>
      <c r="CD64">
        <f t="shared" si="75"/>
        <v>0</v>
      </c>
      <c r="CE64">
        <f t="shared" si="75"/>
        <v>0</v>
      </c>
      <c r="CF64">
        <f t="shared" si="75"/>
        <v>0</v>
      </c>
      <c r="CG64">
        <f t="shared" si="75"/>
        <v>0</v>
      </c>
      <c r="CH64">
        <f t="shared" si="75"/>
        <v>0</v>
      </c>
      <c r="CI64">
        <f t="shared" si="75"/>
        <v>0</v>
      </c>
      <c r="CJ64">
        <f t="shared" si="75"/>
        <v>0</v>
      </c>
      <c r="CK64">
        <f t="shared" si="75"/>
        <v>0</v>
      </c>
      <c r="CL64">
        <f t="shared" si="75"/>
        <v>0</v>
      </c>
      <c r="CM64">
        <f t="shared" si="75"/>
        <v>0</v>
      </c>
      <c r="CN64">
        <f t="shared" si="75"/>
        <v>0</v>
      </c>
      <c r="CO64">
        <f t="shared" si="75"/>
        <v>0</v>
      </c>
      <c r="CP64">
        <f t="shared" si="75"/>
        <v>0</v>
      </c>
      <c r="CQ64">
        <f t="shared" si="75"/>
        <v>0</v>
      </c>
      <c r="CR64">
        <f t="shared" si="75"/>
        <v>0</v>
      </c>
      <c r="CS64">
        <f t="shared" si="75"/>
        <v>0</v>
      </c>
      <c r="CT64">
        <f t="shared" si="75"/>
        <v>0</v>
      </c>
      <c r="CU64">
        <f t="shared" si="75"/>
        <v>0</v>
      </c>
      <c r="CV64">
        <f t="shared" si="75"/>
        <v>0</v>
      </c>
      <c r="CW64">
        <f t="shared" si="75"/>
        <v>0</v>
      </c>
      <c r="CX64">
        <f t="shared" ref="CX64:DQ64" si="76">CX$49*CX25</f>
        <v>0</v>
      </c>
      <c r="CY64">
        <f t="shared" si="76"/>
        <v>0</v>
      </c>
      <c r="CZ64">
        <f t="shared" si="76"/>
        <v>0</v>
      </c>
      <c r="DA64">
        <f t="shared" si="76"/>
        <v>0</v>
      </c>
      <c r="DB64">
        <f t="shared" si="76"/>
        <v>0</v>
      </c>
      <c r="DC64">
        <f t="shared" si="76"/>
        <v>0</v>
      </c>
      <c r="DD64">
        <f t="shared" si="76"/>
        <v>0</v>
      </c>
      <c r="DE64">
        <f t="shared" si="76"/>
        <v>0</v>
      </c>
      <c r="DF64">
        <f t="shared" si="76"/>
        <v>0</v>
      </c>
      <c r="DG64">
        <f t="shared" si="76"/>
        <v>0</v>
      </c>
      <c r="DH64">
        <f t="shared" si="76"/>
        <v>0</v>
      </c>
      <c r="DI64">
        <f t="shared" si="76"/>
        <v>0</v>
      </c>
      <c r="DJ64">
        <f t="shared" si="76"/>
        <v>0</v>
      </c>
      <c r="DK64">
        <f t="shared" si="76"/>
        <v>0</v>
      </c>
      <c r="DL64">
        <f t="shared" si="76"/>
        <v>0</v>
      </c>
      <c r="DM64">
        <f t="shared" si="76"/>
        <v>0</v>
      </c>
      <c r="DN64">
        <f t="shared" si="76"/>
        <v>0</v>
      </c>
      <c r="DO64">
        <f t="shared" si="76"/>
        <v>0</v>
      </c>
      <c r="DP64">
        <f t="shared" si="76"/>
        <v>0</v>
      </c>
      <c r="DQ64">
        <f t="shared" si="76"/>
        <v>0</v>
      </c>
    </row>
    <row r="65" spans="1:121" x14ac:dyDescent="0.25">
      <c r="A65" t="str">
        <f t="shared" si="51"/>
        <v>11_MEX</v>
      </c>
      <c r="B65" t="str">
        <f t="shared" si="51"/>
        <v>7_7_gas_diesel_oil</v>
      </c>
      <c r="C65" t="str">
        <f t="shared" si="51"/>
        <v>7_7_gas_diesel_oil</v>
      </c>
      <c r="D65" s="4" t="s">
        <v>149</v>
      </c>
      <c r="E65" s="4"/>
      <c r="F65" s="4"/>
      <c r="G65" s="4">
        <f t="shared" si="52"/>
        <v>0</v>
      </c>
      <c r="BL65" t="str">
        <f t="shared" si="53"/>
        <v>11_MEX</v>
      </c>
      <c r="BM65" t="str">
        <f t="shared" si="54"/>
        <v>d_nonenergy_7_7_gas_diesel_oil</v>
      </c>
      <c r="BP65">
        <f t="shared" ref="BP65:CW65" si="77">BP$49*BP26</f>
        <v>0</v>
      </c>
      <c r="BQ65">
        <f t="shared" si="77"/>
        <v>0</v>
      </c>
      <c r="BR65">
        <f t="shared" si="77"/>
        <v>0</v>
      </c>
      <c r="BS65">
        <f t="shared" si="77"/>
        <v>0</v>
      </c>
      <c r="BT65">
        <f t="shared" si="77"/>
        <v>0</v>
      </c>
      <c r="BU65">
        <f t="shared" si="77"/>
        <v>0</v>
      </c>
      <c r="BV65">
        <f t="shared" si="77"/>
        <v>0</v>
      </c>
      <c r="BW65">
        <f t="shared" si="77"/>
        <v>0</v>
      </c>
      <c r="BX65">
        <f t="shared" si="77"/>
        <v>0</v>
      </c>
      <c r="BY65">
        <f t="shared" si="77"/>
        <v>0</v>
      </c>
      <c r="BZ65">
        <f t="shared" si="77"/>
        <v>0</v>
      </c>
      <c r="CA65">
        <f t="shared" si="77"/>
        <v>0</v>
      </c>
      <c r="CB65">
        <f t="shared" si="77"/>
        <v>0</v>
      </c>
      <c r="CC65">
        <f t="shared" si="77"/>
        <v>0</v>
      </c>
      <c r="CD65">
        <f t="shared" si="77"/>
        <v>0</v>
      </c>
      <c r="CE65">
        <f t="shared" si="77"/>
        <v>0</v>
      </c>
      <c r="CF65">
        <f t="shared" si="77"/>
        <v>0</v>
      </c>
      <c r="CG65">
        <f t="shared" si="77"/>
        <v>0</v>
      </c>
      <c r="CH65">
        <f t="shared" si="77"/>
        <v>0</v>
      </c>
      <c r="CI65">
        <f t="shared" si="77"/>
        <v>0</v>
      </c>
      <c r="CJ65">
        <f t="shared" si="77"/>
        <v>0</v>
      </c>
      <c r="CK65">
        <f t="shared" si="77"/>
        <v>0</v>
      </c>
      <c r="CL65">
        <f t="shared" si="77"/>
        <v>0</v>
      </c>
      <c r="CM65">
        <f t="shared" si="77"/>
        <v>0</v>
      </c>
      <c r="CN65">
        <f t="shared" si="77"/>
        <v>0</v>
      </c>
      <c r="CO65">
        <f t="shared" si="77"/>
        <v>0</v>
      </c>
      <c r="CP65">
        <f t="shared" si="77"/>
        <v>0</v>
      </c>
      <c r="CQ65">
        <f t="shared" si="77"/>
        <v>0</v>
      </c>
      <c r="CR65">
        <f t="shared" si="77"/>
        <v>0</v>
      </c>
      <c r="CS65">
        <f t="shared" si="77"/>
        <v>0</v>
      </c>
      <c r="CT65">
        <f t="shared" si="77"/>
        <v>0</v>
      </c>
      <c r="CU65">
        <f t="shared" si="77"/>
        <v>0</v>
      </c>
      <c r="CV65">
        <f t="shared" si="77"/>
        <v>0</v>
      </c>
      <c r="CW65">
        <f t="shared" si="77"/>
        <v>0</v>
      </c>
      <c r="CX65">
        <f t="shared" ref="CX65:DQ65" si="78">CX$49*CX26</f>
        <v>0</v>
      </c>
      <c r="CY65">
        <f t="shared" si="78"/>
        <v>0</v>
      </c>
      <c r="CZ65">
        <f t="shared" si="78"/>
        <v>0</v>
      </c>
      <c r="DA65">
        <f t="shared" si="78"/>
        <v>0</v>
      </c>
      <c r="DB65">
        <f t="shared" si="78"/>
        <v>0</v>
      </c>
      <c r="DC65">
        <f t="shared" si="78"/>
        <v>0</v>
      </c>
      <c r="DD65">
        <f t="shared" si="78"/>
        <v>0</v>
      </c>
      <c r="DE65">
        <f t="shared" si="78"/>
        <v>0</v>
      </c>
      <c r="DF65">
        <f t="shared" si="78"/>
        <v>0</v>
      </c>
      <c r="DG65">
        <f t="shared" si="78"/>
        <v>0</v>
      </c>
      <c r="DH65">
        <f t="shared" si="78"/>
        <v>0</v>
      </c>
      <c r="DI65">
        <f t="shared" si="78"/>
        <v>0</v>
      </c>
      <c r="DJ65">
        <f t="shared" si="78"/>
        <v>0</v>
      </c>
      <c r="DK65">
        <f t="shared" si="78"/>
        <v>0</v>
      </c>
      <c r="DL65">
        <f t="shared" si="78"/>
        <v>0</v>
      </c>
      <c r="DM65">
        <f t="shared" si="78"/>
        <v>0</v>
      </c>
      <c r="DN65">
        <f t="shared" si="78"/>
        <v>0</v>
      </c>
      <c r="DO65">
        <f t="shared" si="78"/>
        <v>0</v>
      </c>
      <c r="DP65">
        <f t="shared" si="78"/>
        <v>0</v>
      </c>
      <c r="DQ65">
        <f t="shared" si="78"/>
        <v>0</v>
      </c>
    </row>
    <row r="66" spans="1:121" x14ac:dyDescent="0.25">
      <c r="A66" t="str">
        <f t="shared" si="51"/>
        <v>11_MEX</v>
      </c>
      <c r="B66" t="str">
        <f t="shared" si="51"/>
        <v>7_8_fuel_oil</v>
      </c>
      <c r="C66" t="str">
        <f t="shared" si="51"/>
        <v>7_8_fuel_oil</v>
      </c>
      <c r="D66" s="4" t="s">
        <v>149</v>
      </c>
      <c r="E66" s="4"/>
      <c r="F66" s="4"/>
      <c r="G66" s="4">
        <f t="shared" si="52"/>
        <v>0</v>
      </c>
      <c r="BL66" t="str">
        <f t="shared" si="53"/>
        <v>11_MEX</v>
      </c>
      <c r="BM66" t="str">
        <f t="shared" si="54"/>
        <v>d_nonenergy_7_8_fuel_oil</v>
      </c>
      <c r="BP66">
        <f t="shared" ref="BP66:CW66" si="79">BP$49*BP27</f>
        <v>0</v>
      </c>
      <c r="BQ66">
        <f t="shared" si="79"/>
        <v>0</v>
      </c>
      <c r="BR66">
        <f t="shared" si="79"/>
        <v>0</v>
      </c>
      <c r="BS66">
        <f t="shared" si="79"/>
        <v>0</v>
      </c>
      <c r="BT66">
        <f t="shared" si="79"/>
        <v>0</v>
      </c>
      <c r="BU66">
        <f t="shared" si="79"/>
        <v>0</v>
      </c>
      <c r="BV66">
        <f t="shared" si="79"/>
        <v>0</v>
      </c>
      <c r="BW66">
        <f t="shared" si="79"/>
        <v>0</v>
      </c>
      <c r="BX66">
        <f t="shared" si="79"/>
        <v>0</v>
      </c>
      <c r="BY66">
        <f t="shared" si="79"/>
        <v>0</v>
      </c>
      <c r="BZ66">
        <f t="shared" si="79"/>
        <v>0</v>
      </c>
      <c r="CA66">
        <f t="shared" si="79"/>
        <v>0</v>
      </c>
      <c r="CB66">
        <f t="shared" si="79"/>
        <v>0</v>
      </c>
      <c r="CC66">
        <f t="shared" si="79"/>
        <v>0</v>
      </c>
      <c r="CD66">
        <f t="shared" si="79"/>
        <v>0</v>
      </c>
      <c r="CE66">
        <f t="shared" si="79"/>
        <v>0</v>
      </c>
      <c r="CF66">
        <f t="shared" si="79"/>
        <v>0</v>
      </c>
      <c r="CG66">
        <f t="shared" si="79"/>
        <v>0</v>
      </c>
      <c r="CH66">
        <f t="shared" si="79"/>
        <v>0</v>
      </c>
      <c r="CI66">
        <f t="shared" si="79"/>
        <v>0</v>
      </c>
      <c r="CJ66">
        <f t="shared" si="79"/>
        <v>0</v>
      </c>
      <c r="CK66">
        <f t="shared" si="79"/>
        <v>0</v>
      </c>
      <c r="CL66">
        <f t="shared" si="79"/>
        <v>0</v>
      </c>
      <c r="CM66">
        <f t="shared" si="79"/>
        <v>0</v>
      </c>
      <c r="CN66">
        <f t="shared" si="79"/>
        <v>0</v>
      </c>
      <c r="CO66">
        <f t="shared" si="79"/>
        <v>0</v>
      </c>
      <c r="CP66">
        <f t="shared" si="79"/>
        <v>0</v>
      </c>
      <c r="CQ66">
        <f t="shared" si="79"/>
        <v>0</v>
      </c>
      <c r="CR66">
        <f t="shared" si="79"/>
        <v>0</v>
      </c>
      <c r="CS66">
        <f t="shared" si="79"/>
        <v>0</v>
      </c>
      <c r="CT66">
        <f t="shared" si="79"/>
        <v>0</v>
      </c>
      <c r="CU66">
        <f t="shared" si="79"/>
        <v>0</v>
      </c>
      <c r="CV66">
        <f t="shared" si="79"/>
        <v>0</v>
      </c>
      <c r="CW66">
        <f t="shared" si="79"/>
        <v>0</v>
      </c>
      <c r="CX66">
        <f t="shared" ref="CX66:DQ66" si="80">CX$49*CX27</f>
        <v>0</v>
      </c>
      <c r="CY66">
        <f t="shared" si="80"/>
        <v>0</v>
      </c>
      <c r="CZ66">
        <f t="shared" si="80"/>
        <v>0</v>
      </c>
      <c r="DA66">
        <f t="shared" si="80"/>
        <v>0</v>
      </c>
      <c r="DB66">
        <f t="shared" si="80"/>
        <v>0</v>
      </c>
      <c r="DC66">
        <f t="shared" si="80"/>
        <v>0</v>
      </c>
      <c r="DD66">
        <f t="shared" si="80"/>
        <v>0</v>
      </c>
      <c r="DE66">
        <f t="shared" si="80"/>
        <v>0</v>
      </c>
      <c r="DF66">
        <f t="shared" si="80"/>
        <v>0</v>
      </c>
      <c r="DG66">
        <f t="shared" si="80"/>
        <v>0</v>
      </c>
      <c r="DH66">
        <f t="shared" si="80"/>
        <v>0</v>
      </c>
      <c r="DI66">
        <f t="shared" si="80"/>
        <v>0</v>
      </c>
      <c r="DJ66">
        <f t="shared" si="80"/>
        <v>0</v>
      </c>
      <c r="DK66">
        <f t="shared" si="80"/>
        <v>0</v>
      </c>
      <c r="DL66">
        <f t="shared" si="80"/>
        <v>0</v>
      </c>
      <c r="DM66">
        <f t="shared" si="80"/>
        <v>0</v>
      </c>
      <c r="DN66">
        <f t="shared" si="80"/>
        <v>0</v>
      </c>
      <c r="DO66">
        <f t="shared" si="80"/>
        <v>0</v>
      </c>
      <c r="DP66">
        <f t="shared" si="80"/>
        <v>0</v>
      </c>
      <c r="DQ66">
        <f t="shared" si="80"/>
        <v>0</v>
      </c>
    </row>
    <row r="67" spans="1:121" x14ac:dyDescent="0.25">
      <c r="A67" t="str">
        <f t="shared" si="51"/>
        <v>11_MEX</v>
      </c>
      <c r="B67" t="str">
        <f t="shared" si="51"/>
        <v>7_9_lpg</v>
      </c>
      <c r="C67" t="str">
        <f t="shared" si="51"/>
        <v>7_9_lpg</v>
      </c>
      <c r="D67" s="4" t="s">
        <v>149</v>
      </c>
      <c r="E67" s="4"/>
      <c r="F67" s="4"/>
      <c r="G67" s="4">
        <f t="shared" si="52"/>
        <v>2.4123085560000002</v>
      </c>
      <c r="BL67" t="str">
        <f t="shared" si="53"/>
        <v>11_MEX</v>
      </c>
      <c r="BM67" t="str">
        <f t="shared" si="54"/>
        <v>d_nonenergy_7_9_lpg</v>
      </c>
      <c r="BP67">
        <f t="shared" ref="BP67:CW67" si="81">BP$49*BP28</f>
        <v>1.702813428</v>
      </c>
      <c r="BQ67">
        <f t="shared" si="81"/>
        <v>2.4123085560000002</v>
      </c>
      <c r="BR67">
        <f t="shared" si="81"/>
        <v>2.5040285659701609</v>
      </c>
      <c r="BS67">
        <f t="shared" si="81"/>
        <v>2.4476666034849868</v>
      </c>
      <c r="BT67">
        <f t="shared" si="81"/>
        <v>2.5439647232251668</v>
      </c>
      <c r="BU67">
        <f t="shared" si="81"/>
        <v>2.6048182692643373</v>
      </c>
      <c r="BV67">
        <f t="shared" si="81"/>
        <v>2.6671614085119035</v>
      </c>
      <c r="BW67">
        <f t="shared" si="81"/>
        <v>2.7306641785229795</v>
      </c>
      <c r="BX67">
        <f t="shared" si="81"/>
        <v>2.7952878317596652</v>
      </c>
      <c r="BY67">
        <f t="shared" si="81"/>
        <v>2.8610542714368026</v>
      </c>
      <c r="BZ67">
        <f t="shared" si="81"/>
        <v>2.9280014861354933</v>
      </c>
      <c r="CA67">
        <f t="shared" si="81"/>
        <v>2.9727811846498216</v>
      </c>
      <c r="CB67">
        <f t="shared" si="81"/>
        <v>3.0179954958688793</v>
      </c>
      <c r="CC67">
        <f t="shared" si="81"/>
        <v>3.0635599592166205</v>
      </c>
      <c r="CD67">
        <f t="shared" si="81"/>
        <v>3.0701028719068102</v>
      </c>
      <c r="CE67">
        <f t="shared" si="81"/>
        <v>3.0744196850277961</v>
      </c>
      <c r="CF67">
        <f t="shared" si="81"/>
        <v>3.076498555175287</v>
      </c>
      <c r="CG67">
        <f t="shared" si="81"/>
        <v>3.0762819110417721</v>
      </c>
      <c r="CH67">
        <f t="shared" si="81"/>
        <v>3.073626372043277</v>
      </c>
      <c r="CI67">
        <f t="shared" si="81"/>
        <v>3.0683518119053059</v>
      </c>
      <c r="CJ67">
        <f t="shared" si="81"/>
        <v>3.0602494425579501</v>
      </c>
      <c r="CK67">
        <f t="shared" si="81"/>
        <v>3.0491431224785939</v>
      </c>
      <c r="CL67">
        <f t="shared" si="81"/>
        <v>3.0348604125555831</v>
      </c>
      <c r="CM67">
        <f t="shared" si="81"/>
        <v>3.0172461723303829</v>
      </c>
      <c r="CN67">
        <f t="shared" si="81"/>
        <v>2.9791450036160221</v>
      </c>
      <c r="CO67">
        <f t="shared" si="81"/>
        <v>2.9390160005315207</v>
      </c>
      <c r="CP67">
        <f t="shared" si="81"/>
        <v>2.896484392741741</v>
      </c>
      <c r="CQ67">
        <f t="shared" si="81"/>
        <v>2.851268421721429</v>
      </c>
      <c r="CR67">
        <f t="shared" si="81"/>
        <v>2.8032015924310763</v>
      </c>
      <c r="CS67">
        <f t="shared" si="81"/>
        <v>2.7653070546045888</v>
      </c>
      <c r="CT67">
        <f t="shared" si="81"/>
        <v>2.7209066798832189</v>
      </c>
      <c r="CU67">
        <f t="shared" si="81"/>
        <v>2.6708623991882212</v>
      </c>
      <c r="CV67">
        <f t="shared" si="81"/>
        <v>2.6158887816254541</v>
      </c>
      <c r="CW67">
        <f t="shared" si="81"/>
        <v>2.5566162089157065</v>
      </c>
      <c r="CX67">
        <f t="shared" ref="CX67:DQ67" si="82">CX$49*CX28</f>
        <v>2.501052792476735</v>
      </c>
      <c r="CY67">
        <f t="shared" si="82"/>
        <v>2.4460340734095518</v>
      </c>
      <c r="CZ67">
        <f t="shared" si="82"/>
        <v>2.3915644170588184</v>
      </c>
      <c r="DA67">
        <f t="shared" si="82"/>
        <v>2.3376478121844828</v>
      </c>
      <c r="DB67">
        <f t="shared" si="82"/>
        <v>2.2842878831231568</v>
      </c>
      <c r="DC67">
        <f t="shared" si="82"/>
        <v>2.2314879016416307</v>
      </c>
      <c r="DD67">
        <f t="shared" si="82"/>
        <v>2.1792507984895639</v>
      </c>
      <c r="DE67">
        <f t="shared" si="82"/>
        <v>2.1275791746580284</v>
      </c>
      <c r="DF67">
        <f t="shared" si="82"/>
        <v>2.0764753123505595</v>
      </c>
      <c r="DG67">
        <f t="shared" si="82"/>
        <v>2.0259411856732132</v>
      </c>
      <c r="DH67">
        <f t="shared" si="82"/>
        <v>1.9759784710499766</v>
      </c>
      <c r="DI67">
        <f t="shared" si="82"/>
        <v>1.9265885573697454</v>
      </c>
      <c r="DJ67">
        <f t="shared" si="82"/>
        <v>1.8777725558709539</v>
      </c>
      <c r="DK67">
        <f t="shared" si="82"/>
        <v>1.8295313097698289</v>
      </c>
      <c r="DL67">
        <f t="shared" si="82"/>
        <v>1.7818654036381059</v>
      </c>
      <c r="DM67">
        <f t="shared" si="82"/>
        <v>1.7347751725359066</v>
      </c>
      <c r="DN67">
        <f t="shared" si="82"/>
        <v>1.6882607109053704</v>
      </c>
      <c r="DO67">
        <f t="shared" si="82"/>
        <v>1.6423218812305274</v>
      </c>
      <c r="DP67">
        <f t="shared" si="82"/>
        <v>1.5969583224687673</v>
      </c>
      <c r="DQ67">
        <f t="shared" si="82"/>
        <v>1.5521694582591292</v>
      </c>
    </row>
    <row r="68" spans="1:121" x14ac:dyDescent="0.25">
      <c r="A68" t="str">
        <f t="shared" si="51"/>
        <v>11_MEX</v>
      </c>
      <c r="B68" t="str">
        <f t="shared" si="51"/>
        <v>7_10_refinery_gas_not_liquefied</v>
      </c>
      <c r="C68" t="str">
        <f t="shared" si="51"/>
        <v>7_10_refi_gas_notliq</v>
      </c>
      <c r="D68" s="4" t="s">
        <v>149</v>
      </c>
      <c r="E68" s="4"/>
      <c r="F68" s="4"/>
      <c r="G68" s="4">
        <f t="shared" si="52"/>
        <v>0</v>
      </c>
      <c r="BL68" t="str">
        <f t="shared" si="53"/>
        <v>11_MEX</v>
      </c>
      <c r="BM68" t="str">
        <f t="shared" si="54"/>
        <v>d_nonenergy_7_10_refi_gas_notliq</v>
      </c>
      <c r="BP68">
        <f t="shared" ref="BP68:CW68" si="83">BP$49*BP29</f>
        <v>0</v>
      </c>
      <c r="BQ68">
        <f t="shared" si="83"/>
        <v>0</v>
      </c>
      <c r="BR68">
        <f t="shared" si="83"/>
        <v>0</v>
      </c>
      <c r="BS68">
        <f t="shared" si="83"/>
        <v>0</v>
      </c>
      <c r="BT68">
        <f t="shared" si="83"/>
        <v>0</v>
      </c>
      <c r="BU68">
        <f t="shared" si="83"/>
        <v>0</v>
      </c>
      <c r="BV68">
        <f t="shared" si="83"/>
        <v>0</v>
      </c>
      <c r="BW68">
        <f t="shared" si="83"/>
        <v>0</v>
      </c>
      <c r="BX68">
        <f t="shared" si="83"/>
        <v>0</v>
      </c>
      <c r="BY68">
        <f t="shared" si="83"/>
        <v>0</v>
      </c>
      <c r="BZ68">
        <f t="shared" si="83"/>
        <v>0</v>
      </c>
      <c r="CA68">
        <f t="shared" si="83"/>
        <v>0</v>
      </c>
      <c r="CB68">
        <f t="shared" si="83"/>
        <v>0</v>
      </c>
      <c r="CC68">
        <f t="shared" si="83"/>
        <v>0</v>
      </c>
      <c r="CD68">
        <f t="shared" si="83"/>
        <v>0</v>
      </c>
      <c r="CE68">
        <f t="shared" si="83"/>
        <v>0</v>
      </c>
      <c r="CF68">
        <f t="shared" si="83"/>
        <v>0</v>
      </c>
      <c r="CG68">
        <f t="shared" si="83"/>
        <v>0</v>
      </c>
      <c r="CH68">
        <f t="shared" si="83"/>
        <v>0</v>
      </c>
      <c r="CI68">
        <f t="shared" si="83"/>
        <v>0</v>
      </c>
      <c r="CJ68">
        <f t="shared" si="83"/>
        <v>0</v>
      </c>
      <c r="CK68">
        <f t="shared" si="83"/>
        <v>0</v>
      </c>
      <c r="CL68">
        <f t="shared" si="83"/>
        <v>0</v>
      </c>
      <c r="CM68">
        <f t="shared" si="83"/>
        <v>0</v>
      </c>
      <c r="CN68">
        <f t="shared" si="83"/>
        <v>0</v>
      </c>
      <c r="CO68">
        <f t="shared" si="83"/>
        <v>0</v>
      </c>
      <c r="CP68">
        <f t="shared" si="83"/>
        <v>0</v>
      </c>
      <c r="CQ68">
        <f t="shared" si="83"/>
        <v>0</v>
      </c>
      <c r="CR68">
        <f t="shared" si="83"/>
        <v>0</v>
      </c>
      <c r="CS68">
        <f t="shared" si="83"/>
        <v>0</v>
      </c>
      <c r="CT68">
        <f t="shared" si="83"/>
        <v>0</v>
      </c>
      <c r="CU68">
        <f t="shared" si="83"/>
        <v>0</v>
      </c>
      <c r="CV68">
        <f t="shared" si="83"/>
        <v>0</v>
      </c>
      <c r="CW68">
        <f t="shared" si="83"/>
        <v>0</v>
      </c>
      <c r="CX68">
        <f t="shared" ref="CX68:DQ68" si="84">CX$49*CX29</f>
        <v>0</v>
      </c>
      <c r="CY68">
        <f t="shared" si="84"/>
        <v>0</v>
      </c>
      <c r="CZ68">
        <f t="shared" si="84"/>
        <v>0</v>
      </c>
      <c r="DA68">
        <f t="shared" si="84"/>
        <v>0</v>
      </c>
      <c r="DB68">
        <f t="shared" si="84"/>
        <v>0</v>
      </c>
      <c r="DC68">
        <f t="shared" si="84"/>
        <v>0</v>
      </c>
      <c r="DD68">
        <f t="shared" si="84"/>
        <v>0</v>
      </c>
      <c r="DE68">
        <f t="shared" si="84"/>
        <v>0</v>
      </c>
      <c r="DF68">
        <f t="shared" si="84"/>
        <v>0</v>
      </c>
      <c r="DG68">
        <f t="shared" si="84"/>
        <v>0</v>
      </c>
      <c r="DH68">
        <f t="shared" si="84"/>
        <v>0</v>
      </c>
      <c r="DI68">
        <f t="shared" si="84"/>
        <v>0</v>
      </c>
      <c r="DJ68">
        <f t="shared" si="84"/>
        <v>0</v>
      </c>
      <c r="DK68">
        <f t="shared" si="84"/>
        <v>0</v>
      </c>
      <c r="DL68">
        <f t="shared" si="84"/>
        <v>0</v>
      </c>
      <c r="DM68">
        <f t="shared" si="84"/>
        <v>0</v>
      </c>
      <c r="DN68">
        <f t="shared" si="84"/>
        <v>0</v>
      </c>
      <c r="DO68">
        <f t="shared" si="84"/>
        <v>0</v>
      </c>
      <c r="DP68">
        <f t="shared" si="84"/>
        <v>0</v>
      </c>
      <c r="DQ68">
        <f t="shared" si="84"/>
        <v>0</v>
      </c>
    </row>
    <row r="69" spans="1:121" x14ac:dyDescent="0.25">
      <c r="A69" t="str">
        <f t="shared" si="51"/>
        <v>11_MEX</v>
      </c>
      <c r="B69" t="str">
        <f t="shared" si="51"/>
        <v>7_11_ethane</v>
      </c>
      <c r="C69" t="str">
        <f t="shared" si="51"/>
        <v>7_11_ethane</v>
      </c>
      <c r="D69" s="4" t="s">
        <v>149</v>
      </c>
      <c r="E69" s="4"/>
      <c r="F69" s="4"/>
      <c r="G69" s="4">
        <f t="shared" si="52"/>
        <v>87.289797707999995</v>
      </c>
      <c r="BL69" t="str">
        <f t="shared" si="53"/>
        <v>11_MEX</v>
      </c>
      <c r="BM69" t="str">
        <f t="shared" si="54"/>
        <v>d_nonenergy_7_11_ethane</v>
      </c>
      <c r="BP69">
        <f t="shared" ref="BP69:CW69" si="85">BP$49*BP30</f>
        <v>104.036411556</v>
      </c>
      <c r="BQ69">
        <f t="shared" si="85"/>
        <v>87.289797707999995</v>
      </c>
      <c r="BR69">
        <f t="shared" si="85"/>
        <v>90.608701956860543</v>
      </c>
      <c r="BS69">
        <f t="shared" si="85"/>
        <v>88.569234704000237</v>
      </c>
      <c r="BT69">
        <f t="shared" si="85"/>
        <v>92.0537986379438</v>
      </c>
      <c r="BU69">
        <f t="shared" si="85"/>
        <v>94.255794609960589</v>
      </c>
      <c r="BV69">
        <f t="shared" si="85"/>
        <v>96.511691767008074</v>
      </c>
      <c r="BW69">
        <f t="shared" si="85"/>
        <v>98.809550361580193</v>
      </c>
      <c r="BX69">
        <f t="shared" si="85"/>
        <v>101.14796830739054</v>
      </c>
      <c r="BY69">
        <f t="shared" si="85"/>
        <v>103.52773817601455</v>
      </c>
      <c r="BZ69">
        <f t="shared" si="85"/>
        <v>105.95023459075709</v>
      </c>
      <c r="CA69">
        <f t="shared" si="85"/>
        <v>107.57059564076405</v>
      </c>
      <c r="CB69">
        <f t="shared" si="85"/>
        <v>109.20668322582924</v>
      </c>
      <c r="CC69">
        <f t="shared" si="85"/>
        <v>110.85544112556198</v>
      </c>
      <c r="CD69">
        <f t="shared" si="85"/>
        <v>111.09219754037765</v>
      </c>
      <c r="CE69">
        <f t="shared" si="85"/>
        <v>111.24840216152236</v>
      </c>
      <c r="CF69">
        <f t="shared" si="85"/>
        <v>111.32362643338607</v>
      </c>
      <c r="CG69">
        <f t="shared" si="85"/>
        <v>111.3157871283593</v>
      </c>
      <c r="CH69">
        <f t="shared" si="85"/>
        <v>111.21969599548669</v>
      </c>
      <c r="CI69">
        <f t="shared" si="85"/>
        <v>111.0288351347162</v>
      </c>
      <c r="CJ69">
        <f t="shared" si="85"/>
        <v>110.73564951402639</v>
      </c>
      <c r="CK69">
        <f t="shared" si="85"/>
        <v>110.33376542229361</v>
      </c>
      <c r="CL69">
        <f t="shared" si="85"/>
        <v>109.81694312076809</v>
      </c>
      <c r="CM69">
        <f t="shared" si="85"/>
        <v>109.17956882542201</v>
      </c>
      <c r="CN69">
        <f t="shared" si="85"/>
        <v>107.80087151854443</v>
      </c>
      <c r="CO69">
        <f t="shared" si="85"/>
        <v>106.34879667813588</v>
      </c>
      <c r="CP69">
        <f t="shared" si="85"/>
        <v>104.8097831755175</v>
      </c>
      <c r="CQ69">
        <f t="shared" si="85"/>
        <v>103.17363553026004</v>
      </c>
      <c r="CR69">
        <f t="shared" si="85"/>
        <v>101.43432909088104</v>
      </c>
      <c r="CS69">
        <f t="shared" si="85"/>
        <v>100.06310875802399</v>
      </c>
      <c r="CT69">
        <f t="shared" si="85"/>
        <v>98.456473604346002</v>
      </c>
      <c r="CU69">
        <f t="shared" si="85"/>
        <v>96.645612747660167</v>
      </c>
      <c r="CV69">
        <f t="shared" si="85"/>
        <v>94.656382993284225</v>
      </c>
      <c r="CW69">
        <f t="shared" si="85"/>
        <v>92.511594811607438</v>
      </c>
      <c r="CX69">
        <f t="shared" ref="CX69:DQ69" si="86">CX$49*CX30</f>
        <v>90.501023084014903</v>
      </c>
      <c r="CY69">
        <f t="shared" si="86"/>
        <v>88.510161323987347</v>
      </c>
      <c r="CZ69">
        <f t="shared" si="86"/>
        <v>86.539167492268007</v>
      </c>
      <c r="DA69">
        <f t="shared" si="86"/>
        <v>84.588185922817871</v>
      </c>
      <c r="DB69">
        <f t="shared" si="86"/>
        <v>82.657347762877123</v>
      </c>
      <c r="DC69">
        <f t="shared" si="86"/>
        <v>80.746771401886676</v>
      </c>
      <c r="DD69">
        <f t="shared" si="86"/>
        <v>78.856562889524284</v>
      </c>
      <c r="DE69">
        <f t="shared" si="86"/>
        <v>76.986816343096748</v>
      </c>
      <c r="DF69">
        <f t="shared" si="86"/>
        <v>75.137614344529339</v>
      </c>
      <c r="DG69">
        <f t="shared" si="86"/>
        <v>73.309028327187363</v>
      </c>
      <c r="DH69">
        <f t="shared" si="86"/>
        <v>71.501118952759526</v>
      </c>
      <c r="DI69">
        <f t="shared" si="86"/>
        <v>69.71393647842811</v>
      </c>
      <c r="DJ69">
        <f t="shared" si="86"/>
        <v>67.947521114545893</v>
      </c>
      <c r="DK69">
        <f t="shared" si="86"/>
        <v>66.201903373036274</v>
      </c>
      <c r="DL69">
        <f t="shared" si="86"/>
        <v>64.477104406727491</v>
      </c>
      <c r="DM69">
        <f t="shared" si="86"/>
        <v>62.773136339827374</v>
      </c>
      <c r="DN69">
        <f t="shared" si="86"/>
        <v>61.090002589740884</v>
      </c>
      <c r="DO69">
        <f t="shared" si="86"/>
        <v>59.427698180429118</v>
      </c>
      <c r="DP69">
        <f t="shared" si="86"/>
        <v>57.786210047503459</v>
      </c>
      <c r="DQ69">
        <f t="shared" si="86"/>
        <v>56.165517335243983</v>
      </c>
    </row>
    <row r="70" spans="1:121" x14ac:dyDescent="0.25">
      <c r="A70" t="str">
        <f t="shared" si="51"/>
        <v>11_MEX</v>
      </c>
      <c r="B70" t="str">
        <f t="shared" si="51"/>
        <v>7_x_other_petroleum_products</v>
      </c>
      <c r="C70" t="str">
        <f t="shared" si="51"/>
        <v>7_x_other_petrol_prod</v>
      </c>
      <c r="D70" s="4" t="s">
        <v>149</v>
      </c>
      <c r="E70" s="4"/>
      <c r="F70" s="4"/>
      <c r="G70" s="4">
        <f t="shared" si="52"/>
        <v>40.519976004</v>
      </c>
      <c r="BL70" t="str">
        <f t="shared" si="53"/>
        <v>11_MEX</v>
      </c>
      <c r="BM70" t="str">
        <f t="shared" si="54"/>
        <v>d_nonenergy_7_x_other_petrol_prod</v>
      </c>
      <c r="BP70">
        <f t="shared" ref="BP70:CW70" si="87">BP$49*BP31</f>
        <v>46.563998616000013</v>
      </c>
      <c r="BQ70">
        <f t="shared" si="87"/>
        <v>40.519976004</v>
      </c>
      <c r="BR70">
        <f t="shared" si="87"/>
        <v>42.060613329948097</v>
      </c>
      <c r="BS70">
        <f t="shared" si="87"/>
        <v>41.113891418376184</v>
      </c>
      <c r="BT70">
        <f t="shared" si="87"/>
        <v>42.731428068651368</v>
      </c>
      <c r="BU70">
        <f t="shared" si="87"/>
        <v>43.753595908305421</v>
      </c>
      <c r="BV70">
        <f t="shared" si="87"/>
        <v>44.800784710103713</v>
      </c>
      <c r="BW70">
        <f t="shared" si="87"/>
        <v>45.867452036153821</v>
      </c>
      <c r="BX70">
        <f t="shared" si="87"/>
        <v>46.952947037167839</v>
      </c>
      <c r="BY70">
        <f t="shared" si="87"/>
        <v>48.05763762534238</v>
      </c>
      <c r="BZ70">
        <f t="shared" si="87"/>
        <v>49.182161901633009</v>
      </c>
      <c r="CA70">
        <f t="shared" si="87"/>
        <v>49.934334464613762</v>
      </c>
      <c r="CB70">
        <f t="shared" si="87"/>
        <v>50.693807294520525</v>
      </c>
      <c r="CC70">
        <f t="shared" si="87"/>
        <v>51.459161692030527</v>
      </c>
      <c r="CD70">
        <f t="shared" si="87"/>
        <v>51.569064160578066</v>
      </c>
      <c r="CE70">
        <f t="shared" si="87"/>
        <v>51.641574438602426</v>
      </c>
      <c r="CF70">
        <f t="shared" si="87"/>
        <v>51.676493590334587</v>
      </c>
      <c r="CG70">
        <f t="shared" si="87"/>
        <v>51.672854580279434</v>
      </c>
      <c r="CH70">
        <f t="shared" si="87"/>
        <v>51.628249019258192</v>
      </c>
      <c r="CI70">
        <f t="shared" si="87"/>
        <v>51.539651294190783</v>
      </c>
      <c r="CJ70">
        <f t="shared" si="87"/>
        <v>51.403554354720164</v>
      </c>
      <c r="CK70">
        <f t="shared" si="87"/>
        <v>51.216999520352509</v>
      </c>
      <c r="CL70">
        <f t="shared" si="87"/>
        <v>50.97709030064965</v>
      </c>
      <c r="CM70">
        <f t="shared" si="87"/>
        <v>50.681220773727574</v>
      </c>
      <c r="CN70">
        <f t="shared" si="87"/>
        <v>50.041228664015776</v>
      </c>
      <c r="CO70">
        <f t="shared" si="87"/>
        <v>49.367174659604061</v>
      </c>
      <c r="CP70">
        <f t="shared" si="87"/>
        <v>48.652763676495397</v>
      </c>
      <c r="CQ70">
        <f t="shared" si="87"/>
        <v>47.893262966611665</v>
      </c>
      <c r="CR70">
        <f t="shared" si="87"/>
        <v>47.085875883152077</v>
      </c>
      <c r="CS70">
        <f t="shared" si="87"/>
        <v>46.449354589226886</v>
      </c>
      <c r="CT70">
        <f t="shared" si="87"/>
        <v>45.703553595484301</v>
      </c>
      <c r="CU70">
        <f t="shared" si="87"/>
        <v>44.862950908960173</v>
      </c>
      <c r="CV70">
        <f t="shared" si="87"/>
        <v>43.93954927405904</v>
      </c>
      <c r="CW70">
        <f t="shared" si="87"/>
        <v>42.943937324700137</v>
      </c>
      <c r="CX70">
        <f t="shared" ref="CX70:DQ70" si="88">CX$49*CX31</f>
        <v>42.010628733140599</v>
      </c>
      <c r="CY70">
        <f t="shared" si="88"/>
        <v>41.086469520245501</v>
      </c>
      <c r="CZ70">
        <f t="shared" si="88"/>
        <v>40.171533011485778</v>
      </c>
      <c r="DA70">
        <f t="shared" si="88"/>
        <v>39.265886206771953</v>
      </c>
      <c r="DB70">
        <f t="shared" si="88"/>
        <v>38.369589984730915</v>
      </c>
      <c r="DC70">
        <f t="shared" si="88"/>
        <v>37.482699301811536</v>
      </c>
      <c r="DD70">
        <f t="shared" si="88"/>
        <v>36.605263386337292</v>
      </c>
      <c r="DE70">
        <f t="shared" si="88"/>
        <v>35.737325927617967</v>
      </c>
      <c r="DF70">
        <f t="shared" si="88"/>
        <v>34.878925260232378</v>
      </c>
      <c r="DG70">
        <f t="shared" si="88"/>
        <v>34.030094543591176</v>
      </c>
      <c r="DH70">
        <f t="shared" si="88"/>
        <v>33.190861936886343</v>
      </c>
      <c r="DI70">
        <f t="shared" si="88"/>
        <v>32.361250769531772</v>
      </c>
      <c r="DJ70">
        <f t="shared" si="88"/>
        <v>31.54127970719713</v>
      </c>
      <c r="DK70">
        <f t="shared" si="88"/>
        <v>30.730962913535418</v>
      </c>
      <c r="DL70">
        <f t="shared" si="88"/>
        <v>29.930310207702068</v>
      </c>
      <c r="DM70">
        <f t="shared" si="88"/>
        <v>29.139327217761565</v>
      </c>
      <c r="DN70">
        <f t="shared" si="88"/>
        <v>28.358015530075335</v>
      </c>
      <c r="DO70">
        <f t="shared" si="88"/>
        <v>27.58637283476315</v>
      </c>
      <c r="DP70">
        <f t="shared" si="88"/>
        <v>26.824393067328057</v>
      </c>
      <c r="DQ70">
        <f t="shared" si="88"/>
        <v>26.072066546532454</v>
      </c>
    </row>
    <row r="71" spans="1:121" x14ac:dyDescent="0.25">
      <c r="A71" t="str">
        <f t="shared" si="51"/>
        <v>11_MEX</v>
      </c>
      <c r="B71" t="str">
        <f t="shared" si="51"/>
        <v>8_1_natural_gas</v>
      </c>
      <c r="C71" t="str">
        <f t="shared" si="51"/>
        <v>8_1_natural_gas</v>
      </c>
      <c r="D71" s="4" t="s">
        <v>149</v>
      </c>
      <c r="E71" s="4"/>
      <c r="F71" s="4"/>
      <c r="G71" s="4">
        <f t="shared" si="52"/>
        <v>17.223867179999999</v>
      </c>
      <c r="BL71" t="str">
        <f t="shared" si="53"/>
        <v>11_MEX</v>
      </c>
      <c r="BM71" t="str">
        <f t="shared" si="54"/>
        <v>d_nonenergy_8_1_natural_gas</v>
      </c>
      <c r="BP71">
        <f t="shared" ref="BP71:CW71" si="89">BP$49*BP32</f>
        <v>16.593293232000001</v>
      </c>
      <c r="BQ71">
        <f t="shared" si="89"/>
        <v>17.223867179999999</v>
      </c>
      <c r="BR71">
        <f t="shared" si="89"/>
        <v>17.878747446268193</v>
      </c>
      <c r="BS71">
        <f t="shared" si="89"/>
        <v>17.476323405846731</v>
      </c>
      <c r="BT71">
        <f t="shared" si="89"/>
        <v>18.163891345678966</v>
      </c>
      <c r="BU71">
        <f t="shared" si="89"/>
        <v>18.598385263052734</v>
      </c>
      <c r="BV71">
        <f t="shared" si="89"/>
        <v>19.043514866110165</v>
      </c>
      <c r="BW71">
        <f t="shared" si="89"/>
        <v>19.496924225170968</v>
      </c>
      <c r="BX71">
        <f t="shared" si="89"/>
        <v>19.958336683070097</v>
      </c>
      <c r="BY71">
        <f t="shared" si="89"/>
        <v>20.427908628617054</v>
      </c>
      <c r="BZ71">
        <f t="shared" si="89"/>
        <v>20.905911300030368</v>
      </c>
      <c r="CA71">
        <f t="shared" si="89"/>
        <v>21.225638052088215</v>
      </c>
      <c r="CB71">
        <f t="shared" si="89"/>
        <v>21.54846793599144</v>
      </c>
      <c r="CC71">
        <f t="shared" si="89"/>
        <v>21.873797903784116</v>
      </c>
      <c r="CD71">
        <f t="shared" si="89"/>
        <v>21.920514257239756</v>
      </c>
      <c r="CE71">
        <f t="shared" si="89"/>
        <v>21.951336274453023</v>
      </c>
      <c r="CF71">
        <f t="shared" si="89"/>
        <v>21.966179393595386</v>
      </c>
      <c r="CG71">
        <f t="shared" si="89"/>
        <v>21.964632555910917</v>
      </c>
      <c r="CH71">
        <f t="shared" si="89"/>
        <v>21.945672024975675</v>
      </c>
      <c r="CI71">
        <f t="shared" si="89"/>
        <v>21.908011700377738</v>
      </c>
      <c r="CJ71">
        <f t="shared" si="89"/>
        <v>21.850160836674981</v>
      </c>
      <c r="CK71">
        <f t="shared" si="89"/>
        <v>21.770861784557621</v>
      </c>
      <c r="CL71">
        <f t="shared" si="89"/>
        <v>21.668883329905732</v>
      </c>
      <c r="CM71">
        <f t="shared" si="89"/>
        <v>21.543117770868577</v>
      </c>
      <c r="CN71">
        <f t="shared" si="89"/>
        <v>21.271075677535755</v>
      </c>
      <c r="CO71">
        <f t="shared" si="89"/>
        <v>20.984554860174249</v>
      </c>
      <c r="CP71">
        <f t="shared" si="89"/>
        <v>20.680879461062901</v>
      </c>
      <c r="CQ71">
        <f t="shared" si="89"/>
        <v>20.358037726189671</v>
      </c>
      <c r="CR71">
        <f t="shared" si="89"/>
        <v>20.014840882070541</v>
      </c>
      <c r="CS71">
        <f t="shared" si="89"/>
        <v>19.744274131914349</v>
      </c>
      <c r="CT71">
        <f t="shared" si="89"/>
        <v>19.42725574923648</v>
      </c>
      <c r="CU71">
        <f t="shared" si="89"/>
        <v>19.069939915130028</v>
      </c>
      <c r="CV71">
        <f t="shared" si="89"/>
        <v>18.677428648298033</v>
      </c>
      <c r="CW71">
        <f t="shared" si="89"/>
        <v>18.254222870069395</v>
      </c>
      <c r="CX71">
        <f t="shared" ref="CX71:DQ71" si="90">CX$49*CX32</f>
        <v>17.857500443151189</v>
      </c>
      <c r="CY71">
        <f t="shared" si="90"/>
        <v>17.464667151875123</v>
      </c>
      <c r="CZ71">
        <f t="shared" si="90"/>
        <v>17.075754164773286</v>
      </c>
      <c r="DA71">
        <f t="shared" si="90"/>
        <v>16.690789961565407</v>
      </c>
      <c r="DB71">
        <f t="shared" si="90"/>
        <v>16.309800419990985</v>
      </c>
      <c r="DC71">
        <f t="shared" si="90"/>
        <v>15.932808900443321</v>
      </c>
      <c r="DD71">
        <f t="shared" si="90"/>
        <v>15.559836328455663</v>
      </c>
      <c r="DE71">
        <f t="shared" si="90"/>
        <v>15.190901275087105</v>
      </c>
      <c r="DF71">
        <f t="shared" si="90"/>
        <v>14.826020035255837</v>
      </c>
      <c r="DG71">
        <f t="shared" si="90"/>
        <v>14.465206704066082</v>
      </c>
      <c r="DH71">
        <f t="shared" si="90"/>
        <v>14.10847325117405</v>
      </c>
      <c r="DI71">
        <f t="shared" si="90"/>
        <v>13.7558295932373</v>
      </c>
      <c r="DJ71">
        <f t="shared" si="90"/>
        <v>13.407283664490917</v>
      </c>
      <c r="DK71">
        <f t="shared" si="90"/>
        <v>13.062841485493202</v>
      </c>
      <c r="DL71">
        <f t="shared" si="90"/>
        <v>12.722507230082492</v>
      </c>
      <c r="DM71">
        <f t="shared" si="90"/>
        <v>12.386283290585846</v>
      </c>
      <c r="DN71">
        <f t="shared" si="90"/>
        <v>12.054170341319518</v>
      </c>
      <c r="DO71">
        <f t="shared" si="90"/>
        <v>11.726167400420383</v>
      </c>
      <c r="DP71">
        <f t="shared" si="90"/>
        <v>11.402271890046592</v>
      </c>
      <c r="DQ71">
        <f t="shared" si="90"/>
        <v>11.082479694984684</v>
      </c>
    </row>
    <row r="72" spans="1:121" x14ac:dyDescent="0.25">
      <c r="A72" t="str">
        <f t="shared" si="51"/>
        <v>11_MEX</v>
      </c>
      <c r="B72" t="str">
        <f t="shared" si="51"/>
        <v>15_1_fuelwood_and_woodwaste</v>
      </c>
      <c r="C72" t="str">
        <f t="shared" si="51"/>
        <v>15_1_fwood_wwaste</v>
      </c>
      <c r="D72" s="4" t="s">
        <v>149</v>
      </c>
      <c r="E72" s="4"/>
      <c r="F72" s="4"/>
      <c r="G72" s="4">
        <f t="shared" si="52"/>
        <v>0</v>
      </c>
      <c r="BL72" t="str">
        <f t="shared" si="53"/>
        <v>11_MEX</v>
      </c>
      <c r="BM72" t="str">
        <f t="shared" si="54"/>
        <v>d_nonenergy_15_1_fwood_wwaste</v>
      </c>
      <c r="BP72">
        <f t="shared" ref="BP72:CW72" si="91">BP$49*BP33</f>
        <v>0</v>
      </c>
      <c r="BQ72">
        <f t="shared" si="91"/>
        <v>0</v>
      </c>
      <c r="BR72">
        <f t="shared" si="91"/>
        <v>0</v>
      </c>
      <c r="BS72">
        <f t="shared" si="91"/>
        <v>0</v>
      </c>
      <c r="BT72">
        <f t="shared" si="91"/>
        <v>0</v>
      </c>
      <c r="BU72">
        <f t="shared" si="91"/>
        <v>0</v>
      </c>
      <c r="BV72">
        <f t="shared" si="91"/>
        <v>0</v>
      </c>
      <c r="BW72">
        <f t="shared" si="91"/>
        <v>0</v>
      </c>
      <c r="BX72">
        <f t="shared" si="91"/>
        <v>0</v>
      </c>
      <c r="BY72">
        <f t="shared" si="91"/>
        <v>0</v>
      </c>
      <c r="BZ72">
        <f t="shared" si="91"/>
        <v>0</v>
      </c>
      <c r="CA72">
        <f t="shared" si="91"/>
        <v>0</v>
      </c>
      <c r="CB72">
        <f t="shared" si="91"/>
        <v>0</v>
      </c>
      <c r="CC72">
        <f t="shared" si="91"/>
        <v>0</v>
      </c>
      <c r="CD72">
        <f t="shared" si="91"/>
        <v>0</v>
      </c>
      <c r="CE72">
        <f t="shared" si="91"/>
        <v>0</v>
      </c>
      <c r="CF72">
        <f t="shared" si="91"/>
        <v>0</v>
      </c>
      <c r="CG72">
        <f t="shared" si="91"/>
        <v>0</v>
      </c>
      <c r="CH72">
        <f t="shared" si="91"/>
        <v>0</v>
      </c>
      <c r="CI72">
        <f t="shared" si="91"/>
        <v>0</v>
      </c>
      <c r="CJ72">
        <f t="shared" si="91"/>
        <v>0</v>
      </c>
      <c r="CK72">
        <f t="shared" si="91"/>
        <v>0</v>
      </c>
      <c r="CL72">
        <f t="shared" si="91"/>
        <v>0</v>
      </c>
      <c r="CM72">
        <f t="shared" si="91"/>
        <v>0</v>
      </c>
      <c r="CN72">
        <f t="shared" si="91"/>
        <v>0</v>
      </c>
      <c r="CO72">
        <f t="shared" si="91"/>
        <v>0</v>
      </c>
      <c r="CP72">
        <f t="shared" si="91"/>
        <v>0</v>
      </c>
      <c r="CQ72">
        <f t="shared" si="91"/>
        <v>0</v>
      </c>
      <c r="CR72">
        <f t="shared" si="91"/>
        <v>0</v>
      </c>
      <c r="CS72">
        <f t="shared" si="91"/>
        <v>0</v>
      </c>
      <c r="CT72">
        <f t="shared" si="91"/>
        <v>0</v>
      </c>
      <c r="CU72">
        <f t="shared" si="91"/>
        <v>0</v>
      </c>
      <c r="CV72">
        <f t="shared" si="91"/>
        <v>0</v>
      </c>
      <c r="CW72">
        <f t="shared" si="91"/>
        <v>0</v>
      </c>
      <c r="CX72">
        <f t="shared" ref="CX72:DQ72" si="92">CX$49*CX33</f>
        <v>0</v>
      </c>
      <c r="CY72">
        <f t="shared" si="92"/>
        <v>0</v>
      </c>
      <c r="CZ72">
        <f t="shared" si="92"/>
        <v>0</v>
      </c>
      <c r="DA72">
        <f t="shared" si="92"/>
        <v>0</v>
      </c>
      <c r="DB72">
        <f t="shared" si="92"/>
        <v>0</v>
      </c>
      <c r="DC72">
        <f t="shared" si="92"/>
        <v>0</v>
      </c>
      <c r="DD72">
        <f t="shared" si="92"/>
        <v>0</v>
      </c>
      <c r="DE72">
        <f t="shared" si="92"/>
        <v>0</v>
      </c>
      <c r="DF72">
        <f t="shared" si="92"/>
        <v>0</v>
      </c>
      <c r="DG72">
        <f t="shared" si="92"/>
        <v>0</v>
      </c>
      <c r="DH72">
        <f t="shared" si="92"/>
        <v>0</v>
      </c>
      <c r="DI72">
        <f t="shared" si="92"/>
        <v>0</v>
      </c>
      <c r="DJ72">
        <f t="shared" si="92"/>
        <v>0</v>
      </c>
      <c r="DK72">
        <f t="shared" si="92"/>
        <v>0</v>
      </c>
      <c r="DL72">
        <f t="shared" si="92"/>
        <v>0</v>
      </c>
      <c r="DM72">
        <f t="shared" si="92"/>
        <v>0</v>
      </c>
      <c r="DN72">
        <f t="shared" si="92"/>
        <v>0</v>
      </c>
      <c r="DO72">
        <f t="shared" si="92"/>
        <v>0</v>
      </c>
      <c r="DP72">
        <f t="shared" si="92"/>
        <v>0</v>
      </c>
      <c r="DQ72">
        <f t="shared" si="92"/>
        <v>0</v>
      </c>
    </row>
    <row r="73" spans="1:121" x14ac:dyDescent="0.25">
      <c r="A73" t="str">
        <f t="shared" si="51"/>
        <v>11_MEX</v>
      </c>
      <c r="B73" t="str">
        <f t="shared" si="51"/>
        <v>15_2_bagasse</v>
      </c>
      <c r="C73" t="str">
        <f t="shared" si="51"/>
        <v>15_2_bagasse</v>
      </c>
      <c r="D73" s="4" t="s">
        <v>149</v>
      </c>
      <c r="E73" s="4"/>
      <c r="F73" s="4"/>
      <c r="G73" s="4">
        <f t="shared" si="52"/>
        <v>0</v>
      </c>
      <c r="BL73" t="str">
        <f t="shared" si="53"/>
        <v>11_MEX</v>
      </c>
      <c r="BM73" t="str">
        <f t="shared" si="54"/>
        <v>d_nonenergy_15_2_bagasse</v>
      </c>
      <c r="BP73">
        <f t="shared" ref="BP73:CW73" si="93">BP$49*BP34</f>
        <v>0</v>
      </c>
      <c r="BQ73">
        <f t="shared" si="93"/>
        <v>0</v>
      </c>
      <c r="BR73">
        <f t="shared" si="93"/>
        <v>0</v>
      </c>
      <c r="BS73">
        <f t="shared" si="93"/>
        <v>0</v>
      </c>
      <c r="BT73">
        <f t="shared" si="93"/>
        <v>0</v>
      </c>
      <c r="BU73">
        <f t="shared" si="93"/>
        <v>0</v>
      </c>
      <c r="BV73">
        <f t="shared" si="93"/>
        <v>0</v>
      </c>
      <c r="BW73">
        <f t="shared" si="93"/>
        <v>0</v>
      </c>
      <c r="BX73">
        <f t="shared" si="93"/>
        <v>0</v>
      </c>
      <c r="BY73">
        <f t="shared" si="93"/>
        <v>0</v>
      </c>
      <c r="BZ73">
        <f t="shared" si="93"/>
        <v>0</v>
      </c>
      <c r="CA73">
        <f t="shared" si="93"/>
        <v>0</v>
      </c>
      <c r="CB73">
        <f t="shared" si="93"/>
        <v>0</v>
      </c>
      <c r="CC73">
        <f t="shared" si="93"/>
        <v>0</v>
      </c>
      <c r="CD73">
        <f t="shared" si="93"/>
        <v>0</v>
      </c>
      <c r="CE73">
        <f t="shared" si="93"/>
        <v>0</v>
      </c>
      <c r="CF73">
        <f t="shared" si="93"/>
        <v>0</v>
      </c>
      <c r="CG73">
        <f t="shared" si="93"/>
        <v>0</v>
      </c>
      <c r="CH73">
        <f t="shared" si="93"/>
        <v>0</v>
      </c>
      <c r="CI73">
        <f t="shared" si="93"/>
        <v>0</v>
      </c>
      <c r="CJ73">
        <f t="shared" si="93"/>
        <v>0</v>
      </c>
      <c r="CK73">
        <f t="shared" si="93"/>
        <v>0</v>
      </c>
      <c r="CL73">
        <f t="shared" si="93"/>
        <v>0</v>
      </c>
      <c r="CM73">
        <f t="shared" si="93"/>
        <v>0</v>
      </c>
      <c r="CN73">
        <f t="shared" si="93"/>
        <v>0</v>
      </c>
      <c r="CO73">
        <f t="shared" si="93"/>
        <v>0</v>
      </c>
      <c r="CP73">
        <f t="shared" si="93"/>
        <v>0</v>
      </c>
      <c r="CQ73">
        <f t="shared" si="93"/>
        <v>0</v>
      </c>
      <c r="CR73">
        <f t="shared" si="93"/>
        <v>0</v>
      </c>
      <c r="CS73">
        <f t="shared" si="93"/>
        <v>0</v>
      </c>
      <c r="CT73">
        <f t="shared" si="93"/>
        <v>0</v>
      </c>
      <c r="CU73">
        <f t="shared" si="93"/>
        <v>0</v>
      </c>
      <c r="CV73">
        <f t="shared" si="93"/>
        <v>0</v>
      </c>
      <c r="CW73">
        <f t="shared" si="93"/>
        <v>0</v>
      </c>
      <c r="CX73">
        <f t="shared" ref="CX73:DQ73" si="94">CX$49*CX34</f>
        <v>0</v>
      </c>
      <c r="CY73">
        <f t="shared" si="94"/>
        <v>0</v>
      </c>
      <c r="CZ73">
        <f t="shared" si="94"/>
        <v>0</v>
      </c>
      <c r="DA73">
        <f t="shared" si="94"/>
        <v>0</v>
      </c>
      <c r="DB73">
        <f t="shared" si="94"/>
        <v>0</v>
      </c>
      <c r="DC73">
        <f t="shared" si="94"/>
        <v>0</v>
      </c>
      <c r="DD73">
        <f t="shared" si="94"/>
        <v>0</v>
      </c>
      <c r="DE73">
        <f t="shared" si="94"/>
        <v>0</v>
      </c>
      <c r="DF73">
        <f t="shared" si="94"/>
        <v>0</v>
      </c>
      <c r="DG73">
        <f t="shared" si="94"/>
        <v>0</v>
      </c>
      <c r="DH73">
        <f t="shared" si="94"/>
        <v>0</v>
      </c>
      <c r="DI73">
        <f t="shared" si="94"/>
        <v>0</v>
      </c>
      <c r="DJ73">
        <f t="shared" si="94"/>
        <v>0</v>
      </c>
      <c r="DK73">
        <f t="shared" si="94"/>
        <v>0</v>
      </c>
      <c r="DL73">
        <f t="shared" si="94"/>
        <v>0</v>
      </c>
      <c r="DM73">
        <f t="shared" si="94"/>
        <v>0</v>
      </c>
      <c r="DN73">
        <f t="shared" si="94"/>
        <v>0</v>
      </c>
      <c r="DO73">
        <f t="shared" si="94"/>
        <v>0</v>
      </c>
      <c r="DP73">
        <f t="shared" si="94"/>
        <v>0</v>
      </c>
      <c r="DQ73">
        <f t="shared" si="94"/>
        <v>0</v>
      </c>
    </row>
    <row r="74" spans="1:121" x14ac:dyDescent="0.25">
      <c r="A74" t="str">
        <f t="shared" si="51"/>
        <v>11_MEX</v>
      </c>
      <c r="B74" t="str">
        <f t="shared" si="51"/>
        <v>15_3_charcoal</v>
      </c>
      <c r="C74" t="str">
        <f t="shared" si="51"/>
        <v>15_3_charcoal</v>
      </c>
      <c r="D74" s="4" t="s">
        <v>149</v>
      </c>
      <c r="E74" s="4"/>
      <c r="F74" s="4"/>
      <c r="G74" s="4">
        <f t="shared" si="52"/>
        <v>0</v>
      </c>
      <c r="BL74" t="str">
        <f t="shared" si="53"/>
        <v>11_MEX</v>
      </c>
      <c r="BM74" t="str">
        <f t="shared" si="54"/>
        <v>d_nonenergy_15_3_charcoal</v>
      </c>
      <c r="BP74">
        <f t="shared" ref="BP74:CW74" si="95">BP$49*BP35</f>
        <v>0</v>
      </c>
      <c r="BQ74">
        <f t="shared" si="95"/>
        <v>0</v>
      </c>
      <c r="BR74">
        <f t="shared" si="95"/>
        <v>0</v>
      </c>
      <c r="BS74">
        <f t="shared" si="95"/>
        <v>0</v>
      </c>
      <c r="BT74">
        <f t="shared" si="95"/>
        <v>0</v>
      </c>
      <c r="BU74">
        <f t="shared" si="95"/>
        <v>0</v>
      </c>
      <c r="BV74">
        <f t="shared" si="95"/>
        <v>0</v>
      </c>
      <c r="BW74">
        <f t="shared" si="95"/>
        <v>0</v>
      </c>
      <c r="BX74">
        <f t="shared" si="95"/>
        <v>0</v>
      </c>
      <c r="BY74">
        <f t="shared" si="95"/>
        <v>0</v>
      </c>
      <c r="BZ74">
        <f t="shared" si="95"/>
        <v>0</v>
      </c>
      <c r="CA74">
        <f t="shared" si="95"/>
        <v>0</v>
      </c>
      <c r="CB74">
        <f t="shared" si="95"/>
        <v>0</v>
      </c>
      <c r="CC74">
        <f t="shared" si="95"/>
        <v>0</v>
      </c>
      <c r="CD74">
        <f t="shared" si="95"/>
        <v>0</v>
      </c>
      <c r="CE74">
        <f t="shared" si="95"/>
        <v>0</v>
      </c>
      <c r="CF74">
        <f t="shared" si="95"/>
        <v>0</v>
      </c>
      <c r="CG74">
        <f t="shared" si="95"/>
        <v>0</v>
      </c>
      <c r="CH74">
        <f t="shared" si="95"/>
        <v>0</v>
      </c>
      <c r="CI74">
        <f t="shared" si="95"/>
        <v>0</v>
      </c>
      <c r="CJ74">
        <f t="shared" si="95"/>
        <v>0</v>
      </c>
      <c r="CK74">
        <f t="shared" si="95"/>
        <v>0</v>
      </c>
      <c r="CL74">
        <f t="shared" si="95"/>
        <v>0</v>
      </c>
      <c r="CM74">
        <f t="shared" si="95"/>
        <v>0</v>
      </c>
      <c r="CN74">
        <f t="shared" si="95"/>
        <v>0</v>
      </c>
      <c r="CO74">
        <f t="shared" si="95"/>
        <v>0</v>
      </c>
      <c r="CP74">
        <f t="shared" si="95"/>
        <v>0</v>
      </c>
      <c r="CQ74">
        <f t="shared" si="95"/>
        <v>0</v>
      </c>
      <c r="CR74">
        <f t="shared" si="95"/>
        <v>0</v>
      </c>
      <c r="CS74">
        <f t="shared" si="95"/>
        <v>0</v>
      </c>
      <c r="CT74">
        <f t="shared" si="95"/>
        <v>0</v>
      </c>
      <c r="CU74">
        <f t="shared" si="95"/>
        <v>0</v>
      </c>
      <c r="CV74">
        <f t="shared" si="95"/>
        <v>0</v>
      </c>
      <c r="CW74">
        <f t="shared" si="95"/>
        <v>0</v>
      </c>
      <c r="CX74">
        <f t="shared" ref="CX74:DQ74" si="96">CX$49*CX35</f>
        <v>0</v>
      </c>
      <c r="CY74">
        <f t="shared" si="96"/>
        <v>0</v>
      </c>
      <c r="CZ74">
        <f t="shared" si="96"/>
        <v>0</v>
      </c>
      <c r="DA74">
        <f t="shared" si="96"/>
        <v>0</v>
      </c>
      <c r="DB74">
        <f t="shared" si="96"/>
        <v>0</v>
      </c>
      <c r="DC74">
        <f t="shared" si="96"/>
        <v>0</v>
      </c>
      <c r="DD74">
        <f t="shared" si="96"/>
        <v>0</v>
      </c>
      <c r="DE74">
        <f t="shared" si="96"/>
        <v>0</v>
      </c>
      <c r="DF74">
        <f t="shared" si="96"/>
        <v>0</v>
      </c>
      <c r="DG74">
        <f t="shared" si="96"/>
        <v>0</v>
      </c>
      <c r="DH74">
        <f t="shared" si="96"/>
        <v>0</v>
      </c>
      <c r="DI74">
        <f t="shared" si="96"/>
        <v>0</v>
      </c>
      <c r="DJ74">
        <f t="shared" si="96"/>
        <v>0</v>
      </c>
      <c r="DK74">
        <f t="shared" si="96"/>
        <v>0</v>
      </c>
      <c r="DL74">
        <f t="shared" si="96"/>
        <v>0</v>
      </c>
      <c r="DM74">
        <f t="shared" si="96"/>
        <v>0</v>
      </c>
      <c r="DN74">
        <f t="shared" si="96"/>
        <v>0</v>
      </c>
      <c r="DO74">
        <f t="shared" si="96"/>
        <v>0</v>
      </c>
      <c r="DP74">
        <f t="shared" si="96"/>
        <v>0</v>
      </c>
      <c r="DQ74">
        <f t="shared" si="96"/>
        <v>0</v>
      </c>
    </row>
    <row r="75" spans="1:121" x14ac:dyDescent="0.25">
      <c r="A75" t="str">
        <f t="shared" si="51"/>
        <v>11_MEX</v>
      </c>
      <c r="B75" t="str">
        <f t="shared" si="51"/>
        <v>15_4_black_liquor</v>
      </c>
      <c r="C75" t="str">
        <f t="shared" si="51"/>
        <v>15_4_black_liquor</v>
      </c>
      <c r="D75" s="4" t="s">
        <v>149</v>
      </c>
      <c r="E75" s="4"/>
      <c r="F75" s="4"/>
      <c r="G75" s="4">
        <f t="shared" si="52"/>
        <v>0</v>
      </c>
      <c r="BL75" t="str">
        <f t="shared" si="53"/>
        <v>11_MEX</v>
      </c>
      <c r="BM75" t="str">
        <f t="shared" si="54"/>
        <v>d_nonenergy_15_4_black_liquor</v>
      </c>
      <c r="BP75">
        <f t="shared" ref="BP75:CW75" si="97">BP$49*BP36</f>
        <v>0</v>
      </c>
      <c r="BQ75">
        <f t="shared" si="97"/>
        <v>0</v>
      </c>
      <c r="BR75">
        <f t="shared" si="97"/>
        <v>0</v>
      </c>
      <c r="BS75">
        <f t="shared" si="97"/>
        <v>0</v>
      </c>
      <c r="BT75">
        <f t="shared" si="97"/>
        <v>0</v>
      </c>
      <c r="BU75">
        <f t="shared" si="97"/>
        <v>0</v>
      </c>
      <c r="BV75">
        <f t="shared" si="97"/>
        <v>0</v>
      </c>
      <c r="BW75">
        <f t="shared" si="97"/>
        <v>0</v>
      </c>
      <c r="BX75">
        <f t="shared" si="97"/>
        <v>0</v>
      </c>
      <c r="BY75">
        <f t="shared" si="97"/>
        <v>0</v>
      </c>
      <c r="BZ75">
        <f t="shared" si="97"/>
        <v>0</v>
      </c>
      <c r="CA75">
        <f t="shared" si="97"/>
        <v>0</v>
      </c>
      <c r="CB75">
        <f t="shared" si="97"/>
        <v>0</v>
      </c>
      <c r="CC75">
        <f t="shared" si="97"/>
        <v>0</v>
      </c>
      <c r="CD75">
        <f t="shared" si="97"/>
        <v>0</v>
      </c>
      <c r="CE75">
        <f t="shared" si="97"/>
        <v>0</v>
      </c>
      <c r="CF75">
        <f t="shared" si="97"/>
        <v>0</v>
      </c>
      <c r="CG75">
        <f t="shared" si="97"/>
        <v>0</v>
      </c>
      <c r="CH75">
        <f t="shared" si="97"/>
        <v>0</v>
      </c>
      <c r="CI75">
        <f t="shared" si="97"/>
        <v>0</v>
      </c>
      <c r="CJ75">
        <f t="shared" si="97"/>
        <v>0</v>
      </c>
      <c r="CK75">
        <f t="shared" si="97"/>
        <v>0</v>
      </c>
      <c r="CL75">
        <f t="shared" si="97"/>
        <v>0</v>
      </c>
      <c r="CM75">
        <f t="shared" si="97"/>
        <v>0</v>
      </c>
      <c r="CN75">
        <f t="shared" si="97"/>
        <v>0</v>
      </c>
      <c r="CO75">
        <f t="shared" si="97"/>
        <v>0</v>
      </c>
      <c r="CP75">
        <f t="shared" si="97"/>
        <v>0</v>
      </c>
      <c r="CQ75">
        <f t="shared" si="97"/>
        <v>0</v>
      </c>
      <c r="CR75">
        <f t="shared" si="97"/>
        <v>0</v>
      </c>
      <c r="CS75">
        <f t="shared" si="97"/>
        <v>0</v>
      </c>
      <c r="CT75">
        <f t="shared" si="97"/>
        <v>0</v>
      </c>
      <c r="CU75">
        <f t="shared" si="97"/>
        <v>0</v>
      </c>
      <c r="CV75">
        <f t="shared" si="97"/>
        <v>0</v>
      </c>
      <c r="CW75">
        <f t="shared" si="97"/>
        <v>0</v>
      </c>
      <c r="CX75">
        <f t="shared" ref="CX75:DQ75" si="98">CX$49*CX36</f>
        <v>0</v>
      </c>
      <c r="CY75">
        <f t="shared" si="98"/>
        <v>0</v>
      </c>
      <c r="CZ75">
        <f t="shared" si="98"/>
        <v>0</v>
      </c>
      <c r="DA75">
        <f t="shared" si="98"/>
        <v>0</v>
      </c>
      <c r="DB75">
        <f t="shared" si="98"/>
        <v>0</v>
      </c>
      <c r="DC75">
        <f t="shared" si="98"/>
        <v>0</v>
      </c>
      <c r="DD75">
        <f t="shared" si="98"/>
        <v>0</v>
      </c>
      <c r="DE75">
        <f t="shared" si="98"/>
        <v>0</v>
      </c>
      <c r="DF75">
        <f t="shared" si="98"/>
        <v>0</v>
      </c>
      <c r="DG75">
        <f t="shared" si="98"/>
        <v>0</v>
      </c>
      <c r="DH75">
        <f t="shared" si="98"/>
        <v>0</v>
      </c>
      <c r="DI75">
        <f t="shared" si="98"/>
        <v>0</v>
      </c>
      <c r="DJ75">
        <f t="shared" si="98"/>
        <v>0</v>
      </c>
      <c r="DK75">
        <f t="shared" si="98"/>
        <v>0</v>
      </c>
      <c r="DL75">
        <f t="shared" si="98"/>
        <v>0</v>
      </c>
      <c r="DM75">
        <f t="shared" si="98"/>
        <v>0</v>
      </c>
      <c r="DN75">
        <f t="shared" si="98"/>
        <v>0</v>
      </c>
      <c r="DO75">
        <f t="shared" si="98"/>
        <v>0</v>
      </c>
      <c r="DP75">
        <f t="shared" si="98"/>
        <v>0</v>
      </c>
      <c r="DQ75">
        <f t="shared" si="98"/>
        <v>0</v>
      </c>
    </row>
    <row r="76" spans="1:121" x14ac:dyDescent="0.25">
      <c r="A76" t="str">
        <f t="shared" si="51"/>
        <v>11_MEX</v>
      </c>
      <c r="B76" t="str">
        <f t="shared" si="51"/>
        <v>15_5_other_biomass</v>
      </c>
      <c r="C76" t="str">
        <f t="shared" si="51"/>
        <v>15_5_other_biomass</v>
      </c>
      <c r="D76" s="4" t="s">
        <v>149</v>
      </c>
      <c r="E76" s="4"/>
      <c r="F76" s="4"/>
      <c r="G76" s="4">
        <f t="shared" si="52"/>
        <v>0</v>
      </c>
      <c r="BL76" t="str">
        <f t="shared" si="53"/>
        <v>11_MEX</v>
      </c>
      <c r="BM76" t="str">
        <f t="shared" si="54"/>
        <v>d_nonenergy_15_5_other_biomass</v>
      </c>
      <c r="BP76">
        <f t="shared" ref="BP76:CW76" si="99">BP$49*BP37</f>
        <v>0</v>
      </c>
      <c r="BQ76">
        <f t="shared" si="99"/>
        <v>0</v>
      </c>
      <c r="BR76">
        <f t="shared" si="99"/>
        <v>0</v>
      </c>
      <c r="BS76">
        <f t="shared" si="99"/>
        <v>0</v>
      </c>
      <c r="BT76">
        <f t="shared" si="99"/>
        <v>0</v>
      </c>
      <c r="BU76">
        <f t="shared" si="99"/>
        <v>0</v>
      </c>
      <c r="BV76">
        <f t="shared" si="99"/>
        <v>0</v>
      </c>
      <c r="BW76">
        <f t="shared" si="99"/>
        <v>0</v>
      </c>
      <c r="BX76">
        <f t="shared" si="99"/>
        <v>0</v>
      </c>
      <c r="BY76">
        <f t="shared" si="99"/>
        <v>0</v>
      </c>
      <c r="BZ76">
        <f t="shared" si="99"/>
        <v>0</v>
      </c>
      <c r="CA76">
        <f t="shared" si="99"/>
        <v>0</v>
      </c>
      <c r="CB76">
        <f t="shared" si="99"/>
        <v>0</v>
      </c>
      <c r="CC76">
        <f t="shared" si="99"/>
        <v>0</v>
      </c>
      <c r="CD76">
        <f t="shared" si="99"/>
        <v>0</v>
      </c>
      <c r="CE76">
        <f t="shared" si="99"/>
        <v>0</v>
      </c>
      <c r="CF76">
        <f t="shared" si="99"/>
        <v>0</v>
      </c>
      <c r="CG76">
        <f t="shared" si="99"/>
        <v>0</v>
      </c>
      <c r="CH76">
        <f t="shared" si="99"/>
        <v>0</v>
      </c>
      <c r="CI76">
        <f t="shared" si="99"/>
        <v>0</v>
      </c>
      <c r="CJ76">
        <f t="shared" si="99"/>
        <v>0</v>
      </c>
      <c r="CK76">
        <f t="shared" si="99"/>
        <v>0</v>
      </c>
      <c r="CL76">
        <f t="shared" si="99"/>
        <v>0</v>
      </c>
      <c r="CM76">
        <f t="shared" si="99"/>
        <v>0</v>
      </c>
      <c r="CN76">
        <f t="shared" si="99"/>
        <v>0</v>
      </c>
      <c r="CO76">
        <f t="shared" si="99"/>
        <v>0</v>
      </c>
      <c r="CP76">
        <f t="shared" si="99"/>
        <v>0</v>
      </c>
      <c r="CQ76">
        <f t="shared" si="99"/>
        <v>0</v>
      </c>
      <c r="CR76">
        <f t="shared" si="99"/>
        <v>0</v>
      </c>
      <c r="CS76">
        <f t="shared" si="99"/>
        <v>0</v>
      </c>
      <c r="CT76">
        <f t="shared" si="99"/>
        <v>0</v>
      </c>
      <c r="CU76">
        <f t="shared" si="99"/>
        <v>0</v>
      </c>
      <c r="CV76">
        <f t="shared" si="99"/>
        <v>0</v>
      </c>
      <c r="CW76">
        <f t="shared" si="99"/>
        <v>0</v>
      </c>
      <c r="CX76">
        <f t="shared" ref="CX76:DQ76" si="100">CX$49*CX37</f>
        <v>0</v>
      </c>
      <c r="CY76">
        <f t="shared" si="100"/>
        <v>0</v>
      </c>
      <c r="CZ76">
        <f t="shared" si="100"/>
        <v>0</v>
      </c>
      <c r="DA76">
        <f t="shared" si="100"/>
        <v>0</v>
      </c>
      <c r="DB76">
        <f t="shared" si="100"/>
        <v>0</v>
      </c>
      <c r="DC76">
        <f t="shared" si="100"/>
        <v>0</v>
      </c>
      <c r="DD76">
        <f t="shared" si="100"/>
        <v>0</v>
      </c>
      <c r="DE76">
        <f t="shared" si="100"/>
        <v>0</v>
      </c>
      <c r="DF76">
        <f t="shared" si="100"/>
        <v>0</v>
      </c>
      <c r="DG76">
        <f t="shared" si="100"/>
        <v>0</v>
      </c>
      <c r="DH76">
        <f t="shared" si="100"/>
        <v>0</v>
      </c>
      <c r="DI76">
        <f t="shared" si="100"/>
        <v>0</v>
      </c>
      <c r="DJ76">
        <f t="shared" si="100"/>
        <v>0</v>
      </c>
      <c r="DK76">
        <f t="shared" si="100"/>
        <v>0</v>
      </c>
      <c r="DL76">
        <f t="shared" si="100"/>
        <v>0</v>
      </c>
      <c r="DM76">
        <f t="shared" si="100"/>
        <v>0</v>
      </c>
      <c r="DN76">
        <f t="shared" si="100"/>
        <v>0</v>
      </c>
      <c r="DO76">
        <f t="shared" si="100"/>
        <v>0</v>
      </c>
      <c r="DP76">
        <f t="shared" si="100"/>
        <v>0</v>
      </c>
      <c r="DQ76">
        <f t="shared" si="100"/>
        <v>0</v>
      </c>
    </row>
    <row r="77" spans="1:121" x14ac:dyDescent="0.25">
      <c r="A77" t="str">
        <f t="shared" si="51"/>
        <v>11_MEX</v>
      </c>
      <c r="B77" t="str">
        <f t="shared" si="51"/>
        <v>16_1_biogas</v>
      </c>
      <c r="C77" t="str">
        <f t="shared" si="51"/>
        <v>16_1_biogas</v>
      </c>
      <c r="D77" s="4" t="s">
        <v>149</v>
      </c>
      <c r="E77" s="4"/>
      <c r="F77" s="4"/>
      <c r="G77" s="4">
        <f t="shared" si="52"/>
        <v>0</v>
      </c>
      <c r="BL77" t="str">
        <f t="shared" si="53"/>
        <v>11_MEX</v>
      </c>
      <c r="BM77" t="str">
        <f t="shared" si="54"/>
        <v>d_nonenergy_16_1_biogas</v>
      </c>
      <c r="BP77">
        <f t="shared" ref="BP77:CW77" si="101">BP$49*BP38</f>
        <v>0</v>
      </c>
      <c r="BQ77">
        <f t="shared" si="101"/>
        <v>0</v>
      </c>
      <c r="BR77">
        <f t="shared" si="101"/>
        <v>0</v>
      </c>
      <c r="BS77">
        <f t="shared" si="101"/>
        <v>0</v>
      </c>
      <c r="BT77">
        <f t="shared" si="101"/>
        <v>0</v>
      </c>
      <c r="BU77">
        <f t="shared" si="101"/>
        <v>0</v>
      </c>
      <c r="BV77">
        <f t="shared" si="101"/>
        <v>0</v>
      </c>
      <c r="BW77">
        <f t="shared" si="101"/>
        <v>0</v>
      </c>
      <c r="BX77">
        <f t="shared" si="101"/>
        <v>0</v>
      </c>
      <c r="BY77">
        <f t="shared" si="101"/>
        <v>0</v>
      </c>
      <c r="BZ77">
        <f t="shared" si="101"/>
        <v>0</v>
      </c>
      <c r="CA77">
        <f t="shared" si="101"/>
        <v>0</v>
      </c>
      <c r="CB77">
        <f t="shared" si="101"/>
        <v>0</v>
      </c>
      <c r="CC77">
        <f t="shared" si="101"/>
        <v>0</v>
      </c>
      <c r="CD77">
        <f t="shared" si="101"/>
        <v>0</v>
      </c>
      <c r="CE77">
        <f t="shared" si="101"/>
        <v>0</v>
      </c>
      <c r="CF77">
        <f t="shared" si="101"/>
        <v>0</v>
      </c>
      <c r="CG77">
        <f t="shared" si="101"/>
        <v>0</v>
      </c>
      <c r="CH77">
        <f t="shared" si="101"/>
        <v>0</v>
      </c>
      <c r="CI77">
        <f t="shared" si="101"/>
        <v>0</v>
      </c>
      <c r="CJ77">
        <f t="shared" si="101"/>
        <v>0</v>
      </c>
      <c r="CK77">
        <f t="shared" si="101"/>
        <v>0</v>
      </c>
      <c r="CL77">
        <f t="shared" si="101"/>
        <v>0</v>
      </c>
      <c r="CM77">
        <f t="shared" si="101"/>
        <v>0</v>
      </c>
      <c r="CN77">
        <f t="shared" si="101"/>
        <v>0</v>
      </c>
      <c r="CO77">
        <f t="shared" si="101"/>
        <v>0</v>
      </c>
      <c r="CP77">
        <f t="shared" si="101"/>
        <v>0</v>
      </c>
      <c r="CQ77">
        <f t="shared" si="101"/>
        <v>0</v>
      </c>
      <c r="CR77">
        <f t="shared" si="101"/>
        <v>0</v>
      </c>
      <c r="CS77">
        <f t="shared" si="101"/>
        <v>0</v>
      </c>
      <c r="CT77">
        <f t="shared" si="101"/>
        <v>0</v>
      </c>
      <c r="CU77">
        <f t="shared" si="101"/>
        <v>0</v>
      </c>
      <c r="CV77">
        <f t="shared" si="101"/>
        <v>0</v>
      </c>
      <c r="CW77">
        <f t="shared" si="101"/>
        <v>0</v>
      </c>
      <c r="CX77">
        <f t="shared" ref="CX77:DQ77" si="102">CX$49*CX38</f>
        <v>0</v>
      </c>
      <c r="CY77">
        <f t="shared" si="102"/>
        <v>0</v>
      </c>
      <c r="CZ77">
        <f t="shared" si="102"/>
        <v>0</v>
      </c>
      <c r="DA77">
        <f t="shared" si="102"/>
        <v>0</v>
      </c>
      <c r="DB77">
        <f t="shared" si="102"/>
        <v>0</v>
      </c>
      <c r="DC77">
        <f t="shared" si="102"/>
        <v>0</v>
      </c>
      <c r="DD77">
        <f t="shared" si="102"/>
        <v>0</v>
      </c>
      <c r="DE77">
        <f t="shared" si="102"/>
        <v>0</v>
      </c>
      <c r="DF77">
        <f t="shared" si="102"/>
        <v>0</v>
      </c>
      <c r="DG77">
        <f t="shared" si="102"/>
        <v>0</v>
      </c>
      <c r="DH77">
        <f t="shared" si="102"/>
        <v>0</v>
      </c>
      <c r="DI77">
        <f t="shared" si="102"/>
        <v>0</v>
      </c>
      <c r="DJ77">
        <f t="shared" si="102"/>
        <v>0</v>
      </c>
      <c r="DK77">
        <f t="shared" si="102"/>
        <v>0</v>
      </c>
      <c r="DL77">
        <f t="shared" si="102"/>
        <v>0</v>
      </c>
      <c r="DM77">
        <f t="shared" si="102"/>
        <v>0</v>
      </c>
      <c r="DN77">
        <f t="shared" si="102"/>
        <v>0</v>
      </c>
      <c r="DO77">
        <f t="shared" si="102"/>
        <v>0</v>
      </c>
      <c r="DP77">
        <f t="shared" si="102"/>
        <v>0</v>
      </c>
      <c r="DQ77">
        <f t="shared" si="102"/>
        <v>0</v>
      </c>
    </row>
    <row r="78" spans="1:121" x14ac:dyDescent="0.25">
      <c r="A78" t="str">
        <f t="shared" si="51"/>
        <v>11_MEX</v>
      </c>
      <c r="B78" t="str">
        <f t="shared" si="51"/>
        <v>16_2_industrial_waste</v>
      </c>
      <c r="C78" t="str">
        <f t="shared" si="51"/>
        <v>16_2_industrial_waste</v>
      </c>
      <c r="D78" s="4" t="s">
        <v>149</v>
      </c>
      <c r="E78" s="4"/>
      <c r="F78" s="4"/>
      <c r="G78" s="4">
        <f t="shared" si="52"/>
        <v>0</v>
      </c>
      <c r="BL78" t="str">
        <f t="shared" si="53"/>
        <v>11_MEX</v>
      </c>
      <c r="BM78" t="str">
        <f t="shared" si="54"/>
        <v>d_nonenergy_16_2_industrial_waste</v>
      </c>
      <c r="BP78">
        <f t="shared" ref="BP78:CW78" si="103">BP$49*BP39</f>
        <v>0</v>
      </c>
      <c r="BQ78">
        <f t="shared" si="103"/>
        <v>0</v>
      </c>
      <c r="BR78">
        <f t="shared" si="103"/>
        <v>0</v>
      </c>
      <c r="BS78">
        <f t="shared" si="103"/>
        <v>0</v>
      </c>
      <c r="BT78">
        <f t="shared" si="103"/>
        <v>0</v>
      </c>
      <c r="BU78">
        <f t="shared" si="103"/>
        <v>0</v>
      </c>
      <c r="BV78">
        <f t="shared" si="103"/>
        <v>0</v>
      </c>
      <c r="BW78">
        <f t="shared" si="103"/>
        <v>0</v>
      </c>
      <c r="BX78">
        <f t="shared" si="103"/>
        <v>0</v>
      </c>
      <c r="BY78">
        <f t="shared" si="103"/>
        <v>0</v>
      </c>
      <c r="BZ78">
        <f t="shared" si="103"/>
        <v>0</v>
      </c>
      <c r="CA78">
        <f t="shared" si="103"/>
        <v>0</v>
      </c>
      <c r="CB78">
        <f t="shared" si="103"/>
        <v>0</v>
      </c>
      <c r="CC78">
        <f t="shared" si="103"/>
        <v>0</v>
      </c>
      <c r="CD78">
        <f t="shared" si="103"/>
        <v>0</v>
      </c>
      <c r="CE78">
        <f t="shared" si="103"/>
        <v>0</v>
      </c>
      <c r="CF78">
        <f t="shared" si="103"/>
        <v>0</v>
      </c>
      <c r="CG78">
        <f t="shared" si="103"/>
        <v>0</v>
      </c>
      <c r="CH78">
        <f t="shared" si="103"/>
        <v>0</v>
      </c>
      <c r="CI78">
        <f t="shared" si="103"/>
        <v>0</v>
      </c>
      <c r="CJ78">
        <f t="shared" si="103"/>
        <v>0</v>
      </c>
      <c r="CK78">
        <f t="shared" si="103"/>
        <v>0</v>
      </c>
      <c r="CL78">
        <f t="shared" si="103"/>
        <v>0</v>
      </c>
      <c r="CM78">
        <f t="shared" si="103"/>
        <v>0</v>
      </c>
      <c r="CN78">
        <f t="shared" si="103"/>
        <v>0</v>
      </c>
      <c r="CO78">
        <f t="shared" si="103"/>
        <v>0</v>
      </c>
      <c r="CP78">
        <f t="shared" si="103"/>
        <v>0</v>
      </c>
      <c r="CQ78">
        <f t="shared" si="103"/>
        <v>0</v>
      </c>
      <c r="CR78">
        <f t="shared" si="103"/>
        <v>0</v>
      </c>
      <c r="CS78">
        <f t="shared" si="103"/>
        <v>0</v>
      </c>
      <c r="CT78">
        <f t="shared" si="103"/>
        <v>0</v>
      </c>
      <c r="CU78">
        <f t="shared" si="103"/>
        <v>0</v>
      </c>
      <c r="CV78">
        <f t="shared" si="103"/>
        <v>0</v>
      </c>
      <c r="CW78">
        <f t="shared" si="103"/>
        <v>0</v>
      </c>
      <c r="CX78">
        <f t="shared" ref="CX78:DQ78" si="104">CX$49*CX39</f>
        <v>0</v>
      </c>
      <c r="CY78">
        <f t="shared" si="104"/>
        <v>0</v>
      </c>
      <c r="CZ78">
        <f t="shared" si="104"/>
        <v>0</v>
      </c>
      <c r="DA78">
        <f t="shared" si="104"/>
        <v>0</v>
      </c>
      <c r="DB78">
        <f t="shared" si="104"/>
        <v>0</v>
      </c>
      <c r="DC78">
        <f t="shared" si="104"/>
        <v>0</v>
      </c>
      <c r="DD78">
        <f t="shared" si="104"/>
        <v>0</v>
      </c>
      <c r="DE78">
        <f t="shared" si="104"/>
        <v>0</v>
      </c>
      <c r="DF78">
        <f t="shared" si="104"/>
        <v>0</v>
      </c>
      <c r="DG78">
        <f t="shared" si="104"/>
        <v>0</v>
      </c>
      <c r="DH78">
        <f t="shared" si="104"/>
        <v>0</v>
      </c>
      <c r="DI78">
        <f t="shared" si="104"/>
        <v>0</v>
      </c>
      <c r="DJ78">
        <f t="shared" si="104"/>
        <v>0</v>
      </c>
      <c r="DK78">
        <f t="shared" si="104"/>
        <v>0</v>
      </c>
      <c r="DL78">
        <f t="shared" si="104"/>
        <v>0</v>
      </c>
      <c r="DM78">
        <f t="shared" si="104"/>
        <v>0</v>
      </c>
      <c r="DN78">
        <f t="shared" si="104"/>
        <v>0</v>
      </c>
      <c r="DO78">
        <f t="shared" si="104"/>
        <v>0</v>
      </c>
      <c r="DP78">
        <f t="shared" si="104"/>
        <v>0</v>
      </c>
      <c r="DQ78">
        <f t="shared" si="104"/>
        <v>0</v>
      </c>
    </row>
    <row r="79" spans="1:121" x14ac:dyDescent="0.25">
      <c r="A79" t="str">
        <f t="shared" si="51"/>
        <v>11_MEX</v>
      </c>
      <c r="B79" t="str">
        <f t="shared" si="51"/>
        <v>16_3_municipal_solid_waste_renewable</v>
      </c>
      <c r="C79" t="str">
        <f t="shared" si="51"/>
        <v>16_3_msw_ren</v>
      </c>
      <c r="D79" s="4" t="s">
        <v>149</v>
      </c>
      <c r="E79" s="4"/>
      <c r="F79" s="4"/>
      <c r="G79" s="4">
        <f t="shared" si="52"/>
        <v>0</v>
      </c>
      <c r="BL79" t="str">
        <f t="shared" si="53"/>
        <v>11_MEX</v>
      </c>
      <c r="BM79" t="str">
        <f t="shared" si="54"/>
        <v>d_nonenergy_16_3_msw_ren</v>
      </c>
      <c r="BP79">
        <f t="shared" ref="BP79:CW79" si="105">BP$49*BP40</f>
        <v>0</v>
      </c>
      <c r="BQ79">
        <f t="shared" si="105"/>
        <v>0</v>
      </c>
      <c r="BR79">
        <f t="shared" si="105"/>
        <v>0</v>
      </c>
      <c r="BS79">
        <f t="shared" si="105"/>
        <v>0</v>
      </c>
      <c r="BT79">
        <f t="shared" si="105"/>
        <v>0</v>
      </c>
      <c r="BU79">
        <f t="shared" si="105"/>
        <v>0</v>
      </c>
      <c r="BV79">
        <f t="shared" si="105"/>
        <v>0</v>
      </c>
      <c r="BW79">
        <f t="shared" si="105"/>
        <v>0</v>
      </c>
      <c r="BX79">
        <f t="shared" si="105"/>
        <v>0</v>
      </c>
      <c r="BY79">
        <f t="shared" si="105"/>
        <v>0</v>
      </c>
      <c r="BZ79">
        <f t="shared" si="105"/>
        <v>0</v>
      </c>
      <c r="CA79">
        <f t="shared" si="105"/>
        <v>0</v>
      </c>
      <c r="CB79">
        <f t="shared" si="105"/>
        <v>0</v>
      </c>
      <c r="CC79">
        <f t="shared" si="105"/>
        <v>0</v>
      </c>
      <c r="CD79">
        <f t="shared" si="105"/>
        <v>0</v>
      </c>
      <c r="CE79">
        <f t="shared" si="105"/>
        <v>0</v>
      </c>
      <c r="CF79">
        <f t="shared" si="105"/>
        <v>0</v>
      </c>
      <c r="CG79">
        <f t="shared" si="105"/>
        <v>0</v>
      </c>
      <c r="CH79">
        <f t="shared" si="105"/>
        <v>0</v>
      </c>
      <c r="CI79">
        <f t="shared" si="105"/>
        <v>0</v>
      </c>
      <c r="CJ79">
        <f t="shared" si="105"/>
        <v>0</v>
      </c>
      <c r="CK79">
        <f t="shared" si="105"/>
        <v>0</v>
      </c>
      <c r="CL79">
        <f t="shared" si="105"/>
        <v>0</v>
      </c>
      <c r="CM79">
        <f t="shared" si="105"/>
        <v>0</v>
      </c>
      <c r="CN79">
        <f t="shared" si="105"/>
        <v>0</v>
      </c>
      <c r="CO79">
        <f t="shared" si="105"/>
        <v>0</v>
      </c>
      <c r="CP79">
        <f t="shared" si="105"/>
        <v>0</v>
      </c>
      <c r="CQ79">
        <f t="shared" si="105"/>
        <v>0</v>
      </c>
      <c r="CR79">
        <f t="shared" si="105"/>
        <v>0</v>
      </c>
      <c r="CS79">
        <f t="shared" si="105"/>
        <v>0</v>
      </c>
      <c r="CT79">
        <f t="shared" si="105"/>
        <v>0</v>
      </c>
      <c r="CU79">
        <f t="shared" si="105"/>
        <v>0</v>
      </c>
      <c r="CV79">
        <f t="shared" si="105"/>
        <v>0</v>
      </c>
      <c r="CW79">
        <f t="shared" si="105"/>
        <v>0</v>
      </c>
      <c r="CX79">
        <f t="shared" ref="CX79:DQ79" si="106">CX$49*CX40</f>
        <v>0</v>
      </c>
      <c r="CY79">
        <f t="shared" si="106"/>
        <v>0</v>
      </c>
      <c r="CZ79">
        <f t="shared" si="106"/>
        <v>0</v>
      </c>
      <c r="DA79">
        <f t="shared" si="106"/>
        <v>0</v>
      </c>
      <c r="DB79">
        <f t="shared" si="106"/>
        <v>0</v>
      </c>
      <c r="DC79">
        <f t="shared" si="106"/>
        <v>0</v>
      </c>
      <c r="DD79">
        <f t="shared" si="106"/>
        <v>0</v>
      </c>
      <c r="DE79">
        <f t="shared" si="106"/>
        <v>0</v>
      </c>
      <c r="DF79">
        <f t="shared" si="106"/>
        <v>0</v>
      </c>
      <c r="DG79">
        <f t="shared" si="106"/>
        <v>0</v>
      </c>
      <c r="DH79">
        <f t="shared" si="106"/>
        <v>0</v>
      </c>
      <c r="DI79">
        <f t="shared" si="106"/>
        <v>0</v>
      </c>
      <c r="DJ79">
        <f t="shared" si="106"/>
        <v>0</v>
      </c>
      <c r="DK79">
        <f t="shared" si="106"/>
        <v>0</v>
      </c>
      <c r="DL79">
        <f t="shared" si="106"/>
        <v>0</v>
      </c>
      <c r="DM79">
        <f t="shared" si="106"/>
        <v>0</v>
      </c>
      <c r="DN79">
        <f t="shared" si="106"/>
        <v>0</v>
      </c>
      <c r="DO79">
        <f t="shared" si="106"/>
        <v>0</v>
      </c>
      <c r="DP79">
        <f t="shared" si="106"/>
        <v>0</v>
      </c>
      <c r="DQ79">
        <f t="shared" si="106"/>
        <v>0</v>
      </c>
    </row>
    <row r="80" spans="1:121" x14ac:dyDescent="0.25">
      <c r="A80" t="str">
        <f t="shared" si="51"/>
        <v>11_MEX</v>
      </c>
      <c r="B80" t="str">
        <f t="shared" si="51"/>
        <v>16_4_municipal_solid_waste_nonrenewable</v>
      </c>
      <c r="C80" t="str">
        <f t="shared" si="51"/>
        <v>16_4_msw_nonr</v>
      </c>
      <c r="D80" s="4" t="s">
        <v>149</v>
      </c>
      <c r="E80" s="4"/>
      <c r="F80" s="4"/>
      <c r="G80" s="4">
        <f t="shared" si="52"/>
        <v>0</v>
      </c>
      <c r="BL80" t="str">
        <f t="shared" si="53"/>
        <v>11_MEX</v>
      </c>
      <c r="BM80" t="str">
        <f t="shared" si="54"/>
        <v>d_nonenergy_16_4_msw_nonr</v>
      </c>
      <c r="BP80">
        <f t="shared" ref="BP80:CW80" si="107">BP$49*BP41</f>
        <v>0</v>
      </c>
      <c r="BQ80">
        <f t="shared" si="107"/>
        <v>0</v>
      </c>
      <c r="BR80">
        <f t="shared" si="107"/>
        <v>0</v>
      </c>
      <c r="BS80">
        <f t="shared" si="107"/>
        <v>0</v>
      </c>
      <c r="BT80">
        <f t="shared" si="107"/>
        <v>0</v>
      </c>
      <c r="BU80">
        <f t="shared" si="107"/>
        <v>0</v>
      </c>
      <c r="BV80">
        <f t="shared" si="107"/>
        <v>0</v>
      </c>
      <c r="BW80">
        <f t="shared" si="107"/>
        <v>0</v>
      </c>
      <c r="BX80">
        <f t="shared" si="107"/>
        <v>0</v>
      </c>
      <c r="BY80">
        <f t="shared" si="107"/>
        <v>0</v>
      </c>
      <c r="BZ80">
        <f t="shared" si="107"/>
        <v>0</v>
      </c>
      <c r="CA80">
        <f t="shared" si="107"/>
        <v>0</v>
      </c>
      <c r="CB80">
        <f t="shared" si="107"/>
        <v>0</v>
      </c>
      <c r="CC80">
        <f t="shared" si="107"/>
        <v>0</v>
      </c>
      <c r="CD80">
        <f t="shared" si="107"/>
        <v>0</v>
      </c>
      <c r="CE80">
        <f t="shared" si="107"/>
        <v>0</v>
      </c>
      <c r="CF80">
        <f t="shared" si="107"/>
        <v>0</v>
      </c>
      <c r="CG80">
        <f t="shared" si="107"/>
        <v>0</v>
      </c>
      <c r="CH80">
        <f t="shared" si="107"/>
        <v>0</v>
      </c>
      <c r="CI80">
        <f t="shared" si="107"/>
        <v>0</v>
      </c>
      <c r="CJ80">
        <f t="shared" si="107"/>
        <v>0</v>
      </c>
      <c r="CK80">
        <f t="shared" si="107"/>
        <v>0</v>
      </c>
      <c r="CL80">
        <f t="shared" si="107"/>
        <v>0</v>
      </c>
      <c r="CM80">
        <f t="shared" si="107"/>
        <v>0</v>
      </c>
      <c r="CN80">
        <f t="shared" si="107"/>
        <v>0</v>
      </c>
      <c r="CO80">
        <f t="shared" si="107"/>
        <v>0</v>
      </c>
      <c r="CP80">
        <f t="shared" si="107"/>
        <v>0</v>
      </c>
      <c r="CQ80">
        <f t="shared" si="107"/>
        <v>0</v>
      </c>
      <c r="CR80">
        <f t="shared" si="107"/>
        <v>0</v>
      </c>
      <c r="CS80">
        <f t="shared" si="107"/>
        <v>0</v>
      </c>
      <c r="CT80">
        <f t="shared" si="107"/>
        <v>0</v>
      </c>
      <c r="CU80">
        <f t="shared" si="107"/>
        <v>0</v>
      </c>
      <c r="CV80">
        <f t="shared" si="107"/>
        <v>0</v>
      </c>
      <c r="CW80">
        <f t="shared" si="107"/>
        <v>0</v>
      </c>
      <c r="CX80">
        <f t="shared" ref="CX80:DQ80" si="108">CX$49*CX41</f>
        <v>0</v>
      </c>
      <c r="CY80">
        <f t="shared" si="108"/>
        <v>0</v>
      </c>
      <c r="CZ80">
        <f t="shared" si="108"/>
        <v>0</v>
      </c>
      <c r="DA80">
        <f t="shared" si="108"/>
        <v>0</v>
      </c>
      <c r="DB80">
        <f t="shared" si="108"/>
        <v>0</v>
      </c>
      <c r="DC80">
        <f t="shared" si="108"/>
        <v>0</v>
      </c>
      <c r="DD80">
        <f t="shared" si="108"/>
        <v>0</v>
      </c>
      <c r="DE80">
        <f t="shared" si="108"/>
        <v>0</v>
      </c>
      <c r="DF80">
        <f t="shared" si="108"/>
        <v>0</v>
      </c>
      <c r="DG80">
        <f t="shared" si="108"/>
        <v>0</v>
      </c>
      <c r="DH80">
        <f t="shared" si="108"/>
        <v>0</v>
      </c>
      <c r="DI80">
        <f t="shared" si="108"/>
        <v>0</v>
      </c>
      <c r="DJ80">
        <f t="shared" si="108"/>
        <v>0</v>
      </c>
      <c r="DK80">
        <f t="shared" si="108"/>
        <v>0</v>
      </c>
      <c r="DL80">
        <f t="shared" si="108"/>
        <v>0</v>
      </c>
      <c r="DM80">
        <f t="shared" si="108"/>
        <v>0</v>
      </c>
      <c r="DN80">
        <f t="shared" si="108"/>
        <v>0</v>
      </c>
      <c r="DO80">
        <f t="shared" si="108"/>
        <v>0</v>
      </c>
      <c r="DP80">
        <f t="shared" si="108"/>
        <v>0</v>
      </c>
      <c r="DQ80">
        <f t="shared" si="108"/>
        <v>0</v>
      </c>
    </row>
    <row r="81" spans="1:121" x14ac:dyDescent="0.25">
      <c r="A81" t="str">
        <f t="shared" si="51"/>
        <v>11_MEX</v>
      </c>
      <c r="B81" t="str">
        <f t="shared" si="51"/>
        <v>16_5_biogasoline</v>
      </c>
      <c r="C81" t="str">
        <f t="shared" si="51"/>
        <v>16_5_biogasoline</v>
      </c>
      <c r="D81" s="4" t="s">
        <v>149</v>
      </c>
      <c r="E81" s="4"/>
      <c r="F81" s="4"/>
      <c r="G81" s="4">
        <f t="shared" si="52"/>
        <v>0</v>
      </c>
      <c r="BL81" t="str">
        <f t="shared" si="53"/>
        <v>11_MEX</v>
      </c>
      <c r="BM81" t="str">
        <f t="shared" si="54"/>
        <v>d_nonenergy_16_5_biogasoline</v>
      </c>
      <c r="BP81">
        <f t="shared" ref="BP81:CW81" si="109">BP$49*BP42</f>
        <v>0</v>
      </c>
      <c r="BQ81">
        <f t="shared" si="109"/>
        <v>0</v>
      </c>
      <c r="BR81">
        <f t="shared" si="109"/>
        <v>0</v>
      </c>
      <c r="BS81">
        <f t="shared" si="109"/>
        <v>0</v>
      </c>
      <c r="BT81">
        <f t="shared" si="109"/>
        <v>0</v>
      </c>
      <c r="BU81">
        <f t="shared" si="109"/>
        <v>0</v>
      </c>
      <c r="BV81">
        <f t="shared" si="109"/>
        <v>0</v>
      </c>
      <c r="BW81">
        <f t="shared" si="109"/>
        <v>0</v>
      </c>
      <c r="BX81">
        <f t="shared" si="109"/>
        <v>0</v>
      </c>
      <c r="BY81">
        <f t="shared" si="109"/>
        <v>0</v>
      </c>
      <c r="BZ81">
        <f t="shared" si="109"/>
        <v>0</v>
      </c>
      <c r="CA81">
        <f t="shared" si="109"/>
        <v>0</v>
      </c>
      <c r="CB81">
        <f t="shared" si="109"/>
        <v>0</v>
      </c>
      <c r="CC81">
        <f t="shared" si="109"/>
        <v>0</v>
      </c>
      <c r="CD81">
        <f t="shared" si="109"/>
        <v>0</v>
      </c>
      <c r="CE81">
        <f t="shared" si="109"/>
        <v>0</v>
      </c>
      <c r="CF81">
        <f t="shared" si="109"/>
        <v>0</v>
      </c>
      <c r="CG81">
        <f t="shared" si="109"/>
        <v>0</v>
      </c>
      <c r="CH81">
        <f t="shared" si="109"/>
        <v>0</v>
      </c>
      <c r="CI81">
        <f t="shared" si="109"/>
        <v>0</v>
      </c>
      <c r="CJ81">
        <f t="shared" si="109"/>
        <v>0</v>
      </c>
      <c r="CK81">
        <f t="shared" si="109"/>
        <v>0</v>
      </c>
      <c r="CL81">
        <f t="shared" si="109"/>
        <v>0</v>
      </c>
      <c r="CM81">
        <f t="shared" si="109"/>
        <v>0</v>
      </c>
      <c r="CN81">
        <f t="shared" si="109"/>
        <v>0</v>
      </c>
      <c r="CO81">
        <f t="shared" si="109"/>
        <v>0</v>
      </c>
      <c r="CP81">
        <f t="shared" si="109"/>
        <v>0</v>
      </c>
      <c r="CQ81">
        <f t="shared" si="109"/>
        <v>0</v>
      </c>
      <c r="CR81">
        <f t="shared" si="109"/>
        <v>0</v>
      </c>
      <c r="CS81">
        <f t="shared" si="109"/>
        <v>0</v>
      </c>
      <c r="CT81">
        <f t="shared" si="109"/>
        <v>0</v>
      </c>
      <c r="CU81">
        <f t="shared" si="109"/>
        <v>0</v>
      </c>
      <c r="CV81">
        <f t="shared" si="109"/>
        <v>0</v>
      </c>
      <c r="CW81">
        <f t="shared" si="109"/>
        <v>0</v>
      </c>
      <c r="CX81">
        <f t="shared" ref="CX81:DQ81" si="110">CX$49*CX42</f>
        <v>0</v>
      </c>
      <c r="CY81">
        <f t="shared" si="110"/>
        <v>0</v>
      </c>
      <c r="CZ81">
        <f t="shared" si="110"/>
        <v>0</v>
      </c>
      <c r="DA81">
        <f t="shared" si="110"/>
        <v>0</v>
      </c>
      <c r="DB81">
        <f t="shared" si="110"/>
        <v>0</v>
      </c>
      <c r="DC81">
        <f t="shared" si="110"/>
        <v>0</v>
      </c>
      <c r="DD81">
        <f t="shared" si="110"/>
        <v>0</v>
      </c>
      <c r="DE81">
        <f t="shared" si="110"/>
        <v>0</v>
      </c>
      <c r="DF81">
        <f t="shared" si="110"/>
        <v>0</v>
      </c>
      <c r="DG81">
        <f t="shared" si="110"/>
        <v>0</v>
      </c>
      <c r="DH81">
        <f t="shared" si="110"/>
        <v>0</v>
      </c>
      <c r="DI81">
        <f t="shared" si="110"/>
        <v>0</v>
      </c>
      <c r="DJ81">
        <f t="shared" si="110"/>
        <v>0</v>
      </c>
      <c r="DK81">
        <f t="shared" si="110"/>
        <v>0</v>
      </c>
      <c r="DL81">
        <f t="shared" si="110"/>
        <v>0</v>
      </c>
      <c r="DM81">
        <f t="shared" si="110"/>
        <v>0</v>
      </c>
      <c r="DN81">
        <f t="shared" si="110"/>
        <v>0</v>
      </c>
      <c r="DO81">
        <f t="shared" si="110"/>
        <v>0</v>
      </c>
      <c r="DP81">
        <f t="shared" si="110"/>
        <v>0</v>
      </c>
      <c r="DQ81">
        <f t="shared" si="110"/>
        <v>0</v>
      </c>
    </row>
    <row r="82" spans="1:121" x14ac:dyDescent="0.25">
      <c r="A82" t="str">
        <f t="shared" si="51"/>
        <v>11_MEX</v>
      </c>
      <c r="B82" t="str">
        <f t="shared" si="51"/>
        <v>16_6_biodiesel</v>
      </c>
      <c r="C82" t="str">
        <f t="shared" si="51"/>
        <v>16_6_biodiesel</v>
      </c>
      <c r="D82" s="4" t="s">
        <v>149</v>
      </c>
      <c r="E82" s="4"/>
      <c r="F82" s="4"/>
      <c r="G82" s="4">
        <f t="shared" si="52"/>
        <v>0</v>
      </c>
      <c r="BL82" t="str">
        <f t="shared" si="53"/>
        <v>11_MEX</v>
      </c>
      <c r="BM82" t="str">
        <f t="shared" si="54"/>
        <v>d_nonenergy_16_6_biodiesel</v>
      </c>
      <c r="BP82">
        <f t="shared" ref="BP82:CW82" si="111">BP$49*BP43</f>
        <v>0</v>
      </c>
      <c r="BQ82">
        <f t="shared" si="111"/>
        <v>0</v>
      </c>
      <c r="BR82">
        <f t="shared" si="111"/>
        <v>0</v>
      </c>
      <c r="BS82">
        <f t="shared" si="111"/>
        <v>0</v>
      </c>
      <c r="BT82">
        <f t="shared" si="111"/>
        <v>0</v>
      </c>
      <c r="BU82">
        <f t="shared" si="111"/>
        <v>0</v>
      </c>
      <c r="BV82">
        <f t="shared" si="111"/>
        <v>0</v>
      </c>
      <c r="BW82">
        <f t="shared" si="111"/>
        <v>0</v>
      </c>
      <c r="BX82">
        <f t="shared" si="111"/>
        <v>0</v>
      </c>
      <c r="BY82">
        <f t="shared" si="111"/>
        <v>0</v>
      </c>
      <c r="BZ82">
        <f t="shared" si="111"/>
        <v>0</v>
      </c>
      <c r="CA82">
        <f t="shared" si="111"/>
        <v>0</v>
      </c>
      <c r="CB82">
        <f t="shared" si="111"/>
        <v>0</v>
      </c>
      <c r="CC82">
        <f t="shared" si="111"/>
        <v>0</v>
      </c>
      <c r="CD82">
        <f t="shared" si="111"/>
        <v>0</v>
      </c>
      <c r="CE82">
        <f t="shared" si="111"/>
        <v>0</v>
      </c>
      <c r="CF82">
        <f t="shared" si="111"/>
        <v>0</v>
      </c>
      <c r="CG82">
        <f t="shared" si="111"/>
        <v>0</v>
      </c>
      <c r="CH82">
        <f t="shared" si="111"/>
        <v>0</v>
      </c>
      <c r="CI82">
        <f t="shared" si="111"/>
        <v>0</v>
      </c>
      <c r="CJ82">
        <f t="shared" si="111"/>
        <v>0</v>
      </c>
      <c r="CK82">
        <f t="shared" si="111"/>
        <v>0</v>
      </c>
      <c r="CL82">
        <f t="shared" si="111"/>
        <v>0</v>
      </c>
      <c r="CM82">
        <f t="shared" si="111"/>
        <v>0</v>
      </c>
      <c r="CN82">
        <f t="shared" si="111"/>
        <v>0</v>
      </c>
      <c r="CO82">
        <f t="shared" si="111"/>
        <v>0</v>
      </c>
      <c r="CP82">
        <f t="shared" si="111"/>
        <v>0</v>
      </c>
      <c r="CQ82">
        <f t="shared" si="111"/>
        <v>0</v>
      </c>
      <c r="CR82">
        <f t="shared" si="111"/>
        <v>0</v>
      </c>
      <c r="CS82">
        <f t="shared" si="111"/>
        <v>0</v>
      </c>
      <c r="CT82">
        <f t="shared" si="111"/>
        <v>0</v>
      </c>
      <c r="CU82">
        <f t="shared" si="111"/>
        <v>0</v>
      </c>
      <c r="CV82">
        <f t="shared" si="111"/>
        <v>0</v>
      </c>
      <c r="CW82">
        <f t="shared" si="111"/>
        <v>0</v>
      </c>
      <c r="CX82">
        <f t="shared" ref="CX82:DQ82" si="112">CX$49*CX43</f>
        <v>0</v>
      </c>
      <c r="CY82">
        <f t="shared" si="112"/>
        <v>0</v>
      </c>
      <c r="CZ82">
        <f t="shared" si="112"/>
        <v>0</v>
      </c>
      <c r="DA82">
        <f t="shared" si="112"/>
        <v>0</v>
      </c>
      <c r="DB82">
        <f t="shared" si="112"/>
        <v>0</v>
      </c>
      <c r="DC82">
        <f t="shared" si="112"/>
        <v>0</v>
      </c>
      <c r="DD82">
        <f t="shared" si="112"/>
        <v>0</v>
      </c>
      <c r="DE82">
        <f t="shared" si="112"/>
        <v>0</v>
      </c>
      <c r="DF82">
        <f t="shared" si="112"/>
        <v>0</v>
      </c>
      <c r="DG82">
        <f t="shared" si="112"/>
        <v>0</v>
      </c>
      <c r="DH82">
        <f t="shared" si="112"/>
        <v>0</v>
      </c>
      <c r="DI82">
        <f t="shared" si="112"/>
        <v>0</v>
      </c>
      <c r="DJ82">
        <f t="shared" si="112"/>
        <v>0</v>
      </c>
      <c r="DK82">
        <f t="shared" si="112"/>
        <v>0</v>
      </c>
      <c r="DL82">
        <f t="shared" si="112"/>
        <v>0</v>
      </c>
      <c r="DM82">
        <f t="shared" si="112"/>
        <v>0</v>
      </c>
      <c r="DN82">
        <f t="shared" si="112"/>
        <v>0</v>
      </c>
      <c r="DO82">
        <f t="shared" si="112"/>
        <v>0</v>
      </c>
      <c r="DP82">
        <f t="shared" si="112"/>
        <v>0</v>
      </c>
      <c r="DQ82">
        <f t="shared" si="112"/>
        <v>0</v>
      </c>
    </row>
    <row r="83" spans="1:121" x14ac:dyDescent="0.25">
      <c r="A83" t="str">
        <f t="shared" si="51"/>
        <v>11_MEX</v>
      </c>
      <c r="B83" t="str">
        <f t="shared" si="51"/>
        <v>16_8_other_liquid_biofuels</v>
      </c>
      <c r="C83" t="str">
        <f t="shared" si="51"/>
        <v>16_8_oth_liquid_biofuel</v>
      </c>
      <c r="D83" s="4" t="s">
        <v>149</v>
      </c>
      <c r="E83" s="4"/>
      <c r="F83" s="4"/>
      <c r="G83" s="4">
        <f t="shared" si="52"/>
        <v>0</v>
      </c>
      <c r="BL83" t="str">
        <f t="shared" si="53"/>
        <v>11_MEX</v>
      </c>
      <c r="BM83" t="str">
        <f t="shared" si="54"/>
        <v>d_nonenergy_16_8_oth_liquid_biofuel</v>
      </c>
      <c r="BP83">
        <f t="shared" ref="BP83:CW83" si="113">BP$49*BP44</f>
        <v>0</v>
      </c>
      <c r="BQ83">
        <f t="shared" si="113"/>
        <v>0</v>
      </c>
      <c r="BR83">
        <f t="shared" si="113"/>
        <v>0</v>
      </c>
      <c r="BS83">
        <f t="shared" si="113"/>
        <v>0</v>
      </c>
      <c r="BT83">
        <f t="shared" si="113"/>
        <v>0</v>
      </c>
      <c r="BU83">
        <f t="shared" si="113"/>
        <v>0</v>
      </c>
      <c r="BV83">
        <f t="shared" si="113"/>
        <v>0</v>
      </c>
      <c r="BW83">
        <f t="shared" si="113"/>
        <v>0</v>
      </c>
      <c r="BX83">
        <f t="shared" si="113"/>
        <v>0</v>
      </c>
      <c r="BY83">
        <f t="shared" si="113"/>
        <v>0</v>
      </c>
      <c r="BZ83">
        <f t="shared" si="113"/>
        <v>0</v>
      </c>
      <c r="CA83">
        <f t="shared" si="113"/>
        <v>0</v>
      </c>
      <c r="CB83">
        <f t="shared" si="113"/>
        <v>0</v>
      </c>
      <c r="CC83">
        <f t="shared" si="113"/>
        <v>0</v>
      </c>
      <c r="CD83">
        <f t="shared" si="113"/>
        <v>0</v>
      </c>
      <c r="CE83">
        <f t="shared" si="113"/>
        <v>0</v>
      </c>
      <c r="CF83">
        <f t="shared" si="113"/>
        <v>0</v>
      </c>
      <c r="CG83">
        <f t="shared" si="113"/>
        <v>0</v>
      </c>
      <c r="CH83">
        <f t="shared" si="113"/>
        <v>0</v>
      </c>
      <c r="CI83">
        <f t="shared" si="113"/>
        <v>0</v>
      </c>
      <c r="CJ83">
        <f t="shared" si="113"/>
        <v>0</v>
      </c>
      <c r="CK83">
        <f t="shared" si="113"/>
        <v>0</v>
      </c>
      <c r="CL83">
        <f t="shared" si="113"/>
        <v>0</v>
      </c>
      <c r="CM83">
        <f t="shared" si="113"/>
        <v>0</v>
      </c>
      <c r="CN83">
        <f t="shared" si="113"/>
        <v>0</v>
      </c>
      <c r="CO83">
        <f t="shared" si="113"/>
        <v>0</v>
      </c>
      <c r="CP83">
        <f t="shared" si="113"/>
        <v>0</v>
      </c>
      <c r="CQ83">
        <f t="shared" si="113"/>
        <v>0</v>
      </c>
      <c r="CR83">
        <f t="shared" si="113"/>
        <v>0</v>
      </c>
      <c r="CS83">
        <f t="shared" si="113"/>
        <v>0</v>
      </c>
      <c r="CT83">
        <f t="shared" si="113"/>
        <v>0</v>
      </c>
      <c r="CU83">
        <f t="shared" si="113"/>
        <v>0</v>
      </c>
      <c r="CV83">
        <f t="shared" si="113"/>
        <v>0</v>
      </c>
      <c r="CW83">
        <f t="shared" si="113"/>
        <v>0</v>
      </c>
      <c r="CX83">
        <f t="shared" ref="CX83:DQ83" si="114">CX$49*CX44</f>
        <v>0</v>
      </c>
      <c r="CY83">
        <f t="shared" si="114"/>
        <v>0</v>
      </c>
      <c r="CZ83">
        <f t="shared" si="114"/>
        <v>0</v>
      </c>
      <c r="DA83">
        <f t="shared" si="114"/>
        <v>0</v>
      </c>
      <c r="DB83">
        <f t="shared" si="114"/>
        <v>0</v>
      </c>
      <c r="DC83">
        <f t="shared" si="114"/>
        <v>0</v>
      </c>
      <c r="DD83">
        <f t="shared" si="114"/>
        <v>0</v>
      </c>
      <c r="DE83">
        <f t="shared" si="114"/>
        <v>0</v>
      </c>
      <c r="DF83">
        <f t="shared" si="114"/>
        <v>0</v>
      </c>
      <c r="DG83">
        <f t="shared" si="114"/>
        <v>0</v>
      </c>
      <c r="DH83">
        <f t="shared" si="114"/>
        <v>0</v>
      </c>
      <c r="DI83">
        <f t="shared" si="114"/>
        <v>0</v>
      </c>
      <c r="DJ83">
        <f t="shared" si="114"/>
        <v>0</v>
      </c>
      <c r="DK83">
        <f t="shared" si="114"/>
        <v>0</v>
      </c>
      <c r="DL83">
        <f t="shared" si="114"/>
        <v>0</v>
      </c>
      <c r="DM83">
        <f t="shared" si="114"/>
        <v>0</v>
      </c>
      <c r="DN83">
        <f t="shared" si="114"/>
        <v>0</v>
      </c>
      <c r="DO83">
        <f t="shared" si="114"/>
        <v>0</v>
      </c>
      <c r="DP83">
        <f t="shared" si="114"/>
        <v>0</v>
      </c>
      <c r="DQ83">
        <f t="shared" si="114"/>
        <v>0</v>
      </c>
    </row>
    <row r="84" spans="1:121" x14ac:dyDescent="0.25">
      <c r="A84" t="str">
        <f t="shared" si="51"/>
        <v>11_MEX</v>
      </c>
      <c r="B84" t="str">
        <f t="shared" si="51"/>
        <v>17_electricity</v>
      </c>
      <c r="C84" t="str">
        <f t="shared" si="51"/>
        <v>17_electricity</v>
      </c>
      <c r="D84" s="4" t="s">
        <v>149</v>
      </c>
      <c r="E84" s="4"/>
      <c r="F84" s="4"/>
      <c r="G84" s="4">
        <f t="shared" si="52"/>
        <v>0</v>
      </c>
      <c r="BL84" t="str">
        <f t="shared" si="53"/>
        <v>11_MEX</v>
      </c>
      <c r="BM84" t="str">
        <f t="shared" si="54"/>
        <v>d_nonenergy_17_electricity</v>
      </c>
      <c r="BP84">
        <f t="shared" ref="BP84:CW84" si="115">BP$49*BP45</f>
        <v>0</v>
      </c>
      <c r="BQ84">
        <f t="shared" si="115"/>
        <v>0</v>
      </c>
      <c r="BR84">
        <f t="shared" si="115"/>
        <v>0</v>
      </c>
      <c r="BS84">
        <f t="shared" si="115"/>
        <v>0</v>
      </c>
      <c r="BT84">
        <f t="shared" si="115"/>
        <v>0</v>
      </c>
      <c r="BU84">
        <f t="shared" si="115"/>
        <v>0</v>
      </c>
      <c r="BV84">
        <f t="shared" si="115"/>
        <v>0</v>
      </c>
      <c r="BW84">
        <f t="shared" si="115"/>
        <v>0</v>
      </c>
      <c r="BX84">
        <f t="shared" si="115"/>
        <v>0</v>
      </c>
      <c r="BY84">
        <f t="shared" si="115"/>
        <v>0</v>
      </c>
      <c r="BZ84">
        <f t="shared" si="115"/>
        <v>0</v>
      </c>
      <c r="CA84">
        <f t="shared" si="115"/>
        <v>0</v>
      </c>
      <c r="CB84">
        <f t="shared" si="115"/>
        <v>0</v>
      </c>
      <c r="CC84">
        <f t="shared" si="115"/>
        <v>0</v>
      </c>
      <c r="CD84">
        <f t="shared" si="115"/>
        <v>0</v>
      </c>
      <c r="CE84">
        <f t="shared" si="115"/>
        <v>0</v>
      </c>
      <c r="CF84">
        <f t="shared" si="115"/>
        <v>0</v>
      </c>
      <c r="CG84">
        <f t="shared" si="115"/>
        <v>0</v>
      </c>
      <c r="CH84">
        <f t="shared" si="115"/>
        <v>0</v>
      </c>
      <c r="CI84">
        <f t="shared" si="115"/>
        <v>0</v>
      </c>
      <c r="CJ84">
        <f t="shared" si="115"/>
        <v>0</v>
      </c>
      <c r="CK84">
        <f t="shared" si="115"/>
        <v>0</v>
      </c>
      <c r="CL84">
        <f t="shared" si="115"/>
        <v>0</v>
      </c>
      <c r="CM84">
        <f t="shared" si="115"/>
        <v>0</v>
      </c>
      <c r="CN84">
        <f t="shared" si="115"/>
        <v>0</v>
      </c>
      <c r="CO84">
        <f t="shared" si="115"/>
        <v>0</v>
      </c>
      <c r="CP84">
        <f t="shared" si="115"/>
        <v>0</v>
      </c>
      <c r="CQ84">
        <f t="shared" si="115"/>
        <v>0</v>
      </c>
      <c r="CR84">
        <f t="shared" si="115"/>
        <v>0</v>
      </c>
      <c r="CS84">
        <f t="shared" si="115"/>
        <v>0</v>
      </c>
      <c r="CT84">
        <f t="shared" si="115"/>
        <v>0</v>
      </c>
      <c r="CU84">
        <f t="shared" si="115"/>
        <v>0</v>
      </c>
      <c r="CV84">
        <f t="shared" si="115"/>
        <v>0</v>
      </c>
      <c r="CW84">
        <f t="shared" si="115"/>
        <v>0</v>
      </c>
      <c r="CX84">
        <f t="shared" ref="CX84:DQ84" si="116">CX$49*CX45</f>
        <v>0</v>
      </c>
      <c r="CY84">
        <f t="shared" si="116"/>
        <v>0</v>
      </c>
      <c r="CZ84">
        <f t="shared" si="116"/>
        <v>0</v>
      </c>
      <c r="DA84">
        <f t="shared" si="116"/>
        <v>0</v>
      </c>
      <c r="DB84">
        <f t="shared" si="116"/>
        <v>0</v>
      </c>
      <c r="DC84">
        <f t="shared" si="116"/>
        <v>0</v>
      </c>
      <c r="DD84">
        <f t="shared" si="116"/>
        <v>0</v>
      </c>
      <c r="DE84">
        <f t="shared" si="116"/>
        <v>0</v>
      </c>
      <c r="DF84">
        <f t="shared" si="116"/>
        <v>0</v>
      </c>
      <c r="DG84">
        <f t="shared" si="116"/>
        <v>0</v>
      </c>
      <c r="DH84">
        <f t="shared" si="116"/>
        <v>0</v>
      </c>
      <c r="DI84">
        <f t="shared" si="116"/>
        <v>0</v>
      </c>
      <c r="DJ84">
        <f t="shared" si="116"/>
        <v>0</v>
      </c>
      <c r="DK84">
        <f t="shared" si="116"/>
        <v>0</v>
      </c>
      <c r="DL84">
        <f t="shared" si="116"/>
        <v>0</v>
      </c>
      <c r="DM84">
        <f t="shared" si="116"/>
        <v>0</v>
      </c>
      <c r="DN84">
        <f t="shared" si="116"/>
        <v>0</v>
      </c>
      <c r="DO84">
        <f t="shared" si="116"/>
        <v>0</v>
      </c>
      <c r="DP84">
        <f t="shared" si="116"/>
        <v>0</v>
      </c>
      <c r="DQ84">
        <f t="shared" si="116"/>
        <v>0</v>
      </c>
    </row>
    <row r="85" spans="1:121" x14ac:dyDescent="0.25">
      <c r="A85" t="str">
        <f t="shared" si="51"/>
        <v>11_MEX</v>
      </c>
      <c r="B85" t="str">
        <f t="shared" si="51"/>
        <v>18_heat</v>
      </c>
      <c r="C85" t="str">
        <f t="shared" si="51"/>
        <v>18_heat</v>
      </c>
      <c r="D85" s="4" t="s">
        <v>149</v>
      </c>
      <c r="E85" s="4"/>
      <c r="F85" s="4"/>
      <c r="G85" s="4">
        <f t="shared" si="52"/>
        <v>0</v>
      </c>
      <c r="BL85" t="str">
        <f t="shared" si="53"/>
        <v>11_MEX</v>
      </c>
      <c r="BM85" t="str">
        <f t="shared" si="54"/>
        <v>d_nonenergy_18_heat</v>
      </c>
      <c r="BP85">
        <f t="shared" ref="BP85:CW85" si="117">BP$49*BP46</f>
        <v>0</v>
      </c>
      <c r="BQ85">
        <f t="shared" si="117"/>
        <v>0</v>
      </c>
      <c r="BR85">
        <f t="shared" si="117"/>
        <v>0</v>
      </c>
      <c r="BS85">
        <f t="shared" si="117"/>
        <v>0</v>
      </c>
      <c r="BT85">
        <f t="shared" si="117"/>
        <v>0</v>
      </c>
      <c r="BU85">
        <f t="shared" si="117"/>
        <v>0</v>
      </c>
      <c r="BV85">
        <f t="shared" si="117"/>
        <v>0</v>
      </c>
      <c r="BW85">
        <f t="shared" si="117"/>
        <v>0</v>
      </c>
      <c r="BX85">
        <f t="shared" si="117"/>
        <v>0</v>
      </c>
      <c r="BY85">
        <f t="shared" si="117"/>
        <v>0</v>
      </c>
      <c r="BZ85">
        <f t="shared" si="117"/>
        <v>0</v>
      </c>
      <c r="CA85">
        <f t="shared" si="117"/>
        <v>0</v>
      </c>
      <c r="CB85">
        <f t="shared" si="117"/>
        <v>0</v>
      </c>
      <c r="CC85">
        <f t="shared" si="117"/>
        <v>0</v>
      </c>
      <c r="CD85">
        <f t="shared" si="117"/>
        <v>0</v>
      </c>
      <c r="CE85">
        <f t="shared" si="117"/>
        <v>0</v>
      </c>
      <c r="CF85">
        <f t="shared" si="117"/>
        <v>0</v>
      </c>
      <c r="CG85">
        <f t="shared" si="117"/>
        <v>0</v>
      </c>
      <c r="CH85">
        <f t="shared" si="117"/>
        <v>0</v>
      </c>
      <c r="CI85">
        <f t="shared" si="117"/>
        <v>0</v>
      </c>
      <c r="CJ85">
        <f t="shared" si="117"/>
        <v>0</v>
      </c>
      <c r="CK85">
        <f t="shared" si="117"/>
        <v>0</v>
      </c>
      <c r="CL85">
        <f t="shared" si="117"/>
        <v>0</v>
      </c>
      <c r="CM85">
        <f t="shared" si="117"/>
        <v>0</v>
      </c>
      <c r="CN85">
        <f t="shared" si="117"/>
        <v>0</v>
      </c>
      <c r="CO85">
        <f t="shared" si="117"/>
        <v>0</v>
      </c>
      <c r="CP85">
        <f t="shared" si="117"/>
        <v>0</v>
      </c>
      <c r="CQ85">
        <f t="shared" si="117"/>
        <v>0</v>
      </c>
      <c r="CR85">
        <f t="shared" si="117"/>
        <v>0</v>
      </c>
      <c r="CS85">
        <f t="shared" si="117"/>
        <v>0</v>
      </c>
      <c r="CT85">
        <f t="shared" si="117"/>
        <v>0</v>
      </c>
      <c r="CU85">
        <f t="shared" si="117"/>
        <v>0</v>
      </c>
      <c r="CV85">
        <f t="shared" si="117"/>
        <v>0</v>
      </c>
      <c r="CW85">
        <f t="shared" si="117"/>
        <v>0</v>
      </c>
      <c r="CX85">
        <f t="shared" ref="CX85:DQ85" si="118">CX$49*CX46</f>
        <v>0</v>
      </c>
      <c r="CY85">
        <f t="shared" si="118"/>
        <v>0</v>
      </c>
      <c r="CZ85">
        <f t="shared" si="118"/>
        <v>0</v>
      </c>
      <c r="DA85">
        <f t="shared" si="118"/>
        <v>0</v>
      </c>
      <c r="DB85">
        <f t="shared" si="118"/>
        <v>0</v>
      </c>
      <c r="DC85">
        <f t="shared" si="118"/>
        <v>0</v>
      </c>
      <c r="DD85">
        <f t="shared" si="118"/>
        <v>0</v>
      </c>
      <c r="DE85">
        <f t="shared" si="118"/>
        <v>0</v>
      </c>
      <c r="DF85">
        <f t="shared" si="118"/>
        <v>0</v>
      </c>
      <c r="DG85">
        <f t="shared" si="118"/>
        <v>0</v>
      </c>
      <c r="DH85">
        <f t="shared" si="118"/>
        <v>0</v>
      </c>
      <c r="DI85">
        <f t="shared" si="118"/>
        <v>0</v>
      </c>
      <c r="DJ85">
        <f t="shared" si="118"/>
        <v>0</v>
      </c>
      <c r="DK85">
        <f t="shared" si="118"/>
        <v>0</v>
      </c>
      <c r="DL85">
        <f t="shared" si="118"/>
        <v>0</v>
      </c>
      <c r="DM85">
        <f t="shared" si="118"/>
        <v>0</v>
      </c>
      <c r="DN85">
        <f t="shared" si="118"/>
        <v>0</v>
      </c>
      <c r="DO85">
        <f t="shared" si="118"/>
        <v>0</v>
      </c>
      <c r="DP85">
        <f t="shared" si="118"/>
        <v>0</v>
      </c>
      <c r="DQ85">
        <f t="shared" si="118"/>
        <v>0</v>
      </c>
    </row>
    <row r="86" spans="1:121" x14ac:dyDescent="0.25">
      <c r="A86" s="44" t="str">
        <f t="shared" ref="A86:C117" si="119">A54</f>
        <v>11_MEX</v>
      </c>
      <c r="B86" s="44" t="str">
        <f t="shared" si="119"/>
        <v>1_x_coal_thermal</v>
      </c>
      <c r="C86" s="44" t="str">
        <f t="shared" si="119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3"/>
        <v>11_MEX</v>
      </c>
      <c r="BM86" s="44" t="str">
        <f t="shared" ref="BM86:BM117" si="120">"d_nonenergy_ccs_"&amp;C86</f>
        <v>d_nonenergy_ccs_1_x_coal_thermal</v>
      </c>
      <c r="BN86" s="44"/>
      <c r="BO86" s="44"/>
      <c r="BP86" s="44">
        <f t="shared" ref="BP86:CV86" si="121">BP$50*BP15</f>
        <v>0</v>
      </c>
      <c r="BQ86" s="44">
        <f t="shared" si="121"/>
        <v>0</v>
      </c>
      <c r="BR86" s="44">
        <f t="shared" si="121"/>
        <v>0</v>
      </c>
      <c r="BS86" s="44">
        <f t="shared" si="121"/>
        <v>0</v>
      </c>
      <c r="BT86" s="44">
        <f t="shared" si="121"/>
        <v>0</v>
      </c>
      <c r="BU86" s="44">
        <f t="shared" si="121"/>
        <v>0</v>
      </c>
      <c r="BV86" s="44">
        <f t="shared" si="121"/>
        <v>0</v>
      </c>
      <c r="BW86" s="44">
        <f t="shared" si="121"/>
        <v>0</v>
      </c>
      <c r="BX86" s="44">
        <f t="shared" si="121"/>
        <v>0</v>
      </c>
      <c r="BY86" s="44">
        <f t="shared" si="121"/>
        <v>0</v>
      </c>
      <c r="BZ86" s="44">
        <f t="shared" si="121"/>
        <v>0</v>
      </c>
      <c r="CA86" s="44">
        <f t="shared" si="121"/>
        <v>0</v>
      </c>
      <c r="CB86" s="44">
        <f t="shared" si="121"/>
        <v>0</v>
      </c>
      <c r="CC86" s="44">
        <f t="shared" si="121"/>
        <v>0</v>
      </c>
      <c r="CD86" s="44">
        <f t="shared" si="121"/>
        <v>0</v>
      </c>
      <c r="CE86" s="44">
        <f t="shared" si="121"/>
        <v>0</v>
      </c>
      <c r="CF86" s="44">
        <f t="shared" si="121"/>
        <v>0</v>
      </c>
      <c r="CG86" s="44">
        <f t="shared" si="121"/>
        <v>0</v>
      </c>
      <c r="CH86" s="44">
        <f t="shared" si="121"/>
        <v>0</v>
      </c>
      <c r="CI86" s="44">
        <f t="shared" si="121"/>
        <v>0</v>
      </c>
      <c r="CJ86" s="44">
        <f t="shared" si="121"/>
        <v>0</v>
      </c>
      <c r="CK86" s="44">
        <f t="shared" si="121"/>
        <v>0</v>
      </c>
      <c r="CL86" s="44">
        <f t="shared" si="121"/>
        <v>0</v>
      </c>
      <c r="CM86" s="44">
        <f t="shared" si="121"/>
        <v>0</v>
      </c>
      <c r="CN86" s="44">
        <f t="shared" si="121"/>
        <v>0</v>
      </c>
      <c r="CO86" s="44">
        <f t="shared" si="121"/>
        <v>0</v>
      </c>
      <c r="CP86" s="44">
        <f t="shared" si="121"/>
        <v>0</v>
      </c>
      <c r="CQ86" s="44">
        <f t="shared" si="121"/>
        <v>0</v>
      </c>
      <c r="CR86" s="44">
        <f t="shared" si="121"/>
        <v>0</v>
      </c>
      <c r="CS86" s="44">
        <f t="shared" si="121"/>
        <v>0</v>
      </c>
      <c r="CT86" s="44">
        <f t="shared" si="121"/>
        <v>0</v>
      </c>
      <c r="CU86" s="44">
        <f t="shared" si="121"/>
        <v>0</v>
      </c>
      <c r="CV86" s="44">
        <f t="shared" si="121"/>
        <v>0</v>
      </c>
      <c r="CW86" s="44">
        <f t="shared" ref="CW86:DQ86" si="122">CW$50*CW15</f>
        <v>0</v>
      </c>
      <c r="CX86" s="44">
        <f t="shared" si="122"/>
        <v>0</v>
      </c>
      <c r="CY86" s="44">
        <f t="shared" si="122"/>
        <v>0</v>
      </c>
      <c r="CZ86" s="44">
        <f t="shared" si="122"/>
        <v>0</v>
      </c>
      <c r="DA86" s="44">
        <f t="shared" si="122"/>
        <v>0</v>
      </c>
      <c r="DB86" s="44">
        <f t="shared" si="122"/>
        <v>0</v>
      </c>
      <c r="DC86" s="44">
        <f t="shared" si="122"/>
        <v>0</v>
      </c>
      <c r="DD86" s="44">
        <f t="shared" si="122"/>
        <v>0</v>
      </c>
      <c r="DE86" s="44">
        <f t="shared" si="122"/>
        <v>0</v>
      </c>
      <c r="DF86" s="44">
        <f t="shared" si="122"/>
        <v>0</v>
      </c>
      <c r="DG86" s="44">
        <f t="shared" si="122"/>
        <v>0</v>
      </c>
      <c r="DH86" s="44">
        <f t="shared" si="122"/>
        <v>0</v>
      </c>
      <c r="DI86" s="44">
        <f t="shared" si="122"/>
        <v>0</v>
      </c>
      <c r="DJ86" s="44">
        <f t="shared" si="122"/>
        <v>0</v>
      </c>
      <c r="DK86" s="44">
        <f t="shared" si="122"/>
        <v>0</v>
      </c>
      <c r="DL86" s="44">
        <f t="shared" si="122"/>
        <v>0</v>
      </c>
      <c r="DM86" s="44">
        <f t="shared" si="122"/>
        <v>0</v>
      </c>
      <c r="DN86" s="44">
        <f t="shared" si="122"/>
        <v>0</v>
      </c>
      <c r="DO86" s="44">
        <f t="shared" si="122"/>
        <v>0</v>
      </c>
      <c r="DP86" s="44">
        <f t="shared" si="122"/>
        <v>0</v>
      </c>
      <c r="DQ86" s="44">
        <f t="shared" si="122"/>
        <v>0</v>
      </c>
    </row>
    <row r="87" spans="1:121" x14ac:dyDescent="0.25">
      <c r="A87" s="44" t="str">
        <f t="shared" si="119"/>
        <v>11_MEX</v>
      </c>
      <c r="B87" s="44" t="str">
        <f t="shared" si="119"/>
        <v>1_1_coking_coal</v>
      </c>
      <c r="C87" s="44" t="str">
        <f t="shared" si="119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3"/>
        <v>11_MEX</v>
      </c>
      <c r="BM87" s="44" t="str">
        <f t="shared" si="120"/>
        <v>d_nonenergy_ccs_1_1_coking_coal</v>
      </c>
      <c r="BN87" s="44"/>
      <c r="BO87" s="44"/>
      <c r="BP87" s="44">
        <f t="shared" ref="BP87:CW87" si="123">BP$50*BP16</f>
        <v>0</v>
      </c>
      <c r="BQ87" s="44">
        <f t="shared" si="123"/>
        <v>0</v>
      </c>
      <c r="BR87" s="44">
        <f t="shared" si="123"/>
        <v>0</v>
      </c>
      <c r="BS87" s="44">
        <f t="shared" si="123"/>
        <v>0</v>
      </c>
      <c r="BT87" s="44">
        <f t="shared" si="123"/>
        <v>0</v>
      </c>
      <c r="BU87" s="44">
        <f t="shared" si="123"/>
        <v>0</v>
      </c>
      <c r="BV87" s="44">
        <f t="shared" si="123"/>
        <v>0</v>
      </c>
      <c r="BW87" s="44">
        <f t="shared" si="123"/>
        <v>0</v>
      </c>
      <c r="BX87" s="44">
        <f t="shared" si="123"/>
        <v>0</v>
      </c>
      <c r="BY87" s="44">
        <f t="shared" si="123"/>
        <v>0</v>
      </c>
      <c r="BZ87" s="44">
        <f t="shared" si="123"/>
        <v>0</v>
      </c>
      <c r="CA87" s="44">
        <f t="shared" si="123"/>
        <v>0</v>
      </c>
      <c r="CB87" s="44">
        <f t="shared" si="123"/>
        <v>0</v>
      </c>
      <c r="CC87" s="44">
        <f t="shared" si="123"/>
        <v>0</v>
      </c>
      <c r="CD87" s="44">
        <f t="shared" si="123"/>
        <v>0</v>
      </c>
      <c r="CE87" s="44">
        <f t="shared" si="123"/>
        <v>0</v>
      </c>
      <c r="CF87" s="44">
        <f t="shared" si="123"/>
        <v>0</v>
      </c>
      <c r="CG87" s="44">
        <f t="shared" si="123"/>
        <v>0</v>
      </c>
      <c r="CH87" s="44">
        <f t="shared" si="123"/>
        <v>0</v>
      </c>
      <c r="CI87" s="44">
        <f t="shared" si="123"/>
        <v>0</v>
      </c>
      <c r="CJ87" s="44">
        <f t="shared" si="123"/>
        <v>0</v>
      </c>
      <c r="CK87" s="44">
        <f t="shared" si="123"/>
        <v>0</v>
      </c>
      <c r="CL87" s="44">
        <f t="shared" si="123"/>
        <v>0</v>
      </c>
      <c r="CM87" s="44">
        <f t="shared" si="123"/>
        <v>0</v>
      </c>
      <c r="CN87" s="44">
        <f t="shared" si="123"/>
        <v>0</v>
      </c>
      <c r="CO87" s="44">
        <f t="shared" si="123"/>
        <v>0</v>
      </c>
      <c r="CP87" s="44">
        <f t="shared" si="123"/>
        <v>0</v>
      </c>
      <c r="CQ87" s="44">
        <f t="shared" si="123"/>
        <v>0</v>
      </c>
      <c r="CR87" s="44">
        <f t="shared" si="123"/>
        <v>0</v>
      </c>
      <c r="CS87" s="44">
        <f t="shared" si="123"/>
        <v>0</v>
      </c>
      <c r="CT87" s="44">
        <f t="shared" si="123"/>
        <v>0</v>
      </c>
      <c r="CU87" s="44">
        <f t="shared" si="123"/>
        <v>0</v>
      </c>
      <c r="CV87" s="44">
        <f t="shared" si="123"/>
        <v>0</v>
      </c>
      <c r="CW87" s="44">
        <f t="shared" si="123"/>
        <v>0</v>
      </c>
      <c r="CX87" s="44">
        <f t="shared" ref="CX87:DQ87" si="124">CX$50*CX16</f>
        <v>0</v>
      </c>
      <c r="CY87" s="44">
        <f t="shared" si="124"/>
        <v>0</v>
      </c>
      <c r="CZ87" s="44">
        <f t="shared" si="124"/>
        <v>0</v>
      </c>
      <c r="DA87" s="44">
        <f t="shared" si="124"/>
        <v>0</v>
      </c>
      <c r="DB87" s="44">
        <f t="shared" si="124"/>
        <v>0</v>
      </c>
      <c r="DC87" s="44">
        <f t="shared" si="124"/>
        <v>0</v>
      </c>
      <c r="DD87" s="44">
        <f t="shared" si="124"/>
        <v>0</v>
      </c>
      <c r="DE87" s="44">
        <f t="shared" si="124"/>
        <v>0</v>
      </c>
      <c r="DF87" s="44">
        <f t="shared" si="124"/>
        <v>0</v>
      </c>
      <c r="DG87" s="44">
        <f t="shared" si="124"/>
        <v>0</v>
      </c>
      <c r="DH87" s="44">
        <f t="shared" si="124"/>
        <v>0</v>
      </c>
      <c r="DI87" s="44">
        <f t="shared" si="124"/>
        <v>0</v>
      </c>
      <c r="DJ87" s="44">
        <f t="shared" si="124"/>
        <v>0</v>
      </c>
      <c r="DK87" s="44">
        <f t="shared" si="124"/>
        <v>0</v>
      </c>
      <c r="DL87" s="44">
        <f t="shared" si="124"/>
        <v>0</v>
      </c>
      <c r="DM87" s="44">
        <f t="shared" si="124"/>
        <v>0</v>
      </c>
      <c r="DN87" s="44">
        <f t="shared" si="124"/>
        <v>0</v>
      </c>
      <c r="DO87" s="44">
        <f t="shared" si="124"/>
        <v>0</v>
      </c>
      <c r="DP87" s="44">
        <f t="shared" si="124"/>
        <v>0</v>
      </c>
      <c r="DQ87" s="44">
        <f t="shared" si="124"/>
        <v>0</v>
      </c>
    </row>
    <row r="88" spans="1:121" x14ac:dyDescent="0.25">
      <c r="A88" s="44" t="str">
        <f t="shared" si="119"/>
        <v>11_MEX</v>
      </c>
      <c r="B88" s="44" t="str">
        <f t="shared" si="119"/>
        <v>1_5_lignite</v>
      </c>
      <c r="C88" s="44" t="str">
        <f t="shared" si="119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3"/>
        <v>11_MEX</v>
      </c>
      <c r="BM88" s="44" t="str">
        <f t="shared" si="120"/>
        <v>d_nonenergy_ccs_1_5_lignite</v>
      </c>
      <c r="BN88" s="44"/>
      <c r="BO88" s="44"/>
      <c r="BP88" s="44">
        <f t="shared" ref="BP88:CW88" si="125">BP$50*BP17</f>
        <v>0</v>
      </c>
      <c r="BQ88" s="44">
        <f t="shared" si="125"/>
        <v>0</v>
      </c>
      <c r="BR88" s="44">
        <f t="shared" si="125"/>
        <v>0</v>
      </c>
      <c r="BS88" s="44">
        <f t="shared" si="125"/>
        <v>0</v>
      </c>
      <c r="BT88" s="44">
        <f t="shared" si="125"/>
        <v>0</v>
      </c>
      <c r="BU88" s="44">
        <f t="shared" si="125"/>
        <v>0</v>
      </c>
      <c r="BV88" s="44">
        <f t="shared" si="125"/>
        <v>0</v>
      </c>
      <c r="BW88" s="44">
        <f t="shared" si="125"/>
        <v>0</v>
      </c>
      <c r="BX88" s="44">
        <f t="shared" si="125"/>
        <v>0</v>
      </c>
      <c r="BY88" s="44">
        <f t="shared" si="125"/>
        <v>0</v>
      </c>
      <c r="BZ88" s="44">
        <f t="shared" si="125"/>
        <v>0</v>
      </c>
      <c r="CA88" s="44">
        <f t="shared" si="125"/>
        <v>0</v>
      </c>
      <c r="CB88" s="44">
        <f t="shared" si="125"/>
        <v>0</v>
      </c>
      <c r="CC88" s="44">
        <f t="shared" si="125"/>
        <v>0</v>
      </c>
      <c r="CD88" s="44">
        <f t="shared" si="125"/>
        <v>0</v>
      </c>
      <c r="CE88" s="44">
        <f t="shared" si="125"/>
        <v>0</v>
      </c>
      <c r="CF88" s="44">
        <f t="shared" si="125"/>
        <v>0</v>
      </c>
      <c r="CG88" s="44">
        <f t="shared" si="125"/>
        <v>0</v>
      </c>
      <c r="CH88" s="44">
        <f t="shared" si="125"/>
        <v>0</v>
      </c>
      <c r="CI88" s="44">
        <f t="shared" si="125"/>
        <v>0</v>
      </c>
      <c r="CJ88" s="44">
        <f t="shared" si="125"/>
        <v>0</v>
      </c>
      <c r="CK88" s="44">
        <f t="shared" si="125"/>
        <v>0</v>
      </c>
      <c r="CL88" s="44">
        <f t="shared" si="125"/>
        <v>0</v>
      </c>
      <c r="CM88" s="44">
        <f t="shared" si="125"/>
        <v>0</v>
      </c>
      <c r="CN88" s="44">
        <f t="shared" si="125"/>
        <v>0</v>
      </c>
      <c r="CO88" s="44">
        <f t="shared" si="125"/>
        <v>0</v>
      </c>
      <c r="CP88" s="44">
        <f t="shared" si="125"/>
        <v>0</v>
      </c>
      <c r="CQ88" s="44">
        <f t="shared" si="125"/>
        <v>0</v>
      </c>
      <c r="CR88" s="44">
        <f t="shared" si="125"/>
        <v>0</v>
      </c>
      <c r="CS88" s="44">
        <f t="shared" si="125"/>
        <v>0</v>
      </c>
      <c r="CT88" s="44">
        <f t="shared" si="125"/>
        <v>0</v>
      </c>
      <c r="CU88" s="44">
        <f t="shared" si="125"/>
        <v>0</v>
      </c>
      <c r="CV88" s="44">
        <f t="shared" si="125"/>
        <v>0</v>
      </c>
      <c r="CW88" s="44">
        <f t="shared" si="125"/>
        <v>0</v>
      </c>
      <c r="CX88" s="44">
        <f t="shared" ref="CX88:DQ88" si="126">CX$50*CX17</f>
        <v>0</v>
      </c>
      <c r="CY88" s="44">
        <f t="shared" si="126"/>
        <v>0</v>
      </c>
      <c r="CZ88" s="44">
        <f t="shared" si="126"/>
        <v>0</v>
      </c>
      <c r="DA88" s="44">
        <f t="shared" si="126"/>
        <v>0</v>
      </c>
      <c r="DB88" s="44">
        <f t="shared" si="126"/>
        <v>0</v>
      </c>
      <c r="DC88" s="44">
        <f t="shared" si="126"/>
        <v>0</v>
      </c>
      <c r="DD88" s="44">
        <f t="shared" si="126"/>
        <v>0</v>
      </c>
      <c r="DE88" s="44">
        <f t="shared" si="126"/>
        <v>0</v>
      </c>
      <c r="DF88" s="44">
        <f t="shared" si="126"/>
        <v>0</v>
      </c>
      <c r="DG88" s="44">
        <f t="shared" si="126"/>
        <v>0</v>
      </c>
      <c r="DH88" s="44">
        <f t="shared" si="126"/>
        <v>0</v>
      </c>
      <c r="DI88" s="44">
        <f t="shared" si="126"/>
        <v>0</v>
      </c>
      <c r="DJ88" s="44">
        <f t="shared" si="126"/>
        <v>0</v>
      </c>
      <c r="DK88" s="44">
        <f t="shared" si="126"/>
        <v>0</v>
      </c>
      <c r="DL88" s="44">
        <f t="shared" si="126"/>
        <v>0</v>
      </c>
      <c r="DM88" s="44">
        <f t="shared" si="126"/>
        <v>0</v>
      </c>
      <c r="DN88" s="44">
        <f t="shared" si="126"/>
        <v>0</v>
      </c>
      <c r="DO88" s="44">
        <f t="shared" si="126"/>
        <v>0</v>
      </c>
      <c r="DP88" s="44">
        <f t="shared" si="126"/>
        <v>0</v>
      </c>
      <c r="DQ88" s="44">
        <f t="shared" si="126"/>
        <v>0</v>
      </c>
    </row>
    <row r="89" spans="1:121" x14ac:dyDescent="0.25">
      <c r="A89" s="44" t="str">
        <f t="shared" si="119"/>
        <v>11_MEX</v>
      </c>
      <c r="B89" s="44" t="str">
        <f t="shared" si="119"/>
        <v>2_coal_products</v>
      </c>
      <c r="C89" s="44" t="str">
        <f t="shared" si="119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3"/>
        <v>11_MEX</v>
      </c>
      <c r="BM89" s="44" t="str">
        <f t="shared" si="120"/>
        <v>d_nonenergy_ccs_2_coal_products</v>
      </c>
      <c r="BN89" s="44"/>
      <c r="BO89" s="44"/>
      <c r="BP89" s="44">
        <f t="shared" ref="BP89:CW89" si="127">BP$50*BP18</f>
        <v>0</v>
      </c>
      <c r="BQ89" s="44">
        <f t="shared" si="127"/>
        <v>0</v>
      </c>
      <c r="BR89" s="44">
        <f t="shared" si="127"/>
        <v>0</v>
      </c>
      <c r="BS89" s="44">
        <f t="shared" si="127"/>
        <v>0</v>
      </c>
      <c r="BT89" s="44">
        <f t="shared" si="127"/>
        <v>0</v>
      </c>
      <c r="BU89" s="44">
        <f t="shared" si="127"/>
        <v>0</v>
      </c>
      <c r="BV89" s="44">
        <f t="shared" si="127"/>
        <v>0</v>
      </c>
      <c r="BW89" s="44">
        <f t="shared" si="127"/>
        <v>0</v>
      </c>
      <c r="BX89" s="44">
        <f t="shared" si="127"/>
        <v>0</v>
      </c>
      <c r="BY89" s="44">
        <f t="shared" si="127"/>
        <v>0</v>
      </c>
      <c r="BZ89" s="44">
        <f t="shared" si="127"/>
        <v>0</v>
      </c>
      <c r="CA89" s="44">
        <f t="shared" si="127"/>
        <v>0</v>
      </c>
      <c r="CB89" s="44">
        <f t="shared" si="127"/>
        <v>0</v>
      </c>
      <c r="CC89" s="44">
        <f t="shared" si="127"/>
        <v>0</v>
      </c>
      <c r="CD89" s="44">
        <f t="shared" si="127"/>
        <v>0</v>
      </c>
      <c r="CE89" s="44">
        <f t="shared" si="127"/>
        <v>0</v>
      </c>
      <c r="CF89" s="44">
        <f t="shared" si="127"/>
        <v>0</v>
      </c>
      <c r="CG89" s="44">
        <f t="shared" si="127"/>
        <v>0</v>
      </c>
      <c r="CH89" s="44">
        <f t="shared" si="127"/>
        <v>0</v>
      </c>
      <c r="CI89" s="44">
        <f t="shared" si="127"/>
        <v>0</v>
      </c>
      <c r="CJ89" s="44">
        <f t="shared" si="127"/>
        <v>0</v>
      </c>
      <c r="CK89" s="44">
        <f t="shared" si="127"/>
        <v>0</v>
      </c>
      <c r="CL89" s="44">
        <f t="shared" si="127"/>
        <v>0</v>
      </c>
      <c r="CM89" s="44">
        <f t="shared" si="127"/>
        <v>0</v>
      </c>
      <c r="CN89" s="44">
        <f t="shared" si="127"/>
        <v>0</v>
      </c>
      <c r="CO89" s="44">
        <f t="shared" si="127"/>
        <v>0</v>
      </c>
      <c r="CP89" s="44">
        <f t="shared" si="127"/>
        <v>0</v>
      </c>
      <c r="CQ89" s="44">
        <f t="shared" si="127"/>
        <v>0</v>
      </c>
      <c r="CR89" s="44">
        <f t="shared" si="127"/>
        <v>0</v>
      </c>
      <c r="CS89" s="44">
        <f t="shared" si="127"/>
        <v>0</v>
      </c>
      <c r="CT89" s="44">
        <f t="shared" si="127"/>
        <v>0</v>
      </c>
      <c r="CU89" s="44">
        <f t="shared" si="127"/>
        <v>0</v>
      </c>
      <c r="CV89" s="44">
        <f t="shared" si="127"/>
        <v>0</v>
      </c>
      <c r="CW89" s="44">
        <f t="shared" si="127"/>
        <v>0</v>
      </c>
      <c r="CX89" s="44">
        <f t="shared" ref="CX89:DQ89" si="128">CX$50*CX18</f>
        <v>0</v>
      </c>
      <c r="CY89" s="44">
        <f t="shared" si="128"/>
        <v>0</v>
      </c>
      <c r="CZ89" s="44">
        <f t="shared" si="128"/>
        <v>0</v>
      </c>
      <c r="DA89" s="44">
        <f t="shared" si="128"/>
        <v>0</v>
      </c>
      <c r="DB89" s="44">
        <f t="shared" si="128"/>
        <v>0</v>
      </c>
      <c r="DC89" s="44">
        <f t="shared" si="128"/>
        <v>0</v>
      </c>
      <c r="DD89" s="44">
        <f t="shared" si="128"/>
        <v>0</v>
      </c>
      <c r="DE89" s="44">
        <f t="shared" si="128"/>
        <v>0</v>
      </c>
      <c r="DF89" s="44">
        <f t="shared" si="128"/>
        <v>0</v>
      </c>
      <c r="DG89" s="44">
        <f t="shared" si="128"/>
        <v>0</v>
      </c>
      <c r="DH89" s="44">
        <f t="shared" si="128"/>
        <v>0</v>
      </c>
      <c r="DI89" s="44">
        <f t="shared" si="128"/>
        <v>0</v>
      </c>
      <c r="DJ89" s="44">
        <f t="shared" si="128"/>
        <v>0</v>
      </c>
      <c r="DK89" s="44">
        <f t="shared" si="128"/>
        <v>0</v>
      </c>
      <c r="DL89" s="44">
        <f t="shared" si="128"/>
        <v>0</v>
      </c>
      <c r="DM89" s="44">
        <f t="shared" si="128"/>
        <v>0</v>
      </c>
      <c r="DN89" s="44">
        <f t="shared" si="128"/>
        <v>0</v>
      </c>
      <c r="DO89" s="44">
        <f t="shared" si="128"/>
        <v>0</v>
      </c>
      <c r="DP89" s="44">
        <f t="shared" si="128"/>
        <v>0</v>
      </c>
      <c r="DQ89" s="44">
        <f t="shared" si="128"/>
        <v>0</v>
      </c>
    </row>
    <row r="90" spans="1:121" x14ac:dyDescent="0.25">
      <c r="A90" s="44" t="str">
        <f t="shared" si="119"/>
        <v>11_MEX</v>
      </c>
      <c r="B90" s="44" t="str">
        <f t="shared" si="119"/>
        <v>6_1_crude_oil</v>
      </c>
      <c r="C90" s="44" t="str">
        <f t="shared" si="119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3"/>
        <v>11_MEX</v>
      </c>
      <c r="BM90" s="44" t="str">
        <f t="shared" si="120"/>
        <v>d_nonenergy_ccs_6_1_crude_oil</v>
      </c>
      <c r="BN90" s="44"/>
      <c r="BO90" s="44"/>
      <c r="BP90" s="44">
        <f t="shared" ref="BP90:CW90" si="129">BP$50*BP19</f>
        <v>0</v>
      </c>
      <c r="BQ90" s="44">
        <f t="shared" si="129"/>
        <v>0</v>
      </c>
      <c r="BR90" s="44">
        <f t="shared" si="129"/>
        <v>0</v>
      </c>
      <c r="BS90" s="44">
        <f t="shared" si="129"/>
        <v>0</v>
      </c>
      <c r="BT90" s="44">
        <f t="shared" si="129"/>
        <v>0</v>
      </c>
      <c r="BU90" s="44">
        <f t="shared" si="129"/>
        <v>0</v>
      </c>
      <c r="BV90" s="44">
        <f t="shared" si="129"/>
        <v>0</v>
      </c>
      <c r="BW90" s="44">
        <f t="shared" si="129"/>
        <v>0</v>
      </c>
      <c r="BX90" s="44">
        <f t="shared" si="129"/>
        <v>0</v>
      </c>
      <c r="BY90" s="44">
        <f t="shared" si="129"/>
        <v>0</v>
      </c>
      <c r="BZ90" s="44">
        <f t="shared" si="129"/>
        <v>0</v>
      </c>
      <c r="CA90" s="44">
        <f t="shared" si="129"/>
        <v>0</v>
      </c>
      <c r="CB90" s="44">
        <f t="shared" si="129"/>
        <v>0</v>
      </c>
      <c r="CC90" s="44">
        <f t="shared" si="129"/>
        <v>0</v>
      </c>
      <c r="CD90" s="44">
        <f t="shared" si="129"/>
        <v>0</v>
      </c>
      <c r="CE90" s="44">
        <f t="shared" si="129"/>
        <v>0</v>
      </c>
      <c r="CF90" s="44">
        <f t="shared" si="129"/>
        <v>0</v>
      </c>
      <c r="CG90" s="44">
        <f t="shared" si="129"/>
        <v>0</v>
      </c>
      <c r="CH90" s="44">
        <f t="shared" si="129"/>
        <v>0</v>
      </c>
      <c r="CI90" s="44">
        <f t="shared" si="129"/>
        <v>0</v>
      </c>
      <c r="CJ90" s="44">
        <f t="shared" si="129"/>
        <v>0</v>
      </c>
      <c r="CK90" s="44">
        <f t="shared" si="129"/>
        <v>0</v>
      </c>
      <c r="CL90" s="44">
        <f t="shared" si="129"/>
        <v>0</v>
      </c>
      <c r="CM90" s="44">
        <f t="shared" si="129"/>
        <v>0</v>
      </c>
      <c r="CN90" s="44">
        <f t="shared" si="129"/>
        <v>0</v>
      </c>
      <c r="CO90" s="44">
        <f t="shared" si="129"/>
        <v>0</v>
      </c>
      <c r="CP90" s="44">
        <f t="shared" si="129"/>
        <v>0</v>
      </c>
      <c r="CQ90" s="44">
        <f t="shared" si="129"/>
        <v>0</v>
      </c>
      <c r="CR90" s="44">
        <f t="shared" si="129"/>
        <v>0</v>
      </c>
      <c r="CS90" s="44">
        <f t="shared" si="129"/>
        <v>0</v>
      </c>
      <c r="CT90" s="44">
        <f t="shared" si="129"/>
        <v>0</v>
      </c>
      <c r="CU90" s="44">
        <f t="shared" si="129"/>
        <v>0</v>
      </c>
      <c r="CV90" s="44">
        <f t="shared" si="129"/>
        <v>0</v>
      </c>
      <c r="CW90" s="44">
        <f t="shared" si="129"/>
        <v>0</v>
      </c>
      <c r="CX90" s="44">
        <f t="shared" ref="CX90:DQ90" si="130">CX$50*CX19</f>
        <v>0</v>
      </c>
      <c r="CY90" s="44">
        <f t="shared" si="130"/>
        <v>0</v>
      </c>
      <c r="CZ90" s="44">
        <f t="shared" si="130"/>
        <v>0</v>
      </c>
      <c r="DA90" s="44">
        <f t="shared" si="130"/>
        <v>0</v>
      </c>
      <c r="DB90" s="44">
        <f t="shared" si="130"/>
        <v>0</v>
      </c>
      <c r="DC90" s="44">
        <f t="shared" si="130"/>
        <v>0</v>
      </c>
      <c r="DD90" s="44">
        <f t="shared" si="130"/>
        <v>0</v>
      </c>
      <c r="DE90" s="44">
        <f t="shared" si="130"/>
        <v>0</v>
      </c>
      <c r="DF90" s="44">
        <f t="shared" si="130"/>
        <v>0</v>
      </c>
      <c r="DG90" s="44">
        <f t="shared" si="130"/>
        <v>0</v>
      </c>
      <c r="DH90" s="44">
        <f t="shared" si="130"/>
        <v>0</v>
      </c>
      <c r="DI90" s="44">
        <f t="shared" si="130"/>
        <v>0</v>
      </c>
      <c r="DJ90" s="44">
        <f t="shared" si="130"/>
        <v>0</v>
      </c>
      <c r="DK90" s="44">
        <f t="shared" si="130"/>
        <v>0</v>
      </c>
      <c r="DL90" s="44">
        <f t="shared" si="130"/>
        <v>0</v>
      </c>
      <c r="DM90" s="44">
        <f t="shared" si="130"/>
        <v>0</v>
      </c>
      <c r="DN90" s="44">
        <f t="shared" si="130"/>
        <v>0</v>
      </c>
      <c r="DO90" s="44">
        <f t="shared" si="130"/>
        <v>0</v>
      </c>
      <c r="DP90" s="44">
        <f t="shared" si="130"/>
        <v>0</v>
      </c>
      <c r="DQ90" s="44">
        <f t="shared" si="130"/>
        <v>0</v>
      </c>
    </row>
    <row r="91" spans="1:121" x14ac:dyDescent="0.25">
      <c r="A91" s="44" t="str">
        <f t="shared" si="119"/>
        <v>11_MEX</v>
      </c>
      <c r="B91" s="44" t="str">
        <f t="shared" si="119"/>
        <v>6_x_ngls</v>
      </c>
      <c r="C91" s="44" t="str">
        <f t="shared" si="119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3"/>
        <v>11_MEX</v>
      </c>
      <c r="BM91" s="44" t="str">
        <f t="shared" si="120"/>
        <v>d_nonenergy_ccs_6_x_ngls</v>
      </c>
      <c r="BN91" s="44"/>
      <c r="BO91" s="44"/>
      <c r="BP91" s="44">
        <f t="shared" ref="BP91:CW91" si="131">BP$50*BP20</f>
        <v>0</v>
      </c>
      <c r="BQ91" s="44">
        <f t="shared" si="131"/>
        <v>0</v>
      </c>
      <c r="BR91" s="44">
        <f t="shared" si="131"/>
        <v>0</v>
      </c>
      <c r="BS91" s="44">
        <f t="shared" si="131"/>
        <v>0</v>
      </c>
      <c r="BT91" s="44">
        <f t="shared" si="131"/>
        <v>0</v>
      </c>
      <c r="BU91" s="44">
        <f t="shared" si="131"/>
        <v>0</v>
      </c>
      <c r="BV91" s="44">
        <f t="shared" si="131"/>
        <v>0</v>
      </c>
      <c r="BW91" s="44">
        <f t="shared" si="131"/>
        <v>0</v>
      </c>
      <c r="BX91" s="44">
        <f t="shared" si="131"/>
        <v>0</v>
      </c>
      <c r="BY91" s="44">
        <f t="shared" si="131"/>
        <v>0</v>
      </c>
      <c r="BZ91" s="44">
        <f t="shared" si="131"/>
        <v>0</v>
      </c>
      <c r="CA91" s="44">
        <f t="shared" si="131"/>
        <v>0</v>
      </c>
      <c r="CB91" s="44">
        <f t="shared" si="131"/>
        <v>0</v>
      </c>
      <c r="CC91" s="44">
        <f t="shared" si="131"/>
        <v>0</v>
      </c>
      <c r="CD91" s="44">
        <f t="shared" si="131"/>
        <v>0</v>
      </c>
      <c r="CE91" s="44">
        <f t="shared" si="131"/>
        <v>0</v>
      </c>
      <c r="CF91" s="44">
        <f t="shared" si="131"/>
        <v>0</v>
      </c>
      <c r="CG91" s="44">
        <f t="shared" si="131"/>
        <v>0</v>
      </c>
      <c r="CH91" s="44">
        <f t="shared" si="131"/>
        <v>0</v>
      </c>
      <c r="CI91" s="44">
        <f t="shared" si="131"/>
        <v>0</v>
      </c>
      <c r="CJ91" s="44">
        <f t="shared" si="131"/>
        <v>0</v>
      </c>
      <c r="CK91" s="44">
        <f t="shared" si="131"/>
        <v>0</v>
      </c>
      <c r="CL91" s="44">
        <f t="shared" si="131"/>
        <v>0</v>
      </c>
      <c r="CM91" s="44">
        <f t="shared" si="131"/>
        <v>0</v>
      </c>
      <c r="CN91" s="44">
        <f t="shared" si="131"/>
        <v>0</v>
      </c>
      <c r="CO91" s="44">
        <f t="shared" si="131"/>
        <v>0</v>
      </c>
      <c r="CP91" s="44">
        <f t="shared" si="131"/>
        <v>0</v>
      </c>
      <c r="CQ91" s="44">
        <f t="shared" si="131"/>
        <v>0</v>
      </c>
      <c r="CR91" s="44">
        <f t="shared" si="131"/>
        <v>0</v>
      </c>
      <c r="CS91" s="44">
        <f t="shared" si="131"/>
        <v>0</v>
      </c>
      <c r="CT91" s="44">
        <f t="shared" si="131"/>
        <v>0</v>
      </c>
      <c r="CU91" s="44">
        <f t="shared" si="131"/>
        <v>0</v>
      </c>
      <c r="CV91" s="44">
        <f t="shared" si="131"/>
        <v>0</v>
      </c>
      <c r="CW91" s="44">
        <f t="shared" si="131"/>
        <v>0</v>
      </c>
      <c r="CX91" s="44">
        <f t="shared" ref="CX91:DQ91" si="132">CX$50*CX20</f>
        <v>0</v>
      </c>
      <c r="CY91" s="44">
        <f t="shared" si="132"/>
        <v>0</v>
      </c>
      <c r="CZ91" s="44">
        <f t="shared" si="132"/>
        <v>0</v>
      </c>
      <c r="DA91" s="44">
        <f t="shared" si="132"/>
        <v>0</v>
      </c>
      <c r="DB91" s="44">
        <f t="shared" si="132"/>
        <v>0</v>
      </c>
      <c r="DC91" s="44">
        <f t="shared" si="132"/>
        <v>0</v>
      </c>
      <c r="DD91" s="44">
        <f t="shared" si="132"/>
        <v>0</v>
      </c>
      <c r="DE91" s="44">
        <f t="shared" si="132"/>
        <v>0</v>
      </c>
      <c r="DF91" s="44">
        <f t="shared" si="132"/>
        <v>0</v>
      </c>
      <c r="DG91" s="44">
        <f t="shared" si="132"/>
        <v>0</v>
      </c>
      <c r="DH91" s="44">
        <f t="shared" si="132"/>
        <v>0</v>
      </c>
      <c r="DI91" s="44">
        <f t="shared" si="132"/>
        <v>0</v>
      </c>
      <c r="DJ91" s="44">
        <f t="shared" si="132"/>
        <v>0</v>
      </c>
      <c r="DK91" s="44">
        <f t="shared" si="132"/>
        <v>0</v>
      </c>
      <c r="DL91" s="44">
        <f t="shared" si="132"/>
        <v>0</v>
      </c>
      <c r="DM91" s="44">
        <f t="shared" si="132"/>
        <v>0</v>
      </c>
      <c r="DN91" s="44">
        <f t="shared" si="132"/>
        <v>0</v>
      </c>
      <c r="DO91" s="44">
        <f t="shared" si="132"/>
        <v>0</v>
      </c>
      <c r="DP91" s="44">
        <f t="shared" si="132"/>
        <v>0</v>
      </c>
      <c r="DQ91" s="44">
        <f t="shared" si="132"/>
        <v>0</v>
      </c>
    </row>
    <row r="92" spans="1:121" x14ac:dyDescent="0.25">
      <c r="A92" s="44" t="str">
        <f t="shared" si="119"/>
        <v>11_MEX</v>
      </c>
      <c r="B92" s="44" t="str">
        <f t="shared" si="119"/>
        <v>7_1_motor_gasoline</v>
      </c>
      <c r="C92" s="44" t="str">
        <f t="shared" si="119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3"/>
        <v>11_MEX</v>
      </c>
      <c r="BM92" s="44" t="str">
        <f t="shared" si="120"/>
        <v>d_nonenergy_ccs_7_1_mo_gasoline</v>
      </c>
      <c r="BN92" s="44"/>
      <c r="BO92" s="44"/>
      <c r="BP92" s="44">
        <f t="shared" ref="BP92:CW92" si="133">BP$50*BP21</f>
        <v>0</v>
      </c>
      <c r="BQ92" s="44">
        <f t="shared" si="133"/>
        <v>0</v>
      </c>
      <c r="BR92" s="44">
        <f t="shared" si="133"/>
        <v>0</v>
      </c>
      <c r="BS92" s="44">
        <f t="shared" si="133"/>
        <v>0</v>
      </c>
      <c r="BT92" s="44">
        <f t="shared" si="133"/>
        <v>0</v>
      </c>
      <c r="BU92" s="44">
        <f t="shared" si="133"/>
        <v>0</v>
      </c>
      <c r="BV92" s="44">
        <f t="shared" si="133"/>
        <v>0</v>
      </c>
      <c r="BW92" s="44">
        <f t="shared" si="133"/>
        <v>0</v>
      </c>
      <c r="BX92" s="44">
        <f t="shared" si="133"/>
        <v>0</v>
      </c>
      <c r="BY92" s="44">
        <f t="shared" si="133"/>
        <v>0</v>
      </c>
      <c r="BZ92" s="44">
        <f t="shared" si="133"/>
        <v>0</v>
      </c>
      <c r="CA92" s="44">
        <f t="shared" si="133"/>
        <v>0</v>
      </c>
      <c r="CB92" s="44">
        <f t="shared" si="133"/>
        <v>0</v>
      </c>
      <c r="CC92" s="44">
        <f t="shared" si="133"/>
        <v>0</v>
      </c>
      <c r="CD92" s="44">
        <f t="shared" si="133"/>
        <v>0</v>
      </c>
      <c r="CE92" s="44">
        <f t="shared" si="133"/>
        <v>0</v>
      </c>
      <c r="CF92" s="44">
        <f t="shared" si="133"/>
        <v>0</v>
      </c>
      <c r="CG92" s="44">
        <f t="shared" si="133"/>
        <v>0</v>
      </c>
      <c r="CH92" s="44">
        <f t="shared" si="133"/>
        <v>0</v>
      </c>
      <c r="CI92" s="44">
        <f t="shared" si="133"/>
        <v>0</v>
      </c>
      <c r="CJ92" s="44">
        <f t="shared" si="133"/>
        <v>0</v>
      </c>
      <c r="CK92" s="44">
        <f t="shared" si="133"/>
        <v>0</v>
      </c>
      <c r="CL92" s="44">
        <f t="shared" si="133"/>
        <v>0</v>
      </c>
      <c r="CM92" s="44">
        <f t="shared" si="133"/>
        <v>0</v>
      </c>
      <c r="CN92" s="44">
        <f t="shared" si="133"/>
        <v>0</v>
      </c>
      <c r="CO92" s="44">
        <f t="shared" si="133"/>
        <v>0</v>
      </c>
      <c r="CP92" s="44">
        <f t="shared" si="133"/>
        <v>0</v>
      </c>
      <c r="CQ92" s="44">
        <f t="shared" si="133"/>
        <v>0</v>
      </c>
      <c r="CR92" s="44">
        <f t="shared" si="133"/>
        <v>0</v>
      </c>
      <c r="CS92" s="44">
        <f t="shared" si="133"/>
        <v>0</v>
      </c>
      <c r="CT92" s="44">
        <f t="shared" si="133"/>
        <v>0</v>
      </c>
      <c r="CU92" s="44">
        <f t="shared" si="133"/>
        <v>0</v>
      </c>
      <c r="CV92" s="44">
        <f t="shared" si="133"/>
        <v>0</v>
      </c>
      <c r="CW92" s="44">
        <f t="shared" si="133"/>
        <v>0</v>
      </c>
      <c r="CX92" s="44">
        <f t="shared" ref="CX92:DQ92" si="134">CX$50*CX21</f>
        <v>0</v>
      </c>
      <c r="CY92" s="44">
        <f t="shared" si="134"/>
        <v>0</v>
      </c>
      <c r="CZ92" s="44">
        <f t="shared" si="134"/>
        <v>0</v>
      </c>
      <c r="DA92" s="44">
        <f t="shared" si="134"/>
        <v>0</v>
      </c>
      <c r="DB92" s="44">
        <f t="shared" si="134"/>
        <v>0</v>
      </c>
      <c r="DC92" s="44">
        <f t="shared" si="134"/>
        <v>0</v>
      </c>
      <c r="DD92" s="44">
        <f t="shared" si="134"/>
        <v>0</v>
      </c>
      <c r="DE92" s="44">
        <f t="shared" si="134"/>
        <v>0</v>
      </c>
      <c r="DF92" s="44">
        <f t="shared" si="134"/>
        <v>0</v>
      </c>
      <c r="DG92" s="44">
        <f t="shared" si="134"/>
        <v>0</v>
      </c>
      <c r="DH92" s="44">
        <f t="shared" si="134"/>
        <v>0</v>
      </c>
      <c r="DI92" s="44">
        <f t="shared" si="134"/>
        <v>0</v>
      </c>
      <c r="DJ92" s="44">
        <f t="shared" si="134"/>
        <v>0</v>
      </c>
      <c r="DK92" s="44">
        <f t="shared" si="134"/>
        <v>0</v>
      </c>
      <c r="DL92" s="44">
        <f t="shared" si="134"/>
        <v>0</v>
      </c>
      <c r="DM92" s="44">
        <f t="shared" si="134"/>
        <v>0</v>
      </c>
      <c r="DN92" s="44">
        <f t="shared" si="134"/>
        <v>0</v>
      </c>
      <c r="DO92" s="44">
        <f t="shared" si="134"/>
        <v>0</v>
      </c>
      <c r="DP92" s="44">
        <f t="shared" si="134"/>
        <v>0</v>
      </c>
      <c r="DQ92" s="44">
        <f t="shared" si="134"/>
        <v>0</v>
      </c>
    </row>
    <row r="93" spans="1:121" x14ac:dyDescent="0.25">
      <c r="A93" s="44" t="str">
        <f t="shared" si="119"/>
        <v>11_MEX</v>
      </c>
      <c r="B93" s="44" t="str">
        <f t="shared" si="119"/>
        <v>7_2_aviation_gasoline</v>
      </c>
      <c r="C93" s="44" t="str">
        <f t="shared" si="119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3"/>
        <v>11_MEX</v>
      </c>
      <c r="BM93" s="44" t="str">
        <f t="shared" si="120"/>
        <v>d_nonenergy_ccs_7_2_avi_gasoline</v>
      </c>
      <c r="BN93" s="44"/>
      <c r="BO93" s="44"/>
      <c r="BP93" s="44">
        <f t="shared" ref="BP93:CW93" si="135">BP$50*BP22</f>
        <v>0</v>
      </c>
      <c r="BQ93" s="44">
        <f t="shared" si="135"/>
        <v>0</v>
      </c>
      <c r="BR93" s="44">
        <f t="shared" si="135"/>
        <v>0</v>
      </c>
      <c r="BS93" s="44">
        <f t="shared" si="135"/>
        <v>0</v>
      </c>
      <c r="BT93" s="44">
        <f t="shared" si="135"/>
        <v>0</v>
      </c>
      <c r="BU93" s="44">
        <f t="shared" si="135"/>
        <v>0</v>
      </c>
      <c r="BV93" s="44">
        <f t="shared" si="135"/>
        <v>0</v>
      </c>
      <c r="BW93" s="44">
        <f t="shared" si="135"/>
        <v>0</v>
      </c>
      <c r="BX93" s="44">
        <f t="shared" si="135"/>
        <v>0</v>
      </c>
      <c r="BY93" s="44">
        <f t="shared" si="135"/>
        <v>0</v>
      </c>
      <c r="BZ93" s="44">
        <f t="shared" si="135"/>
        <v>0</v>
      </c>
      <c r="CA93" s="44">
        <f t="shared" si="135"/>
        <v>0</v>
      </c>
      <c r="CB93" s="44">
        <f t="shared" si="135"/>
        <v>0</v>
      </c>
      <c r="CC93" s="44">
        <f t="shared" si="135"/>
        <v>0</v>
      </c>
      <c r="CD93" s="44">
        <f t="shared" si="135"/>
        <v>0</v>
      </c>
      <c r="CE93" s="44">
        <f t="shared" si="135"/>
        <v>0</v>
      </c>
      <c r="CF93" s="44">
        <f t="shared" si="135"/>
        <v>0</v>
      </c>
      <c r="CG93" s="44">
        <f t="shared" si="135"/>
        <v>0</v>
      </c>
      <c r="CH93" s="44">
        <f t="shared" si="135"/>
        <v>0</v>
      </c>
      <c r="CI93" s="44">
        <f t="shared" si="135"/>
        <v>0</v>
      </c>
      <c r="CJ93" s="44">
        <f t="shared" si="135"/>
        <v>0</v>
      </c>
      <c r="CK93" s="44">
        <f t="shared" si="135"/>
        <v>0</v>
      </c>
      <c r="CL93" s="44">
        <f t="shared" si="135"/>
        <v>0</v>
      </c>
      <c r="CM93" s="44">
        <f t="shared" si="135"/>
        <v>0</v>
      </c>
      <c r="CN93" s="44">
        <f t="shared" si="135"/>
        <v>0</v>
      </c>
      <c r="CO93" s="44">
        <f t="shared" si="135"/>
        <v>0</v>
      </c>
      <c r="CP93" s="44">
        <f t="shared" si="135"/>
        <v>0</v>
      </c>
      <c r="CQ93" s="44">
        <f t="shared" si="135"/>
        <v>0</v>
      </c>
      <c r="CR93" s="44">
        <f t="shared" si="135"/>
        <v>0</v>
      </c>
      <c r="CS93" s="44">
        <f t="shared" si="135"/>
        <v>0</v>
      </c>
      <c r="CT93" s="44">
        <f t="shared" si="135"/>
        <v>0</v>
      </c>
      <c r="CU93" s="44">
        <f t="shared" si="135"/>
        <v>0</v>
      </c>
      <c r="CV93" s="44">
        <f t="shared" si="135"/>
        <v>0</v>
      </c>
      <c r="CW93" s="44">
        <f t="shared" si="135"/>
        <v>0</v>
      </c>
      <c r="CX93" s="44">
        <f t="shared" ref="CX93:DQ93" si="136">CX$50*CX22</f>
        <v>0</v>
      </c>
      <c r="CY93" s="44">
        <f t="shared" si="136"/>
        <v>0</v>
      </c>
      <c r="CZ93" s="44">
        <f t="shared" si="136"/>
        <v>0</v>
      </c>
      <c r="DA93" s="44">
        <f t="shared" si="136"/>
        <v>0</v>
      </c>
      <c r="DB93" s="44">
        <f t="shared" si="136"/>
        <v>0</v>
      </c>
      <c r="DC93" s="44">
        <f t="shared" si="136"/>
        <v>0</v>
      </c>
      <c r="DD93" s="44">
        <f t="shared" si="136"/>
        <v>0</v>
      </c>
      <c r="DE93" s="44">
        <f t="shared" si="136"/>
        <v>0</v>
      </c>
      <c r="DF93" s="44">
        <f t="shared" si="136"/>
        <v>0</v>
      </c>
      <c r="DG93" s="44">
        <f t="shared" si="136"/>
        <v>0</v>
      </c>
      <c r="DH93" s="44">
        <f t="shared" si="136"/>
        <v>0</v>
      </c>
      <c r="DI93" s="44">
        <f t="shared" si="136"/>
        <v>0</v>
      </c>
      <c r="DJ93" s="44">
        <f t="shared" si="136"/>
        <v>0</v>
      </c>
      <c r="DK93" s="44">
        <f t="shared" si="136"/>
        <v>0</v>
      </c>
      <c r="DL93" s="44">
        <f t="shared" si="136"/>
        <v>0</v>
      </c>
      <c r="DM93" s="44">
        <f t="shared" si="136"/>
        <v>0</v>
      </c>
      <c r="DN93" s="44">
        <f t="shared" si="136"/>
        <v>0</v>
      </c>
      <c r="DO93" s="44">
        <f t="shared" si="136"/>
        <v>0</v>
      </c>
      <c r="DP93" s="44">
        <f t="shared" si="136"/>
        <v>0</v>
      </c>
      <c r="DQ93" s="44">
        <f t="shared" si="136"/>
        <v>0</v>
      </c>
    </row>
    <row r="94" spans="1:121" x14ac:dyDescent="0.25">
      <c r="A94" s="44" t="str">
        <f t="shared" si="119"/>
        <v>11_MEX</v>
      </c>
      <c r="B94" s="44" t="str">
        <f t="shared" si="119"/>
        <v>7_3_naphtha</v>
      </c>
      <c r="C94" s="44" t="str">
        <f t="shared" si="119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3"/>
        <v>11_MEX</v>
      </c>
      <c r="BM94" s="44" t="str">
        <f t="shared" si="120"/>
        <v>d_nonenergy_ccs_7_3_naphtha</v>
      </c>
      <c r="BN94" s="44"/>
      <c r="BO94" s="44"/>
      <c r="BP94" s="44">
        <f t="shared" ref="BP94:CW94" si="137">BP$50*BP23</f>
        <v>0</v>
      </c>
      <c r="BQ94" s="44">
        <f t="shared" si="137"/>
        <v>0</v>
      </c>
      <c r="BR94" s="44">
        <f t="shared" si="137"/>
        <v>0</v>
      </c>
      <c r="BS94" s="44">
        <f t="shared" si="137"/>
        <v>0</v>
      </c>
      <c r="BT94" s="44">
        <f t="shared" si="137"/>
        <v>0</v>
      </c>
      <c r="BU94" s="44">
        <f t="shared" si="137"/>
        <v>0</v>
      </c>
      <c r="BV94" s="44">
        <f t="shared" si="137"/>
        <v>0</v>
      </c>
      <c r="BW94" s="44">
        <f t="shared" si="137"/>
        <v>0</v>
      </c>
      <c r="BX94" s="44">
        <f t="shared" si="137"/>
        <v>0</v>
      </c>
      <c r="BY94" s="44">
        <f t="shared" si="137"/>
        <v>0</v>
      </c>
      <c r="BZ94" s="44">
        <f t="shared" si="137"/>
        <v>0</v>
      </c>
      <c r="CA94" s="44">
        <f t="shared" si="137"/>
        <v>0</v>
      </c>
      <c r="CB94" s="44">
        <f t="shared" si="137"/>
        <v>0</v>
      </c>
      <c r="CC94" s="44">
        <f t="shared" si="137"/>
        <v>0</v>
      </c>
      <c r="CD94" s="44">
        <f t="shared" si="137"/>
        <v>0</v>
      </c>
      <c r="CE94" s="44">
        <f t="shared" si="137"/>
        <v>0</v>
      </c>
      <c r="CF94" s="44">
        <f t="shared" si="137"/>
        <v>0</v>
      </c>
      <c r="CG94" s="44">
        <f t="shared" si="137"/>
        <v>0</v>
      </c>
      <c r="CH94" s="44">
        <f t="shared" si="137"/>
        <v>0</v>
      </c>
      <c r="CI94" s="44">
        <f t="shared" si="137"/>
        <v>0</v>
      </c>
      <c r="CJ94" s="44">
        <f t="shared" si="137"/>
        <v>0</v>
      </c>
      <c r="CK94" s="44">
        <f t="shared" si="137"/>
        <v>0</v>
      </c>
      <c r="CL94" s="44">
        <f t="shared" si="137"/>
        <v>0</v>
      </c>
      <c r="CM94" s="44">
        <f t="shared" si="137"/>
        <v>0</v>
      </c>
      <c r="CN94" s="44">
        <f t="shared" si="137"/>
        <v>0</v>
      </c>
      <c r="CO94" s="44">
        <f t="shared" si="137"/>
        <v>0</v>
      </c>
      <c r="CP94" s="44">
        <f t="shared" si="137"/>
        <v>0</v>
      </c>
      <c r="CQ94" s="44">
        <f t="shared" si="137"/>
        <v>0</v>
      </c>
      <c r="CR94" s="44">
        <f t="shared" si="137"/>
        <v>0</v>
      </c>
      <c r="CS94" s="44">
        <f t="shared" si="137"/>
        <v>0</v>
      </c>
      <c r="CT94" s="44">
        <f t="shared" si="137"/>
        <v>0</v>
      </c>
      <c r="CU94" s="44">
        <f t="shared" si="137"/>
        <v>0</v>
      </c>
      <c r="CV94" s="44">
        <f t="shared" si="137"/>
        <v>0</v>
      </c>
      <c r="CW94" s="44">
        <f t="shared" si="137"/>
        <v>0</v>
      </c>
      <c r="CX94" s="44">
        <f t="shared" ref="CX94:DQ94" si="138">CX$50*CX23</f>
        <v>0</v>
      </c>
      <c r="CY94" s="44">
        <f t="shared" si="138"/>
        <v>0</v>
      </c>
      <c r="CZ94" s="44">
        <f t="shared" si="138"/>
        <v>0</v>
      </c>
      <c r="DA94" s="44">
        <f t="shared" si="138"/>
        <v>0</v>
      </c>
      <c r="DB94" s="44">
        <f t="shared" si="138"/>
        <v>0</v>
      </c>
      <c r="DC94" s="44">
        <f t="shared" si="138"/>
        <v>0</v>
      </c>
      <c r="DD94" s="44">
        <f t="shared" si="138"/>
        <v>0</v>
      </c>
      <c r="DE94" s="44">
        <f t="shared" si="138"/>
        <v>0</v>
      </c>
      <c r="DF94" s="44">
        <f t="shared" si="138"/>
        <v>0</v>
      </c>
      <c r="DG94" s="44">
        <f t="shared" si="138"/>
        <v>0</v>
      </c>
      <c r="DH94" s="44">
        <f t="shared" si="138"/>
        <v>0</v>
      </c>
      <c r="DI94" s="44">
        <f t="shared" si="138"/>
        <v>0</v>
      </c>
      <c r="DJ94" s="44">
        <f t="shared" si="138"/>
        <v>0</v>
      </c>
      <c r="DK94" s="44">
        <f t="shared" si="138"/>
        <v>0</v>
      </c>
      <c r="DL94" s="44">
        <f t="shared" si="138"/>
        <v>0</v>
      </c>
      <c r="DM94" s="44">
        <f t="shared" si="138"/>
        <v>0</v>
      </c>
      <c r="DN94" s="44">
        <f t="shared" si="138"/>
        <v>0</v>
      </c>
      <c r="DO94" s="44">
        <f t="shared" si="138"/>
        <v>0</v>
      </c>
      <c r="DP94" s="44">
        <f t="shared" si="138"/>
        <v>0</v>
      </c>
      <c r="DQ94" s="44">
        <f t="shared" si="138"/>
        <v>0</v>
      </c>
    </row>
    <row r="95" spans="1:121" x14ac:dyDescent="0.25">
      <c r="A95" s="44" t="str">
        <f t="shared" si="119"/>
        <v>11_MEX</v>
      </c>
      <c r="B95" s="44" t="str">
        <f t="shared" si="119"/>
        <v>7_x_jet_fuel</v>
      </c>
      <c r="C95" s="44" t="str">
        <f t="shared" si="119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3"/>
        <v>11_MEX</v>
      </c>
      <c r="BM95" s="44" t="str">
        <f t="shared" si="120"/>
        <v>d_nonenergy_ccs_7_x_jet_fuel</v>
      </c>
      <c r="BN95" s="44"/>
      <c r="BO95" s="44"/>
      <c r="BP95" s="44">
        <f t="shared" ref="BP95:CW95" si="139">BP$50*BP24</f>
        <v>0</v>
      </c>
      <c r="BQ95" s="44">
        <f t="shared" si="139"/>
        <v>0</v>
      </c>
      <c r="BR95" s="44">
        <f t="shared" si="139"/>
        <v>0</v>
      </c>
      <c r="BS95" s="44">
        <f t="shared" si="139"/>
        <v>0</v>
      </c>
      <c r="BT95" s="44">
        <f t="shared" si="139"/>
        <v>0</v>
      </c>
      <c r="BU95" s="44">
        <f t="shared" si="139"/>
        <v>0</v>
      </c>
      <c r="BV95" s="44">
        <f t="shared" si="139"/>
        <v>0</v>
      </c>
      <c r="BW95" s="44">
        <f t="shared" si="139"/>
        <v>0</v>
      </c>
      <c r="BX95" s="44">
        <f t="shared" si="139"/>
        <v>0</v>
      </c>
      <c r="BY95" s="44">
        <f t="shared" si="139"/>
        <v>0</v>
      </c>
      <c r="BZ95" s="44">
        <f t="shared" si="139"/>
        <v>0</v>
      </c>
      <c r="CA95" s="44">
        <f t="shared" si="139"/>
        <v>0</v>
      </c>
      <c r="CB95" s="44">
        <f t="shared" si="139"/>
        <v>0</v>
      </c>
      <c r="CC95" s="44">
        <f t="shared" si="139"/>
        <v>0</v>
      </c>
      <c r="CD95" s="44">
        <f t="shared" si="139"/>
        <v>0</v>
      </c>
      <c r="CE95" s="44">
        <f t="shared" si="139"/>
        <v>0</v>
      </c>
      <c r="CF95" s="44">
        <f t="shared" si="139"/>
        <v>0</v>
      </c>
      <c r="CG95" s="44">
        <f t="shared" si="139"/>
        <v>0</v>
      </c>
      <c r="CH95" s="44">
        <f t="shared" si="139"/>
        <v>0</v>
      </c>
      <c r="CI95" s="44">
        <f t="shared" si="139"/>
        <v>0</v>
      </c>
      <c r="CJ95" s="44">
        <f t="shared" si="139"/>
        <v>0</v>
      </c>
      <c r="CK95" s="44">
        <f t="shared" si="139"/>
        <v>0</v>
      </c>
      <c r="CL95" s="44">
        <f t="shared" si="139"/>
        <v>0</v>
      </c>
      <c r="CM95" s="44">
        <f t="shared" si="139"/>
        <v>0</v>
      </c>
      <c r="CN95" s="44">
        <f t="shared" si="139"/>
        <v>0</v>
      </c>
      <c r="CO95" s="44">
        <f t="shared" si="139"/>
        <v>0</v>
      </c>
      <c r="CP95" s="44">
        <f t="shared" si="139"/>
        <v>0</v>
      </c>
      <c r="CQ95" s="44">
        <f t="shared" si="139"/>
        <v>0</v>
      </c>
      <c r="CR95" s="44">
        <f t="shared" si="139"/>
        <v>0</v>
      </c>
      <c r="CS95" s="44">
        <f t="shared" si="139"/>
        <v>0</v>
      </c>
      <c r="CT95" s="44">
        <f t="shared" si="139"/>
        <v>0</v>
      </c>
      <c r="CU95" s="44">
        <f t="shared" si="139"/>
        <v>0</v>
      </c>
      <c r="CV95" s="44">
        <f t="shared" si="139"/>
        <v>0</v>
      </c>
      <c r="CW95" s="44">
        <f t="shared" si="139"/>
        <v>0</v>
      </c>
      <c r="CX95" s="44">
        <f t="shared" ref="CX95:DQ95" si="140">CX$50*CX24</f>
        <v>0</v>
      </c>
      <c r="CY95" s="44">
        <f t="shared" si="140"/>
        <v>0</v>
      </c>
      <c r="CZ95" s="44">
        <f t="shared" si="140"/>
        <v>0</v>
      </c>
      <c r="DA95" s="44">
        <f t="shared" si="140"/>
        <v>0</v>
      </c>
      <c r="DB95" s="44">
        <f t="shared" si="140"/>
        <v>0</v>
      </c>
      <c r="DC95" s="44">
        <f t="shared" si="140"/>
        <v>0</v>
      </c>
      <c r="DD95" s="44">
        <f t="shared" si="140"/>
        <v>0</v>
      </c>
      <c r="DE95" s="44">
        <f t="shared" si="140"/>
        <v>0</v>
      </c>
      <c r="DF95" s="44">
        <f t="shared" si="140"/>
        <v>0</v>
      </c>
      <c r="DG95" s="44">
        <f t="shared" si="140"/>
        <v>0</v>
      </c>
      <c r="DH95" s="44">
        <f t="shared" si="140"/>
        <v>0</v>
      </c>
      <c r="DI95" s="44">
        <f t="shared" si="140"/>
        <v>0</v>
      </c>
      <c r="DJ95" s="44">
        <f t="shared" si="140"/>
        <v>0</v>
      </c>
      <c r="DK95" s="44">
        <f t="shared" si="140"/>
        <v>0</v>
      </c>
      <c r="DL95" s="44">
        <f t="shared" si="140"/>
        <v>0</v>
      </c>
      <c r="DM95" s="44">
        <f t="shared" si="140"/>
        <v>0</v>
      </c>
      <c r="DN95" s="44">
        <f t="shared" si="140"/>
        <v>0</v>
      </c>
      <c r="DO95" s="44">
        <f t="shared" si="140"/>
        <v>0</v>
      </c>
      <c r="DP95" s="44">
        <f t="shared" si="140"/>
        <v>0</v>
      </c>
      <c r="DQ95" s="44">
        <f t="shared" si="140"/>
        <v>0</v>
      </c>
    </row>
    <row r="96" spans="1:121" x14ac:dyDescent="0.25">
      <c r="A96" s="44" t="str">
        <f t="shared" si="119"/>
        <v>11_MEX</v>
      </c>
      <c r="B96" s="44" t="str">
        <f t="shared" si="119"/>
        <v>7_6_kerosene</v>
      </c>
      <c r="C96" s="44" t="str">
        <f t="shared" si="119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3"/>
        <v>11_MEX</v>
      </c>
      <c r="BM96" s="44" t="str">
        <f t="shared" si="120"/>
        <v>d_nonenergy_ccs_7_6_kerosene</v>
      </c>
      <c r="BN96" s="44"/>
      <c r="BO96" s="44"/>
      <c r="BP96" s="44">
        <f t="shared" ref="BP96:CW96" si="141">BP$50*BP25</f>
        <v>0</v>
      </c>
      <c r="BQ96" s="44">
        <f t="shared" si="141"/>
        <v>0</v>
      </c>
      <c r="BR96" s="44">
        <f t="shared" si="141"/>
        <v>0</v>
      </c>
      <c r="BS96" s="44">
        <f t="shared" si="141"/>
        <v>0</v>
      </c>
      <c r="BT96" s="44">
        <f t="shared" si="141"/>
        <v>0</v>
      </c>
      <c r="BU96" s="44">
        <f t="shared" si="141"/>
        <v>0</v>
      </c>
      <c r="BV96" s="44">
        <f t="shared" si="141"/>
        <v>0</v>
      </c>
      <c r="BW96" s="44">
        <f t="shared" si="141"/>
        <v>0</v>
      </c>
      <c r="BX96" s="44">
        <f t="shared" si="141"/>
        <v>0</v>
      </c>
      <c r="BY96" s="44">
        <f t="shared" si="141"/>
        <v>0</v>
      </c>
      <c r="BZ96" s="44">
        <f t="shared" si="141"/>
        <v>0</v>
      </c>
      <c r="CA96" s="44">
        <f t="shared" si="141"/>
        <v>0</v>
      </c>
      <c r="CB96" s="44">
        <f t="shared" si="141"/>
        <v>0</v>
      </c>
      <c r="CC96" s="44">
        <f t="shared" si="141"/>
        <v>0</v>
      </c>
      <c r="CD96" s="44">
        <f t="shared" si="141"/>
        <v>0</v>
      </c>
      <c r="CE96" s="44">
        <f t="shared" si="141"/>
        <v>0</v>
      </c>
      <c r="CF96" s="44">
        <f t="shared" si="141"/>
        <v>0</v>
      </c>
      <c r="CG96" s="44">
        <f t="shared" si="141"/>
        <v>0</v>
      </c>
      <c r="CH96" s="44">
        <f t="shared" si="141"/>
        <v>0</v>
      </c>
      <c r="CI96" s="44">
        <f t="shared" si="141"/>
        <v>0</v>
      </c>
      <c r="CJ96" s="44">
        <f t="shared" si="141"/>
        <v>0</v>
      </c>
      <c r="CK96" s="44">
        <f t="shared" si="141"/>
        <v>0</v>
      </c>
      <c r="CL96" s="44">
        <f t="shared" si="141"/>
        <v>0</v>
      </c>
      <c r="CM96" s="44">
        <f t="shared" si="141"/>
        <v>0</v>
      </c>
      <c r="CN96" s="44">
        <f t="shared" si="141"/>
        <v>0</v>
      </c>
      <c r="CO96" s="44">
        <f t="shared" si="141"/>
        <v>0</v>
      </c>
      <c r="CP96" s="44">
        <f t="shared" si="141"/>
        <v>0</v>
      </c>
      <c r="CQ96" s="44">
        <f t="shared" si="141"/>
        <v>0</v>
      </c>
      <c r="CR96" s="44">
        <f t="shared" si="141"/>
        <v>0</v>
      </c>
      <c r="CS96" s="44">
        <f t="shared" si="141"/>
        <v>0</v>
      </c>
      <c r="CT96" s="44">
        <f t="shared" si="141"/>
        <v>0</v>
      </c>
      <c r="CU96" s="44">
        <f t="shared" si="141"/>
        <v>0</v>
      </c>
      <c r="CV96" s="44">
        <f t="shared" si="141"/>
        <v>0</v>
      </c>
      <c r="CW96" s="44">
        <f t="shared" si="141"/>
        <v>0</v>
      </c>
      <c r="CX96" s="44">
        <f t="shared" ref="CX96:DQ96" si="142">CX$50*CX25</f>
        <v>0</v>
      </c>
      <c r="CY96" s="44">
        <f t="shared" si="142"/>
        <v>0</v>
      </c>
      <c r="CZ96" s="44">
        <f t="shared" si="142"/>
        <v>0</v>
      </c>
      <c r="DA96" s="44">
        <f t="shared" si="142"/>
        <v>0</v>
      </c>
      <c r="DB96" s="44">
        <f t="shared" si="142"/>
        <v>0</v>
      </c>
      <c r="DC96" s="44">
        <f t="shared" si="142"/>
        <v>0</v>
      </c>
      <c r="DD96" s="44">
        <f t="shared" si="142"/>
        <v>0</v>
      </c>
      <c r="DE96" s="44">
        <f t="shared" si="142"/>
        <v>0</v>
      </c>
      <c r="DF96" s="44">
        <f t="shared" si="142"/>
        <v>0</v>
      </c>
      <c r="DG96" s="44">
        <f t="shared" si="142"/>
        <v>0</v>
      </c>
      <c r="DH96" s="44">
        <f t="shared" si="142"/>
        <v>0</v>
      </c>
      <c r="DI96" s="44">
        <f t="shared" si="142"/>
        <v>0</v>
      </c>
      <c r="DJ96" s="44">
        <f t="shared" si="142"/>
        <v>0</v>
      </c>
      <c r="DK96" s="44">
        <f t="shared" si="142"/>
        <v>0</v>
      </c>
      <c r="DL96" s="44">
        <f t="shared" si="142"/>
        <v>0</v>
      </c>
      <c r="DM96" s="44">
        <f t="shared" si="142"/>
        <v>0</v>
      </c>
      <c r="DN96" s="44">
        <f t="shared" si="142"/>
        <v>0</v>
      </c>
      <c r="DO96" s="44">
        <f t="shared" si="142"/>
        <v>0</v>
      </c>
      <c r="DP96" s="44">
        <f t="shared" si="142"/>
        <v>0</v>
      </c>
      <c r="DQ96" s="44">
        <f t="shared" si="142"/>
        <v>0</v>
      </c>
    </row>
    <row r="97" spans="1:121" x14ac:dyDescent="0.25">
      <c r="A97" s="44" t="str">
        <f t="shared" si="119"/>
        <v>11_MEX</v>
      </c>
      <c r="B97" s="44" t="str">
        <f t="shared" si="119"/>
        <v>7_7_gas_diesel_oil</v>
      </c>
      <c r="C97" s="44" t="str">
        <f t="shared" si="119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3"/>
        <v>11_MEX</v>
      </c>
      <c r="BM97" s="44" t="str">
        <f t="shared" si="120"/>
        <v>d_nonenergy_ccs_7_7_gas_diesel_oil</v>
      </c>
      <c r="BN97" s="44"/>
      <c r="BO97" s="44"/>
      <c r="BP97" s="44">
        <f t="shared" ref="BP97:CW97" si="143">BP$50*BP26</f>
        <v>0</v>
      </c>
      <c r="BQ97" s="44">
        <f t="shared" si="143"/>
        <v>0</v>
      </c>
      <c r="BR97" s="44">
        <f t="shared" si="143"/>
        <v>0</v>
      </c>
      <c r="BS97" s="44">
        <f t="shared" si="143"/>
        <v>0</v>
      </c>
      <c r="BT97" s="44">
        <f t="shared" si="143"/>
        <v>0</v>
      </c>
      <c r="BU97" s="44">
        <f t="shared" si="143"/>
        <v>0</v>
      </c>
      <c r="BV97" s="44">
        <f t="shared" si="143"/>
        <v>0</v>
      </c>
      <c r="BW97" s="44">
        <f t="shared" si="143"/>
        <v>0</v>
      </c>
      <c r="BX97" s="44">
        <f t="shared" si="143"/>
        <v>0</v>
      </c>
      <c r="BY97" s="44">
        <f t="shared" si="143"/>
        <v>0</v>
      </c>
      <c r="BZ97" s="44">
        <f t="shared" si="143"/>
        <v>0</v>
      </c>
      <c r="CA97" s="44">
        <f t="shared" si="143"/>
        <v>0</v>
      </c>
      <c r="CB97" s="44">
        <f t="shared" si="143"/>
        <v>0</v>
      </c>
      <c r="CC97" s="44">
        <f t="shared" si="143"/>
        <v>0</v>
      </c>
      <c r="CD97" s="44">
        <f t="shared" si="143"/>
        <v>0</v>
      </c>
      <c r="CE97" s="44">
        <f t="shared" si="143"/>
        <v>0</v>
      </c>
      <c r="CF97" s="44">
        <f t="shared" si="143"/>
        <v>0</v>
      </c>
      <c r="CG97" s="44">
        <f t="shared" si="143"/>
        <v>0</v>
      </c>
      <c r="CH97" s="44">
        <f t="shared" si="143"/>
        <v>0</v>
      </c>
      <c r="CI97" s="44">
        <f t="shared" si="143"/>
        <v>0</v>
      </c>
      <c r="CJ97" s="44">
        <f t="shared" si="143"/>
        <v>0</v>
      </c>
      <c r="CK97" s="44">
        <f t="shared" si="143"/>
        <v>0</v>
      </c>
      <c r="CL97" s="44">
        <f t="shared" si="143"/>
        <v>0</v>
      </c>
      <c r="CM97" s="44">
        <f t="shared" si="143"/>
        <v>0</v>
      </c>
      <c r="CN97" s="44">
        <f t="shared" si="143"/>
        <v>0</v>
      </c>
      <c r="CO97" s="44">
        <f t="shared" si="143"/>
        <v>0</v>
      </c>
      <c r="CP97" s="44">
        <f t="shared" si="143"/>
        <v>0</v>
      </c>
      <c r="CQ97" s="44">
        <f t="shared" si="143"/>
        <v>0</v>
      </c>
      <c r="CR97" s="44">
        <f t="shared" si="143"/>
        <v>0</v>
      </c>
      <c r="CS97" s="44">
        <f t="shared" si="143"/>
        <v>0</v>
      </c>
      <c r="CT97" s="44">
        <f t="shared" si="143"/>
        <v>0</v>
      </c>
      <c r="CU97" s="44">
        <f t="shared" si="143"/>
        <v>0</v>
      </c>
      <c r="CV97" s="44">
        <f t="shared" si="143"/>
        <v>0</v>
      </c>
      <c r="CW97" s="44">
        <f t="shared" si="143"/>
        <v>0</v>
      </c>
      <c r="CX97" s="44">
        <f t="shared" ref="CX97:DQ97" si="144">CX$50*CX26</f>
        <v>0</v>
      </c>
      <c r="CY97" s="44">
        <f t="shared" si="144"/>
        <v>0</v>
      </c>
      <c r="CZ97" s="44">
        <f t="shared" si="144"/>
        <v>0</v>
      </c>
      <c r="DA97" s="44">
        <f t="shared" si="144"/>
        <v>0</v>
      </c>
      <c r="DB97" s="44">
        <f t="shared" si="144"/>
        <v>0</v>
      </c>
      <c r="DC97" s="44">
        <f t="shared" si="144"/>
        <v>0</v>
      </c>
      <c r="DD97" s="44">
        <f t="shared" si="144"/>
        <v>0</v>
      </c>
      <c r="DE97" s="44">
        <f t="shared" si="144"/>
        <v>0</v>
      </c>
      <c r="DF97" s="44">
        <f t="shared" si="144"/>
        <v>0</v>
      </c>
      <c r="DG97" s="44">
        <f t="shared" si="144"/>
        <v>0</v>
      </c>
      <c r="DH97" s="44">
        <f t="shared" si="144"/>
        <v>0</v>
      </c>
      <c r="DI97" s="44">
        <f t="shared" si="144"/>
        <v>0</v>
      </c>
      <c r="DJ97" s="44">
        <f t="shared" si="144"/>
        <v>0</v>
      </c>
      <c r="DK97" s="44">
        <f t="shared" si="144"/>
        <v>0</v>
      </c>
      <c r="DL97" s="44">
        <f t="shared" si="144"/>
        <v>0</v>
      </c>
      <c r="DM97" s="44">
        <f t="shared" si="144"/>
        <v>0</v>
      </c>
      <c r="DN97" s="44">
        <f t="shared" si="144"/>
        <v>0</v>
      </c>
      <c r="DO97" s="44">
        <f t="shared" si="144"/>
        <v>0</v>
      </c>
      <c r="DP97" s="44">
        <f t="shared" si="144"/>
        <v>0</v>
      </c>
      <c r="DQ97" s="44">
        <f t="shared" si="144"/>
        <v>0</v>
      </c>
    </row>
    <row r="98" spans="1:121" x14ac:dyDescent="0.25">
      <c r="A98" s="44" t="str">
        <f t="shared" si="119"/>
        <v>11_MEX</v>
      </c>
      <c r="B98" s="44" t="str">
        <f t="shared" si="119"/>
        <v>7_8_fuel_oil</v>
      </c>
      <c r="C98" s="44" t="str">
        <f t="shared" si="119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3"/>
        <v>11_MEX</v>
      </c>
      <c r="BM98" s="44" t="str">
        <f t="shared" si="120"/>
        <v>d_nonenergy_ccs_7_8_fuel_oil</v>
      </c>
      <c r="BN98" s="44"/>
      <c r="BO98" s="44"/>
      <c r="BP98" s="44">
        <f t="shared" ref="BP98:CW98" si="145">BP$50*BP27</f>
        <v>0</v>
      </c>
      <c r="BQ98" s="44">
        <f t="shared" si="145"/>
        <v>0</v>
      </c>
      <c r="BR98" s="44">
        <f t="shared" si="145"/>
        <v>0</v>
      </c>
      <c r="BS98" s="44">
        <f t="shared" si="145"/>
        <v>0</v>
      </c>
      <c r="BT98" s="44">
        <f t="shared" si="145"/>
        <v>0</v>
      </c>
      <c r="BU98" s="44">
        <f t="shared" si="145"/>
        <v>0</v>
      </c>
      <c r="BV98" s="44">
        <f t="shared" si="145"/>
        <v>0</v>
      </c>
      <c r="BW98" s="44">
        <f t="shared" si="145"/>
        <v>0</v>
      </c>
      <c r="BX98" s="44">
        <f t="shared" si="145"/>
        <v>0</v>
      </c>
      <c r="BY98" s="44">
        <f t="shared" si="145"/>
        <v>0</v>
      </c>
      <c r="BZ98" s="44">
        <f t="shared" si="145"/>
        <v>0</v>
      </c>
      <c r="CA98" s="44">
        <f t="shared" si="145"/>
        <v>0</v>
      </c>
      <c r="CB98" s="44">
        <f t="shared" si="145"/>
        <v>0</v>
      </c>
      <c r="CC98" s="44">
        <f t="shared" si="145"/>
        <v>0</v>
      </c>
      <c r="CD98" s="44">
        <f t="shared" si="145"/>
        <v>0</v>
      </c>
      <c r="CE98" s="44">
        <f t="shared" si="145"/>
        <v>0</v>
      </c>
      <c r="CF98" s="44">
        <f t="shared" si="145"/>
        <v>0</v>
      </c>
      <c r="CG98" s="44">
        <f t="shared" si="145"/>
        <v>0</v>
      </c>
      <c r="CH98" s="44">
        <f t="shared" si="145"/>
        <v>0</v>
      </c>
      <c r="CI98" s="44">
        <f t="shared" si="145"/>
        <v>0</v>
      </c>
      <c r="CJ98" s="44">
        <f t="shared" si="145"/>
        <v>0</v>
      </c>
      <c r="CK98" s="44">
        <f t="shared" si="145"/>
        <v>0</v>
      </c>
      <c r="CL98" s="44">
        <f t="shared" si="145"/>
        <v>0</v>
      </c>
      <c r="CM98" s="44">
        <f t="shared" si="145"/>
        <v>0</v>
      </c>
      <c r="CN98" s="44">
        <f t="shared" si="145"/>
        <v>0</v>
      </c>
      <c r="CO98" s="44">
        <f t="shared" si="145"/>
        <v>0</v>
      </c>
      <c r="CP98" s="44">
        <f t="shared" si="145"/>
        <v>0</v>
      </c>
      <c r="CQ98" s="44">
        <f t="shared" si="145"/>
        <v>0</v>
      </c>
      <c r="CR98" s="44">
        <f t="shared" si="145"/>
        <v>0</v>
      </c>
      <c r="CS98" s="44">
        <f t="shared" si="145"/>
        <v>0</v>
      </c>
      <c r="CT98" s="44">
        <f t="shared" si="145"/>
        <v>0</v>
      </c>
      <c r="CU98" s="44">
        <f t="shared" si="145"/>
        <v>0</v>
      </c>
      <c r="CV98" s="44">
        <f t="shared" si="145"/>
        <v>0</v>
      </c>
      <c r="CW98" s="44">
        <f t="shared" si="145"/>
        <v>0</v>
      </c>
      <c r="CX98" s="44">
        <f t="shared" ref="CX98:DQ98" si="146">CX$50*CX27</f>
        <v>0</v>
      </c>
      <c r="CY98" s="44">
        <f t="shared" si="146"/>
        <v>0</v>
      </c>
      <c r="CZ98" s="44">
        <f t="shared" si="146"/>
        <v>0</v>
      </c>
      <c r="DA98" s="44">
        <f t="shared" si="146"/>
        <v>0</v>
      </c>
      <c r="DB98" s="44">
        <f t="shared" si="146"/>
        <v>0</v>
      </c>
      <c r="DC98" s="44">
        <f t="shared" si="146"/>
        <v>0</v>
      </c>
      <c r="DD98" s="44">
        <f t="shared" si="146"/>
        <v>0</v>
      </c>
      <c r="DE98" s="44">
        <f t="shared" si="146"/>
        <v>0</v>
      </c>
      <c r="DF98" s="44">
        <f t="shared" si="146"/>
        <v>0</v>
      </c>
      <c r="DG98" s="44">
        <f t="shared" si="146"/>
        <v>0</v>
      </c>
      <c r="DH98" s="44">
        <f t="shared" si="146"/>
        <v>0</v>
      </c>
      <c r="DI98" s="44">
        <f t="shared" si="146"/>
        <v>0</v>
      </c>
      <c r="DJ98" s="44">
        <f t="shared" si="146"/>
        <v>0</v>
      </c>
      <c r="DK98" s="44">
        <f t="shared" si="146"/>
        <v>0</v>
      </c>
      <c r="DL98" s="44">
        <f t="shared" si="146"/>
        <v>0</v>
      </c>
      <c r="DM98" s="44">
        <f t="shared" si="146"/>
        <v>0</v>
      </c>
      <c r="DN98" s="44">
        <f t="shared" si="146"/>
        <v>0</v>
      </c>
      <c r="DO98" s="44">
        <f t="shared" si="146"/>
        <v>0</v>
      </c>
      <c r="DP98" s="44">
        <f t="shared" si="146"/>
        <v>0</v>
      </c>
      <c r="DQ98" s="44">
        <f t="shared" si="146"/>
        <v>0</v>
      </c>
    </row>
    <row r="99" spans="1:121" x14ac:dyDescent="0.25">
      <c r="A99" s="44" t="str">
        <f t="shared" si="119"/>
        <v>11_MEX</v>
      </c>
      <c r="B99" s="44" t="str">
        <f t="shared" si="119"/>
        <v>7_9_lpg</v>
      </c>
      <c r="C99" s="44" t="str">
        <f t="shared" si="119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3"/>
        <v>11_MEX</v>
      </c>
      <c r="BM99" s="44" t="str">
        <f t="shared" si="120"/>
        <v>d_nonenergy_ccs_7_9_lpg</v>
      </c>
      <c r="BN99" s="44"/>
      <c r="BO99" s="44"/>
      <c r="BP99" s="44">
        <f t="shared" ref="BP99:CW99" si="147">BP$50*BP28</f>
        <v>0</v>
      </c>
      <c r="BQ99" s="44">
        <f t="shared" si="147"/>
        <v>0</v>
      </c>
      <c r="BR99" s="44">
        <f t="shared" si="147"/>
        <v>0</v>
      </c>
      <c r="BS99" s="44">
        <f t="shared" si="147"/>
        <v>0</v>
      </c>
      <c r="BT99" s="44">
        <f t="shared" si="147"/>
        <v>0</v>
      </c>
      <c r="BU99" s="44">
        <f t="shared" si="147"/>
        <v>0</v>
      </c>
      <c r="BV99" s="44">
        <f t="shared" si="147"/>
        <v>0</v>
      </c>
      <c r="BW99" s="44">
        <f t="shared" si="147"/>
        <v>0</v>
      </c>
      <c r="BX99" s="44">
        <f t="shared" si="147"/>
        <v>0</v>
      </c>
      <c r="BY99" s="44">
        <f t="shared" si="147"/>
        <v>0</v>
      </c>
      <c r="BZ99" s="44">
        <f t="shared" si="147"/>
        <v>0</v>
      </c>
      <c r="CA99" s="44">
        <f t="shared" si="147"/>
        <v>0</v>
      </c>
      <c r="CB99" s="44">
        <f t="shared" si="147"/>
        <v>0</v>
      </c>
      <c r="CC99" s="44">
        <f t="shared" si="147"/>
        <v>0</v>
      </c>
      <c r="CD99" s="44">
        <f t="shared" si="147"/>
        <v>0</v>
      </c>
      <c r="CE99" s="44">
        <f t="shared" si="147"/>
        <v>0</v>
      </c>
      <c r="CF99" s="44">
        <f t="shared" si="147"/>
        <v>0</v>
      </c>
      <c r="CG99" s="44">
        <f t="shared" si="147"/>
        <v>0</v>
      </c>
      <c r="CH99" s="44">
        <f t="shared" si="147"/>
        <v>0</v>
      </c>
      <c r="CI99" s="44">
        <f t="shared" si="147"/>
        <v>0</v>
      </c>
      <c r="CJ99" s="44">
        <f t="shared" si="147"/>
        <v>0</v>
      </c>
      <c r="CK99" s="44">
        <f t="shared" si="147"/>
        <v>0</v>
      </c>
      <c r="CL99" s="44">
        <f t="shared" si="147"/>
        <v>0</v>
      </c>
      <c r="CM99" s="44">
        <f t="shared" si="147"/>
        <v>0</v>
      </c>
      <c r="CN99" s="44">
        <f t="shared" si="147"/>
        <v>0</v>
      </c>
      <c r="CO99" s="44">
        <f t="shared" si="147"/>
        <v>0</v>
      </c>
      <c r="CP99" s="44">
        <f t="shared" si="147"/>
        <v>0</v>
      </c>
      <c r="CQ99" s="44">
        <f t="shared" si="147"/>
        <v>0</v>
      </c>
      <c r="CR99" s="44">
        <f t="shared" si="147"/>
        <v>0</v>
      </c>
      <c r="CS99" s="44">
        <f t="shared" si="147"/>
        <v>0</v>
      </c>
      <c r="CT99" s="44">
        <f t="shared" si="147"/>
        <v>0</v>
      </c>
      <c r="CU99" s="44">
        <f t="shared" si="147"/>
        <v>0</v>
      </c>
      <c r="CV99" s="44">
        <f t="shared" si="147"/>
        <v>0</v>
      </c>
      <c r="CW99" s="44">
        <f t="shared" si="147"/>
        <v>0</v>
      </c>
      <c r="CX99" s="44">
        <f t="shared" ref="CX99:DQ99" si="148">CX$50*CX28</f>
        <v>0</v>
      </c>
      <c r="CY99" s="44">
        <f t="shared" si="148"/>
        <v>0</v>
      </c>
      <c r="CZ99" s="44">
        <f t="shared" si="148"/>
        <v>0</v>
      </c>
      <c r="DA99" s="44">
        <f t="shared" si="148"/>
        <v>0</v>
      </c>
      <c r="DB99" s="44">
        <f t="shared" si="148"/>
        <v>0</v>
      </c>
      <c r="DC99" s="44">
        <f t="shared" si="148"/>
        <v>0</v>
      </c>
      <c r="DD99" s="44">
        <f t="shared" si="148"/>
        <v>0</v>
      </c>
      <c r="DE99" s="44">
        <f t="shared" si="148"/>
        <v>0</v>
      </c>
      <c r="DF99" s="44">
        <f t="shared" si="148"/>
        <v>0</v>
      </c>
      <c r="DG99" s="44">
        <f t="shared" si="148"/>
        <v>0</v>
      </c>
      <c r="DH99" s="44">
        <f t="shared" si="148"/>
        <v>0</v>
      </c>
      <c r="DI99" s="44">
        <f t="shared" si="148"/>
        <v>0</v>
      </c>
      <c r="DJ99" s="44">
        <f t="shared" si="148"/>
        <v>0</v>
      </c>
      <c r="DK99" s="44">
        <f t="shared" si="148"/>
        <v>0</v>
      </c>
      <c r="DL99" s="44">
        <f t="shared" si="148"/>
        <v>0</v>
      </c>
      <c r="DM99" s="44">
        <f t="shared" si="148"/>
        <v>0</v>
      </c>
      <c r="DN99" s="44">
        <f t="shared" si="148"/>
        <v>0</v>
      </c>
      <c r="DO99" s="44">
        <f t="shared" si="148"/>
        <v>0</v>
      </c>
      <c r="DP99" s="44">
        <f t="shared" si="148"/>
        <v>0</v>
      </c>
      <c r="DQ99" s="44">
        <f t="shared" si="148"/>
        <v>0</v>
      </c>
    </row>
    <row r="100" spans="1:121" x14ac:dyDescent="0.25">
      <c r="A100" s="44" t="str">
        <f t="shared" si="119"/>
        <v>11_MEX</v>
      </c>
      <c r="B100" s="44" t="str">
        <f t="shared" si="119"/>
        <v>7_10_refinery_gas_not_liquefied</v>
      </c>
      <c r="C100" s="44" t="str">
        <f t="shared" si="119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3"/>
        <v>11_MEX</v>
      </c>
      <c r="BM100" s="44" t="str">
        <f t="shared" si="120"/>
        <v>d_nonenergy_ccs_7_10_refi_gas_notliq</v>
      </c>
      <c r="BN100" s="44"/>
      <c r="BO100" s="44"/>
      <c r="BP100" s="44">
        <f t="shared" ref="BP100:CW100" si="149">BP$50*BP29</f>
        <v>0</v>
      </c>
      <c r="BQ100" s="44">
        <f t="shared" si="149"/>
        <v>0</v>
      </c>
      <c r="BR100" s="44">
        <f t="shared" si="149"/>
        <v>0</v>
      </c>
      <c r="BS100" s="44">
        <f t="shared" si="149"/>
        <v>0</v>
      </c>
      <c r="BT100" s="44">
        <f t="shared" si="149"/>
        <v>0</v>
      </c>
      <c r="BU100" s="44">
        <f t="shared" si="149"/>
        <v>0</v>
      </c>
      <c r="BV100" s="44">
        <f t="shared" si="149"/>
        <v>0</v>
      </c>
      <c r="BW100" s="44">
        <f t="shared" si="149"/>
        <v>0</v>
      </c>
      <c r="BX100" s="44">
        <f t="shared" si="149"/>
        <v>0</v>
      </c>
      <c r="BY100" s="44">
        <f t="shared" si="149"/>
        <v>0</v>
      </c>
      <c r="BZ100" s="44">
        <f t="shared" si="149"/>
        <v>0</v>
      </c>
      <c r="CA100" s="44">
        <f t="shared" si="149"/>
        <v>0</v>
      </c>
      <c r="CB100" s="44">
        <f t="shared" si="149"/>
        <v>0</v>
      </c>
      <c r="CC100" s="44">
        <f t="shared" si="149"/>
        <v>0</v>
      </c>
      <c r="CD100" s="44">
        <f t="shared" si="149"/>
        <v>0</v>
      </c>
      <c r="CE100" s="44">
        <f t="shared" si="149"/>
        <v>0</v>
      </c>
      <c r="CF100" s="44">
        <f t="shared" si="149"/>
        <v>0</v>
      </c>
      <c r="CG100" s="44">
        <f t="shared" si="149"/>
        <v>0</v>
      </c>
      <c r="CH100" s="44">
        <f t="shared" si="149"/>
        <v>0</v>
      </c>
      <c r="CI100" s="44">
        <f t="shared" si="149"/>
        <v>0</v>
      </c>
      <c r="CJ100" s="44">
        <f t="shared" si="149"/>
        <v>0</v>
      </c>
      <c r="CK100" s="44">
        <f t="shared" si="149"/>
        <v>0</v>
      </c>
      <c r="CL100" s="44">
        <f t="shared" si="149"/>
        <v>0</v>
      </c>
      <c r="CM100" s="44">
        <f t="shared" si="149"/>
        <v>0</v>
      </c>
      <c r="CN100" s="44">
        <f t="shared" si="149"/>
        <v>0</v>
      </c>
      <c r="CO100" s="44">
        <f t="shared" si="149"/>
        <v>0</v>
      </c>
      <c r="CP100" s="44">
        <f t="shared" si="149"/>
        <v>0</v>
      </c>
      <c r="CQ100" s="44">
        <f t="shared" si="149"/>
        <v>0</v>
      </c>
      <c r="CR100" s="44">
        <f t="shared" si="149"/>
        <v>0</v>
      </c>
      <c r="CS100" s="44">
        <f t="shared" si="149"/>
        <v>0</v>
      </c>
      <c r="CT100" s="44">
        <f t="shared" si="149"/>
        <v>0</v>
      </c>
      <c r="CU100" s="44">
        <f t="shared" si="149"/>
        <v>0</v>
      </c>
      <c r="CV100" s="44">
        <f t="shared" si="149"/>
        <v>0</v>
      </c>
      <c r="CW100" s="44">
        <f t="shared" si="149"/>
        <v>0</v>
      </c>
      <c r="CX100" s="44">
        <f t="shared" ref="CX100:DQ100" si="150">CX$50*CX29</f>
        <v>0</v>
      </c>
      <c r="CY100" s="44">
        <f t="shared" si="150"/>
        <v>0</v>
      </c>
      <c r="CZ100" s="44">
        <f t="shared" si="150"/>
        <v>0</v>
      </c>
      <c r="DA100" s="44">
        <f t="shared" si="150"/>
        <v>0</v>
      </c>
      <c r="DB100" s="44">
        <f t="shared" si="150"/>
        <v>0</v>
      </c>
      <c r="DC100" s="44">
        <f t="shared" si="150"/>
        <v>0</v>
      </c>
      <c r="DD100" s="44">
        <f t="shared" si="150"/>
        <v>0</v>
      </c>
      <c r="DE100" s="44">
        <f t="shared" si="150"/>
        <v>0</v>
      </c>
      <c r="DF100" s="44">
        <f t="shared" si="150"/>
        <v>0</v>
      </c>
      <c r="DG100" s="44">
        <f t="shared" si="150"/>
        <v>0</v>
      </c>
      <c r="DH100" s="44">
        <f t="shared" si="150"/>
        <v>0</v>
      </c>
      <c r="DI100" s="44">
        <f t="shared" si="150"/>
        <v>0</v>
      </c>
      <c r="DJ100" s="44">
        <f t="shared" si="150"/>
        <v>0</v>
      </c>
      <c r="DK100" s="44">
        <f t="shared" si="150"/>
        <v>0</v>
      </c>
      <c r="DL100" s="44">
        <f t="shared" si="150"/>
        <v>0</v>
      </c>
      <c r="DM100" s="44">
        <f t="shared" si="150"/>
        <v>0</v>
      </c>
      <c r="DN100" s="44">
        <f t="shared" si="150"/>
        <v>0</v>
      </c>
      <c r="DO100" s="44">
        <f t="shared" si="150"/>
        <v>0</v>
      </c>
      <c r="DP100" s="44">
        <f t="shared" si="150"/>
        <v>0</v>
      </c>
      <c r="DQ100" s="44">
        <f t="shared" si="150"/>
        <v>0</v>
      </c>
    </row>
    <row r="101" spans="1:121" x14ac:dyDescent="0.25">
      <c r="A101" s="44" t="str">
        <f t="shared" si="119"/>
        <v>11_MEX</v>
      </c>
      <c r="B101" s="44" t="str">
        <f t="shared" si="119"/>
        <v>7_11_ethane</v>
      </c>
      <c r="C101" s="44" t="str">
        <f t="shared" si="119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3"/>
        <v>11_MEX</v>
      </c>
      <c r="BM101" s="44" t="str">
        <f t="shared" si="120"/>
        <v>d_nonenergy_ccs_7_11_ethane</v>
      </c>
      <c r="BN101" s="44"/>
      <c r="BO101" s="44"/>
      <c r="BP101" s="44">
        <f t="shared" ref="BP101:CW101" si="151">BP$50*BP30</f>
        <v>0</v>
      </c>
      <c r="BQ101" s="44">
        <f t="shared" si="151"/>
        <v>0</v>
      </c>
      <c r="BR101" s="44">
        <f t="shared" si="151"/>
        <v>0</v>
      </c>
      <c r="BS101" s="44">
        <f t="shared" si="151"/>
        <v>0</v>
      </c>
      <c r="BT101" s="44">
        <f t="shared" si="151"/>
        <v>0</v>
      </c>
      <c r="BU101" s="44">
        <f t="shared" si="151"/>
        <v>0</v>
      </c>
      <c r="BV101" s="44">
        <f t="shared" si="151"/>
        <v>0</v>
      </c>
      <c r="BW101" s="44">
        <f t="shared" si="151"/>
        <v>0</v>
      </c>
      <c r="BX101" s="44">
        <f t="shared" si="151"/>
        <v>0</v>
      </c>
      <c r="BY101" s="44">
        <f t="shared" si="151"/>
        <v>0</v>
      </c>
      <c r="BZ101" s="44">
        <f t="shared" si="151"/>
        <v>0</v>
      </c>
      <c r="CA101" s="44">
        <f t="shared" si="151"/>
        <v>0</v>
      </c>
      <c r="CB101" s="44">
        <f t="shared" si="151"/>
        <v>0</v>
      </c>
      <c r="CC101" s="44">
        <f t="shared" si="151"/>
        <v>0</v>
      </c>
      <c r="CD101" s="44">
        <f t="shared" si="151"/>
        <v>0</v>
      </c>
      <c r="CE101" s="44">
        <f t="shared" si="151"/>
        <v>0</v>
      </c>
      <c r="CF101" s="44">
        <f t="shared" si="151"/>
        <v>0</v>
      </c>
      <c r="CG101" s="44">
        <f t="shared" si="151"/>
        <v>0</v>
      </c>
      <c r="CH101" s="44">
        <f t="shared" si="151"/>
        <v>0</v>
      </c>
      <c r="CI101" s="44">
        <f t="shared" si="151"/>
        <v>0</v>
      </c>
      <c r="CJ101" s="44">
        <f t="shared" si="151"/>
        <v>0</v>
      </c>
      <c r="CK101" s="44">
        <f t="shared" si="151"/>
        <v>0</v>
      </c>
      <c r="CL101" s="44">
        <f t="shared" si="151"/>
        <v>0</v>
      </c>
      <c r="CM101" s="44">
        <f t="shared" si="151"/>
        <v>0</v>
      </c>
      <c r="CN101" s="44">
        <f t="shared" si="151"/>
        <v>0</v>
      </c>
      <c r="CO101" s="44">
        <f t="shared" si="151"/>
        <v>0</v>
      </c>
      <c r="CP101" s="44">
        <f t="shared" si="151"/>
        <v>0</v>
      </c>
      <c r="CQ101" s="44">
        <f t="shared" si="151"/>
        <v>0</v>
      </c>
      <c r="CR101" s="44">
        <f t="shared" si="151"/>
        <v>0</v>
      </c>
      <c r="CS101" s="44">
        <f t="shared" si="151"/>
        <v>0</v>
      </c>
      <c r="CT101" s="44">
        <f t="shared" si="151"/>
        <v>0</v>
      </c>
      <c r="CU101" s="44">
        <f t="shared" si="151"/>
        <v>0</v>
      </c>
      <c r="CV101" s="44">
        <f t="shared" si="151"/>
        <v>0</v>
      </c>
      <c r="CW101" s="44">
        <f t="shared" si="151"/>
        <v>0</v>
      </c>
      <c r="CX101" s="44">
        <f t="shared" ref="CX101:DQ101" si="152">CX$50*CX30</f>
        <v>0</v>
      </c>
      <c r="CY101" s="44">
        <f t="shared" si="152"/>
        <v>0</v>
      </c>
      <c r="CZ101" s="44">
        <f t="shared" si="152"/>
        <v>0</v>
      </c>
      <c r="DA101" s="44">
        <f t="shared" si="152"/>
        <v>0</v>
      </c>
      <c r="DB101" s="44">
        <f t="shared" si="152"/>
        <v>0</v>
      </c>
      <c r="DC101" s="44">
        <f t="shared" si="152"/>
        <v>0</v>
      </c>
      <c r="DD101" s="44">
        <f t="shared" si="152"/>
        <v>0</v>
      </c>
      <c r="DE101" s="44">
        <f t="shared" si="152"/>
        <v>0</v>
      </c>
      <c r="DF101" s="44">
        <f t="shared" si="152"/>
        <v>0</v>
      </c>
      <c r="DG101" s="44">
        <f t="shared" si="152"/>
        <v>0</v>
      </c>
      <c r="DH101" s="44">
        <f t="shared" si="152"/>
        <v>0</v>
      </c>
      <c r="DI101" s="44">
        <f t="shared" si="152"/>
        <v>0</v>
      </c>
      <c r="DJ101" s="44">
        <f t="shared" si="152"/>
        <v>0</v>
      </c>
      <c r="DK101" s="44">
        <f t="shared" si="152"/>
        <v>0</v>
      </c>
      <c r="DL101" s="44">
        <f t="shared" si="152"/>
        <v>0</v>
      </c>
      <c r="DM101" s="44">
        <f t="shared" si="152"/>
        <v>0</v>
      </c>
      <c r="DN101" s="44">
        <f t="shared" si="152"/>
        <v>0</v>
      </c>
      <c r="DO101" s="44">
        <f t="shared" si="152"/>
        <v>0</v>
      </c>
      <c r="DP101" s="44">
        <f t="shared" si="152"/>
        <v>0</v>
      </c>
      <c r="DQ101" s="44">
        <f t="shared" si="152"/>
        <v>0</v>
      </c>
    </row>
    <row r="102" spans="1:121" x14ac:dyDescent="0.25">
      <c r="A102" s="44" t="str">
        <f t="shared" si="119"/>
        <v>11_MEX</v>
      </c>
      <c r="B102" s="44" t="str">
        <f t="shared" si="119"/>
        <v>7_x_other_petroleum_products</v>
      </c>
      <c r="C102" s="44" t="str">
        <f t="shared" si="119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3"/>
        <v>11_MEX</v>
      </c>
      <c r="BM102" s="44" t="str">
        <f t="shared" si="120"/>
        <v>d_nonenergy_ccs_7_x_other_petrol_prod</v>
      </c>
      <c r="BN102" s="44"/>
      <c r="BO102" s="44"/>
      <c r="BP102" s="44">
        <f t="shared" ref="BP102:CW102" si="153">BP$50*BP31</f>
        <v>0</v>
      </c>
      <c r="BQ102" s="44">
        <f t="shared" si="153"/>
        <v>0</v>
      </c>
      <c r="BR102" s="44">
        <f t="shared" si="153"/>
        <v>0</v>
      </c>
      <c r="BS102" s="44">
        <f t="shared" si="153"/>
        <v>0</v>
      </c>
      <c r="BT102" s="44">
        <f t="shared" si="153"/>
        <v>0</v>
      </c>
      <c r="BU102" s="44">
        <f t="shared" si="153"/>
        <v>0</v>
      </c>
      <c r="BV102" s="44">
        <f t="shared" si="153"/>
        <v>0</v>
      </c>
      <c r="BW102" s="44">
        <f t="shared" si="153"/>
        <v>0</v>
      </c>
      <c r="BX102" s="44">
        <f t="shared" si="153"/>
        <v>0</v>
      </c>
      <c r="BY102" s="44">
        <f t="shared" si="153"/>
        <v>0</v>
      </c>
      <c r="BZ102" s="44">
        <f t="shared" si="153"/>
        <v>0</v>
      </c>
      <c r="CA102" s="44">
        <f t="shared" si="153"/>
        <v>0</v>
      </c>
      <c r="CB102" s="44">
        <f t="shared" si="153"/>
        <v>0</v>
      </c>
      <c r="CC102" s="44">
        <f t="shared" si="153"/>
        <v>0</v>
      </c>
      <c r="CD102" s="44">
        <f t="shared" si="153"/>
        <v>0</v>
      </c>
      <c r="CE102" s="44">
        <f t="shared" si="153"/>
        <v>0</v>
      </c>
      <c r="CF102" s="44">
        <f t="shared" si="153"/>
        <v>0</v>
      </c>
      <c r="CG102" s="44">
        <f t="shared" si="153"/>
        <v>0</v>
      </c>
      <c r="CH102" s="44">
        <f t="shared" si="153"/>
        <v>0</v>
      </c>
      <c r="CI102" s="44">
        <f t="shared" si="153"/>
        <v>0</v>
      </c>
      <c r="CJ102" s="44">
        <f t="shared" si="153"/>
        <v>0</v>
      </c>
      <c r="CK102" s="44">
        <f t="shared" si="153"/>
        <v>0</v>
      </c>
      <c r="CL102" s="44">
        <f t="shared" si="153"/>
        <v>0</v>
      </c>
      <c r="CM102" s="44">
        <f t="shared" si="153"/>
        <v>0</v>
      </c>
      <c r="CN102" s="44">
        <f t="shared" si="153"/>
        <v>0</v>
      </c>
      <c r="CO102" s="44">
        <f t="shared" si="153"/>
        <v>0</v>
      </c>
      <c r="CP102" s="44">
        <f t="shared" si="153"/>
        <v>0</v>
      </c>
      <c r="CQ102" s="44">
        <f t="shared" si="153"/>
        <v>0</v>
      </c>
      <c r="CR102" s="44">
        <f t="shared" si="153"/>
        <v>0</v>
      </c>
      <c r="CS102" s="44">
        <f t="shared" si="153"/>
        <v>0</v>
      </c>
      <c r="CT102" s="44">
        <f t="shared" si="153"/>
        <v>0</v>
      </c>
      <c r="CU102" s="44">
        <f t="shared" si="153"/>
        <v>0</v>
      </c>
      <c r="CV102" s="44">
        <f t="shared" si="153"/>
        <v>0</v>
      </c>
      <c r="CW102" s="44">
        <f t="shared" si="153"/>
        <v>0</v>
      </c>
      <c r="CX102" s="44">
        <f t="shared" ref="CX102:DQ102" si="154">CX$50*CX31</f>
        <v>0</v>
      </c>
      <c r="CY102" s="44">
        <f t="shared" si="154"/>
        <v>0</v>
      </c>
      <c r="CZ102" s="44">
        <f t="shared" si="154"/>
        <v>0</v>
      </c>
      <c r="DA102" s="44">
        <f t="shared" si="154"/>
        <v>0</v>
      </c>
      <c r="DB102" s="44">
        <f t="shared" si="154"/>
        <v>0</v>
      </c>
      <c r="DC102" s="44">
        <f t="shared" si="154"/>
        <v>0</v>
      </c>
      <c r="DD102" s="44">
        <f t="shared" si="154"/>
        <v>0</v>
      </c>
      <c r="DE102" s="44">
        <f t="shared" si="154"/>
        <v>0</v>
      </c>
      <c r="DF102" s="44">
        <f t="shared" si="154"/>
        <v>0</v>
      </c>
      <c r="DG102" s="44">
        <f t="shared" si="154"/>
        <v>0</v>
      </c>
      <c r="DH102" s="44">
        <f t="shared" si="154"/>
        <v>0</v>
      </c>
      <c r="DI102" s="44">
        <f t="shared" si="154"/>
        <v>0</v>
      </c>
      <c r="DJ102" s="44">
        <f t="shared" si="154"/>
        <v>0</v>
      </c>
      <c r="DK102" s="44">
        <f t="shared" si="154"/>
        <v>0</v>
      </c>
      <c r="DL102" s="44">
        <f t="shared" si="154"/>
        <v>0</v>
      </c>
      <c r="DM102" s="44">
        <f t="shared" si="154"/>
        <v>0</v>
      </c>
      <c r="DN102" s="44">
        <f t="shared" si="154"/>
        <v>0</v>
      </c>
      <c r="DO102" s="44">
        <f t="shared" si="154"/>
        <v>0</v>
      </c>
      <c r="DP102" s="44">
        <f t="shared" si="154"/>
        <v>0</v>
      </c>
      <c r="DQ102" s="44">
        <f t="shared" si="154"/>
        <v>0</v>
      </c>
    </row>
    <row r="103" spans="1:121" x14ac:dyDescent="0.25">
      <c r="A103" s="44" t="str">
        <f t="shared" si="119"/>
        <v>11_MEX</v>
      </c>
      <c r="B103" s="44" t="str">
        <f t="shared" si="119"/>
        <v>8_1_natural_gas</v>
      </c>
      <c r="C103" s="44" t="str">
        <f t="shared" si="119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3"/>
        <v>11_MEX</v>
      </c>
      <c r="BM103" s="44" t="str">
        <f t="shared" si="120"/>
        <v>d_nonenergy_ccs_8_1_natural_gas</v>
      </c>
      <c r="BN103" s="44"/>
      <c r="BO103" s="44"/>
      <c r="BP103" s="44">
        <f t="shared" ref="BP103:CW103" si="155">BP$50*BP32</f>
        <v>0</v>
      </c>
      <c r="BQ103" s="44">
        <f t="shared" si="155"/>
        <v>0</v>
      </c>
      <c r="BR103" s="44">
        <f t="shared" si="155"/>
        <v>0</v>
      </c>
      <c r="BS103" s="44">
        <f t="shared" si="155"/>
        <v>0</v>
      </c>
      <c r="BT103" s="44">
        <f t="shared" si="155"/>
        <v>0</v>
      </c>
      <c r="BU103" s="44">
        <f t="shared" si="155"/>
        <v>0</v>
      </c>
      <c r="BV103" s="44">
        <f t="shared" si="155"/>
        <v>0</v>
      </c>
      <c r="BW103" s="44">
        <f t="shared" si="155"/>
        <v>0</v>
      </c>
      <c r="BX103" s="44">
        <f t="shared" si="155"/>
        <v>0</v>
      </c>
      <c r="BY103" s="44">
        <f t="shared" si="155"/>
        <v>0</v>
      </c>
      <c r="BZ103" s="44">
        <f t="shared" si="155"/>
        <v>0</v>
      </c>
      <c r="CA103" s="44">
        <f t="shared" si="155"/>
        <v>0</v>
      </c>
      <c r="CB103" s="44">
        <f t="shared" si="155"/>
        <v>0</v>
      </c>
      <c r="CC103" s="44">
        <f t="shared" si="155"/>
        <v>0</v>
      </c>
      <c r="CD103" s="44">
        <f t="shared" si="155"/>
        <v>0</v>
      </c>
      <c r="CE103" s="44">
        <f t="shared" si="155"/>
        <v>0</v>
      </c>
      <c r="CF103" s="44">
        <f t="shared" si="155"/>
        <v>0</v>
      </c>
      <c r="CG103" s="44">
        <f t="shared" si="155"/>
        <v>0</v>
      </c>
      <c r="CH103" s="44">
        <f t="shared" si="155"/>
        <v>0</v>
      </c>
      <c r="CI103" s="44">
        <f t="shared" si="155"/>
        <v>0</v>
      </c>
      <c r="CJ103" s="44">
        <f t="shared" si="155"/>
        <v>0</v>
      </c>
      <c r="CK103" s="44">
        <f t="shared" si="155"/>
        <v>0</v>
      </c>
      <c r="CL103" s="44">
        <f t="shared" si="155"/>
        <v>0</v>
      </c>
      <c r="CM103" s="44">
        <f t="shared" si="155"/>
        <v>0</v>
      </c>
      <c r="CN103" s="44">
        <f t="shared" si="155"/>
        <v>0</v>
      </c>
      <c r="CO103" s="44">
        <f t="shared" si="155"/>
        <v>0</v>
      </c>
      <c r="CP103" s="44">
        <f t="shared" si="155"/>
        <v>0</v>
      </c>
      <c r="CQ103" s="44">
        <f t="shared" si="155"/>
        <v>0</v>
      </c>
      <c r="CR103" s="44">
        <f t="shared" si="155"/>
        <v>0</v>
      </c>
      <c r="CS103" s="44">
        <f t="shared" si="155"/>
        <v>0</v>
      </c>
      <c r="CT103" s="44">
        <f t="shared" si="155"/>
        <v>0</v>
      </c>
      <c r="CU103" s="44">
        <f t="shared" si="155"/>
        <v>0</v>
      </c>
      <c r="CV103" s="44">
        <f t="shared" si="155"/>
        <v>0</v>
      </c>
      <c r="CW103" s="44">
        <f t="shared" si="155"/>
        <v>0</v>
      </c>
      <c r="CX103" s="44">
        <f t="shared" ref="CX103:DQ103" si="156">CX$50*CX32</f>
        <v>0</v>
      </c>
      <c r="CY103" s="44">
        <f t="shared" si="156"/>
        <v>0</v>
      </c>
      <c r="CZ103" s="44">
        <f t="shared" si="156"/>
        <v>0</v>
      </c>
      <c r="DA103" s="44">
        <f t="shared" si="156"/>
        <v>0</v>
      </c>
      <c r="DB103" s="44">
        <f t="shared" si="156"/>
        <v>0</v>
      </c>
      <c r="DC103" s="44">
        <f t="shared" si="156"/>
        <v>0</v>
      </c>
      <c r="DD103" s="44">
        <f t="shared" si="156"/>
        <v>0</v>
      </c>
      <c r="DE103" s="44">
        <f t="shared" si="156"/>
        <v>0</v>
      </c>
      <c r="DF103" s="44">
        <f t="shared" si="156"/>
        <v>0</v>
      </c>
      <c r="DG103" s="44">
        <f t="shared" si="156"/>
        <v>0</v>
      </c>
      <c r="DH103" s="44">
        <f t="shared" si="156"/>
        <v>0</v>
      </c>
      <c r="DI103" s="44">
        <f t="shared" si="156"/>
        <v>0</v>
      </c>
      <c r="DJ103" s="44">
        <f t="shared" si="156"/>
        <v>0</v>
      </c>
      <c r="DK103" s="44">
        <f t="shared" si="156"/>
        <v>0</v>
      </c>
      <c r="DL103" s="44">
        <f t="shared" si="156"/>
        <v>0</v>
      </c>
      <c r="DM103" s="44">
        <f t="shared" si="156"/>
        <v>0</v>
      </c>
      <c r="DN103" s="44">
        <f t="shared" si="156"/>
        <v>0</v>
      </c>
      <c r="DO103" s="44">
        <f t="shared" si="156"/>
        <v>0</v>
      </c>
      <c r="DP103" s="44">
        <f t="shared" si="156"/>
        <v>0</v>
      </c>
      <c r="DQ103" s="44">
        <f t="shared" si="156"/>
        <v>0</v>
      </c>
    </row>
    <row r="104" spans="1:121" x14ac:dyDescent="0.25">
      <c r="A104" s="44" t="str">
        <f t="shared" si="119"/>
        <v>11_MEX</v>
      </c>
      <c r="B104" s="44" t="str">
        <f t="shared" si="119"/>
        <v>15_1_fuelwood_and_woodwaste</v>
      </c>
      <c r="C104" s="44" t="str">
        <f t="shared" si="119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3"/>
        <v>11_MEX</v>
      </c>
      <c r="BM104" s="44" t="str">
        <f t="shared" si="120"/>
        <v>d_nonenergy_ccs_15_1_fwood_wwaste</v>
      </c>
      <c r="BN104" s="44"/>
      <c r="BO104" s="44"/>
      <c r="BP104" s="44">
        <f t="shared" ref="BP104:CW104" si="157">BP$50*BP33</f>
        <v>0</v>
      </c>
      <c r="BQ104" s="44">
        <f t="shared" si="157"/>
        <v>0</v>
      </c>
      <c r="BR104" s="44">
        <f t="shared" si="157"/>
        <v>0</v>
      </c>
      <c r="BS104" s="44">
        <f t="shared" si="157"/>
        <v>0</v>
      </c>
      <c r="BT104" s="44">
        <f t="shared" si="157"/>
        <v>0</v>
      </c>
      <c r="BU104" s="44">
        <f t="shared" si="157"/>
        <v>0</v>
      </c>
      <c r="BV104" s="44">
        <f t="shared" si="157"/>
        <v>0</v>
      </c>
      <c r="BW104" s="44">
        <f t="shared" si="157"/>
        <v>0</v>
      </c>
      <c r="BX104" s="44">
        <f t="shared" si="157"/>
        <v>0</v>
      </c>
      <c r="BY104" s="44">
        <f t="shared" si="157"/>
        <v>0</v>
      </c>
      <c r="BZ104" s="44">
        <f t="shared" si="157"/>
        <v>0</v>
      </c>
      <c r="CA104" s="44">
        <f t="shared" si="157"/>
        <v>0</v>
      </c>
      <c r="CB104" s="44">
        <f t="shared" si="157"/>
        <v>0</v>
      </c>
      <c r="CC104" s="44">
        <f t="shared" si="157"/>
        <v>0</v>
      </c>
      <c r="CD104" s="44">
        <f t="shared" si="157"/>
        <v>0</v>
      </c>
      <c r="CE104" s="44">
        <f t="shared" si="157"/>
        <v>0</v>
      </c>
      <c r="CF104" s="44">
        <f t="shared" si="157"/>
        <v>0</v>
      </c>
      <c r="CG104" s="44">
        <f t="shared" si="157"/>
        <v>0</v>
      </c>
      <c r="CH104" s="44">
        <f t="shared" si="157"/>
        <v>0</v>
      </c>
      <c r="CI104" s="44">
        <f t="shared" si="157"/>
        <v>0</v>
      </c>
      <c r="CJ104" s="44">
        <f t="shared" si="157"/>
        <v>0</v>
      </c>
      <c r="CK104" s="44">
        <f t="shared" si="157"/>
        <v>0</v>
      </c>
      <c r="CL104" s="44">
        <f t="shared" si="157"/>
        <v>0</v>
      </c>
      <c r="CM104" s="44">
        <f t="shared" si="157"/>
        <v>0</v>
      </c>
      <c r="CN104" s="44">
        <f t="shared" si="157"/>
        <v>0</v>
      </c>
      <c r="CO104" s="44">
        <f t="shared" si="157"/>
        <v>0</v>
      </c>
      <c r="CP104" s="44">
        <f t="shared" si="157"/>
        <v>0</v>
      </c>
      <c r="CQ104" s="44">
        <f t="shared" si="157"/>
        <v>0</v>
      </c>
      <c r="CR104" s="44">
        <f t="shared" si="157"/>
        <v>0</v>
      </c>
      <c r="CS104" s="44">
        <f t="shared" si="157"/>
        <v>0</v>
      </c>
      <c r="CT104" s="44">
        <f t="shared" si="157"/>
        <v>0</v>
      </c>
      <c r="CU104" s="44">
        <f t="shared" si="157"/>
        <v>0</v>
      </c>
      <c r="CV104" s="44">
        <f t="shared" si="157"/>
        <v>0</v>
      </c>
      <c r="CW104" s="44">
        <f t="shared" si="157"/>
        <v>0</v>
      </c>
      <c r="CX104" s="44">
        <f t="shared" ref="CX104:DQ104" si="158">CX$50*CX33</f>
        <v>0</v>
      </c>
      <c r="CY104" s="44">
        <f t="shared" si="158"/>
        <v>0</v>
      </c>
      <c r="CZ104" s="44">
        <f t="shared" si="158"/>
        <v>0</v>
      </c>
      <c r="DA104" s="44">
        <f t="shared" si="158"/>
        <v>0</v>
      </c>
      <c r="DB104" s="44">
        <f t="shared" si="158"/>
        <v>0</v>
      </c>
      <c r="DC104" s="44">
        <f t="shared" si="158"/>
        <v>0</v>
      </c>
      <c r="DD104" s="44">
        <f t="shared" si="158"/>
        <v>0</v>
      </c>
      <c r="DE104" s="44">
        <f t="shared" si="158"/>
        <v>0</v>
      </c>
      <c r="DF104" s="44">
        <f t="shared" si="158"/>
        <v>0</v>
      </c>
      <c r="DG104" s="44">
        <f t="shared" si="158"/>
        <v>0</v>
      </c>
      <c r="DH104" s="44">
        <f t="shared" si="158"/>
        <v>0</v>
      </c>
      <c r="DI104" s="44">
        <f t="shared" si="158"/>
        <v>0</v>
      </c>
      <c r="DJ104" s="44">
        <f t="shared" si="158"/>
        <v>0</v>
      </c>
      <c r="DK104" s="44">
        <f t="shared" si="158"/>
        <v>0</v>
      </c>
      <c r="DL104" s="44">
        <f t="shared" si="158"/>
        <v>0</v>
      </c>
      <c r="DM104" s="44">
        <f t="shared" si="158"/>
        <v>0</v>
      </c>
      <c r="DN104" s="44">
        <f t="shared" si="158"/>
        <v>0</v>
      </c>
      <c r="DO104" s="44">
        <f t="shared" si="158"/>
        <v>0</v>
      </c>
      <c r="DP104" s="44">
        <f t="shared" si="158"/>
        <v>0</v>
      </c>
      <c r="DQ104" s="44">
        <f t="shared" si="158"/>
        <v>0</v>
      </c>
    </row>
    <row r="105" spans="1:121" x14ac:dyDescent="0.25">
      <c r="A105" s="44" t="str">
        <f t="shared" si="119"/>
        <v>11_MEX</v>
      </c>
      <c r="B105" s="44" t="str">
        <f t="shared" si="119"/>
        <v>15_2_bagasse</v>
      </c>
      <c r="C105" s="44" t="str">
        <f t="shared" si="119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3"/>
        <v>11_MEX</v>
      </c>
      <c r="BM105" s="44" t="str">
        <f t="shared" si="120"/>
        <v>d_nonenergy_ccs_15_2_bagasse</v>
      </c>
      <c r="BN105" s="44"/>
      <c r="BO105" s="44"/>
      <c r="BP105" s="44">
        <f t="shared" ref="BP105:CW105" si="159">BP$50*BP34</f>
        <v>0</v>
      </c>
      <c r="BQ105" s="44">
        <f t="shared" si="159"/>
        <v>0</v>
      </c>
      <c r="BR105" s="44">
        <f t="shared" si="159"/>
        <v>0</v>
      </c>
      <c r="BS105" s="44">
        <f t="shared" si="159"/>
        <v>0</v>
      </c>
      <c r="BT105" s="44">
        <f t="shared" si="159"/>
        <v>0</v>
      </c>
      <c r="BU105" s="44">
        <f t="shared" si="159"/>
        <v>0</v>
      </c>
      <c r="BV105" s="44">
        <f t="shared" si="159"/>
        <v>0</v>
      </c>
      <c r="BW105" s="44">
        <f t="shared" si="159"/>
        <v>0</v>
      </c>
      <c r="BX105" s="44">
        <f t="shared" si="159"/>
        <v>0</v>
      </c>
      <c r="BY105" s="44">
        <f t="shared" si="159"/>
        <v>0</v>
      </c>
      <c r="BZ105" s="44">
        <f t="shared" si="159"/>
        <v>0</v>
      </c>
      <c r="CA105" s="44">
        <f t="shared" si="159"/>
        <v>0</v>
      </c>
      <c r="CB105" s="44">
        <f t="shared" si="159"/>
        <v>0</v>
      </c>
      <c r="CC105" s="44">
        <f t="shared" si="159"/>
        <v>0</v>
      </c>
      <c r="CD105" s="44">
        <f t="shared" si="159"/>
        <v>0</v>
      </c>
      <c r="CE105" s="44">
        <f t="shared" si="159"/>
        <v>0</v>
      </c>
      <c r="CF105" s="44">
        <f t="shared" si="159"/>
        <v>0</v>
      </c>
      <c r="CG105" s="44">
        <f t="shared" si="159"/>
        <v>0</v>
      </c>
      <c r="CH105" s="44">
        <f t="shared" si="159"/>
        <v>0</v>
      </c>
      <c r="CI105" s="44">
        <f t="shared" si="159"/>
        <v>0</v>
      </c>
      <c r="CJ105" s="44">
        <f t="shared" si="159"/>
        <v>0</v>
      </c>
      <c r="CK105" s="44">
        <f t="shared" si="159"/>
        <v>0</v>
      </c>
      <c r="CL105" s="44">
        <f t="shared" si="159"/>
        <v>0</v>
      </c>
      <c r="CM105" s="44">
        <f t="shared" si="159"/>
        <v>0</v>
      </c>
      <c r="CN105" s="44">
        <f t="shared" si="159"/>
        <v>0</v>
      </c>
      <c r="CO105" s="44">
        <f t="shared" si="159"/>
        <v>0</v>
      </c>
      <c r="CP105" s="44">
        <f t="shared" si="159"/>
        <v>0</v>
      </c>
      <c r="CQ105" s="44">
        <f t="shared" si="159"/>
        <v>0</v>
      </c>
      <c r="CR105" s="44">
        <f t="shared" si="159"/>
        <v>0</v>
      </c>
      <c r="CS105" s="44">
        <f t="shared" si="159"/>
        <v>0</v>
      </c>
      <c r="CT105" s="44">
        <f t="shared" si="159"/>
        <v>0</v>
      </c>
      <c r="CU105" s="44">
        <f t="shared" si="159"/>
        <v>0</v>
      </c>
      <c r="CV105" s="44">
        <f t="shared" si="159"/>
        <v>0</v>
      </c>
      <c r="CW105" s="44">
        <f t="shared" si="159"/>
        <v>0</v>
      </c>
      <c r="CX105" s="44">
        <f t="shared" ref="CX105:DQ105" si="160">CX$50*CX34</f>
        <v>0</v>
      </c>
      <c r="CY105" s="44">
        <f t="shared" si="160"/>
        <v>0</v>
      </c>
      <c r="CZ105" s="44">
        <f t="shared" si="160"/>
        <v>0</v>
      </c>
      <c r="DA105" s="44">
        <f t="shared" si="160"/>
        <v>0</v>
      </c>
      <c r="DB105" s="44">
        <f t="shared" si="160"/>
        <v>0</v>
      </c>
      <c r="DC105" s="44">
        <f t="shared" si="160"/>
        <v>0</v>
      </c>
      <c r="DD105" s="44">
        <f t="shared" si="160"/>
        <v>0</v>
      </c>
      <c r="DE105" s="44">
        <f t="shared" si="160"/>
        <v>0</v>
      </c>
      <c r="DF105" s="44">
        <f t="shared" si="160"/>
        <v>0</v>
      </c>
      <c r="DG105" s="44">
        <f t="shared" si="160"/>
        <v>0</v>
      </c>
      <c r="DH105" s="44">
        <f t="shared" si="160"/>
        <v>0</v>
      </c>
      <c r="DI105" s="44">
        <f t="shared" si="160"/>
        <v>0</v>
      </c>
      <c r="DJ105" s="44">
        <f t="shared" si="160"/>
        <v>0</v>
      </c>
      <c r="DK105" s="44">
        <f t="shared" si="160"/>
        <v>0</v>
      </c>
      <c r="DL105" s="44">
        <f t="shared" si="160"/>
        <v>0</v>
      </c>
      <c r="DM105" s="44">
        <f t="shared" si="160"/>
        <v>0</v>
      </c>
      <c r="DN105" s="44">
        <f t="shared" si="160"/>
        <v>0</v>
      </c>
      <c r="DO105" s="44">
        <f t="shared" si="160"/>
        <v>0</v>
      </c>
      <c r="DP105" s="44">
        <f t="shared" si="160"/>
        <v>0</v>
      </c>
      <c r="DQ105" s="44">
        <f t="shared" si="160"/>
        <v>0</v>
      </c>
    </row>
    <row r="106" spans="1:121" x14ac:dyDescent="0.25">
      <c r="A106" s="44" t="str">
        <f t="shared" si="119"/>
        <v>11_MEX</v>
      </c>
      <c r="B106" s="44" t="str">
        <f t="shared" si="119"/>
        <v>15_3_charcoal</v>
      </c>
      <c r="C106" s="44" t="str">
        <f t="shared" si="119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3"/>
        <v>11_MEX</v>
      </c>
      <c r="BM106" s="44" t="str">
        <f t="shared" si="120"/>
        <v>d_nonenergy_ccs_15_3_charcoal</v>
      </c>
      <c r="BN106" s="44"/>
      <c r="BO106" s="44"/>
      <c r="BP106" s="44">
        <f t="shared" ref="BP106:CW106" si="161">BP$50*BP35</f>
        <v>0</v>
      </c>
      <c r="BQ106" s="44">
        <f t="shared" si="161"/>
        <v>0</v>
      </c>
      <c r="BR106" s="44">
        <f t="shared" si="161"/>
        <v>0</v>
      </c>
      <c r="BS106" s="44">
        <f t="shared" si="161"/>
        <v>0</v>
      </c>
      <c r="BT106" s="44">
        <f t="shared" si="161"/>
        <v>0</v>
      </c>
      <c r="BU106" s="44">
        <f t="shared" si="161"/>
        <v>0</v>
      </c>
      <c r="BV106" s="44">
        <f t="shared" si="161"/>
        <v>0</v>
      </c>
      <c r="BW106" s="44">
        <f t="shared" si="161"/>
        <v>0</v>
      </c>
      <c r="BX106" s="44">
        <f t="shared" si="161"/>
        <v>0</v>
      </c>
      <c r="BY106" s="44">
        <f t="shared" si="161"/>
        <v>0</v>
      </c>
      <c r="BZ106" s="44">
        <f t="shared" si="161"/>
        <v>0</v>
      </c>
      <c r="CA106" s="44">
        <f t="shared" si="161"/>
        <v>0</v>
      </c>
      <c r="CB106" s="44">
        <f t="shared" si="161"/>
        <v>0</v>
      </c>
      <c r="CC106" s="44">
        <f t="shared" si="161"/>
        <v>0</v>
      </c>
      <c r="CD106" s="44">
        <f t="shared" si="161"/>
        <v>0</v>
      </c>
      <c r="CE106" s="44">
        <f t="shared" si="161"/>
        <v>0</v>
      </c>
      <c r="CF106" s="44">
        <f t="shared" si="161"/>
        <v>0</v>
      </c>
      <c r="CG106" s="44">
        <f t="shared" si="161"/>
        <v>0</v>
      </c>
      <c r="CH106" s="44">
        <f t="shared" si="161"/>
        <v>0</v>
      </c>
      <c r="CI106" s="44">
        <f t="shared" si="161"/>
        <v>0</v>
      </c>
      <c r="CJ106" s="44">
        <f t="shared" si="161"/>
        <v>0</v>
      </c>
      <c r="CK106" s="44">
        <f t="shared" si="161"/>
        <v>0</v>
      </c>
      <c r="CL106" s="44">
        <f t="shared" si="161"/>
        <v>0</v>
      </c>
      <c r="CM106" s="44">
        <f t="shared" si="161"/>
        <v>0</v>
      </c>
      <c r="CN106" s="44">
        <f t="shared" si="161"/>
        <v>0</v>
      </c>
      <c r="CO106" s="44">
        <f t="shared" si="161"/>
        <v>0</v>
      </c>
      <c r="CP106" s="44">
        <f t="shared" si="161"/>
        <v>0</v>
      </c>
      <c r="CQ106" s="44">
        <f t="shared" si="161"/>
        <v>0</v>
      </c>
      <c r="CR106" s="44">
        <f t="shared" si="161"/>
        <v>0</v>
      </c>
      <c r="CS106" s="44">
        <f t="shared" si="161"/>
        <v>0</v>
      </c>
      <c r="CT106" s="44">
        <f t="shared" si="161"/>
        <v>0</v>
      </c>
      <c r="CU106" s="44">
        <f t="shared" si="161"/>
        <v>0</v>
      </c>
      <c r="CV106" s="44">
        <f t="shared" si="161"/>
        <v>0</v>
      </c>
      <c r="CW106" s="44">
        <f t="shared" si="161"/>
        <v>0</v>
      </c>
      <c r="CX106" s="44">
        <f t="shared" ref="CX106:DQ106" si="162">CX$50*CX35</f>
        <v>0</v>
      </c>
      <c r="CY106" s="44">
        <f t="shared" si="162"/>
        <v>0</v>
      </c>
      <c r="CZ106" s="44">
        <f t="shared" si="162"/>
        <v>0</v>
      </c>
      <c r="DA106" s="44">
        <f t="shared" si="162"/>
        <v>0</v>
      </c>
      <c r="DB106" s="44">
        <f t="shared" si="162"/>
        <v>0</v>
      </c>
      <c r="DC106" s="44">
        <f t="shared" si="162"/>
        <v>0</v>
      </c>
      <c r="DD106" s="44">
        <f t="shared" si="162"/>
        <v>0</v>
      </c>
      <c r="DE106" s="44">
        <f t="shared" si="162"/>
        <v>0</v>
      </c>
      <c r="DF106" s="44">
        <f t="shared" si="162"/>
        <v>0</v>
      </c>
      <c r="DG106" s="44">
        <f t="shared" si="162"/>
        <v>0</v>
      </c>
      <c r="DH106" s="44">
        <f t="shared" si="162"/>
        <v>0</v>
      </c>
      <c r="DI106" s="44">
        <f t="shared" si="162"/>
        <v>0</v>
      </c>
      <c r="DJ106" s="44">
        <f t="shared" si="162"/>
        <v>0</v>
      </c>
      <c r="DK106" s="44">
        <f t="shared" si="162"/>
        <v>0</v>
      </c>
      <c r="DL106" s="44">
        <f t="shared" si="162"/>
        <v>0</v>
      </c>
      <c r="DM106" s="44">
        <f t="shared" si="162"/>
        <v>0</v>
      </c>
      <c r="DN106" s="44">
        <f t="shared" si="162"/>
        <v>0</v>
      </c>
      <c r="DO106" s="44">
        <f t="shared" si="162"/>
        <v>0</v>
      </c>
      <c r="DP106" s="44">
        <f t="shared" si="162"/>
        <v>0</v>
      </c>
      <c r="DQ106" s="44">
        <f t="shared" si="162"/>
        <v>0</v>
      </c>
    </row>
    <row r="107" spans="1:121" x14ac:dyDescent="0.25">
      <c r="A107" s="44" t="str">
        <f t="shared" si="119"/>
        <v>11_MEX</v>
      </c>
      <c r="B107" s="44" t="str">
        <f t="shared" si="119"/>
        <v>15_4_black_liquor</v>
      </c>
      <c r="C107" s="44" t="str">
        <f t="shared" si="119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3"/>
        <v>11_MEX</v>
      </c>
      <c r="BM107" s="44" t="str">
        <f t="shared" si="120"/>
        <v>d_nonenergy_ccs_15_4_black_liquor</v>
      </c>
      <c r="BN107" s="44"/>
      <c r="BO107" s="44"/>
      <c r="BP107" s="44">
        <f t="shared" ref="BP107:CW107" si="163">BP$50*BP36</f>
        <v>0</v>
      </c>
      <c r="BQ107" s="44">
        <f t="shared" si="163"/>
        <v>0</v>
      </c>
      <c r="BR107" s="44">
        <f t="shared" si="163"/>
        <v>0</v>
      </c>
      <c r="BS107" s="44">
        <f t="shared" si="163"/>
        <v>0</v>
      </c>
      <c r="BT107" s="44">
        <f t="shared" si="163"/>
        <v>0</v>
      </c>
      <c r="BU107" s="44">
        <f t="shared" si="163"/>
        <v>0</v>
      </c>
      <c r="BV107" s="44">
        <f t="shared" si="163"/>
        <v>0</v>
      </c>
      <c r="BW107" s="44">
        <f t="shared" si="163"/>
        <v>0</v>
      </c>
      <c r="BX107" s="44">
        <f t="shared" si="163"/>
        <v>0</v>
      </c>
      <c r="BY107" s="44">
        <f t="shared" si="163"/>
        <v>0</v>
      </c>
      <c r="BZ107" s="44">
        <f t="shared" si="163"/>
        <v>0</v>
      </c>
      <c r="CA107" s="44">
        <f t="shared" si="163"/>
        <v>0</v>
      </c>
      <c r="CB107" s="44">
        <f t="shared" si="163"/>
        <v>0</v>
      </c>
      <c r="CC107" s="44">
        <f t="shared" si="163"/>
        <v>0</v>
      </c>
      <c r="CD107" s="44">
        <f t="shared" si="163"/>
        <v>0</v>
      </c>
      <c r="CE107" s="44">
        <f t="shared" si="163"/>
        <v>0</v>
      </c>
      <c r="CF107" s="44">
        <f t="shared" si="163"/>
        <v>0</v>
      </c>
      <c r="CG107" s="44">
        <f t="shared" si="163"/>
        <v>0</v>
      </c>
      <c r="CH107" s="44">
        <f t="shared" si="163"/>
        <v>0</v>
      </c>
      <c r="CI107" s="44">
        <f t="shared" si="163"/>
        <v>0</v>
      </c>
      <c r="CJ107" s="44">
        <f t="shared" si="163"/>
        <v>0</v>
      </c>
      <c r="CK107" s="44">
        <f t="shared" si="163"/>
        <v>0</v>
      </c>
      <c r="CL107" s="44">
        <f t="shared" si="163"/>
        <v>0</v>
      </c>
      <c r="CM107" s="44">
        <f t="shared" si="163"/>
        <v>0</v>
      </c>
      <c r="CN107" s="44">
        <f t="shared" si="163"/>
        <v>0</v>
      </c>
      <c r="CO107" s="44">
        <f t="shared" si="163"/>
        <v>0</v>
      </c>
      <c r="CP107" s="44">
        <f t="shared" si="163"/>
        <v>0</v>
      </c>
      <c r="CQ107" s="44">
        <f t="shared" si="163"/>
        <v>0</v>
      </c>
      <c r="CR107" s="44">
        <f t="shared" si="163"/>
        <v>0</v>
      </c>
      <c r="CS107" s="44">
        <f t="shared" si="163"/>
        <v>0</v>
      </c>
      <c r="CT107" s="44">
        <f t="shared" si="163"/>
        <v>0</v>
      </c>
      <c r="CU107" s="44">
        <f t="shared" si="163"/>
        <v>0</v>
      </c>
      <c r="CV107" s="44">
        <f t="shared" si="163"/>
        <v>0</v>
      </c>
      <c r="CW107" s="44">
        <f t="shared" si="163"/>
        <v>0</v>
      </c>
      <c r="CX107" s="44">
        <f t="shared" ref="CX107:DQ107" si="164">CX$50*CX36</f>
        <v>0</v>
      </c>
      <c r="CY107" s="44">
        <f t="shared" si="164"/>
        <v>0</v>
      </c>
      <c r="CZ107" s="44">
        <f t="shared" si="164"/>
        <v>0</v>
      </c>
      <c r="DA107" s="44">
        <f t="shared" si="164"/>
        <v>0</v>
      </c>
      <c r="DB107" s="44">
        <f t="shared" si="164"/>
        <v>0</v>
      </c>
      <c r="DC107" s="44">
        <f t="shared" si="164"/>
        <v>0</v>
      </c>
      <c r="DD107" s="44">
        <f t="shared" si="164"/>
        <v>0</v>
      </c>
      <c r="DE107" s="44">
        <f t="shared" si="164"/>
        <v>0</v>
      </c>
      <c r="DF107" s="44">
        <f t="shared" si="164"/>
        <v>0</v>
      </c>
      <c r="DG107" s="44">
        <f t="shared" si="164"/>
        <v>0</v>
      </c>
      <c r="DH107" s="44">
        <f t="shared" si="164"/>
        <v>0</v>
      </c>
      <c r="DI107" s="44">
        <f t="shared" si="164"/>
        <v>0</v>
      </c>
      <c r="DJ107" s="44">
        <f t="shared" si="164"/>
        <v>0</v>
      </c>
      <c r="DK107" s="44">
        <f t="shared" si="164"/>
        <v>0</v>
      </c>
      <c r="DL107" s="44">
        <f t="shared" si="164"/>
        <v>0</v>
      </c>
      <c r="DM107" s="44">
        <f t="shared" si="164"/>
        <v>0</v>
      </c>
      <c r="DN107" s="44">
        <f t="shared" si="164"/>
        <v>0</v>
      </c>
      <c r="DO107" s="44">
        <f t="shared" si="164"/>
        <v>0</v>
      </c>
      <c r="DP107" s="44">
        <f t="shared" si="164"/>
        <v>0</v>
      </c>
      <c r="DQ107" s="44">
        <f t="shared" si="164"/>
        <v>0</v>
      </c>
    </row>
    <row r="108" spans="1:121" x14ac:dyDescent="0.25">
      <c r="A108" s="44" t="str">
        <f t="shared" si="119"/>
        <v>11_MEX</v>
      </c>
      <c r="B108" s="44" t="str">
        <f t="shared" si="119"/>
        <v>15_5_other_biomass</v>
      </c>
      <c r="C108" s="44" t="str">
        <f t="shared" si="119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3"/>
        <v>11_MEX</v>
      </c>
      <c r="BM108" s="44" t="str">
        <f t="shared" si="120"/>
        <v>d_nonenergy_ccs_15_5_other_biomass</v>
      </c>
      <c r="BN108" s="44"/>
      <c r="BO108" s="44"/>
      <c r="BP108" s="44">
        <f t="shared" ref="BP108:CW108" si="165">BP$50*BP37</f>
        <v>0</v>
      </c>
      <c r="BQ108" s="44">
        <f t="shared" si="165"/>
        <v>0</v>
      </c>
      <c r="BR108" s="44">
        <f t="shared" si="165"/>
        <v>0</v>
      </c>
      <c r="BS108" s="44">
        <f t="shared" si="165"/>
        <v>0</v>
      </c>
      <c r="BT108" s="44">
        <f t="shared" si="165"/>
        <v>0</v>
      </c>
      <c r="BU108" s="44">
        <f t="shared" si="165"/>
        <v>0</v>
      </c>
      <c r="BV108" s="44">
        <f t="shared" si="165"/>
        <v>0</v>
      </c>
      <c r="BW108" s="44">
        <f t="shared" si="165"/>
        <v>0</v>
      </c>
      <c r="BX108" s="44">
        <f t="shared" si="165"/>
        <v>0</v>
      </c>
      <c r="BY108" s="44">
        <f t="shared" si="165"/>
        <v>0</v>
      </c>
      <c r="BZ108" s="44">
        <f t="shared" si="165"/>
        <v>0</v>
      </c>
      <c r="CA108" s="44">
        <f t="shared" si="165"/>
        <v>0</v>
      </c>
      <c r="CB108" s="44">
        <f t="shared" si="165"/>
        <v>0</v>
      </c>
      <c r="CC108" s="44">
        <f t="shared" si="165"/>
        <v>0</v>
      </c>
      <c r="CD108" s="44">
        <f t="shared" si="165"/>
        <v>0</v>
      </c>
      <c r="CE108" s="44">
        <f t="shared" si="165"/>
        <v>0</v>
      </c>
      <c r="CF108" s="44">
        <f t="shared" si="165"/>
        <v>0</v>
      </c>
      <c r="CG108" s="44">
        <f t="shared" si="165"/>
        <v>0</v>
      </c>
      <c r="CH108" s="44">
        <f t="shared" si="165"/>
        <v>0</v>
      </c>
      <c r="CI108" s="44">
        <f t="shared" si="165"/>
        <v>0</v>
      </c>
      <c r="CJ108" s="44">
        <f t="shared" si="165"/>
        <v>0</v>
      </c>
      <c r="CK108" s="44">
        <f t="shared" si="165"/>
        <v>0</v>
      </c>
      <c r="CL108" s="44">
        <f t="shared" si="165"/>
        <v>0</v>
      </c>
      <c r="CM108" s="44">
        <f t="shared" si="165"/>
        <v>0</v>
      </c>
      <c r="CN108" s="44">
        <f t="shared" si="165"/>
        <v>0</v>
      </c>
      <c r="CO108" s="44">
        <f t="shared" si="165"/>
        <v>0</v>
      </c>
      <c r="CP108" s="44">
        <f t="shared" si="165"/>
        <v>0</v>
      </c>
      <c r="CQ108" s="44">
        <f t="shared" si="165"/>
        <v>0</v>
      </c>
      <c r="CR108" s="44">
        <f t="shared" si="165"/>
        <v>0</v>
      </c>
      <c r="CS108" s="44">
        <f t="shared" si="165"/>
        <v>0</v>
      </c>
      <c r="CT108" s="44">
        <f t="shared" si="165"/>
        <v>0</v>
      </c>
      <c r="CU108" s="44">
        <f t="shared" si="165"/>
        <v>0</v>
      </c>
      <c r="CV108" s="44">
        <f t="shared" si="165"/>
        <v>0</v>
      </c>
      <c r="CW108" s="44">
        <f t="shared" si="165"/>
        <v>0</v>
      </c>
      <c r="CX108" s="44">
        <f t="shared" ref="CX108:DQ108" si="166">CX$50*CX37</f>
        <v>0</v>
      </c>
      <c r="CY108" s="44">
        <f t="shared" si="166"/>
        <v>0</v>
      </c>
      <c r="CZ108" s="44">
        <f t="shared" si="166"/>
        <v>0</v>
      </c>
      <c r="DA108" s="44">
        <f t="shared" si="166"/>
        <v>0</v>
      </c>
      <c r="DB108" s="44">
        <f t="shared" si="166"/>
        <v>0</v>
      </c>
      <c r="DC108" s="44">
        <f t="shared" si="166"/>
        <v>0</v>
      </c>
      <c r="DD108" s="44">
        <f t="shared" si="166"/>
        <v>0</v>
      </c>
      <c r="DE108" s="44">
        <f t="shared" si="166"/>
        <v>0</v>
      </c>
      <c r="DF108" s="44">
        <f t="shared" si="166"/>
        <v>0</v>
      </c>
      <c r="DG108" s="44">
        <f t="shared" si="166"/>
        <v>0</v>
      </c>
      <c r="DH108" s="44">
        <f t="shared" si="166"/>
        <v>0</v>
      </c>
      <c r="DI108" s="44">
        <f t="shared" si="166"/>
        <v>0</v>
      </c>
      <c r="DJ108" s="44">
        <f t="shared" si="166"/>
        <v>0</v>
      </c>
      <c r="DK108" s="44">
        <f t="shared" si="166"/>
        <v>0</v>
      </c>
      <c r="DL108" s="44">
        <f t="shared" si="166"/>
        <v>0</v>
      </c>
      <c r="DM108" s="44">
        <f t="shared" si="166"/>
        <v>0</v>
      </c>
      <c r="DN108" s="44">
        <f t="shared" si="166"/>
        <v>0</v>
      </c>
      <c r="DO108" s="44">
        <f t="shared" si="166"/>
        <v>0</v>
      </c>
      <c r="DP108" s="44">
        <f t="shared" si="166"/>
        <v>0</v>
      </c>
      <c r="DQ108" s="44">
        <f t="shared" si="166"/>
        <v>0</v>
      </c>
    </row>
    <row r="109" spans="1:121" x14ac:dyDescent="0.25">
      <c r="A109" s="44" t="str">
        <f t="shared" si="119"/>
        <v>11_MEX</v>
      </c>
      <c r="B109" s="44" t="str">
        <f t="shared" si="119"/>
        <v>16_1_biogas</v>
      </c>
      <c r="C109" s="44" t="str">
        <f t="shared" si="119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3"/>
        <v>11_MEX</v>
      </c>
      <c r="BM109" s="44" t="str">
        <f t="shared" si="120"/>
        <v>d_nonenergy_ccs_16_1_biogas</v>
      </c>
      <c r="BN109" s="44"/>
      <c r="BO109" s="44"/>
      <c r="BP109" s="44">
        <f t="shared" ref="BP109:CW109" si="167">BP$50*BP38</f>
        <v>0</v>
      </c>
      <c r="BQ109" s="44">
        <f t="shared" si="167"/>
        <v>0</v>
      </c>
      <c r="BR109" s="44">
        <f t="shared" si="167"/>
        <v>0</v>
      </c>
      <c r="BS109" s="44">
        <f t="shared" si="167"/>
        <v>0</v>
      </c>
      <c r="BT109" s="44">
        <f t="shared" si="167"/>
        <v>0</v>
      </c>
      <c r="BU109" s="44">
        <f t="shared" si="167"/>
        <v>0</v>
      </c>
      <c r="BV109" s="44">
        <f t="shared" si="167"/>
        <v>0</v>
      </c>
      <c r="BW109" s="44">
        <f t="shared" si="167"/>
        <v>0</v>
      </c>
      <c r="BX109" s="44">
        <f t="shared" si="167"/>
        <v>0</v>
      </c>
      <c r="BY109" s="44">
        <f t="shared" si="167"/>
        <v>0</v>
      </c>
      <c r="BZ109" s="44">
        <f t="shared" si="167"/>
        <v>0</v>
      </c>
      <c r="CA109" s="44">
        <f t="shared" si="167"/>
        <v>0</v>
      </c>
      <c r="CB109" s="44">
        <f t="shared" si="167"/>
        <v>0</v>
      </c>
      <c r="CC109" s="44">
        <f t="shared" si="167"/>
        <v>0</v>
      </c>
      <c r="CD109" s="44">
        <f t="shared" si="167"/>
        <v>0</v>
      </c>
      <c r="CE109" s="44">
        <f t="shared" si="167"/>
        <v>0</v>
      </c>
      <c r="CF109" s="44">
        <f t="shared" si="167"/>
        <v>0</v>
      </c>
      <c r="CG109" s="44">
        <f t="shared" si="167"/>
        <v>0</v>
      </c>
      <c r="CH109" s="44">
        <f t="shared" si="167"/>
        <v>0</v>
      </c>
      <c r="CI109" s="44">
        <f t="shared" si="167"/>
        <v>0</v>
      </c>
      <c r="CJ109" s="44">
        <f t="shared" si="167"/>
        <v>0</v>
      </c>
      <c r="CK109" s="44">
        <f t="shared" si="167"/>
        <v>0</v>
      </c>
      <c r="CL109" s="44">
        <f t="shared" si="167"/>
        <v>0</v>
      </c>
      <c r="CM109" s="44">
        <f t="shared" si="167"/>
        <v>0</v>
      </c>
      <c r="CN109" s="44">
        <f t="shared" si="167"/>
        <v>0</v>
      </c>
      <c r="CO109" s="44">
        <f t="shared" si="167"/>
        <v>0</v>
      </c>
      <c r="CP109" s="44">
        <f t="shared" si="167"/>
        <v>0</v>
      </c>
      <c r="CQ109" s="44">
        <f t="shared" si="167"/>
        <v>0</v>
      </c>
      <c r="CR109" s="44">
        <f t="shared" si="167"/>
        <v>0</v>
      </c>
      <c r="CS109" s="44">
        <f t="shared" si="167"/>
        <v>0</v>
      </c>
      <c r="CT109" s="44">
        <f t="shared" si="167"/>
        <v>0</v>
      </c>
      <c r="CU109" s="44">
        <f t="shared" si="167"/>
        <v>0</v>
      </c>
      <c r="CV109" s="44">
        <f t="shared" si="167"/>
        <v>0</v>
      </c>
      <c r="CW109" s="44">
        <f t="shared" si="167"/>
        <v>0</v>
      </c>
      <c r="CX109" s="44">
        <f t="shared" ref="CX109:DQ109" si="168">CX$50*CX38</f>
        <v>0</v>
      </c>
      <c r="CY109" s="44">
        <f t="shared" si="168"/>
        <v>0</v>
      </c>
      <c r="CZ109" s="44">
        <f t="shared" si="168"/>
        <v>0</v>
      </c>
      <c r="DA109" s="44">
        <f t="shared" si="168"/>
        <v>0</v>
      </c>
      <c r="DB109" s="44">
        <f t="shared" si="168"/>
        <v>0</v>
      </c>
      <c r="DC109" s="44">
        <f t="shared" si="168"/>
        <v>0</v>
      </c>
      <c r="DD109" s="44">
        <f t="shared" si="168"/>
        <v>0</v>
      </c>
      <c r="DE109" s="44">
        <f t="shared" si="168"/>
        <v>0</v>
      </c>
      <c r="DF109" s="44">
        <f t="shared" si="168"/>
        <v>0</v>
      </c>
      <c r="DG109" s="44">
        <f t="shared" si="168"/>
        <v>0</v>
      </c>
      <c r="DH109" s="44">
        <f t="shared" si="168"/>
        <v>0</v>
      </c>
      <c r="DI109" s="44">
        <f t="shared" si="168"/>
        <v>0</v>
      </c>
      <c r="DJ109" s="44">
        <f t="shared" si="168"/>
        <v>0</v>
      </c>
      <c r="DK109" s="44">
        <f t="shared" si="168"/>
        <v>0</v>
      </c>
      <c r="DL109" s="44">
        <f t="shared" si="168"/>
        <v>0</v>
      </c>
      <c r="DM109" s="44">
        <f t="shared" si="168"/>
        <v>0</v>
      </c>
      <c r="DN109" s="44">
        <f t="shared" si="168"/>
        <v>0</v>
      </c>
      <c r="DO109" s="44">
        <f t="shared" si="168"/>
        <v>0</v>
      </c>
      <c r="DP109" s="44">
        <f t="shared" si="168"/>
        <v>0</v>
      </c>
      <c r="DQ109" s="44">
        <f t="shared" si="168"/>
        <v>0</v>
      </c>
    </row>
    <row r="110" spans="1:121" x14ac:dyDescent="0.25">
      <c r="A110" s="44" t="str">
        <f t="shared" si="119"/>
        <v>11_MEX</v>
      </c>
      <c r="B110" s="44" t="str">
        <f t="shared" si="119"/>
        <v>16_2_industrial_waste</v>
      </c>
      <c r="C110" s="44" t="str">
        <f t="shared" si="119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3"/>
        <v>11_MEX</v>
      </c>
      <c r="BM110" s="44" t="str">
        <f t="shared" si="120"/>
        <v>d_nonenergy_ccs_16_2_industrial_waste</v>
      </c>
      <c r="BN110" s="44"/>
      <c r="BO110" s="44"/>
      <c r="BP110" s="44">
        <f t="shared" ref="BP110:CW110" si="169">BP$50*BP39</f>
        <v>0</v>
      </c>
      <c r="BQ110" s="44">
        <f t="shared" si="169"/>
        <v>0</v>
      </c>
      <c r="BR110" s="44">
        <f t="shared" si="169"/>
        <v>0</v>
      </c>
      <c r="BS110" s="44">
        <f t="shared" si="169"/>
        <v>0</v>
      </c>
      <c r="BT110" s="44">
        <f t="shared" si="169"/>
        <v>0</v>
      </c>
      <c r="BU110" s="44">
        <f t="shared" si="169"/>
        <v>0</v>
      </c>
      <c r="BV110" s="44">
        <f t="shared" si="169"/>
        <v>0</v>
      </c>
      <c r="BW110" s="44">
        <f t="shared" si="169"/>
        <v>0</v>
      </c>
      <c r="BX110" s="44">
        <f t="shared" si="169"/>
        <v>0</v>
      </c>
      <c r="BY110" s="44">
        <f t="shared" si="169"/>
        <v>0</v>
      </c>
      <c r="BZ110" s="44">
        <f t="shared" si="169"/>
        <v>0</v>
      </c>
      <c r="CA110" s="44">
        <f t="shared" si="169"/>
        <v>0</v>
      </c>
      <c r="CB110" s="44">
        <f t="shared" si="169"/>
        <v>0</v>
      </c>
      <c r="CC110" s="44">
        <f t="shared" si="169"/>
        <v>0</v>
      </c>
      <c r="CD110" s="44">
        <f t="shared" si="169"/>
        <v>0</v>
      </c>
      <c r="CE110" s="44">
        <f t="shared" si="169"/>
        <v>0</v>
      </c>
      <c r="CF110" s="44">
        <f t="shared" si="169"/>
        <v>0</v>
      </c>
      <c r="CG110" s="44">
        <f t="shared" si="169"/>
        <v>0</v>
      </c>
      <c r="CH110" s="44">
        <f t="shared" si="169"/>
        <v>0</v>
      </c>
      <c r="CI110" s="44">
        <f t="shared" si="169"/>
        <v>0</v>
      </c>
      <c r="CJ110" s="44">
        <f t="shared" si="169"/>
        <v>0</v>
      </c>
      <c r="CK110" s="44">
        <f t="shared" si="169"/>
        <v>0</v>
      </c>
      <c r="CL110" s="44">
        <f t="shared" si="169"/>
        <v>0</v>
      </c>
      <c r="CM110" s="44">
        <f t="shared" si="169"/>
        <v>0</v>
      </c>
      <c r="CN110" s="44">
        <f t="shared" si="169"/>
        <v>0</v>
      </c>
      <c r="CO110" s="44">
        <f t="shared" si="169"/>
        <v>0</v>
      </c>
      <c r="CP110" s="44">
        <f t="shared" si="169"/>
        <v>0</v>
      </c>
      <c r="CQ110" s="44">
        <f t="shared" si="169"/>
        <v>0</v>
      </c>
      <c r="CR110" s="44">
        <f t="shared" si="169"/>
        <v>0</v>
      </c>
      <c r="CS110" s="44">
        <f t="shared" si="169"/>
        <v>0</v>
      </c>
      <c r="CT110" s="44">
        <f t="shared" si="169"/>
        <v>0</v>
      </c>
      <c r="CU110" s="44">
        <f t="shared" si="169"/>
        <v>0</v>
      </c>
      <c r="CV110" s="44">
        <f t="shared" si="169"/>
        <v>0</v>
      </c>
      <c r="CW110" s="44">
        <f t="shared" si="169"/>
        <v>0</v>
      </c>
      <c r="CX110" s="44">
        <f t="shared" ref="CX110:DQ110" si="170">CX$50*CX39</f>
        <v>0</v>
      </c>
      <c r="CY110" s="44">
        <f t="shared" si="170"/>
        <v>0</v>
      </c>
      <c r="CZ110" s="44">
        <f t="shared" si="170"/>
        <v>0</v>
      </c>
      <c r="DA110" s="44">
        <f t="shared" si="170"/>
        <v>0</v>
      </c>
      <c r="DB110" s="44">
        <f t="shared" si="170"/>
        <v>0</v>
      </c>
      <c r="DC110" s="44">
        <f t="shared" si="170"/>
        <v>0</v>
      </c>
      <c r="DD110" s="44">
        <f t="shared" si="170"/>
        <v>0</v>
      </c>
      <c r="DE110" s="44">
        <f t="shared" si="170"/>
        <v>0</v>
      </c>
      <c r="DF110" s="44">
        <f t="shared" si="170"/>
        <v>0</v>
      </c>
      <c r="DG110" s="44">
        <f t="shared" si="170"/>
        <v>0</v>
      </c>
      <c r="DH110" s="44">
        <f t="shared" si="170"/>
        <v>0</v>
      </c>
      <c r="DI110" s="44">
        <f t="shared" si="170"/>
        <v>0</v>
      </c>
      <c r="DJ110" s="44">
        <f t="shared" si="170"/>
        <v>0</v>
      </c>
      <c r="DK110" s="44">
        <f t="shared" si="170"/>
        <v>0</v>
      </c>
      <c r="DL110" s="44">
        <f t="shared" si="170"/>
        <v>0</v>
      </c>
      <c r="DM110" s="44">
        <f t="shared" si="170"/>
        <v>0</v>
      </c>
      <c r="DN110" s="44">
        <f t="shared" si="170"/>
        <v>0</v>
      </c>
      <c r="DO110" s="44">
        <f t="shared" si="170"/>
        <v>0</v>
      </c>
      <c r="DP110" s="44">
        <f t="shared" si="170"/>
        <v>0</v>
      </c>
      <c r="DQ110" s="44">
        <f t="shared" si="170"/>
        <v>0</v>
      </c>
    </row>
    <row r="111" spans="1:121" x14ac:dyDescent="0.25">
      <c r="A111" s="44" t="str">
        <f t="shared" si="119"/>
        <v>11_MEX</v>
      </c>
      <c r="B111" s="44" t="str">
        <f t="shared" si="119"/>
        <v>16_3_municipal_solid_waste_renewable</v>
      </c>
      <c r="C111" s="44" t="str">
        <f t="shared" si="119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3"/>
        <v>11_MEX</v>
      </c>
      <c r="BM111" s="44" t="str">
        <f t="shared" si="120"/>
        <v>d_nonenergy_ccs_16_3_msw_ren</v>
      </c>
      <c r="BN111" s="44"/>
      <c r="BO111" s="44"/>
      <c r="BP111" s="44">
        <f t="shared" ref="BP111:CW111" si="171">BP$50*BP40</f>
        <v>0</v>
      </c>
      <c r="BQ111" s="44">
        <f t="shared" si="171"/>
        <v>0</v>
      </c>
      <c r="BR111" s="44">
        <f t="shared" si="171"/>
        <v>0</v>
      </c>
      <c r="BS111" s="44">
        <f t="shared" si="171"/>
        <v>0</v>
      </c>
      <c r="BT111" s="44">
        <f t="shared" si="171"/>
        <v>0</v>
      </c>
      <c r="BU111" s="44">
        <f t="shared" si="171"/>
        <v>0</v>
      </c>
      <c r="BV111" s="44">
        <f t="shared" si="171"/>
        <v>0</v>
      </c>
      <c r="BW111" s="44">
        <f t="shared" si="171"/>
        <v>0</v>
      </c>
      <c r="BX111" s="44">
        <f t="shared" si="171"/>
        <v>0</v>
      </c>
      <c r="BY111" s="44">
        <f t="shared" si="171"/>
        <v>0</v>
      </c>
      <c r="BZ111" s="44">
        <f t="shared" si="171"/>
        <v>0</v>
      </c>
      <c r="CA111" s="44">
        <f t="shared" si="171"/>
        <v>0</v>
      </c>
      <c r="CB111" s="44">
        <f t="shared" si="171"/>
        <v>0</v>
      </c>
      <c r="CC111" s="44">
        <f t="shared" si="171"/>
        <v>0</v>
      </c>
      <c r="CD111" s="44">
        <f t="shared" si="171"/>
        <v>0</v>
      </c>
      <c r="CE111" s="44">
        <f t="shared" si="171"/>
        <v>0</v>
      </c>
      <c r="CF111" s="44">
        <f t="shared" si="171"/>
        <v>0</v>
      </c>
      <c r="CG111" s="44">
        <f t="shared" si="171"/>
        <v>0</v>
      </c>
      <c r="CH111" s="44">
        <f t="shared" si="171"/>
        <v>0</v>
      </c>
      <c r="CI111" s="44">
        <f t="shared" si="171"/>
        <v>0</v>
      </c>
      <c r="CJ111" s="44">
        <f t="shared" si="171"/>
        <v>0</v>
      </c>
      <c r="CK111" s="44">
        <f t="shared" si="171"/>
        <v>0</v>
      </c>
      <c r="CL111" s="44">
        <f t="shared" si="171"/>
        <v>0</v>
      </c>
      <c r="CM111" s="44">
        <f t="shared" si="171"/>
        <v>0</v>
      </c>
      <c r="CN111" s="44">
        <f t="shared" si="171"/>
        <v>0</v>
      </c>
      <c r="CO111" s="44">
        <f t="shared" si="171"/>
        <v>0</v>
      </c>
      <c r="CP111" s="44">
        <f t="shared" si="171"/>
        <v>0</v>
      </c>
      <c r="CQ111" s="44">
        <f t="shared" si="171"/>
        <v>0</v>
      </c>
      <c r="CR111" s="44">
        <f t="shared" si="171"/>
        <v>0</v>
      </c>
      <c r="CS111" s="44">
        <f t="shared" si="171"/>
        <v>0</v>
      </c>
      <c r="CT111" s="44">
        <f t="shared" si="171"/>
        <v>0</v>
      </c>
      <c r="CU111" s="44">
        <f t="shared" si="171"/>
        <v>0</v>
      </c>
      <c r="CV111" s="44">
        <f t="shared" si="171"/>
        <v>0</v>
      </c>
      <c r="CW111" s="44">
        <f t="shared" si="171"/>
        <v>0</v>
      </c>
      <c r="CX111" s="44">
        <f t="shared" ref="CX111:DQ111" si="172">CX$50*CX40</f>
        <v>0</v>
      </c>
      <c r="CY111" s="44">
        <f t="shared" si="172"/>
        <v>0</v>
      </c>
      <c r="CZ111" s="44">
        <f t="shared" si="172"/>
        <v>0</v>
      </c>
      <c r="DA111" s="44">
        <f t="shared" si="172"/>
        <v>0</v>
      </c>
      <c r="DB111" s="44">
        <f t="shared" si="172"/>
        <v>0</v>
      </c>
      <c r="DC111" s="44">
        <f t="shared" si="172"/>
        <v>0</v>
      </c>
      <c r="DD111" s="44">
        <f t="shared" si="172"/>
        <v>0</v>
      </c>
      <c r="DE111" s="44">
        <f t="shared" si="172"/>
        <v>0</v>
      </c>
      <c r="DF111" s="44">
        <f t="shared" si="172"/>
        <v>0</v>
      </c>
      <c r="DG111" s="44">
        <f t="shared" si="172"/>
        <v>0</v>
      </c>
      <c r="DH111" s="44">
        <f t="shared" si="172"/>
        <v>0</v>
      </c>
      <c r="DI111" s="44">
        <f t="shared" si="172"/>
        <v>0</v>
      </c>
      <c r="DJ111" s="44">
        <f t="shared" si="172"/>
        <v>0</v>
      </c>
      <c r="DK111" s="44">
        <f t="shared" si="172"/>
        <v>0</v>
      </c>
      <c r="DL111" s="44">
        <f t="shared" si="172"/>
        <v>0</v>
      </c>
      <c r="DM111" s="44">
        <f t="shared" si="172"/>
        <v>0</v>
      </c>
      <c r="DN111" s="44">
        <f t="shared" si="172"/>
        <v>0</v>
      </c>
      <c r="DO111" s="44">
        <f t="shared" si="172"/>
        <v>0</v>
      </c>
      <c r="DP111" s="44">
        <f t="shared" si="172"/>
        <v>0</v>
      </c>
      <c r="DQ111" s="44">
        <f t="shared" si="172"/>
        <v>0</v>
      </c>
    </row>
    <row r="112" spans="1:121" x14ac:dyDescent="0.25">
      <c r="A112" s="44" t="str">
        <f t="shared" si="119"/>
        <v>11_MEX</v>
      </c>
      <c r="B112" s="44" t="str">
        <f t="shared" si="119"/>
        <v>16_4_municipal_solid_waste_nonrenewable</v>
      </c>
      <c r="C112" s="44" t="str">
        <f t="shared" si="119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3">A112</f>
        <v>11_MEX</v>
      </c>
      <c r="BM112" s="44" t="str">
        <f t="shared" si="120"/>
        <v>d_nonenergy_ccs_16_4_msw_nonr</v>
      </c>
      <c r="BN112" s="44"/>
      <c r="BO112" s="44"/>
      <c r="BP112" s="44">
        <f t="shared" ref="BP112:CW112" si="174">BP$50*BP41</f>
        <v>0</v>
      </c>
      <c r="BQ112" s="44">
        <f t="shared" si="174"/>
        <v>0</v>
      </c>
      <c r="BR112" s="44">
        <f t="shared" si="174"/>
        <v>0</v>
      </c>
      <c r="BS112" s="44">
        <f t="shared" si="174"/>
        <v>0</v>
      </c>
      <c r="BT112" s="44">
        <f t="shared" si="174"/>
        <v>0</v>
      </c>
      <c r="BU112" s="44">
        <f t="shared" si="174"/>
        <v>0</v>
      </c>
      <c r="BV112" s="44">
        <f t="shared" si="174"/>
        <v>0</v>
      </c>
      <c r="BW112" s="44">
        <f t="shared" si="174"/>
        <v>0</v>
      </c>
      <c r="BX112" s="44">
        <f t="shared" si="174"/>
        <v>0</v>
      </c>
      <c r="BY112" s="44">
        <f t="shared" si="174"/>
        <v>0</v>
      </c>
      <c r="BZ112" s="44">
        <f t="shared" si="174"/>
        <v>0</v>
      </c>
      <c r="CA112" s="44">
        <f t="shared" si="174"/>
        <v>0</v>
      </c>
      <c r="CB112" s="44">
        <f t="shared" si="174"/>
        <v>0</v>
      </c>
      <c r="CC112" s="44">
        <f t="shared" si="174"/>
        <v>0</v>
      </c>
      <c r="CD112" s="44">
        <f t="shared" si="174"/>
        <v>0</v>
      </c>
      <c r="CE112" s="44">
        <f t="shared" si="174"/>
        <v>0</v>
      </c>
      <c r="CF112" s="44">
        <f t="shared" si="174"/>
        <v>0</v>
      </c>
      <c r="CG112" s="44">
        <f t="shared" si="174"/>
        <v>0</v>
      </c>
      <c r="CH112" s="44">
        <f t="shared" si="174"/>
        <v>0</v>
      </c>
      <c r="CI112" s="44">
        <f t="shared" si="174"/>
        <v>0</v>
      </c>
      <c r="CJ112" s="44">
        <f t="shared" si="174"/>
        <v>0</v>
      </c>
      <c r="CK112" s="44">
        <f t="shared" si="174"/>
        <v>0</v>
      </c>
      <c r="CL112" s="44">
        <f t="shared" si="174"/>
        <v>0</v>
      </c>
      <c r="CM112" s="44">
        <f t="shared" si="174"/>
        <v>0</v>
      </c>
      <c r="CN112" s="44">
        <f t="shared" si="174"/>
        <v>0</v>
      </c>
      <c r="CO112" s="44">
        <f t="shared" si="174"/>
        <v>0</v>
      </c>
      <c r="CP112" s="44">
        <f t="shared" si="174"/>
        <v>0</v>
      </c>
      <c r="CQ112" s="44">
        <f t="shared" si="174"/>
        <v>0</v>
      </c>
      <c r="CR112" s="44">
        <f t="shared" si="174"/>
        <v>0</v>
      </c>
      <c r="CS112" s="44">
        <f t="shared" si="174"/>
        <v>0</v>
      </c>
      <c r="CT112" s="44">
        <f t="shared" si="174"/>
        <v>0</v>
      </c>
      <c r="CU112" s="44">
        <f t="shared" si="174"/>
        <v>0</v>
      </c>
      <c r="CV112" s="44">
        <f t="shared" si="174"/>
        <v>0</v>
      </c>
      <c r="CW112" s="44">
        <f t="shared" si="174"/>
        <v>0</v>
      </c>
      <c r="CX112" s="44">
        <f t="shared" ref="CX112:DQ112" si="175">CX$50*CX41</f>
        <v>0</v>
      </c>
      <c r="CY112" s="44">
        <f t="shared" si="175"/>
        <v>0</v>
      </c>
      <c r="CZ112" s="44">
        <f t="shared" si="175"/>
        <v>0</v>
      </c>
      <c r="DA112" s="44">
        <f t="shared" si="175"/>
        <v>0</v>
      </c>
      <c r="DB112" s="44">
        <f t="shared" si="175"/>
        <v>0</v>
      </c>
      <c r="DC112" s="44">
        <f t="shared" si="175"/>
        <v>0</v>
      </c>
      <c r="DD112" s="44">
        <f t="shared" si="175"/>
        <v>0</v>
      </c>
      <c r="DE112" s="44">
        <f t="shared" si="175"/>
        <v>0</v>
      </c>
      <c r="DF112" s="44">
        <f t="shared" si="175"/>
        <v>0</v>
      </c>
      <c r="DG112" s="44">
        <f t="shared" si="175"/>
        <v>0</v>
      </c>
      <c r="DH112" s="44">
        <f t="shared" si="175"/>
        <v>0</v>
      </c>
      <c r="DI112" s="44">
        <f t="shared" si="175"/>
        <v>0</v>
      </c>
      <c r="DJ112" s="44">
        <f t="shared" si="175"/>
        <v>0</v>
      </c>
      <c r="DK112" s="44">
        <f t="shared" si="175"/>
        <v>0</v>
      </c>
      <c r="DL112" s="44">
        <f t="shared" si="175"/>
        <v>0</v>
      </c>
      <c r="DM112" s="44">
        <f t="shared" si="175"/>
        <v>0</v>
      </c>
      <c r="DN112" s="44">
        <f t="shared" si="175"/>
        <v>0</v>
      </c>
      <c r="DO112" s="44">
        <f t="shared" si="175"/>
        <v>0</v>
      </c>
      <c r="DP112" s="44">
        <f t="shared" si="175"/>
        <v>0</v>
      </c>
      <c r="DQ112" s="44">
        <f t="shared" si="175"/>
        <v>0</v>
      </c>
    </row>
    <row r="113" spans="1:121" x14ac:dyDescent="0.25">
      <c r="A113" s="44" t="str">
        <f t="shared" si="119"/>
        <v>11_MEX</v>
      </c>
      <c r="B113" s="44" t="str">
        <f t="shared" si="119"/>
        <v>16_5_biogasoline</v>
      </c>
      <c r="C113" s="44" t="str">
        <f t="shared" si="119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3"/>
        <v>11_MEX</v>
      </c>
      <c r="BM113" s="44" t="str">
        <f t="shared" si="120"/>
        <v>d_nonenergy_ccs_16_5_biogasoline</v>
      </c>
      <c r="BN113" s="44"/>
      <c r="BO113" s="44"/>
      <c r="BP113" s="44">
        <f t="shared" ref="BP113:CW113" si="176">BP$50*BP42</f>
        <v>0</v>
      </c>
      <c r="BQ113" s="44">
        <f t="shared" si="176"/>
        <v>0</v>
      </c>
      <c r="BR113" s="44">
        <f t="shared" si="176"/>
        <v>0</v>
      </c>
      <c r="BS113" s="44">
        <f t="shared" si="176"/>
        <v>0</v>
      </c>
      <c r="BT113" s="44">
        <f t="shared" si="176"/>
        <v>0</v>
      </c>
      <c r="BU113" s="44">
        <f t="shared" si="176"/>
        <v>0</v>
      </c>
      <c r="BV113" s="44">
        <f t="shared" si="176"/>
        <v>0</v>
      </c>
      <c r="BW113" s="44">
        <f t="shared" si="176"/>
        <v>0</v>
      </c>
      <c r="BX113" s="44">
        <f t="shared" si="176"/>
        <v>0</v>
      </c>
      <c r="BY113" s="44">
        <f t="shared" si="176"/>
        <v>0</v>
      </c>
      <c r="BZ113" s="44">
        <f t="shared" si="176"/>
        <v>0</v>
      </c>
      <c r="CA113" s="44">
        <f t="shared" si="176"/>
        <v>0</v>
      </c>
      <c r="CB113" s="44">
        <f t="shared" si="176"/>
        <v>0</v>
      </c>
      <c r="CC113" s="44">
        <f t="shared" si="176"/>
        <v>0</v>
      </c>
      <c r="CD113" s="44">
        <f t="shared" si="176"/>
        <v>0</v>
      </c>
      <c r="CE113" s="44">
        <f t="shared" si="176"/>
        <v>0</v>
      </c>
      <c r="CF113" s="44">
        <f t="shared" si="176"/>
        <v>0</v>
      </c>
      <c r="CG113" s="44">
        <f t="shared" si="176"/>
        <v>0</v>
      </c>
      <c r="CH113" s="44">
        <f t="shared" si="176"/>
        <v>0</v>
      </c>
      <c r="CI113" s="44">
        <f t="shared" si="176"/>
        <v>0</v>
      </c>
      <c r="CJ113" s="44">
        <f t="shared" si="176"/>
        <v>0</v>
      </c>
      <c r="CK113" s="44">
        <f t="shared" si="176"/>
        <v>0</v>
      </c>
      <c r="CL113" s="44">
        <f t="shared" si="176"/>
        <v>0</v>
      </c>
      <c r="CM113" s="44">
        <f t="shared" si="176"/>
        <v>0</v>
      </c>
      <c r="CN113" s="44">
        <f t="shared" si="176"/>
        <v>0</v>
      </c>
      <c r="CO113" s="44">
        <f t="shared" si="176"/>
        <v>0</v>
      </c>
      <c r="CP113" s="44">
        <f t="shared" si="176"/>
        <v>0</v>
      </c>
      <c r="CQ113" s="44">
        <f t="shared" si="176"/>
        <v>0</v>
      </c>
      <c r="CR113" s="44">
        <f t="shared" si="176"/>
        <v>0</v>
      </c>
      <c r="CS113" s="44">
        <f t="shared" si="176"/>
        <v>0</v>
      </c>
      <c r="CT113" s="44">
        <f t="shared" si="176"/>
        <v>0</v>
      </c>
      <c r="CU113" s="44">
        <f t="shared" si="176"/>
        <v>0</v>
      </c>
      <c r="CV113" s="44">
        <f t="shared" si="176"/>
        <v>0</v>
      </c>
      <c r="CW113" s="44">
        <f t="shared" si="176"/>
        <v>0</v>
      </c>
      <c r="CX113" s="44">
        <f t="shared" ref="CX113:DQ113" si="177">CX$50*CX42</f>
        <v>0</v>
      </c>
      <c r="CY113" s="44">
        <f t="shared" si="177"/>
        <v>0</v>
      </c>
      <c r="CZ113" s="44">
        <f t="shared" si="177"/>
        <v>0</v>
      </c>
      <c r="DA113" s="44">
        <f t="shared" si="177"/>
        <v>0</v>
      </c>
      <c r="DB113" s="44">
        <f t="shared" si="177"/>
        <v>0</v>
      </c>
      <c r="DC113" s="44">
        <f t="shared" si="177"/>
        <v>0</v>
      </c>
      <c r="DD113" s="44">
        <f t="shared" si="177"/>
        <v>0</v>
      </c>
      <c r="DE113" s="44">
        <f t="shared" si="177"/>
        <v>0</v>
      </c>
      <c r="DF113" s="44">
        <f t="shared" si="177"/>
        <v>0</v>
      </c>
      <c r="DG113" s="44">
        <f t="shared" si="177"/>
        <v>0</v>
      </c>
      <c r="DH113" s="44">
        <f t="shared" si="177"/>
        <v>0</v>
      </c>
      <c r="DI113" s="44">
        <f t="shared" si="177"/>
        <v>0</v>
      </c>
      <c r="DJ113" s="44">
        <f t="shared" si="177"/>
        <v>0</v>
      </c>
      <c r="DK113" s="44">
        <f t="shared" si="177"/>
        <v>0</v>
      </c>
      <c r="DL113" s="44">
        <f t="shared" si="177"/>
        <v>0</v>
      </c>
      <c r="DM113" s="44">
        <f t="shared" si="177"/>
        <v>0</v>
      </c>
      <c r="DN113" s="44">
        <f t="shared" si="177"/>
        <v>0</v>
      </c>
      <c r="DO113" s="44">
        <f t="shared" si="177"/>
        <v>0</v>
      </c>
      <c r="DP113" s="44">
        <f t="shared" si="177"/>
        <v>0</v>
      </c>
      <c r="DQ113" s="44">
        <f t="shared" si="177"/>
        <v>0</v>
      </c>
    </row>
    <row r="114" spans="1:121" x14ac:dyDescent="0.25">
      <c r="A114" s="44" t="str">
        <f t="shared" si="119"/>
        <v>11_MEX</v>
      </c>
      <c r="B114" s="44" t="str">
        <f t="shared" si="119"/>
        <v>16_6_biodiesel</v>
      </c>
      <c r="C114" s="44" t="str">
        <f t="shared" si="119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3"/>
        <v>11_MEX</v>
      </c>
      <c r="BM114" s="44" t="str">
        <f t="shared" si="120"/>
        <v>d_nonenergy_ccs_16_6_biodiesel</v>
      </c>
      <c r="BN114" s="44"/>
      <c r="BO114" s="44"/>
      <c r="BP114" s="44">
        <f t="shared" ref="BP114:CW114" si="178">BP$50*BP43</f>
        <v>0</v>
      </c>
      <c r="BQ114" s="44">
        <f t="shared" si="178"/>
        <v>0</v>
      </c>
      <c r="BR114" s="44">
        <f t="shared" si="178"/>
        <v>0</v>
      </c>
      <c r="BS114" s="44">
        <f t="shared" si="178"/>
        <v>0</v>
      </c>
      <c r="BT114" s="44">
        <f t="shared" si="178"/>
        <v>0</v>
      </c>
      <c r="BU114" s="44">
        <f t="shared" si="178"/>
        <v>0</v>
      </c>
      <c r="BV114" s="44">
        <f t="shared" si="178"/>
        <v>0</v>
      </c>
      <c r="BW114" s="44">
        <f t="shared" si="178"/>
        <v>0</v>
      </c>
      <c r="BX114" s="44">
        <f t="shared" si="178"/>
        <v>0</v>
      </c>
      <c r="BY114" s="44">
        <f t="shared" si="178"/>
        <v>0</v>
      </c>
      <c r="BZ114" s="44">
        <f t="shared" si="178"/>
        <v>0</v>
      </c>
      <c r="CA114" s="44">
        <f t="shared" si="178"/>
        <v>0</v>
      </c>
      <c r="CB114" s="44">
        <f t="shared" si="178"/>
        <v>0</v>
      </c>
      <c r="CC114" s="44">
        <f t="shared" si="178"/>
        <v>0</v>
      </c>
      <c r="CD114" s="44">
        <f t="shared" si="178"/>
        <v>0</v>
      </c>
      <c r="CE114" s="44">
        <f t="shared" si="178"/>
        <v>0</v>
      </c>
      <c r="CF114" s="44">
        <f t="shared" si="178"/>
        <v>0</v>
      </c>
      <c r="CG114" s="44">
        <f t="shared" si="178"/>
        <v>0</v>
      </c>
      <c r="CH114" s="44">
        <f t="shared" si="178"/>
        <v>0</v>
      </c>
      <c r="CI114" s="44">
        <f t="shared" si="178"/>
        <v>0</v>
      </c>
      <c r="CJ114" s="44">
        <f t="shared" si="178"/>
        <v>0</v>
      </c>
      <c r="CK114" s="44">
        <f t="shared" si="178"/>
        <v>0</v>
      </c>
      <c r="CL114" s="44">
        <f t="shared" si="178"/>
        <v>0</v>
      </c>
      <c r="CM114" s="44">
        <f t="shared" si="178"/>
        <v>0</v>
      </c>
      <c r="CN114" s="44">
        <f t="shared" si="178"/>
        <v>0</v>
      </c>
      <c r="CO114" s="44">
        <f t="shared" si="178"/>
        <v>0</v>
      </c>
      <c r="CP114" s="44">
        <f t="shared" si="178"/>
        <v>0</v>
      </c>
      <c r="CQ114" s="44">
        <f t="shared" si="178"/>
        <v>0</v>
      </c>
      <c r="CR114" s="44">
        <f t="shared" si="178"/>
        <v>0</v>
      </c>
      <c r="CS114" s="44">
        <f t="shared" si="178"/>
        <v>0</v>
      </c>
      <c r="CT114" s="44">
        <f t="shared" si="178"/>
        <v>0</v>
      </c>
      <c r="CU114" s="44">
        <f t="shared" si="178"/>
        <v>0</v>
      </c>
      <c r="CV114" s="44">
        <f t="shared" si="178"/>
        <v>0</v>
      </c>
      <c r="CW114" s="44">
        <f t="shared" si="178"/>
        <v>0</v>
      </c>
      <c r="CX114" s="44">
        <f t="shared" ref="CX114:DQ114" si="179">CX$50*CX43</f>
        <v>0</v>
      </c>
      <c r="CY114" s="44">
        <f t="shared" si="179"/>
        <v>0</v>
      </c>
      <c r="CZ114" s="44">
        <f t="shared" si="179"/>
        <v>0</v>
      </c>
      <c r="DA114" s="44">
        <f t="shared" si="179"/>
        <v>0</v>
      </c>
      <c r="DB114" s="44">
        <f t="shared" si="179"/>
        <v>0</v>
      </c>
      <c r="DC114" s="44">
        <f t="shared" si="179"/>
        <v>0</v>
      </c>
      <c r="DD114" s="44">
        <f t="shared" si="179"/>
        <v>0</v>
      </c>
      <c r="DE114" s="44">
        <f t="shared" si="179"/>
        <v>0</v>
      </c>
      <c r="DF114" s="44">
        <f t="shared" si="179"/>
        <v>0</v>
      </c>
      <c r="DG114" s="44">
        <f t="shared" si="179"/>
        <v>0</v>
      </c>
      <c r="DH114" s="44">
        <f t="shared" si="179"/>
        <v>0</v>
      </c>
      <c r="DI114" s="44">
        <f t="shared" si="179"/>
        <v>0</v>
      </c>
      <c r="DJ114" s="44">
        <f t="shared" si="179"/>
        <v>0</v>
      </c>
      <c r="DK114" s="44">
        <f t="shared" si="179"/>
        <v>0</v>
      </c>
      <c r="DL114" s="44">
        <f t="shared" si="179"/>
        <v>0</v>
      </c>
      <c r="DM114" s="44">
        <f t="shared" si="179"/>
        <v>0</v>
      </c>
      <c r="DN114" s="44">
        <f t="shared" si="179"/>
        <v>0</v>
      </c>
      <c r="DO114" s="44">
        <f t="shared" si="179"/>
        <v>0</v>
      </c>
      <c r="DP114" s="44">
        <f t="shared" si="179"/>
        <v>0</v>
      </c>
      <c r="DQ114" s="44">
        <f t="shared" si="179"/>
        <v>0</v>
      </c>
    </row>
    <row r="115" spans="1:121" x14ac:dyDescent="0.25">
      <c r="A115" s="44" t="str">
        <f t="shared" si="119"/>
        <v>11_MEX</v>
      </c>
      <c r="B115" s="44" t="str">
        <f t="shared" si="119"/>
        <v>16_8_other_liquid_biofuels</v>
      </c>
      <c r="C115" s="44" t="str">
        <f t="shared" si="119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3"/>
        <v>11_MEX</v>
      </c>
      <c r="BM115" s="44" t="str">
        <f t="shared" si="120"/>
        <v>d_nonenergy_ccs_16_8_oth_liquid_biofuel</v>
      </c>
      <c r="BN115" s="44"/>
      <c r="BO115" s="44"/>
      <c r="BP115" s="44">
        <f t="shared" ref="BP115:CW115" si="180">BP$50*BP44</f>
        <v>0</v>
      </c>
      <c r="BQ115" s="44">
        <f t="shared" si="180"/>
        <v>0</v>
      </c>
      <c r="BR115" s="44">
        <f t="shared" si="180"/>
        <v>0</v>
      </c>
      <c r="BS115" s="44">
        <f t="shared" si="180"/>
        <v>0</v>
      </c>
      <c r="BT115" s="44">
        <f t="shared" si="180"/>
        <v>0</v>
      </c>
      <c r="BU115" s="44">
        <f t="shared" si="180"/>
        <v>0</v>
      </c>
      <c r="BV115" s="44">
        <f t="shared" si="180"/>
        <v>0</v>
      </c>
      <c r="BW115" s="44">
        <f t="shared" si="180"/>
        <v>0</v>
      </c>
      <c r="BX115" s="44">
        <f t="shared" si="180"/>
        <v>0</v>
      </c>
      <c r="BY115" s="44">
        <f t="shared" si="180"/>
        <v>0</v>
      </c>
      <c r="BZ115" s="44">
        <f t="shared" si="180"/>
        <v>0</v>
      </c>
      <c r="CA115" s="44">
        <f t="shared" si="180"/>
        <v>0</v>
      </c>
      <c r="CB115" s="44">
        <f t="shared" si="180"/>
        <v>0</v>
      </c>
      <c r="CC115" s="44">
        <f t="shared" si="180"/>
        <v>0</v>
      </c>
      <c r="CD115" s="44">
        <f t="shared" si="180"/>
        <v>0</v>
      </c>
      <c r="CE115" s="44">
        <f t="shared" si="180"/>
        <v>0</v>
      </c>
      <c r="CF115" s="44">
        <f t="shared" si="180"/>
        <v>0</v>
      </c>
      <c r="CG115" s="44">
        <f t="shared" si="180"/>
        <v>0</v>
      </c>
      <c r="CH115" s="44">
        <f t="shared" si="180"/>
        <v>0</v>
      </c>
      <c r="CI115" s="44">
        <f t="shared" si="180"/>
        <v>0</v>
      </c>
      <c r="CJ115" s="44">
        <f t="shared" si="180"/>
        <v>0</v>
      </c>
      <c r="CK115" s="44">
        <f t="shared" si="180"/>
        <v>0</v>
      </c>
      <c r="CL115" s="44">
        <f t="shared" si="180"/>
        <v>0</v>
      </c>
      <c r="CM115" s="44">
        <f t="shared" si="180"/>
        <v>0</v>
      </c>
      <c r="CN115" s="44">
        <f t="shared" si="180"/>
        <v>0</v>
      </c>
      <c r="CO115" s="44">
        <f t="shared" si="180"/>
        <v>0</v>
      </c>
      <c r="CP115" s="44">
        <f t="shared" si="180"/>
        <v>0</v>
      </c>
      <c r="CQ115" s="44">
        <f t="shared" si="180"/>
        <v>0</v>
      </c>
      <c r="CR115" s="44">
        <f t="shared" si="180"/>
        <v>0</v>
      </c>
      <c r="CS115" s="44">
        <f t="shared" si="180"/>
        <v>0</v>
      </c>
      <c r="CT115" s="44">
        <f t="shared" si="180"/>
        <v>0</v>
      </c>
      <c r="CU115" s="44">
        <f t="shared" si="180"/>
        <v>0</v>
      </c>
      <c r="CV115" s="44">
        <f t="shared" si="180"/>
        <v>0</v>
      </c>
      <c r="CW115" s="44">
        <f t="shared" si="180"/>
        <v>0</v>
      </c>
      <c r="CX115" s="44">
        <f t="shared" ref="CX115:DQ115" si="181">CX$50*CX44</f>
        <v>0</v>
      </c>
      <c r="CY115" s="44">
        <f t="shared" si="181"/>
        <v>0</v>
      </c>
      <c r="CZ115" s="44">
        <f t="shared" si="181"/>
        <v>0</v>
      </c>
      <c r="DA115" s="44">
        <f t="shared" si="181"/>
        <v>0</v>
      </c>
      <c r="DB115" s="44">
        <f t="shared" si="181"/>
        <v>0</v>
      </c>
      <c r="DC115" s="44">
        <f t="shared" si="181"/>
        <v>0</v>
      </c>
      <c r="DD115" s="44">
        <f t="shared" si="181"/>
        <v>0</v>
      </c>
      <c r="DE115" s="44">
        <f t="shared" si="181"/>
        <v>0</v>
      </c>
      <c r="DF115" s="44">
        <f t="shared" si="181"/>
        <v>0</v>
      </c>
      <c r="DG115" s="44">
        <f t="shared" si="181"/>
        <v>0</v>
      </c>
      <c r="DH115" s="44">
        <f t="shared" si="181"/>
        <v>0</v>
      </c>
      <c r="DI115" s="44">
        <f t="shared" si="181"/>
        <v>0</v>
      </c>
      <c r="DJ115" s="44">
        <f t="shared" si="181"/>
        <v>0</v>
      </c>
      <c r="DK115" s="44">
        <f t="shared" si="181"/>
        <v>0</v>
      </c>
      <c r="DL115" s="44">
        <f t="shared" si="181"/>
        <v>0</v>
      </c>
      <c r="DM115" s="44">
        <f t="shared" si="181"/>
        <v>0</v>
      </c>
      <c r="DN115" s="44">
        <f t="shared" si="181"/>
        <v>0</v>
      </c>
      <c r="DO115" s="44">
        <f t="shared" si="181"/>
        <v>0</v>
      </c>
      <c r="DP115" s="44">
        <f t="shared" si="181"/>
        <v>0</v>
      </c>
      <c r="DQ115" s="44">
        <f t="shared" si="181"/>
        <v>0</v>
      </c>
    </row>
    <row r="116" spans="1:121" x14ac:dyDescent="0.25">
      <c r="A116" s="46" t="str">
        <f t="shared" si="119"/>
        <v>11_MEX</v>
      </c>
      <c r="B116" s="46" t="str">
        <f t="shared" si="119"/>
        <v>17_electricity</v>
      </c>
      <c r="C116" s="46" t="str">
        <f t="shared" si="119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3"/>
        <v>11_MEX</v>
      </c>
      <c r="BM116" s="46" t="str">
        <f t="shared" si="120"/>
        <v>d_nonenergy_ccs_17_electricity</v>
      </c>
      <c r="BN116" s="46"/>
      <c r="BO116" s="46"/>
      <c r="BP116" s="49">
        <f t="shared" ref="BP116:BQ116" si="182">BP123</f>
        <v>0</v>
      </c>
      <c r="BQ116" s="49">
        <f t="shared" si="182"/>
        <v>0</v>
      </c>
      <c r="BR116" s="49">
        <f t="shared" ref="BR116:CV116" si="183">BR123</f>
        <v>0</v>
      </c>
      <c r="BS116" s="49">
        <f t="shared" si="183"/>
        <v>0</v>
      </c>
      <c r="BT116" s="49">
        <f t="shared" si="183"/>
        <v>0</v>
      </c>
      <c r="BU116" s="49">
        <f t="shared" si="183"/>
        <v>0</v>
      </c>
      <c r="BV116" s="49">
        <f t="shared" si="183"/>
        <v>0</v>
      </c>
      <c r="BW116" s="49">
        <f t="shared" si="183"/>
        <v>0</v>
      </c>
      <c r="BX116" s="49">
        <f t="shared" si="183"/>
        <v>0</v>
      </c>
      <c r="BY116" s="49">
        <f t="shared" si="183"/>
        <v>0</v>
      </c>
      <c r="BZ116" s="49">
        <f t="shared" si="183"/>
        <v>0</v>
      </c>
      <c r="CA116" s="49">
        <f t="shared" si="183"/>
        <v>0</v>
      </c>
      <c r="CB116" s="49">
        <f t="shared" si="183"/>
        <v>0</v>
      </c>
      <c r="CC116" s="49">
        <f t="shared" si="183"/>
        <v>0</v>
      </c>
      <c r="CD116" s="49">
        <f t="shared" si="183"/>
        <v>0</v>
      </c>
      <c r="CE116" s="49">
        <f t="shared" si="183"/>
        <v>0</v>
      </c>
      <c r="CF116" s="49">
        <f t="shared" si="183"/>
        <v>0</v>
      </c>
      <c r="CG116" s="49">
        <f t="shared" si="183"/>
        <v>0</v>
      </c>
      <c r="CH116" s="49">
        <f t="shared" si="183"/>
        <v>0</v>
      </c>
      <c r="CI116" s="49">
        <f t="shared" si="183"/>
        <v>0</v>
      </c>
      <c r="CJ116" s="49">
        <f t="shared" si="183"/>
        <v>0</v>
      </c>
      <c r="CK116" s="49">
        <f t="shared" si="183"/>
        <v>0</v>
      </c>
      <c r="CL116" s="49">
        <f t="shared" si="183"/>
        <v>0</v>
      </c>
      <c r="CM116" s="49">
        <f t="shared" si="183"/>
        <v>0</v>
      </c>
      <c r="CN116" s="49">
        <f t="shared" si="183"/>
        <v>0</v>
      </c>
      <c r="CO116" s="49">
        <f t="shared" si="183"/>
        <v>0</v>
      </c>
      <c r="CP116" s="49">
        <f t="shared" si="183"/>
        <v>0</v>
      </c>
      <c r="CQ116" s="49">
        <f t="shared" si="183"/>
        <v>0</v>
      </c>
      <c r="CR116" s="49">
        <f t="shared" si="183"/>
        <v>0</v>
      </c>
      <c r="CS116" s="49">
        <f t="shared" si="183"/>
        <v>0</v>
      </c>
      <c r="CT116" s="49">
        <f t="shared" si="183"/>
        <v>0</v>
      </c>
      <c r="CU116" s="49">
        <f t="shared" si="183"/>
        <v>0</v>
      </c>
      <c r="CV116" s="49">
        <f t="shared" si="183"/>
        <v>0</v>
      </c>
      <c r="CW116" s="49">
        <f t="shared" ref="CW116:DQ116" si="184">CW123</f>
        <v>0</v>
      </c>
      <c r="CX116" s="49">
        <f t="shared" si="184"/>
        <v>0</v>
      </c>
      <c r="CY116" s="49">
        <f t="shared" si="184"/>
        <v>0</v>
      </c>
      <c r="CZ116" s="49">
        <f t="shared" si="184"/>
        <v>0</v>
      </c>
      <c r="DA116" s="49">
        <f t="shared" si="184"/>
        <v>0</v>
      </c>
      <c r="DB116" s="49">
        <f t="shared" si="184"/>
        <v>0</v>
      </c>
      <c r="DC116" s="49">
        <f t="shared" si="184"/>
        <v>0</v>
      </c>
      <c r="DD116" s="49">
        <f t="shared" si="184"/>
        <v>0</v>
      </c>
      <c r="DE116" s="49">
        <f t="shared" si="184"/>
        <v>0</v>
      </c>
      <c r="DF116" s="49">
        <f t="shared" si="184"/>
        <v>0</v>
      </c>
      <c r="DG116" s="49">
        <f t="shared" si="184"/>
        <v>0</v>
      </c>
      <c r="DH116" s="49">
        <f t="shared" si="184"/>
        <v>0</v>
      </c>
      <c r="DI116" s="49">
        <f t="shared" si="184"/>
        <v>0</v>
      </c>
      <c r="DJ116" s="49">
        <f t="shared" si="184"/>
        <v>0</v>
      </c>
      <c r="DK116" s="49">
        <f t="shared" si="184"/>
        <v>0</v>
      </c>
      <c r="DL116" s="49">
        <f t="shared" si="184"/>
        <v>0</v>
      </c>
      <c r="DM116" s="49">
        <f t="shared" si="184"/>
        <v>0</v>
      </c>
      <c r="DN116" s="49">
        <f t="shared" si="184"/>
        <v>0</v>
      </c>
      <c r="DO116" s="49">
        <f t="shared" si="184"/>
        <v>0</v>
      </c>
      <c r="DP116" s="49">
        <f t="shared" si="184"/>
        <v>0</v>
      </c>
      <c r="DQ116" s="49">
        <f t="shared" si="184"/>
        <v>0</v>
      </c>
    </row>
    <row r="117" spans="1:121" x14ac:dyDescent="0.25">
      <c r="A117" s="44" t="str">
        <f t="shared" si="119"/>
        <v>11_MEX</v>
      </c>
      <c r="B117" s="44" t="str">
        <f t="shared" si="119"/>
        <v>18_heat</v>
      </c>
      <c r="C117" s="44" t="str">
        <f t="shared" si="119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3"/>
        <v>11_MEX</v>
      </c>
      <c r="BM117" s="44" t="str">
        <f t="shared" si="120"/>
        <v>d_nonenergy_ccs_18_heat</v>
      </c>
      <c r="BN117" s="44"/>
      <c r="BO117" s="44"/>
      <c r="BP117" s="44">
        <f t="shared" ref="BP117:CV117" si="185">BP$50*BP46</f>
        <v>0</v>
      </c>
      <c r="BQ117" s="44">
        <f t="shared" si="185"/>
        <v>0</v>
      </c>
      <c r="BR117" s="44">
        <f t="shared" si="185"/>
        <v>0</v>
      </c>
      <c r="BS117" s="44">
        <f t="shared" si="185"/>
        <v>0</v>
      </c>
      <c r="BT117" s="44">
        <f t="shared" si="185"/>
        <v>0</v>
      </c>
      <c r="BU117" s="44">
        <f t="shared" si="185"/>
        <v>0</v>
      </c>
      <c r="BV117" s="44">
        <f t="shared" si="185"/>
        <v>0</v>
      </c>
      <c r="BW117" s="44">
        <f t="shared" si="185"/>
        <v>0</v>
      </c>
      <c r="BX117" s="44">
        <f t="shared" si="185"/>
        <v>0</v>
      </c>
      <c r="BY117" s="44">
        <f t="shared" si="185"/>
        <v>0</v>
      </c>
      <c r="BZ117" s="44">
        <f t="shared" si="185"/>
        <v>0</v>
      </c>
      <c r="CA117" s="44">
        <f t="shared" si="185"/>
        <v>0</v>
      </c>
      <c r="CB117" s="44">
        <f t="shared" si="185"/>
        <v>0</v>
      </c>
      <c r="CC117" s="44">
        <f t="shared" si="185"/>
        <v>0</v>
      </c>
      <c r="CD117" s="44">
        <f t="shared" si="185"/>
        <v>0</v>
      </c>
      <c r="CE117" s="44">
        <f t="shared" si="185"/>
        <v>0</v>
      </c>
      <c r="CF117" s="44">
        <f t="shared" si="185"/>
        <v>0</v>
      </c>
      <c r="CG117" s="44">
        <f t="shared" si="185"/>
        <v>0</v>
      </c>
      <c r="CH117" s="44">
        <f t="shared" si="185"/>
        <v>0</v>
      </c>
      <c r="CI117" s="44">
        <f t="shared" si="185"/>
        <v>0</v>
      </c>
      <c r="CJ117" s="44">
        <f t="shared" si="185"/>
        <v>0</v>
      </c>
      <c r="CK117" s="44">
        <f t="shared" si="185"/>
        <v>0</v>
      </c>
      <c r="CL117" s="44">
        <f t="shared" si="185"/>
        <v>0</v>
      </c>
      <c r="CM117" s="44">
        <f t="shared" si="185"/>
        <v>0</v>
      </c>
      <c r="CN117" s="44">
        <f t="shared" si="185"/>
        <v>0</v>
      </c>
      <c r="CO117" s="44">
        <f t="shared" si="185"/>
        <v>0</v>
      </c>
      <c r="CP117" s="44">
        <f t="shared" si="185"/>
        <v>0</v>
      </c>
      <c r="CQ117" s="44">
        <f t="shared" si="185"/>
        <v>0</v>
      </c>
      <c r="CR117" s="44">
        <f t="shared" si="185"/>
        <v>0</v>
      </c>
      <c r="CS117" s="44">
        <f t="shared" si="185"/>
        <v>0</v>
      </c>
      <c r="CT117" s="44">
        <f t="shared" si="185"/>
        <v>0</v>
      </c>
      <c r="CU117" s="44">
        <f t="shared" si="185"/>
        <v>0</v>
      </c>
      <c r="CV117" s="44">
        <f t="shared" si="185"/>
        <v>0</v>
      </c>
      <c r="CW117" s="44">
        <f t="shared" ref="CW117:DQ117" si="186">CW$50*CW46</f>
        <v>0</v>
      </c>
      <c r="CX117" s="44">
        <f t="shared" si="186"/>
        <v>0</v>
      </c>
      <c r="CY117" s="44">
        <f t="shared" si="186"/>
        <v>0</v>
      </c>
      <c r="CZ117" s="44">
        <f t="shared" si="186"/>
        <v>0</v>
      </c>
      <c r="DA117" s="44">
        <f t="shared" si="186"/>
        <v>0</v>
      </c>
      <c r="DB117" s="44">
        <f t="shared" si="186"/>
        <v>0</v>
      </c>
      <c r="DC117" s="44">
        <f t="shared" si="186"/>
        <v>0</v>
      </c>
      <c r="DD117" s="44">
        <f t="shared" si="186"/>
        <v>0</v>
      </c>
      <c r="DE117" s="44">
        <f t="shared" si="186"/>
        <v>0</v>
      </c>
      <c r="DF117" s="44">
        <f t="shared" si="186"/>
        <v>0</v>
      </c>
      <c r="DG117" s="44">
        <f t="shared" si="186"/>
        <v>0</v>
      </c>
      <c r="DH117" s="44">
        <f t="shared" si="186"/>
        <v>0</v>
      </c>
      <c r="DI117" s="44">
        <f t="shared" si="186"/>
        <v>0</v>
      </c>
      <c r="DJ117" s="44">
        <f t="shared" si="186"/>
        <v>0</v>
      </c>
      <c r="DK117" s="44">
        <f t="shared" si="186"/>
        <v>0</v>
      </c>
      <c r="DL117" s="44">
        <f t="shared" si="186"/>
        <v>0</v>
      </c>
      <c r="DM117" s="44">
        <f t="shared" si="186"/>
        <v>0</v>
      </c>
      <c r="DN117" s="44">
        <f t="shared" si="186"/>
        <v>0</v>
      </c>
      <c r="DO117" s="44">
        <f t="shared" si="186"/>
        <v>0</v>
      </c>
      <c r="DP117" s="44">
        <f t="shared" si="186"/>
        <v>0</v>
      </c>
      <c r="DQ117" s="44">
        <f t="shared" si="186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7">BQ120</f>
        <v>0</v>
      </c>
      <c r="BQ120" s="47">
        <f t="shared" ref="BQ120:CV120" si="188">BQ$50*BQ45</f>
        <v>0</v>
      </c>
      <c r="BR120" s="47">
        <f t="shared" si="188"/>
        <v>0</v>
      </c>
      <c r="BS120" s="47">
        <f t="shared" si="188"/>
        <v>0</v>
      </c>
      <c r="BT120" s="47">
        <f t="shared" si="188"/>
        <v>0</v>
      </c>
      <c r="BU120" s="47">
        <f t="shared" si="188"/>
        <v>0</v>
      </c>
      <c r="BV120" s="47">
        <f t="shared" si="188"/>
        <v>0</v>
      </c>
      <c r="BW120" s="47">
        <f t="shared" si="188"/>
        <v>0</v>
      </c>
      <c r="BX120" s="47">
        <f t="shared" si="188"/>
        <v>0</v>
      </c>
      <c r="BY120" s="47">
        <f t="shared" si="188"/>
        <v>0</v>
      </c>
      <c r="BZ120" s="47">
        <f t="shared" si="188"/>
        <v>0</v>
      </c>
      <c r="CA120" s="47">
        <f t="shared" si="188"/>
        <v>0</v>
      </c>
      <c r="CB120" s="47">
        <f t="shared" si="188"/>
        <v>0</v>
      </c>
      <c r="CC120" s="47">
        <f t="shared" si="188"/>
        <v>0</v>
      </c>
      <c r="CD120" s="47">
        <f t="shared" si="188"/>
        <v>0</v>
      </c>
      <c r="CE120" s="47">
        <f t="shared" si="188"/>
        <v>0</v>
      </c>
      <c r="CF120" s="47">
        <f t="shared" si="188"/>
        <v>0</v>
      </c>
      <c r="CG120" s="47">
        <f t="shared" si="188"/>
        <v>0</v>
      </c>
      <c r="CH120" s="47">
        <f t="shared" si="188"/>
        <v>0</v>
      </c>
      <c r="CI120" s="47">
        <f t="shared" si="188"/>
        <v>0</v>
      </c>
      <c r="CJ120" s="47">
        <f t="shared" si="188"/>
        <v>0</v>
      </c>
      <c r="CK120" s="47">
        <f t="shared" si="188"/>
        <v>0</v>
      </c>
      <c r="CL120" s="47">
        <f t="shared" si="188"/>
        <v>0</v>
      </c>
      <c r="CM120" s="47">
        <f t="shared" si="188"/>
        <v>0</v>
      </c>
      <c r="CN120" s="47">
        <f t="shared" si="188"/>
        <v>0</v>
      </c>
      <c r="CO120" s="47">
        <f t="shared" si="188"/>
        <v>0</v>
      </c>
      <c r="CP120" s="47">
        <f t="shared" si="188"/>
        <v>0</v>
      </c>
      <c r="CQ120" s="47">
        <f t="shared" si="188"/>
        <v>0</v>
      </c>
      <c r="CR120" s="47">
        <f t="shared" si="188"/>
        <v>0</v>
      </c>
      <c r="CS120" s="47">
        <f t="shared" si="188"/>
        <v>0</v>
      </c>
      <c r="CT120" s="47">
        <f t="shared" si="188"/>
        <v>0</v>
      </c>
      <c r="CU120" s="47">
        <f t="shared" si="188"/>
        <v>0</v>
      </c>
      <c r="CV120" s="47">
        <f t="shared" si="188"/>
        <v>0</v>
      </c>
      <c r="CW120" s="47">
        <f t="shared" ref="CW120:DQ120" si="189">CW$50*CW45</f>
        <v>0</v>
      </c>
      <c r="CX120" s="47">
        <f t="shared" si="189"/>
        <v>0</v>
      </c>
      <c r="CY120" s="47">
        <f t="shared" si="189"/>
        <v>0</v>
      </c>
      <c r="CZ120" s="47">
        <f t="shared" si="189"/>
        <v>0</v>
      </c>
      <c r="DA120" s="47">
        <f t="shared" si="189"/>
        <v>0</v>
      </c>
      <c r="DB120" s="47">
        <f t="shared" si="189"/>
        <v>0</v>
      </c>
      <c r="DC120" s="47">
        <f t="shared" si="189"/>
        <v>0</v>
      </c>
      <c r="DD120" s="47">
        <f t="shared" si="189"/>
        <v>0</v>
      </c>
      <c r="DE120" s="47">
        <f t="shared" si="189"/>
        <v>0</v>
      </c>
      <c r="DF120" s="47">
        <f t="shared" si="189"/>
        <v>0</v>
      </c>
      <c r="DG120" s="47">
        <f t="shared" si="189"/>
        <v>0</v>
      </c>
      <c r="DH120" s="47">
        <f t="shared" si="189"/>
        <v>0</v>
      </c>
      <c r="DI120" s="47">
        <f t="shared" si="189"/>
        <v>0</v>
      </c>
      <c r="DJ120" s="47">
        <f t="shared" si="189"/>
        <v>0</v>
      </c>
      <c r="DK120" s="47">
        <f t="shared" si="189"/>
        <v>0</v>
      </c>
      <c r="DL120" s="47">
        <f t="shared" si="189"/>
        <v>0</v>
      </c>
      <c r="DM120" s="47">
        <f t="shared" si="189"/>
        <v>0</v>
      </c>
      <c r="DN120" s="47">
        <f t="shared" si="189"/>
        <v>0</v>
      </c>
      <c r="DO120" s="47">
        <f t="shared" si="189"/>
        <v>0</v>
      </c>
      <c r="DP120" s="47">
        <f t="shared" si="189"/>
        <v>0</v>
      </c>
      <c r="DQ120" s="47">
        <f t="shared" si="189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7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7"/>
        <v>0</v>
      </c>
      <c r="BQ122" s="47">
        <f t="shared" ref="BQ122:CV122" si="190">BQ121*1000*$J$8*$J$9</f>
        <v>0</v>
      </c>
      <c r="BR122" s="47">
        <f t="shared" si="190"/>
        <v>0</v>
      </c>
      <c r="BS122" s="47">
        <f t="shared" si="190"/>
        <v>0</v>
      </c>
      <c r="BT122" s="47">
        <f t="shared" si="190"/>
        <v>0</v>
      </c>
      <c r="BU122" s="47">
        <f t="shared" si="190"/>
        <v>0</v>
      </c>
      <c r="BV122" s="47">
        <f t="shared" si="190"/>
        <v>0</v>
      </c>
      <c r="BW122" s="47">
        <f t="shared" si="190"/>
        <v>0</v>
      </c>
      <c r="BX122" s="47">
        <f t="shared" si="190"/>
        <v>0</v>
      </c>
      <c r="BY122" s="47">
        <f t="shared" si="190"/>
        <v>0</v>
      </c>
      <c r="BZ122" s="47">
        <f t="shared" si="190"/>
        <v>0</v>
      </c>
      <c r="CA122" s="47">
        <f t="shared" si="190"/>
        <v>0</v>
      </c>
      <c r="CB122" s="47">
        <f t="shared" si="190"/>
        <v>0</v>
      </c>
      <c r="CC122" s="47">
        <f t="shared" si="190"/>
        <v>0</v>
      </c>
      <c r="CD122" s="47">
        <f t="shared" si="190"/>
        <v>0</v>
      </c>
      <c r="CE122" s="47">
        <f t="shared" si="190"/>
        <v>0</v>
      </c>
      <c r="CF122" s="47">
        <f t="shared" si="190"/>
        <v>0</v>
      </c>
      <c r="CG122" s="47">
        <f t="shared" si="190"/>
        <v>0</v>
      </c>
      <c r="CH122" s="47">
        <f t="shared" si="190"/>
        <v>0</v>
      </c>
      <c r="CI122" s="47">
        <f t="shared" si="190"/>
        <v>0</v>
      </c>
      <c r="CJ122" s="47">
        <f t="shared" si="190"/>
        <v>0</v>
      </c>
      <c r="CK122" s="47">
        <f t="shared" si="190"/>
        <v>0</v>
      </c>
      <c r="CL122" s="47">
        <f t="shared" si="190"/>
        <v>0</v>
      </c>
      <c r="CM122" s="47">
        <f t="shared" si="190"/>
        <v>0</v>
      </c>
      <c r="CN122" s="47">
        <f t="shared" si="190"/>
        <v>0</v>
      </c>
      <c r="CO122" s="47">
        <f t="shared" si="190"/>
        <v>0</v>
      </c>
      <c r="CP122" s="47">
        <f t="shared" si="190"/>
        <v>0</v>
      </c>
      <c r="CQ122" s="47">
        <f t="shared" si="190"/>
        <v>0</v>
      </c>
      <c r="CR122" s="47">
        <f t="shared" si="190"/>
        <v>0</v>
      </c>
      <c r="CS122" s="47">
        <f t="shared" si="190"/>
        <v>0</v>
      </c>
      <c r="CT122" s="47">
        <f t="shared" si="190"/>
        <v>0</v>
      </c>
      <c r="CU122" s="47">
        <f t="shared" si="190"/>
        <v>0</v>
      </c>
      <c r="CV122" s="47">
        <f t="shared" si="190"/>
        <v>0</v>
      </c>
      <c r="CW122" s="47">
        <f t="shared" ref="CW122:DQ122" si="191">CW121*1000*$J$8*$J$9</f>
        <v>0</v>
      </c>
      <c r="CX122" s="47">
        <f t="shared" si="191"/>
        <v>0</v>
      </c>
      <c r="CY122" s="47">
        <f t="shared" si="191"/>
        <v>0</v>
      </c>
      <c r="CZ122" s="47">
        <f t="shared" si="191"/>
        <v>0</v>
      </c>
      <c r="DA122" s="47">
        <f t="shared" si="191"/>
        <v>0</v>
      </c>
      <c r="DB122" s="47">
        <f t="shared" si="191"/>
        <v>0</v>
      </c>
      <c r="DC122" s="47">
        <f t="shared" si="191"/>
        <v>0</v>
      </c>
      <c r="DD122" s="47">
        <f t="shared" si="191"/>
        <v>0</v>
      </c>
      <c r="DE122" s="47">
        <f t="shared" si="191"/>
        <v>0</v>
      </c>
      <c r="DF122" s="47">
        <f t="shared" si="191"/>
        <v>0</v>
      </c>
      <c r="DG122" s="47">
        <f t="shared" si="191"/>
        <v>0</v>
      </c>
      <c r="DH122" s="47">
        <f t="shared" si="191"/>
        <v>0</v>
      </c>
      <c r="DI122" s="47">
        <f t="shared" si="191"/>
        <v>0</v>
      </c>
      <c r="DJ122" s="47">
        <f t="shared" si="191"/>
        <v>0</v>
      </c>
      <c r="DK122" s="47">
        <f t="shared" si="191"/>
        <v>0</v>
      </c>
      <c r="DL122" s="47">
        <f t="shared" si="191"/>
        <v>0</v>
      </c>
      <c r="DM122" s="47">
        <f t="shared" si="191"/>
        <v>0</v>
      </c>
      <c r="DN122" s="47">
        <f t="shared" si="191"/>
        <v>0</v>
      </c>
      <c r="DO122" s="47">
        <f t="shared" si="191"/>
        <v>0</v>
      </c>
      <c r="DP122" s="47">
        <f t="shared" si="191"/>
        <v>0</v>
      </c>
      <c r="DQ122" s="47">
        <f t="shared" si="191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7"/>
        <v>0</v>
      </c>
      <c r="BQ123" s="57">
        <f t="shared" ref="BQ123:CV123" si="192">BQ120+BQ122</f>
        <v>0</v>
      </c>
      <c r="BR123" s="57">
        <f t="shared" si="192"/>
        <v>0</v>
      </c>
      <c r="BS123" s="57">
        <f t="shared" si="192"/>
        <v>0</v>
      </c>
      <c r="BT123" s="57">
        <f t="shared" si="192"/>
        <v>0</v>
      </c>
      <c r="BU123" s="57">
        <f t="shared" si="192"/>
        <v>0</v>
      </c>
      <c r="BV123" s="57">
        <f t="shared" si="192"/>
        <v>0</v>
      </c>
      <c r="BW123" s="57">
        <f t="shared" si="192"/>
        <v>0</v>
      </c>
      <c r="BX123" s="57">
        <f t="shared" si="192"/>
        <v>0</v>
      </c>
      <c r="BY123" s="57">
        <f t="shared" si="192"/>
        <v>0</v>
      </c>
      <c r="BZ123" s="57">
        <f t="shared" si="192"/>
        <v>0</v>
      </c>
      <c r="CA123" s="57">
        <f t="shared" si="192"/>
        <v>0</v>
      </c>
      <c r="CB123" s="57">
        <f t="shared" si="192"/>
        <v>0</v>
      </c>
      <c r="CC123" s="57">
        <f t="shared" si="192"/>
        <v>0</v>
      </c>
      <c r="CD123" s="57">
        <f t="shared" si="192"/>
        <v>0</v>
      </c>
      <c r="CE123" s="57">
        <f t="shared" si="192"/>
        <v>0</v>
      </c>
      <c r="CF123" s="57">
        <f t="shared" si="192"/>
        <v>0</v>
      </c>
      <c r="CG123" s="57">
        <f t="shared" si="192"/>
        <v>0</v>
      </c>
      <c r="CH123" s="57">
        <f t="shared" si="192"/>
        <v>0</v>
      </c>
      <c r="CI123" s="57">
        <f t="shared" si="192"/>
        <v>0</v>
      </c>
      <c r="CJ123" s="57">
        <f t="shared" si="192"/>
        <v>0</v>
      </c>
      <c r="CK123" s="57">
        <f t="shared" si="192"/>
        <v>0</v>
      </c>
      <c r="CL123" s="57">
        <f t="shared" si="192"/>
        <v>0</v>
      </c>
      <c r="CM123" s="57">
        <f t="shared" si="192"/>
        <v>0</v>
      </c>
      <c r="CN123" s="57">
        <f t="shared" si="192"/>
        <v>0</v>
      </c>
      <c r="CO123" s="57">
        <f t="shared" si="192"/>
        <v>0</v>
      </c>
      <c r="CP123" s="57">
        <f t="shared" si="192"/>
        <v>0</v>
      </c>
      <c r="CQ123" s="57">
        <f t="shared" si="192"/>
        <v>0</v>
      </c>
      <c r="CR123" s="57">
        <f t="shared" si="192"/>
        <v>0</v>
      </c>
      <c r="CS123" s="57">
        <f t="shared" si="192"/>
        <v>0</v>
      </c>
      <c r="CT123" s="57">
        <f t="shared" si="192"/>
        <v>0</v>
      </c>
      <c r="CU123" s="57">
        <f t="shared" si="192"/>
        <v>0</v>
      </c>
      <c r="CV123" s="57">
        <f t="shared" si="192"/>
        <v>0</v>
      </c>
      <c r="CW123" s="57">
        <f t="shared" ref="CW123:DQ123" si="193">CW120+CW122</f>
        <v>0</v>
      </c>
      <c r="CX123" s="57">
        <f t="shared" si="193"/>
        <v>0</v>
      </c>
      <c r="CY123" s="57">
        <f t="shared" si="193"/>
        <v>0</v>
      </c>
      <c r="CZ123" s="57">
        <f t="shared" si="193"/>
        <v>0</v>
      </c>
      <c r="DA123" s="57">
        <f t="shared" si="193"/>
        <v>0</v>
      </c>
      <c r="DB123" s="57">
        <f t="shared" si="193"/>
        <v>0</v>
      </c>
      <c r="DC123" s="57">
        <f t="shared" si="193"/>
        <v>0</v>
      </c>
      <c r="DD123" s="57">
        <f t="shared" si="193"/>
        <v>0</v>
      </c>
      <c r="DE123" s="57">
        <f t="shared" si="193"/>
        <v>0</v>
      </c>
      <c r="DF123" s="57">
        <f t="shared" si="193"/>
        <v>0</v>
      </c>
      <c r="DG123" s="57">
        <f t="shared" si="193"/>
        <v>0</v>
      </c>
      <c r="DH123" s="57">
        <f t="shared" si="193"/>
        <v>0</v>
      </c>
      <c r="DI123" s="57">
        <f t="shared" si="193"/>
        <v>0</v>
      </c>
      <c r="DJ123" s="57">
        <f t="shared" si="193"/>
        <v>0</v>
      </c>
      <c r="DK123" s="57">
        <f t="shared" si="193"/>
        <v>0</v>
      </c>
      <c r="DL123" s="57">
        <f t="shared" si="193"/>
        <v>0</v>
      </c>
      <c r="DM123" s="57">
        <f t="shared" si="193"/>
        <v>0</v>
      </c>
      <c r="DN123" s="57">
        <f t="shared" si="193"/>
        <v>0</v>
      </c>
      <c r="DO123" s="57">
        <f t="shared" si="193"/>
        <v>0</v>
      </c>
      <c r="DP123" s="57">
        <f t="shared" si="193"/>
        <v>0</v>
      </c>
      <c r="DQ123" s="57">
        <f t="shared" si="193"/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12_NZ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1</v>
      </c>
      <c r="H5" s="36" t="str">
        <f t="shared" ref="H5" si="0">"amm_2018_"&amp;A15</f>
        <v>amm_2018_12_NZ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1</v>
      </c>
      <c r="H6" s="36" t="str">
        <f>"amm_2050_"&amp;A15</f>
        <v>amm_2050_12_NZ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48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177</v>
      </c>
      <c r="I15">
        <f>IFERROR(MATCH(E15,Production_est!$D$4:$D$339,0),"-")+1</f>
        <v>4</v>
      </c>
      <c r="J15" s="4" cm="1">
        <f t="array" ref="J15">IFERROR(INDEX(Production_est!$E$4:$E$339,I15+H15-1),"-")</f>
        <v>125.671961868558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12_NZ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48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177</v>
      </c>
      <c r="I16">
        <f>IFERROR(MATCH(E16,Production_est!$D$4:$D$339,0),"-")+1</f>
        <v>4</v>
      </c>
      <c r="J16" s="4" cm="1">
        <f t="array" ref="J16">IFERROR(INDEX(Production_est!$E$4:$E$339,I16+H16-1),"-")</f>
        <v>125.671961868558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12_NZ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48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177</v>
      </c>
      <c r="I17">
        <f>IFERROR(MATCH(E17,Production_est!$D$4:$D$339,0),"-")+1</f>
        <v>4</v>
      </c>
      <c r="J17" s="4" cm="1">
        <f t="array" ref="J17">IFERROR(INDEX(Production_est!$E$4:$E$339,I17+H17-1),"-")</f>
        <v>125.671961868558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12_NZ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48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177</v>
      </c>
      <c r="I18">
        <f>IFERROR(MATCH(E18,Production_est!$D$4:$D$339,0),"-")+1</f>
        <v>4</v>
      </c>
      <c r="J18" s="4" cm="1">
        <f t="array" ref="J18">IFERROR(INDEX(Production_est!$E$4:$E$339,I18+H18-1),"-")</f>
        <v>125.671961868558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12_NZ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48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177</v>
      </c>
      <c r="I19">
        <f>IFERROR(MATCH(E19,Production_est!$D$4:$D$339,0),"-")+1</f>
        <v>4</v>
      </c>
      <c r="J19" s="4" cm="1">
        <f t="array" ref="J19">IFERROR(INDEX(Production_est!$E$4:$E$339,I19+H19-1),"-")</f>
        <v>125.671961868558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12_NZ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48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177</v>
      </c>
      <c r="I20">
        <f>IFERROR(MATCH(E20,Production_est!$D$4:$D$339,0),"-")+1</f>
        <v>4</v>
      </c>
      <c r="J20" s="4" cm="1">
        <f t="array" ref="J20">IFERROR(INDEX(Production_est!$E$4:$E$339,I20+H20-1),"-")</f>
        <v>125.671961868558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12_NZ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48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177</v>
      </c>
      <c r="I21">
        <f>IFERROR(MATCH(E21,Production_est!$D$4:$D$339,0),"-")+1</f>
        <v>4</v>
      </c>
      <c r="J21" s="4" cm="1">
        <f t="array" ref="J21">IFERROR(INDEX(Production_est!$E$4:$E$339,I21+H21-1),"-")</f>
        <v>125.671961868558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12_NZ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48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177</v>
      </c>
      <c r="I22">
        <f>IFERROR(MATCH(E22,Production_est!$D$4:$D$339,0),"-")+1</f>
        <v>4</v>
      </c>
      <c r="J22" s="4" cm="1">
        <f t="array" ref="J22">IFERROR(INDEX(Production_est!$E$4:$E$339,I22+H22-1),"-")</f>
        <v>125.671961868558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12_NZ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48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177</v>
      </c>
      <c r="I23">
        <f>IFERROR(MATCH(E23,Production_est!$D$4:$D$339,0),"-")+1</f>
        <v>4</v>
      </c>
      <c r="J23" s="4" cm="1">
        <f t="array" ref="J23">IFERROR(INDEX(Production_est!$E$4:$E$339,I23+H23-1),"-")</f>
        <v>125.671961868558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12_NZ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48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177</v>
      </c>
      <c r="I24">
        <f>IFERROR(MATCH(E24,Production_est!$D$4:$D$339,0),"-")+1</f>
        <v>4</v>
      </c>
      <c r="J24" s="4" cm="1">
        <f t="array" ref="J24">IFERROR(INDEX(Production_est!$E$4:$E$339,I24+H24-1),"-")</f>
        <v>125.671961868558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12_NZ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48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177</v>
      </c>
      <c r="I25">
        <f>IFERROR(MATCH(E25,Production_est!$D$4:$D$339,0),"-")+1</f>
        <v>4</v>
      </c>
      <c r="J25" s="4" cm="1">
        <f t="array" ref="J25">IFERROR(INDEX(Production_est!$E$4:$E$339,I25+H25-1),"-")</f>
        <v>125.671961868558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12_NZ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48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177</v>
      </c>
      <c r="I26">
        <f>IFERROR(MATCH(E26,Production_est!$D$4:$D$339,0),"-")+1</f>
        <v>4</v>
      </c>
      <c r="J26" s="4" cm="1">
        <f t="array" ref="J26">IFERROR(INDEX(Production_est!$E$4:$E$339,I26+H26-1),"-")</f>
        <v>125.671961868558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12_NZ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48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177</v>
      </c>
      <c r="I27">
        <f>IFERROR(MATCH(E27,Production_est!$D$4:$D$339,0),"-")+1</f>
        <v>4</v>
      </c>
      <c r="J27" s="4" cm="1">
        <f t="array" ref="J27">IFERROR(INDEX(Production_est!$E$4:$E$339,I27+H27-1),"-")</f>
        <v>125.671961868558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12_NZ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48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177</v>
      </c>
      <c r="I28">
        <f>IFERROR(MATCH(E28,Production_est!$D$4:$D$339,0),"-")+1</f>
        <v>4</v>
      </c>
      <c r="J28" s="4" cm="1">
        <f t="array" ref="J28">IFERROR(INDEX(Production_est!$E$4:$E$339,I28+H28-1),"-")</f>
        <v>125.671961868558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12_NZ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48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177</v>
      </c>
      <c r="I29">
        <f>IFERROR(MATCH(E29,Production_est!$D$4:$D$339,0),"-")+1</f>
        <v>4</v>
      </c>
      <c r="J29" s="4" cm="1">
        <f t="array" ref="J29">IFERROR(INDEX(Production_est!$E$4:$E$339,I29+H29-1),"-")</f>
        <v>125.671961868558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12_NZ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48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177</v>
      </c>
      <c r="I30">
        <f>IFERROR(MATCH(E30,Production_est!$D$4:$D$339,0),"-")+1</f>
        <v>4</v>
      </c>
      <c r="J30" s="4" cm="1">
        <f t="array" ref="J30">IFERROR(INDEX(Production_est!$E$4:$E$339,I30+H30-1),"-")</f>
        <v>125.671961868558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12_NZ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48</v>
      </c>
      <c r="B31" t="s">
        <v>21</v>
      </c>
      <c r="C31" t="s">
        <v>61</v>
      </c>
      <c r="D31" t="s">
        <v>172</v>
      </c>
      <c r="E31" s="46" t="s">
        <v>37</v>
      </c>
      <c r="F31" s="4">
        <v>13.896784692000001</v>
      </c>
      <c r="G31" s="4">
        <v>12.570783263999999</v>
      </c>
      <c r="H31">
        <f>MATCH(A31,Production_est!$A$4:$A$339,0)</f>
        <v>177</v>
      </c>
      <c r="I31">
        <f>IFERROR(MATCH(E31,Production_est!$D$4:$D$339,0),"-")+1</f>
        <v>4</v>
      </c>
      <c r="J31" s="4" cm="1">
        <f t="array" ref="J31">IFERROR(INDEX(Production_est!$E$4:$E$339,I31+H31-1),"-")</f>
        <v>125.671961868558</v>
      </c>
      <c r="K31" s="33">
        <f t="shared" si="3"/>
        <v>0.10002854317773723</v>
      </c>
      <c r="L31" s="33">
        <f t="shared" si="4"/>
        <v>0.10002854317773723</v>
      </c>
      <c r="M31" s="33">
        <f t="shared" si="5"/>
        <v>0.10002854317773723</v>
      </c>
      <c r="N31" s="33">
        <f t="shared" si="5"/>
        <v>0.10002854317773723</v>
      </c>
      <c r="O31" s="33">
        <f t="shared" ref="O31:AQ35" si="28">N31*(1-$G$4)</f>
        <v>9.9528400461848535E-2</v>
      </c>
      <c r="P31" s="33">
        <f t="shared" si="28"/>
        <v>9.9030758459539292E-2</v>
      </c>
      <c r="Q31" s="33">
        <f t="shared" si="28"/>
        <v>9.8535604667241594E-2</v>
      </c>
      <c r="R31" s="33">
        <f t="shared" si="28"/>
        <v>9.804292664390539E-2</v>
      </c>
      <c r="S31" s="33">
        <f t="shared" si="28"/>
        <v>9.7552712010685869E-2</v>
      </c>
      <c r="T31" s="33">
        <f t="shared" si="28"/>
        <v>9.7064948450632432E-2</v>
      </c>
      <c r="U31" s="33">
        <f t="shared" si="28"/>
        <v>9.6579623708379275E-2</v>
      </c>
      <c r="V31" s="33">
        <f t="shared" si="28"/>
        <v>9.6096725589837381E-2</v>
      </c>
      <c r="W31" s="33">
        <f t="shared" si="28"/>
        <v>9.5616241961888199E-2</v>
      </c>
      <c r="X31" s="33">
        <f t="shared" si="28"/>
        <v>9.513816075207876E-2</v>
      </c>
      <c r="Y31" s="33">
        <f t="shared" si="28"/>
        <v>9.4662469948318367E-2</v>
      </c>
      <c r="Z31" s="33">
        <f t="shared" si="28"/>
        <v>9.4189157598576781E-2</v>
      </c>
      <c r="AA31" s="33">
        <f t="shared" si="28"/>
        <v>9.3718211810583901E-2</v>
      </c>
      <c r="AB31" s="33">
        <f t="shared" si="28"/>
        <v>9.3249620751530982E-2</v>
      </c>
      <c r="AC31" s="33">
        <f t="shared" si="28"/>
        <v>9.2783372647773324E-2</v>
      </c>
      <c r="AD31" s="33">
        <f t="shared" si="28"/>
        <v>9.231945578453446E-2</v>
      </c>
      <c r="AE31" s="33">
        <f t="shared" si="28"/>
        <v>9.1857858505611789E-2</v>
      </c>
      <c r="AF31" s="33">
        <f t="shared" si="28"/>
        <v>9.139856921308373E-2</v>
      </c>
      <c r="AG31" s="33">
        <f t="shared" si="28"/>
        <v>9.0941576367018315E-2</v>
      </c>
      <c r="AH31" s="33">
        <f t="shared" si="28"/>
        <v>9.0486868485183225E-2</v>
      </c>
      <c r="AI31" s="33">
        <f t="shared" si="28"/>
        <v>9.0034434142757302E-2</v>
      </c>
      <c r="AJ31" s="33">
        <f t="shared" si="28"/>
        <v>8.9584261972043513E-2</v>
      </c>
      <c r="AK31" s="33">
        <f t="shared" si="28"/>
        <v>8.9136340662183289E-2</v>
      </c>
      <c r="AL31" s="33">
        <f t="shared" si="28"/>
        <v>8.8690658958872376E-2</v>
      </c>
      <c r="AM31" s="33">
        <f t="shared" si="28"/>
        <v>8.824720566407801E-2</v>
      </c>
      <c r="AN31" s="33">
        <f t="shared" si="28"/>
        <v>8.7805969635757625E-2</v>
      </c>
      <c r="AO31" s="33">
        <f t="shared" si="28"/>
        <v>8.736693978757884E-2</v>
      </c>
      <c r="AP31" s="33">
        <f t="shared" si="28"/>
        <v>8.6930105088640949E-2</v>
      </c>
      <c r="AQ31" s="33">
        <f t="shared" si="28"/>
        <v>8.6495454563197738E-2</v>
      </c>
      <c r="AR31" s="33">
        <f t="shared" ref="AR31:BK31" si="29">AQ31*(1-$G$4)</f>
        <v>8.6062977290381745E-2</v>
      </c>
      <c r="AS31" s="33">
        <f t="shared" si="29"/>
        <v>8.5632662403929832E-2</v>
      </c>
      <c r="AT31" s="33">
        <f t="shared" si="29"/>
        <v>8.5204499091910177E-2</v>
      </c>
      <c r="AU31" s="33">
        <f t="shared" si="29"/>
        <v>8.477847659645063E-2</v>
      </c>
      <c r="AV31" s="33">
        <f t="shared" si="29"/>
        <v>8.4354584213468378E-2</v>
      </c>
      <c r="AW31" s="33">
        <f t="shared" si="29"/>
        <v>8.393281129240103E-2</v>
      </c>
      <c r="AX31" s="33">
        <f t="shared" si="29"/>
        <v>8.3513147235939028E-2</v>
      </c>
      <c r="AY31" s="33">
        <f t="shared" si="29"/>
        <v>8.3095581499759333E-2</v>
      </c>
      <c r="AZ31" s="33">
        <f t="shared" si="29"/>
        <v>8.2680103592260537E-2</v>
      </c>
      <c r="BA31" s="33">
        <f t="shared" si="29"/>
        <v>8.226670307429923E-2</v>
      </c>
      <c r="BB31" s="33">
        <f t="shared" si="29"/>
        <v>8.1855369558927735E-2</v>
      </c>
      <c r="BC31" s="33">
        <f t="shared" si="29"/>
        <v>8.1446092711133095E-2</v>
      </c>
      <c r="BD31" s="33">
        <f t="shared" si="29"/>
        <v>8.1038862247577434E-2</v>
      </c>
      <c r="BE31" s="33">
        <f t="shared" si="29"/>
        <v>8.063366793633954E-2</v>
      </c>
      <c r="BF31" s="33">
        <f t="shared" si="29"/>
        <v>8.0230499596657845E-2</v>
      </c>
      <c r="BG31" s="33">
        <f t="shared" si="29"/>
        <v>7.982934709867455E-2</v>
      </c>
      <c r="BH31" s="33">
        <f t="shared" si="29"/>
        <v>7.9430200363181172E-2</v>
      </c>
      <c r="BI31" s="33">
        <f t="shared" si="29"/>
        <v>7.9033049361365265E-2</v>
      </c>
      <c r="BJ31" s="33">
        <f t="shared" si="29"/>
        <v>7.8637884114558437E-2</v>
      </c>
      <c r="BK31" s="33">
        <f t="shared" si="29"/>
        <v>7.824469469398565E-2</v>
      </c>
      <c r="BL31" t="str">
        <f t="shared" si="8"/>
        <v>12_NZ</v>
      </c>
      <c r="BM31" t="str">
        <f t="shared" si="9"/>
        <v>d_nonenergy_7_x_other_petrol_prod</v>
      </c>
      <c r="BP31" s="4">
        <f t="shared" si="10"/>
        <v>13.896784692000001</v>
      </c>
      <c r="BQ31" s="4">
        <f t="shared" si="11"/>
        <v>12.570783263999999</v>
      </c>
      <c r="BR31" s="4" cm="1">
        <f t="array" ref="BR31">L31*INDEX(prod_est,$H31+$I31-1,MATCH(BR$14,$BQ$14:$DQ$14,0))</f>
        <v>12.573129380104604</v>
      </c>
      <c r="BS31" s="4" cm="1">
        <f t="array" ref="BS31">M31*INDEX(prod_est,$H31+$I31-1,MATCH(BS$14,$BQ$14:$DQ$14,0))</f>
        <v>11.480767653449165</v>
      </c>
      <c r="BT31" s="4" cm="1">
        <f t="array" ref="BT31">N31*INDEX(prod_est,$H31+$I31-1,MATCH(BT$14,$BQ$14:$DQ$14,0))</f>
        <v>11.86176042021413</v>
      </c>
      <c r="BU31" s="4" cm="1">
        <f t="array" ref="BU31">O31*INDEX(prod_est,$H31+$I31-1,MATCH(BU$14,$BQ$14:$DQ$14,0))</f>
        <v>12.179963714936548</v>
      </c>
      <c r="BV31" s="4" cm="1">
        <f t="array" ref="BV31">P31*INDEX(prod_est,$H31+$I31-1,MATCH(BV$14,$BQ$14:$DQ$14,0))</f>
        <v>12.49241076617994</v>
      </c>
      <c r="BW31" s="4" cm="1">
        <f t="array" ref="BW31">Q31*INDEX(prod_est,$H31+$I31-1,MATCH(BW$14,$BQ$14:$DQ$14,0))</f>
        <v>12.437720993173226</v>
      </c>
      <c r="BX31" s="4" cm="1">
        <f t="array" ref="BX31">R31*INDEX(prod_est,$H31+$I31-1,MATCH(BX$14,$BQ$14:$DQ$14,0))</f>
        <v>12.381104632071796</v>
      </c>
      <c r="BY31" s="4" cm="1">
        <f t="array" ref="BY31">S31*INDEX(prod_est,$H31+$I31-1,MATCH(BY$14,$BQ$14:$DQ$14,0))</f>
        <v>12.32121307228063</v>
      </c>
      <c r="BZ31" s="4" cm="1">
        <f t="array" ref="BZ31">T31*INDEX(prod_est,$H31+$I31-1,MATCH(BZ$14,$BQ$14:$DQ$14,0))</f>
        <v>12.259005862777236</v>
      </c>
      <c r="CA31" s="4" cm="1">
        <f t="array" ref="CA31">U31*INDEX(prod_est,$H31+$I31-1,MATCH(CA$14,$BQ$14:$DQ$14,0))</f>
        <v>9.1458843002459673</v>
      </c>
      <c r="CB31" s="4" cm="1">
        <f t="array" ref="CB31">V31*INDEX(prod_est,$H31+$I31-1,MATCH(CB$14,$BQ$14:$DQ$14,0))</f>
        <v>8.8523086872860421</v>
      </c>
      <c r="CC31" s="4" cm="1">
        <f t="array" ref="CC31">W31*INDEX(prod_est,$H31+$I31-1,MATCH(CC$14,$BQ$14:$DQ$14,0))</f>
        <v>8.5602037426980964</v>
      </c>
      <c r="CD31" s="4" cm="1">
        <f t="array" ref="CD31">X31*INDEX(prod_est,$H31+$I31-1,MATCH(CD$14,$BQ$14:$DQ$14,0))</f>
        <v>8.2688011819407627</v>
      </c>
      <c r="CE31" s="4" cm="1">
        <f t="array" ref="CE31">Y31*INDEX(prod_est,$H31+$I31-1,MATCH(CE$14,$BQ$14:$DQ$14,0))</f>
        <v>7.9788880864743357</v>
      </c>
      <c r="CF31" s="4" cm="1">
        <f t="array" ref="CF31">Z31*INDEX(prod_est,$H31+$I31-1,MATCH(CF$14,$BQ$14:$DQ$14,0))</f>
        <v>5.3238945543308649</v>
      </c>
      <c r="CG31" s="4" cm="1">
        <f t="array" ref="CG31">AA31*INDEX(prod_est,$H31+$I31-1,MATCH(CG$14,$BQ$14:$DQ$14,0))</f>
        <v>5.0527177485888819</v>
      </c>
      <c r="CH31" s="4" cm="1">
        <f t="array" ref="CH31">AB31*INDEX(prod_est,$H31+$I31-1,MATCH(CH$14,$BQ$14:$DQ$14,0))</f>
        <v>4.7839319527074267</v>
      </c>
      <c r="CI31" s="4" cm="1">
        <f t="array" ref="CI31">AC31*INDEX(prod_est,$H31+$I31-1,MATCH(CI$14,$BQ$14:$DQ$14,0))</f>
        <v>4.5173562551274298</v>
      </c>
      <c r="CJ31" s="4" cm="1">
        <f t="array" ref="CJ31">AD31*INDEX(prod_est,$H31+$I31-1,MATCH(CJ$14,$BQ$14:$DQ$14,0))</f>
        <v>4.2533256590911277</v>
      </c>
      <c r="CK31" s="4" cm="1">
        <f t="array" ref="CK31">AE31*INDEX(prod_est,$H31+$I31-1,MATCH(CK$14,$BQ$14:$DQ$14,0))</f>
        <v>2.2811399543908228</v>
      </c>
      <c r="CL31" s="4" cm="1">
        <f t="array" ref="CL31">AF31*INDEX(prod_est,$H31+$I31-1,MATCH(CL$14,$BQ$14:$DQ$14,0))</f>
        <v>2.0365323094361458</v>
      </c>
      <c r="CM31" s="4" cm="1">
        <f t="array" ref="CM31">AG31*INDEX(prod_est,$H31+$I31-1,MATCH(CM$14,$BQ$14:$DQ$14,0))</f>
        <v>1.795236400175487</v>
      </c>
      <c r="CN31" s="4" cm="1">
        <f t="array" ref="CN31">AH31*INDEX(prod_est,$H31+$I31-1,MATCH(CN$14,$BQ$14:$DQ$14,0))</f>
        <v>1.5573907267394309</v>
      </c>
      <c r="CO31" s="4" cm="1">
        <f t="array" ref="CO31">AI31*INDEX(prod_est,$H31+$I31-1,MATCH(CO$14,$BQ$14:$DQ$14,0))</f>
        <v>1.3231303676362927</v>
      </c>
      <c r="CP31" s="4" cm="1">
        <f t="array" ref="CP31">AJ31*INDEX(prod_est,$H31+$I31-1,MATCH(CP$14,$BQ$14:$DQ$14,0))</f>
        <v>1.092623628658749</v>
      </c>
      <c r="CQ31" s="4" cm="1">
        <f t="array" ref="CQ31">AK31*INDEX(prod_est,$H31+$I31-1,MATCH(CQ$14,$BQ$14:$DQ$14,0))</f>
        <v>0.86591787831122013</v>
      </c>
      <c r="CR31" s="4" cm="1">
        <f t="array" ref="CR31">AL31*INDEX(prod_est,$H31+$I31-1,MATCH(CR$14,$BQ$14:$DQ$14,0))</f>
        <v>0.85760535215711386</v>
      </c>
      <c r="CS31" s="4" cm="1">
        <f t="array" ref="CS31">AM31*INDEX(prod_est,$H31+$I31-1,MATCH(CS$14,$BQ$14:$DQ$14,0))</f>
        <v>0.8491634597984975</v>
      </c>
      <c r="CT31" s="4" cm="1">
        <f t="array" ref="CT31">AN31*INDEX(prod_est,$H31+$I31-1,MATCH(CT$14,$BQ$14:$DQ$14,0))</f>
        <v>0.8405943190518208</v>
      </c>
      <c r="CU31" s="4" cm="1">
        <f t="array" ref="CU31">AO31*INDEX(prod_est,$H31+$I31-1,MATCH(CU$14,$BQ$14:$DQ$14,0))</f>
        <v>0.83184529277544261</v>
      </c>
      <c r="CV31" s="4" cm="1">
        <f t="array" ref="CV31">AP31*INDEX(prod_est,$H31+$I31-1,MATCH(CV$14,$BQ$14:$DQ$14,0))</f>
        <v>0.82297474564844186</v>
      </c>
      <c r="CW31" s="4" cm="1">
        <f t="array" ref="CW31">AQ31*INDEX(prod_est,$H31+$I31-1,MATCH(CW$14,$BQ$14:$DQ$14,0))</f>
        <v>0.81393152954234627</v>
      </c>
      <c r="CX31" s="4" cm="1">
        <f t="array" ref="CX31">AR31*INDEX(prod_est,$H31+$I31-1,MATCH(CX$14,$BQ$14:$DQ$14,0))</f>
        <v>0.80432588114959924</v>
      </c>
      <c r="CY31" s="4" cm="1">
        <f t="array" ref="CY31">AS31*INDEX(prod_est,$H31+$I31-1,MATCH(CY$14,$BQ$14:$DQ$14,0))</f>
        <v>0.79461825350766013</v>
      </c>
      <c r="CZ31" s="4" cm="1">
        <f t="array" ref="CZ31">AT31*INDEX(prod_est,$H31+$I31-1,MATCH(CZ$14,$BQ$14:$DQ$14,0))</f>
        <v>0.78481079498745576</v>
      </c>
      <c r="DA31" s="4" cm="1">
        <f t="array" ref="DA31">AU31*INDEX(prod_est,$H31+$I31-1,MATCH(DA$14,$BQ$14:$DQ$14,0))</f>
        <v>0.77490563058349726</v>
      </c>
      <c r="DB31" s="4" cm="1">
        <f t="array" ref="DB31">AV31*INDEX(prod_est,$H31+$I31-1,MATCH(DB$14,$BQ$14:$DQ$14,0))</f>
        <v>0.76490486211614828</v>
      </c>
      <c r="DC31" s="4" cm="1">
        <f t="array" ref="DC31">AW31*INDEX(prod_est,$H31+$I31-1,MATCH(DC$14,$BQ$14:$DQ$14,0))</f>
        <v>0.7548105684323404</v>
      </c>
      <c r="DD31" s="4" cm="1">
        <f t="array" ref="DD31">AX31*INDEX(prod_est,$H31+$I31-1,MATCH(DD$14,$BQ$14:$DQ$14,0))</f>
        <v>0.74462480560475297</v>
      </c>
      <c r="DE31" s="4" cm="1">
        <f t="array" ref="DE31">AY31*INDEX(prod_est,$H31+$I31-1,MATCH(DE$14,$BQ$14:$DQ$14,0))</f>
        <v>0.73434960712946007</v>
      </c>
      <c r="DF31" s="4" cm="1">
        <f t="array" ref="DF31">AZ31*INDEX(prod_est,$H31+$I31-1,MATCH(DF$14,$BQ$14:$DQ$14,0))</f>
        <v>0.7239869841220683</v>
      </c>
      <c r="DG31" s="4" cm="1">
        <f t="array" ref="DG31">BA31*INDEX(prod_est,$H31+$I31-1,MATCH(DG$14,$BQ$14:$DQ$14,0))</f>
        <v>0.71353892551234499</v>
      </c>
      <c r="DH31" s="4" cm="1">
        <f t="array" ref="DH31">BB31*INDEX(prod_est,$H31+$I31-1,MATCH(DH$14,$BQ$14:$DQ$14,0))</f>
        <v>0.70300739823734815</v>
      </c>
      <c r="DI31" s="4" cm="1">
        <f t="array" ref="DI31">BC31*INDEX(prod_est,$H31+$I31-1,MATCH(DI$14,$BQ$14:$DQ$14,0))</f>
        <v>0.69239434743308126</v>
      </c>
      <c r="DJ31" s="4" cm="1">
        <f t="array" ref="DJ31">BD31*INDEX(prod_est,$H31+$I31-1,MATCH(DJ$14,$BQ$14:$DQ$14,0))</f>
        <v>0.68170169662466329</v>
      </c>
      <c r="DK31" s="4" cm="1">
        <f t="array" ref="DK31">BE31*INDEX(prod_est,$H31+$I31-1,MATCH(DK$14,$BQ$14:$DQ$14,0))</f>
        <v>0.67093134791504028</v>
      </c>
      <c r="DL31" s="4" cm="1">
        <f t="array" ref="DL31">BF31*INDEX(prod_est,$H31+$I31-1,MATCH(DL$14,$BQ$14:$DQ$14,0))</f>
        <v>0.66008518217224932</v>
      </c>
      <c r="DM31" s="4" cm="1">
        <f t="array" ref="DM31">BG31*INDEX(prod_est,$H31+$I31-1,MATCH(DM$14,$BQ$14:$DQ$14,0))</f>
        <v>0.64916505921522816</v>
      </c>
      <c r="DN31" s="4" cm="1">
        <f t="array" ref="DN31">BH31*INDEX(prod_est,$H31+$I31-1,MATCH(DN$14,$BQ$14:$DQ$14,0))</f>
        <v>0.63817281799820247</v>
      </c>
      <c r="DO31" s="4" cm="1">
        <f t="array" ref="DO31">BI31*INDEX(prod_est,$H31+$I31-1,MATCH(DO$14,$BQ$14:$DQ$14,0))</f>
        <v>0.62711027679364706</v>
      </c>
      <c r="DP31" s="4" cm="1">
        <f t="array" ref="DP31">BJ31*INDEX(prod_est,$H31+$I31-1,MATCH(DP$14,$BQ$14:$DQ$14,0))</f>
        <v>0.6159792333738332</v>
      </c>
      <c r="DQ31" s="4" cm="1">
        <f t="array" ref="DQ31">BK31*INDEX(prod_est,$H31+$I31-1,MATCH(DQ$14,$BQ$14:$DQ$14,0))</f>
        <v>0.60478146519097764</v>
      </c>
    </row>
    <row r="32" spans="1:121" x14ac:dyDescent="0.25">
      <c r="A32" t="s">
        <v>48</v>
      </c>
      <c r="B32" t="s">
        <v>22</v>
      </c>
      <c r="C32" t="s">
        <v>22</v>
      </c>
      <c r="D32" t="s">
        <v>172</v>
      </c>
      <c r="E32" s="46" t="s">
        <v>37</v>
      </c>
      <c r="F32" s="4">
        <v>47.98407744</v>
      </c>
      <c r="G32" s="4">
        <v>42.669939672000012</v>
      </c>
      <c r="H32">
        <f>MATCH(A32,Production_est!$A$4:$A$339,0)</f>
        <v>177</v>
      </c>
      <c r="I32">
        <f>IFERROR(MATCH(E32,Production_est!$D$4:$D$339,0),"-")+1</f>
        <v>4</v>
      </c>
      <c r="J32" s="4" cm="1">
        <f t="array" ref="J32">IFERROR(INDEX(Production_est!$E$4:$E$339,I32+H32-1),"-")</f>
        <v>125.671961868558</v>
      </c>
      <c r="K32" s="33">
        <f t="shared" si="3"/>
        <v>0.33953428463724533</v>
      </c>
      <c r="L32" s="33">
        <f t="shared" si="4"/>
        <v>0.33953428463724533</v>
      </c>
      <c r="M32" s="33">
        <f t="shared" si="5"/>
        <v>0.33953428463724533</v>
      </c>
      <c r="N32" s="33">
        <f t="shared" si="5"/>
        <v>0.33953428463724533</v>
      </c>
      <c r="O32" s="33">
        <f t="shared" si="28"/>
        <v>0.33783661321405911</v>
      </c>
      <c r="P32" s="33">
        <f t="shared" si="28"/>
        <v>0.33614743014798881</v>
      </c>
      <c r="Q32" s="33">
        <f t="shared" si="28"/>
        <v>0.33446669299724885</v>
      </c>
      <c r="R32" s="33">
        <f t="shared" si="28"/>
        <v>0.33279435953226261</v>
      </c>
      <c r="S32" s="33">
        <f t="shared" si="28"/>
        <v>0.33113038773460129</v>
      </c>
      <c r="T32" s="33">
        <f t="shared" si="28"/>
        <v>0.32947473579592829</v>
      </c>
      <c r="U32" s="33">
        <f t="shared" si="28"/>
        <v>0.32782736211694863</v>
      </c>
      <c r="V32" s="33">
        <f t="shared" si="28"/>
        <v>0.32618822530636388</v>
      </c>
      <c r="W32" s="33">
        <f t="shared" si="28"/>
        <v>0.32455728417983204</v>
      </c>
      <c r="X32" s="33">
        <f t="shared" si="28"/>
        <v>0.3229344977589329</v>
      </c>
      <c r="Y32" s="33">
        <f t="shared" si="28"/>
        <v>0.32131982527013825</v>
      </c>
      <c r="Z32" s="33">
        <f t="shared" si="28"/>
        <v>0.31971322614378755</v>
      </c>
      <c r="AA32" s="33">
        <f t="shared" si="28"/>
        <v>0.3181146600130686</v>
      </c>
      <c r="AB32" s="33">
        <f t="shared" si="28"/>
        <v>0.31652408671300325</v>
      </c>
      <c r="AC32" s="33">
        <f t="shared" si="28"/>
        <v>0.31494146627943825</v>
      </c>
      <c r="AD32" s="33">
        <f t="shared" si="28"/>
        <v>0.31336675894804106</v>
      </c>
      <c r="AE32" s="33">
        <f t="shared" si="28"/>
        <v>0.31179992515330085</v>
      </c>
      <c r="AF32" s="33">
        <f t="shared" si="28"/>
        <v>0.31024092552753435</v>
      </c>
      <c r="AG32" s="33">
        <f t="shared" si="28"/>
        <v>0.30868972089989666</v>
      </c>
      <c r="AH32" s="33">
        <f t="shared" si="28"/>
        <v>0.30714627229539715</v>
      </c>
      <c r="AI32" s="33">
        <f t="shared" si="28"/>
        <v>0.30561054093392015</v>
      </c>
      <c r="AJ32" s="33">
        <f t="shared" si="28"/>
        <v>0.30408248822925055</v>
      </c>
      <c r="AK32" s="33">
        <f t="shared" si="28"/>
        <v>0.30256207578810429</v>
      </c>
      <c r="AL32" s="33">
        <f t="shared" si="28"/>
        <v>0.30104926540916377</v>
      </c>
      <c r="AM32" s="33">
        <f t="shared" si="28"/>
        <v>0.29954401908211797</v>
      </c>
      <c r="AN32" s="33">
        <f t="shared" si="28"/>
        <v>0.29804629898670737</v>
      </c>
      <c r="AO32" s="33">
        <f t="shared" si="28"/>
        <v>0.29655606749177382</v>
      </c>
      <c r="AP32" s="33">
        <f t="shared" si="28"/>
        <v>0.29507328715431497</v>
      </c>
      <c r="AQ32" s="33">
        <f t="shared" si="28"/>
        <v>0.2935979207185434</v>
      </c>
      <c r="AR32" s="33">
        <f t="shared" ref="AR32:BK32" si="30">AQ32*(1-$G$4)</f>
        <v>0.29212993111495067</v>
      </c>
      <c r="AS32" s="33">
        <f t="shared" si="30"/>
        <v>0.29066928145937593</v>
      </c>
      <c r="AT32" s="33">
        <f t="shared" si="30"/>
        <v>0.28921593505207904</v>
      </c>
      <c r="AU32" s="33">
        <f t="shared" si="30"/>
        <v>0.28776985537681865</v>
      </c>
      <c r="AV32" s="33">
        <f t="shared" si="30"/>
        <v>0.28633100609993456</v>
      </c>
      <c r="AW32" s="33">
        <f t="shared" si="30"/>
        <v>0.28489935106943487</v>
      </c>
      <c r="AX32" s="33">
        <f t="shared" si="30"/>
        <v>0.2834748543140877</v>
      </c>
      <c r="AY32" s="33">
        <f t="shared" si="30"/>
        <v>0.28205748004251724</v>
      </c>
      <c r="AZ32" s="33">
        <f t="shared" si="30"/>
        <v>0.28064719264230464</v>
      </c>
      <c r="BA32" s="33">
        <f t="shared" si="30"/>
        <v>0.27924395667909313</v>
      </c>
      <c r="BB32" s="33">
        <f t="shared" si="30"/>
        <v>0.27784773689569764</v>
      </c>
      <c r="BC32" s="33">
        <f t="shared" si="30"/>
        <v>0.27645849821121915</v>
      </c>
      <c r="BD32" s="33">
        <f t="shared" si="30"/>
        <v>0.27507620572016306</v>
      </c>
      <c r="BE32" s="33">
        <f t="shared" si="30"/>
        <v>0.27370082469156226</v>
      </c>
      <c r="BF32" s="33">
        <f t="shared" si="30"/>
        <v>0.27233232056810447</v>
      </c>
      <c r="BG32" s="33">
        <f t="shared" si="30"/>
        <v>0.27097065896526396</v>
      </c>
      <c r="BH32" s="33">
        <f t="shared" si="30"/>
        <v>0.26961580567043764</v>
      </c>
      <c r="BI32" s="33">
        <f t="shared" si="30"/>
        <v>0.26826772664208542</v>
      </c>
      <c r="BJ32" s="33">
        <f t="shared" si="30"/>
        <v>0.26692638800887497</v>
      </c>
      <c r="BK32" s="33">
        <f t="shared" si="30"/>
        <v>0.26559175606883062</v>
      </c>
      <c r="BL32" t="str">
        <f t="shared" si="8"/>
        <v>12_NZ</v>
      </c>
      <c r="BM32" t="str">
        <f t="shared" si="9"/>
        <v>d_nonenergy_8_1_natural_gas</v>
      </c>
      <c r="BP32" s="4">
        <f t="shared" si="10"/>
        <v>47.98407744</v>
      </c>
      <c r="BQ32" s="4">
        <f t="shared" si="11"/>
        <v>42.669939672000012</v>
      </c>
      <c r="BR32" s="4" cm="1">
        <f t="array" ref="BR32">L32*INDEX(prod_est,$H32+$I32-1,MATCH(BR$14,$BQ$14:$DQ$14,0))</f>
        <v>42.677903267469333</v>
      </c>
      <c r="BS32" s="4" cm="1">
        <f t="array" ref="BS32">M32*INDEX(prod_est,$H32+$I32-1,MATCH(BS$14,$BQ$14:$DQ$14,0))</f>
        <v>38.970019041203713</v>
      </c>
      <c r="BT32" s="4" cm="1">
        <f t="array" ref="BT32">N32*INDEX(prod_est,$H32+$I32-1,MATCH(BT$14,$BQ$14:$DQ$14,0))</f>
        <v>40.263250976868839</v>
      </c>
      <c r="BU32" s="4" cm="1">
        <f t="array" ref="BU32">O32*INDEX(prod_est,$H32+$I32-1,MATCH(BU$14,$BQ$14:$DQ$14,0))</f>
        <v>41.343351962152781</v>
      </c>
      <c r="BV32" s="4" cm="1">
        <f t="array" ref="BV32">P32*INDEX(prod_est,$H32+$I32-1,MATCH(BV$14,$BQ$14:$DQ$14,0))</f>
        <v>42.40391410432494</v>
      </c>
      <c r="BW32" s="4" cm="1">
        <f t="array" ref="BW32">Q32*INDEX(prod_est,$H32+$I32-1,MATCH(BW$14,$BQ$14:$DQ$14,0))</f>
        <v>42.218276561630624</v>
      </c>
      <c r="BX32" s="4" cm="1">
        <f t="array" ref="BX32">R32*INDEX(prod_est,$H32+$I32-1,MATCH(BX$14,$BQ$14:$DQ$14,0))</f>
        <v>42.026099458429371</v>
      </c>
      <c r="BY32" s="4" cm="1">
        <f t="array" ref="BY32">S32*INDEX(prod_est,$H32+$I32-1,MATCH(BY$14,$BQ$14:$DQ$14,0))</f>
        <v>41.82280510600269</v>
      </c>
      <c r="BZ32" s="4" cm="1">
        <f t="array" ref="BZ32">T32*INDEX(prod_est,$H32+$I32-1,MATCH(BZ$14,$BQ$14:$DQ$14,0))</f>
        <v>41.611650572436368</v>
      </c>
      <c r="CA32" s="4" cm="1">
        <f t="array" ref="CA32">U32*INDEX(prod_est,$H32+$I32-1,MATCH(CA$14,$BQ$14:$DQ$14,0))</f>
        <v>31.044551731011968</v>
      </c>
      <c r="CB32" s="4" cm="1">
        <f t="array" ref="CB32">V32*INDEX(prod_est,$H32+$I32-1,MATCH(CB$14,$BQ$14:$DQ$14,0))</f>
        <v>30.048046307993125</v>
      </c>
      <c r="CC32" s="4" cm="1">
        <f t="array" ref="CC32">W32*INDEX(prod_est,$H32+$I32-1,MATCH(CC$14,$BQ$14:$DQ$14,0))</f>
        <v>29.056532883435484</v>
      </c>
      <c r="CD32" s="4" cm="1">
        <f t="array" ref="CD32">X32*INDEX(prod_est,$H32+$I32-1,MATCH(CD$14,$BQ$14:$DQ$14,0))</f>
        <v>28.067403612279371</v>
      </c>
      <c r="CE32" s="4" cm="1">
        <f t="array" ref="CE32">Y32*INDEX(prod_est,$H32+$I32-1,MATCH(CE$14,$BQ$14:$DQ$14,0))</f>
        <v>27.083330143357045</v>
      </c>
      <c r="CF32" s="4" cm="1">
        <f t="array" ref="CF32">Z32*INDEX(prod_est,$H32+$I32-1,MATCH(CF$14,$BQ$14:$DQ$14,0))</f>
        <v>18.071289169701441</v>
      </c>
      <c r="CG32" s="4" cm="1">
        <f t="array" ref="CG32">AA32*INDEX(prod_est,$H32+$I32-1,MATCH(CG$14,$BQ$14:$DQ$14,0))</f>
        <v>17.150813675179695</v>
      </c>
      <c r="CH32" s="4" cm="1">
        <f t="array" ref="CH32">AB32*INDEX(prod_est,$H32+$I32-1,MATCH(CH$14,$BQ$14:$DQ$14,0))</f>
        <v>16.238454162324427</v>
      </c>
      <c r="CI32" s="4" cm="1">
        <f t="array" ref="CI32">AC32*INDEX(prod_est,$H32+$I32-1,MATCH(CI$14,$BQ$14:$DQ$14,0))</f>
        <v>15.333596549646094</v>
      </c>
      <c r="CJ32" s="4" cm="1">
        <f t="array" ref="CJ32">AD32*INDEX(prod_est,$H32+$I32-1,MATCH(CJ$14,$BQ$14:$DQ$14,0))</f>
        <v>14.437377963434759</v>
      </c>
      <c r="CK32" s="4" cm="1">
        <f t="array" ref="CK32">AE32*INDEX(prod_est,$H32+$I32-1,MATCH(CK$14,$BQ$14:$DQ$14,0))</f>
        <v>7.7430421154419831</v>
      </c>
      <c r="CL32" s="4" cm="1">
        <f t="array" ref="CL32">AF32*INDEX(prod_est,$H32+$I32-1,MATCH(CL$14,$BQ$14:$DQ$14,0))</f>
        <v>6.9127522890779813</v>
      </c>
      <c r="CM32" s="4" cm="1">
        <f t="array" ref="CM32">AG32*INDEX(prod_est,$H32+$I32-1,MATCH(CM$14,$BQ$14:$DQ$14,0))</f>
        <v>6.0937037321962118</v>
      </c>
      <c r="CN32" s="4" cm="1">
        <f t="array" ref="CN32">AH32*INDEX(prod_est,$H32+$I32-1,MATCH(CN$14,$BQ$14:$DQ$14,0))</f>
        <v>5.2863665660367349</v>
      </c>
      <c r="CO32" s="4" cm="1">
        <f t="array" ref="CO32">AI32*INDEX(prod_est,$H32+$I32-1,MATCH(CO$14,$BQ$14:$DQ$14,0))</f>
        <v>4.4911992975739983</v>
      </c>
      <c r="CP32" s="4" cm="1">
        <f t="array" ref="CP32">AJ32*INDEX(prod_est,$H32+$I32-1,MATCH(CP$14,$BQ$14:$DQ$14,0))</f>
        <v>3.7087732196120484</v>
      </c>
      <c r="CQ32" s="4" cm="1">
        <f t="array" ref="CQ32">AK32*INDEX(prod_est,$H32+$I32-1,MATCH(CQ$14,$BQ$14:$DQ$14,0))</f>
        <v>2.9392491185699594</v>
      </c>
      <c r="CR32" s="4" cm="1">
        <f t="array" ref="CR32">AL32*INDEX(prod_est,$H32+$I32-1,MATCH(CR$14,$BQ$14:$DQ$14,0))</f>
        <v>2.9110332960497027</v>
      </c>
      <c r="CS32" s="4" cm="1">
        <f t="array" ref="CS32">AM32*INDEX(prod_est,$H32+$I32-1,MATCH(CS$14,$BQ$14:$DQ$14,0))</f>
        <v>2.8823783562504257</v>
      </c>
      <c r="CT32" s="4" cm="1">
        <f t="array" ref="CT32">AN32*INDEX(prod_est,$H32+$I32-1,MATCH(CT$14,$BQ$14:$DQ$14,0))</f>
        <v>2.8532914878331885</v>
      </c>
      <c r="CU32" s="4" cm="1">
        <f t="array" ref="CU32">AO32*INDEX(prod_est,$H32+$I32-1,MATCH(CU$14,$BQ$14:$DQ$14,0))</f>
        <v>2.8235940206538039</v>
      </c>
      <c r="CV32" s="4" cm="1">
        <f t="array" ref="CV32">AP32*INDEX(prod_est,$H32+$I32-1,MATCH(CV$14,$BQ$14:$DQ$14,0))</f>
        <v>2.7934840662605311</v>
      </c>
      <c r="CW32" s="4" cm="1">
        <f t="array" ref="CW32">AQ32*INDEX(prod_est,$H32+$I32-1,MATCH(CW$14,$BQ$14:$DQ$14,0))</f>
        <v>2.7627880087767456</v>
      </c>
      <c r="CX32" s="4" cm="1">
        <f t="array" ref="CX32">AR32*INDEX(prod_est,$H32+$I32-1,MATCH(CX$14,$BQ$14:$DQ$14,0))</f>
        <v>2.7301828457712913</v>
      </c>
      <c r="CY32" s="4" cm="1">
        <f t="array" ref="CY32">AS32*INDEX(prod_est,$H32+$I32-1,MATCH(CY$14,$BQ$14:$DQ$14,0))</f>
        <v>2.6972315270554539</v>
      </c>
      <c r="CZ32" s="4" cm="1">
        <f t="array" ref="CZ32">AT32*INDEX(prod_est,$H32+$I32-1,MATCH(CZ$14,$BQ$14:$DQ$14,0))</f>
        <v>2.6639413450036153</v>
      </c>
      <c r="DA32" s="4" cm="1">
        <f t="array" ref="DA32">AU32*INDEX(prod_est,$H32+$I32-1,MATCH(DA$14,$BQ$14:$DQ$14,0))</f>
        <v>2.6303195126418615</v>
      </c>
      <c r="DB32" s="4" cm="1">
        <f t="array" ref="DB32">AV32*INDEX(prod_est,$H32+$I32-1,MATCH(DB$14,$BQ$14:$DQ$14,0))</f>
        <v>2.5963731643345533</v>
      </c>
      <c r="DC32" s="4" cm="1">
        <f t="array" ref="DC32">AW32*INDEX(prod_est,$H32+$I32-1,MATCH(DC$14,$BQ$14:$DQ$14,0))</f>
        <v>2.562109356465633</v>
      </c>
      <c r="DD32" s="4" cm="1">
        <f t="array" ref="DD32">AX32*INDEX(prod_est,$H32+$I32-1,MATCH(DD$14,$BQ$14:$DQ$14,0))</f>
        <v>2.5275350681147133</v>
      </c>
      <c r="DE32" s="4" cm="1">
        <f t="array" ref="DE32">AY32*INDEX(prod_est,$H32+$I32-1,MATCH(DE$14,$BQ$14:$DQ$14,0))</f>
        <v>2.4926572017279636</v>
      </c>
      <c r="DF32" s="4" cm="1">
        <f t="array" ref="DF32">AZ32*INDEX(prod_est,$H32+$I32-1,MATCH(DF$14,$BQ$14:$DQ$14,0))</f>
        <v>2.4574825837838796</v>
      </c>
      <c r="DG32" s="4" cm="1">
        <f t="array" ref="DG32">BA32*INDEX(prod_est,$H32+$I32-1,MATCH(DG$14,$BQ$14:$DQ$14,0))</f>
        <v>2.4220179654539198</v>
      </c>
      <c r="DH32" s="4" cm="1">
        <f t="array" ref="DH32">BB32*INDEX(prod_est,$H32+$I32-1,MATCH(DH$14,$BQ$14:$DQ$14,0))</f>
        <v>2.3862700232580605</v>
      </c>
      <c r="DI32" s="4" cm="1">
        <f t="array" ref="DI32">BC32*INDEX(prod_est,$H32+$I32-1,MATCH(DI$14,$BQ$14:$DQ$14,0))</f>
        <v>2.3502453597153501</v>
      </c>
      <c r="DJ32" s="4" cm="1">
        <f t="array" ref="DJ32">BD32*INDEX(prod_est,$H32+$I32-1,MATCH(DJ$14,$BQ$14:$DQ$14,0))</f>
        <v>2.3139505039894086</v>
      </c>
      <c r="DK32" s="4" cm="1">
        <f t="array" ref="DK32">BE32*INDEX(prod_est,$H32+$I32-1,MATCH(DK$14,$BQ$14:$DQ$14,0))</f>
        <v>2.2773919125289925</v>
      </c>
      <c r="DL32" s="4" cm="1">
        <f t="array" ref="DL32">BF32*INDEX(prod_est,$H32+$I32-1,MATCH(DL$14,$BQ$14:$DQ$14,0))</f>
        <v>2.2405759697036336</v>
      </c>
      <c r="DM32" s="4" cm="1">
        <f t="array" ref="DM32">BG32*INDEX(prod_est,$H32+$I32-1,MATCH(DM$14,$BQ$14:$DQ$14,0))</f>
        <v>2.2035089884343502</v>
      </c>
      <c r="DN32" s="4" cm="1">
        <f t="array" ref="DN32">BH32*INDEX(prod_est,$H32+$I32-1,MATCH(DN$14,$BQ$14:$DQ$14,0))</f>
        <v>2.1661972108195227</v>
      </c>
      <c r="DO32" s="4" cm="1">
        <f t="array" ref="DO32">BI32*INDEX(prod_est,$H32+$I32-1,MATCH(DO$14,$BQ$14:$DQ$14,0))</f>
        <v>2.1286468087559376</v>
      </c>
      <c r="DP32" s="4" cm="1">
        <f t="array" ref="DP32">BJ32*INDEX(prod_est,$H32+$I32-1,MATCH(DP$14,$BQ$14:$DQ$14,0))</f>
        <v>2.0908638845550196</v>
      </c>
      <c r="DQ32" s="4" cm="1">
        <f t="array" ref="DQ32">BK32*INDEX(prod_est,$H32+$I32-1,MATCH(DQ$14,$BQ$14:$DQ$14,0))</f>
        <v>2.0528544715543342</v>
      </c>
    </row>
    <row r="33" spans="1:121" x14ac:dyDescent="0.25">
      <c r="A33" t="s">
        <v>48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177</v>
      </c>
      <c r="I33">
        <f>IFERROR(MATCH(E33,Production_est!$D$4:$D$339,0),"-")+1</f>
        <v>4</v>
      </c>
      <c r="J33" s="4" cm="1">
        <f t="array" ref="J33">IFERROR(INDEX(Production_est!$E$4:$E$339,I33+H33-1),"-")</f>
        <v>125.671961868558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12_NZ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48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177</v>
      </c>
      <c r="I34">
        <f>IFERROR(MATCH(E34,Production_est!$D$4:$D$339,0),"-")+1</f>
        <v>4</v>
      </c>
      <c r="J34" s="4" cm="1">
        <f t="array" ref="J34">IFERROR(INDEX(Production_est!$E$4:$E$339,I34+H34-1),"-")</f>
        <v>125.671961868558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12_NZ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48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177</v>
      </c>
      <c r="I35">
        <f>IFERROR(MATCH(E35,Production_est!$D$4:$D$339,0),"-")+1</f>
        <v>4</v>
      </c>
      <c r="J35" s="4" cm="1">
        <f t="array" ref="J35">IFERROR(INDEX(Production_est!$E$4:$E$339,I35+H35-1),"-")</f>
        <v>125.671961868558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12_NZ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48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177</v>
      </c>
      <c r="I36">
        <f>IFERROR(MATCH(E36,Production_est!$D$4:$D$339,0),"-")+1</f>
        <v>4</v>
      </c>
      <c r="J36" s="4" cm="1">
        <f t="array" ref="J36">IFERROR(INDEX(Production_est!$E$4:$E$339,I36+H36-1),"-")</f>
        <v>125.671961868558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12_NZ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48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177</v>
      </c>
      <c r="I37">
        <f>IFERROR(MATCH(E37,Production_est!$D$4:$D$339,0),"-")+1</f>
        <v>4</v>
      </c>
      <c r="J37" s="4" cm="1">
        <f t="array" ref="J37">IFERROR(INDEX(Production_est!$E$4:$E$339,I37+H37-1),"-")</f>
        <v>125.671961868558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12_NZ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48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177</v>
      </c>
      <c r="I38">
        <f>IFERROR(MATCH(E38,Production_est!$D$4:$D$339,0),"-")+1</f>
        <v>4</v>
      </c>
      <c r="J38" s="4" cm="1">
        <f t="array" ref="J38">IFERROR(INDEX(Production_est!$E$4:$E$339,I38+H38-1),"-")</f>
        <v>125.671961868558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12_NZ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48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177</v>
      </c>
      <c r="I39">
        <f>IFERROR(MATCH(E39,Production_est!$D$4:$D$339,0),"-")+1</f>
        <v>4</v>
      </c>
      <c r="J39" s="4" cm="1">
        <f t="array" ref="J39">IFERROR(INDEX(Production_est!$E$4:$E$339,I39+H39-1),"-")</f>
        <v>125.671961868558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12_NZ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48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177</v>
      </c>
      <c r="I40">
        <f>IFERROR(MATCH(E40,Production_est!$D$4:$D$339,0),"-")+1</f>
        <v>4</v>
      </c>
      <c r="J40" s="4" cm="1">
        <f t="array" ref="J40">IFERROR(INDEX(Production_est!$E$4:$E$339,I40+H40-1),"-")</f>
        <v>125.671961868558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12_NZ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48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177</v>
      </c>
      <c r="I41">
        <f>IFERROR(MATCH(E41,Production_est!$D$4:$D$339,0),"-")+1</f>
        <v>4</v>
      </c>
      <c r="J41" s="4" cm="1">
        <f t="array" ref="J41">IFERROR(INDEX(Production_est!$E$4:$E$339,I41+H41-1),"-")</f>
        <v>125.671961868558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12_NZ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48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177</v>
      </c>
      <c r="I42">
        <f>IFERROR(MATCH(E42,Production_est!$D$4:$D$339,0),"-")+1</f>
        <v>4</v>
      </c>
      <c r="J42" s="4" cm="1">
        <f t="array" ref="J42">IFERROR(INDEX(Production_est!$E$4:$E$339,I42+H42-1),"-")</f>
        <v>125.671961868558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12_NZ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48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177</v>
      </c>
      <c r="I43">
        <f>IFERROR(MATCH(E43,Production_est!$D$4:$D$339,0),"-")+1</f>
        <v>4</v>
      </c>
      <c r="J43" s="4" cm="1">
        <f t="array" ref="J43">IFERROR(INDEX(Production_est!$E$4:$E$339,I43+H43-1),"-")</f>
        <v>125.671961868558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12_NZ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48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177</v>
      </c>
      <c r="I44">
        <f>IFERROR(MATCH(E44,Production_est!$D$4:$D$339,0),"-")+1</f>
        <v>4</v>
      </c>
      <c r="J44" s="4" cm="1">
        <f t="array" ref="J44">IFERROR(INDEX(Production_est!$E$4:$E$339,I44+H44-1),"-")</f>
        <v>125.671961868558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12_NZ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48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177</v>
      </c>
      <c r="I45">
        <f>IFERROR(MATCH(E45,Production_est!$D$4:$D$339,0),"-")+1</f>
        <v>4</v>
      </c>
      <c r="J45" s="4" cm="1">
        <f t="array" ref="J45">IFERROR(INDEX(Production_est!$E$4:$E$339,I45+H45-1),"-")</f>
        <v>125.671961868558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12_NZ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48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177</v>
      </c>
      <c r="I46">
        <f>IFERROR(MATCH(E46,Production_est!$D$4:$D$339,0),"-")+1</f>
        <v>4</v>
      </c>
      <c r="J46" s="4" cm="1">
        <f t="array" ref="J46">IFERROR(INDEX(Production_est!$E$4:$E$339,I46+H46-1),"-")</f>
        <v>125.671961868558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12_NZ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12_NZ</v>
      </c>
      <c r="B47" s="6" t="s">
        <v>146</v>
      </c>
      <c r="C47" s="6" t="s">
        <v>147</v>
      </c>
      <c r="D47" s="6" t="str">
        <f>D46</f>
        <v>17_nonenergy_use</v>
      </c>
      <c r="E47" s="56" t="s">
        <v>37</v>
      </c>
      <c r="F47" s="43">
        <f>SUM(F15:F46)</f>
        <v>61.880862132000004</v>
      </c>
      <c r="G47" s="43">
        <f>SUM(G15:G46)</f>
        <v>55.240722936000012</v>
      </c>
      <c r="K47" s="33">
        <f t="shared" ref="K47:AP47" si="42">SUM(K15:K46)*1000</f>
        <v>439.5628278149826</v>
      </c>
      <c r="L47" s="33">
        <f t="shared" si="42"/>
        <v>439.5628278149826</v>
      </c>
      <c r="M47" s="33">
        <f t="shared" si="42"/>
        <v>439.5628278149826</v>
      </c>
      <c r="N47" s="33">
        <f t="shared" si="42"/>
        <v>439.5628278149826</v>
      </c>
      <c r="O47" s="33">
        <f t="shared" si="42"/>
        <v>437.36501367590762</v>
      </c>
      <c r="P47" s="33">
        <f t="shared" si="42"/>
        <v>435.17818860752811</v>
      </c>
      <c r="Q47" s="33">
        <f t="shared" si="42"/>
        <v>433.00229766449047</v>
      </c>
      <c r="R47" s="33">
        <f t="shared" si="42"/>
        <v>430.83728617616799</v>
      </c>
      <c r="S47" s="33">
        <f t="shared" si="42"/>
        <v>428.68309974528717</v>
      </c>
      <c r="T47" s="33">
        <f t="shared" si="42"/>
        <v>426.53968424656074</v>
      </c>
      <c r="U47" s="33">
        <f t="shared" si="42"/>
        <v>424.40698582532787</v>
      </c>
      <c r="V47" s="33">
        <f t="shared" si="42"/>
        <v>422.28495089620128</v>
      </c>
      <c r="W47" s="33">
        <f t="shared" si="42"/>
        <v>420.17352614172023</v>
      </c>
      <c r="X47" s="33">
        <f t="shared" si="42"/>
        <v>418.07265851101164</v>
      </c>
      <c r="Y47" s="33">
        <f t="shared" si="42"/>
        <v>415.98229521845667</v>
      </c>
      <c r="Z47" s="33">
        <f t="shared" si="42"/>
        <v>413.90238374236435</v>
      </c>
      <c r="AA47" s="33">
        <f t="shared" si="42"/>
        <v>411.83287182365245</v>
      </c>
      <c r="AB47" s="33">
        <f t="shared" si="42"/>
        <v>409.77370746453425</v>
      </c>
      <c r="AC47" s="33">
        <f t="shared" si="42"/>
        <v>407.72483892721158</v>
      </c>
      <c r="AD47" s="33">
        <f t="shared" si="42"/>
        <v>405.68621473257548</v>
      </c>
      <c r="AE47" s="33">
        <f t="shared" si="42"/>
        <v>403.65778365891265</v>
      </c>
      <c r="AF47" s="33">
        <f t="shared" si="42"/>
        <v>401.63949474061809</v>
      </c>
      <c r="AG47" s="33">
        <f t="shared" si="42"/>
        <v>399.631297266915</v>
      </c>
      <c r="AH47" s="33">
        <f t="shared" si="42"/>
        <v>397.63314078058039</v>
      </c>
      <c r="AI47" s="33">
        <f t="shared" si="42"/>
        <v>395.64497507667744</v>
      </c>
      <c r="AJ47" s="33">
        <f t="shared" si="42"/>
        <v>393.66675020129406</v>
      </c>
      <c r="AK47" s="33">
        <f t="shared" si="42"/>
        <v>391.6984164502876</v>
      </c>
      <c r="AL47" s="33">
        <f t="shared" si="42"/>
        <v>389.73992436803616</v>
      </c>
      <c r="AM47" s="33">
        <f t="shared" si="42"/>
        <v>387.79122474619601</v>
      </c>
      <c r="AN47" s="33">
        <f t="shared" si="42"/>
        <v>385.85226862246503</v>
      </c>
      <c r="AO47" s="33">
        <f t="shared" si="42"/>
        <v>383.9230072793527</v>
      </c>
      <c r="AP47" s="33">
        <f t="shared" si="42"/>
        <v>382.00339224295595</v>
      </c>
      <c r="AQ47" s="33">
        <f t="shared" ref="AQ47:BK47" si="43">SUM(AQ15:AQ46)*1000</f>
        <v>380.09337528174115</v>
      </c>
      <c r="AR47" s="33">
        <f t="shared" si="43"/>
        <v>378.19290840533245</v>
      </c>
      <c r="AS47" s="33">
        <f t="shared" si="43"/>
        <v>376.30194386330572</v>
      </c>
      <c r="AT47" s="33">
        <f t="shared" si="43"/>
        <v>374.42043414398921</v>
      </c>
      <c r="AU47" s="33">
        <f t="shared" si="43"/>
        <v>372.54833197326928</v>
      </c>
      <c r="AV47" s="33">
        <f t="shared" si="43"/>
        <v>370.68559031340294</v>
      </c>
      <c r="AW47" s="33">
        <f t="shared" si="43"/>
        <v>368.83216236183591</v>
      </c>
      <c r="AX47" s="33">
        <f t="shared" si="43"/>
        <v>366.98800155002675</v>
      </c>
      <c r="AY47" s="33">
        <f t="shared" si="43"/>
        <v>365.15306154227653</v>
      </c>
      <c r="AZ47" s="33">
        <f t="shared" si="43"/>
        <v>363.32729623456515</v>
      </c>
      <c r="BA47" s="33">
        <f t="shared" si="43"/>
        <v>361.51065975339236</v>
      </c>
      <c r="BB47" s="33">
        <f t="shared" si="43"/>
        <v>359.70310645462541</v>
      </c>
      <c r="BC47" s="33">
        <f t="shared" si="43"/>
        <v>357.90459092235227</v>
      </c>
      <c r="BD47" s="33">
        <f t="shared" si="43"/>
        <v>356.11506796774052</v>
      </c>
      <c r="BE47" s="33">
        <f t="shared" si="43"/>
        <v>354.3344926279018</v>
      </c>
      <c r="BF47" s="33">
        <f t="shared" si="43"/>
        <v>352.56282016476229</v>
      </c>
      <c r="BG47" s="33">
        <f t="shared" si="43"/>
        <v>350.8000060639385</v>
      </c>
      <c r="BH47" s="33">
        <f t="shared" si="43"/>
        <v>349.04600603361877</v>
      </c>
      <c r="BI47" s="33">
        <f t="shared" si="43"/>
        <v>347.30077600345066</v>
      </c>
      <c r="BJ47" s="33">
        <f t="shared" si="43"/>
        <v>345.56427212343345</v>
      </c>
      <c r="BK47" s="33">
        <f t="shared" si="43"/>
        <v>343.8364507628163</v>
      </c>
    </row>
    <row r="48" spans="1:121" x14ac:dyDescent="0.25">
      <c r="BO48" s="48" t="s">
        <v>167</v>
      </c>
      <c r="BP48" s="54">
        <f>BQ48</f>
        <v>1</v>
      </c>
      <c r="BQ48" s="54">
        <f t="shared" ref="BQ48:CW48" si="44">$G$5+(($G$6-$G$5)/32)*(BQ53-2018)</f>
        <v>1</v>
      </c>
      <c r="BR48" s="54">
        <f t="shared" si="44"/>
        <v>1</v>
      </c>
      <c r="BS48" s="54">
        <f t="shared" si="44"/>
        <v>1</v>
      </c>
      <c r="BT48" s="54">
        <f t="shared" si="44"/>
        <v>1</v>
      </c>
      <c r="BU48" s="54">
        <f t="shared" si="44"/>
        <v>1</v>
      </c>
      <c r="BV48" s="54">
        <f t="shared" si="44"/>
        <v>1</v>
      </c>
      <c r="BW48" s="54">
        <f t="shared" si="44"/>
        <v>1</v>
      </c>
      <c r="BX48" s="54">
        <f t="shared" si="44"/>
        <v>1</v>
      </c>
      <c r="BY48" s="54">
        <f t="shared" si="44"/>
        <v>1</v>
      </c>
      <c r="BZ48" s="54">
        <f t="shared" si="44"/>
        <v>1</v>
      </c>
      <c r="CA48" s="54">
        <f t="shared" si="44"/>
        <v>1</v>
      </c>
      <c r="CB48" s="54">
        <f t="shared" si="44"/>
        <v>1</v>
      </c>
      <c r="CC48" s="54">
        <f t="shared" si="44"/>
        <v>1</v>
      </c>
      <c r="CD48" s="54">
        <f t="shared" si="44"/>
        <v>1</v>
      </c>
      <c r="CE48" s="54">
        <f t="shared" si="44"/>
        <v>1</v>
      </c>
      <c r="CF48" s="54">
        <f t="shared" si="44"/>
        <v>1</v>
      </c>
      <c r="CG48" s="54">
        <f t="shared" si="44"/>
        <v>1</v>
      </c>
      <c r="CH48" s="54">
        <f t="shared" si="44"/>
        <v>1</v>
      </c>
      <c r="CI48" s="54">
        <f t="shared" si="44"/>
        <v>1</v>
      </c>
      <c r="CJ48" s="54">
        <f t="shared" si="44"/>
        <v>1</v>
      </c>
      <c r="CK48" s="54">
        <f t="shared" si="44"/>
        <v>1</v>
      </c>
      <c r="CL48" s="54">
        <f t="shared" si="44"/>
        <v>1</v>
      </c>
      <c r="CM48" s="54">
        <f t="shared" si="44"/>
        <v>1</v>
      </c>
      <c r="CN48" s="54">
        <f t="shared" si="44"/>
        <v>1</v>
      </c>
      <c r="CO48" s="54">
        <f t="shared" si="44"/>
        <v>1</v>
      </c>
      <c r="CP48" s="54">
        <f t="shared" si="44"/>
        <v>1</v>
      </c>
      <c r="CQ48" s="54">
        <f t="shared" si="44"/>
        <v>1</v>
      </c>
      <c r="CR48" s="54">
        <f t="shared" si="44"/>
        <v>1</v>
      </c>
      <c r="CS48" s="54">
        <f t="shared" si="44"/>
        <v>1</v>
      </c>
      <c r="CT48" s="54">
        <f t="shared" si="44"/>
        <v>1</v>
      </c>
      <c r="CU48" s="54">
        <f t="shared" si="44"/>
        <v>1</v>
      </c>
      <c r="CV48" s="54">
        <f t="shared" si="44"/>
        <v>1</v>
      </c>
      <c r="CW48" s="54">
        <f t="shared" si="44"/>
        <v>1</v>
      </c>
      <c r="CX48" s="54">
        <f t="shared" ref="CX48:DQ48" si="45">CW48</f>
        <v>1</v>
      </c>
      <c r="CY48" s="54">
        <f t="shared" si="45"/>
        <v>1</v>
      </c>
      <c r="CZ48" s="54">
        <f t="shared" si="45"/>
        <v>1</v>
      </c>
      <c r="DA48" s="54">
        <f t="shared" si="45"/>
        <v>1</v>
      </c>
      <c r="DB48" s="54">
        <f t="shared" si="45"/>
        <v>1</v>
      </c>
      <c r="DC48" s="54">
        <f t="shared" si="45"/>
        <v>1</v>
      </c>
      <c r="DD48" s="54">
        <f t="shared" si="45"/>
        <v>1</v>
      </c>
      <c r="DE48" s="54">
        <f t="shared" si="45"/>
        <v>1</v>
      </c>
      <c r="DF48" s="54">
        <f t="shared" si="45"/>
        <v>1</v>
      </c>
      <c r="DG48" s="54">
        <f t="shared" si="45"/>
        <v>1</v>
      </c>
      <c r="DH48" s="54">
        <f t="shared" si="45"/>
        <v>1</v>
      </c>
      <c r="DI48" s="54">
        <f t="shared" si="45"/>
        <v>1</v>
      </c>
      <c r="DJ48" s="54">
        <f t="shared" si="45"/>
        <v>1</v>
      </c>
      <c r="DK48" s="54">
        <f t="shared" si="45"/>
        <v>1</v>
      </c>
      <c r="DL48" s="54">
        <f t="shared" si="45"/>
        <v>1</v>
      </c>
      <c r="DM48" s="54">
        <f t="shared" si="45"/>
        <v>1</v>
      </c>
      <c r="DN48" s="54">
        <f t="shared" si="45"/>
        <v>1</v>
      </c>
      <c r="DO48" s="54">
        <f t="shared" si="45"/>
        <v>1</v>
      </c>
      <c r="DP48" s="54">
        <f t="shared" si="45"/>
        <v>1</v>
      </c>
      <c r="DQ48" s="54">
        <f t="shared" si="45"/>
        <v>1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12_NZ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12_NZ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12_NZ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12_NZ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12_NZ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12_NZ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12_NZ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12_NZ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12_NZ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12_NZ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12_NZ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12_NZ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12_NZ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12_NZ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12_NZ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12_NZ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12_NZ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12_NZ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12_NZ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12_NZ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12_NZ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12_NZ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12_NZ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12_NZ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12_NZ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12_NZ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12_NZ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12_NZ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12_NZ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12_NZ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12_NZ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12_NZ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12_NZ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12.570783263999999</v>
      </c>
      <c r="BL70" t="str">
        <f t="shared" si="52"/>
        <v>12_NZ</v>
      </c>
      <c r="BM70" t="str">
        <f t="shared" si="53"/>
        <v>d_nonenergy_7_x_other_petrol_prod</v>
      </c>
      <c r="BP70">
        <f t="shared" ref="BP70:CW70" si="86">BP$49*BP31</f>
        <v>13.896784692000001</v>
      </c>
      <c r="BQ70">
        <f t="shared" si="86"/>
        <v>12.570783263999999</v>
      </c>
      <c r="BR70">
        <f t="shared" si="86"/>
        <v>12.573129380104604</v>
      </c>
      <c r="BS70">
        <f t="shared" si="86"/>
        <v>11.480767653449165</v>
      </c>
      <c r="BT70">
        <f t="shared" si="86"/>
        <v>11.86176042021413</v>
      </c>
      <c r="BU70">
        <f t="shared" si="86"/>
        <v>12.179963714936548</v>
      </c>
      <c r="BV70">
        <f t="shared" si="86"/>
        <v>12.49241076617994</v>
      </c>
      <c r="BW70">
        <f t="shared" si="86"/>
        <v>12.437720993173226</v>
      </c>
      <c r="BX70">
        <f t="shared" si="86"/>
        <v>12.381104632071796</v>
      </c>
      <c r="BY70">
        <f t="shared" si="86"/>
        <v>12.32121307228063</v>
      </c>
      <c r="BZ70">
        <f t="shared" si="86"/>
        <v>12.259005862777236</v>
      </c>
      <c r="CA70">
        <f t="shared" si="86"/>
        <v>9.1458843002459673</v>
      </c>
      <c r="CB70">
        <f t="shared" si="86"/>
        <v>8.8523086872860421</v>
      </c>
      <c r="CC70">
        <f t="shared" si="86"/>
        <v>8.5602037426980964</v>
      </c>
      <c r="CD70">
        <f t="shared" si="86"/>
        <v>8.2688011819407627</v>
      </c>
      <c r="CE70">
        <f t="shared" si="86"/>
        <v>7.9788880864743357</v>
      </c>
      <c r="CF70">
        <f t="shared" si="86"/>
        <v>5.3238945543308649</v>
      </c>
      <c r="CG70">
        <f t="shared" si="86"/>
        <v>5.0527177485888819</v>
      </c>
      <c r="CH70">
        <f t="shared" si="86"/>
        <v>4.7839319527074267</v>
      </c>
      <c r="CI70">
        <f t="shared" si="86"/>
        <v>4.5173562551274298</v>
      </c>
      <c r="CJ70">
        <f t="shared" si="86"/>
        <v>4.2533256590911277</v>
      </c>
      <c r="CK70">
        <f t="shared" si="86"/>
        <v>2.2811399543908228</v>
      </c>
      <c r="CL70">
        <f t="shared" si="86"/>
        <v>2.0365323094361458</v>
      </c>
      <c r="CM70">
        <f t="shared" si="86"/>
        <v>1.795236400175487</v>
      </c>
      <c r="CN70">
        <f t="shared" si="86"/>
        <v>1.5573907267394309</v>
      </c>
      <c r="CO70">
        <f t="shared" si="86"/>
        <v>1.3231303676362927</v>
      </c>
      <c r="CP70">
        <f t="shared" si="86"/>
        <v>1.092623628658749</v>
      </c>
      <c r="CQ70">
        <f t="shared" si="86"/>
        <v>0.86591787831122013</v>
      </c>
      <c r="CR70">
        <f t="shared" si="86"/>
        <v>0.85760535215711386</v>
      </c>
      <c r="CS70">
        <f t="shared" si="86"/>
        <v>0.8491634597984975</v>
      </c>
      <c r="CT70">
        <f t="shared" si="86"/>
        <v>0.8405943190518208</v>
      </c>
      <c r="CU70">
        <f t="shared" si="86"/>
        <v>0.83184529277544261</v>
      </c>
      <c r="CV70">
        <f t="shared" si="86"/>
        <v>0.82297474564844186</v>
      </c>
      <c r="CW70">
        <f t="shared" si="86"/>
        <v>0.81393152954234627</v>
      </c>
      <c r="CX70">
        <f t="shared" ref="CX70:DQ70" si="87">CX$49*CX31</f>
        <v>0.80432588114959924</v>
      </c>
      <c r="CY70">
        <f t="shared" si="87"/>
        <v>0.79461825350766013</v>
      </c>
      <c r="CZ70">
        <f t="shared" si="87"/>
        <v>0.78481079498745576</v>
      </c>
      <c r="DA70">
        <f t="shared" si="87"/>
        <v>0.77490563058349726</v>
      </c>
      <c r="DB70">
        <f t="shared" si="87"/>
        <v>0.76490486211614828</v>
      </c>
      <c r="DC70">
        <f t="shared" si="87"/>
        <v>0.7548105684323404</v>
      </c>
      <c r="DD70">
        <f t="shared" si="87"/>
        <v>0.74462480560475297</v>
      </c>
      <c r="DE70">
        <f t="shared" si="87"/>
        <v>0.73434960712946007</v>
      </c>
      <c r="DF70">
        <f t="shared" si="87"/>
        <v>0.7239869841220683</v>
      </c>
      <c r="DG70">
        <f t="shared" si="87"/>
        <v>0.71353892551234499</v>
      </c>
      <c r="DH70">
        <f t="shared" si="87"/>
        <v>0.70300739823734815</v>
      </c>
      <c r="DI70">
        <f t="shared" si="87"/>
        <v>0.69239434743308126</v>
      </c>
      <c r="DJ70">
        <f t="shared" si="87"/>
        <v>0.68170169662466329</v>
      </c>
      <c r="DK70">
        <f t="shared" si="87"/>
        <v>0.67093134791504028</v>
      </c>
      <c r="DL70">
        <f t="shared" si="87"/>
        <v>0.66008518217224932</v>
      </c>
      <c r="DM70">
        <f t="shared" si="87"/>
        <v>0.64916505921522816</v>
      </c>
      <c r="DN70">
        <f t="shared" si="87"/>
        <v>0.63817281799820247</v>
      </c>
      <c r="DO70">
        <f t="shared" si="87"/>
        <v>0.62711027679364706</v>
      </c>
      <c r="DP70">
        <f t="shared" si="87"/>
        <v>0.6159792333738332</v>
      </c>
      <c r="DQ70">
        <f t="shared" si="87"/>
        <v>0.60478146519097764</v>
      </c>
    </row>
    <row r="71" spans="1:121" x14ac:dyDescent="0.25">
      <c r="A71" t="str">
        <f t="shared" si="50"/>
        <v>12_NZ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42.669939672000012</v>
      </c>
      <c r="BL71" t="str">
        <f t="shared" si="52"/>
        <v>12_NZ</v>
      </c>
      <c r="BM71" t="str">
        <f t="shared" si="53"/>
        <v>d_nonenergy_8_1_natural_gas</v>
      </c>
      <c r="BP71">
        <f t="shared" ref="BP71:CW71" si="88">BP$49*BP32</f>
        <v>47.98407744</v>
      </c>
      <c r="BQ71">
        <f t="shared" si="88"/>
        <v>42.669939672000012</v>
      </c>
      <c r="BR71">
        <f t="shared" si="88"/>
        <v>42.677903267469333</v>
      </c>
      <c r="BS71">
        <f t="shared" si="88"/>
        <v>38.970019041203713</v>
      </c>
      <c r="BT71">
        <f t="shared" si="88"/>
        <v>40.263250976868839</v>
      </c>
      <c r="BU71">
        <f t="shared" si="88"/>
        <v>41.343351962152781</v>
      </c>
      <c r="BV71">
        <f t="shared" si="88"/>
        <v>42.40391410432494</v>
      </c>
      <c r="BW71">
        <f t="shared" si="88"/>
        <v>42.218276561630624</v>
      </c>
      <c r="BX71">
        <f t="shared" si="88"/>
        <v>42.026099458429371</v>
      </c>
      <c r="BY71">
        <f t="shared" si="88"/>
        <v>41.82280510600269</v>
      </c>
      <c r="BZ71">
        <f t="shared" si="88"/>
        <v>41.611650572436368</v>
      </c>
      <c r="CA71">
        <f t="shared" si="88"/>
        <v>31.044551731011968</v>
      </c>
      <c r="CB71">
        <f t="shared" si="88"/>
        <v>30.048046307993125</v>
      </c>
      <c r="CC71">
        <f t="shared" si="88"/>
        <v>29.056532883435484</v>
      </c>
      <c r="CD71">
        <f t="shared" si="88"/>
        <v>28.067403612279371</v>
      </c>
      <c r="CE71">
        <f t="shared" si="88"/>
        <v>27.083330143357045</v>
      </c>
      <c r="CF71">
        <f t="shared" si="88"/>
        <v>18.071289169701441</v>
      </c>
      <c r="CG71">
        <f t="shared" si="88"/>
        <v>17.150813675179695</v>
      </c>
      <c r="CH71">
        <f t="shared" si="88"/>
        <v>16.238454162324427</v>
      </c>
      <c r="CI71">
        <f t="shared" si="88"/>
        <v>15.333596549646094</v>
      </c>
      <c r="CJ71">
        <f t="shared" si="88"/>
        <v>14.437377963434759</v>
      </c>
      <c r="CK71">
        <f t="shared" si="88"/>
        <v>7.7430421154419831</v>
      </c>
      <c r="CL71">
        <f t="shared" si="88"/>
        <v>6.9127522890779813</v>
      </c>
      <c r="CM71">
        <f t="shared" si="88"/>
        <v>6.0937037321962118</v>
      </c>
      <c r="CN71">
        <f t="shared" si="88"/>
        <v>5.2863665660367349</v>
      </c>
      <c r="CO71">
        <f t="shared" si="88"/>
        <v>4.4911992975739983</v>
      </c>
      <c r="CP71">
        <f t="shared" si="88"/>
        <v>3.7087732196120484</v>
      </c>
      <c r="CQ71">
        <f t="shared" si="88"/>
        <v>2.9392491185699594</v>
      </c>
      <c r="CR71">
        <f t="shared" si="88"/>
        <v>2.9110332960497027</v>
      </c>
      <c r="CS71">
        <f t="shared" si="88"/>
        <v>2.8823783562504257</v>
      </c>
      <c r="CT71">
        <f t="shared" si="88"/>
        <v>2.8532914878331885</v>
      </c>
      <c r="CU71">
        <f t="shared" si="88"/>
        <v>2.8235940206538039</v>
      </c>
      <c r="CV71">
        <f t="shared" si="88"/>
        <v>2.7934840662605311</v>
      </c>
      <c r="CW71">
        <f t="shared" si="88"/>
        <v>2.7627880087767456</v>
      </c>
      <c r="CX71">
        <f t="shared" ref="CX71:DQ71" si="89">CX$49*CX32</f>
        <v>2.7301828457712913</v>
      </c>
      <c r="CY71">
        <f t="shared" si="89"/>
        <v>2.6972315270554539</v>
      </c>
      <c r="CZ71">
        <f t="shared" si="89"/>
        <v>2.6639413450036153</v>
      </c>
      <c r="DA71">
        <f t="shared" si="89"/>
        <v>2.6303195126418615</v>
      </c>
      <c r="DB71">
        <f t="shared" si="89"/>
        <v>2.5963731643345533</v>
      </c>
      <c r="DC71">
        <f t="shared" si="89"/>
        <v>2.562109356465633</v>
      </c>
      <c r="DD71">
        <f t="shared" si="89"/>
        <v>2.5275350681147133</v>
      </c>
      <c r="DE71">
        <f t="shared" si="89"/>
        <v>2.4926572017279636</v>
      </c>
      <c r="DF71">
        <f t="shared" si="89"/>
        <v>2.4574825837838796</v>
      </c>
      <c r="DG71">
        <f t="shared" si="89"/>
        <v>2.4220179654539198</v>
      </c>
      <c r="DH71">
        <f t="shared" si="89"/>
        <v>2.3862700232580605</v>
      </c>
      <c r="DI71">
        <f t="shared" si="89"/>
        <v>2.3502453597153501</v>
      </c>
      <c r="DJ71">
        <f t="shared" si="89"/>
        <v>2.3139505039894086</v>
      </c>
      <c r="DK71">
        <f t="shared" si="89"/>
        <v>2.2773919125289925</v>
      </c>
      <c r="DL71">
        <f t="shared" si="89"/>
        <v>2.2405759697036336</v>
      </c>
      <c r="DM71">
        <f t="shared" si="89"/>
        <v>2.2035089884343502</v>
      </c>
      <c r="DN71">
        <f t="shared" si="89"/>
        <v>2.1661972108195227</v>
      </c>
      <c r="DO71">
        <f t="shared" si="89"/>
        <v>2.1286468087559376</v>
      </c>
      <c r="DP71">
        <f t="shared" si="89"/>
        <v>2.0908638845550196</v>
      </c>
      <c r="DQ71">
        <f t="shared" si="89"/>
        <v>2.0528544715543342</v>
      </c>
    </row>
    <row r="72" spans="1:121" x14ac:dyDescent="0.25">
      <c r="A72" t="str">
        <f t="shared" si="50"/>
        <v>12_NZ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12_NZ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12_NZ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12_NZ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12_NZ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12_NZ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12_NZ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12_NZ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12_NZ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12_NZ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12_NZ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12_NZ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12_NZ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12_NZ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12_NZ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12_NZ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12_NZ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12_NZ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12_NZ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12_NZ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12_NZ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12_NZ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12_NZ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12_NZ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12_NZ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12_NZ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12_NZ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12_NZ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12_NZ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12_NZ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12_NZ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12_NZ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12_NZ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12_NZ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12_NZ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12_NZ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12_NZ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12_NZ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12_NZ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12_NZ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12_NZ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12_NZ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12_NZ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12_NZ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12_NZ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12_NZ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12_NZ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12_NZ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12_NZ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12_NZ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12_NZ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12_NZ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12_NZ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12_NZ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12_NZ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12_NZ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12_NZ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12_NZ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12_NZ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12_NZ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12_NZ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12_NZ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12_NZ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12_NZ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12_NZ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12_NZ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12_NZ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12_NZ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12_NZ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12_NZ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12_NZ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12_NZ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12_NZ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12_NZ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12_NZ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12_NZ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12_NZ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12_NZ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12_NZ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12_NZ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12_NZ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12_NZ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12_NZ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12_NZ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12_NZ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12_NZ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12_NZ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12_NZ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12_NZ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12_NZ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12_NZ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12_NZ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Q123"/>
  <sheetViews>
    <sheetView showGridLines="0" topLeftCell="A5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13_PNG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amm_2018_13_PNG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amm_2050_13_PNG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49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193</v>
      </c>
      <c r="I15">
        <f>IFERROR(MATCH(E15,Production_est!$D$4:$D$339,0),"-")+1</f>
        <v>4</v>
      </c>
      <c r="J15" s="4" cm="1">
        <f t="array" ref="J15">IFERROR(INDEX(Production_est!$E$4:$E$339,I15+H15-1),"-")</f>
        <v>0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13_PNG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49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193</v>
      </c>
      <c r="I16">
        <f>IFERROR(MATCH(E16,Production_est!$D$4:$D$339,0),"-")+1</f>
        <v>4</v>
      </c>
      <c r="J16" s="4" cm="1">
        <f t="array" ref="J16">IFERROR(INDEX(Production_est!$E$4:$E$339,I16+H16-1),"-")</f>
        <v>0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13_PNG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49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193</v>
      </c>
      <c r="I17">
        <f>IFERROR(MATCH(E17,Production_est!$D$4:$D$339,0),"-")+1</f>
        <v>4</v>
      </c>
      <c r="J17" s="4" cm="1">
        <f t="array" ref="J17">IFERROR(INDEX(Production_est!$E$4:$E$339,I17+H17-1),"-")</f>
        <v>0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13_PNG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49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193</v>
      </c>
      <c r="I18">
        <f>IFERROR(MATCH(E18,Production_est!$D$4:$D$339,0),"-")+1</f>
        <v>4</v>
      </c>
      <c r="J18" s="4" cm="1">
        <f t="array" ref="J18">IFERROR(INDEX(Production_est!$E$4:$E$339,I18+H18-1),"-")</f>
        <v>0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13_PNG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49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193</v>
      </c>
      <c r="I19">
        <f>IFERROR(MATCH(E19,Production_est!$D$4:$D$339,0),"-")+1</f>
        <v>4</v>
      </c>
      <c r="J19" s="4" cm="1">
        <f t="array" ref="J19">IFERROR(INDEX(Production_est!$E$4:$E$339,I19+H19-1),"-")</f>
        <v>0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13_PNG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49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193</v>
      </c>
      <c r="I20">
        <f>IFERROR(MATCH(E20,Production_est!$D$4:$D$339,0),"-")+1</f>
        <v>4</v>
      </c>
      <c r="J20" s="4" cm="1">
        <f t="array" ref="J20">IFERROR(INDEX(Production_est!$E$4:$E$339,I20+H20-1),"-")</f>
        <v>0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13_PNG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49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193</v>
      </c>
      <c r="I21">
        <f>IFERROR(MATCH(E21,Production_est!$D$4:$D$339,0),"-")+1</f>
        <v>4</v>
      </c>
      <c r="J21" s="4" cm="1">
        <f t="array" ref="J21">IFERROR(INDEX(Production_est!$E$4:$E$339,I21+H21-1),"-")</f>
        <v>0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13_PNG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49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193</v>
      </c>
      <c r="I22">
        <f>IFERROR(MATCH(E22,Production_est!$D$4:$D$339,0),"-")+1</f>
        <v>4</v>
      </c>
      <c r="J22" s="4" cm="1">
        <f t="array" ref="J22">IFERROR(INDEX(Production_est!$E$4:$E$339,I22+H22-1),"-")</f>
        <v>0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13_PNG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49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193</v>
      </c>
      <c r="I23">
        <f>IFERROR(MATCH(E23,Production_est!$D$4:$D$339,0),"-")+1</f>
        <v>4</v>
      </c>
      <c r="J23" s="4" cm="1">
        <f t="array" ref="J23">IFERROR(INDEX(Production_est!$E$4:$E$339,I23+H23-1),"-")</f>
        <v>0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13_PNG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49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193</v>
      </c>
      <c r="I24">
        <f>IFERROR(MATCH(E24,Production_est!$D$4:$D$339,0),"-")+1</f>
        <v>4</v>
      </c>
      <c r="J24" s="4" cm="1">
        <f t="array" ref="J24">IFERROR(INDEX(Production_est!$E$4:$E$339,I24+H24-1),"-")</f>
        <v>0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13_PNG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49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193</v>
      </c>
      <c r="I25">
        <f>IFERROR(MATCH(E25,Production_est!$D$4:$D$339,0),"-")+1</f>
        <v>4</v>
      </c>
      <c r="J25" s="4" cm="1">
        <f t="array" ref="J25">IFERROR(INDEX(Production_est!$E$4:$E$339,I25+H25-1),"-")</f>
        <v>0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13_PNG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49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193</v>
      </c>
      <c r="I26">
        <f>IFERROR(MATCH(E26,Production_est!$D$4:$D$339,0),"-")+1</f>
        <v>4</v>
      </c>
      <c r="J26" s="4" cm="1">
        <f t="array" ref="J26">IFERROR(INDEX(Production_est!$E$4:$E$339,I26+H26-1),"-")</f>
        <v>0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13_PNG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49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193</v>
      </c>
      <c r="I27">
        <f>IFERROR(MATCH(E27,Production_est!$D$4:$D$339,0),"-")+1</f>
        <v>4</v>
      </c>
      <c r="J27" s="4" cm="1">
        <f t="array" ref="J27">IFERROR(INDEX(Production_est!$E$4:$E$339,I27+H27-1),"-")</f>
        <v>0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13_PNG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49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193</v>
      </c>
      <c r="I28">
        <f>IFERROR(MATCH(E28,Production_est!$D$4:$D$339,0),"-")+1</f>
        <v>4</v>
      </c>
      <c r="J28" s="4" cm="1">
        <f t="array" ref="J28">IFERROR(INDEX(Production_est!$E$4:$E$339,I28+H28-1),"-")</f>
        <v>0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13_PNG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49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193</v>
      </c>
      <c r="I29">
        <f>IFERROR(MATCH(E29,Production_est!$D$4:$D$339,0),"-")+1</f>
        <v>4</v>
      </c>
      <c r="J29" s="4" cm="1">
        <f t="array" ref="J29">IFERROR(INDEX(Production_est!$E$4:$E$339,I29+H29-1),"-")</f>
        <v>0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13_PNG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49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193</v>
      </c>
      <c r="I30">
        <f>IFERROR(MATCH(E30,Production_est!$D$4:$D$339,0),"-")+1</f>
        <v>4</v>
      </c>
      <c r="J30" s="4" cm="1">
        <f t="array" ref="J30">IFERROR(INDEX(Production_est!$E$4:$E$339,I30+H30-1),"-")</f>
        <v>0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13_PNG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49</v>
      </c>
      <c r="B31" t="s">
        <v>21</v>
      </c>
      <c r="C31" t="s">
        <v>61</v>
      </c>
      <c r="D31" t="s">
        <v>172</v>
      </c>
      <c r="E31" s="46" t="s">
        <v>37</v>
      </c>
      <c r="F31" s="4">
        <v>0</v>
      </c>
      <c r="G31" s="4">
        <v>0</v>
      </c>
      <c r="H31">
        <f>MATCH(A31,Production_est!$A$4:$A$339,0)</f>
        <v>193</v>
      </c>
      <c r="I31">
        <f>IFERROR(MATCH(E31,Production_est!$D$4:$D$339,0),"-")+1</f>
        <v>4</v>
      </c>
      <c r="J31" s="4" cm="1">
        <f t="array" ref="J31">IFERROR(INDEX(Production_est!$E$4:$E$339,I31+H31-1),"-")</f>
        <v>0</v>
      </c>
      <c r="K31" s="33">
        <f t="shared" si="3"/>
        <v>0</v>
      </c>
      <c r="L31" s="33">
        <f t="shared" si="4"/>
        <v>0</v>
      </c>
      <c r="M31" s="33">
        <f t="shared" si="5"/>
        <v>0</v>
      </c>
      <c r="N31" s="33">
        <f t="shared" si="5"/>
        <v>0</v>
      </c>
      <c r="O31" s="33">
        <f t="shared" ref="O31:AQ35" si="28">N31*(1-$G$4)</f>
        <v>0</v>
      </c>
      <c r="P31" s="33">
        <f t="shared" si="28"/>
        <v>0</v>
      </c>
      <c r="Q31" s="33">
        <f t="shared" si="28"/>
        <v>0</v>
      </c>
      <c r="R31" s="33">
        <f t="shared" si="28"/>
        <v>0</v>
      </c>
      <c r="S31" s="33">
        <f t="shared" si="28"/>
        <v>0</v>
      </c>
      <c r="T31" s="33">
        <f t="shared" si="28"/>
        <v>0</v>
      </c>
      <c r="U31" s="33">
        <f t="shared" si="28"/>
        <v>0</v>
      </c>
      <c r="V31" s="33">
        <f t="shared" si="28"/>
        <v>0</v>
      </c>
      <c r="W31" s="33">
        <f t="shared" si="28"/>
        <v>0</v>
      </c>
      <c r="X31" s="33">
        <f t="shared" si="28"/>
        <v>0</v>
      </c>
      <c r="Y31" s="33">
        <f t="shared" si="28"/>
        <v>0</v>
      </c>
      <c r="Z31" s="33">
        <f t="shared" si="28"/>
        <v>0</v>
      </c>
      <c r="AA31" s="33">
        <f t="shared" si="28"/>
        <v>0</v>
      </c>
      <c r="AB31" s="33">
        <f t="shared" si="28"/>
        <v>0</v>
      </c>
      <c r="AC31" s="33">
        <f t="shared" si="28"/>
        <v>0</v>
      </c>
      <c r="AD31" s="33">
        <f t="shared" si="28"/>
        <v>0</v>
      </c>
      <c r="AE31" s="33">
        <f t="shared" si="28"/>
        <v>0</v>
      </c>
      <c r="AF31" s="33">
        <f t="shared" si="28"/>
        <v>0</v>
      </c>
      <c r="AG31" s="33">
        <f t="shared" si="28"/>
        <v>0</v>
      </c>
      <c r="AH31" s="33">
        <f t="shared" si="28"/>
        <v>0</v>
      </c>
      <c r="AI31" s="33">
        <f t="shared" si="28"/>
        <v>0</v>
      </c>
      <c r="AJ31" s="33">
        <f t="shared" si="28"/>
        <v>0</v>
      </c>
      <c r="AK31" s="33">
        <f t="shared" si="28"/>
        <v>0</v>
      </c>
      <c r="AL31" s="33">
        <f t="shared" si="28"/>
        <v>0</v>
      </c>
      <c r="AM31" s="33">
        <f t="shared" si="28"/>
        <v>0</v>
      </c>
      <c r="AN31" s="33">
        <f t="shared" si="28"/>
        <v>0</v>
      </c>
      <c r="AO31" s="33">
        <f t="shared" si="28"/>
        <v>0</v>
      </c>
      <c r="AP31" s="33">
        <f t="shared" si="28"/>
        <v>0</v>
      </c>
      <c r="AQ31" s="33">
        <f t="shared" si="28"/>
        <v>0</v>
      </c>
      <c r="AR31" s="33">
        <f t="shared" ref="AR31:BK31" si="29">AQ31*(1-$G$4)</f>
        <v>0</v>
      </c>
      <c r="AS31" s="33">
        <f t="shared" si="29"/>
        <v>0</v>
      </c>
      <c r="AT31" s="33">
        <f t="shared" si="29"/>
        <v>0</v>
      </c>
      <c r="AU31" s="33">
        <f t="shared" si="29"/>
        <v>0</v>
      </c>
      <c r="AV31" s="33">
        <f t="shared" si="29"/>
        <v>0</v>
      </c>
      <c r="AW31" s="33">
        <f t="shared" si="29"/>
        <v>0</v>
      </c>
      <c r="AX31" s="33">
        <f t="shared" si="29"/>
        <v>0</v>
      </c>
      <c r="AY31" s="33">
        <f t="shared" si="29"/>
        <v>0</v>
      </c>
      <c r="AZ31" s="33">
        <f t="shared" si="29"/>
        <v>0</v>
      </c>
      <c r="BA31" s="33">
        <f t="shared" si="29"/>
        <v>0</v>
      </c>
      <c r="BB31" s="33">
        <f t="shared" si="29"/>
        <v>0</v>
      </c>
      <c r="BC31" s="33">
        <f t="shared" si="29"/>
        <v>0</v>
      </c>
      <c r="BD31" s="33">
        <f t="shared" si="29"/>
        <v>0</v>
      </c>
      <c r="BE31" s="33">
        <f t="shared" si="29"/>
        <v>0</v>
      </c>
      <c r="BF31" s="33">
        <f t="shared" si="29"/>
        <v>0</v>
      </c>
      <c r="BG31" s="33">
        <f t="shared" si="29"/>
        <v>0</v>
      </c>
      <c r="BH31" s="33">
        <f t="shared" si="29"/>
        <v>0</v>
      </c>
      <c r="BI31" s="33">
        <f t="shared" si="29"/>
        <v>0</v>
      </c>
      <c r="BJ31" s="33">
        <f t="shared" si="29"/>
        <v>0</v>
      </c>
      <c r="BK31" s="33">
        <f t="shared" si="29"/>
        <v>0</v>
      </c>
      <c r="BL31" t="str">
        <f t="shared" si="8"/>
        <v>13_PNG</v>
      </c>
      <c r="BM31" t="str">
        <f t="shared" si="9"/>
        <v>d_nonenergy_7_x_other_petrol_prod</v>
      </c>
      <c r="BP31" s="4">
        <f t="shared" si="10"/>
        <v>0</v>
      </c>
      <c r="BQ31" s="4">
        <f t="shared" si="11"/>
        <v>0</v>
      </c>
      <c r="BR31" s="4" cm="1">
        <f t="array" ref="BR31">L31*INDEX(prod_est,$H31+$I31-1,MATCH(BR$14,$BQ$14:$DQ$14,0))</f>
        <v>0</v>
      </c>
      <c r="BS31" s="4" cm="1">
        <f t="array" ref="BS31">M31*INDEX(prod_est,$H31+$I31-1,MATCH(BS$14,$BQ$14:$DQ$14,0))</f>
        <v>0</v>
      </c>
      <c r="BT31" s="4" cm="1">
        <f t="array" ref="BT31">N31*INDEX(prod_est,$H31+$I31-1,MATCH(BT$14,$BQ$14:$DQ$14,0))</f>
        <v>0</v>
      </c>
      <c r="BU31" s="4" cm="1">
        <f t="array" ref="BU31">O31*INDEX(prod_est,$H31+$I31-1,MATCH(BU$14,$BQ$14:$DQ$14,0))</f>
        <v>0</v>
      </c>
      <c r="BV31" s="4" cm="1">
        <f t="array" ref="BV31">P31*INDEX(prod_est,$H31+$I31-1,MATCH(BV$14,$BQ$14:$DQ$14,0))</f>
        <v>0</v>
      </c>
      <c r="BW31" s="4" cm="1">
        <f t="array" ref="BW31">Q31*INDEX(prod_est,$H31+$I31-1,MATCH(BW$14,$BQ$14:$DQ$14,0))</f>
        <v>0</v>
      </c>
      <c r="BX31" s="4" cm="1">
        <f t="array" ref="BX31">R31*INDEX(prod_est,$H31+$I31-1,MATCH(BX$14,$BQ$14:$DQ$14,0))</f>
        <v>0</v>
      </c>
      <c r="BY31" s="4" cm="1">
        <f t="array" ref="BY31">S31*INDEX(prod_est,$H31+$I31-1,MATCH(BY$14,$BQ$14:$DQ$14,0))</f>
        <v>0</v>
      </c>
      <c r="BZ31" s="4" cm="1">
        <f t="array" ref="BZ31">T31*INDEX(prod_est,$H31+$I31-1,MATCH(BZ$14,$BQ$14:$DQ$14,0))</f>
        <v>0</v>
      </c>
      <c r="CA31" s="4" cm="1">
        <f t="array" ref="CA31">U31*INDEX(prod_est,$H31+$I31-1,MATCH(CA$14,$BQ$14:$DQ$14,0))</f>
        <v>0</v>
      </c>
      <c r="CB31" s="4" cm="1">
        <f t="array" ref="CB31">V31*INDEX(prod_est,$H31+$I31-1,MATCH(CB$14,$BQ$14:$DQ$14,0))</f>
        <v>0</v>
      </c>
      <c r="CC31" s="4" cm="1">
        <f t="array" ref="CC31">W31*INDEX(prod_est,$H31+$I31-1,MATCH(CC$14,$BQ$14:$DQ$14,0))</f>
        <v>0</v>
      </c>
      <c r="CD31" s="4" cm="1">
        <f t="array" ref="CD31">X31*INDEX(prod_est,$H31+$I31-1,MATCH(CD$14,$BQ$14:$DQ$14,0))</f>
        <v>0</v>
      </c>
      <c r="CE31" s="4" cm="1">
        <f t="array" ref="CE31">Y31*INDEX(prod_est,$H31+$I31-1,MATCH(CE$14,$BQ$14:$DQ$14,0))</f>
        <v>0</v>
      </c>
      <c r="CF31" s="4" cm="1">
        <f t="array" ref="CF31">Z31*INDEX(prod_est,$H31+$I31-1,MATCH(CF$14,$BQ$14:$DQ$14,0))</f>
        <v>0</v>
      </c>
      <c r="CG31" s="4" cm="1">
        <f t="array" ref="CG31">AA31*INDEX(prod_est,$H31+$I31-1,MATCH(CG$14,$BQ$14:$DQ$14,0))</f>
        <v>0</v>
      </c>
      <c r="CH31" s="4" cm="1">
        <f t="array" ref="CH31">AB31*INDEX(prod_est,$H31+$I31-1,MATCH(CH$14,$BQ$14:$DQ$14,0))</f>
        <v>0</v>
      </c>
      <c r="CI31" s="4" cm="1">
        <f t="array" ref="CI31">AC31*INDEX(prod_est,$H31+$I31-1,MATCH(CI$14,$BQ$14:$DQ$14,0))</f>
        <v>0</v>
      </c>
      <c r="CJ31" s="4" cm="1">
        <f t="array" ref="CJ31">AD31*INDEX(prod_est,$H31+$I31-1,MATCH(CJ$14,$BQ$14:$DQ$14,0))</f>
        <v>0</v>
      </c>
      <c r="CK31" s="4" cm="1">
        <f t="array" ref="CK31">AE31*INDEX(prod_est,$H31+$I31-1,MATCH(CK$14,$BQ$14:$DQ$14,0))</f>
        <v>0</v>
      </c>
      <c r="CL31" s="4" cm="1">
        <f t="array" ref="CL31">AF31*INDEX(prod_est,$H31+$I31-1,MATCH(CL$14,$BQ$14:$DQ$14,0))</f>
        <v>0</v>
      </c>
      <c r="CM31" s="4" cm="1">
        <f t="array" ref="CM31">AG31*INDEX(prod_est,$H31+$I31-1,MATCH(CM$14,$BQ$14:$DQ$14,0))</f>
        <v>0</v>
      </c>
      <c r="CN31" s="4" cm="1">
        <f t="array" ref="CN31">AH31*INDEX(prod_est,$H31+$I31-1,MATCH(CN$14,$BQ$14:$DQ$14,0))</f>
        <v>0</v>
      </c>
      <c r="CO31" s="4" cm="1">
        <f t="array" ref="CO31">AI31*INDEX(prod_est,$H31+$I31-1,MATCH(CO$14,$BQ$14:$DQ$14,0))</f>
        <v>0</v>
      </c>
      <c r="CP31" s="4" cm="1">
        <f t="array" ref="CP31">AJ31*INDEX(prod_est,$H31+$I31-1,MATCH(CP$14,$BQ$14:$DQ$14,0))</f>
        <v>0</v>
      </c>
      <c r="CQ31" s="4" cm="1">
        <f t="array" ref="CQ31">AK31*INDEX(prod_est,$H31+$I31-1,MATCH(CQ$14,$BQ$14:$DQ$14,0))</f>
        <v>0</v>
      </c>
      <c r="CR31" s="4" cm="1">
        <f t="array" ref="CR31">AL31*INDEX(prod_est,$H31+$I31-1,MATCH(CR$14,$BQ$14:$DQ$14,0))</f>
        <v>0</v>
      </c>
      <c r="CS31" s="4" cm="1">
        <f t="array" ref="CS31">AM31*INDEX(prod_est,$H31+$I31-1,MATCH(CS$14,$BQ$14:$DQ$14,0))</f>
        <v>0</v>
      </c>
      <c r="CT31" s="4" cm="1">
        <f t="array" ref="CT31">AN31*INDEX(prod_est,$H31+$I31-1,MATCH(CT$14,$BQ$14:$DQ$14,0))</f>
        <v>0</v>
      </c>
      <c r="CU31" s="4" cm="1">
        <f t="array" ref="CU31">AO31*INDEX(prod_est,$H31+$I31-1,MATCH(CU$14,$BQ$14:$DQ$14,0))</f>
        <v>0</v>
      </c>
      <c r="CV31" s="4" cm="1">
        <f t="array" ref="CV31">AP31*INDEX(prod_est,$H31+$I31-1,MATCH(CV$14,$BQ$14:$DQ$14,0))</f>
        <v>0</v>
      </c>
      <c r="CW31" s="4" cm="1">
        <f t="array" ref="CW31">AQ31*INDEX(prod_est,$H31+$I31-1,MATCH(CW$14,$BQ$14:$DQ$14,0))</f>
        <v>0</v>
      </c>
      <c r="CX31" s="4" cm="1">
        <f t="array" ref="CX31">AR31*INDEX(prod_est,$H31+$I31-1,MATCH(CX$14,$BQ$14:$DQ$14,0))</f>
        <v>0</v>
      </c>
      <c r="CY31" s="4" cm="1">
        <f t="array" ref="CY31">AS31*INDEX(prod_est,$H31+$I31-1,MATCH(CY$14,$BQ$14:$DQ$14,0))</f>
        <v>0</v>
      </c>
      <c r="CZ31" s="4" cm="1">
        <f t="array" ref="CZ31">AT31*INDEX(prod_est,$H31+$I31-1,MATCH(CZ$14,$BQ$14:$DQ$14,0))</f>
        <v>0</v>
      </c>
      <c r="DA31" s="4" cm="1">
        <f t="array" ref="DA31">AU31*INDEX(prod_est,$H31+$I31-1,MATCH(DA$14,$BQ$14:$DQ$14,0))</f>
        <v>0</v>
      </c>
      <c r="DB31" s="4" cm="1">
        <f t="array" ref="DB31">AV31*INDEX(prod_est,$H31+$I31-1,MATCH(DB$14,$BQ$14:$DQ$14,0))</f>
        <v>0</v>
      </c>
      <c r="DC31" s="4" cm="1">
        <f t="array" ref="DC31">AW31*INDEX(prod_est,$H31+$I31-1,MATCH(DC$14,$BQ$14:$DQ$14,0))</f>
        <v>0</v>
      </c>
      <c r="DD31" s="4" cm="1">
        <f t="array" ref="DD31">AX31*INDEX(prod_est,$H31+$I31-1,MATCH(DD$14,$BQ$14:$DQ$14,0))</f>
        <v>0</v>
      </c>
      <c r="DE31" s="4" cm="1">
        <f t="array" ref="DE31">AY31*INDEX(prod_est,$H31+$I31-1,MATCH(DE$14,$BQ$14:$DQ$14,0))</f>
        <v>0</v>
      </c>
      <c r="DF31" s="4" cm="1">
        <f t="array" ref="DF31">AZ31*INDEX(prod_est,$H31+$I31-1,MATCH(DF$14,$BQ$14:$DQ$14,0))</f>
        <v>0</v>
      </c>
      <c r="DG31" s="4" cm="1">
        <f t="array" ref="DG31">BA31*INDEX(prod_est,$H31+$I31-1,MATCH(DG$14,$BQ$14:$DQ$14,0))</f>
        <v>0</v>
      </c>
      <c r="DH31" s="4" cm="1">
        <f t="array" ref="DH31">BB31*INDEX(prod_est,$H31+$I31-1,MATCH(DH$14,$BQ$14:$DQ$14,0))</f>
        <v>0</v>
      </c>
      <c r="DI31" s="4" cm="1">
        <f t="array" ref="DI31">BC31*INDEX(prod_est,$H31+$I31-1,MATCH(DI$14,$BQ$14:$DQ$14,0))</f>
        <v>0</v>
      </c>
      <c r="DJ31" s="4" cm="1">
        <f t="array" ref="DJ31">BD31*INDEX(prod_est,$H31+$I31-1,MATCH(DJ$14,$BQ$14:$DQ$14,0))</f>
        <v>0</v>
      </c>
      <c r="DK31" s="4" cm="1">
        <f t="array" ref="DK31">BE31*INDEX(prod_est,$H31+$I31-1,MATCH(DK$14,$BQ$14:$DQ$14,0))</f>
        <v>0</v>
      </c>
      <c r="DL31" s="4" cm="1">
        <f t="array" ref="DL31">BF31*INDEX(prod_est,$H31+$I31-1,MATCH(DL$14,$BQ$14:$DQ$14,0))</f>
        <v>0</v>
      </c>
      <c r="DM31" s="4" cm="1">
        <f t="array" ref="DM31">BG31*INDEX(prod_est,$H31+$I31-1,MATCH(DM$14,$BQ$14:$DQ$14,0))</f>
        <v>0</v>
      </c>
      <c r="DN31" s="4" cm="1">
        <f t="array" ref="DN31">BH31*INDEX(prod_est,$H31+$I31-1,MATCH(DN$14,$BQ$14:$DQ$14,0))</f>
        <v>0</v>
      </c>
      <c r="DO31" s="4" cm="1">
        <f t="array" ref="DO31">BI31*INDEX(prod_est,$H31+$I31-1,MATCH(DO$14,$BQ$14:$DQ$14,0))</f>
        <v>0</v>
      </c>
      <c r="DP31" s="4" cm="1">
        <f t="array" ref="DP31">BJ31*INDEX(prod_est,$H31+$I31-1,MATCH(DP$14,$BQ$14:$DQ$14,0))</f>
        <v>0</v>
      </c>
      <c r="DQ31" s="4" cm="1">
        <f t="array" ref="DQ31">BK31*INDEX(prod_est,$H31+$I31-1,MATCH(DQ$14,$BQ$14:$DQ$14,0))</f>
        <v>0</v>
      </c>
    </row>
    <row r="32" spans="1:121" x14ac:dyDescent="0.25">
      <c r="A32" t="s">
        <v>49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193</v>
      </c>
      <c r="I32">
        <f>IFERROR(MATCH(E32,Production_est!$D$4:$D$339,0),"-")+1</f>
        <v>4</v>
      </c>
      <c r="J32" s="4" cm="1">
        <f t="array" ref="J32">IFERROR(INDEX(Production_est!$E$4:$E$339,I32+H32-1),"-")</f>
        <v>0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13_PNG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49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193</v>
      </c>
      <c r="I33">
        <f>IFERROR(MATCH(E33,Production_est!$D$4:$D$339,0),"-")+1</f>
        <v>4</v>
      </c>
      <c r="J33" s="4" cm="1">
        <f t="array" ref="J33">IFERROR(INDEX(Production_est!$E$4:$E$339,I33+H33-1),"-")</f>
        <v>0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13_PNG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49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193</v>
      </c>
      <c r="I34">
        <f>IFERROR(MATCH(E34,Production_est!$D$4:$D$339,0),"-")+1</f>
        <v>4</v>
      </c>
      <c r="J34" s="4" cm="1">
        <f t="array" ref="J34">IFERROR(INDEX(Production_est!$E$4:$E$339,I34+H34-1),"-")</f>
        <v>0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13_PNG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49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193</v>
      </c>
      <c r="I35">
        <f>IFERROR(MATCH(E35,Production_est!$D$4:$D$339,0),"-")+1</f>
        <v>4</v>
      </c>
      <c r="J35" s="4" cm="1">
        <f t="array" ref="J35">IFERROR(INDEX(Production_est!$E$4:$E$339,I35+H35-1),"-")</f>
        <v>0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13_PNG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49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193</v>
      </c>
      <c r="I36">
        <f>IFERROR(MATCH(E36,Production_est!$D$4:$D$339,0),"-")+1</f>
        <v>4</v>
      </c>
      <c r="J36" s="4" cm="1">
        <f t="array" ref="J36">IFERROR(INDEX(Production_est!$E$4:$E$339,I36+H36-1),"-")</f>
        <v>0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13_PNG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49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193</v>
      </c>
      <c r="I37">
        <f>IFERROR(MATCH(E37,Production_est!$D$4:$D$339,0),"-")+1</f>
        <v>4</v>
      </c>
      <c r="J37" s="4" cm="1">
        <f t="array" ref="J37">IFERROR(INDEX(Production_est!$E$4:$E$339,I37+H37-1),"-")</f>
        <v>0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13_PNG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49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193</v>
      </c>
      <c r="I38">
        <f>IFERROR(MATCH(E38,Production_est!$D$4:$D$339,0),"-")+1</f>
        <v>4</v>
      </c>
      <c r="J38" s="4" cm="1">
        <f t="array" ref="J38">IFERROR(INDEX(Production_est!$E$4:$E$339,I38+H38-1),"-")</f>
        <v>0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13_PNG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49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193</v>
      </c>
      <c r="I39">
        <f>IFERROR(MATCH(E39,Production_est!$D$4:$D$339,0),"-")+1</f>
        <v>4</v>
      </c>
      <c r="J39" s="4" cm="1">
        <f t="array" ref="J39">IFERROR(INDEX(Production_est!$E$4:$E$339,I39+H39-1),"-")</f>
        <v>0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13_PNG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49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193</v>
      </c>
      <c r="I40">
        <f>IFERROR(MATCH(E40,Production_est!$D$4:$D$339,0),"-")+1</f>
        <v>4</v>
      </c>
      <c r="J40" s="4" cm="1">
        <f t="array" ref="J40">IFERROR(INDEX(Production_est!$E$4:$E$339,I40+H40-1),"-")</f>
        <v>0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13_PNG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49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193</v>
      </c>
      <c r="I41">
        <f>IFERROR(MATCH(E41,Production_est!$D$4:$D$339,0),"-")+1</f>
        <v>4</v>
      </c>
      <c r="J41" s="4" cm="1">
        <f t="array" ref="J41">IFERROR(INDEX(Production_est!$E$4:$E$339,I41+H41-1),"-")</f>
        <v>0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13_PNG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49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193</v>
      </c>
      <c r="I42">
        <f>IFERROR(MATCH(E42,Production_est!$D$4:$D$339,0),"-")+1</f>
        <v>4</v>
      </c>
      <c r="J42" s="4" cm="1">
        <f t="array" ref="J42">IFERROR(INDEX(Production_est!$E$4:$E$339,I42+H42-1),"-")</f>
        <v>0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13_PNG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49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193</v>
      </c>
      <c r="I43">
        <f>IFERROR(MATCH(E43,Production_est!$D$4:$D$339,0),"-")+1</f>
        <v>4</v>
      </c>
      <c r="J43" s="4" cm="1">
        <f t="array" ref="J43">IFERROR(INDEX(Production_est!$E$4:$E$339,I43+H43-1),"-")</f>
        <v>0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13_PNG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49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193</v>
      </c>
      <c r="I44">
        <f>IFERROR(MATCH(E44,Production_est!$D$4:$D$339,0),"-")+1</f>
        <v>4</v>
      </c>
      <c r="J44" s="4" cm="1">
        <f t="array" ref="J44">IFERROR(INDEX(Production_est!$E$4:$E$339,I44+H44-1),"-")</f>
        <v>0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13_PNG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49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193</v>
      </c>
      <c r="I45">
        <f>IFERROR(MATCH(E45,Production_est!$D$4:$D$339,0),"-")+1</f>
        <v>4</v>
      </c>
      <c r="J45" s="4" cm="1">
        <f t="array" ref="J45">IFERROR(INDEX(Production_est!$E$4:$E$339,I45+H45-1),"-")</f>
        <v>0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13_PNG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49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193</v>
      </c>
      <c r="I46">
        <f>IFERROR(MATCH(E46,Production_est!$D$4:$D$339,0),"-")+1</f>
        <v>4</v>
      </c>
      <c r="J46" s="4" cm="1">
        <f t="array" ref="J46">IFERROR(INDEX(Production_est!$E$4:$E$339,I46+H46-1),"-")</f>
        <v>0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13_PNG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13_PNG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0</v>
      </c>
      <c r="G47" s="43">
        <f>SUM(G15:G46)</f>
        <v>0</v>
      </c>
      <c r="K47" s="33">
        <f t="shared" ref="K47:AP47" si="42">SUM(K15:K46)*1000</f>
        <v>0</v>
      </c>
      <c r="L47" s="33">
        <f t="shared" si="42"/>
        <v>0</v>
      </c>
      <c r="M47" s="33">
        <f t="shared" si="42"/>
        <v>0</v>
      </c>
      <c r="N47" s="33">
        <f t="shared" si="42"/>
        <v>0</v>
      </c>
      <c r="O47" s="33">
        <f t="shared" si="42"/>
        <v>0</v>
      </c>
      <c r="P47" s="33">
        <f t="shared" si="42"/>
        <v>0</v>
      </c>
      <c r="Q47" s="33">
        <f t="shared" si="42"/>
        <v>0</v>
      </c>
      <c r="R47" s="33">
        <f t="shared" si="42"/>
        <v>0</v>
      </c>
      <c r="S47" s="33">
        <f t="shared" si="42"/>
        <v>0</v>
      </c>
      <c r="T47" s="33">
        <f t="shared" si="42"/>
        <v>0</v>
      </c>
      <c r="U47" s="33">
        <f t="shared" si="42"/>
        <v>0</v>
      </c>
      <c r="V47" s="33">
        <f t="shared" si="42"/>
        <v>0</v>
      </c>
      <c r="W47" s="33">
        <f t="shared" si="42"/>
        <v>0</v>
      </c>
      <c r="X47" s="33">
        <f t="shared" si="42"/>
        <v>0</v>
      </c>
      <c r="Y47" s="33">
        <f t="shared" si="42"/>
        <v>0</v>
      </c>
      <c r="Z47" s="33">
        <f t="shared" si="42"/>
        <v>0</v>
      </c>
      <c r="AA47" s="33">
        <f t="shared" si="42"/>
        <v>0</v>
      </c>
      <c r="AB47" s="33">
        <f t="shared" si="42"/>
        <v>0</v>
      </c>
      <c r="AC47" s="33">
        <f t="shared" si="42"/>
        <v>0</v>
      </c>
      <c r="AD47" s="33">
        <f t="shared" si="42"/>
        <v>0</v>
      </c>
      <c r="AE47" s="33">
        <f t="shared" si="42"/>
        <v>0</v>
      </c>
      <c r="AF47" s="33">
        <f t="shared" si="42"/>
        <v>0</v>
      </c>
      <c r="AG47" s="33">
        <f t="shared" si="42"/>
        <v>0</v>
      </c>
      <c r="AH47" s="33">
        <f t="shared" si="42"/>
        <v>0</v>
      </c>
      <c r="AI47" s="33">
        <f t="shared" si="42"/>
        <v>0</v>
      </c>
      <c r="AJ47" s="33">
        <f t="shared" si="42"/>
        <v>0</v>
      </c>
      <c r="AK47" s="33">
        <f t="shared" si="42"/>
        <v>0</v>
      </c>
      <c r="AL47" s="33">
        <f t="shared" si="42"/>
        <v>0</v>
      </c>
      <c r="AM47" s="33">
        <f t="shared" si="42"/>
        <v>0</v>
      </c>
      <c r="AN47" s="33">
        <f t="shared" si="42"/>
        <v>0</v>
      </c>
      <c r="AO47" s="33">
        <f t="shared" si="42"/>
        <v>0</v>
      </c>
      <c r="AP47" s="33">
        <f t="shared" si="42"/>
        <v>0</v>
      </c>
      <c r="AQ47" s="33">
        <f t="shared" ref="AQ47:BK47" si="43">SUM(AQ15:AQ46)*1000</f>
        <v>0</v>
      </c>
      <c r="AR47" s="33">
        <f t="shared" si="43"/>
        <v>0</v>
      </c>
      <c r="AS47" s="33">
        <f t="shared" si="43"/>
        <v>0</v>
      </c>
      <c r="AT47" s="33">
        <f t="shared" si="43"/>
        <v>0</v>
      </c>
      <c r="AU47" s="33">
        <f t="shared" si="43"/>
        <v>0</v>
      </c>
      <c r="AV47" s="33">
        <f t="shared" si="43"/>
        <v>0</v>
      </c>
      <c r="AW47" s="33">
        <f t="shared" si="43"/>
        <v>0</v>
      </c>
      <c r="AX47" s="33">
        <f t="shared" si="43"/>
        <v>0</v>
      </c>
      <c r="AY47" s="33">
        <f t="shared" si="43"/>
        <v>0</v>
      </c>
      <c r="AZ47" s="33">
        <f t="shared" si="43"/>
        <v>0</v>
      </c>
      <c r="BA47" s="33">
        <f t="shared" si="43"/>
        <v>0</v>
      </c>
      <c r="BB47" s="33">
        <f t="shared" si="43"/>
        <v>0</v>
      </c>
      <c r="BC47" s="33">
        <f t="shared" si="43"/>
        <v>0</v>
      </c>
      <c r="BD47" s="33">
        <f t="shared" si="43"/>
        <v>0</v>
      </c>
      <c r="BE47" s="33">
        <f t="shared" si="43"/>
        <v>0</v>
      </c>
      <c r="BF47" s="33">
        <f t="shared" si="43"/>
        <v>0</v>
      </c>
      <c r="BG47" s="33">
        <f t="shared" si="43"/>
        <v>0</v>
      </c>
      <c r="BH47" s="33">
        <f t="shared" si="43"/>
        <v>0</v>
      </c>
      <c r="BI47" s="33">
        <f t="shared" si="43"/>
        <v>0</v>
      </c>
      <c r="BJ47" s="33">
        <f t="shared" si="43"/>
        <v>0</v>
      </c>
      <c r="BK47" s="33">
        <f t="shared" si="43"/>
        <v>0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13_PNG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13_PNG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13_PNG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13_PNG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13_PNG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13_PNG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13_PNG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13_PNG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13_PNG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13_PNG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13_PNG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13_PNG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13_PNG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13_PNG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13_PNG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13_PNG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13_PNG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13_PNG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13_PNG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13_PNG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13_PNG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13_PNG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13_PNG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13_PNG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13_PNG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13_PNG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13_PNG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13_PNG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13_PNG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13_PNG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13_PNG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13_PNG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13_PNG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0</v>
      </c>
      <c r="BL70" t="str">
        <f t="shared" si="52"/>
        <v>13_PNG</v>
      </c>
      <c r="BM70" t="str">
        <f t="shared" si="53"/>
        <v>d_nonenergy_7_x_other_petrol_prod</v>
      </c>
      <c r="BP70">
        <f t="shared" ref="BP70:CW70" si="86">BP$49*BP31</f>
        <v>0</v>
      </c>
      <c r="BQ70">
        <f t="shared" si="86"/>
        <v>0</v>
      </c>
      <c r="BR70">
        <f t="shared" si="86"/>
        <v>0</v>
      </c>
      <c r="BS70">
        <f t="shared" si="86"/>
        <v>0</v>
      </c>
      <c r="BT70">
        <f t="shared" si="86"/>
        <v>0</v>
      </c>
      <c r="BU70">
        <f t="shared" si="86"/>
        <v>0</v>
      </c>
      <c r="BV70">
        <f t="shared" si="86"/>
        <v>0</v>
      </c>
      <c r="BW70">
        <f t="shared" si="86"/>
        <v>0</v>
      </c>
      <c r="BX70">
        <f t="shared" si="86"/>
        <v>0</v>
      </c>
      <c r="BY70">
        <f t="shared" si="86"/>
        <v>0</v>
      </c>
      <c r="BZ70">
        <f t="shared" si="86"/>
        <v>0</v>
      </c>
      <c r="CA70">
        <f t="shared" si="86"/>
        <v>0</v>
      </c>
      <c r="CB70">
        <f t="shared" si="86"/>
        <v>0</v>
      </c>
      <c r="CC70">
        <f t="shared" si="86"/>
        <v>0</v>
      </c>
      <c r="CD70">
        <f t="shared" si="86"/>
        <v>0</v>
      </c>
      <c r="CE70">
        <f t="shared" si="86"/>
        <v>0</v>
      </c>
      <c r="CF70">
        <f t="shared" si="86"/>
        <v>0</v>
      </c>
      <c r="CG70">
        <f t="shared" si="86"/>
        <v>0</v>
      </c>
      <c r="CH70">
        <f t="shared" si="86"/>
        <v>0</v>
      </c>
      <c r="CI70">
        <f t="shared" si="86"/>
        <v>0</v>
      </c>
      <c r="CJ70">
        <f t="shared" si="86"/>
        <v>0</v>
      </c>
      <c r="CK70">
        <f t="shared" si="86"/>
        <v>0</v>
      </c>
      <c r="CL70">
        <f t="shared" si="86"/>
        <v>0</v>
      </c>
      <c r="CM70">
        <f t="shared" si="86"/>
        <v>0</v>
      </c>
      <c r="CN70">
        <f t="shared" si="86"/>
        <v>0</v>
      </c>
      <c r="CO70">
        <f t="shared" si="86"/>
        <v>0</v>
      </c>
      <c r="CP70">
        <f t="shared" si="86"/>
        <v>0</v>
      </c>
      <c r="CQ70">
        <f t="shared" si="86"/>
        <v>0</v>
      </c>
      <c r="CR70">
        <f t="shared" si="86"/>
        <v>0</v>
      </c>
      <c r="CS70">
        <f t="shared" si="86"/>
        <v>0</v>
      </c>
      <c r="CT70">
        <f t="shared" si="86"/>
        <v>0</v>
      </c>
      <c r="CU70">
        <f t="shared" si="86"/>
        <v>0</v>
      </c>
      <c r="CV70">
        <f t="shared" si="86"/>
        <v>0</v>
      </c>
      <c r="CW70">
        <f t="shared" si="86"/>
        <v>0</v>
      </c>
      <c r="CX70">
        <f t="shared" ref="CX70:DQ70" si="87">CX$49*CX31</f>
        <v>0</v>
      </c>
      <c r="CY70">
        <f t="shared" si="87"/>
        <v>0</v>
      </c>
      <c r="CZ70">
        <f t="shared" si="87"/>
        <v>0</v>
      </c>
      <c r="DA70">
        <f t="shared" si="87"/>
        <v>0</v>
      </c>
      <c r="DB70">
        <f t="shared" si="87"/>
        <v>0</v>
      </c>
      <c r="DC70">
        <f t="shared" si="87"/>
        <v>0</v>
      </c>
      <c r="DD70">
        <f t="shared" si="87"/>
        <v>0</v>
      </c>
      <c r="DE70">
        <f t="shared" si="87"/>
        <v>0</v>
      </c>
      <c r="DF70">
        <f t="shared" si="87"/>
        <v>0</v>
      </c>
      <c r="DG70">
        <f t="shared" si="87"/>
        <v>0</v>
      </c>
      <c r="DH70">
        <f t="shared" si="87"/>
        <v>0</v>
      </c>
      <c r="DI70">
        <f t="shared" si="87"/>
        <v>0</v>
      </c>
      <c r="DJ70">
        <f t="shared" si="87"/>
        <v>0</v>
      </c>
      <c r="DK70">
        <f t="shared" si="87"/>
        <v>0</v>
      </c>
      <c r="DL70">
        <f t="shared" si="87"/>
        <v>0</v>
      </c>
      <c r="DM70">
        <f t="shared" si="87"/>
        <v>0</v>
      </c>
      <c r="DN70">
        <f t="shared" si="87"/>
        <v>0</v>
      </c>
      <c r="DO70">
        <f t="shared" si="87"/>
        <v>0</v>
      </c>
      <c r="DP70">
        <f t="shared" si="87"/>
        <v>0</v>
      </c>
      <c r="DQ70">
        <f t="shared" si="87"/>
        <v>0</v>
      </c>
    </row>
    <row r="71" spans="1:121" x14ac:dyDescent="0.25">
      <c r="A71" t="str">
        <f t="shared" si="50"/>
        <v>13_PNG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13_PNG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13_PNG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13_PNG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13_PNG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13_PNG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13_PNG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13_PNG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13_PNG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13_PNG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13_PNG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13_PNG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13_PNG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13_PNG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13_PNG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13_PNG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13_PNG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13_PNG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13_PNG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13_PNG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13_PNG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13_PNG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13_PNG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13_PNG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13_PNG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13_PNG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13_PNG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13_PNG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13_PNG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13_PNG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13_PNG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13_PNG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13_PNG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13_PNG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13_PNG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13_PNG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13_PNG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13_PNG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13_PNG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13_PNG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13_PNG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13_PNG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13_PNG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13_PNG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13_PNG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13_PNG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13_PNG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13_PNG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13_PNG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13_PNG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13_PNG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13_PNG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13_PNG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13_PNG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13_PNG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13_PNG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13_PNG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13_PNG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13_PNG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13_PNG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13_PNG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13_PNG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13_PNG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13_PNG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13_PNG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13_PNG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13_PNG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13_PNG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13_PNG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13_PNG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13_PNG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13_PNG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13_PNG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13_PNG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13_PNG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13_PNG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13_PNG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13_PNG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13_PNG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13_PNG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13_PNG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13_PNG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13_PNG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13_PNG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13_PNG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13_PNG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13_PNG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13_PNG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13_PNG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13_PNG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13_PNG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13_PNG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13_PNG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13_PNG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Q123"/>
  <sheetViews>
    <sheetView showGridLines="0" topLeftCell="C1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14_PE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amm_2018_14_PE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amm_2050_14_PE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50</v>
      </c>
      <c r="B15" t="s">
        <v>5</v>
      </c>
      <c r="C15" t="s">
        <v>5</v>
      </c>
      <c r="D15" t="s">
        <v>172</v>
      </c>
      <c r="E15" s="46" t="s">
        <v>98</v>
      </c>
      <c r="F15" s="4">
        <v>0</v>
      </c>
      <c r="G15" s="4">
        <v>0</v>
      </c>
      <c r="H15">
        <f>MATCH(A15,Production_est!$A$4:$A$339,0)</f>
        <v>209</v>
      </c>
      <c r="I15">
        <f>IFERROR(MATCH(E15,Production_est!$D$4:$D$339,0),"-")</f>
        <v>16</v>
      </c>
      <c r="J15" s="4" cm="1">
        <f t="array" ref="J15">IFERROR(INDEX(Production_est!$E$4:$E$339,I15+H15-1),"-")</f>
        <v>243.51085496047801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14_PE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50</v>
      </c>
      <c r="B16" t="s">
        <v>6</v>
      </c>
      <c r="C16" t="s">
        <v>6</v>
      </c>
      <c r="D16" t="s">
        <v>172</v>
      </c>
      <c r="E16" s="46" t="s">
        <v>98</v>
      </c>
      <c r="F16" s="4">
        <v>0</v>
      </c>
      <c r="G16" s="4">
        <v>0</v>
      </c>
      <c r="H16">
        <f>MATCH(A16,Production_est!$A$4:$A$339,0)</f>
        <v>209</v>
      </c>
      <c r="I16">
        <f>IFERROR(MATCH(E16,Production_est!$D$4:$D$339,0),"-")</f>
        <v>16</v>
      </c>
      <c r="J16" s="4" cm="1">
        <f t="array" ref="J16">IFERROR(INDEX(Production_est!$E$4:$E$339,I16+H16-1),"-")</f>
        <v>243.51085496047801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14_PE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50</v>
      </c>
      <c r="B17" t="s">
        <v>7</v>
      </c>
      <c r="C17" t="s">
        <v>7</v>
      </c>
      <c r="D17" t="s">
        <v>172</v>
      </c>
      <c r="E17" s="46" t="s">
        <v>98</v>
      </c>
      <c r="F17" s="4">
        <v>0</v>
      </c>
      <c r="G17" s="4">
        <v>0</v>
      </c>
      <c r="H17">
        <f>MATCH(A17,Production_est!$A$4:$A$339,0)</f>
        <v>209</v>
      </c>
      <c r="I17">
        <f>IFERROR(MATCH(E17,Production_est!$D$4:$D$339,0),"-")</f>
        <v>16</v>
      </c>
      <c r="J17" s="4" cm="1">
        <f t="array" ref="J17">IFERROR(INDEX(Production_est!$E$4:$E$339,I17+H17-1),"-")</f>
        <v>243.51085496047801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14_PE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50</v>
      </c>
      <c r="B18" t="s">
        <v>8</v>
      </c>
      <c r="C18" t="s">
        <v>8</v>
      </c>
      <c r="D18" t="s">
        <v>172</v>
      </c>
      <c r="E18" s="46" t="s">
        <v>98</v>
      </c>
      <c r="F18" s="4">
        <v>0</v>
      </c>
      <c r="G18" s="4">
        <v>0</v>
      </c>
      <c r="H18">
        <f>MATCH(A18,Production_est!$A$4:$A$339,0)</f>
        <v>209</v>
      </c>
      <c r="I18">
        <f>IFERROR(MATCH(E18,Production_est!$D$4:$D$339,0),"-")</f>
        <v>16</v>
      </c>
      <c r="J18" s="4" cm="1">
        <f t="array" ref="J18">IFERROR(INDEX(Production_est!$E$4:$E$339,I18+H18-1),"-")</f>
        <v>243.51085496047801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14_PE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50</v>
      </c>
      <c r="B19" t="s">
        <v>9</v>
      </c>
      <c r="C19" t="s">
        <v>9</v>
      </c>
      <c r="D19" t="s">
        <v>172</v>
      </c>
      <c r="E19" s="46" t="s">
        <v>98</v>
      </c>
      <c r="F19" s="4">
        <v>0</v>
      </c>
      <c r="G19" s="4">
        <v>0</v>
      </c>
      <c r="H19">
        <f>MATCH(A19,Production_est!$A$4:$A$339,0)</f>
        <v>209</v>
      </c>
      <c r="I19">
        <f>IFERROR(MATCH(E19,Production_est!$D$4:$D$339,0),"-")</f>
        <v>16</v>
      </c>
      <c r="J19" s="4" cm="1">
        <f t="array" ref="J19">IFERROR(INDEX(Production_est!$E$4:$E$339,I19+H19-1),"-")</f>
        <v>243.51085496047801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14_PE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50</v>
      </c>
      <c r="B20" t="s">
        <v>10</v>
      </c>
      <c r="C20" t="s">
        <v>10</v>
      </c>
      <c r="D20" t="s">
        <v>172</v>
      </c>
      <c r="E20" s="46" t="s">
        <v>98</v>
      </c>
      <c r="F20" s="4">
        <v>0</v>
      </c>
      <c r="G20" s="4">
        <v>0</v>
      </c>
      <c r="H20">
        <f>MATCH(A20,Production_est!$A$4:$A$339,0)</f>
        <v>209</v>
      </c>
      <c r="I20">
        <f>IFERROR(MATCH(E20,Production_est!$D$4:$D$339,0),"-")</f>
        <v>16</v>
      </c>
      <c r="J20" s="4" cm="1">
        <f t="array" ref="J20">IFERROR(INDEX(Production_est!$E$4:$E$339,I20+H20-1),"-")</f>
        <v>243.51085496047801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14_PE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50</v>
      </c>
      <c r="B21" t="s">
        <v>11</v>
      </c>
      <c r="C21" t="s">
        <v>58</v>
      </c>
      <c r="D21" t="s">
        <v>172</v>
      </c>
      <c r="E21" s="46" t="s">
        <v>98</v>
      </c>
      <c r="F21" s="4">
        <v>0</v>
      </c>
      <c r="G21" s="4">
        <v>0</v>
      </c>
      <c r="H21">
        <f>MATCH(A21,Production_est!$A$4:$A$339,0)</f>
        <v>209</v>
      </c>
      <c r="I21">
        <f>IFERROR(MATCH(E21,Production_est!$D$4:$D$339,0),"-")</f>
        <v>16</v>
      </c>
      <c r="J21" s="4" cm="1">
        <f t="array" ref="J21">IFERROR(INDEX(Production_est!$E$4:$E$339,I21+H21-1),"-")</f>
        <v>243.51085496047801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14_PE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50</v>
      </c>
      <c r="B22" t="s">
        <v>12</v>
      </c>
      <c r="C22" t="s">
        <v>59</v>
      </c>
      <c r="D22" t="s">
        <v>172</v>
      </c>
      <c r="E22" s="46" t="s">
        <v>98</v>
      </c>
      <c r="F22" s="4">
        <v>0</v>
      </c>
      <c r="G22" s="4">
        <v>0</v>
      </c>
      <c r="H22">
        <f>MATCH(A22,Production_est!$A$4:$A$339,0)</f>
        <v>209</v>
      </c>
      <c r="I22">
        <f>IFERROR(MATCH(E22,Production_est!$D$4:$D$339,0),"-")</f>
        <v>16</v>
      </c>
      <c r="J22" s="4" cm="1">
        <f t="array" ref="J22">IFERROR(INDEX(Production_est!$E$4:$E$339,I22+H22-1),"-")</f>
        <v>243.51085496047801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14_PE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50</v>
      </c>
      <c r="B23" t="s">
        <v>13</v>
      </c>
      <c r="C23" t="s">
        <v>13</v>
      </c>
      <c r="D23" t="s">
        <v>172</v>
      </c>
      <c r="E23" s="46" t="s">
        <v>98</v>
      </c>
      <c r="F23" s="4">
        <v>0</v>
      </c>
      <c r="G23" s="4">
        <v>0</v>
      </c>
      <c r="H23">
        <f>MATCH(A23,Production_est!$A$4:$A$339,0)</f>
        <v>209</v>
      </c>
      <c r="I23">
        <f>IFERROR(MATCH(E23,Production_est!$D$4:$D$339,0),"-")</f>
        <v>16</v>
      </c>
      <c r="J23" s="4" cm="1">
        <f t="array" ref="J23">IFERROR(INDEX(Production_est!$E$4:$E$339,I23+H23-1),"-")</f>
        <v>243.51085496047801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14_PE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50</v>
      </c>
      <c r="B24" t="s">
        <v>14</v>
      </c>
      <c r="C24" t="s">
        <v>14</v>
      </c>
      <c r="D24" t="s">
        <v>172</v>
      </c>
      <c r="E24" s="46" t="s">
        <v>98</v>
      </c>
      <c r="F24" s="4">
        <v>0</v>
      </c>
      <c r="G24" s="4">
        <v>0</v>
      </c>
      <c r="H24">
        <f>MATCH(A24,Production_est!$A$4:$A$339,0)</f>
        <v>209</v>
      </c>
      <c r="I24">
        <f>IFERROR(MATCH(E24,Production_est!$D$4:$D$339,0),"-")</f>
        <v>16</v>
      </c>
      <c r="J24" s="4" cm="1">
        <f t="array" ref="J24">IFERROR(INDEX(Production_est!$E$4:$E$339,I24+H24-1),"-")</f>
        <v>243.51085496047801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14_PE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50</v>
      </c>
      <c r="B25" t="s">
        <v>15</v>
      </c>
      <c r="C25" t="s">
        <v>15</v>
      </c>
      <c r="D25" t="s">
        <v>172</v>
      </c>
      <c r="E25" s="46" t="s">
        <v>98</v>
      </c>
      <c r="F25" s="4">
        <v>0</v>
      </c>
      <c r="G25" s="4">
        <v>0</v>
      </c>
      <c r="H25">
        <f>MATCH(A25,Production_est!$A$4:$A$339,0)</f>
        <v>209</v>
      </c>
      <c r="I25">
        <f>IFERROR(MATCH(E25,Production_est!$D$4:$D$339,0),"-")</f>
        <v>16</v>
      </c>
      <c r="J25" s="4" cm="1">
        <f t="array" ref="J25">IFERROR(INDEX(Production_est!$E$4:$E$339,I25+H25-1),"-")</f>
        <v>243.51085496047801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14_PE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50</v>
      </c>
      <c r="B26" t="s">
        <v>16</v>
      </c>
      <c r="C26" t="s">
        <v>16</v>
      </c>
      <c r="D26" t="s">
        <v>172</v>
      </c>
      <c r="E26" s="46" t="s">
        <v>98</v>
      </c>
      <c r="F26" s="4">
        <v>0</v>
      </c>
      <c r="G26" s="4">
        <v>0</v>
      </c>
      <c r="H26">
        <f>MATCH(A26,Production_est!$A$4:$A$339,0)</f>
        <v>209</v>
      </c>
      <c r="I26">
        <f>IFERROR(MATCH(E26,Production_est!$D$4:$D$339,0),"-")</f>
        <v>16</v>
      </c>
      <c r="J26" s="4" cm="1">
        <f t="array" ref="J26">IFERROR(INDEX(Production_est!$E$4:$E$339,I26+H26-1),"-")</f>
        <v>243.51085496047801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14_PE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50</v>
      </c>
      <c r="B27" t="s">
        <v>17</v>
      </c>
      <c r="C27" t="s">
        <v>17</v>
      </c>
      <c r="D27" t="s">
        <v>172</v>
      </c>
      <c r="E27" s="46" t="s">
        <v>98</v>
      </c>
      <c r="F27" s="4">
        <v>0</v>
      </c>
      <c r="G27" s="4">
        <v>0</v>
      </c>
      <c r="H27">
        <f>MATCH(A27,Production_est!$A$4:$A$339,0)</f>
        <v>209</v>
      </c>
      <c r="I27">
        <f>IFERROR(MATCH(E27,Production_est!$D$4:$D$339,0),"-")</f>
        <v>16</v>
      </c>
      <c r="J27" s="4" cm="1">
        <f t="array" ref="J27">IFERROR(INDEX(Production_est!$E$4:$E$339,I27+H27-1),"-")</f>
        <v>243.51085496047801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14_PE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50</v>
      </c>
      <c r="B28" t="s">
        <v>18</v>
      </c>
      <c r="C28" t="s">
        <v>18</v>
      </c>
      <c r="D28" t="s">
        <v>172</v>
      </c>
      <c r="E28" s="46" t="s">
        <v>98</v>
      </c>
      <c r="F28" s="4">
        <v>0</v>
      </c>
      <c r="G28" s="4">
        <v>0</v>
      </c>
      <c r="H28">
        <f>MATCH(A28,Production_est!$A$4:$A$339,0)</f>
        <v>209</v>
      </c>
      <c r="I28">
        <f>IFERROR(MATCH(E28,Production_est!$D$4:$D$339,0),"-")</f>
        <v>16</v>
      </c>
      <c r="J28" s="4" cm="1">
        <f t="array" ref="J28">IFERROR(INDEX(Production_est!$E$4:$E$339,I28+H28-1),"-")</f>
        <v>243.51085496047801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14_PE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50</v>
      </c>
      <c r="B29" t="s">
        <v>19</v>
      </c>
      <c r="C29" t="s">
        <v>60</v>
      </c>
      <c r="D29" t="s">
        <v>172</v>
      </c>
      <c r="E29" s="46" t="s">
        <v>98</v>
      </c>
      <c r="F29" s="4">
        <v>0</v>
      </c>
      <c r="G29" s="4">
        <v>0</v>
      </c>
      <c r="H29">
        <f>MATCH(A29,Production_est!$A$4:$A$339,0)</f>
        <v>209</v>
      </c>
      <c r="I29">
        <f>IFERROR(MATCH(E29,Production_est!$D$4:$D$339,0),"-")</f>
        <v>16</v>
      </c>
      <c r="J29" s="4" cm="1">
        <f t="array" ref="J29">IFERROR(INDEX(Production_est!$E$4:$E$339,I29+H29-1),"-")</f>
        <v>243.51085496047801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14_PE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50</v>
      </c>
      <c r="B30" t="s">
        <v>20</v>
      </c>
      <c r="C30" t="s">
        <v>20</v>
      </c>
      <c r="D30" t="s">
        <v>172</v>
      </c>
      <c r="E30" s="46" t="s">
        <v>98</v>
      </c>
      <c r="F30" s="4">
        <v>0</v>
      </c>
      <c r="G30" s="4">
        <v>0</v>
      </c>
      <c r="H30">
        <f>MATCH(A30,Production_est!$A$4:$A$339,0)</f>
        <v>209</v>
      </c>
      <c r="I30">
        <f>IFERROR(MATCH(E30,Production_est!$D$4:$D$339,0),"-")</f>
        <v>16</v>
      </c>
      <c r="J30" s="4" cm="1">
        <f t="array" ref="J30">IFERROR(INDEX(Production_est!$E$4:$E$339,I30+H30-1),"-")</f>
        <v>243.51085496047801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14_PE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50</v>
      </c>
      <c r="B31" t="s">
        <v>21</v>
      </c>
      <c r="C31" t="s">
        <v>61</v>
      </c>
      <c r="D31" t="s">
        <v>172</v>
      </c>
      <c r="E31" s="46" t="s">
        <v>98</v>
      </c>
      <c r="F31" s="4">
        <v>12.712569455935659</v>
      </c>
      <c r="G31" s="4">
        <v>12.121035243700311</v>
      </c>
      <c r="H31">
        <f>MATCH(A31,Production_est!$A$4:$A$339,0)</f>
        <v>209</v>
      </c>
      <c r="I31">
        <f>IFERROR(MATCH(E31,Production_est!$D$4:$D$339,0),"-")</f>
        <v>16</v>
      </c>
      <c r="J31" s="4" cm="1">
        <f t="array" ref="J31">IFERROR(INDEX(Production_est!$E$4:$E$339,I31+H31-1),"-")</f>
        <v>243.51085496047801</v>
      </c>
      <c r="K31" s="33">
        <f t="shared" si="3"/>
        <v>4.9776159858120346E-2</v>
      </c>
      <c r="L31" s="33">
        <f t="shared" si="4"/>
        <v>4.9776159858120346E-2</v>
      </c>
      <c r="M31" s="33">
        <f t="shared" si="5"/>
        <v>4.9776159858120346E-2</v>
      </c>
      <c r="N31" s="33">
        <f t="shared" si="5"/>
        <v>4.9776159858120346E-2</v>
      </c>
      <c r="O31" s="33">
        <f t="shared" ref="O31:AQ35" si="28">N31*(1-$G$4)</f>
        <v>4.9527279058829747E-2</v>
      </c>
      <c r="P31" s="33">
        <f t="shared" si="28"/>
        <v>4.92796426635356E-2</v>
      </c>
      <c r="Q31" s="33">
        <f t="shared" si="28"/>
        <v>4.9033244450217922E-2</v>
      </c>
      <c r="R31" s="33">
        <f t="shared" si="28"/>
        <v>4.8788078227966832E-2</v>
      </c>
      <c r="S31" s="33">
        <f t="shared" si="28"/>
        <v>4.8544137836826998E-2</v>
      </c>
      <c r="T31" s="33">
        <f t="shared" si="28"/>
        <v>4.8301417147642862E-2</v>
      </c>
      <c r="U31" s="33">
        <f t="shared" si="28"/>
        <v>4.8059910061904645E-2</v>
      </c>
      <c r="V31" s="33">
        <f t="shared" si="28"/>
        <v>4.7819610511595119E-2</v>
      </c>
      <c r="W31" s="33">
        <f t="shared" si="28"/>
        <v>4.758051245903714E-2</v>
      </c>
      <c r="X31" s="33">
        <f t="shared" si="28"/>
        <v>4.7342609896741952E-2</v>
      </c>
      <c r="Y31" s="33">
        <f t="shared" si="28"/>
        <v>4.7105896847258244E-2</v>
      </c>
      <c r="Z31" s="33">
        <f t="shared" si="28"/>
        <v>4.6870367363021956E-2</v>
      </c>
      <c r="AA31" s="33">
        <f t="shared" si="28"/>
        <v>4.6636015526206845E-2</v>
      </c>
      <c r="AB31" s="33">
        <f t="shared" si="28"/>
        <v>4.6402835448575812E-2</v>
      </c>
      <c r="AC31" s="33">
        <f t="shared" si="28"/>
        <v>4.6170821271332929E-2</v>
      </c>
      <c r="AD31" s="33">
        <f t="shared" si="28"/>
        <v>4.5939967164976267E-2</v>
      </c>
      <c r="AE31" s="33">
        <f t="shared" si="28"/>
        <v>4.5710267329151386E-2</v>
      </c>
      <c r="AF31" s="33">
        <f t="shared" si="28"/>
        <v>4.5481715992505625E-2</v>
      </c>
      <c r="AG31" s="33">
        <f t="shared" si="28"/>
        <v>4.5254307412543097E-2</v>
      </c>
      <c r="AH31" s="33">
        <f t="shared" si="28"/>
        <v>4.5028035875480384E-2</v>
      </c>
      <c r="AI31" s="33">
        <f t="shared" si="28"/>
        <v>4.4802895696102983E-2</v>
      </c>
      <c r="AJ31" s="33">
        <f t="shared" si="28"/>
        <v>4.4578881217622469E-2</v>
      </c>
      <c r="AK31" s="33">
        <f t="shared" si="28"/>
        <v>4.4355986811534354E-2</v>
      </c>
      <c r="AL31" s="33">
        <f t="shared" si="28"/>
        <v>4.4134206877476684E-2</v>
      </c>
      <c r="AM31" s="33">
        <f t="shared" si="28"/>
        <v>4.3913535843089303E-2</v>
      </c>
      <c r="AN31" s="33">
        <f t="shared" si="28"/>
        <v>4.3693968163873859E-2</v>
      </c>
      <c r="AO31" s="33">
        <f t="shared" si="28"/>
        <v>4.3475498323054487E-2</v>
      </c>
      <c r="AP31" s="33">
        <f t="shared" si="28"/>
        <v>4.3258120831439213E-2</v>
      </c>
      <c r="AQ31" s="33">
        <f t="shared" si="28"/>
        <v>4.3041830227282016E-2</v>
      </c>
      <c r="AR31" s="33">
        <f t="shared" ref="AR31:BK31" si="29">AQ31*(1-$G$4)</f>
        <v>4.2826621076145606E-2</v>
      </c>
      <c r="AS31" s="33">
        <f t="shared" si="29"/>
        <v>4.2612487970764876E-2</v>
      </c>
      <c r="AT31" s="33">
        <f t="shared" si="29"/>
        <v>4.2399425530911049E-2</v>
      </c>
      <c r="AU31" s="33">
        <f t="shared" si="29"/>
        <v>4.2187428403256497E-2</v>
      </c>
      <c r="AV31" s="33">
        <f t="shared" si="29"/>
        <v>4.1976491261240215E-2</v>
      </c>
      <c r="AW31" s="33">
        <f t="shared" si="29"/>
        <v>4.1766608804934012E-2</v>
      </c>
      <c r="AX31" s="33">
        <f t="shared" si="29"/>
        <v>4.1557775760909341E-2</v>
      </c>
      <c r="AY31" s="33">
        <f t="shared" si="29"/>
        <v>4.1349986882104797E-2</v>
      </c>
      <c r="AZ31" s="33">
        <f t="shared" si="29"/>
        <v>4.114323694769427E-2</v>
      </c>
      <c r="BA31" s="33">
        <f t="shared" si="29"/>
        <v>4.0937520762955801E-2</v>
      </c>
      <c r="BB31" s="33">
        <f t="shared" si="29"/>
        <v>4.0732833159141023E-2</v>
      </c>
      <c r="BC31" s="33">
        <f t="shared" si="29"/>
        <v>4.052916899334532E-2</v>
      </c>
      <c r="BD31" s="33">
        <f t="shared" si="29"/>
        <v>4.032652314837859E-2</v>
      </c>
      <c r="BE31" s="33">
        <f t="shared" si="29"/>
        <v>4.0124890532636695E-2</v>
      </c>
      <c r="BF31" s="33">
        <f t="shared" si="29"/>
        <v>3.9924266079973514E-2</v>
      </c>
      <c r="BG31" s="33">
        <f t="shared" si="29"/>
        <v>3.9724644749573643E-2</v>
      </c>
      <c r="BH31" s="33">
        <f t="shared" si="29"/>
        <v>3.9526021525825773E-2</v>
      </c>
      <c r="BI31" s="33">
        <f t="shared" si="29"/>
        <v>3.9328391418196641E-2</v>
      </c>
      <c r="BJ31" s="33">
        <f t="shared" si="29"/>
        <v>3.9131749461105661E-2</v>
      </c>
      <c r="BK31" s="33">
        <f t="shared" si="29"/>
        <v>3.893609071380013E-2</v>
      </c>
      <c r="BL31" t="str">
        <f t="shared" si="8"/>
        <v>14_PE</v>
      </c>
      <c r="BM31" t="str">
        <f t="shared" si="9"/>
        <v>d_nonenergy_7_x_other_petrol_prod</v>
      </c>
      <c r="BP31" s="4">
        <f t="shared" si="10"/>
        <v>12.712569455935659</v>
      </c>
      <c r="BQ31" s="4">
        <f t="shared" si="11"/>
        <v>12.121035243700311</v>
      </c>
      <c r="BR31" s="4" cm="1">
        <f t="array" ref="BR31">L31*INDEX(prod_est,$H31+$I31-1,MATCH(BR$14,$BQ$14:$DQ$14,0))</f>
        <v>11.945320481090219</v>
      </c>
      <c r="BS31" s="4" cm="1">
        <f t="array" ref="BS31">M31*INDEX(prod_est,$H31+$I31-1,MATCH(BS$14,$BQ$14:$DQ$14,0))</f>
        <v>11.190760364728257</v>
      </c>
      <c r="BT31" s="4" cm="1">
        <f t="array" ref="BT31">N31*INDEX(prod_est,$H31+$I31-1,MATCH(BT$14,$BQ$14:$DQ$14,0))</f>
        <v>11.598241542764892</v>
      </c>
      <c r="BU31" s="4" cm="1">
        <f t="array" ref="BU31">O31*INDEX(prod_est,$H31+$I31-1,MATCH(BU$14,$BQ$14:$DQ$14,0))</f>
        <v>11.811004757305881</v>
      </c>
      <c r="BV31" s="4" cm="1">
        <f t="array" ref="BV31">P31*INDEX(prod_est,$H31+$I31-1,MATCH(BV$14,$BQ$14:$DQ$14,0))</f>
        <v>12.057816216815628</v>
      </c>
      <c r="BW31" s="4" cm="1">
        <f t="array" ref="BW31">Q31*INDEX(prod_est,$H31+$I31-1,MATCH(BW$14,$BQ$14:$DQ$14,0))</f>
        <v>12.296281521500365</v>
      </c>
      <c r="BX31" s="4" cm="1">
        <f t="array" ref="BX31">R31*INDEX(prod_est,$H31+$I31-1,MATCH(BX$14,$BQ$14:$DQ$14,0))</f>
        <v>12.518650781273864</v>
      </c>
      <c r="BY31" s="4" cm="1">
        <f t="array" ref="BY31">S31*INDEX(prod_est,$H31+$I31-1,MATCH(BY$14,$BQ$14:$DQ$14,0))</f>
        <v>12.723481509199949</v>
      </c>
      <c r="BZ31" s="4" cm="1">
        <f t="array" ref="BZ31">T31*INDEX(prod_est,$H31+$I31-1,MATCH(BZ$14,$BQ$14:$DQ$14,0))</f>
        <v>12.913875720464159</v>
      </c>
      <c r="CA31" s="4" cm="1">
        <f t="array" ref="CA31">U31*INDEX(prod_est,$H31+$I31-1,MATCH(CA$14,$BQ$14:$DQ$14,0))</f>
        <v>13.11986153926023</v>
      </c>
      <c r="CB31" s="4" cm="1">
        <f t="array" ref="CB31">V31*INDEX(prod_est,$H31+$I31-1,MATCH(CB$14,$BQ$14:$DQ$14,0))</f>
        <v>13.315472494546931</v>
      </c>
      <c r="CC31" s="4" cm="1">
        <f t="array" ref="CC31">W31*INDEX(prod_est,$H31+$I31-1,MATCH(CC$14,$BQ$14:$DQ$14,0))</f>
        <v>13.530388266296679</v>
      </c>
      <c r="CD31" s="4" cm="1">
        <f t="array" ref="CD31">X31*INDEX(prod_est,$H31+$I31-1,MATCH(CD$14,$BQ$14:$DQ$14,0))</f>
        <v>13.710357950333947</v>
      </c>
      <c r="CE31" s="4" cm="1">
        <f t="array" ref="CE31">Y31*INDEX(prod_est,$H31+$I31-1,MATCH(CE$14,$BQ$14:$DQ$14,0))</f>
        <v>13.908614317592898</v>
      </c>
      <c r="CF31" s="4" cm="1">
        <f t="array" ref="CF31">Z31*INDEX(prod_est,$H31+$I31-1,MATCH(CF$14,$BQ$14:$DQ$14,0))</f>
        <v>14.098594066793138</v>
      </c>
      <c r="CG31" s="4" cm="1">
        <f t="array" ref="CG31">AA31*INDEX(prod_est,$H31+$I31-1,MATCH(CG$14,$BQ$14:$DQ$14,0))</f>
        <v>14.305993628537037</v>
      </c>
      <c r="CH31" s="4" cm="1">
        <f t="array" ref="CH31">AB31*INDEX(prod_est,$H31+$I31-1,MATCH(CH$14,$BQ$14:$DQ$14,0))</f>
        <v>14.50512247687942</v>
      </c>
      <c r="CI31" s="4" cm="1">
        <f t="array" ref="CI31">AC31*INDEX(prod_est,$H31+$I31-1,MATCH(CI$14,$BQ$14:$DQ$14,0))</f>
        <v>14.696523852816338</v>
      </c>
      <c r="CJ31" s="4" cm="1">
        <f t="array" ref="CJ31">AD31*INDEX(prod_est,$H31+$I31-1,MATCH(CJ$14,$BQ$14:$DQ$14,0))</f>
        <v>14.880617124921097</v>
      </c>
      <c r="CK31" s="4" cm="1">
        <f t="array" ref="CK31">AE31*INDEX(prod_est,$H31+$I31-1,MATCH(CK$14,$BQ$14:$DQ$14,0))</f>
        <v>15.08108958363386</v>
      </c>
      <c r="CL31" s="4" cm="1">
        <f t="array" ref="CL31">AF31*INDEX(prod_est,$H31+$I31-1,MATCH(CL$14,$BQ$14:$DQ$14,0))</f>
        <v>15.250416957554441</v>
      </c>
      <c r="CM31" s="4" cm="1">
        <f t="array" ref="CM31">AG31*INDEX(prod_est,$H31+$I31-1,MATCH(CM$14,$BQ$14:$DQ$14,0))</f>
        <v>15.435427609849205</v>
      </c>
      <c r="CN31" s="4" cm="1">
        <f t="array" ref="CN31">AH31*INDEX(prod_est,$H31+$I31-1,MATCH(CN$14,$BQ$14:$DQ$14,0))</f>
        <v>15.63526438130099</v>
      </c>
      <c r="CO31" s="4" cm="1">
        <f t="array" ref="CO31">AI31*INDEX(prod_est,$H31+$I31-1,MATCH(CO$14,$BQ$14:$DQ$14,0))</f>
        <v>15.827175940956957</v>
      </c>
      <c r="CP31" s="4" cm="1">
        <f t="array" ref="CP31">AJ31*INDEX(prod_est,$H31+$I31-1,MATCH(CP$14,$BQ$14:$DQ$14,0))</f>
        <v>16.033273416154476</v>
      </c>
      <c r="CQ31" s="4" cm="1">
        <f t="array" ref="CQ31">AK31*INDEX(prod_est,$H31+$I31-1,MATCH(CQ$14,$BQ$14:$DQ$14,0))</f>
        <v>16.210182514998017</v>
      </c>
      <c r="CR31" s="4" cm="1">
        <f t="array" ref="CR31">AL31*INDEX(prod_est,$H31+$I31-1,MATCH(CR$14,$BQ$14:$DQ$14,0))</f>
        <v>16.401428789065136</v>
      </c>
      <c r="CS31" s="4" cm="1">
        <f t="array" ref="CS31">AM31*INDEX(prod_est,$H31+$I31-1,MATCH(CS$14,$BQ$14:$DQ$14,0))</f>
        <v>16.585620712522868</v>
      </c>
      <c r="CT31" s="4" cm="1">
        <f t="array" ref="CT31">AN31*INDEX(prod_est,$H31+$I31-1,MATCH(CT$14,$BQ$14:$DQ$14,0))</f>
        <v>16.783493619375875</v>
      </c>
      <c r="CU31" s="4" cm="1">
        <f t="array" ref="CU31">AO31*INDEX(prod_est,$H31+$I31-1,MATCH(CU$14,$BQ$14:$DQ$14,0))</f>
        <v>16.974380211565677</v>
      </c>
      <c r="CV31" s="4" cm="1">
        <f t="array" ref="CV31">AP31*INDEX(prod_est,$H31+$I31-1,MATCH(CV$14,$BQ$14:$DQ$14,0))</f>
        <v>17.158658865419856</v>
      </c>
      <c r="CW31" s="4" cm="1">
        <f t="array" ref="CW31">AQ31*INDEX(prod_est,$H31+$I31-1,MATCH(CW$14,$BQ$14:$DQ$14,0))</f>
        <v>17.356216718382996</v>
      </c>
      <c r="CX31" s="4" cm="1">
        <f t="array" ref="CX31">AR31*INDEX(prod_est,$H31+$I31-1,MATCH(CX$14,$BQ$14:$DQ$14,0))</f>
        <v>17.269435634791083</v>
      </c>
      <c r="CY31" s="4" cm="1">
        <f t="array" ref="CY31">AS31*INDEX(prod_est,$H31+$I31-1,MATCH(CY$14,$BQ$14:$DQ$14,0))</f>
        <v>17.183088456617124</v>
      </c>
      <c r="CZ31" s="4" cm="1">
        <f t="array" ref="CZ31">AT31*INDEX(prod_est,$H31+$I31-1,MATCH(CZ$14,$BQ$14:$DQ$14,0))</f>
        <v>17.097173014334039</v>
      </c>
      <c r="DA31" s="4" cm="1">
        <f t="array" ref="DA31">AU31*INDEX(prod_est,$H31+$I31-1,MATCH(DA$14,$BQ$14:$DQ$14,0))</f>
        <v>17.011687149262368</v>
      </c>
      <c r="DB31" s="4" cm="1">
        <f t="array" ref="DB31">AV31*INDEX(prod_est,$H31+$I31-1,MATCH(DB$14,$BQ$14:$DQ$14,0))</f>
        <v>16.92662871351606</v>
      </c>
      <c r="DC31" s="4" cm="1">
        <f t="array" ref="DC31">AW31*INDEX(prod_est,$H31+$I31-1,MATCH(DC$14,$BQ$14:$DQ$14,0))</f>
        <v>16.841995569948477</v>
      </c>
      <c r="DD31" s="4" cm="1">
        <f t="array" ref="DD31">AX31*INDEX(prod_est,$H31+$I31-1,MATCH(DD$14,$BQ$14:$DQ$14,0))</f>
        <v>16.757785592098735</v>
      </c>
      <c r="DE31" s="4" cm="1">
        <f t="array" ref="DE31">AY31*INDEX(prod_est,$H31+$I31-1,MATCH(DE$14,$BQ$14:$DQ$14,0))</f>
        <v>16.67399666413824</v>
      </c>
      <c r="DF31" s="4" cm="1">
        <f t="array" ref="DF31">AZ31*INDEX(prod_est,$H31+$I31-1,MATCH(DF$14,$BQ$14:$DQ$14,0))</f>
        <v>16.59062668081755</v>
      </c>
      <c r="DG31" s="4" cm="1">
        <f t="array" ref="DG31">BA31*INDEX(prod_est,$H31+$I31-1,MATCH(DG$14,$BQ$14:$DQ$14,0))</f>
        <v>16.507673547413461</v>
      </c>
      <c r="DH31" s="4" cm="1">
        <f t="array" ref="DH31">BB31*INDEX(prod_est,$H31+$I31-1,MATCH(DH$14,$BQ$14:$DQ$14,0))</f>
        <v>16.425135179676396</v>
      </c>
      <c r="DI31" s="4" cm="1">
        <f t="array" ref="DI31">BC31*INDEX(prod_est,$H31+$I31-1,MATCH(DI$14,$BQ$14:$DQ$14,0))</f>
        <v>16.343009503778013</v>
      </c>
      <c r="DJ31" s="4" cm="1">
        <f t="array" ref="DJ31">BD31*INDEX(prod_est,$H31+$I31-1,MATCH(DJ$14,$BQ$14:$DQ$14,0))</f>
        <v>16.261294456259122</v>
      </c>
      <c r="DK31" s="4" cm="1">
        <f t="array" ref="DK31">BE31*INDEX(prod_est,$H31+$I31-1,MATCH(DK$14,$BQ$14:$DQ$14,0))</f>
        <v>16.179987983977828</v>
      </c>
      <c r="DL31" s="4" cm="1">
        <f t="array" ref="DL31">BF31*INDEX(prod_est,$H31+$I31-1,MATCH(DL$14,$BQ$14:$DQ$14,0))</f>
        <v>16.09908804405794</v>
      </c>
      <c r="DM31" s="4" cm="1">
        <f t="array" ref="DM31">BG31*INDEX(prod_est,$H31+$I31-1,MATCH(DM$14,$BQ$14:$DQ$14,0))</f>
        <v>16.018592603837646</v>
      </c>
      <c r="DN31" s="4" cm="1">
        <f t="array" ref="DN31">BH31*INDEX(prod_est,$H31+$I31-1,MATCH(DN$14,$BQ$14:$DQ$14,0))</f>
        <v>15.938499640818458</v>
      </c>
      <c r="DO31" s="4" cm="1">
        <f t="array" ref="DO31">BI31*INDEX(prod_est,$H31+$I31-1,MATCH(DO$14,$BQ$14:$DQ$14,0))</f>
        <v>15.858807142614365</v>
      </c>
      <c r="DP31" s="4" cm="1">
        <f t="array" ref="DP31">BJ31*INDEX(prod_est,$H31+$I31-1,MATCH(DP$14,$BQ$14:$DQ$14,0))</f>
        <v>15.779513106901295</v>
      </c>
      <c r="DQ31" s="4" cm="1">
        <f t="array" ref="DQ31">BK31*INDEX(prod_est,$H31+$I31-1,MATCH(DQ$14,$BQ$14:$DQ$14,0))</f>
        <v>15.700615541366787</v>
      </c>
    </row>
    <row r="32" spans="1:121" x14ac:dyDescent="0.25">
      <c r="A32" t="s">
        <v>50</v>
      </c>
      <c r="B32" t="s">
        <v>22</v>
      </c>
      <c r="C32" t="s">
        <v>22</v>
      </c>
      <c r="D32" t="s">
        <v>172</v>
      </c>
      <c r="E32" s="46" t="s">
        <v>98</v>
      </c>
      <c r="F32" s="4">
        <v>0</v>
      </c>
      <c r="G32" s="4">
        <v>0</v>
      </c>
      <c r="H32">
        <f>MATCH(A32,Production_est!$A$4:$A$339,0)</f>
        <v>209</v>
      </c>
      <c r="I32">
        <f>IFERROR(MATCH(E32,Production_est!$D$4:$D$339,0),"-")</f>
        <v>16</v>
      </c>
      <c r="J32" s="4" cm="1">
        <f t="array" ref="J32">IFERROR(INDEX(Production_est!$E$4:$E$339,I32+H32-1),"-")</f>
        <v>243.51085496047801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14_PE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50</v>
      </c>
      <c r="B33" t="s">
        <v>23</v>
      </c>
      <c r="C33" t="s">
        <v>62</v>
      </c>
      <c r="D33" t="s">
        <v>172</v>
      </c>
      <c r="E33" s="46" t="s">
        <v>98</v>
      </c>
      <c r="F33" s="4">
        <v>0</v>
      </c>
      <c r="G33" s="4">
        <v>0</v>
      </c>
      <c r="H33">
        <f>MATCH(A33,Production_est!$A$4:$A$339,0)</f>
        <v>209</v>
      </c>
      <c r="I33">
        <f>IFERROR(MATCH(E33,Production_est!$D$4:$D$339,0),"-")</f>
        <v>16</v>
      </c>
      <c r="J33" s="4" cm="1">
        <f t="array" ref="J33">IFERROR(INDEX(Production_est!$E$4:$E$339,I33+H33-1),"-")</f>
        <v>243.51085496047801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14_PE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50</v>
      </c>
      <c r="B34" t="s">
        <v>24</v>
      </c>
      <c r="C34" t="s">
        <v>24</v>
      </c>
      <c r="D34" t="s">
        <v>172</v>
      </c>
      <c r="E34" s="46" t="s">
        <v>98</v>
      </c>
      <c r="F34" s="4">
        <v>0</v>
      </c>
      <c r="G34" s="4">
        <v>0</v>
      </c>
      <c r="H34">
        <f>MATCH(A34,Production_est!$A$4:$A$339,0)</f>
        <v>209</v>
      </c>
      <c r="I34">
        <f>IFERROR(MATCH(E34,Production_est!$D$4:$D$339,0),"-")</f>
        <v>16</v>
      </c>
      <c r="J34" s="4" cm="1">
        <f t="array" ref="J34">IFERROR(INDEX(Production_est!$E$4:$E$339,I34+H34-1),"-")</f>
        <v>243.51085496047801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14_PE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50</v>
      </c>
      <c r="B35" t="s">
        <v>25</v>
      </c>
      <c r="C35" t="s">
        <v>25</v>
      </c>
      <c r="D35" t="s">
        <v>172</v>
      </c>
      <c r="E35" s="46" t="s">
        <v>98</v>
      </c>
      <c r="F35" s="4">
        <v>0</v>
      </c>
      <c r="G35" s="4">
        <v>0</v>
      </c>
      <c r="H35">
        <f>MATCH(A35,Production_est!$A$4:$A$339,0)</f>
        <v>209</v>
      </c>
      <c r="I35">
        <f>IFERROR(MATCH(E35,Production_est!$D$4:$D$339,0),"-")</f>
        <v>16</v>
      </c>
      <c r="J35" s="4" cm="1">
        <f t="array" ref="J35">IFERROR(INDEX(Production_est!$E$4:$E$339,I35+H35-1),"-")</f>
        <v>243.51085496047801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14_PE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50</v>
      </c>
      <c r="B36" t="s">
        <v>26</v>
      </c>
      <c r="C36" t="s">
        <v>26</v>
      </c>
      <c r="D36" t="s">
        <v>172</v>
      </c>
      <c r="E36" s="46" t="s">
        <v>98</v>
      </c>
      <c r="F36" s="4">
        <v>0</v>
      </c>
      <c r="G36" s="4">
        <v>0</v>
      </c>
      <c r="H36">
        <f>MATCH(A36,Production_est!$A$4:$A$339,0)</f>
        <v>209</v>
      </c>
      <c r="I36">
        <f>IFERROR(MATCH(E36,Production_est!$D$4:$D$339,0),"-")</f>
        <v>16</v>
      </c>
      <c r="J36" s="4" cm="1">
        <f t="array" ref="J36">IFERROR(INDEX(Production_est!$E$4:$E$339,I36+H36-1),"-")</f>
        <v>243.51085496047801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14_PE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50</v>
      </c>
      <c r="B37" t="s">
        <v>27</v>
      </c>
      <c r="C37" t="s">
        <v>27</v>
      </c>
      <c r="D37" t="s">
        <v>172</v>
      </c>
      <c r="E37" s="46" t="s">
        <v>98</v>
      </c>
      <c r="F37" s="4">
        <v>0</v>
      </c>
      <c r="G37" s="4">
        <v>0</v>
      </c>
      <c r="H37">
        <f>MATCH(A37,Production_est!$A$4:$A$339,0)</f>
        <v>209</v>
      </c>
      <c r="I37">
        <f>IFERROR(MATCH(E37,Production_est!$D$4:$D$339,0),"-")</f>
        <v>16</v>
      </c>
      <c r="J37" s="4" cm="1">
        <f t="array" ref="J37">IFERROR(INDEX(Production_est!$E$4:$E$339,I37+H37-1),"-")</f>
        <v>243.51085496047801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14_PE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50</v>
      </c>
      <c r="B38" t="s">
        <v>28</v>
      </c>
      <c r="C38" t="s">
        <v>28</v>
      </c>
      <c r="D38" t="s">
        <v>172</v>
      </c>
      <c r="E38" s="46" t="s">
        <v>98</v>
      </c>
      <c r="F38" s="4">
        <v>0</v>
      </c>
      <c r="G38" s="4">
        <v>0</v>
      </c>
      <c r="H38">
        <f>MATCH(A38,Production_est!$A$4:$A$339,0)</f>
        <v>209</v>
      </c>
      <c r="I38">
        <f>IFERROR(MATCH(E38,Production_est!$D$4:$D$339,0),"-")</f>
        <v>16</v>
      </c>
      <c r="J38" s="4" cm="1">
        <f t="array" ref="J38">IFERROR(INDEX(Production_est!$E$4:$E$339,I38+H38-1),"-")</f>
        <v>243.51085496047801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14_PE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50</v>
      </c>
      <c r="B39" t="s">
        <v>29</v>
      </c>
      <c r="C39" t="s">
        <v>29</v>
      </c>
      <c r="D39" t="s">
        <v>172</v>
      </c>
      <c r="E39" s="46" t="s">
        <v>98</v>
      </c>
      <c r="F39" s="4">
        <v>0</v>
      </c>
      <c r="G39" s="4">
        <v>0</v>
      </c>
      <c r="H39">
        <f>MATCH(A39,Production_est!$A$4:$A$339,0)</f>
        <v>209</v>
      </c>
      <c r="I39">
        <f>IFERROR(MATCH(E39,Production_est!$D$4:$D$339,0),"-")</f>
        <v>16</v>
      </c>
      <c r="J39" s="4" cm="1">
        <f t="array" ref="J39">IFERROR(INDEX(Production_est!$E$4:$E$339,I39+H39-1),"-")</f>
        <v>243.51085496047801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14_PE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50</v>
      </c>
      <c r="B40" t="s">
        <v>30</v>
      </c>
      <c r="C40" t="s">
        <v>63</v>
      </c>
      <c r="D40" t="s">
        <v>172</v>
      </c>
      <c r="E40" s="46" t="s">
        <v>98</v>
      </c>
      <c r="F40" s="4">
        <v>0</v>
      </c>
      <c r="G40" s="4">
        <v>0</v>
      </c>
      <c r="H40">
        <f>MATCH(A40,Production_est!$A$4:$A$339,0)</f>
        <v>209</v>
      </c>
      <c r="I40">
        <f>IFERROR(MATCH(E40,Production_est!$D$4:$D$339,0),"-")</f>
        <v>16</v>
      </c>
      <c r="J40" s="4" cm="1">
        <f t="array" ref="J40">IFERROR(INDEX(Production_est!$E$4:$E$339,I40+H40-1),"-")</f>
        <v>243.51085496047801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14_PE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50</v>
      </c>
      <c r="B41" t="s">
        <v>31</v>
      </c>
      <c r="C41" t="s">
        <v>64</v>
      </c>
      <c r="D41" t="s">
        <v>172</v>
      </c>
      <c r="E41" s="46" t="s">
        <v>98</v>
      </c>
      <c r="F41" s="4">
        <v>0</v>
      </c>
      <c r="G41" s="4">
        <v>0</v>
      </c>
      <c r="H41">
        <f>MATCH(A41,Production_est!$A$4:$A$339,0)</f>
        <v>209</v>
      </c>
      <c r="I41">
        <f>IFERROR(MATCH(E41,Production_est!$D$4:$D$339,0),"-")</f>
        <v>16</v>
      </c>
      <c r="J41" s="4" cm="1">
        <f t="array" ref="J41">IFERROR(INDEX(Production_est!$E$4:$E$339,I41+H41-1),"-")</f>
        <v>243.51085496047801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14_PE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50</v>
      </c>
      <c r="B42" t="s">
        <v>32</v>
      </c>
      <c r="C42" t="s">
        <v>32</v>
      </c>
      <c r="D42" t="s">
        <v>172</v>
      </c>
      <c r="E42" s="46" t="s">
        <v>98</v>
      </c>
      <c r="F42" s="4">
        <v>0</v>
      </c>
      <c r="G42" s="4">
        <v>0</v>
      </c>
      <c r="H42">
        <f>MATCH(A42,Production_est!$A$4:$A$339,0)</f>
        <v>209</v>
      </c>
      <c r="I42">
        <f>IFERROR(MATCH(E42,Production_est!$D$4:$D$339,0),"-")</f>
        <v>16</v>
      </c>
      <c r="J42" s="4" cm="1">
        <f t="array" ref="J42">IFERROR(INDEX(Production_est!$E$4:$E$339,I42+H42-1),"-")</f>
        <v>243.51085496047801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14_PE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50</v>
      </c>
      <c r="B43" t="s">
        <v>33</v>
      </c>
      <c r="C43" t="s">
        <v>33</v>
      </c>
      <c r="D43" t="s">
        <v>172</v>
      </c>
      <c r="E43" s="46" t="s">
        <v>98</v>
      </c>
      <c r="F43" s="4">
        <v>0</v>
      </c>
      <c r="G43" s="4">
        <v>0</v>
      </c>
      <c r="H43">
        <f>MATCH(A43,Production_est!$A$4:$A$339,0)</f>
        <v>209</v>
      </c>
      <c r="I43">
        <f>IFERROR(MATCH(E43,Production_est!$D$4:$D$339,0),"-")</f>
        <v>16</v>
      </c>
      <c r="J43" s="4" cm="1">
        <f t="array" ref="J43">IFERROR(INDEX(Production_est!$E$4:$E$339,I43+H43-1),"-")</f>
        <v>243.51085496047801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14_PE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50</v>
      </c>
      <c r="B44" t="s">
        <v>34</v>
      </c>
      <c r="C44" t="s">
        <v>65</v>
      </c>
      <c r="D44" t="s">
        <v>172</v>
      </c>
      <c r="E44" s="46" t="s">
        <v>98</v>
      </c>
      <c r="F44" s="4">
        <v>0</v>
      </c>
      <c r="G44" s="4">
        <v>0</v>
      </c>
      <c r="H44">
        <f>MATCH(A44,Production_est!$A$4:$A$339,0)</f>
        <v>209</v>
      </c>
      <c r="I44">
        <f>IFERROR(MATCH(E44,Production_est!$D$4:$D$339,0),"-")</f>
        <v>16</v>
      </c>
      <c r="J44" s="4" cm="1">
        <f t="array" ref="J44">IFERROR(INDEX(Production_est!$E$4:$E$339,I44+H44-1),"-")</f>
        <v>243.51085496047801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14_PE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50</v>
      </c>
      <c r="B45" t="s">
        <v>35</v>
      </c>
      <c r="C45" t="s">
        <v>35</v>
      </c>
      <c r="D45" t="s">
        <v>172</v>
      </c>
      <c r="E45" s="46" t="s">
        <v>98</v>
      </c>
      <c r="F45" s="4">
        <v>0</v>
      </c>
      <c r="G45" s="4">
        <v>0</v>
      </c>
      <c r="H45">
        <f>MATCH(A45,Production_est!$A$4:$A$339,0)</f>
        <v>209</v>
      </c>
      <c r="I45">
        <f>IFERROR(MATCH(E45,Production_est!$D$4:$D$339,0),"-")</f>
        <v>16</v>
      </c>
      <c r="J45" s="4" cm="1">
        <f t="array" ref="J45">IFERROR(INDEX(Production_est!$E$4:$E$339,I45+H45-1),"-")</f>
        <v>243.51085496047801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14_PE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50</v>
      </c>
      <c r="B46" t="s">
        <v>36</v>
      </c>
      <c r="C46" t="s">
        <v>36</v>
      </c>
      <c r="D46" t="s">
        <v>172</v>
      </c>
      <c r="E46" s="46" t="s">
        <v>98</v>
      </c>
      <c r="F46" s="4">
        <v>0</v>
      </c>
      <c r="G46" s="4">
        <v>0</v>
      </c>
      <c r="H46">
        <f>MATCH(A46,Production_est!$A$4:$A$339,0)</f>
        <v>209</v>
      </c>
      <c r="I46">
        <f>IFERROR(MATCH(E46,Production_est!$D$4:$D$339,0),"-")</f>
        <v>16</v>
      </c>
      <c r="J46" s="4" cm="1">
        <f t="array" ref="J46">IFERROR(INDEX(Production_est!$E$4:$E$339,I46+H46-1),"-")</f>
        <v>243.51085496047801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14_PE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14_PE</v>
      </c>
      <c r="B47" s="6" t="s">
        <v>146</v>
      </c>
      <c r="C47" s="6" t="s">
        <v>147</v>
      </c>
      <c r="D47" s="6" t="str">
        <f>D46</f>
        <v>17_nonenergy_use</v>
      </c>
      <c r="E47" s="56" t="s">
        <v>98</v>
      </c>
      <c r="F47" s="43">
        <f>SUM(F15:F46)</f>
        <v>12.712569455935659</v>
      </c>
      <c r="G47" s="43">
        <f>SUM(G15:G46)</f>
        <v>12.121035243700311</v>
      </c>
      <c r="K47" s="33">
        <f t="shared" ref="K47:AP47" si="42">SUM(K15:K46)*1000</f>
        <v>49.776159858120344</v>
      </c>
      <c r="L47" s="33">
        <f t="shared" si="42"/>
        <v>49.776159858120344</v>
      </c>
      <c r="M47" s="33">
        <f t="shared" si="42"/>
        <v>49.776159858120344</v>
      </c>
      <c r="N47" s="33">
        <f t="shared" si="42"/>
        <v>49.776159858120344</v>
      </c>
      <c r="O47" s="33">
        <f t="shared" si="42"/>
        <v>49.527279058829748</v>
      </c>
      <c r="P47" s="33">
        <f t="shared" si="42"/>
        <v>49.279642663535597</v>
      </c>
      <c r="Q47" s="33">
        <f t="shared" si="42"/>
        <v>49.033244450217921</v>
      </c>
      <c r="R47" s="33">
        <f t="shared" si="42"/>
        <v>48.788078227966828</v>
      </c>
      <c r="S47" s="33">
        <f t="shared" si="42"/>
        <v>48.544137836826998</v>
      </c>
      <c r="T47" s="33">
        <f t="shared" si="42"/>
        <v>48.301417147642866</v>
      </c>
      <c r="U47" s="33">
        <f t="shared" si="42"/>
        <v>48.059910061904645</v>
      </c>
      <c r="V47" s="33">
        <f t="shared" si="42"/>
        <v>47.819610511595116</v>
      </c>
      <c r="W47" s="33">
        <f t="shared" si="42"/>
        <v>47.580512459037138</v>
      </c>
      <c r="X47" s="33">
        <f t="shared" si="42"/>
        <v>47.342609896741955</v>
      </c>
      <c r="Y47" s="33">
        <f t="shared" si="42"/>
        <v>47.105896847258244</v>
      </c>
      <c r="Z47" s="33">
        <f t="shared" si="42"/>
        <v>46.870367363021955</v>
      </c>
      <c r="AA47" s="33">
        <f t="shared" si="42"/>
        <v>46.636015526206847</v>
      </c>
      <c r="AB47" s="33">
        <f t="shared" si="42"/>
        <v>46.402835448575814</v>
      </c>
      <c r="AC47" s="33">
        <f t="shared" si="42"/>
        <v>46.170821271332926</v>
      </c>
      <c r="AD47" s="33">
        <f t="shared" si="42"/>
        <v>45.939967164976267</v>
      </c>
      <c r="AE47" s="33">
        <f t="shared" si="42"/>
        <v>45.710267329151385</v>
      </c>
      <c r="AF47" s="33">
        <f t="shared" si="42"/>
        <v>45.481715992505627</v>
      </c>
      <c r="AG47" s="33">
        <f t="shared" si="42"/>
        <v>45.254307412543099</v>
      </c>
      <c r="AH47" s="33">
        <f t="shared" si="42"/>
        <v>45.028035875480384</v>
      </c>
      <c r="AI47" s="33">
        <f t="shared" si="42"/>
        <v>44.802895696102986</v>
      </c>
      <c r="AJ47" s="33">
        <f t="shared" si="42"/>
        <v>44.578881217622467</v>
      </c>
      <c r="AK47" s="33">
        <f t="shared" si="42"/>
        <v>44.355986811534351</v>
      </c>
      <c r="AL47" s="33">
        <f t="shared" si="42"/>
        <v>44.134206877476686</v>
      </c>
      <c r="AM47" s="33">
        <f t="shared" si="42"/>
        <v>43.913535843089306</v>
      </c>
      <c r="AN47" s="33">
        <f t="shared" si="42"/>
        <v>43.693968163873862</v>
      </c>
      <c r="AO47" s="33">
        <f t="shared" si="42"/>
        <v>43.475498323054488</v>
      </c>
      <c r="AP47" s="33">
        <f t="shared" si="42"/>
        <v>43.258120831439214</v>
      </c>
      <c r="AQ47" s="33">
        <f t="shared" ref="AQ47:BK47" si="43">SUM(AQ15:AQ46)*1000</f>
        <v>43.041830227282013</v>
      </c>
      <c r="AR47" s="33">
        <f t="shared" si="43"/>
        <v>42.826621076145607</v>
      </c>
      <c r="AS47" s="33">
        <f t="shared" si="43"/>
        <v>42.612487970764874</v>
      </c>
      <c r="AT47" s="33">
        <f t="shared" si="43"/>
        <v>42.399425530911046</v>
      </c>
      <c r="AU47" s="33">
        <f t="shared" si="43"/>
        <v>42.187428403256497</v>
      </c>
      <c r="AV47" s="33">
        <f t="shared" si="43"/>
        <v>41.976491261240213</v>
      </c>
      <c r="AW47" s="33">
        <f t="shared" si="43"/>
        <v>41.766608804934009</v>
      </c>
      <c r="AX47" s="33">
        <f t="shared" si="43"/>
        <v>41.557775760909344</v>
      </c>
      <c r="AY47" s="33">
        <f t="shared" si="43"/>
        <v>41.349986882104794</v>
      </c>
      <c r="AZ47" s="33">
        <f t="shared" si="43"/>
        <v>41.14323694769427</v>
      </c>
      <c r="BA47" s="33">
        <f t="shared" si="43"/>
        <v>40.937520762955799</v>
      </c>
      <c r="BB47" s="33">
        <f t="shared" si="43"/>
        <v>40.732833159141023</v>
      </c>
      <c r="BC47" s="33">
        <f t="shared" si="43"/>
        <v>40.529168993345323</v>
      </c>
      <c r="BD47" s="33">
        <f t="shared" si="43"/>
        <v>40.326523148378591</v>
      </c>
      <c r="BE47" s="33">
        <f t="shared" si="43"/>
        <v>40.124890532636698</v>
      </c>
      <c r="BF47" s="33">
        <f t="shared" si="43"/>
        <v>39.924266079973513</v>
      </c>
      <c r="BG47" s="33">
        <f t="shared" si="43"/>
        <v>39.724644749573642</v>
      </c>
      <c r="BH47" s="33">
        <f t="shared" si="43"/>
        <v>39.526021525825776</v>
      </c>
      <c r="BI47" s="33">
        <f t="shared" si="43"/>
        <v>39.328391418196638</v>
      </c>
      <c r="BJ47" s="33">
        <f t="shared" si="43"/>
        <v>39.131749461105663</v>
      </c>
      <c r="BK47" s="33">
        <f t="shared" si="43"/>
        <v>38.936090713800127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14_PE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14_PE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14_PE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14_PE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14_PE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14_PE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14_PE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14_PE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14_PE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14_PE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14_PE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14_PE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14_PE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14_PE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14_PE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14_PE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14_PE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14_PE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14_PE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14_PE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14_PE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14_PE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14_PE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14_PE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14_PE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14_PE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14_PE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14_PE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14_PE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14_PE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14_PE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14_PE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14_PE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12.121035243700311</v>
      </c>
      <c r="BL70" t="str">
        <f t="shared" si="52"/>
        <v>14_PE</v>
      </c>
      <c r="BM70" t="str">
        <f t="shared" si="53"/>
        <v>d_nonenergy_7_x_other_petrol_prod</v>
      </c>
      <c r="BP70">
        <f t="shared" ref="BP70:CW70" si="86">BP$49*BP31</f>
        <v>12.712569455935659</v>
      </c>
      <c r="BQ70">
        <f t="shared" si="86"/>
        <v>12.121035243700311</v>
      </c>
      <c r="BR70">
        <f t="shared" si="86"/>
        <v>11.945320481090219</v>
      </c>
      <c r="BS70">
        <f t="shared" si="86"/>
        <v>11.190760364728257</v>
      </c>
      <c r="BT70">
        <f t="shared" si="86"/>
        <v>11.598241542764892</v>
      </c>
      <c r="BU70">
        <f t="shared" si="86"/>
        <v>11.811004757305881</v>
      </c>
      <c r="BV70">
        <f t="shared" si="86"/>
        <v>12.057816216815628</v>
      </c>
      <c r="BW70">
        <f t="shared" si="86"/>
        <v>12.296281521500365</v>
      </c>
      <c r="BX70">
        <f t="shared" si="86"/>
        <v>12.518650781273864</v>
      </c>
      <c r="BY70">
        <f t="shared" si="86"/>
        <v>12.723481509199949</v>
      </c>
      <c r="BZ70">
        <f t="shared" si="86"/>
        <v>12.913875720464159</v>
      </c>
      <c r="CA70">
        <f t="shared" si="86"/>
        <v>13.11986153926023</v>
      </c>
      <c r="CB70">
        <f t="shared" si="86"/>
        <v>13.315472494546931</v>
      </c>
      <c r="CC70">
        <f t="shared" si="86"/>
        <v>13.530388266296679</v>
      </c>
      <c r="CD70">
        <f t="shared" si="86"/>
        <v>13.710357950333947</v>
      </c>
      <c r="CE70">
        <f t="shared" si="86"/>
        <v>13.908614317592898</v>
      </c>
      <c r="CF70">
        <f t="shared" si="86"/>
        <v>14.098594066793138</v>
      </c>
      <c r="CG70">
        <f t="shared" si="86"/>
        <v>14.305993628537037</v>
      </c>
      <c r="CH70">
        <f t="shared" si="86"/>
        <v>14.50512247687942</v>
      </c>
      <c r="CI70">
        <f t="shared" si="86"/>
        <v>14.696523852816338</v>
      </c>
      <c r="CJ70">
        <f t="shared" si="86"/>
        <v>14.880617124921097</v>
      </c>
      <c r="CK70">
        <f t="shared" si="86"/>
        <v>15.08108958363386</v>
      </c>
      <c r="CL70">
        <f t="shared" si="86"/>
        <v>15.250416957554441</v>
      </c>
      <c r="CM70">
        <f t="shared" si="86"/>
        <v>15.435427609849205</v>
      </c>
      <c r="CN70">
        <f t="shared" si="86"/>
        <v>15.63526438130099</v>
      </c>
      <c r="CO70">
        <f t="shared" si="86"/>
        <v>15.827175940956957</v>
      </c>
      <c r="CP70">
        <f t="shared" si="86"/>
        <v>16.033273416154476</v>
      </c>
      <c r="CQ70">
        <f t="shared" si="86"/>
        <v>16.210182514998017</v>
      </c>
      <c r="CR70">
        <f t="shared" si="86"/>
        <v>16.401428789065136</v>
      </c>
      <c r="CS70">
        <f t="shared" si="86"/>
        <v>16.585620712522868</v>
      </c>
      <c r="CT70">
        <f t="shared" si="86"/>
        <v>16.783493619375875</v>
      </c>
      <c r="CU70">
        <f t="shared" si="86"/>
        <v>16.974380211565677</v>
      </c>
      <c r="CV70">
        <f t="shared" si="86"/>
        <v>17.158658865419856</v>
      </c>
      <c r="CW70">
        <f t="shared" si="86"/>
        <v>17.356216718382996</v>
      </c>
      <c r="CX70">
        <f t="shared" ref="CX70:DQ70" si="87">CX$49*CX31</f>
        <v>17.269435634791083</v>
      </c>
      <c r="CY70">
        <f t="shared" si="87"/>
        <v>17.183088456617124</v>
      </c>
      <c r="CZ70">
        <f t="shared" si="87"/>
        <v>17.097173014334039</v>
      </c>
      <c r="DA70">
        <f t="shared" si="87"/>
        <v>17.011687149262368</v>
      </c>
      <c r="DB70">
        <f t="shared" si="87"/>
        <v>16.92662871351606</v>
      </c>
      <c r="DC70">
        <f t="shared" si="87"/>
        <v>16.841995569948477</v>
      </c>
      <c r="DD70">
        <f t="shared" si="87"/>
        <v>16.757785592098735</v>
      </c>
      <c r="DE70">
        <f t="shared" si="87"/>
        <v>16.67399666413824</v>
      </c>
      <c r="DF70">
        <f t="shared" si="87"/>
        <v>16.59062668081755</v>
      </c>
      <c r="DG70">
        <f t="shared" si="87"/>
        <v>16.507673547413461</v>
      </c>
      <c r="DH70">
        <f t="shared" si="87"/>
        <v>16.425135179676396</v>
      </c>
      <c r="DI70">
        <f t="shared" si="87"/>
        <v>16.343009503778013</v>
      </c>
      <c r="DJ70">
        <f t="shared" si="87"/>
        <v>16.261294456259122</v>
      </c>
      <c r="DK70">
        <f t="shared" si="87"/>
        <v>16.179987983977828</v>
      </c>
      <c r="DL70">
        <f t="shared" si="87"/>
        <v>16.09908804405794</v>
      </c>
      <c r="DM70">
        <f t="shared" si="87"/>
        <v>16.018592603837646</v>
      </c>
      <c r="DN70">
        <f t="shared" si="87"/>
        <v>15.938499640818458</v>
      </c>
      <c r="DO70">
        <f t="shared" si="87"/>
        <v>15.858807142614365</v>
      </c>
      <c r="DP70">
        <f t="shared" si="87"/>
        <v>15.779513106901295</v>
      </c>
      <c r="DQ70">
        <f t="shared" si="87"/>
        <v>15.700615541366787</v>
      </c>
    </row>
    <row r="71" spans="1:121" x14ac:dyDescent="0.25">
      <c r="A71" t="str">
        <f t="shared" si="50"/>
        <v>14_PE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14_PE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14_PE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14_PE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14_PE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14_PE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14_PE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14_PE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14_PE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14_PE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14_PE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14_PE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14_PE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14_PE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14_PE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14_PE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14_PE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14_PE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14_PE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14_PE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14_PE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14_PE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14_PE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14_PE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14_PE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14_PE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14_PE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14_PE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14_PE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14_PE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14_PE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14_PE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14_PE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14_PE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14_PE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14_PE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14_PE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14_PE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14_PE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14_PE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14_PE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14_PE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14_PE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14_PE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14_PE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14_PE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14_PE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14_PE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14_PE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14_PE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14_PE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14_PE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14_PE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14_PE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14_PE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14_PE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14_PE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14_PE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14_PE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14_PE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14_PE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14_PE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14_PE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14_PE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14_PE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14_PE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14_PE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14_PE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14_PE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14_PE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14_PE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14_PE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14_PE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14_PE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14_PE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14_PE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14_PE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14_PE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14_PE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14_PE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14_PE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14_PE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14_PE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14_PE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14_PE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14_PE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14_PE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14_PE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14_PE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14_PE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14_PE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14_PE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14_PE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14_PE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Q123"/>
  <sheetViews>
    <sheetView showGridLines="0" topLeftCell="C8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15_RP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amm_2018_15_RP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amm_2050_15_RP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51</v>
      </c>
      <c r="B15" t="s">
        <v>5</v>
      </c>
      <c r="C15" t="s">
        <v>5</v>
      </c>
      <c r="D15" t="s">
        <v>172</v>
      </c>
      <c r="E15" s="46" t="s">
        <v>37</v>
      </c>
      <c r="F15" s="4">
        <v>6.4897643957328013</v>
      </c>
      <c r="G15" s="4">
        <v>6.7903625429640009</v>
      </c>
      <c r="H15">
        <f>MATCH(A15,Production_est!$A$4:$A$339,0)</f>
        <v>225</v>
      </c>
      <c r="I15">
        <f>IFERROR(MATCH(E15,Production_est!$D$4:$D$339,0),"-")+1</f>
        <v>4</v>
      </c>
      <c r="J15" s="4" cm="1">
        <f t="array" ref="J15">IFERROR(INDEX(Production_est!$E$4:$E$339,I15+H15-1),"-")</f>
        <v>900.64</v>
      </c>
      <c r="K15" s="33">
        <f t="shared" ref="K15:K46" si="3">IFERROR(G15/J15,0)</f>
        <v>7.5394858577944581E-3</v>
      </c>
      <c r="L15" s="33">
        <f t="shared" ref="L15:L46" si="4">K15</f>
        <v>7.5394858577944581E-3</v>
      </c>
      <c r="M15" s="33">
        <f t="shared" ref="M15:N46" si="5">L15</f>
        <v>7.5394858577944581E-3</v>
      </c>
      <c r="N15" s="33">
        <f t="shared" si="5"/>
        <v>7.5394858577944581E-3</v>
      </c>
      <c r="O15" s="33">
        <f t="shared" ref="O15:AP22" si="6">N15*(1-$G$4)</f>
        <v>7.501788428505486E-3</v>
      </c>
      <c r="P15" s="33">
        <f t="shared" si="6"/>
        <v>7.4642794863629585E-3</v>
      </c>
      <c r="Q15" s="33">
        <f t="shared" si="6"/>
        <v>7.4269580889311437E-3</v>
      </c>
      <c r="R15" s="33">
        <f t="shared" si="6"/>
        <v>7.3898232984864884E-3</v>
      </c>
      <c r="S15" s="33">
        <f t="shared" si="6"/>
        <v>7.3528741819940558E-3</v>
      </c>
      <c r="T15" s="33">
        <f t="shared" si="6"/>
        <v>7.3161098110840856E-3</v>
      </c>
      <c r="U15" s="33">
        <f t="shared" si="6"/>
        <v>7.2795292620286651E-3</v>
      </c>
      <c r="V15" s="33">
        <f t="shared" si="6"/>
        <v>7.243131615718522E-3</v>
      </c>
      <c r="W15" s="33">
        <f t="shared" si="6"/>
        <v>7.2069159576399295E-3</v>
      </c>
      <c r="X15" s="33">
        <f t="shared" si="6"/>
        <v>7.1708813778517295E-3</v>
      </c>
      <c r="Y15" s="33">
        <f t="shared" si="6"/>
        <v>7.1350269709624711E-3</v>
      </c>
      <c r="Z15" s="33">
        <f t="shared" si="6"/>
        <v>7.0993518361076591E-3</v>
      </c>
      <c r="AA15" s="33">
        <f t="shared" si="6"/>
        <v>7.0638550769271209E-3</v>
      </c>
      <c r="AB15" s="33">
        <f t="shared" si="6"/>
        <v>7.028535801542485E-3</v>
      </c>
      <c r="AC15" s="33">
        <f t="shared" si="6"/>
        <v>6.9933931225347728E-3</v>
      </c>
      <c r="AD15" s="33">
        <f t="shared" si="6"/>
        <v>6.9584261569220988E-3</v>
      </c>
      <c r="AE15" s="33">
        <f t="shared" si="6"/>
        <v>6.9236340261374886E-3</v>
      </c>
      <c r="AF15" s="33">
        <f t="shared" si="6"/>
        <v>6.8890158560068011E-3</v>
      </c>
      <c r="AG15" s="33">
        <f t="shared" si="6"/>
        <v>6.854570776726767E-3</v>
      </c>
      <c r="AH15" s="33">
        <f t="shared" si="6"/>
        <v>6.820297922843133E-3</v>
      </c>
      <c r="AI15" s="33">
        <f t="shared" si="6"/>
        <v>6.7861964332289176E-3</v>
      </c>
      <c r="AJ15" s="33">
        <f t="shared" si="6"/>
        <v>6.7522654510627726E-3</v>
      </c>
      <c r="AK15" s="33">
        <f t="shared" si="6"/>
        <v>6.7185041238074584E-3</v>
      </c>
      <c r="AL15" s="33">
        <f t="shared" si="6"/>
        <v>6.6849116031884211E-3</v>
      </c>
      <c r="AM15" s="33">
        <f t="shared" si="6"/>
        <v>6.6514870451724788E-3</v>
      </c>
      <c r="AN15" s="33">
        <f t="shared" si="6"/>
        <v>6.6182296099466164E-3</v>
      </c>
      <c r="AO15" s="33">
        <f t="shared" si="6"/>
        <v>6.5851384618968835E-3</v>
      </c>
      <c r="AP15" s="33">
        <f t="shared" si="6"/>
        <v>6.552212769587399E-3</v>
      </c>
      <c r="AQ15" s="33">
        <f t="shared" ref="AQ15:BK15" si="7">AP15*(1-$G$4)</f>
        <v>6.5194517057394616E-3</v>
      </c>
      <c r="AR15" s="33">
        <f t="shared" si="7"/>
        <v>6.4868544472107643E-3</v>
      </c>
      <c r="AS15" s="33">
        <f t="shared" si="7"/>
        <v>6.4544201749747107E-3</v>
      </c>
      <c r="AT15" s="33">
        <f t="shared" si="7"/>
        <v>6.4221480740998373E-3</v>
      </c>
      <c r="AU15" s="33">
        <f t="shared" si="7"/>
        <v>6.3900373337293379E-3</v>
      </c>
      <c r="AV15" s="33">
        <f t="shared" si="7"/>
        <v>6.358087147060691E-3</v>
      </c>
      <c r="AW15" s="33">
        <f t="shared" si="7"/>
        <v>6.3262967113253878E-3</v>
      </c>
      <c r="AX15" s="33">
        <f t="shared" si="7"/>
        <v>6.294665227768761E-3</v>
      </c>
      <c r="AY15" s="33">
        <f t="shared" si="7"/>
        <v>6.263191901629917E-3</v>
      </c>
      <c r="AZ15" s="33">
        <f t="shared" si="7"/>
        <v>6.2318759421217673E-3</v>
      </c>
      <c r="BA15" s="33">
        <f t="shared" si="7"/>
        <v>6.2007165624111587E-3</v>
      </c>
      <c r="BB15" s="33">
        <f t="shared" si="7"/>
        <v>6.1697129795991032E-3</v>
      </c>
      <c r="BC15" s="33">
        <f t="shared" si="7"/>
        <v>6.1388644147011076E-3</v>
      </c>
      <c r="BD15" s="33">
        <f t="shared" si="7"/>
        <v>6.1081700926276022E-3</v>
      </c>
      <c r="BE15" s="33">
        <f t="shared" si="7"/>
        <v>6.077629242164464E-3</v>
      </c>
      <c r="BF15" s="33">
        <f t="shared" si="7"/>
        <v>6.0472410959536418E-3</v>
      </c>
      <c r="BG15" s="33">
        <f t="shared" si="7"/>
        <v>6.0170048904738737E-3</v>
      </c>
      <c r="BH15" s="33">
        <f t="shared" si="7"/>
        <v>5.9869198660215039E-3</v>
      </c>
      <c r="BI15" s="33">
        <f t="shared" si="7"/>
        <v>5.9569852666913961E-3</v>
      </c>
      <c r="BJ15" s="33">
        <f t="shared" si="7"/>
        <v>5.9272003403579394E-3</v>
      </c>
      <c r="BK15" s="33">
        <f t="shared" si="7"/>
        <v>5.8975643386561501E-3</v>
      </c>
      <c r="BL15" t="str">
        <f t="shared" ref="BL15:BL46" si="8">A15</f>
        <v>15_RP</v>
      </c>
      <c r="BM15" t="str">
        <f t="shared" ref="BM15:BM46" si="9">"d_nonenergy_"&amp;C15</f>
        <v>d_nonenergy_1_x_coal_thermal</v>
      </c>
      <c r="BP15" s="4">
        <f t="shared" ref="BP15:BP46" si="10">F15</f>
        <v>6.4897643957328013</v>
      </c>
      <c r="BQ15" s="4">
        <f t="shared" ref="BQ15:BQ46" si="11">G15</f>
        <v>6.7903625429640009</v>
      </c>
      <c r="BR15" s="4" cm="1">
        <f t="array" ref="BR15">L15*INDEX(prod_est,$H15+$I15-1,MATCH(BR$14,$BQ$14:$DQ$14,0))</f>
        <v>6.7903625429640009</v>
      </c>
      <c r="BS15" s="4" cm="1">
        <f t="array" ref="BS15">M15*INDEX(prod_est,$H15+$I15-1,MATCH(BS$14,$BQ$14:$DQ$14,0))</f>
        <v>6.0389410239595973</v>
      </c>
      <c r="BT15" s="4" cm="1">
        <f t="array" ref="BT15">N15*INDEX(prod_est,$H15+$I15-1,MATCH(BT$14,$BQ$14:$DQ$14,0))</f>
        <v>6.5543764759564693</v>
      </c>
      <c r="BU15" s="4" cm="1">
        <f t="array" ref="BU15">O15*INDEX(prod_est,$H15+$I15-1,MATCH(BU$14,$BQ$14:$DQ$14,0))</f>
        <v>7.05148629376386</v>
      </c>
      <c r="BV15" s="4" cm="1">
        <f t="array" ref="BV15">P15*INDEX(prod_est,$H15+$I15-1,MATCH(BV$14,$BQ$14:$DQ$14,0))</f>
        <v>7.5600591090596803</v>
      </c>
      <c r="BW15" s="4" cm="1">
        <f t="array" ref="BW15">Q15*INDEX(prod_est,$H15+$I15-1,MATCH(BW$14,$BQ$14:$DQ$14,0))</f>
        <v>8.0795240688503469</v>
      </c>
      <c r="BX15" s="4" cm="1">
        <f t="array" ref="BX15">R15*INDEX(prod_est,$H15+$I15-1,MATCH(BX$14,$BQ$14:$DQ$14,0))</f>
        <v>8.6092977218517852</v>
      </c>
      <c r="BY15" s="4" cm="1">
        <f t="array" ref="BY15">S15*INDEX(prod_est,$H15+$I15-1,MATCH(BY$14,$BQ$14:$DQ$14,0))</f>
        <v>9.1487844602572324</v>
      </c>
      <c r="BZ15" s="4" cm="1">
        <f t="array" ref="BZ15">T15*INDEX(prod_est,$H15+$I15-1,MATCH(BZ$14,$BQ$14:$DQ$14,0))</f>
        <v>9.6973769542866286</v>
      </c>
      <c r="CA15" s="4" cm="1">
        <f t="array" ref="CA15">U15*INDEX(prod_est,$H15+$I15-1,MATCH(CA$14,$BQ$14:$DQ$14,0))</f>
        <v>10.023906724931656</v>
      </c>
      <c r="CB15" s="4" cm="1">
        <f t="array" ref="CB15">V15*INDEX(prod_est,$H15+$I15-1,MATCH(CB$14,$BQ$14:$DQ$14,0))</f>
        <v>10.343588754968485</v>
      </c>
      <c r="CC15" s="4" cm="1">
        <f t="array" ref="CC15">W15*INDEX(prod_est,$H15+$I15-1,MATCH(CC$14,$BQ$14:$DQ$14,0))</f>
        <v>10.656266388476949</v>
      </c>
      <c r="CD15" s="4" cm="1">
        <f t="array" ref="CD15">X15*INDEX(prod_est,$H15+$I15-1,MATCH(CD$14,$BQ$14:$DQ$14,0))</f>
        <v>10.961786960490631</v>
      </c>
      <c r="CE15" s="4" cm="1">
        <f t="array" ref="CE15">Y15*INDEX(prod_est,$H15+$I15-1,MATCH(CE$14,$BQ$14:$DQ$14,0))</f>
        <v>11.260001743895966</v>
      </c>
      <c r="CF15" s="4" cm="1">
        <f t="array" ref="CF15">Z15*INDEX(prod_est,$H15+$I15-1,MATCH(CF$14,$BQ$14:$DQ$14,0))</f>
        <v>11.550765896877325</v>
      </c>
      <c r="CG15" s="4" cm="1">
        <f t="array" ref="CG15">AA15*INDEX(prod_est,$H15+$I15-1,MATCH(CG$14,$BQ$14:$DQ$14,0))</f>
        <v>11.833938410903222</v>
      </c>
      <c r="CH15" s="4" cm="1">
        <f t="array" ref="CH15">AB15*INDEX(prod_est,$H15+$I15-1,MATCH(CH$14,$BQ$14:$DQ$14,0))</f>
        <v>12.109382059248869</v>
      </c>
      <c r="CI15" s="4" cm="1">
        <f t="array" ref="CI15">AC15*INDEX(prod_est,$H15+$I15-1,MATCH(CI$14,$BQ$14:$DQ$14,0))</f>
        <v>12.37696334605023</v>
      </c>
      <c r="CJ15" s="4" cm="1">
        <f t="array" ref="CJ15">AD15*INDEX(prod_est,$H15+$I15-1,MATCH(CJ$14,$BQ$14:$DQ$14,0))</f>
        <v>12.636552455884921</v>
      </c>
      <c r="CK15" s="4" cm="1">
        <f t="array" ref="CK15">AE15*INDEX(prod_est,$H15+$I15-1,MATCH(CK$14,$BQ$14:$DQ$14,0))</f>
        <v>12.888023203875198</v>
      </c>
      <c r="CL15" s="4" cm="1">
        <f t="array" ref="CL15">AF15*INDEX(prod_est,$H15+$I15-1,MATCH(CL$14,$BQ$14:$DQ$14,0))</f>
        <v>13.131252986308411</v>
      </c>
      <c r="CM15" s="4" cm="1">
        <f t="array" ref="CM15">AG15*INDEX(prod_est,$H15+$I15-1,MATCH(CM$14,$BQ$14:$DQ$14,0))</f>
        <v>13.366122731770288</v>
      </c>
      <c r="CN15" s="4" cm="1">
        <f t="array" ref="CN15">AH15*INDEX(prod_est,$H15+$I15-1,MATCH(CN$14,$BQ$14:$DQ$14,0))</f>
        <v>13.592516852786444</v>
      </c>
      <c r="CO15" s="4" cm="1">
        <f t="array" ref="CO15">AI15*INDEX(prod_est,$H15+$I15-1,MATCH(CO$14,$BQ$14:$DQ$14,0))</f>
        <v>13.810323197967634</v>
      </c>
      <c r="CP15" s="4" cm="1">
        <f t="array" ref="CP15">AJ15*INDEX(prod_est,$H15+$I15-1,MATCH(CP$14,$BQ$14:$DQ$14,0))</f>
        <v>14.019433004654154</v>
      </c>
      <c r="CQ15" s="4" cm="1">
        <f t="array" ref="CQ15">AK15*INDEX(prod_est,$H15+$I15-1,MATCH(CQ$14,$BQ$14:$DQ$14,0))</f>
        <v>14.219740852054981</v>
      </c>
      <c r="CR15" s="4" cm="1">
        <f t="array" ref="CR15">AL15*INDEX(prod_est,$H15+$I15-1,MATCH(CR$14,$BQ$14:$DQ$14,0))</f>
        <v>14.411144614877196</v>
      </c>
      <c r="CS15" s="4" cm="1">
        <f t="array" ref="CS15">AM15*INDEX(prod_est,$H15+$I15-1,MATCH(CS$14,$BQ$14:$DQ$14,0))</f>
        <v>14.593545417441266</v>
      </c>
      <c r="CT15" s="4" cm="1">
        <f t="array" ref="CT15">AN15*INDEX(prod_est,$H15+$I15-1,MATCH(CT$14,$BQ$14:$DQ$14,0))</f>
        <v>14.766847588277882</v>
      </c>
      <c r="CU15" s="4" cm="1">
        <f t="array" ref="CU15">AO15*INDEX(prod_est,$H15+$I15-1,MATCH(CU$14,$BQ$14:$DQ$14,0))</f>
        <v>14.930958615201924</v>
      </c>
      <c r="CV15" s="4" cm="1">
        <f t="array" ref="CV15">AP15*INDEX(prod_est,$H15+$I15-1,MATCH(CV$14,$BQ$14:$DQ$14,0))</f>
        <v>15.085789100859374</v>
      </c>
      <c r="CW15" s="4" cm="1">
        <f t="array" ref="CW15">AQ15*INDEX(prod_est,$H15+$I15-1,MATCH(CW$14,$BQ$14:$DQ$14,0))</f>
        <v>15.231252718742832</v>
      </c>
      <c r="CX15" s="4" cm="1">
        <f t="array" ref="CX15">AR15*INDEX(prod_est,$H15+$I15-1,MATCH(CX$14,$BQ$14:$DQ$14,0))</f>
        <v>15.051500426459015</v>
      </c>
      <c r="CY15" s="4" cm="1">
        <f t="array" ref="CY15">AS15*INDEX(prod_est,$H15+$I15-1,MATCH(CY$14,$BQ$14:$DQ$14,0))</f>
        <v>14.869839777439852</v>
      </c>
      <c r="CZ15" s="4" cm="1">
        <f t="array" ref="CZ15">AT15*INDEX(prod_est,$H15+$I15-1,MATCH(CZ$14,$BQ$14:$DQ$14,0))</f>
        <v>14.686310974551704</v>
      </c>
      <c r="DA15" s="4" cm="1">
        <f t="array" ref="DA15">AU15*INDEX(prod_est,$H15+$I15-1,MATCH(DA$14,$BQ$14:$DQ$14,0))</f>
        <v>14.500953783213733</v>
      </c>
      <c r="DB15" s="4" cm="1">
        <f t="array" ref="DB15">AV15*INDEX(prod_est,$H15+$I15-1,MATCH(DB$14,$BQ$14:$DQ$14,0))</f>
        <v>14.313807535182924</v>
      </c>
      <c r="DC15" s="4" cm="1">
        <f t="array" ref="DC15">AW15*INDEX(prod_est,$H15+$I15-1,MATCH(DC$14,$BQ$14:$DQ$14,0))</f>
        <v>14.124911132310157</v>
      </c>
      <c r="DD15" s="4" cm="1">
        <f t="array" ref="DD15">AX15*INDEX(prod_est,$H15+$I15-1,MATCH(DD$14,$BQ$14:$DQ$14,0))</f>
        <v>13.934303050267435</v>
      </c>
      <c r="DE15" s="4" cm="1">
        <f t="array" ref="DE15">AY15*INDEX(prod_est,$H15+$I15-1,MATCH(DE$14,$BQ$14:$DQ$14,0))</f>
        <v>13.742021342246581</v>
      </c>
      <c r="DF15" s="4" cm="1">
        <f t="array" ref="DF15">AZ15*INDEX(prod_est,$H15+$I15-1,MATCH(DF$14,$BQ$14:$DQ$14,0))</f>
        <v>13.548103642629529</v>
      </c>
      <c r="DG15" s="4" cm="1">
        <f t="array" ref="DG15">BA15*INDEX(prod_est,$H15+$I15-1,MATCH(DG$14,$BQ$14:$DQ$14,0))</f>
        <v>13.352587170630445</v>
      </c>
      <c r="DH15" s="4" cm="1">
        <f t="array" ref="DH15">BB15*INDEX(prod_est,$H15+$I15-1,MATCH(DH$14,$BQ$14:$DQ$14,0))</f>
        <v>13.15550873390986</v>
      </c>
      <c r="DI15" s="4" cm="1">
        <f t="array" ref="DI15">BC15*INDEX(prod_est,$H15+$I15-1,MATCH(DI$14,$BQ$14:$DQ$14,0))</f>
        <v>12.956904732161044</v>
      </c>
      <c r="DJ15" s="4" cm="1">
        <f t="array" ref="DJ15">BD15*INDEX(prod_est,$H15+$I15-1,MATCH(DJ$14,$BQ$14:$DQ$14,0))</f>
        <v>12.756811160668775</v>
      </c>
      <c r="DK15" s="4" cm="1">
        <f t="array" ref="DK15">BE15*INDEX(prod_est,$H15+$I15-1,MATCH(DK$14,$BQ$14:$DQ$14,0))</f>
        <v>12.555263613840744</v>
      </c>
      <c r="DL15" s="4" cm="1">
        <f t="array" ref="DL15">BF15*INDEX(prod_est,$H15+$I15-1,MATCH(DL$14,$BQ$14:$DQ$14,0))</f>
        <v>12.352297288711759</v>
      </c>
      <c r="DM15" s="4" cm="1">
        <f t="array" ref="DM15">BG15*INDEX(prod_est,$H15+$I15-1,MATCH(DM$14,$BQ$14:$DQ$14,0))</f>
        <v>12.147946988420953</v>
      </c>
      <c r="DN15" s="4" cm="1">
        <f t="array" ref="DN15">BH15*INDEX(prod_est,$H15+$I15-1,MATCH(DN$14,$BQ$14:$DQ$14,0))</f>
        <v>11.942247125662183</v>
      </c>
      <c r="DO15" s="4" cm="1">
        <f t="array" ref="DO15">BI15*INDEX(prod_est,$H15+$I15-1,MATCH(DO$14,$BQ$14:$DQ$14,0))</f>
        <v>11.735231726107832</v>
      </c>
      <c r="DP15" s="4" cm="1">
        <f t="array" ref="DP15">BJ15*INDEX(prod_est,$H15+$I15-1,MATCH(DP$14,$BQ$14:$DQ$14,0))</f>
        <v>11.526934431806167</v>
      </c>
      <c r="DQ15" s="4" cm="1">
        <f t="array" ref="DQ15">BK15*INDEX(prod_est,$H15+$I15-1,MATCH(DQ$14,$BQ$14:$DQ$14,0))</f>
        <v>11.317388504552472</v>
      </c>
    </row>
    <row r="16" spans="1:121" x14ac:dyDescent="0.25">
      <c r="A16" t="s">
        <v>51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225</v>
      </c>
      <c r="I16">
        <f>IFERROR(MATCH(E16,Production_est!$D$4:$D$339,0),"-")+1</f>
        <v>4</v>
      </c>
      <c r="J16" s="4" cm="1">
        <f t="array" ref="J16">IFERROR(INDEX(Production_est!$E$4:$E$339,I16+H16-1),"-")</f>
        <v>900.64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15_RP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51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225</v>
      </c>
      <c r="I17">
        <f>IFERROR(MATCH(E17,Production_est!$D$4:$D$339,0),"-")+1</f>
        <v>4</v>
      </c>
      <c r="J17" s="4" cm="1">
        <f t="array" ref="J17">IFERROR(INDEX(Production_est!$E$4:$E$339,I17+H17-1),"-")</f>
        <v>900.64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15_RP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51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225</v>
      </c>
      <c r="I18">
        <f>IFERROR(MATCH(E18,Production_est!$D$4:$D$339,0),"-")+1</f>
        <v>4</v>
      </c>
      <c r="J18" s="4" cm="1">
        <f t="array" ref="J18">IFERROR(INDEX(Production_est!$E$4:$E$339,I18+H18-1),"-")</f>
        <v>900.64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15_RP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51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225</v>
      </c>
      <c r="I19">
        <f>IFERROR(MATCH(E19,Production_est!$D$4:$D$339,0),"-")+1</f>
        <v>4</v>
      </c>
      <c r="J19" s="4" cm="1">
        <f t="array" ref="J19">IFERROR(INDEX(Production_est!$E$4:$E$339,I19+H19-1),"-")</f>
        <v>900.64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15_RP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51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225</v>
      </c>
      <c r="I20">
        <f>IFERROR(MATCH(E20,Production_est!$D$4:$D$339,0),"-")+1</f>
        <v>4</v>
      </c>
      <c r="J20" s="4" cm="1">
        <f t="array" ref="J20">IFERROR(INDEX(Production_est!$E$4:$E$339,I20+H20-1),"-")</f>
        <v>900.64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15_RP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51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225</v>
      </c>
      <c r="I21">
        <f>IFERROR(MATCH(E21,Production_est!$D$4:$D$339,0),"-")+1</f>
        <v>4</v>
      </c>
      <c r="J21" s="4" cm="1">
        <f t="array" ref="J21">IFERROR(INDEX(Production_est!$E$4:$E$339,I21+H21-1),"-")</f>
        <v>900.64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15_RP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51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225</v>
      </c>
      <c r="I22">
        <f>IFERROR(MATCH(E22,Production_est!$D$4:$D$339,0),"-")+1</f>
        <v>4</v>
      </c>
      <c r="J22" s="4" cm="1">
        <f t="array" ref="J22">IFERROR(INDEX(Production_est!$E$4:$E$339,I22+H22-1),"-")</f>
        <v>900.64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15_RP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51</v>
      </c>
      <c r="B23" t="s">
        <v>13</v>
      </c>
      <c r="C23" t="s">
        <v>13</v>
      </c>
      <c r="D23" t="s">
        <v>172</v>
      </c>
      <c r="E23" s="46" t="s">
        <v>37</v>
      </c>
      <c r="F23" s="4">
        <v>46.234530163281612</v>
      </c>
      <c r="G23" s="4">
        <v>42.672019285936862</v>
      </c>
      <c r="H23">
        <f>MATCH(A23,Production_est!$A$4:$A$339,0)</f>
        <v>225</v>
      </c>
      <c r="I23">
        <f>IFERROR(MATCH(E23,Production_est!$D$4:$D$339,0),"-")+1</f>
        <v>4</v>
      </c>
      <c r="J23" s="4" cm="1">
        <f t="array" ref="J23">IFERROR(INDEX(Production_est!$E$4:$E$339,I23+H23-1),"-")</f>
        <v>900.64</v>
      </c>
      <c r="K23" s="33">
        <f t="shared" si="3"/>
        <v>4.7379662557666617E-2</v>
      </c>
      <c r="L23" s="33">
        <f t="shared" si="4"/>
        <v>4.7379662557666617E-2</v>
      </c>
      <c r="M23" s="33">
        <f t="shared" si="5"/>
        <v>4.7379662557666617E-2</v>
      </c>
      <c r="N23" s="33">
        <f t="shared" si="5"/>
        <v>4.7379662557666617E-2</v>
      </c>
      <c r="O23" s="33">
        <f t="shared" ref="O23:AP30" si="19">N23*(1-$G$4)</f>
        <v>4.7142764244878281E-2</v>
      </c>
      <c r="P23" s="33">
        <f t="shared" si="19"/>
        <v>4.6907050423653888E-2</v>
      </c>
      <c r="Q23" s="33">
        <f t="shared" si="19"/>
        <v>4.6672515171535617E-2</v>
      </c>
      <c r="R23" s="33">
        <f t="shared" si="19"/>
        <v>4.6439152595677942E-2</v>
      </c>
      <c r="S23" s="33">
        <f t="shared" si="19"/>
        <v>4.6206956832699549E-2</v>
      </c>
      <c r="T23" s="33">
        <f t="shared" si="19"/>
        <v>4.5975922048536053E-2</v>
      </c>
      <c r="U23" s="33">
        <f t="shared" si="19"/>
        <v>4.5746042438293374E-2</v>
      </c>
      <c r="V23" s="33">
        <f t="shared" si="19"/>
        <v>4.5517312226101905E-2</v>
      </c>
      <c r="W23" s="33">
        <f t="shared" si="19"/>
        <v>4.5289725664971393E-2</v>
      </c>
      <c r="X23" s="33">
        <f t="shared" si="19"/>
        <v>4.5063277036646539E-2</v>
      </c>
      <c r="Y23" s="33">
        <f t="shared" si="19"/>
        <v>4.4837960651463303E-2</v>
      </c>
      <c r="Z23" s="33">
        <f t="shared" si="19"/>
        <v>4.4613770848205989E-2</v>
      </c>
      <c r="AA23" s="33">
        <f t="shared" si="19"/>
        <v>4.4390701993964957E-2</v>
      </c>
      <c r="AB23" s="33">
        <f t="shared" si="19"/>
        <v>4.4168748483995129E-2</v>
      </c>
      <c r="AC23" s="33">
        <f t="shared" si="19"/>
        <v>4.3947904741575151E-2</v>
      </c>
      <c r="AD23" s="33">
        <f t="shared" si="19"/>
        <v>4.3728165217867272E-2</v>
      </c>
      <c r="AE23" s="33">
        <f t="shared" si="19"/>
        <v>4.3509524391777937E-2</v>
      </c>
      <c r="AF23" s="33">
        <f t="shared" si="19"/>
        <v>4.3291976769819045E-2</v>
      </c>
      <c r="AG23" s="33">
        <f t="shared" si="19"/>
        <v>4.3075516885969951E-2</v>
      </c>
      <c r="AH23" s="33">
        <f t="shared" si="19"/>
        <v>4.2860139301540104E-2</v>
      </c>
      <c r="AI23" s="33">
        <f t="shared" si="19"/>
        <v>4.2645838605032405E-2</v>
      </c>
      <c r="AJ23" s="33">
        <f t="shared" si="19"/>
        <v>4.2432609412007244E-2</v>
      </c>
      <c r="AK23" s="33">
        <f t="shared" si="19"/>
        <v>4.2220446364947206E-2</v>
      </c>
      <c r="AL23" s="33">
        <f t="shared" si="19"/>
        <v>4.2009344133122468E-2</v>
      </c>
      <c r="AM23" s="33">
        <f t="shared" si="19"/>
        <v>4.1799297412456853E-2</v>
      </c>
      <c r="AN23" s="33">
        <f t="shared" si="19"/>
        <v>4.159030092539457E-2</v>
      </c>
      <c r="AO23" s="33">
        <f t="shared" si="19"/>
        <v>4.13823494207676E-2</v>
      </c>
      <c r="AP23" s="33">
        <f t="shared" si="19"/>
        <v>4.1175437673663759E-2</v>
      </c>
      <c r="AQ23" s="33">
        <f t="shared" ref="AQ23:BK23" si="20">AP23*(1-$G$4)</f>
        <v>4.0969560485295438E-2</v>
      </c>
      <c r="AR23" s="33">
        <f t="shared" si="20"/>
        <v>4.0764712682868957E-2</v>
      </c>
      <c r="AS23" s="33">
        <f t="shared" si="20"/>
        <v>4.0560889119454616E-2</v>
      </c>
      <c r="AT23" s="33">
        <f t="shared" si="20"/>
        <v>4.035808467385734E-2</v>
      </c>
      <c r="AU23" s="33">
        <f t="shared" si="20"/>
        <v>4.0156294250488056E-2</v>
      </c>
      <c r="AV23" s="33">
        <f t="shared" si="20"/>
        <v>3.9955512779235612E-2</v>
      </c>
      <c r="AW23" s="33">
        <f t="shared" si="20"/>
        <v>3.9755735215339434E-2</v>
      </c>
      <c r="AX23" s="33">
        <f t="shared" si="20"/>
        <v>3.9556956539262736E-2</v>
      </c>
      <c r="AY23" s="33">
        <f t="shared" si="20"/>
        <v>3.9359171756566419E-2</v>
      </c>
      <c r="AZ23" s="33">
        <f t="shared" si="20"/>
        <v>3.916237589778359E-2</v>
      </c>
      <c r="BA23" s="33">
        <f t="shared" si="20"/>
        <v>3.8966564018294673E-2</v>
      </c>
      <c r="BB23" s="33">
        <f t="shared" si="20"/>
        <v>3.8771731198203201E-2</v>
      </c>
      <c r="BC23" s="33">
        <f t="shared" si="20"/>
        <v>3.8577872542212184E-2</v>
      </c>
      <c r="BD23" s="33">
        <f t="shared" si="20"/>
        <v>3.838498317950112E-2</v>
      </c>
      <c r="BE23" s="33">
        <f t="shared" si="20"/>
        <v>3.8193058263603613E-2</v>
      </c>
      <c r="BF23" s="33">
        <f t="shared" si="20"/>
        <v>3.8002092972285594E-2</v>
      </c>
      <c r="BG23" s="33">
        <f t="shared" si="20"/>
        <v>3.7812082507424162E-2</v>
      </c>
      <c r="BH23" s="33">
        <f t="shared" si="20"/>
        <v>3.7623022094887042E-2</v>
      </c>
      <c r="BI23" s="33">
        <f t="shared" si="20"/>
        <v>3.7434906984412604E-2</v>
      </c>
      <c r="BJ23" s="33">
        <f t="shared" si="20"/>
        <v>3.7247732449490541E-2</v>
      </c>
      <c r="BK23" s="33">
        <f t="shared" si="20"/>
        <v>3.7061493787243091E-2</v>
      </c>
      <c r="BL23" t="str">
        <f t="shared" si="8"/>
        <v>15_RP</v>
      </c>
      <c r="BM23" t="str">
        <f t="shared" si="9"/>
        <v>d_nonenergy_7_3_naphtha</v>
      </c>
      <c r="BP23" s="4">
        <f t="shared" si="10"/>
        <v>46.234530163281612</v>
      </c>
      <c r="BQ23" s="4">
        <f t="shared" si="11"/>
        <v>42.672019285936862</v>
      </c>
      <c r="BR23" s="4" cm="1">
        <f t="array" ref="BR23">L23*INDEX(prod_est,$H23+$I23-1,MATCH(BR$14,$BQ$14:$DQ$14,0))</f>
        <v>42.672019285936862</v>
      </c>
      <c r="BS23" s="4" cm="1">
        <f t="array" ref="BS23">M23*INDEX(prod_est,$H23+$I23-1,MATCH(BS$14,$BQ$14:$DQ$14,0))</f>
        <v>37.949933631755044</v>
      </c>
      <c r="BT23" s="4" cm="1">
        <f t="array" ref="BT23">N23*INDEX(prod_est,$H23+$I23-1,MATCH(BT$14,$BQ$14:$DQ$14,0))</f>
        <v>41.189034844555003</v>
      </c>
      <c r="BU23" s="4" cm="1">
        <f t="array" ref="BU23">O23*INDEX(prod_est,$H23+$I23-1,MATCH(BU$14,$BQ$14:$DQ$14,0))</f>
        <v>44.31297404492738</v>
      </c>
      <c r="BV23" s="4" cm="1">
        <f t="array" ref="BV23">P23*INDEX(prod_est,$H23+$I23-1,MATCH(BV$14,$BQ$14:$DQ$14,0))</f>
        <v>47.508949052932415</v>
      </c>
      <c r="BW23" s="4" cm="1">
        <f t="array" ref="BW23">Q23*INDEX(prod_est,$H23+$I23-1,MATCH(BW$14,$BQ$14:$DQ$14,0))</f>
        <v>50.773372512254809</v>
      </c>
      <c r="BX23" s="4" cm="1">
        <f t="array" ref="BX23">R23*INDEX(prod_est,$H23+$I23-1,MATCH(BX$14,$BQ$14:$DQ$14,0))</f>
        <v>54.102577896359492</v>
      </c>
      <c r="BY23" s="4" cm="1">
        <f t="array" ref="BY23">S23*INDEX(prod_est,$H23+$I23-1,MATCH(BY$14,$BQ$14:$DQ$14,0))</f>
        <v>57.492822284650387</v>
      </c>
      <c r="BZ23" s="4" cm="1">
        <f t="array" ref="BZ23">T23*INDEX(prod_est,$H23+$I23-1,MATCH(BZ$14,$BQ$14:$DQ$14,0))</f>
        <v>60.940289093267118</v>
      </c>
      <c r="CA23" s="4" cm="1">
        <f t="array" ref="CA23">U23*INDEX(prod_est,$H23+$I23-1,MATCH(CA$14,$BQ$14:$DQ$14,0))</f>
        <v>62.992268583645703</v>
      </c>
      <c r="CB23" s="4" cm="1">
        <f t="array" ref="CB23">V23*INDEX(prod_est,$H23+$I23-1,MATCH(CB$14,$BQ$14:$DQ$14,0))</f>
        <v>65.001215479306509</v>
      </c>
      <c r="CC23" s="4" cm="1">
        <f t="array" ref="CC23">W23*INDEX(prod_est,$H23+$I23-1,MATCH(CC$14,$BQ$14:$DQ$14,0))</f>
        <v>66.966145322585575</v>
      </c>
      <c r="CD23" s="4" cm="1">
        <f t="array" ref="CD23">X23*INDEX(prod_est,$H23+$I23-1,MATCH(CD$14,$BQ$14:$DQ$14,0))</f>
        <v>68.886098735783989</v>
      </c>
      <c r="CE23" s="4" cm="1">
        <f t="array" ref="CE23">Y23*INDEX(prod_est,$H23+$I23-1,MATCH(CE$14,$BQ$14:$DQ$14,0))</f>
        <v>70.760141087471027</v>
      </c>
      <c r="CF23" s="4" cm="1">
        <f t="array" ref="CF23">Z23*INDEX(prod_est,$H23+$I23-1,MATCH(CF$14,$BQ$14:$DQ$14,0))</f>
        <v>72.587362162218497</v>
      </c>
      <c r="CG23" s="4" cm="1">
        <f t="array" ref="CG23">AA23*INDEX(prod_est,$H23+$I23-1,MATCH(CG$14,$BQ$14:$DQ$14,0))</f>
        <v>74.366875833735335</v>
      </c>
      <c r="CH23" s="4" cm="1">
        <f t="array" ref="CH23">AB23*INDEX(prod_est,$H23+$I23-1,MATCH(CH$14,$BQ$14:$DQ$14,0))</f>
        <v>76.097819741372959</v>
      </c>
      <c r="CI23" s="4" cm="1">
        <f t="array" ref="CI23">AC23*INDEX(prod_est,$H23+$I23-1,MATCH(CI$14,$BQ$14:$DQ$14,0))</f>
        <v>77.779354969970541</v>
      </c>
      <c r="CJ23" s="4" cm="1">
        <f t="array" ref="CJ23">AD23*INDEX(prod_est,$H23+$I23-1,MATCH(CJ$14,$BQ$14:$DQ$14,0))</f>
        <v>79.410665733011157</v>
      </c>
      <c r="CK23" s="4" cm="1">
        <f t="array" ref="CK23">AE23*INDEX(prod_est,$H23+$I23-1,MATCH(CK$14,$BQ$14:$DQ$14,0))</f>
        <v>80.990959059058824</v>
      </c>
      <c r="CL23" s="4" cm="1">
        <f t="array" ref="CL23">AF23*INDEX(prod_est,$H23+$I23-1,MATCH(CL$14,$BQ$14:$DQ$14,0))</f>
        <v>82.519464481447329</v>
      </c>
      <c r="CM23" s="4" cm="1">
        <f t="array" ref="CM23">AG23*INDEX(prod_est,$H23+$I23-1,MATCH(CM$14,$BQ$14:$DQ$14,0))</f>
        <v>83.995433731191909</v>
      </c>
      <c r="CN23" s="4" cm="1">
        <f t="array" ref="CN23">AH23*INDEX(prod_est,$H23+$I23-1,MATCH(CN$14,$BQ$14:$DQ$14,0))</f>
        <v>85.418140433094649</v>
      </c>
      <c r="CO23" s="4" cm="1">
        <f t="array" ref="CO23">AI23*INDEX(prod_est,$H23+$I23-1,MATCH(CO$14,$BQ$14:$DQ$14,0))</f>
        <v>86.78687980501546</v>
      </c>
      <c r="CP23" s="4" cm="1">
        <f t="array" ref="CP23">AJ23*INDEX(prod_est,$H23+$I23-1,MATCH(CP$14,$BQ$14:$DQ$14,0))</f>
        <v>88.100968360279964</v>
      </c>
      <c r="CQ23" s="4" cm="1">
        <f t="array" ref="CQ23">AK23*INDEX(prod_est,$H23+$I23-1,MATCH(CQ$14,$BQ$14:$DQ$14,0))</f>
        <v>89.359743613196216</v>
      </c>
      <c r="CR23" s="4" cm="1">
        <f t="array" ref="CR23">AL23*INDEX(prod_est,$H23+$I23-1,MATCH(CR$14,$BQ$14:$DQ$14,0))</f>
        <v>90.562563787652664</v>
      </c>
      <c r="CS23" s="4" cm="1">
        <f t="array" ref="CS23">AM23*INDEX(prod_est,$H23+$I23-1,MATCH(CS$14,$BQ$14:$DQ$14,0))</f>
        <v>91.708807528769142</v>
      </c>
      <c r="CT23" s="4" cm="1">
        <f t="array" ref="CT23">AN23*INDEX(prod_est,$H23+$I23-1,MATCH(CT$14,$BQ$14:$DQ$14,0))</f>
        <v>92.797873617574297</v>
      </c>
      <c r="CU23" s="4" cm="1">
        <f t="array" ref="CU23">AO23*INDEX(prod_est,$H23+$I23-1,MATCH(CU$14,$BQ$14:$DQ$14,0))</f>
        <v>93.82918068868112</v>
      </c>
      <c r="CV23" s="4" cm="1">
        <f t="array" ref="CV23">AP23*INDEX(prod_est,$H23+$I23-1,MATCH(CV$14,$BQ$14:$DQ$14,0))</f>
        <v>94.802166950934762</v>
      </c>
      <c r="CW23" s="4" cm="1">
        <f t="array" ref="CW23">AQ23*INDEX(prod_est,$H23+$I23-1,MATCH(CW$14,$BQ$14:$DQ$14,0))</f>
        <v>95.716289911005106</v>
      </c>
      <c r="CX23" s="4" cm="1">
        <f t="array" ref="CX23">AR23*INDEX(prod_est,$H23+$I23-1,MATCH(CX$14,$BQ$14:$DQ$14,0))</f>
        <v>94.586689947160124</v>
      </c>
      <c r="CY23" s="4" cm="1">
        <f t="array" ref="CY23">AS23*INDEX(prod_est,$H23+$I23-1,MATCH(CY$14,$BQ$14:$DQ$14,0))</f>
        <v>93.445097481456841</v>
      </c>
      <c r="CZ23" s="4" cm="1">
        <f t="array" ref="CZ23">AT23*INDEX(prod_est,$H23+$I23-1,MATCH(CZ$14,$BQ$14:$DQ$14,0))</f>
        <v>92.291765156884153</v>
      </c>
      <c r="DA23" s="4" cm="1">
        <f t="array" ref="DA23">AU23*INDEX(prod_est,$H23+$I23-1,MATCH(DA$14,$BQ$14:$DQ$14,0))</f>
        <v>91.126942867423821</v>
      </c>
      <c r="DB23" s="4" cm="1">
        <f t="array" ref="DB23">AV23*INDEX(prod_est,$H23+$I23-1,MATCH(DB$14,$BQ$14:$DQ$14,0))</f>
        <v>89.950877781836283</v>
      </c>
      <c r="DC23" s="4" cm="1">
        <f t="array" ref="DC23">AW23*INDEX(prod_est,$H23+$I23-1,MATCH(DC$14,$BQ$14:$DQ$14,0))</f>
        <v>88.763814367264544</v>
      </c>
      <c r="DD23" s="4" cm="1">
        <f t="array" ref="DD23">AX23*INDEX(prod_est,$H23+$I23-1,MATCH(DD$14,$BQ$14:$DQ$14,0))</f>
        <v>87.565994412656906</v>
      </c>
      <c r="DE23" s="4" cm="1">
        <f t="array" ref="DE23">AY23*INDEX(prod_est,$H23+$I23-1,MATCH(DE$14,$BQ$14:$DQ$14,0))</f>
        <v>86.357657052010296</v>
      </c>
      <c r="DF23" s="4" cm="1">
        <f t="array" ref="DF23">AZ23*INDEX(prod_est,$H23+$I23-1,MATCH(DF$14,$BQ$14:$DQ$14,0))</f>
        <v>85.139038787435098</v>
      </c>
      <c r="DG23" s="4" cm="1">
        <f t="array" ref="DG23">BA23*INDEX(prod_est,$H23+$I23-1,MATCH(DG$14,$BQ$14:$DQ$14,0))</f>
        <v>83.910373512042952</v>
      </c>
      <c r="DH23" s="4" cm="1">
        <f t="array" ref="DH23">BB23*INDEX(prod_est,$H23+$I23-1,MATCH(DH$14,$BQ$14:$DQ$14,0))</f>
        <v>82.671892532658873</v>
      </c>
      <c r="DI23" s="4" cm="1">
        <f t="array" ref="DI23">BC23*INDEX(prod_est,$H23+$I23-1,MATCH(DI$14,$BQ$14:$DQ$14,0))</f>
        <v>81.423824592358514</v>
      </c>
      <c r="DJ23" s="4" cm="1">
        <f t="array" ref="DJ23">BD23*INDEX(prod_est,$H23+$I23-1,MATCH(DJ$14,$BQ$14:$DQ$14,0))</f>
        <v>80.166395892832398</v>
      </c>
      <c r="DK23" s="4" cm="1">
        <f t="array" ref="DK23">BE23*INDEX(prod_est,$H23+$I23-1,MATCH(DK$14,$BQ$14:$DQ$14,0))</f>
        <v>78.899830116577846</v>
      </c>
      <c r="DL23" s="4" cm="1">
        <f t="array" ref="DL23">BF23*INDEX(prod_est,$H23+$I23-1,MATCH(DL$14,$BQ$14:$DQ$14,0))</f>
        <v>77.624348448920188</v>
      </c>
      <c r="DM23" s="4" cm="1">
        <f t="array" ref="DM23">BG23*INDEX(prod_est,$H23+$I23-1,MATCH(DM$14,$BQ$14:$DQ$14,0))</f>
        <v>76.340169599864225</v>
      </c>
      <c r="DN23" s="4" cm="1">
        <f t="array" ref="DN23">BH23*INDEX(prod_est,$H23+$I23-1,MATCH(DN$14,$BQ$14:$DQ$14,0))</f>
        <v>75.047509825777212</v>
      </c>
      <c r="DO23" s="4" cm="1">
        <f t="array" ref="DO23">BI23*INDEX(prod_est,$H23+$I23-1,MATCH(DO$14,$BQ$14:$DQ$14,0))</f>
        <v>73.746582950904752</v>
      </c>
      <c r="DP23" s="4" cm="1">
        <f t="array" ref="DP23">BJ23*INDEX(prod_est,$H23+$I23-1,MATCH(DP$14,$BQ$14:$DQ$14,0))</f>
        <v>72.437600388720469</v>
      </c>
      <c r="DQ23" s="4" cm="1">
        <f t="array" ref="DQ23">BK23*INDEX(prod_est,$H23+$I23-1,MATCH(DQ$14,$BQ$14:$DQ$14,0))</f>
        <v>71.120771163110945</v>
      </c>
    </row>
    <row r="24" spans="1:121" x14ac:dyDescent="0.25">
      <c r="A24" t="s">
        <v>51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225</v>
      </c>
      <c r="I24">
        <f>IFERROR(MATCH(E24,Production_est!$D$4:$D$339,0),"-")+1</f>
        <v>4</v>
      </c>
      <c r="J24" s="4" cm="1">
        <f t="array" ref="J24">IFERROR(INDEX(Production_est!$E$4:$E$339,I24+H24-1),"-")</f>
        <v>900.64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15_RP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51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225</v>
      </c>
      <c r="I25">
        <f>IFERROR(MATCH(E25,Production_est!$D$4:$D$339,0),"-")+1</f>
        <v>4</v>
      </c>
      <c r="J25" s="4" cm="1">
        <f t="array" ref="J25">IFERROR(INDEX(Production_est!$E$4:$E$339,I25+H25-1),"-")</f>
        <v>900.64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15_RP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51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225</v>
      </c>
      <c r="I26">
        <f>IFERROR(MATCH(E26,Production_est!$D$4:$D$339,0),"-")+1</f>
        <v>4</v>
      </c>
      <c r="J26" s="4" cm="1">
        <f t="array" ref="J26">IFERROR(INDEX(Production_est!$E$4:$E$339,I26+H26-1),"-")</f>
        <v>900.64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15_RP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51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225</v>
      </c>
      <c r="I27">
        <f>IFERROR(MATCH(E27,Production_est!$D$4:$D$339,0),"-")+1</f>
        <v>4</v>
      </c>
      <c r="J27" s="4" cm="1">
        <f t="array" ref="J27">IFERROR(INDEX(Production_est!$E$4:$E$339,I27+H27-1),"-")</f>
        <v>900.64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15_RP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51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225</v>
      </c>
      <c r="I28">
        <f>IFERROR(MATCH(E28,Production_est!$D$4:$D$339,0),"-")+1</f>
        <v>4</v>
      </c>
      <c r="J28" s="4" cm="1">
        <f t="array" ref="J28">IFERROR(INDEX(Production_est!$E$4:$E$339,I28+H28-1),"-")</f>
        <v>900.64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15_RP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51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225</v>
      </c>
      <c r="I29">
        <f>IFERROR(MATCH(E29,Production_est!$D$4:$D$339,0),"-")+1</f>
        <v>4</v>
      </c>
      <c r="J29" s="4" cm="1">
        <f t="array" ref="J29">IFERROR(INDEX(Production_est!$E$4:$E$339,I29+H29-1),"-")</f>
        <v>900.64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15_RP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51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225</v>
      </c>
      <c r="I30">
        <f>IFERROR(MATCH(E30,Production_est!$D$4:$D$339,0),"-")+1</f>
        <v>4</v>
      </c>
      <c r="J30" s="4" cm="1">
        <f t="array" ref="J30">IFERROR(INDEX(Production_est!$E$4:$E$339,I30+H30-1),"-")</f>
        <v>900.64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15_RP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51</v>
      </c>
      <c r="B31" t="s">
        <v>21</v>
      </c>
      <c r="C31" t="s">
        <v>61</v>
      </c>
      <c r="D31" t="s">
        <v>172</v>
      </c>
      <c r="E31" s="46" t="s">
        <v>37</v>
      </c>
      <c r="F31" s="4">
        <v>14.825031908558589</v>
      </c>
      <c r="G31" s="4">
        <v>10.132000526075981</v>
      </c>
      <c r="H31">
        <f>MATCH(A31,Production_est!$A$4:$A$339,0)</f>
        <v>225</v>
      </c>
      <c r="I31">
        <f>IFERROR(MATCH(E31,Production_est!$D$4:$D$339,0),"-")+1</f>
        <v>4</v>
      </c>
      <c r="J31" s="4" cm="1">
        <f t="array" ref="J31">IFERROR(INDEX(Production_est!$E$4:$E$339,I31+H31-1),"-")</f>
        <v>900.64</v>
      </c>
      <c r="K31" s="33">
        <f t="shared" si="3"/>
        <v>1.1249778519803674E-2</v>
      </c>
      <c r="L31" s="33">
        <f t="shared" si="4"/>
        <v>1.1249778519803674E-2</v>
      </c>
      <c r="M31" s="33">
        <f t="shared" si="5"/>
        <v>1.1249778519803674E-2</v>
      </c>
      <c r="N31" s="33">
        <f t="shared" si="5"/>
        <v>1.1249778519803674E-2</v>
      </c>
      <c r="O31" s="33">
        <f t="shared" ref="O31:AQ35" si="28">N31*(1-$G$4)</f>
        <v>1.1193529627204655E-2</v>
      </c>
      <c r="P31" s="33">
        <f t="shared" si="28"/>
        <v>1.1137561979068632E-2</v>
      </c>
      <c r="Q31" s="33">
        <f t="shared" si="28"/>
        <v>1.1081874169173288E-2</v>
      </c>
      <c r="R31" s="33">
        <f t="shared" si="28"/>
        <v>1.1026464798327421E-2</v>
      </c>
      <c r="S31" s="33">
        <f t="shared" si="28"/>
        <v>1.0971332474335784E-2</v>
      </c>
      <c r="T31" s="33">
        <f t="shared" si="28"/>
        <v>1.0916475811964105E-2</v>
      </c>
      <c r="U31" s="33">
        <f t="shared" si="28"/>
        <v>1.0861893432904285E-2</v>
      </c>
      <c r="V31" s="33">
        <f t="shared" si="28"/>
        <v>1.0807583965739763E-2</v>
      </c>
      <c r="W31" s="33">
        <f t="shared" si="28"/>
        <v>1.0753546045911064E-2</v>
      </c>
      <c r="X31" s="33">
        <f t="shared" si="28"/>
        <v>1.0699778315681509E-2</v>
      </c>
      <c r="Y31" s="33">
        <f t="shared" si="28"/>
        <v>1.0646279424103101E-2</v>
      </c>
      <c r="Z31" s="33">
        <f t="shared" si="28"/>
        <v>1.0593048026982585E-2</v>
      </c>
      <c r="AA31" s="33">
        <f t="shared" si="28"/>
        <v>1.0540082786847673E-2</v>
      </c>
      <c r="AB31" s="33">
        <f t="shared" si="28"/>
        <v>1.0487382372913434E-2</v>
      </c>
      <c r="AC31" s="33">
        <f t="shared" si="28"/>
        <v>1.0434945461048867E-2</v>
      </c>
      <c r="AD31" s="33">
        <f t="shared" si="28"/>
        <v>1.0382770733743623E-2</v>
      </c>
      <c r="AE31" s="33">
        <f t="shared" si="28"/>
        <v>1.0330856880074905E-2</v>
      </c>
      <c r="AF31" s="33">
        <f t="shared" si="28"/>
        <v>1.027920259567453E-2</v>
      </c>
      <c r="AG31" s="33">
        <f t="shared" si="28"/>
        <v>1.0227806582696158E-2</v>
      </c>
      <c r="AH31" s="33">
        <f t="shared" si="28"/>
        <v>1.0176667549782676E-2</v>
      </c>
      <c r="AI31" s="33">
        <f t="shared" si="28"/>
        <v>1.0125784212033763E-2</v>
      </c>
      <c r="AJ31" s="33">
        <f t="shared" si="28"/>
        <v>1.0075155290973593E-2</v>
      </c>
      <c r="AK31" s="33">
        <f t="shared" si="28"/>
        <v>1.0024779514518726E-2</v>
      </c>
      <c r="AL31" s="33">
        <f t="shared" si="28"/>
        <v>9.974655616946132E-3</v>
      </c>
      <c r="AM31" s="33">
        <f t="shared" si="28"/>
        <v>9.9247823388614008E-3</v>
      </c>
      <c r="AN31" s="33">
        <f t="shared" si="28"/>
        <v>9.8751584271670936E-3</v>
      </c>
      <c r="AO31" s="33">
        <f t="shared" si="28"/>
        <v>9.8257826350312584E-3</v>
      </c>
      <c r="AP31" s="33">
        <f t="shared" si="28"/>
        <v>9.7766537218561024E-3</v>
      </c>
      <c r="AQ31" s="33">
        <f t="shared" si="28"/>
        <v>9.7277704532468222E-3</v>
      </c>
      <c r="AR31" s="33">
        <f t="shared" ref="AR31:BK31" si="29">AQ31*(1-$G$4)</f>
        <v>9.6791316009805888E-3</v>
      </c>
      <c r="AS31" s="33">
        <f t="shared" si="29"/>
        <v>9.630735942975685E-3</v>
      </c>
      <c r="AT31" s="33">
        <f t="shared" si="29"/>
        <v>9.5825822632608065E-3</v>
      </c>
      <c r="AU31" s="33">
        <f t="shared" si="29"/>
        <v>9.5346693519445021E-3</v>
      </c>
      <c r="AV31" s="33">
        <f t="shared" si="29"/>
        <v>9.486996005184779E-3</v>
      </c>
      <c r="AW31" s="33">
        <f t="shared" si="29"/>
        <v>9.439561025158855E-3</v>
      </c>
      <c r="AX31" s="33">
        <f t="shared" si="29"/>
        <v>9.3923632200330603E-3</v>
      </c>
      <c r="AY31" s="33">
        <f t="shared" si="29"/>
        <v>9.3454014039328955E-3</v>
      </c>
      <c r="AZ31" s="33">
        <f t="shared" si="29"/>
        <v>9.2986743969132313E-3</v>
      </c>
      <c r="BA31" s="33">
        <f t="shared" si="29"/>
        <v>9.252181024928665E-3</v>
      </c>
      <c r="BB31" s="33">
        <f t="shared" si="29"/>
        <v>9.205920119804022E-3</v>
      </c>
      <c r="BC31" s="33">
        <f t="shared" si="29"/>
        <v>9.1598905192050023E-3</v>
      </c>
      <c r="BD31" s="33">
        <f t="shared" si="29"/>
        <v>9.1140910666089765E-3</v>
      </c>
      <c r="BE31" s="33">
        <f t="shared" si="29"/>
        <v>9.068520611275931E-3</v>
      </c>
      <c r="BF31" s="33">
        <f t="shared" si="29"/>
        <v>9.0231780082195515E-3</v>
      </c>
      <c r="BG31" s="33">
        <f t="shared" si="29"/>
        <v>8.9780621181784533E-3</v>
      </c>
      <c r="BH31" s="33">
        <f t="shared" si="29"/>
        <v>8.9331718075875612E-3</v>
      </c>
      <c r="BI31" s="33">
        <f t="shared" si="29"/>
        <v>8.8885059485496239E-3</v>
      </c>
      <c r="BJ31" s="33">
        <f t="shared" si="29"/>
        <v>8.8440634188068756E-3</v>
      </c>
      <c r="BK31" s="33">
        <f t="shared" si="29"/>
        <v>8.7998431017128412E-3</v>
      </c>
      <c r="BL31" t="str">
        <f t="shared" si="8"/>
        <v>15_RP</v>
      </c>
      <c r="BM31" t="str">
        <f t="shared" si="9"/>
        <v>d_nonenergy_7_x_other_petrol_prod</v>
      </c>
      <c r="BP31" s="4">
        <f t="shared" si="10"/>
        <v>14.825031908558589</v>
      </c>
      <c r="BQ31" s="4">
        <f t="shared" si="11"/>
        <v>10.132000526075981</v>
      </c>
      <c r="BR31" s="4" cm="1">
        <f t="array" ref="BR31">L31*INDEX(prod_est,$H31+$I31-1,MATCH(BR$14,$BQ$14:$DQ$14,0))</f>
        <v>10.132000526075981</v>
      </c>
      <c r="BS31" s="4" cm="1">
        <f t="array" ref="BS31">M31*INDEX(prod_est,$H31+$I31-1,MATCH(BS$14,$BQ$14:$DQ$14,0))</f>
        <v>9.0107933478604014</v>
      </c>
      <c r="BT31" s="4" cm="1">
        <f t="array" ref="BT31">N31*INDEX(prod_est,$H31+$I31-1,MATCH(BT$14,$BQ$14:$DQ$14,0))</f>
        <v>9.7798822201772158</v>
      </c>
      <c r="BU31" s="4" cm="1">
        <f t="array" ref="BU31">O31*INDEX(prod_est,$H31+$I31-1,MATCH(BU$14,$BQ$14:$DQ$14,0))</f>
        <v>10.521627142289061</v>
      </c>
      <c r="BV31" s="4" cm="1">
        <f t="array" ref="BV31">P31*INDEX(prod_est,$H31+$I31-1,MATCH(BV$14,$BQ$14:$DQ$14,0))</f>
        <v>11.280476172738025</v>
      </c>
      <c r="BW31" s="4" cm="1">
        <f t="array" ref="BW31">Q31*INDEX(prod_est,$H31+$I31-1,MATCH(BW$14,$BQ$14:$DQ$14,0))</f>
        <v>12.055577533317171</v>
      </c>
      <c r="BX31" s="4" cm="1">
        <f t="array" ref="BX31">R31*INDEX(prod_est,$H31+$I31-1,MATCH(BX$14,$BQ$14:$DQ$14,0))</f>
        <v>12.846060647723718</v>
      </c>
      <c r="BY31" s="4" cm="1">
        <f t="array" ref="BY31">S31*INDEX(prod_est,$H31+$I31-1,MATCH(BY$14,$BQ$14:$DQ$14,0))</f>
        <v>13.651036800727335</v>
      </c>
      <c r="BZ31" s="4" cm="1">
        <f t="array" ref="BZ31">T31*INDEX(prod_est,$H31+$I31-1,MATCH(BZ$14,$BQ$14:$DQ$14,0))</f>
        <v>14.469599786567699</v>
      </c>
      <c r="CA31" s="4" cm="1">
        <f t="array" ref="CA31">U31*INDEX(prod_est,$H31+$I31-1,MATCH(CA$14,$BQ$14:$DQ$14,0))</f>
        <v>14.956819693755564</v>
      </c>
      <c r="CB31" s="4" cm="1">
        <f t="array" ref="CB31">V31*INDEX(prod_est,$H31+$I31-1,MATCH(CB$14,$BQ$14:$DQ$14,0))</f>
        <v>15.43382198575636</v>
      </c>
      <c r="CC31" s="4" cm="1">
        <f t="array" ref="CC31">W31*INDEX(prod_est,$H31+$I31-1,MATCH(CC$14,$BQ$14:$DQ$14,0))</f>
        <v>15.900372913951291</v>
      </c>
      <c r="CD31" s="4" cm="1">
        <f t="array" ref="CD31">X31*INDEX(prod_est,$H31+$I31-1,MATCH(CD$14,$BQ$14:$DQ$14,0))</f>
        <v>16.356244684682764</v>
      </c>
      <c r="CE31" s="4" cm="1">
        <f t="array" ref="CE31">Y31*INDEX(prod_est,$H31+$I31-1,MATCH(CE$14,$BQ$14:$DQ$14,0))</f>
        <v>16.801215380021748</v>
      </c>
      <c r="CF31" s="4" cm="1">
        <f t="array" ref="CF31">Z31*INDEX(prod_est,$H31+$I31-1,MATCH(CF$14,$BQ$14:$DQ$14,0))</f>
        <v>17.235068879349814</v>
      </c>
      <c r="CG31" s="4" cm="1">
        <f t="array" ref="CG31">AA31*INDEX(prod_est,$H31+$I31-1,MATCH(CG$14,$BQ$14:$DQ$14,0))</f>
        <v>17.657594781748582</v>
      </c>
      <c r="CH31" s="4" cm="1">
        <f t="array" ref="CH31">AB31*INDEX(prod_est,$H31+$I31-1,MATCH(CH$14,$BQ$14:$DQ$14,0))</f>
        <v>18.068588329189453</v>
      </c>
      <c r="CI31" s="4" cm="1">
        <f t="array" ref="CI31">AC31*INDEX(prod_est,$H31+$I31-1,MATCH(CI$14,$BQ$14:$DQ$14,0))</f>
        <v>18.46785033051642</v>
      </c>
      <c r="CJ31" s="4" cm="1">
        <f t="array" ref="CJ31">AD31*INDEX(prod_est,$H31+$I31-1,MATCH(CJ$14,$BQ$14:$DQ$14,0))</f>
        <v>18.855187086214976</v>
      </c>
      <c r="CK31" s="4" cm="1">
        <f t="array" ref="CK31">AE31*INDEX(prod_est,$H31+$I31-1,MATCH(CK$14,$BQ$14:$DQ$14,0))</f>
        <v>19.23041031396005</v>
      </c>
      <c r="CL31" s="4" cm="1">
        <f t="array" ref="CL31">AF31*INDEX(prod_est,$H31+$I31-1,MATCH(CL$14,$BQ$14:$DQ$14,0))</f>
        <v>19.593337074936048</v>
      </c>
      <c r="CM31" s="4" cm="1">
        <f t="array" ref="CM31">AG31*INDEX(prod_est,$H31+$I31-1,MATCH(CM$14,$BQ$14:$DQ$14,0))</f>
        <v>19.9437897009221</v>
      </c>
      <c r="CN31" s="4" cm="1">
        <f t="array" ref="CN31">AH31*INDEX(prod_est,$H31+$I31-1,MATCH(CN$14,$BQ$14:$DQ$14,0))</f>
        <v>20.281595722135652</v>
      </c>
      <c r="CO31" s="4" cm="1">
        <f t="array" ref="CO31">AI31*INDEX(prod_est,$H31+$I31-1,MATCH(CO$14,$BQ$14:$DQ$14,0))</f>
        <v>20.606587795827672</v>
      </c>
      <c r="CP31" s="4" cm="1">
        <f t="array" ref="CP31">AJ31*INDEX(prod_est,$H31+$I31-1,MATCH(CP$14,$BQ$14:$DQ$14,0))</f>
        <v>20.918603635622677</v>
      </c>
      <c r="CQ31" s="4" cm="1">
        <f t="array" ref="CQ31">AK31*INDEX(prod_est,$H31+$I31-1,MATCH(CQ$14,$BQ$14:$DQ$14,0))</f>
        <v>21.217485941596941</v>
      </c>
      <c r="CR31" s="4" cm="1">
        <f t="array" ref="CR31">AL31*INDEX(prod_est,$H31+$I31-1,MATCH(CR$14,$BQ$14:$DQ$14,0))</f>
        <v>21.503082331088258</v>
      </c>
      <c r="CS31" s="4" cm="1">
        <f t="array" ref="CS31">AM31*INDEX(prod_est,$H31+$I31-1,MATCH(CS$14,$BQ$14:$DQ$14,0))</f>
        <v>21.775245270230702</v>
      </c>
      <c r="CT31" s="4" cm="1">
        <f t="array" ref="CT31">AN31*INDEX(prod_est,$H31+$I31-1,MATCH(CT$14,$BQ$14:$DQ$14,0))</f>
        <v>22.03383200620787</v>
      </c>
      <c r="CU31" s="4" cm="1">
        <f t="array" ref="CU31">AO31*INDEX(prod_est,$H31+$I31-1,MATCH(CU$14,$BQ$14:$DQ$14,0))</f>
        <v>22.278704500218105</v>
      </c>
      <c r="CV31" s="4" cm="1">
        <f t="array" ref="CV31">AP31*INDEX(prod_est,$H31+$I31-1,MATCH(CV$14,$BQ$14:$DQ$14,0))</f>
        <v>22.509729361145361</v>
      </c>
      <c r="CW31" s="4" cm="1">
        <f t="array" ref="CW31">AQ31*INDEX(prod_est,$H31+$I31-1,MATCH(CW$14,$BQ$14:$DQ$14,0))</f>
        <v>22.726777779929314</v>
      </c>
      <c r="CX31" s="4" cm="1">
        <f t="array" ref="CX31">AR31*INDEX(prod_est,$H31+$I31-1,MATCH(CX$14,$BQ$14:$DQ$14,0))</f>
        <v>22.458566722204552</v>
      </c>
      <c r="CY31" s="4" cm="1">
        <f t="array" ref="CY31">AS31*INDEX(prod_est,$H31+$I31-1,MATCH(CY$14,$BQ$14:$DQ$14,0))</f>
        <v>22.187508177129274</v>
      </c>
      <c r="CZ31" s="4" cm="1">
        <f t="array" ref="CZ31">AT31*INDEX(prod_est,$H31+$I31-1,MATCH(CZ$14,$BQ$14:$DQ$14,0))</f>
        <v>21.913662131995853</v>
      </c>
      <c r="DA31" s="4" cm="1">
        <f t="array" ref="DA31">AU31*INDEX(prod_est,$H31+$I31-1,MATCH(DA$14,$BQ$14:$DQ$14,0))</f>
        <v>21.637087921375201</v>
      </c>
      <c r="DB31" s="4" cm="1">
        <f t="array" ref="DB31">AV31*INDEX(prod_est,$H31+$I31-1,MATCH(DB$14,$BQ$14:$DQ$14,0))</f>
        <v>21.357844232764489</v>
      </c>
      <c r="DC31" s="4" cm="1">
        <f t="array" ref="DC31">AW31*INDEX(prod_est,$H31+$I31-1,MATCH(DC$14,$BQ$14:$DQ$14,0))</f>
        <v>21.0759891121916</v>
      </c>
      <c r="DD31" s="4" cm="1">
        <f t="array" ref="DD31">AX31*INDEX(prod_est,$H31+$I31-1,MATCH(DD$14,$BQ$14:$DQ$14,0))</f>
        <v>20.791579969776617</v>
      </c>
      <c r="DE31" s="4" cm="1">
        <f t="array" ref="DE31">AY31*INDEX(prod_est,$H31+$I31-1,MATCH(DE$14,$BQ$14:$DQ$14,0))</f>
        <v>20.504673585250693</v>
      </c>
      <c r="DF31" s="4" cm="1">
        <f t="array" ref="DF31">AZ31*INDEX(prod_est,$H31+$I31-1,MATCH(DF$14,$BQ$14:$DQ$14,0))</f>
        <v>20.215326113432528</v>
      </c>
      <c r="DG31" s="4" cm="1">
        <f t="array" ref="DG31">BA31*INDEX(prod_est,$H31+$I31-1,MATCH(DG$14,$BQ$14:$DQ$14,0))</f>
        <v>19.923593089662848</v>
      </c>
      <c r="DH31" s="4" cm="1">
        <f t="array" ref="DH31">BB31*INDEX(prod_est,$H31+$I31-1,MATCH(DH$14,$BQ$14:$DQ$14,0))</f>
        <v>19.629529435197117</v>
      </c>
      <c r="DI31" s="4" cm="1">
        <f t="array" ref="DI31">BC31*INDEX(prod_est,$H31+$I31-1,MATCH(DI$14,$BQ$14:$DQ$14,0))</f>
        <v>19.333189462556799</v>
      </c>
      <c r="DJ31" s="4" cm="1">
        <f t="array" ref="DJ31">BD31*INDEX(prod_est,$H31+$I31-1,MATCH(DJ$14,$BQ$14:$DQ$14,0))</f>
        <v>19.034626880839454</v>
      </c>
      <c r="DK31" s="4" cm="1">
        <f t="array" ref="DK31">BE31*INDEX(prod_est,$H31+$I31-1,MATCH(DK$14,$BQ$14:$DQ$14,0))</f>
        <v>18.733894800988004</v>
      </c>
      <c r="DL31" s="4" cm="1">
        <f t="array" ref="DL31">BF31*INDEX(prod_est,$H31+$I31-1,MATCH(DL$14,$BQ$14:$DQ$14,0))</f>
        <v>18.431045741019414</v>
      </c>
      <c r="DM31" s="4" cm="1">
        <f t="array" ref="DM31">BG31*INDEX(prod_est,$H31+$I31-1,MATCH(DM$14,$BQ$14:$DQ$14,0))</f>
        <v>18.126131631213067</v>
      </c>
      <c r="DN31" s="4" cm="1">
        <f t="array" ref="DN31">BH31*INDEX(prod_est,$H31+$I31-1,MATCH(DN$14,$BQ$14:$DQ$14,0))</f>
        <v>17.819203819259176</v>
      </c>
      <c r="DO31" s="4" cm="1">
        <f t="array" ref="DO31">BI31*INDEX(prod_est,$H31+$I31-1,MATCH(DO$14,$BQ$14:$DQ$14,0))</f>
        <v>17.510313075367471</v>
      </c>
      <c r="DP31" s="4" cm="1">
        <f t="array" ref="DP31">BJ31*INDEX(prod_est,$H31+$I31-1,MATCH(DP$14,$BQ$14:$DQ$14,0))</f>
        <v>17.199509597336466</v>
      </c>
      <c r="DQ31" s="4" cm="1">
        <f t="array" ref="DQ31">BK31*INDEX(prod_est,$H31+$I31-1,MATCH(DQ$14,$BQ$14:$DQ$14,0))</f>
        <v>16.886843015583558</v>
      </c>
    </row>
    <row r="32" spans="1:121" x14ac:dyDescent="0.25">
      <c r="A32" t="s">
        <v>51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225</v>
      </c>
      <c r="I32">
        <f>IFERROR(MATCH(E32,Production_est!$D$4:$D$339,0),"-")+1</f>
        <v>4</v>
      </c>
      <c r="J32" s="4" cm="1">
        <f t="array" ref="J32">IFERROR(INDEX(Production_est!$E$4:$E$339,I32+H32-1),"-")</f>
        <v>900.64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15_RP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51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225</v>
      </c>
      <c r="I33">
        <f>IFERROR(MATCH(E33,Production_est!$D$4:$D$339,0),"-")+1</f>
        <v>4</v>
      </c>
      <c r="J33" s="4" cm="1">
        <f t="array" ref="J33">IFERROR(INDEX(Production_est!$E$4:$E$339,I33+H33-1),"-")</f>
        <v>900.64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15_RP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51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225</v>
      </c>
      <c r="I34">
        <f>IFERROR(MATCH(E34,Production_est!$D$4:$D$339,0),"-")+1</f>
        <v>4</v>
      </c>
      <c r="J34" s="4" cm="1">
        <f t="array" ref="J34">IFERROR(INDEX(Production_est!$E$4:$E$339,I34+H34-1),"-")</f>
        <v>900.64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15_RP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51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225</v>
      </c>
      <c r="I35">
        <f>IFERROR(MATCH(E35,Production_est!$D$4:$D$339,0),"-")+1</f>
        <v>4</v>
      </c>
      <c r="J35" s="4" cm="1">
        <f t="array" ref="J35">IFERROR(INDEX(Production_est!$E$4:$E$339,I35+H35-1),"-")</f>
        <v>900.64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15_RP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51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225</v>
      </c>
      <c r="I36">
        <f>IFERROR(MATCH(E36,Production_est!$D$4:$D$339,0),"-")+1</f>
        <v>4</v>
      </c>
      <c r="J36" s="4" cm="1">
        <f t="array" ref="J36">IFERROR(INDEX(Production_est!$E$4:$E$339,I36+H36-1),"-")</f>
        <v>900.64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15_RP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51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225</v>
      </c>
      <c r="I37">
        <f>IFERROR(MATCH(E37,Production_est!$D$4:$D$339,0),"-")+1</f>
        <v>4</v>
      </c>
      <c r="J37" s="4" cm="1">
        <f t="array" ref="J37">IFERROR(INDEX(Production_est!$E$4:$E$339,I37+H37-1),"-")</f>
        <v>900.64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15_RP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51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225</v>
      </c>
      <c r="I38">
        <f>IFERROR(MATCH(E38,Production_est!$D$4:$D$339,0),"-")+1</f>
        <v>4</v>
      </c>
      <c r="J38" s="4" cm="1">
        <f t="array" ref="J38">IFERROR(INDEX(Production_est!$E$4:$E$339,I38+H38-1),"-")</f>
        <v>900.64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15_RP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51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225</v>
      </c>
      <c r="I39">
        <f>IFERROR(MATCH(E39,Production_est!$D$4:$D$339,0),"-")+1</f>
        <v>4</v>
      </c>
      <c r="J39" s="4" cm="1">
        <f t="array" ref="J39">IFERROR(INDEX(Production_est!$E$4:$E$339,I39+H39-1),"-")</f>
        <v>900.64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15_RP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51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225</v>
      </c>
      <c r="I40">
        <f>IFERROR(MATCH(E40,Production_est!$D$4:$D$339,0),"-")+1</f>
        <v>4</v>
      </c>
      <c r="J40" s="4" cm="1">
        <f t="array" ref="J40">IFERROR(INDEX(Production_est!$E$4:$E$339,I40+H40-1),"-")</f>
        <v>900.64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15_RP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51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225</v>
      </c>
      <c r="I41">
        <f>IFERROR(MATCH(E41,Production_est!$D$4:$D$339,0),"-")+1</f>
        <v>4</v>
      </c>
      <c r="J41" s="4" cm="1">
        <f t="array" ref="J41">IFERROR(INDEX(Production_est!$E$4:$E$339,I41+H41-1),"-")</f>
        <v>900.64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15_RP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51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225</v>
      </c>
      <c r="I42">
        <f>IFERROR(MATCH(E42,Production_est!$D$4:$D$339,0),"-")+1</f>
        <v>4</v>
      </c>
      <c r="J42" s="4" cm="1">
        <f t="array" ref="J42">IFERROR(INDEX(Production_est!$E$4:$E$339,I42+H42-1),"-")</f>
        <v>900.64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15_RP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51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225</v>
      </c>
      <c r="I43">
        <f>IFERROR(MATCH(E43,Production_est!$D$4:$D$339,0),"-")+1</f>
        <v>4</v>
      </c>
      <c r="J43" s="4" cm="1">
        <f t="array" ref="J43">IFERROR(INDEX(Production_est!$E$4:$E$339,I43+H43-1),"-")</f>
        <v>900.64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15_RP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51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225</v>
      </c>
      <c r="I44">
        <f>IFERROR(MATCH(E44,Production_est!$D$4:$D$339,0),"-")+1</f>
        <v>4</v>
      </c>
      <c r="J44" s="4" cm="1">
        <f t="array" ref="J44">IFERROR(INDEX(Production_est!$E$4:$E$339,I44+H44-1),"-")</f>
        <v>900.64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15_RP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51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225</v>
      </c>
      <c r="I45">
        <f>IFERROR(MATCH(E45,Production_est!$D$4:$D$339,0),"-")+1</f>
        <v>4</v>
      </c>
      <c r="J45" s="4" cm="1">
        <f t="array" ref="J45">IFERROR(INDEX(Production_est!$E$4:$E$339,I45+H45-1),"-")</f>
        <v>900.64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15_RP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51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225</v>
      </c>
      <c r="I46">
        <f>IFERROR(MATCH(E46,Production_est!$D$4:$D$339,0),"-")+1</f>
        <v>4</v>
      </c>
      <c r="J46" s="4" cm="1">
        <f t="array" ref="J46">IFERROR(INDEX(Production_est!$E$4:$E$339,I46+H46-1),"-")</f>
        <v>900.64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15_RP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15_RP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67.549326467572996</v>
      </c>
      <c r="G47" s="43">
        <f>SUM(G15:G46)</f>
        <v>59.594382354976844</v>
      </c>
      <c r="K47" s="33">
        <f t="shared" ref="K47:AP47" si="42">SUM(K15:K46)*1000</f>
        <v>66.16892693526475</v>
      </c>
      <c r="L47" s="33">
        <f t="shared" si="42"/>
        <v>66.16892693526475</v>
      </c>
      <c r="M47" s="33">
        <f t="shared" si="42"/>
        <v>66.16892693526475</v>
      </c>
      <c r="N47" s="33">
        <f t="shared" si="42"/>
        <v>66.16892693526475</v>
      </c>
      <c r="O47" s="33">
        <f t="shared" si="42"/>
        <v>65.838082300588425</v>
      </c>
      <c r="P47" s="33">
        <f t="shared" si="42"/>
        <v>65.50889188908549</v>
      </c>
      <c r="Q47" s="33">
        <f t="shared" si="42"/>
        <v>65.181347429640041</v>
      </c>
      <c r="R47" s="33">
        <f t="shared" si="42"/>
        <v>64.855440692491854</v>
      </c>
      <c r="S47" s="33">
        <f t="shared" si="42"/>
        <v>64.531163489029396</v>
      </c>
      <c r="T47" s="33">
        <f t="shared" si="42"/>
        <v>64.208507671584243</v>
      </c>
      <c r="U47" s="33">
        <f t="shared" si="42"/>
        <v>63.887465133226321</v>
      </c>
      <c r="V47" s="33">
        <f t="shared" si="42"/>
        <v>63.568027807560199</v>
      </c>
      <c r="W47" s="33">
        <f t="shared" si="42"/>
        <v>63.250187668522386</v>
      </c>
      <c r="X47" s="33">
        <f t="shared" si="42"/>
        <v>62.933936730179774</v>
      </c>
      <c r="Y47" s="33">
        <f t="shared" si="42"/>
        <v>62.619267046528869</v>
      </c>
      <c r="Z47" s="33">
        <f t="shared" si="42"/>
        <v>62.306170711296232</v>
      </c>
      <c r="AA47" s="33">
        <f t="shared" si="42"/>
        <v>61.994639857739742</v>
      </c>
      <c r="AB47" s="33">
        <f t="shared" si="42"/>
        <v>61.68466665845105</v>
      </c>
      <c r="AC47" s="33">
        <f t="shared" si="42"/>
        <v>61.376243325158789</v>
      </c>
      <c r="AD47" s="33">
        <f t="shared" si="42"/>
        <v>61.069362108532992</v>
      </c>
      <c r="AE47" s="33">
        <f t="shared" si="42"/>
        <v>60.764015297990333</v>
      </c>
      <c r="AF47" s="33">
        <f t="shared" si="42"/>
        <v>60.460195221500378</v>
      </c>
      <c r="AG47" s="33">
        <f t="shared" si="42"/>
        <v>60.157894245392875</v>
      </c>
      <c r="AH47" s="33">
        <f t="shared" si="42"/>
        <v>59.857104774165911</v>
      </c>
      <c r="AI47" s="33">
        <f t="shared" si="42"/>
        <v>59.55781925029509</v>
      </c>
      <c r="AJ47" s="33">
        <f t="shared" si="42"/>
        <v>59.260030154043612</v>
      </c>
      <c r="AK47" s="33">
        <f t="shared" si="42"/>
        <v>58.96373000327339</v>
      </c>
      <c r="AL47" s="33">
        <f t="shared" si="42"/>
        <v>58.668911353257023</v>
      </c>
      <c r="AM47" s="33">
        <f t="shared" si="42"/>
        <v>58.375566796490737</v>
      </c>
      <c r="AN47" s="33">
        <f t="shared" si="42"/>
        <v>58.083688962508283</v>
      </c>
      <c r="AO47" s="33">
        <f t="shared" si="42"/>
        <v>57.793270517695738</v>
      </c>
      <c r="AP47" s="33">
        <f t="shared" si="42"/>
        <v>57.50430416510725</v>
      </c>
      <c r="AQ47" s="33">
        <f t="shared" ref="AQ47:BK47" si="43">SUM(AQ15:AQ46)*1000</f>
        <v>57.216782644281722</v>
      </c>
      <c r="AR47" s="33">
        <f t="shared" si="43"/>
        <v>56.930698731060311</v>
      </c>
      <c r="AS47" s="33">
        <f t="shared" si="43"/>
        <v>56.646045237405012</v>
      </c>
      <c r="AT47" s="33">
        <f t="shared" si="43"/>
        <v>56.36281501121799</v>
      </c>
      <c r="AU47" s="33">
        <f t="shared" si="43"/>
        <v>56.0810009361619</v>
      </c>
      <c r="AV47" s="33">
        <f t="shared" si="43"/>
        <v>55.800595931481084</v>
      </c>
      <c r="AW47" s="33">
        <f t="shared" si="43"/>
        <v>55.521592951823678</v>
      </c>
      <c r="AX47" s="33">
        <f t="shared" si="43"/>
        <v>55.243984987064557</v>
      </c>
      <c r="AY47" s="33">
        <f t="shared" si="43"/>
        <v>54.967765062129232</v>
      </c>
      <c r="AZ47" s="33">
        <f t="shared" si="43"/>
        <v>54.692926236818586</v>
      </c>
      <c r="BA47" s="33">
        <f t="shared" si="43"/>
        <v>54.419461605634503</v>
      </c>
      <c r="BB47" s="33">
        <f t="shared" si="43"/>
        <v>54.147364297606323</v>
      </c>
      <c r="BC47" s="33">
        <f t="shared" si="43"/>
        <v>53.876627476118294</v>
      </c>
      <c r="BD47" s="33">
        <f t="shared" si="43"/>
        <v>53.607244338737701</v>
      </c>
      <c r="BE47" s="33">
        <f t="shared" si="43"/>
        <v>53.339208117044002</v>
      </c>
      <c r="BF47" s="33">
        <f t="shared" si="43"/>
        <v>53.072512076458786</v>
      </c>
      <c r="BG47" s="33">
        <f t="shared" si="43"/>
        <v>52.807149516076493</v>
      </c>
      <c r="BH47" s="33">
        <f t="shared" si="43"/>
        <v>52.543113768496113</v>
      </c>
      <c r="BI47" s="33">
        <f t="shared" si="43"/>
        <v>52.280398199653625</v>
      </c>
      <c r="BJ47" s="33">
        <f t="shared" si="43"/>
        <v>52.018996208655352</v>
      </c>
      <c r="BK47" s="33">
        <f t="shared" si="43"/>
        <v>51.758901227612085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15_RP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6.7903625429640009</v>
      </c>
      <c r="BL54" t="str">
        <f t="shared" ref="BL54:BL111" si="52">A54</f>
        <v>15_RP</v>
      </c>
      <c r="BM54" t="str">
        <f t="shared" ref="BM54:BM85" si="53">"d_nonenergy_"&amp;C54</f>
        <v>d_nonenergy_1_x_coal_thermal</v>
      </c>
      <c r="BP54">
        <f t="shared" ref="BP54:CV54" si="54">BP$49*BP15</f>
        <v>6.4897643957328013</v>
      </c>
      <c r="BQ54">
        <f t="shared" si="54"/>
        <v>6.7903625429640009</v>
      </c>
      <c r="BR54">
        <f t="shared" si="54"/>
        <v>6.7903625429640009</v>
      </c>
      <c r="BS54">
        <f t="shared" si="54"/>
        <v>6.0389410239595973</v>
      </c>
      <c r="BT54">
        <f t="shared" si="54"/>
        <v>6.5543764759564693</v>
      </c>
      <c r="BU54">
        <f t="shared" si="54"/>
        <v>7.05148629376386</v>
      </c>
      <c r="BV54">
        <f t="shared" si="54"/>
        <v>7.5600591090596803</v>
      </c>
      <c r="BW54">
        <f t="shared" si="54"/>
        <v>8.0795240688503469</v>
      </c>
      <c r="BX54">
        <f t="shared" si="54"/>
        <v>8.6092977218517852</v>
      </c>
      <c r="BY54">
        <f t="shared" si="54"/>
        <v>9.1487844602572324</v>
      </c>
      <c r="BZ54">
        <f t="shared" si="54"/>
        <v>9.6973769542866286</v>
      </c>
      <c r="CA54">
        <f t="shared" si="54"/>
        <v>10.023906724931656</v>
      </c>
      <c r="CB54">
        <f t="shared" si="54"/>
        <v>10.343588754968485</v>
      </c>
      <c r="CC54">
        <f t="shared" si="54"/>
        <v>10.656266388476949</v>
      </c>
      <c r="CD54">
        <f t="shared" si="54"/>
        <v>10.961786960490631</v>
      </c>
      <c r="CE54">
        <f t="shared" si="54"/>
        <v>11.260001743895966</v>
      </c>
      <c r="CF54">
        <f t="shared" si="54"/>
        <v>11.550765896877325</v>
      </c>
      <c r="CG54">
        <f t="shared" si="54"/>
        <v>11.833938410903222</v>
      </c>
      <c r="CH54">
        <f t="shared" si="54"/>
        <v>12.109382059248869</v>
      </c>
      <c r="CI54">
        <f t="shared" si="54"/>
        <v>12.37696334605023</v>
      </c>
      <c r="CJ54">
        <f t="shared" si="54"/>
        <v>12.636552455884921</v>
      </c>
      <c r="CK54">
        <f t="shared" si="54"/>
        <v>12.888023203875198</v>
      </c>
      <c r="CL54">
        <f t="shared" si="54"/>
        <v>13.131252986308411</v>
      </c>
      <c r="CM54">
        <f t="shared" si="54"/>
        <v>13.366122731770288</v>
      </c>
      <c r="CN54">
        <f t="shared" si="54"/>
        <v>13.592516852786444</v>
      </c>
      <c r="CO54">
        <f t="shared" si="54"/>
        <v>13.810323197967634</v>
      </c>
      <c r="CP54">
        <f t="shared" si="54"/>
        <v>14.019433004654154</v>
      </c>
      <c r="CQ54">
        <f t="shared" si="54"/>
        <v>14.219740852054981</v>
      </c>
      <c r="CR54">
        <f t="shared" si="54"/>
        <v>14.411144614877196</v>
      </c>
      <c r="CS54">
        <f t="shared" si="54"/>
        <v>14.593545417441266</v>
      </c>
      <c r="CT54">
        <f t="shared" si="54"/>
        <v>14.766847588277882</v>
      </c>
      <c r="CU54">
        <f t="shared" si="54"/>
        <v>14.930958615201924</v>
      </c>
      <c r="CV54">
        <f t="shared" si="54"/>
        <v>15.085789100859374</v>
      </c>
      <c r="CW54">
        <f t="shared" ref="CW54:DQ54" si="55">CW$49*CW15</f>
        <v>15.231252718742832</v>
      </c>
      <c r="CX54">
        <f t="shared" si="55"/>
        <v>15.051500426459015</v>
      </c>
      <c r="CY54">
        <f t="shared" si="55"/>
        <v>14.869839777439852</v>
      </c>
      <c r="CZ54">
        <f t="shared" si="55"/>
        <v>14.686310974551704</v>
      </c>
      <c r="DA54">
        <f t="shared" si="55"/>
        <v>14.500953783213733</v>
      </c>
      <c r="DB54">
        <f t="shared" si="55"/>
        <v>14.313807535182924</v>
      </c>
      <c r="DC54">
        <f t="shared" si="55"/>
        <v>14.124911132310157</v>
      </c>
      <c r="DD54">
        <f t="shared" si="55"/>
        <v>13.934303050267435</v>
      </c>
      <c r="DE54">
        <f t="shared" si="55"/>
        <v>13.742021342246581</v>
      </c>
      <c r="DF54">
        <f t="shared" si="55"/>
        <v>13.548103642629529</v>
      </c>
      <c r="DG54">
        <f t="shared" si="55"/>
        <v>13.352587170630445</v>
      </c>
      <c r="DH54">
        <f t="shared" si="55"/>
        <v>13.15550873390986</v>
      </c>
      <c r="DI54">
        <f t="shared" si="55"/>
        <v>12.956904732161044</v>
      </c>
      <c r="DJ54">
        <f t="shared" si="55"/>
        <v>12.756811160668775</v>
      </c>
      <c r="DK54">
        <f t="shared" si="55"/>
        <v>12.555263613840744</v>
      </c>
      <c r="DL54">
        <f t="shared" si="55"/>
        <v>12.352297288711759</v>
      </c>
      <c r="DM54">
        <f t="shared" si="55"/>
        <v>12.147946988420953</v>
      </c>
      <c r="DN54">
        <f t="shared" si="55"/>
        <v>11.942247125662183</v>
      </c>
      <c r="DO54">
        <f t="shared" si="55"/>
        <v>11.735231726107832</v>
      </c>
      <c r="DP54">
        <f t="shared" si="55"/>
        <v>11.526934431806167</v>
      </c>
      <c r="DQ54">
        <f t="shared" si="55"/>
        <v>11.317388504552472</v>
      </c>
    </row>
    <row r="55" spans="1:121" x14ac:dyDescent="0.25">
      <c r="A55" t="str">
        <f t="shared" si="50"/>
        <v>15_RP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15_RP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15_RP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15_RP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15_RP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15_RP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15_RP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15_RP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15_RP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15_RP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15_RP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15_RP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15_RP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15_RP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15_RP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42.672019285936862</v>
      </c>
      <c r="BL62" t="str">
        <f t="shared" si="52"/>
        <v>15_RP</v>
      </c>
      <c r="BM62" t="str">
        <f t="shared" si="53"/>
        <v>d_nonenergy_7_3_naphtha</v>
      </c>
      <c r="BP62">
        <f t="shared" ref="BP62:CW62" si="70">BP$49*BP23</f>
        <v>46.234530163281612</v>
      </c>
      <c r="BQ62">
        <f t="shared" si="70"/>
        <v>42.672019285936862</v>
      </c>
      <c r="BR62">
        <f t="shared" si="70"/>
        <v>42.672019285936862</v>
      </c>
      <c r="BS62">
        <f t="shared" si="70"/>
        <v>37.949933631755044</v>
      </c>
      <c r="BT62">
        <f t="shared" si="70"/>
        <v>41.189034844555003</v>
      </c>
      <c r="BU62">
        <f t="shared" si="70"/>
        <v>44.31297404492738</v>
      </c>
      <c r="BV62">
        <f t="shared" si="70"/>
        <v>47.508949052932415</v>
      </c>
      <c r="BW62">
        <f t="shared" si="70"/>
        <v>50.773372512254809</v>
      </c>
      <c r="BX62">
        <f t="shared" si="70"/>
        <v>54.102577896359492</v>
      </c>
      <c r="BY62">
        <f t="shared" si="70"/>
        <v>57.492822284650387</v>
      </c>
      <c r="BZ62">
        <f t="shared" si="70"/>
        <v>60.940289093267118</v>
      </c>
      <c r="CA62">
        <f t="shared" si="70"/>
        <v>62.992268583645703</v>
      </c>
      <c r="CB62">
        <f t="shared" si="70"/>
        <v>65.001215479306509</v>
      </c>
      <c r="CC62">
        <f t="shared" si="70"/>
        <v>66.966145322585575</v>
      </c>
      <c r="CD62">
        <f t="shared" si="70"/>
        <v>68.886098735783989</v>
      </c>
      <c r="CE62">
        <f t="shared" si="70"/>
        <v>70.760141087471027</v>
      </c>
      <c r="CF62">
        <f t="shared" si="70"/>
        <v>72.587362162218497</v>
      </c>
      <c r="CG62">
        <f t="shared" si="70"/>
        <v>74.366875833735335</v>
      </c>
      <c r="CH62">
        <f t="shared" si="70"/>
        <v>76.097819741372959</v>
      </c>
      <c r="CI62">
        <f t="shared" si="70"/>
        <v>77.779354969970541</v>
      </c>
      <c r="CJ62">
        <f t="shared" si="70"/>
        <v>79.410665733011157</v>
      </c>
      <c r="CK62">
        <f t="shared" si="70"/>
        <v>80.990959059058824</v>
      </c>
      <c r="CL62">
        <f t="shared" si="70"/>
        <v>82.519464481447329</v>
      </c>
      <c r="CM62">
        <f t="shared" si="70"/>
        <v>83.995433731191909</v>
      </c>
      <c r="CN62">
        <f t="shared" si="70"/>
        <v>85.418140433094649</v>
      </c>
      <c r="CO62">
        <f t="shared" si="70"/>
        <v>86.78687980501546</v>
      </c>
      <c r="CP62">
        <f t="shared" si="70"/>
        <v>88.100968360279964</v>
      </c>
      <c r="CQ62">
        <f t="shared" si="70"/>
        <v>89.359743613196216</v>
      </c>
      <c r="CR62">
        <f t="shared" si="70"/>
        <v>90.562563787652664</v>
      </c>
      <c r="CS62">
        <f t="shared" si="70"/>
        <v>91.708807528769142</v>
      </c>
      <c r="CT62">
        <f t="shared" si="70"/>
        <v>92.797873617574297</v>
      </c>
      <c r="CU62">
        <f t="shared" si="70"/>
        <v>93.82918068868112</v>
      </c>
      <c r="CV62">
        <f t="shared" si="70"/>
        <v>94.802166950934762</v>
      </c>
      <c r="CW62">
        <f t="shared" si="70"/>
        <v>95.716289911005106</v>
      </c>
      <c r="CX62">
        <f t="shared" ref="CX62:DQ62" si="71">CX$49*CX23</f>
        <v>94.586689947160124</v>
      </c>
      <c r="CY62">
        <f t="shared" si="71"/>
        <v>93.445097481456841</v>
      </c>
      <c r="CZ62">
        <f t="shared" si="71"/>
        <v>92.291765156884153</v>
      </c>
      <c r="DA62">
        <f t="shared" si="71"/>
        <v>91.126942867423821</v>
      </c>
      <c r="DB62">
        <f t="shared" si="71"/>
        <v>89.950877781836283</v>
      </c>
      <c r="DC62">
        <f t="shared" si="71"/>
        <v>88.763814367264544</v>
      </c>
      <c r="DD62">
        <f t="shared" si="71"/>
        <v>87.565994412656906</v>
      </c>
      <c r="DE62">
        <f t="shared" si="71"/>
        <v>86.357657052010296</v>
      </c>
      <c r="DF62">
        <f t="shared" si="71"/>
        <v>85.139038787435098</v>
      </c>
      <c r="DG62">
        <f t="shared" si="71"/>
        <v>83.910373512042952</v>
      </c>
      <c r="DH62">
        <f t="shared" si="71"/>
        <v>82.671892532658873</v>
      </c>
      <c r="DI62">
        <f t="shared" si="71"/>
        <v>81.423824592358514</v>
      </c>
      <c r="DJ62">
        <f t="shared" si="71"/>
        <v>80.166395892832398</v>
      </c>
      <c r="DK62">
        <f t="shared" si="71"/>
        <v>78.899830116577846</v>
      </c>
      <c r="DL62">
        <f t="shared" si="71"/>
        <v>77.624348448920188</v>
      </c>
      <c r="DM62">
        <f t="shared" si="71"/>
        <v>76.340169599864225</v>
      </c>
      <c r="DN62">
        <f t="shared" si="71"/>
        <v>75.047509825777212</v>
      </c>
      <c r="DO62">
        <f t="shared" si="71"/>
        <v>73.746582950904752</v>
      </c>
      <c r="DP62">
        <f t="shared" si="71"/>
        <v>72.437600388720469</v>
      </c>
      <c r="DQ62">
        <f t="shared" si="71"/>
        <v>71.120771163110945</v>
      </c>
    </row>
    <row r="63" spans="1:121" x14ac:dyDescent="0.25">
      <c r="A63" t="str">
        <f t="shared" si="50"/>
        <v>15_RP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15_RP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15_RP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15_RP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15_RP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15_RP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15_RP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15_RP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15_RP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15_RP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15_RP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15_RP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15_RP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15_RP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15_RP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10.132000526075981</v>
      </c>
      <c r="BL70" t="str">
        <f t="shared" si="52"/>
        <v>15_RP</v>
      </c>
      <c r="BM70" t="str">
        <f t="shared" si="53"/>
        <v>d_nonenergy_7_x_other_petrol_prod</v>
      </c>
      <c r="BP70">
        <f t="shared" ref="BP70:CW70" si="86">BP$49*BP31</f>
        <v>14.825031908558589</v>
      </c>
      <c r="BQ70">
        <f t="shared" si="86"/>
        <v>10.132000526075981</v>
      </c>
      <c r="BR70">
        <f t="shared" si="86"/>
        <v>10.132000526075981</v>
      </c>
      <c r="BS70">
        <f t="shared" si="86"/>
        <v>9.0107933478604014</v>
      </c>
      <c r="BT70">
        <f t="shared" si="86"/>
        <v>9.7798822201772158</v>
      </c>
      <c r="BU70">
        <f t="shared" si="86"/>
        <v>10.521627142289061</v>
      </c>
      <c r="BV70">
        <f t="shared" si="86"/>
        <v>11.280476172738025</v>
      </c>
      <c r="BW70">
        <f t="shared" si="86"/>
        <v>12.055577533317171</v>
      </c>
      <c r="BX70">
        <f t="shared" si="86"/>
        <v>12.846060647723718</v>
      </c>
      <c r="BY70">
        <f t="shared" si="86"/>
        <v>13.651036800727335</v>
      </c>
      <c r="BZ70">
        <f t="shared" si="86"/>
        <v>14.469599786567699</v>
      </c>
      <c r="CA70">
        <f t="shared" si="86"/>
        <v>14.956819693755564</v>
      </c>
      <c r="CB70">
        <f t="shared" si="86"/>
        <v>15.43382198575636</v>
      </c>
      <c r="CC70">
        <f t="shared" si="86"/>
        <v>15.900372913951291</v>
      </c>
      <c r="CD70">
        <f t="shared" si="86"/>
        <v>16.356244684682764</v>
      </c>
      <c r="CE70">
        <f t="shared" si="86"/>
        <v>16.801215380021748</v>
      </c>
      <c r="CF70">
        <f t="shared" si="86"/>
        <v>17.235068879349814</v>
      </c>
      <c r="CG70">
        <f t="shared" si="86"/>
        <v>17.657594781748582</v>
      </c>
      <c r="CH70">
        <f t="shared" si="86"/>
        <v>18.068588329189453</v>
      </c>
      <c r="CI70">
        <f t="shared" si="86"/>
        <v>18.46785033051642</v>
      </c>
      <c r="CJ70">
        <f t="shared" si="86"/>
        <v>18.855187086214976</v>
      </c>
      <c r="CK70">
        <f t="shared" si="86"/>
        <v>19.23041031396005</v>
      </c>
      <c r="CL70">
        <f t="shared" si="86"/>
        <v>19.593337074936048</v>
      </c>
      <c r="CM70">
        <f t="shared" si="86"/>
        <v>19.9437897009221</v>
      </c>
      <c r="CN70">
        <f t="shared" si="86"/>
        <v>20.281595722135652</v>
      </c>
      <c r="CO70">
        <f t="shared" si="86"/>
        <v>20.606587795827672</v>
      </c>
      <c r="CP70">
        <f t="shared" si="86"/>
        <v>20.918603635622677</v>
      </c>
      <c r="CQ70">
        <f t="shared" si="86"/>
        <v>21.217485941596941</v>
      </c>
      <c r="CR70">
        <f t="shared" si="86"/>
        <v>21.503082331088258</v>
      </c>
      <c r="CS70">
        <f t="shared" si="86"/>
        <v>21.775245270230702</v>
      </c>
      <c r="CT70">
        <f t="shared" si="86"/>
        <v>22.03383200620787</v>
      </c>
      <c r="CU70">
        <f t="shared" si="86"/>
        <v>22.278704500218105</v>
      </c>
      <c r="CV70">
        <f t="shared" si="86"/>
        <v>22.509729361145361</v>
      </c>
      <c r="CW70">
        <f t="shared" si="86"/>
        <v>22.726777779929314</v>
      </c>
      <c r="CX70">
        <f t="shared" ref="CX70:DQ70" si="87">CX$49*CX31</f>
        <v>22.458566722204552</v>
      </c>
      <c r="CY70">
        <f t="shared" si="87"/>
        <v>22.187508177129274</v>
      </c>
      <c r="CZ70">
        <f t="shared" si="87"/>
        <v>21.913662131995853</v>
      </c>
      <c r="DA70">
        <f t="shared" si="87"/>
        <v>21.637087921375201</v>
      </c>
      <c r="DB70">
        <f t="shared" si="87"/>
        <v>21.357844232764489</v>
      </c>
      <c r="DC70">
        <f t="shared" si="87"/>
        <v>21.0759891121916</v>
      </c>
      <c r="DD70">
        <f t="shared" si="87"/>
        <v>20.791579969776617</v>
      </c>
      <c r="DE70">
        <f t="shared" si="87"/>
        <v>20.504673585250693</v>
      </c>
      <c r="DF70">
        <f t="shared" si="87"/>
        <v>20.215326113432528</v>
      </c>
      <c r="DG70">
        <f t="shared" si="87"/>
        <v>19.923593089662848</v>
      </c>
      <c r="DH70">
        <f t="shared" si="87"/>
        <v>19.629529435197117</v>
      </c>
      <c r="DI70">
        <f t="shared" si="87"/>
        <v>19.333189462556799</v>
      </c>
      <c r="DJ70">
        <f t="shared" si="87"/>
        <v>19.034626880839454</v>
      </c>
      <c r="DK70">
        <f t="shared" si="87"/>
        <v>18.733894800988004</v>
      </c>
      <c r="DL70">
        <f t="shared" si="87"/>
        <v>18.431045741019414</v>
      </c>
      <c r="DM70">
        <f t="shared" si="87"/>
        <v>18.126131631213067</v>
      </c>
      <c r="DN70">
        <f t="shared" si="87"/>
        <v>17.819203819259176</v>
      </c>
      <c r="DO70">
        <f t="shared" si="87"/>
        <v>17.510313075367471</v>
      </c>
      <c r="DP70">
        <f t="shared" si="87"/>
        <v>17.199509597336466</v>
      </c>
      <c r="DQ70">
        <f t="shared" si="87"/>
        <v>16.886843015583558</v>
      </c>
    </row>
    <row r="71" spans="1:121" x14ac:dyDescent="0.25">
      <c r="A71" t="str">
        <f t="shared" si="50"/>
        <v>15_RP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15_RP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15_RP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15_RP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15_RP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15_RP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15_RP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15_RP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15_RP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15_RP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15_RP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15_RP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15_RP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15_RP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15_RP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15_RP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15_RP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15_RP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15_RP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15_RP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15_RP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15_RP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15_RP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15_RP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15_RP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15_RP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15_RP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15_RP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15_RP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15_RP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15_RP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15_RP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15_RP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15_RP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15_RP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15_RP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15_RP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15_RP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15_RP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15_RP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15_RP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15_RP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15_RP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15_RP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15_RP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15_RP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15_RP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15_RP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15_RP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15_RP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15_RP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15_RP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15_RP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15_RP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15_RP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15_RP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15_RP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15_RP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15_RP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15_RP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15_RP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15_RP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15_RP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15_RP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15_RP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15_RP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15_RP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15_RP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15_RP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15_RP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15_RP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15_RP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15_RP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15_RP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15_RP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15_RP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15_RP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15_RP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15_RP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15_RP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15_RP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15_RP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15_RP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15_RP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15_RP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15_RP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15_RP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15_RP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15_RP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15_RP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15_RP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15_RP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15_RP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15_RP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16_RUS 2018</v>
      </c>
      <c r="H3" s="34" t="s">
        <v>138</v>
      </c>
      <c r="J3" s="34" t="s">
        <v>122</v>
      </c>
      <c r="K3" s="34"/>
    </row>
    <row r="4" spans="1:121" x14ac:dyDescent="0.25">
      <c r="A4" t="s">
        <v>186</v>
      </c>
      <c r="G4" s="35">
        <v>-2.5000000000000001E-3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0.63572810244722777</v>
      </c>
      <c r="H5" s="36" t="str">
        <f t="shared" ref="H5" si="0">"amm_2018_"&amp;A15</f>
        <v>amm_2018_16_RUS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0.4528597519961115</v>
      </c>
      <c r="H6" s="36" t="str">
        <f>"amm_2050_"&amp;A15</f>
        <v>amm_2050_16_RUS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  <c r="BO9" t="s">
        <v>184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0.04</v>
      </c>
      <c r="BW9" s="4">
        <v>0.08</v>
      </c>
      <c r="BX9" s="4">
        <v>0.08</v>
      </c>
      <c r="BY9" s="4">
        <v>0.08</v>
      </c>
      <c r="BZ9" s="4">
        <v>0.08</v>
      </c>
      <c r="CA9" s="4">
        <v>0.08</v>
      </c>
      <c r="CB9" s="4">
        <v>0.08</v>
      </c>
      <c r="CC9" s="4">
        <v>0.1</v>
      </c>
      <c r="CD9" s="4">
        <v>0.1</v>
      </c>
      <c r="CE9" s="4">
        <v>0.1</v>
      </c>
      <c r="CF9" s="4">
        <v>0.1</v>
      </c>
      <c r="CG9" s="4">
        <v>0.1</v>
      </c>
      <c r="CH9" s="4">
        <v>0.1</v>
      </c>
      <c r="CI9" s="4">
        <v>0.1</v>
      </c>
      <c r="CJ9" s="4">
        <v>0.1</v>
      </c>
      <c r="CK9" s="4">
        <v>0.1</v>
      </c>
      <c r="CL9" s="4">
        <v>0.1</v>
      </c>
      <c r="CM9" s="4">
        <v>0.1</v>
      </c>
      <c r="CN9" s="4">
        <v>0.1</v>
      </c>
      <c r="CO9" s="4">
        <v>0.1</v>
      </c>
      <c r="CP9" s="4">
        <v>0.1</v>
      </c>
      <c r="CQ9" s="4">
        <v>0.1</v>
      </c>
      <c r="CR9" s="4">
        <v>0.1</v>
      </c>
      <c r="CS9" s="4">
        <v>0.1</v>
      </c>
      <c r="CT9" s="4">
        <v>0.1</v>
      </c>
      <c r="CU9" s="4">
        <v>0.1</v>
      </c>
      <c r="CV9" s="4">
        <v>0.1</v>
      </c>
      <c r="CW9" s="4">
        <v>0.1</v>
      </c>
      <c r="CX9" s="4">
        <v>0.1</v>
      </c>
      <c r="CY9" s="4">
        <v>0.1</v>
      </c>
      <c r="CZ9" s="4">
        <v>0.1</v>
      </c>
      <c r="DA9" s="4">
        <v>0.1</v>
      </c>
      <c r="DB9" s="4">
        <v>0.1</v>
      </c>
      <c r="DC9" s="4">
        <v>0.1</v>
      </c>
      <c r="DD9" s="4">
        <v>0.1</v>
      </c>
      <c r="DE9" s="4">
        <v>0.1</v>
      </c>
      <c r="DF9" s="4">
        <v>0.1</v>
      </c>
      <c r="DG9" s="4">
        <v>0.1</v>
      </c>
      <c r="DH9" s="4">
        <v>0.1</v>
      </c>
      <c r="DI9" s="4">
        <v>0.1</v>
      </c>
      <c r="DJ9" s="4">
        <v>0.1</v>
      </c>
      <c r="DK9" s="4">
        <v>0.1</v>
      </c>
      <c r="DL9" s="4">
        <v>0.1</v>
      </c>
      <c r="DM9" s="4">
        <v>0.1</v>
      </c>
      <c r="DN9" s="4">
        <v>0.1</v>
      </c>
      <c r="DO9" s="4">
        <v>0.1</v>
      </c>
      <c r="DP9" s="4">
        <v>0.1</v>
      </c>
      <c r="DQ9" s="4">
        <v>0.1</v>
      </c>
    </row>
    <row r="10" spans="1:121" x14ac:dyDescent="0.25">
      <c r="J10" s="52">
        <v>0</v>
      </c>
      <c r="K10" s="36" t="s">
        <v>165</v>
      </c>
      <c r="BO10" t="s">
        <v>185</v>
      </c>
      <c r="BP10" s="4">
        <f t="shared" ref="BP10:DQ10" si="1">SUM(BP15:BP29,BP31)</f>
        <v>1243.5766500240002</v>
      </c>
      <c r="BQ10" s="4">
        <f t="shared" si="1"/>
        <v>1502.3065293</v>
      </c>
      <c r="BR10" s="4">
        <f t="shared" si="1"/>
        <v>1531.5422106290498</v>
      </c>
      <c r="BS10" s="4">
        <f t="shared" si="1"/>
        <v>1455.7862741494519</v>
      </c>
      <c r="BT10" s="4">
        <f t="shared" si="1"/>
        <v>1513.9007586071343</v>
      </c>
      <c r="BU10" s="4">
        <f t="shared" si="1"/>
        <v>1574.0251705076103</v>
      </c>
      <c r="BV10" s="4">
        <f t="shared" si="1"/>
        <v>1632.09038817342</v>
      </c>
      <c r="BW10" s="4">
        <f t="shared" si="1"/>
        <v>1688.0015953508509</v>
      </c>
      <c r="BX10" s="4">
        <f t="shared" si="1"/>
        <v>1741.6429539688966</v>
      </c>
      <c r="BY10" s="4">
        <f t="shared" si="1"/>
        <v>1793.1173157709479</v>
      </c>
      <c r="BZ10" s="4">
        <f t="shared" si="1"/>
        <v>1842.2485010326923</v>
      </c>
      <c r="CA10" s="4">
        <f t="shared" si="1"/>
        <v>1869.3065380828521</v>
      </c>
      <c r="CB10" s="4">
        <f t="shared" si="1"/>
        <v>1894.2396302549237</v>
      </c>
      <c r="CC10" s="4">
        <f t="shared" si="1"/>
        <v>1917.4406573090951</v>
      </c>
      <c r="CD10" s="4">
        <f t="shared" si="1"/>
        <v>1941.1302377067725</v>
      </c>
      <c r="CE10" s="4">
        <f t="shared" si="1"/>
        <v>1963.2267136055689</v>
      </c>
      <c r="CF10" s="4">
        <f t="shared" si="1"/>
        <v>1984.357824437835</v>
      </c>
      <c r="CG10" s="4">
        <f t="shared" si="1"/>
        <v>2005.4529539807479</v>
      </c>
      <c r="CH10" s="4">
        <f t="shared" si="1"/>
        <v>2027.0742790767704</v>
      </c>
      <c r="CI10" s="4">
        <f t="shared" si="1"/>
        <v>2049.6069146244422</v>
      </c>
      <c r="CJ10" s="4">
        <f t="shared" si="1"/>
        <v>2073.5249655513103</v>
      </c>
      <c r="CK10" s="4">
        <f t="shared" si="1"/>
        <v>2099.2047227962885</v>
      </c>
      <c r="CL10" s="4">
        <f t="shared" si="1"/>
        <v>2126.9184119899464</v>
      </c>
      <c r="CM10" s="4">
        <f t="shared" si="1"/>
        <v>2157.29106432145</v>
      </c>
      <c r="CN10" s="4">
        <f t="shared" si="1"/>
        <v>2181.4430941916357</v>
      </c>
      <c r="CO10" s="4">
        <f t="shared" si="1"/>
        <v>2208.0534460186464</v>
      </c>
      <c r="CP10" s="4">
        <f t="shared" si="1"/>
        <v>2236.6252804051428</v>
      </c>
      <c r="CQ10" s="4">
        <f t="shared" si="1"/>
        <v>2266.908315726474</v>
      </c>
      <c r="CR10" s="4">
        <f t="shared" si="1"/>
        <v>2298.5269615485531</v>
      </c>
      <c r="CS10" s="4">
        <f t="shared" si="1"/>
        <v>2325.8416563192895</v>
      </c>
      <c r="CT10" s="4">
        <f t="shared" si="1"/>
        <v>2354.0875696485955</v>
      </c>
      <c r="CU10" s="4">
        <f t="shared" si="1"/>
        <v>2382.640816139211</v>
      </c>
      <c r="CV10" s="4">
        <f t="shared" si="1"/>
        <v>2411.0801963567819</v>
      </c>
      <c r="CW10" s="4">
        <f t="shared" si="1"/>
        <v>2438.9065935650119</v>
      </c>
      <c r="CX10" s="4">
        <f t="shared" si="1"/>
        <v>2445.0038600489243</v>
      </c>
      <c r="CY10" s="4">
        <f t="shared" si="1"/>
        <v>2451.116369699047</v>
      </c>
      <c r="CZ10" s="4">
        <f t="shared" si="1"/>
        <v>2457.2441606232942</v>
      </c>
      <c r="DA10" s="4">
        <f t="shared" si="1"/>
        <v>2463.387271024852</v>
      </c>
      <c r="DB10" s="4">
        <f t="shared" si="1"/>
        <v>2469.5457392024141</v>
      </c>
      <c r="DC10" s="4">
        <f t="shared" si="1"/>
        <v>2475.7196035504203</v>
      </c>
      <c r="DD10" s="4">
        <f t="shared" si="1"/>
        <v>2481.9089025592957</v>
      </c>
      <c r="DE10" s="4">
        <f t="shared" si="1"/>
        <v>2488.1136748156941</v>
      </c>
      <c r="DF10" s="4">
        <f t="shared" si="1"/>
        <v>2494.3339590027326</v>
      </c>
      <c r="DG10" s="4">
        <f t="shared" si="1"/>
        <v>2500.5697939002393</v>
      </c>
      <c r="DH10" s="4">
        <f t="shared" si="1"/>
        <v>2506.8212183849901</v>
      </c>
      <c r="DI10" s="4">
        <f t="shared" si="1"/>
        <v>2513.0882714309523</v>
      </c>
      <c r="DJ10" s="4">
        <f t="shared" si="1"/>
        <v>2519.3709921095297</v>
      </c>
      <c r="DK10" s="4">
        <f t="shared" si="1"/>
        <v>2525.6694195898035</v>
      </c>
      <c r="DL10" s="4">
        <f t="shared" si="1"/>
        <v>2531.9835931387775</v>
      </c>
      <c r="DM10" s="4">
        <f t="shared" si="1"/>
        <v>2538.3135521216245</v>
      </c>
      <c r="DN10" s="4">
        <f t="shared" si="1"/>
        <v>2544.6593360019288</v>
      </c>
      <c r="DO10" s="4">
        <f t="shared" si="1"/>
        <v>2551.0209843419334</v>
      </c>
      <c r="DP10" s="4">
        <f t="shared" si="1"/>
        <v>2557.3985368027879</v>
      </c>
      <c r="DQ10" s="4">
        <f t="shared" si="1"/>
        <v>2563.7920331447949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2">"EI_"&amp;L12</f>
        <v>EI_2019</v>
      </c>
      <c r="M14" s="31" t="str">
        <f t="shared" si="2"/>
        <v>EI_2020</v>
      </c>
      <c r="N14" s="31" t="str">
        <f t="shared" si="2"/>
        <v>EI_2021</v>
      </c>
      <c r="O14" s="31" t="str">
        <f t="shared" si="2"/>
        <v>EI_2022</v>
      </c>
      <c r="P14" s="31" t="str">
        <f t="shared" si="2"/>
        <v>EI_2023</v>
      </c>
      <c r="Q14" s="31" t="str">
        <f t="shared" si="2"/>
        <v>EI_2024</v>
      </c>
      <c r="R14" s="31" t="str">
        <f t="shared" si="2"/>
        <v>EI_2025</v>
      </c>
      <c r="S14" s="31" t="str">
        <f t="shared" si="2"/>
        <v>EI_2026</v>
      </c>
      <c r="T14" s="31" t="str">
        <f t="shared" si="2"/>
        <v>EI_2027</v>
      </c>
      <c r="U14" s="31" t="str">
        <f t="shared" si="2"/>
        <v>EI_2028</v>
      </c>
      <c r="V14" s="31" t="str">
        <f t="shared" si="2"/>
        <v>EI_2029</v>
      </c>
      <c r="W14" s="31" t="str">
        <f t="shared" si="2"/>
        <v>EI_2030</v>
      </c>
      <c r="X14" s="31" t="str">
        <f t="shared" si="2"/>
        <v>EI_2031</v>
      </c>
      <c r="Y14" s="31" t="str">
        <f t="shared" si="2"/>
        <v>EI_2032</v>
      </c>
      <c r="Z14" s="31" t="str">
        <f t="shared" si="2"/>
        <v>EI_2033</v>
      </c>
      <c r="AA14" s="31" t="str">
        <f t="shared" si="2"/>
        <v>EI_2034</v>
      </c>
      <c r="AB14" s="31" t="str">
        <f t="shared" si="2"/>
        <v>EI_2035</v>
      </c>
      <c r="AC14" s="31" t="str">
        <f t="shared" si="2"/>
        <v>EI_2036</v>
      </c>
      <c r="AD14" s="31" t="str">
        <f t="shared" si="2"/>
        <v>EI_2037</v>
      </c>
      <c r="AE14" s="31" t="str">
        <f t="shared" si="2"/>
        <v>EI_2038</v>
      </c>
      <c r="AF14" s="31" t="str">
        <f t="shared" si="2"/>
        <v>EI_2039</v>
      </c>
      <c r="AG14" s="31" t="str">
        <f t="shared" si="2"/>
        <v>EI_2040</v>
      </c>
      <c r="AH14" s="31" t="str">
        <f t="shared" si="2"/>
        <v>EI_2041</v>
      </c>
      <c r="AI14" s="31" t="str">
        <f t="shared" si="2"/>
        <v>EI_2042</v>
      </c>
      <c r="AJ14" s="31" t="str">
        <f t="shared" si="2"/>
        <v>EI_2043</v>
      </c>
      <c r="AK14" s="31" t="str">
        <f t="shared" si="2"/>
        <v>EI_2044</v>
      </c>
      <c r="AL14" s="31" t="str">
        <f t="shared" si="2"/>
        <v>EI_2045</v>
      </c>
      <c r="AM14" s="31" t="str">
        <f t="shared" si="2"/>
        <v>EI_2046</v>
      </c>
      <c r="AN14" s="31" t="str">
        <f t="shared" si="2"/>
        <v>EI_2047</v>
      </c>
      <c r="AO14" s="31" t="str">
        <f t="shared" si="2"/>
        <v>EI_2048</v>
      </c>
      <c r="AP14" s="31" t="str">
        <f t="shared" si="2"/>
        <v>EI_2049</v>
      </c>
      <c r="AQ14" s="31" t="str">
        <f t="shared" si="2"/>
        <v>EI_2050</v>
      </c>
      <c r="AR14" s="31" t="str">
        <f t="shared" ref="AR14:BK14" si="3">"EI_"&amp;AR12</f>
        <v>EI_2051</v>
      </c>
      <c r="AS14" s="31" t="str">
        <f t="shared" si="3"/>
        <v>EI_2052</v>
      </c>
      <c r="AT14" s="31" t="str">
        <f t="shared" si="3"/>
        <v>EI_2053</v>
      </c>
      <c r="AU14" s="31" t="str">
        <f t="shared" si="3"/>
        <v>EI_2054</v>
      </c>
      <c r="AV14" s="31" t="str">
        <f t="shared" si="3"/>
        <v>EI_2055</v>
      </c>
      <c r="AW14" s="31" t="str">
        <f t="shared" si="3"/>
        <v>EI_2056</v>
      </c>
      <c r="AX14" s="31" t="str">
        <f t="shared" si="3"/>
        <v>EI_2057</v>
      </c>
      <c r="AY14" s="31" t="str">
        <f t="shared" si="3"/>
        <v>EI_2058</v>
      </c>
      <c r="AZ14" s="31" t="str">
        <f t="shared" si="3"/>
        <v>EI_2059</v>
      </c>
      <c r="BA14" s="31" t="str">
        <f t="shared" si="3"/>
        <v>EI_2060</v>
      </c>
      <c r="BB14" s="31" t="str">
        <f t="shared" si="3"/>
        <v>EI_2061</v>
      </c>
      <c r="BC14" s="31" t="str">
        <f t="shared" si="3"/>
        <v>EI_2062</v>
      </c>
      <c r="BD14" s="31" t="str">
        <f t="shared" si="3"/>
        <v>EI_2063</v>
      </c>
      <c r="BE14" s="31" t="str">
        <f t="shared" si="3"/>
        <v>EI_2064</v>
      </c>
      <c r="BF14" s="31" t="str">
        <f t="shared" si="3"/>
        <v>EI_2065</v>
      </c>
      <c r="BG14" s="31" t="str">
        <f t="shared" si="3"/>
        <v>EI_2066</v>
      </c>
      <c r="BH14" s="31" t="str">
        <f t="shared" si="3"/>
        <v>EI_2067</v>
      </c>
      <c r="BI14" s="31" t="str">
        <f t="shared" si="3"/>
        <v>EI_2068</v>
      </c>
      <c r="BJ14" s="31" t="str">
        <f t="shared" si="3"/>
        <v>EI_2069</v>
      </c>
      <c r="BK14" s="31" t="str">
        <f t="shared" si="3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52</v>
      </c>
      <c r="B15" t="s">
        <v>5</v>
      </c>
      <c r="C15" t="s">
        <v>5</v>
      </c>
      <c r="D15" t="s">
        <v>172</v>
      </c>
      <c r="E15" s="46" t="s">
        <v>37</v>
      </c>
      <c r="F15" s="4">
        <v>5.1032067840000002</v>
      </c>
      <c r="G15" s="4">
        <v>7.3947680279999997</v>
      </c>
      <c r="H15">
        <f>MATCH(A15,Production_est!$A$4:$A$339,0)</f>
        <v>241</v>
      </c>
      <c r="I15" s="61">
        <f>IFERROR(MATCH(E15,Production_est!$D$4:$D$339,0),"-")</f>
        <v>3</v>
      </c>
      <c r="J15" s="4" cm="1">
        <f t="array" ref="J15">IFERROR(INDEX(Production_est!$E$4:$E$339,I15+H15-1),"-")</f>
        <v>23935.143810310801</v>
      </c>
      <c r="K15" s="33">
        <f t="shared" ref="K15:K46" si="4">IFERROR(G15/J15,0)</f>
        <v>3.0895022342896787E-4</v>
      </c>
      <c r="L15" s="33">
        <f t="shared" ref="L15:L46" si="5">K15</f>
        <v>3.0895022342896787E-4</v>
      </c>
      <c r="M15" s="33">
        <f t="shared" ref="M15:N46" si="6">L15</f>
        <v>3.0895022342896787E-4</v>
      </c>
      <c r="N15" s="33">
        <f t="shared" si="6"/>
        <v>3.0895022342896787E-4</v>
      </c>
      <c r="O15" s="33">
        <f t="shared" ref="O15:AP22" si="7">N15*(1-$G$4)</f>
        <v>3.097225989875403E-4</v>
      </c>
      <c r="P15" s="33">
        <f t="shared" si="7"/>
        <v>3.1049690548500913E-4</v>
      </c>
      <c r="Q15" s="33">
        <f t="shared" si="7"/>
        <v>3.1127314774872166E-4</v>
      </c>
      <c r="R15" s="33">
        <f t="shared" si="7"/>
        <v>3.1205133061809343E-4</v>
      </c>
      <c r="S15" s="33">
        <f t="shared" si="7"/>
        <v>3.1283145894463865E-4</v>
      </c>
      <c r="T15" s="33">
        <f t="shared" si="7"/>
        <v>3.1361353759200023E-4</v>
      </c>
      <c r="U15" s="33">
        <f t="shared" si="7"/>
        <v>3.1439757143598019E-4</v>
      </c>
      <c r="V15" s="33">
        <f t="shared" si="7"/>
        <v>3.1518356536457012E-4</v>
      </c>
      <c r="W15" s="33">
        <f t="shared" si="7"/>
        <v>3.1597152427798156E-4</v>
      </c>
      <c r="X15" s="33">
        <f t="shared" si="7"/>
        <v>3.1676145308867648E-4</v>
      </c>
      <c r="Y15" s="33">
        <f t="shared" si="7"/>
        <v>3.1755335672139818E-4</v>
      </c>
      <c r="Z15" s="33">
        <f t="shared" si="7"/>
        <v>3.1834724011320164E-4</v>
      </c>
      <c r="AA15" s="33">
        <f t="shared" si="7"/>
        <v>3.1914310821348464E-4</v>
      </c>
      <c r="AB15" s="33">
        <f t="shared" si="7"/>
        <v>3.1994096598401836E-4</v>
      </c>
      <c r="AC15" s="33">
        <f t="shared" si="7"/>
        <v>3.2074081839897838E-4</v>
      </c>
      <c r="AD15" s="33">
        <f t="shared" si="7"/>
        <v>3.2154267044497581E-4</v>
      </c>
      <c r="AE15" s="33">
        <f t="shared" si="7"/>
        <v>3.2234652712108825E-4</v>
      </c>
      <c r="AF15" s="33">
        <f t="shared" si="7"/>
        <v>3.2315239343889095E-4</v>
      </c>
      <c r="AG15" s="33">
        <f t="shared" si="7"/>
        <v>3.2396027442248813E-4</v>
      </c>
      <c r="AH15" s="33">
        <f t="shared" si="7"/>
        <v>3.2477017510854436E-4</v>
      </c>
      <c r="AI15" s="33">
        <f t="shared" si="7"/>
        <v>3.2558210054631573E-4</v>
      </c>
      <c r="AJ15" s="33">
        <f t="shared" si="7"/>
        <v>3.2639605579768148E-4</v>
      </c>
      <c r="AK15" s="33">
        <f t="shared" si="7"/>
        <v>3.2721204593717568E-4</v>
      </c>
      <c r="AL15" s="33">
        <f t="shared" si="7"/>
        <v>3.2803007605201862E-4</v>
      </c>
      <c r="AM15" s="33">
        <f t="shared" si="7"/>
        <v>3.2885015124214863E-4</v>
      </c>
      <c r="AN15" s="33">
        <f t="shared" si="7"/>
        <v>3.2967227662025398E-4</v>
      </c>
      <c r="AO15" s="33">
        <f t="shared" si="7"/>
        <v>3.3049645731180458E-4</v>
      </c>
      <c r="AP15" s="33">
        <f t="shared" si="7"/>
        <v>3.3132269845508408E-4</v>
      </c>
      <c r="AQ15" s="33">
        <f t="shared" ref="AQ15:BK15" si="8">AP15*(1-$G$4)</f>
        <v>3.3215100520122176E-4</v>
      </c>
      <c r="AR15" s="33">
        <f t="shared" si="8"/>
        <v>3.3298138271422478E-4</v>
      </c>
      <c r="AS15" s="33">
        <f t="shared" si="8"/>
        <v>3.3381383617101033E-4</v>
      </c>
      <c r="AT15" s="33">
        <f t="shared" si="8"/>
        <v>3.3464837076143783E-4</v>
      </c>
      <c r="AU15" s="33">
        <f t="shared" si="8"/>
        <v>3.3548499168834141E-4</v>
      </c>
      <c r="AV15" s="33">
        <f t="shared" si="8"/>
        <v>3.3632370416756223E-4</v>
      </c>
      <c r="AW15" s="33">
        <f t="shared" si="8"/>
        <v>3.3716451342798111E-4</v>
      </c>
      <c r="AX15" s="33">
        <f t="shared" si="8"/>
        <v>3.3800742471155106E-4</v>
      </c>
      <c r="AY15" s="33">
        <f t="shared" si="8"/>
        <v>3.3885244327332994E-4</v>
      </c>
      <c r="AZ15" s="33">
        <f t="shared" si="8"/>
        <v>3.3969957438151322E-4</v>
      </c>
      <c r="BA15" s="33">
        <f t="shared" si="8"/>
        <v>3.4054882331746697E-4</v>
      </c>
      <c r="BB15" s="33">
        <f t="shared" si="8"/>
        <v>3.414001953757606E-4</v>
      </c>
      <c r="BC15" s="33">
        <f t="shared" si="8"/>
        <v>3.4225369586419997E-4</v>
      </c>
      <c r="BD15" s="33">
        <f t="shared" si="8"/>
        <v>3.4310933010386045E-4</v>
      </c>
      <c r="BE15" s="33">
        <f t="shared" si="8"/>
        <v>3.4396710342912007E-4</v>
      </c>
      <c r="BF15" s="33">
        <f t="shared" si="8"/>
        <v>3.4482702118769285E-4</v>
      </c>
      <c r="BG15" s="33">
        <f t="shared" si="8"/>
        <v>3.4568908874066205E-4</v>
      </c>
      <c r="BH15" s="33">
        <f t="shared" si="8"/>
        <v>3.465533114625137E-4</v>
      </c>
      <c r="BI15" s="33">
        <f t="shared" si="8"/>
        <v>3.4741969474116999E-4</v>
      </c>
      <c r="BJ15" s="33">
        <f t="shared" si="8"/>
        <v>3.4828824397802288E-4</v>
      </c>
      <c r="BK15" s="33">
        <f t="shared" si="8"/>
        <v>3.491589645879679E-4</v>
      </c>
      <c r="BL15" t="str">
        <f t="shared" ref="BL15:BL46" si="9">A15</f>
        <v>16_RUS</v>
      </c>
      <c r="BM15" t="str">
        <f t="shared" ref="BM15:BM46" si="10">"d_nonenergy_"&amp;C15</f>
        <v>d_nonenergy_1_x_coal_thermal</v>
      </c>
      <c r="BP15" s="4">
        <f t="shared" ref="BP15:BP46" si="11">F15</f>
        <v>5.1032067840000002</v>
      </c>
      <c r="BQ15" s="4">
        <f t="shared" ref="BQ15:BQ46" si="12">G15</f>
        <v>7.3947680279999997</v>
      </c>
      <c r="BR15" s="4" cm="1">
        <f t="array" ref="BR15">L15*INDEX(prod_est,$H15+$I15-1,MATCH(BR$14,$BQ$14:$DQ$14,0))</f>
        <v>7.5386741332803817</v>
      </c>
      <c r="BS15" s="4" cm="1">
        <f t="array" ref="BS15">M15*INDEX(prod_est,$H15+$I15-1,MATCH(BS$14,$BQ$14:$DQ$14,0))</f>
        <v>7.1657824723012125</v>
      </c>
      <c r="BT15" s="4" cm="1">
        <f t="array" ref="BT15">N15*INDEX(prod_est,$H15+$I15-1,MATCH(BT$14,$BQ$14:$DQ$14,0))</f>
        <v>7.4518380297057396</v>
      </c>
      <c r="BU15" s="4" cm="1">
        <f t="array" ref="BU15">O15*INDEX(prod_est,$H15+$I15-1,MATCH(BU$14,$BQ$14:$DQ$14,0))</f>
        <v>7.7477870055988998</v>
      </c>
      <c r="BV15" s="4" cm="1">
        <f t="array" ref="BV15">P15*INDEX(prod_est,$H15+$I15-1,MATCH(BV$14,$BQ$14:$DQ$14,0))</f>
        <v>8.0336000582347431</v>
      </c>
      <c r="BW15" s="4" cm="1">
        <f t="array" ref="BW15">Q15*INDEX(prod_est,$H15+$I15-1,MATCH(BW$14,$BQ$14:$DQ$14,0))</f>
        <v>8.3088104758019217</v>
      </c>
      <c r="BX15" s="4" cm="1">
        <f t="array" ref="BX15">R15*INDEX(prod_est,$H15+$I15-1,MATCH(BX$14,$BQ$14:$DQ$14,0))</f>
        <v>8.5728480712931905</v>
      </c>
      <c r="BY15" s="4" cm="1">
        <f t="array" ref="BY15">S15*INDEX(prod_est,$H15+$I15-1,MATCH(BY$14,$BQ$14:$DQ$14,0))</f>
        <v>8.8262191094213893</v>
      </c>
      <c r="BZ15" s="4" cm="1">
        <f t="array" ref="BZ15">T15*INDEX(prod_est,$H15+$I15-1,MATCH(BZ$14,$BQ$14:$DQ$14,0))</f>
        <v>9.0680563848811317</v>
      </c>
      <c r="CA15" s="4" cm="1">
        <f t="array" ref="CA15">U15*INDEX(prod_est,$H15+$I15-1,MATCH(CA$14,$BQ$14:$DQ$14,0))</f>
        <v>9.2012435230427361</v>
      </c>
      <c r="CB15" s="4" cm="1">
        <f t="array" ref="CB15">V15*INDEX(prod_est,$H15+$I15-1,MATCH(CB$14,$BQ$14:$DQ$14,0))</f>
        <v>9.3239710951042927</v>
      </c>
      <c r="CC15" s="4" cm="1">
        <f t="array" ref="CC15">W15*INDEX(prod_est,$H15+$I15-1,MATCH(CC$14,$BQ$14:$DQ$14,0))</f>
        <v>9.4381729638513381</v>
      </c>
      <c r="CD15" s="4" cm="1">
        <f t="array" ref="CD15">X15*INDEX(prod_est,$H15+$I15-1,MATCH(CD$14,$BQ$14:$DQ$14,0))</f>
        <v>9.5547796272085854</v>
      </c>
      <c r="CE15" s="4" cm="1">
        <f t="array" ref="CE15">Y15*INDEX(prod_est,$H15+$I15-1,MATCH(CE$14,$BQ$14:$DQ$14,0))</f>
        <v>9.6635445898317798</v>
      </c>
      <c r="CF15" s="4" cm="1">
        <f t="array" ref="CF15">Z15*INDEX(prod_est,$H15+$I15-1,MATCH(CF$14,$BQ$14:$DQ$14,0))</f>
        <v>9.7675577587363787</v>
      </c>
      <c r="CG15" s="4" cm="1">
        <f t="array" ref="CG15">AA15*INDEX(prod_est,$H15+$I15-1,MATCH(CG$14,$BQ$14:$DQ$14,0))</f>
        <v>9.871393817788281</v>
      </c>
      <c r="CH15" s="4" cm="1">
        <f t="array" ref="CH15">AB15*INDEX(prod_est,$H15+$I15-1,MATCH(CH$14,$BQ$14:$DQ$14,0))</f>
        <v>9.9778199568116932</v>
      </c>
      <c r="CI15" s="4" cm="1">
        <f t="array" ref="CI15">AC15*INDEX(prod_est,$H15+$I15-1,MATCH(CI$14,$BQ$14:$DQ$14,0))</f>
        <v>10.088731817796637</v>
      </c>
      <c r="CJ15" s="4" cm="1">
        <f t="array" ref="CJ15">AD15*INDEX(prod_est,$H15+$I15-1,MATCH(CJ$14,$BQ$14:$DQ$14,0))</f>
        <v>10.206463076255918</v>
      </c>
      <c r="CK15" s="4" cm="1">
        <f t="array" ref="CK15">AE15*INDEX(prod_est,$H15+$I15-1,MATCH(CK$14,$BQ$14:$DQ$14,0))</f>
        <v>10.332865940211015</v>
      </c>
      <c r="CL15" s="4" cm="1">
        <f t="array" ref="CL15">AF15*INDEX(prod_est,$H15+$I15-1,MATCH(CL$14,$BQ$14:$DQ$14,0))</f>
        <v>10.469280379468419</v>
      </c>
      <c r="CM15" s="4" cm="1">
        <f t="array" ref="CM15">AG15*INDEX(prod_est,$H15+$I15-1,MATCH(CM$14,$BQ$14:$DQ$14,0))</f>
        <v>10.618782970321972</v>
      </c>
      <c r="CN15" s="4" cm="1">
        <f t="array" ref="CN15">AH15*INDEX(prod_est,$H15+$I15-1,MATCH(CN$14,$BQ$14:$DQ$14,0))</f>
        <v>10.737665937820335</v>
      </c>
      <c r="CO15" s="4" cm="1">
        <f t="array" ref="CO15">AI15*INDEX(prod_est,$H15+$I15-1,MATCH(CO$14,$BQ$14:$DQ$14,0))</f>
        <v>10.868649445557535</v>
      </c>
      <c r="CP15" s="4" cm="1">
        <f t="array" ref="CP15">AJ15*INDEX(prod_est,$H15+$I15-1,MATCH(CP$14,$BQ$14:$DQ$14,0))</f>
        <v>11.009287912675839</v>
      </c>
      <c r="CQ15" s="4" cm="1">
        <f t="array" ref="CQ15">AK15*INDEX(prod_est,$H15+$I15-1,MATCH(CQ$14,$BQ$14:$DQ$14,0))</f>
        <v>11.158349383832007</v>
      </c>
      <c r="CR15" s="4" cm="1">
        <f t="array" ref="CR15">AL15*INDEX(prod_est,$H15+$I15-1,MATCH(CR$14,$BQ$14:$DQ$14,0))</f>
        <v>11.31398509908295</v>
      </c>
      <c r="CS15" s="4" cm="1">
        <f t="array" ref="CS15">AM15*INDEX(prod_est,$H15+$I15-1,MATCH(CS$14,$BQ$14:$DQ$14,0))</f>
        <v>11.448435577494529</v>
      </c>
      <c r="CT15" s="4" cm="1">
        <f t="array" ref="CT15">AN15*INDEX(prod_est,$H15+$I15-1,MATCH(CT$14,$BQ$14:$DQ$14,0))</f>
        <v>11.587469771073209</v>
      </c>
      <c r="CU15" s="4" cm="1">
        <f t="array" ref="CU15">AO15*INDEX(prod_est,$H15+$I15-1,MATCH(CU$14,$BQ$14:$DQ$14,0))</f>
        <v>11.728016743429635</v>
      </c>
      <c r="CV15" s="4" cm="1">
        <f t="array" ref="CV15">AP15*INDEX(prod_est,$H15+$I15-1,MATCH(CV$14,$BQ$14:$DQ$14,0))</f>
        <v>11.868003234513461</v>
      </c>
      <c r="CW15" s="4" cm="1">
        <f t="array" ref="CW15">AQ15*INDEX(prod_est,$H15+$I15-1,MATCH(CW$14,$BQ$14:$DQ$14,0))</f>
        <v>12.004972453775075</v>
      </c>
      <c r="CX15" s="4" cm="1">
        <f t="array" ref="CX15">AR15*INDEX(prod_est,$H15+$I15-1,MATCH(CX$14,$BQ$14:$DQ$14,0))</f>
        <v>12.034984884909511</v>
      </c>
      <c r="CY15" s="4" cm="1">
        <f t="array" ref="CY15">AS15*INDEX(prod_est,$H15+$I15-1,MATCH(CY$14,$BQ$14:$DQ$14,0))</f>
        <v>12.065072347121784</v>
      </c>
      <c r="CZ15" s="4" cm="1">
        <f t="array" ref="CZ15">AT15*INDEX(prod_est,$H15+$I15-1,MATCH(CZ$14,$BQ$14:$DQ$14,0))</f>
        <v>12.095235027989588</v>
      </c>
      <c r="DA15" s="4" cm="1">
        <f t="array" ref="DA15">AU15*INDEX(prod_est,$H15+$I15-1,MATCH(DA$14,$BQ$14:$DQ$14,0))</f>
        <v>12.125473115559561</v>
      </c>
      <c r="DB15" s="4" cm="1">
        <f t="array" ref="DB15">AV15*INDEX(prod_est,$H15+$I15-1,MATCH(DB$14,$BQ$14:$DQ$14,0))</f>
        <v>12.155786798348458</v>
      </c>
      <c r="DC15" s="4" cm="1">
        <f t="array" ref="DC15">AW15*INDEX(prod_est,$H15+$I15-1,MATCH(DC$14,$BQ$14:$DQ$14,0))</f>
        <v>12.186176265344329</v>
      </c>
      <c r="DD15" s="4" cm="1">
        <f t="array" ref="DD15">AX15*INDEX(prod_est,$H15+$I15-1,MATCH(DD$14,$BQ$14:$DQ$14,0))</f>
        <v>12.216641706007691</v>
      </c>
      <c r="DE15" s="4" cm="1">
        <f t="array" ref="DE15">AY15*INDEX(prod_est,$H15+$I15-1,MATCH(DE$14,$BQ$14:$DQ$14,0))</f>
        <v>12.247183310272709</v>
      </c>
      <c r="DF15" s="4" cm="1">
        <f t="array" ref="DF15">AZ15*INDEX(prod_est,$H15+$I15-1,MATCH(DF$14,$BQ$14:$DQ$14,0))</f>
        <v>12.277801268548389</v>
      </c>
      <c r="DG15" s="4" cm="1">
        <f t="array" ref="DG15">BA15*INDEX(prod_est,$H15+$I15-1,MATCH(DG$14,$BQ$14:$DQ$14,0))</f>
        <v>12.308495771719759</v>
      </c>
      <c r="DH15" s="4" cm="1">
        <f t="array" ref="DH15">BB15*INDEX(prod_est,$H15+$I15-1,MATCH(DH$14,$BQ$14:$DQ$14,0))</f>
        <v>12.339267011149058</v>
      </c>
      <c r="DI15" s="4" cm="1">
        <f t="array" ref="DI15">BC15*INDEX(prod_est,$H15+$I15-1,MATCH(DI$14,$BQ$14:$DQ$14,0))</f>
        <v>12.370115178676929</v>
      </c>
      <c r="DJ15" s="4" cm="1">
        <f t="array" ref="DJ15">BD15*INDEX(prod_est,$H15+$I15-1,MATCH(DJ$14,$BQ$14:$DQ$14,0))</f>
        <v>12.40104046662362</v>
      </c>
      <c r="DK15" s="4" cm="1">
        <f t="array" ref="DK15">BE15*INDEX(prod_est,$H15+$I15-1,MATCH(DK$14,$BQ$14:$DQ$14,0))</f>
        <v>12.432043067790179</v>
      </c>
      <c r="DL15" s="4" cm="1">
        <f t="array" ref="DL15">BF15*INDEX(prod_est,$H15+$I15-1,MATCH(DL$14,$BQ$14:$DQ$14,0))</f>
        <v>12.463123175459653</v>
      </c>
      <c r="DM15" s="4" cm="1">
        <f t="array" ref="DM15">BG15*INDEX(prod_est,$H15+$I15-1,MATCH(DM$14,$BQ$14:$DQ$14,0))</f>
        <v>12.494280983398301</v>
      </c>
      <c r="DN15" s="4" cm="1">
        <f t="array" ref="DN15">BH15*INDEX(prod_est,$H15+$I15-1,MATCH(DN$14,$BQ$14:$DQ$14,0))</f>
        <v>12.525516685856797</v>
      </c>
      <c r="DO15" s="4" cm="1">
        <f t="array" ref="DO15">BI15*INDEX(prod_est,$H15+$I15-1,MATCH(DO$14,$BQ$14:$DQ$14,0))</f>
        <v>12.556830477571438</v>
      </c>
      <c r="DP15" s="4" cm="1">
        <f t="array" ref="DP15">BJ15*INDEX(prod_est,$H15+$I15-1,MATCH(DP$14,$BQ$14:$DQ$14,0))</f>
        <v>12.588222553765366</v>
      </c>
      <c r="DQ15" s="4" cm="1">
        <f t="array" ref="DQ15">BK15*INDEX(prod_est,$H15+$I15-1,MATCH(DQ$14,$BQ$14:$DQ$14,0))</f>
        <v>12.619693110149779</v>
      </c>
    </row>
    <row r="16" spans="1:121" x14ac:dyDescent="0.25">
      <c r="A16" t="s">
        <v>52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241</v>
      </c>
      <c r="I16" s="61">
        <f>IFERROR(MATCH(E16,Production_est!$D$4:$D$339,0),"-")</f>
        <v>3</v>
      </c>
      <c r="J16" s="4" cm="1">
        <f t="array" ref="J16">IFERROR(INDEX(Production_est!$E$4:$E$339,I16+H16-1),"-")</f>
        <v>23935.143810310801</v>
      </c>
      <c r="K16" s="33">
        <f t="shared" si="4"/>
        <v>0</v>
      </c>
      <c r="L16" s="33">
        <f t="shared" si="5"/>
        <v>0</v>
      </c>
      <c r="M16" s="33">
        <f t="shared" si="6"/>
        <v>0</v>
      </c>
      <c r="N16" s="33">
        <f t="shared" si="6"/>
        <v>0</v>
      </c>
      <c r="O16" s="33">
        <f t="shared" si="7"/>
        <v>0</v>
      </c>
      <c r="P16" s="33">
        <f t="shared" si="7"/>
        <v>0</v>
      </c>
      <c r="Q16" s="33">
        <f t="shared" si="7"/>
        <v>0</v>
      </c>
      <c r="R16" s="33">
        <f t="shared" si="7"/>
        <v>0</v>
      </c>
      <c r="S16" s="33">
        <f t="shared" si="7"/>
        <v>0</v>
      </c>
      <c r="T16" s="33">
        <f t="shared" si="7"/>
        <v>0</v>
      </c>
      <c r="U16" s="33">
        <f t="shared" si="7"/>
        <v>0</v>
      </c>
      <c r="V16" s="33">
        <f t="shared" si="7"/>
        <v>0</v>
      </c>
      <c r="W16" s="33">
        <f t="shared" si="7"/>
        <v>0</v>
      </c>
      <c r="X16" s="33">
        <f t="shared" si="7"/>
        <v>0</v>
      </c>
      <c r="Y16" s="33">
        <f t="shared" si="7"/>
        <v>0</v>
      </c>
      <c r="Z16" s="33">
        <f t="shared" si="7"/>
        <v>0</v>
      </c>
      <c r="AA16" s="33">
        <f t="shared" si="7"/>
        <v>0</v>
      </c>
      <c r="AB16" s="33">
        <f t="shared" si="7"/>
        <v>0</v>
      </c>
      <c r="AC16" s="33">
        <f t="shared" si="7"/>
        <v>0</v>
      </c>
      <c r="AD16" s="33">
        <f t="shared" si="7"/>
        <v>0</v>
      </c>
      <c r="AE16" s="33">
        <f t="shared" si="7"/>
        <v>0</v>
      </c>
      <c r="AF16" s="33">
        <f t="shared" si="7"/>
        <v>0</v>
      </c>
      <c r="AG16" s="33">
        <f t="shared" si="7"/>
        <v>0</v>
      </c>
      <c r="AH16" s="33">
        <f t="shared" si="7"/>
        <v>0</v>
      </c>
      <c r="AI16" s="33">
        <f t="shared" si="7"/>
        <v>0</v>
      </c>
      <c r="AJ16" s="33">
        <f t="shared" si="7"/>
        <v>0</v>
      </c>
      <c r="AK16" s="33">
        <f t="shared" si="7"/>
        <v>0</v>
      </c>
      <c r="AL16" s="33">
        <f t="shared" si="7"/>
        <v>0</v>
      </c>
      <c r="AM16" s="33">
        <f t="shared" si="7"/>
        <v>0</v>
      </c>
      <c r="AN16" s="33">
        <f t="shared" si="7"/>
        <v>0</v>
      </c>
      <c r="AO16" s="33">
        <f t="shared" si="7"/>
        <v>0</v>
      </c>
      <c r="AP16" s="33">
        <f t="shared" si="7"/>
        <v>0</v>
      </c>
      <c r="AQ16" s="33">
        <f t="shared" ref="AQ16:BK16" si="13">AP16*(1-$G$4)</f>
        <v>0</v>
      </c>
      <c r="AR16" s="33">
        <f t="shared" si="13"/>
        <v>0</v>
      </c>
      <c r="AS16" s="33">
        <f t="shared" si="13"/>
        <v>0</v>
      </c>
      <c r="AT16" s="33">
        <f t="shared" si="13"/>
        <v>0</v>
      </c>
      <c r="AU16" s="33">
        <f t="shared" si="13"/>
        <v>0</v>
      </c>
      <c r="AV16" s="33">
        <f t="shared" si="13"/>
        <v>0</v>
      </c>
      <c r="AW16" s="33">
        <f t="shared" si="13"/>
        <v>0</v>
      </c>
      <c r="AX16" s="33">
        <f t="shared" si="13"/>
        <v>0</v>
      </c>
      <c r="AY16" s="33">
        <f t="shared" si="13"/>
        <v>0</v>
      </c>
      <c r="AZ16" s="33">
        <f t="shared" si="13"/>
        <v>0</v>
      </c>
      <c r="BA16" s="33">
        <f t="shared" si="13"/>
        <v>0</v>
      </c>
      <c r="BB16" s="33">
        <f t="shared" si="13"/>
        <v>0</v>
      </c>
      <c r="BC16" s="33">
        <f t="shared" si="13"/>
        <v>0</v>
      </c>
      <c r="BD16" s="33">
        <f t="shared" si="13"/>
        <v>0</v>
      </c>
      <c r="BE16" s="33">
        <f t="shared" si="13"/>
        <v>0</v>
      </c>
      <c r="BF16" s="33">
        <f t="shared" si="13"/>
        <v>0</v>
      </c>
      <c r="BG16" s="33">
        <f t="shared" si="13"/>
        <v>0</v>
      </c>
      <c r="BH16" s="33">
        <f t="shared" si="13"/>
        <v>0</v>
      </c>
      <c r="BI16" s="33">
        <f t="shared" si="13"/>
        <v>0</v>
      </c>
      <c r="BJ16" s="33">
        <f t="shared" si="13"/>
        <v>0</v>
      </c>
      <c r="BK16" s="33">
        <f t="shared" si="13"/>
        <v>0</v>
      </c>
      <c r="BL16" t="str">
        <f t="shared" si="9"/>
        <v>16_RUS</v>
      </c>
      <c r="BM16" t="str">
        <f t="shared" si="10"/>
        <v>d_nonenergy_1_1_coking_coal</v>
      </c>
      <c r="BP16" s="4">
        <f t="shared" si="11"/>
        <v>0</v>
      </c>
      <c r="BQ16" s="4">
        <f t="shared" si="12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52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241</v>
      </c>
      <c r="I17" s="61">
        <f>IFERROR(MATCH(E17,Production_est!$D$4:$D$339,0),"-")</f>
        <v>3</v>
      </c>
      <c r="J17" s="4" cm="1">
        <f t="array" ref="J17">IFERROR(INDEX(Production_est!$E$4:$E$339,I17+H17-1),"-")</f>
        <v>23935.143810310801</v>
      </c>
      <c r="K17" s="33">
        <f t="shared" si="4"/>
        <v>0</v>
      </c>
      <c r="L17" s="33">
        <f t="shared" si="5"/>
        <v>0</v>
      </c>
      <c r="M17" s="33">
        <f t="shared" si="6"/>
        <v>0</v>
      </c>
      <c r="N17" s="33">
        <f t="shared" si="6"/>
        <v>0</v>
      </c>
      <c r="O17" s="33">
        <f t="shared" si="7"/>
        <v>0</v>
      </c>
      <c r="P17" s="33">
        <f t="shared" si="7"/>
        <v>0</v>
      </c>
      <c r="Q17" s="33">
        <f t="shared" si="7"/>
        <v>0</v>
      </c>
      <c r="R17" s="33">
        <f t="shared" si="7"/>
        <v>0</v>
      </c>
      <c r="S17" s="33">
        <f t="shared" si="7"/>
        <v>0</v>
      </c>
      <c r="T17" s="33">
        <f t="shared" si="7"/>
        <v>0</v>
      </c>
      <c r="U17" s="33">
        <f t="shared" si="7"/>
        <v>0</v>
      </c>
      <c r="V17" s="33">
        <f t="shared" si="7"/>
        <v>0</v>
      </c>
      <c r="W17" s="33">
        <f t="shared" si="7"/>
        <v>0</v>
      </c>
      <c r="X17" s="33">
        <f t="shared" si="7"/>
        <v>0</v>
      </c>
      <c r="Y17" s="33">
        <f t="shared" si="7"/>
        <v>0</v>
      </c>
      <c r="Z17" s="33">
        <f t="shared" si="7"/>
        <v>0</v>
      </c>
      <c r="AA17" s="33">
        <f t="shared" si="7"/>
        <v>0</v>
      </c>
      <c r="AB17" s="33">
        <f t="shared" si="7"/>
        <v>0</v>
      </c>
      <c r="AC17" s="33">
        <f t="shared" si="7"/>
        <v>0</v>
      </c>
      <c r="AD17" s="33">
        <f t="shared" si="7"/>
        <v>0</v>
      </c>
      <c r="AE17" s="33">
        <f t="shared" si="7"/>
        <v>0</v>
      </c>
      <c r="AF17" s="33">
        <f t="shared" si="7"/>
        <v>0</v>
      </c>
      <c r="AG17" s="33">
        <f t="shared" si="7"/>
        <v>0</v>
      </c>
      <c r="AH17" s="33">
        <f t="shared" si="7"/>
        <v>0</v>
      </c>
      <c r="AI17" s="33">
        <f t="shared" si="7"/>
        <v>0</v>
      </c>
      <c r="AJ17" s="33">
        <f t="shared" si="7"/>
        <v>0</v>
      </c>
      <c r="AK17" s="33">
        <f t="shared" si="7"/>
        <v>0</v>
      </c>
      <c r="AL17" s="33">
        <f t="shared" si="7"/>
        <v>0</v>
      </c>
      <c r="AM17" s="33">
        <f t="shared" si="7"/>
        <v>0</v>
      </c>
      <c r="AN17" s="33">
        <f t="shared" si="7"/>
        <v>0</v>
      </c>
      <c r="AO17" s="33">
        <f t="shared" si="7"/>
        <v>0</v>
      </c>
      <c r="AP17" s="33">
        <f t="shared" si="7"/>
        <v>0</v>
      </c>
      <c r="AQ17" s="33">
        <f t="shared" ref="AQ17:BK17" si="14">AP17*(1-$G$4)</f>
        <v>0</v>
      </c>
      <c r="AR17" s="33">
        <f t="shared" si="14"/>
        <v>0</v>
      </c>
      <c r="AS17" s="33">
        <f t="shared" si="14"/>
        <v>0</v>
      </c>
      <c r="AT17" s="33">
        <f t="shared" si="14"/>
        <v>0</v>
      </c>
      <c r="AU17" s="33">
        <f t="shared" si="14"/>
        <v>0</v>
      </c>
      <c r="AV17" s="33">
        <f t="shared" si="14"/>
        <v>0</v>
      </c>
      <c r="AW17" s="33">
        <f t="shared" si="14"/>
        <v>0</v>
      </c>
      <c r="AX17" s="33">
        <f t="shared" si="14"/>
        <v>0</v>
      </c>
      <c r="AY17" s="33">
        <f t="shared" si="14"/>
        <v>0</v>
      </c>
      <c r="AZ17" s="33">
        <f t="shared" si="14"/>
        <v>0</v>
      </c>
      <c r="BA17" s="33">
        <f t="shared" si="14"/>
        <v>0</v>
      </c>
      <c r="BB17" s="33">
        <f t="shared" si="14"/>
        <v>0</v>
      </c>
      <c r="BC17" s="33">
        <f t="shared" si="14"/>
        <v>0</v>
      </c>
      <c r="BD17" s="33">
        <f t="shared" si="14"/>
        <v>0</v>
      </c>
      <c r="BE17" s="33">
        <f t="shared" si="14"/>
        <v>0</v>
      </c>
      <c r="BF17" s="33">
        <f t="shared" si="14"/>
        <v>0</v>
      </c>
      <c r="BG17" s="33">
        <f t="shared" si="14"/>
        <v>0</v>
      </c>
      <c r="BH17" s="33">
        <f t="shared" si="14"/>
        <v>0</v>
      </c>
      <c r="BI17" s="33">
        <f t="shared" si="14"/>
        <v>0</v>
      </c>
      <c r="BJ17" s="33">
        <f t="shared" si="14"/>
        <v>0</v>
      </c>
      <c r="BK17" s="33">
        <f t="shared" si="14"/>
        <v>0</v>
      </c>
      <c r="BL17" t="str">
        <f t="shared" si="9"/>
        <v>16_RUS</v>
      </c>
      <c r="BM17" t="str">
        <f t="shared" si="10"/>
        <v>d_nonenergy_1_5_lignite</v>
      </c>
      <c r="BP17" s="4">
        <f t="shared" si="11"/>
        <v>0</v>
      </c>
      <c r="BQ17" s="4">
        <f t="shared" si="12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52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241</v>
      </c>
      <c r="I18" s="61">
        <f>IFERROR(MATCH(E18,Production_est!$D$4:$D$339,0),"-")</f>
        <v>3</v>
      </c>
      <c r="J18" s="4" cm="1">
        <f t="array" ref="J18">IFERROR(INDEX(Production_est!$E$4:$E$339,I18+H18-1),"-")</f>
        <v>23935.143810310801</v>
      </c>
      <c r="K18" s="33">
        <f t="shared" si="4"/>
        <v>0</v>
      </c>
      <c r="L18" s="33">
        <f t="shared" si="5"/>
        <v>0</v>
      </c>
      <c r="M18" s="33">
        <f t="shared" si="6"/>
        <v>0</v>
      </c>
      <c r="N18" s="33">
        <f t="shared" si="6"/>
        <v>0</v>
      </c>
      <c r="O18" s="33">
        <f t="shared" si="7"/>
        <v>0</v>
      </c>
      <c r="P18" s="33">
        <f t="shared" si="7"/>
        <v>0</v>
      </c>
      <c r="Q18" s="33">
        <f t="shared" si="7"/>
        <v>0</v>
      </c>
      <c r="R18" s="33">
        <f t="shared" si="7"/>
        <v>0</v>
      </c>
      <c r="S18" s="33">
        <f t="shared" si="7"/>
        <v>0</v>
      </c>
      <c r="T18" s="33">
        <f t="shared" si="7"/>
        <v>0</v>
      </c>
      <c r="U18" s="33">
        <f t="shared" si="7"/>
        <v>0</v>
      </c>
      <c r="V18" s="33">
        <f t="shared" si="7"/>
        <v>0</v>
      </c>
      <c r="W18" s="33">
        <f t="shared" si="7"/>
        <v>0</v>
      </c>
      <c r="X18" s="33">
        <f t="shared" si="7"/>
        <v>0</v>
      </c>
      <c r="Y18" s="33">
        <f t="shared" si="7"/>
        <v>0</v>
      </c>
      <c r="Z18" s="33">
        <f t="shared" si="7"/>
        <v>0</v>
      </c>
      <c r="AA18" s="33">
        <f t="shared" si="7"/>
        <v>0</v>
      </c>
      <c r="AB18" s="33">
        <f t="shared" si="7"/>
        <v>0</v>
      </c>
      <c r="AC18" s="33">
        <f t="shared" si="7"/>
        <v>0</v>
      </c>
      <c r="AD18" s="33">
        <f t="shared" si="7"/>
        <v>0</v>
      </c>
      <c r="AE18" s="33">
        <f t="shared" si="7"/>
        <v>0</v>
      </c>
      <c r="AF18" s="33">
        <f t="shared" si="7"/>
        <v>0</v>
      </c>
      <c r="AG18" s="33">
        <f t="shared" si="7"/>
        <v>0</v>
      </c>
      <c r="AH18" s="33">
        <f t="shared" si="7"/>
        <v>0</v>
      </c>
      <c r="AI18" s="33">
        <f t="shared" si="7"/>
        <v>0</v>
      </c>
      <c r="AJ18" s="33">
        <f t="shared" si="7"/>
        <v>0</v>
      </c>
      <c r="AK18" s="33">
        <f t="shared" si="7"/>
        <v>0</v>
      </c>
      <c r="AL18" s="33">
        <f t="shared" si="7"/>
        <v>0</v>
      </c>
      <c r="AM18" s="33">
        <f t="shared" si="7"/>
        <v>0</v>
      </c>
      <c r="AN18" s="33">
        <f t="shared" si="7"/>
        <v>0</v>
      </c>
      <c r="AO18" s="33">
        <f t="shared" si="7"/>
        <v>0</v>
      </c>
      <c r="AP18" s="33">
        <f t="shared" si="7"/>
        <v>0</v>
      </c>
      <c r="AQ18" s="33">
        <f t="shared" ref="AQ18:BK18" si="15">AP18*(1-$G$4)</f>
        <v>0</v>
      </c>
      <c r="AR18" s="33">
        <f t="shared" si="15"/>
        <v>0</v>
      </c>
      <c r="AS18" s="33">
        <f t="shared" si="15"/>
        <v>0</v>
      </c>
      <c r="AT18" s="33">
        <f t="shared" si="15"/>
        <v>0</v>
      </c>
      <c r="AU18" s="33">
        <f t="shared" si="15"/>
        <v>0</v>
      </c>
      <c r="AV18" s="33">
        <f t="shared" si="15"/>
        <v>0</v>
      </c>
      <c r="AW18" s="33">
        <f t="shared" si="15"/>
        <v>0</v>
      </c>
      <c r="AX18" s="33">
        <f t="shared" si="15"/>
        <v>0</v>
      </c>
      <c r="AY18" s="33">
        <f t="shared" si="15"/>
        <v>0</v>
      </c>
      <c r="AZ18" s="33">
        <f t="shared" si="15"/>
        <v>0</v>
      </c>
      <c r="BA18" s="33">
        <f t="shared" si="15"/>
        <v>0</v>
      </c>
      <c r="BB18" s="33">
        <f t="shared" si="15"/>
        <v>0</v>
      </c>
      <c r="BC18" s="33">
        <f t="shared" si="15"/>
        <v>0</v>
      </c>
      <c r="BD18" s="33">
        <f t="shared" si="15"/>
        <v>0</v>
      </c>
      <c r="BE18" s="33">
        <f t="shared" si="15"/>
        <v>0</v>
      </c>
      <c r="BF18" s="33">
        <f t="shared" si="15"/>
        <v>0</v>
      </c>
      <c r="BG18" s="33">
        <f t="shared" si="15"/>
        <v>0</v>
      </c>
      <c r="BH18" s="33">
        <f t="shared" si="15"/>
        <v>0</v>
      </c>
      <c r="BI18" s="33">
        <f t="shared" si="15"/>
        <v>0</v>
      </c>
      <c r="BJ18" s="33">
        <f t="shared" si="15"/>
        <v>0</v>
      </c>
      <c r="BK18" s="33">
        <f t="shared" si="15"/>
        <v>0</v>
      </c>
      <c r="BL18" t="str">
        <f t="shared" si="9"/>
        <v>16_RUS</v>
      </c>
      <c r="BM18" t="str">
        <f t="shared" si="10"/>
        <v>d_nonenergy_2_coal_products</v>
      </c>
      <c r="BP18" s="4">
        <f t="shared" si="11"/>
        <v>0</v>
      </c>
      <c r="BQ18" s="4">
        <f t="shared" si="12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52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241</v>
      </c>
      <c r="I19" s="61">
        <f>IFERROR(MATCH(E19,Production_est!$D$4:$D$339,0),"-")</f>
        <v>3</v>
      </c>
      <c r="J19" s="4" cm="1">
        <f t="array" ref="J19">IFERROR(INDEX(Production_est!$E$4:$E$339,I19+H19-1),"-")</f>
        <v>23935.143810310801</v>
      </c>
      <c r="K19" s="33">
        <f t="shared" si="4"/>
        <v>0</v>
      </c>
      <c r="L19" s="33">
        <f t="shared" si="5"/>
        <v>0</v>
      </c>
      <c r="M19" s="33">
        <f t="shared" si="6"/>
        <v>0</v>
      </c>
      <c r="N19" s="33">
        <f t="shared" si="6"/>
        <v>0</v>
      </c>
      <c r="O19" s="33">
        <f t="shared" si="7"/>
        <v>0</v>
      </c>
      <c r="P19" s="33">
        <f t="shared" si="7"/>
        <v>0</v>
      </c>
      <c r="Q19" s="33">
        <f t="shared" si="7"/>
        <v>0</v>
      </c>
      <c r="R19" s="33">
        <f t="shared" si="7"/>
        <v>0</v>
      </c>
      <c r="S19" s="33">
        <f t="shared" si="7"/>
        <v>0</v>
      </c>
      <c r="T19" s="33">
        <f t="shared" si="7"/>
        <v>0</v>
      </c>
      <c r="U19" s="33">
        <f t="shared" si="7"/>
        <v>0</v>
      </c>
      <c r="V19" s="33">
        <f t="shared" si="7"/>
        <v>0</v>
      </c>
      <c r="W19" s="33">
        <f t="shared" si="7"/>
        <v>0</v>
      </c>
      <c r="X19" s="33">
        <f t="shared" si="7"/>
        <v>0</v>
      </c>
      <c r="Y19" s="33">
        <f t="shared" si="7"/>
        <v>0</v>
      </c>
      <c r="Z19" s="33">
        <f t="shared" si="7"/>
        <v>0</v>
      </c>
      <c r="AA19" s="33">
        <f t="shared" si="7"/>
        <v>0</v>
      </c>
      <c r="AB19" s="33">
        <f t="shared" si="7"/>
        <v>0</v>
      </c>
      <c r="AC19" s="33">
        <f t="shared" si="7"/>
        <v>0</v>
      </c>
      <c r="AD19" s="33">
        <f t="shared" si="7"/>
        <v>0</v>
      </c>
      <c r="AE19" s="33">
        <f t="shared" si="7"/>
        <v>0</v>
      </c>
      <c r="AF19" s="33">
        <f t="shared" si="7"/>
        <v>0</v>
      </c>
      <c r="AG19" s="33">
        <f t="shared" si="7"/>
        <v>0</v>
      </c>
      <c r="AH19" s="33">
        <f t="shared" si="7"/>
        <v>0</v>
      </c>
      <c r="AI19" s="33">
        <f t="shared" si="7"/>
        <v>0</v>
      </c>
      <c r="AJ19" s="33">
        <f t="shared" si="7"/>
        <v>0</v>
      </c>
      <c r="AK19" s="33">
        <f t="shared" si="7"/>
        <v>0</v>
      </c>
      <c r="AL19" s="33">
        <f t="shared" si="7"/>
        <v>0</v>
      </c>
      <c r="AM19" s="33">
        <f t="shared" si="7"/>
        <v>0</v>
      </c>
      <c r="AN19" s="33">
        <f t="shared" si="7"/>
        <v>0</v>
      </c>
      <c r="AO19" s="33">
        <f t="shared" si="7"/>
        <v>0</v>
      </c>
      <c r="AP19" s="33">
        <f t="shared" si="7"/>
        <v>0</v>
      </c>
      <c r="AQ19" s="33">
        <f t="shared" ref="AQ19:BK19" si="16">AP19*(1-$G$4)</f>
        <v>0</v>
      </c>
      <c r="AR19" s="33">
        <f t="shared" si="16"/>
        <v>0</v>
      </c>
      <c r="AS19" s="33">
        <f t="shared" si="16"/>
        <v>0</v>
      </c>
      <c r="AT19" s="33">
        <f t="shared" si="16"/>
        <v>0</v>
      </c>
      <c r="AU19" s="33">
        <f t="shared" si="16"/>
        <v>0</v>
      </c>
      <c r="AV19" s="33">
        <f t="shared" si="16"/>
        <v>0</v>
      </c>
      <c r="AW19" s="33">
        <f t="shared" si="16"/>
        <v>0</v>
      </c>
      <c r="AX19" s="33">
        <f t="shared" si="16"/>
        <v>0</v>
      </c>
      <c r="AY19" s="33">
        <f t="shared" si="16"/>
        <v>0</v>
      </c>
      <c r="AZ19" s="33">
        <f t="shared" si="16"/>
        <v>0</v>
      </c>
      <c r="BA19" s="33">
        <f t="shared" si="16"/>
        <v>0</v>
      </c>
      <c r="BB19" s="33">
        <f t="shared" si="16"/>
        <v>0</v>
      </c>
      <c r="BC19" s="33">
        <f t="shared" si="16"/>
        <v>0</v>
      </c>
      <c r="BD19" s="33">
        <f t="shared" si="16"/>
        <v>0</v>
      </c>
      <c r="BE19" s="33">
        <f t="shared" si="16"/>
        <v>0</v>
      </c>
      <c r="BF19" s="33">
        <f t="shared" si="16"/>
        <v>0</v>
      </c>
      <c r="BG19" s="33">
        <f t="shared" si="16"/>
        <v>0</v>
      </c>
      <c r="BH19" s="33">
        <f t="shared" si="16"/>
        <v>0</v>
      </c>
      <c r="BI19" s="33">
        <f t="shared" si="16"/>
        <v>0</v>
      </c>
      <c r="BJ19" s="33">
        <f t="shared" si="16"/>
        <v>0</v>
      </c>
      <c r="BK19" s="33">
        <f t="shared" si="16"/>
        <v>0</v>
      </c>
      <c r="BL19" t="str">
        <f t="shared" si="9"/>
        <v>16_RUS</v>
      </c>
      <c r="BM19" t="str">
        <f t="shared" si="10"/>
        <v>d_nonenergy_6_1_crude_oil</v>
      </c>
      <c r="BP19" s="4">
        <f t="shared" si="11"/>
        <v>0</v>
      </c>
      <c r="BQ19" s="4">
        <f t="shared" si="12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52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241</v>
      </c>
      <c r="I20" s="61">
        <f>IFERROR(MATCH(E20,Production_est!$D$4:$D$339,0),"-")</f>
        <v>3</v>
      </c>
      <c r="J20" s="4" cm="1">
        <f t="array" ref="J20">IFERROR(INDEX(Production_est!$E$4:$E$339,I20+H20-1),"-")</f>
        <v>23935.143810310801</v>
      </c>
      <c r="K20" s="33">
        <f t="shared" si="4"/>
        <v>0</v>
      </c>
      <c r="L20" s="33">
        <f t="shared" si="5"/>
        <v>0</v>
      </c>
      <c r="M20" s="33">
        <f t="shared" si="6"/>
        <v>0</v>
      </c>
      <c r="N20" s="33">
        <f t="shared" si="6"/>
        <v>0</v>
      </c>
      <c r="O20" s="33">
        <f t="shared" si="7"/>
        <v>0</v>
      </c>
      <c r="P20" s="33">
        <f t="shared" si="7"/>
        <v>0</v>
      </c>
      <c r="Q20" s="33">
        <f t="shared" si="7"/>
        <v>0</v>
      </c>
      <c r="R20" s="33">
        <f t="shared" si="7"/>
        <v>0</v>
      </c>
      <c r="S20" s="33">
        <f t="shared" si="7"/>
        <v>0</v>
      </c>
      <c r="T20" s="33">
        <f t="shared" si="7"/>
        <v>0</v>
      </c>
      <c r="U20" s="33">
        <f t="shared" si="7"/>
        <v>0</v>
      </c>
      <c r="V20" s="33">
        <f t="shared" si="7"/>
        <v>0</v>
      </c>
      <c r="W20" s="33">
        <f t="shared" si="7"/>
        <v>0</v>
      </c>
      <c r="X20" s="33">
        <f t="shared" si="7"/>
        <v>0</v>
      </c>
      <c r="Y20" s="33">
        <f t="shared" si="7"/>
        <v>0</v>
      </c>
      <c r="Z20" s="33">
        <f t="shared" si="7"/>
        <v>0</v>
      </c>
      <c r="AA20" s="33">
        <f t="shared" si="7"/>
        <v>0</v>
      </c>
      <c r="AB20" s="33">
        <f t="shared" si="7"/>
        <v>0</v>
      </c>
      <c r="AC20" s="33">
        <f t="shared" si="7"/>
        <v>0</v>
      </c>
      <c r="AD20" s="33">
        <f t="shared" si="7"/>
        <v>0</v>
      </c>
      <c r="AE20" s="33">
        <f t="shared" si="7"/>
        <v>0</v>
      </c>
      <c r="AF20" s="33">
        <f t="shared" si="7"/>
        <v>0</v>
      </c>
      <c r="AG20" s="33">
        <f t="shared" si="7"/>
        <v>0</v>
      </c>
      <c r="AH20" s="33">
        <f t="shared" si="7"/>
        <v>0</v>
      </c>
      <c r="AI20" s="33">
        <f t="shared" si="7"/>
        <v>0</v>
      </c>
      <c r="AJ20" s="33">
        <f t="shared" si="7"/>
        <v>0</v>
      </c>
      <c r="AK20" s="33">
        <f t="shared" si="7"/>
        <v>0</v>
      </c>
      <c r="AL20" s="33">
        <f t="shared" si="7"/>
        <v>0</v>
      </c>
      <c r="AM20" s="33">
        <f t="shared" si="7"/>
        <v>0</v>
      </c>
      <c r="AN20" s="33">
        <f t="shared" si="7"/>
        <v>0</v>
      </c>
      <c r="AO20" s="33">
        <f t="shared" si="7"/>
        <v>0</v>
      </c>
      <c r="AP20" s="33">
        <f t="shared" si="7"/>
        <v>0</v>
      </c>
      <c r="AQ20" s="33">
        <f t="shared" ref="AQ20:BK20" si="17">AP20*(1-$G$4)</f>
        <v>0</v>
      </c>
      <c r="AR20" s="33">
        <f t="shared" si="17"/>
        <v>0</v>
      </c>
      <c r="AS20" s="33">
        <f t="shared" si="17"/>
        <v>0</v>
      </c>
      <c r="AT20" s="33">
        <f t="shared" si="17"/>
        <v>0</v>
      </c>
      <c r="AU20" s="33">
        <f t="shared" si="17"/>
        <v>0</v>
      </c>
      <c r="AV20" s="33">
        <f t="shared" si="17"/>
        <v>0</v>
      </c>
      <c r="AW20" s="33">
        <f t="shared" si="17"/>
        <v>0</v>
      </c>
      <c r="AX20" s="33">
        <f t="shared" si="17"/>
        <v>0</v>
      </c>
      <c r="AY20" s="33">
        <f t="shared" si="17"/>
        <v>0</v>
      </c>
      <c r="AZ20" s="33">
        <f t="shared" si="17"/>
        <v>0</v>
      </c>
      <c r="BA20" s="33">
        <f t="shared" si="17"/>
        <v>0</v>
      </c>
      <c r="BB20" s="33">
        <f t="shared" si="17"/>
        <v>0</v>
      </c>
      <c r="BC20" s="33">
        <f t="shared" si="17"/>
        <v>0</v>
      </c>
      <c r="BD20" s="33">
        <f t="shared" si="17"/>
        <v>0</v>
      </c>
      <c r="BE20" s="33">
        <f t="shared" si="17"/>
        <v>0</v>
      </c>
      <c r="BF20" s="33">
        <f t="shared" si="17"/>
        <v>0</v>
      </c>
      <c r="BG20" s="33">
        <f t="shared" si="17"/>
        <v>0</v>
      </c>
      <c r="BH20" s="33">
        <f t="shared" si="17"/>
        <v>0</v>
      </c>
      <c r="BI20" s="33">
        <f t="shared" si="17"/>
        <v>0</v>
      </c>
      <c r="BJ20" s="33">
        <f t="shared" si="17"/>
        <v>0</v>
      </c>
      <c r="BK20" s="33">
        <f t="shared" si="17"/>
        <v>0</v>
      </c>
      <c r="BL20" t="str">
        <f t="shared" si="9"/>
        <v>16_RUS</v>
      </c>
      <c r="BM20" t="str">
        <f t="shared" si="10"/>
        <v>d_nonenergy_6_x_ngls</v>
      </c>
      <c r="BP20" s="4">
        <f t="shared" si="11"/>
        <v>0</v>
      </c>
      <c r="BQ20" s="4">
        <f t="shared" si="12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52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241</v>
      </c>
      <c r="I21" s="61">
        <f>IFERROR(MATCH(E21,Production_est!$D$4:$D$339,0),"-")</f>
        <v>3</v>
      </c>
      <c r="J21" s="4" cm="1">
        <f t="array" ref="J21">IFERROR(INDEX(Production_est!$E$4:$E$339,I21+H21-1),"-")</f>
        <v>23935.143810310801</v>
      </c>
      <c r="K21" s="33">
        <f t="shared" si="4"/>
        <v>0</v>
      </c>
      <c r="L21" s="33">
        <f t="shared" si="5"/>
        <v>0</v>
      </c>
      <c r="M21" s="33">
        <f t="shared" si="6"/>
        <v>0</v>
      </c>
      <c r="N21" s="33">
        <f t="shared" si="6"/>
        <v>0</v>
      </c>
      <c r="O21" s="33">
        <f t="shared" si="7"/>
        <v>0</v>
      </c>
      <c r="P21" s="33">
        <f t="shared" si="7"/>
        <v>0</v>
      </c>
      <c r="Q21" s="33">
        <f t="shared" si="7"/>
        <v>0</v>
      </c>
      <c r="R21" s="33">
        <f t="shared" si="7"/>
        <v>0</v>
      </c>
      <c r="S21" s="33">
        <f t="shared" si="7"/>
        <v>0</v>
      </c>
      <c r="T21" s="33">
        <f t="shared" si="7"/>
        <v>0</v>
      </c>
      <c r="U21" s="33">
        <f t="shared" si="7"/>
        <v>0</v>
      </c>
      <c r="V21" s="33">
        <f t="shared" si="7"/>
        <v>0</v>
      </c>
      <c r="W21" s="33">
        <f t="shared" si="7"/>
        <v>0</v>
      </c>
      <c r="X21" s="33">
        <f t="shared" si="7"/>
        <v>0</v>
      </c>
      <c r="Y21" s="33">
        <f t="shared" si="7"/>
        <v>0</v>
      </c>
      <c r="Z21" s="33">
        <f t="shared" si="7"/>
        <v>0</v>
      </c>
      <c r="AA21" s="33">
        <f t="shared" si="7"/>
        <v>0</v>
      </c>
      <c r="AB21" s="33">
        <f t="shared" si="7"/>
        <v>0</v>
      </c>
      <c r="AC21" s="33">
        <f t="shared" si="7"/>
        <v>0</v>
      </c>
      <c r="AD21" s="33">
        <f t="shared" si="7"/>
        <v>0</v>
      </c>
      <c r="AE21" s="33">
        <f t="shared" si="7"/>
        <v>0</v>
      </c>
      <c r="AF21" s="33">
        <f t="shared" si="7"/>
        <v>0</v>
      </c>
      <c r="AG21" s="33">
        <f t="shared" si="7"/>
        <v>0</v>
      </c>
      <c r="AH21" s="33">
        <f t="shared" si="7"/>
        <v>0</v>
      </c>
      <c r="AI21" s="33">
        <f t="shared" si="7"/>
        <v>0</v>
      </c>
      <c r="AJ21" s="33">
        <f t="shared" si="7"/>
        <v>0</v>
      </c>
      <c r="AK21" s="33">
        <f t="shared" si="7"/>
        <v>0</v>
      </c>
      <c r="AL21" s="33">
        <f t="shared" si="7"/>
        <v>0</v>
      </c>
      <c r="AM21" s="33">
        <f t="shared" si="7"/>
        <v>0</v>
      </c>
      <c r="AN21" s="33">
        <f t="shared" si="7"/>
        <v>0</v>
      </c>
      <c r="AO21" s="33">
        <f t="shared" si="7"/>
        <v>0</v>
      </c>
      <c r="AP21" s="33">
        <f t="shared" si="7"/>
        <v>0</v>
      </c>
      <c r="AQ21" s="33">
        <f t="shared" ref="AQ21:BK21" si="18">AP21*(1-$G$4)</f>
        <v>0</v>
      </c>
      <c r="AR21" s="33">
        <f t="shared" si="18"/>
        <v>0</v>
      </c>
      <c r="AS21" s="33">
        <f t="shared" si="18"/>
        <v>0</v>
      </c>
      <c r="AT21" s="33">
        <f t="shared" si="18"/>
        <v>0</v>
      </c>
      <c r="AU21" s="33">
        <f t="shared" si="18"/>
        <v>0</v>
      </c>
      <c r="AV21" s="33">
        <f t="shared" si="18"/>
        <v>0</v>
      </c>
      <c r="AW21" s="33">
        <f t="shared" si="18"/>
        <v>0</v>
      </c>
      <c r="AX21" s="33">
        <f t="shared" si="18"/>
        <v>0</v>
      </c>
      <c r="AY21" s="33">
        <f t="shared" si="18"/>
        <v>0</v>
      </c>
      <c r="AZ21" s="33">
        <f t="shared" si="18"/>
        <v>0</v>
      </c>
      <c r="BA21" s="33">
        <f t="shared" si="18"/>
        <v>0</v>
      </c>
      <c r="BB21" s="33">
        <f t="shared" si="18"/>
        <v>0</v>
      </c>
      <c r="BC21" s="33">
        <f t="shared" si="18"/>
        <v>0</v>
      </c>
      <c r="BD21" s="33">
        <f t="shared" si="18"/>
        <v>0</v>
      </c>
      <c r="BE21" s="33">
        <f t="shared" si="18"/>
        <v>0</v>
      </c>
      <c r="BF21" s="33">
        <f t="shared" si="18"/>
        <v>0</v>
      </c>
      <c r="BG21" s="33">
        <f t="shared" si="18"/>
        <v>0</v>
      </c>
      <c r="BH21" s="33">
        <f t="shared" si="18"/>
        <v>0</v>
      </c>
      <c r="BI21" s="33">
        <f t="shared" si="18"/>
        <v>0</v>
      </c>
      <c r="BJ21" s="33">
        <f t="shared" si="18"/>
        <v>0</v>
      </c>
      <c r="BK21" s="33">
        <f t="shared" si="18"/>
        <v>0</v>
      </c>
      <c r="BL21" t="str">
        <f t="shared" si="9"/>
        <v>16_RUS</v>
      </c>
      <c r="BM21" t="str">
        <f t="shared" si="10"/>
        <v>d_nonenergy_7_1_mo_gasoline</v>
      </c>
      <c r="BP21" s="4">
        <f t="shared" si="11"/>
        <v>0</v>
      </c>
      <c r="BQ21" s="4">
        <f t="shared" si="12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52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241</v>
      </c>
      <c r="I22" s="61">
        <f>IFERROR(MATCH(E22,Production_est!$D$4:$D$339,0),"-")</f>
        <v>3</v>
      </c>
      <c r="J22" s="4" cm="1">
        <f t="array" ref="J22">IFERROR(INDEX(Production_est!$E$4:$E$339,I22+H22-1),"-")</f>
        <v>23935.143810310801</v>
      </c>
      <c r="K22" s="33">
        <f t="shared" si="4"/>
        <v>0</v>
      </c>
      <c r="L22" s="33">
        <f t="shared" si="5"/>
        <v>0</v>
      </c>
      <c r="M22" s="33">
        <f t="shared" si="6"/>
        <v>0</v>
      </c>
      <c r="N22" s="33">
        <f t="shared" si="6"/>
        <v>0</v>
      </c>
      <c r="O22" s="33">
        <f t="shared" si="7"/>
        <v>0</v>
      </c>
      <c r="P22" s="33">
        <f t="shared" si="7"/>
        <v>0</v>
      </c>
      <c r="Q22" s="33">
        <f t="shared" si="7"/>
        <v>0</v>
      </c>
      <c r="R22" s="33">
        <f t="shared" si="7"/>
        <v>0</v>
      </c>
      <c r="S22" s="33">
        <f t="shared" si="7"/>
        <v>0</v>
      </c>
      <c r="T22" s="33">
        <f t="shared" si="7"/>
        <v>0</v>
      </c>
      <c r="U22" s="33">
        <f t="shared" si="7"/>
        <v>0</v>
      </c>
      <c r="V22" s="33">
        <f t="shared" si="7"/>
        <v>0</v>
      </c>
      <c r="W22" s="33">
        <f t="shared" si="7"/>
        <v>0</v>
      </c>
      <c r="X22" s="33">
        <f t="shared" si="7"/>
        <v>0</v>
      </c>
      <c r="Y22" s="33">
        <f t="shared" si="7"/>
        <v>0</v>
      </c>
      <c r="Z22" s="33">
        <f t="shared" si="7"/>
        <v>0</v>
      </c>
      <c r="AA22" s="33">
        <f t="shared" si="7"/>
        <v>0</v>
      </c>
      <c r="AB22" s="33">
        <f t="shared" si="7"/>
        <v>0</v>
      </c>
      <c r="AC22" s="33">
        <f t="shared" si="7"/>
        <v>0</v>
      </c>
      <c r="AD22" s="33">
        <f t="shared" si="7"/>
        <v>0</v>
      </c>
      <c r="AE22" s="33">
        <f t="shared" si="7"/>
        <v>0</v>
      </c>
      <c r="AF22" s="33">
        <f t="shared" si="7"/>
        <v>0</v>
      </c>
      <c r="AG22" s="33">
        <f t="shared" si="7"/>
        <v>0</v>
      </c>
      <c r="AH22" s="33">
        <f t="shared" si="7"/>
        <v>0</v>
      </c>
      <c r="AI22" s="33">
        <f t="shared" si="7"/>
        <v>0</v>
      </c>
      <c r="AJ22" s="33">
        <f t="shared" si="7"/>
        <v>0</v>
      </c>
      <c r="AK22" s="33">
        <f t="shared" si="7"/>
        <v>0</v>
      </c>
      <c r="AL22" s="33">
        <f t="shared" si="7"/>
        <v>0</v>
      </c>
      <c r="AM22" s="33">
        <f t="shared" si="7"/>
        <v>0</v>
      </c>
      <c r="AN22" s="33">
        <f t="shared" si="7"/>
        <v>0</v>
      </c>
      <c r="AO22" s="33">
        <f t="shared" si="7"/>
        <v>0</v>
      </c>
      <c r="AP22" s="33">
        <f t="shared" si="7"/>
        <v>0</v>
      </c>
      <c r="AQ22" s="33">
        <f t="shared" ref="AQ22:BK22" si="19">AP22*(1-$G$4)</f>
        <v>0</v>
      </c>
      <c r="AR22" s="33">
        <f t="shared" si="19"/>
        <v>0</v>
      </c>
      <c r="AS22" s="33">
        <f t="shared" si="19"/>
        <v>0</v>
      </c>
      <c r="AT22" s="33">
        <f t="shared" si="19"/>
        <v>0</v>
      </c>
      <c r="AU22" s="33">
        <f t="shared" si="19"/>
        <v>0</v>
      </c>
      <c r="AV22" s="33">
        <f t="shared" si="19"/>
        <v>0</v>
      </c>
      <c r="AW22" s="33">
        <f t="shared" si="19"/>
        <v>0</v>
      </c>
      <c r="AX22" s="33">
        <f t="shared" si="19"/>
        <v>0</v>
      </c>
      <c r="AY22" s="33">
        <f t="shared" si="19"/>
        <v>0</v>
      </c>
      <c r="AZ22" s="33">
        <f t="shared" si="19"/>
        <v>0</v>
      </c>
      <c r="BA22" s="33">
        <f t="shared" si="19"/>
        <v>0</v>
      </c>
      <c r="BB22" s="33">
        <f t="shared" si="19"/>
        <v>0</v>
      </c>
      <c r="BC22" s="33">
        <f t="shared" si="19"/>
        <v>0</v>
      </c>
      <c r="BD22" s="33">
        <f t="shared" si="19"/>
        <v>0</v>
      </c>
      <c r="BE22" s="33">
        <f t="shared" si="19"/>
        <v>0</v>
      </c>
      <c r="BF22" s="33">
        <f t="shared" si="19"/>
        <v>0</v>
      </c>
      <c r="BG22" s="33">
        <f t="shared" si="19"/>
        <v>0</v>
      </c>
      <c r="BH22" s="33">
        <f t="shared" si="19"/>
        <v>0</v>
      </c>
      <c r="BI22" s="33">
        <f t="shared" si="19"/>
        <v>0</v>
      </c>
      <c r="BJ22" s="33">
        <f t="shared" si="19"/>
        <v>0</v>
      </c>
      <c r="BK22" s="33">
        <f t="shared" si="19"/>
        <v>0</v>
      </c>
      <c r="BL22" t="str">
        <f t="shared" si="9"/>
        <v>16_RUS</v>
      </c>
      <c r="BM22" t="str">
        <f t="shared" si="10"/>
        <v>d_nonenergy_7_2_avi_gasoline</v>
      </c>
      <c r="BP22" s="4">
        <f t="shared" si="11"/>
        <v>0</v>
      </c>
      <c r="BQ22" s="4">
        <f t="shared" si="12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52</v>
      </c>
      <c r="B23" t="s">
        <v>13</v>
      </c>
      <c r="C23" t="s">
        <v>13</v>
      </c>
      <c r="D23" t="s">
        <v>172</v>
      </c>
      <c r="E23" s="46" t="s">
        <v>37</v>
      </c>
      <c r="F23" s="4">
        <v>355.64320425599999</v>
      </c>
      <c r="G23" s="4">
        <v>400.38678223199997</v>
      </c>
      <c r="H23">
        <f>MATCH(A23,Production_est!$A$4:$A$339,0)</f>
        <v>241</v>
      </c>
      <c r="I23" s="61">
        <f>IFERROR(MATCH(E23,Production_est!$D$4:$D$339,0),"-")</f>
        <v>3</v>
      </c>
      <c r="J23" s="4" cm="1">
        <f t="array" ref="J23">IFERROR(INDEX(Production_est!$E$4:$E$339,I23+H23-1),"-")</f>
        <v>23935.143810310801</v>
      </c>
      <c r="K23" s="33">
        <f t="shared" si="4"/>
        <v>1.6727987322955672E-2</v>
      </c>
      <c r="L23" s="33">
        <f t="shared" si="5"/>
        <v>1.6727987322955672E-2</v>
      </c>
      <c r="M23" s="33">
        <f t="shared" si="6"/>
        <v>1.6727987322955672E-2</v>
      </c>
      <c r="N23" s="33">
        <f t="shared" si="6"/>
        <v>1.6727987322955672E-2</v>
      </c>
      <c r="O23" s="33">
        <f t="shared" ref="O23:AP30" si="20">N23*(1-$G$4)</f>
        <v>1.676980729126306E-2</v>
      </c>
      <c r="P23" s="33">
        <f t="shared" si="20"/>
        <v>1.6811731809491217E-2</v>
      </c>
      <c r="Q23" s="33">
        <f t="shared" si="20"/>
        <v>1.6853761139014944E-2</v>
      </c>
      <c r="R23" s="33">
        <f t="shared" si="20"/>
        <v>1.689589554186248E-2</v>
      </c>
      <c r="S23" s="33">
        <f t="shared" si="20"/>
        <v>1.6938135280717134E-2</v>
      </c>
      <c r="T23" s="33">
        <f t="shared" si="20"/>
        <v>1.6980480618918926E-2</v>
      </c>
      <c r="U23" s="33">
        <f t="shared" si="20"/>
        <v>1.7022931820466221E-2</v>
      </c>
      <c r="V23" s="33">
        <f t="shared" si="20"/>
        <v>1.7065489150017387E-2</v>
      </c>
      <c r="W23" s="33">
        <f t="shared" si="20"/>
        <v>1.710815287289243E-2</v>
      </c>
      <c r="X23" s="33">
        <f t="shared" si="20"/>
        <v>1.7150923255074661E-2</v>
      </c>
      <c r="Y23" s="33">
        <f t="shared" si="20"/>
        <v>1.7193800563212347E-2</v>
      </c>
      <c r="Z23" s="33">
        <f t="shared" si="20"/>
        <v>1.7236785064620376E-2</v>
      </c>
      <c r="AA23" s="33">
        <f t="shared" si="20"/>
        <v>1.7279877027281926E-2</v>
      </c>
      <c r="AB23" s="33">
        <f t="shared" si="20"/>
        <v>1.7323076719850131E-2</v>
      </c>
      <c r="AC23" s="33">
        <f t="shared" si="20"/>
        <v>1.7366384411649755E-2</v>
      </c>
      <c r="AD23" s="33">
        <f t="shared" si="20"/>
        <v>1.7409800372678877E-2</v>
      </c>
      <c r="AE23" s="33">
        <f t="shared" si="20"/>
        <v>1.7453324873610572E-2</v>
      </c>
      <c r="AF23" s="33">
        <f t="shared" si="20"/>
        <v>1.7496958185794598E-2</v>
      </c>
      <c r="AG23" s="33">
        <f t="shared" si="20"/>
        <v>1.7540700581259085E-2</v>
      </c>
      <c r="AH23" s="33">
        <f t="shared" si="20"/>
        <v>1.7584552332712233E-2</v>
      </c>
      <c r="AI23" s="33">
        <f t="shared" si="20"/>
        <v>1.7628513713544011E-2</v>
      </c>
      <c r="AJ23" s="33">
        <f t="shared" si="20"/>
        <v>1.7672584997827871E-2</v>
      </c>
      <c r="AK23" s="33">
        <f t="shared" si="20"/>
        <v>1.7716766460322438E-2</v>
      </c>
      <c r="AL23" s="33">
        <f t="shared" si="20"/>
        <v>1.7761058376473245E-2</v>
      </c>
      <c r="AM23" s="33">
        <f t="shared" si="20"/>
        <v>1.7805461022414426E-2</v>
      </c>
      <c r="AN23" s="33">
        <f t="shared" si="20"/>
        <v>1.7849974674970463E-2</v>
      </c>
      <c r="AO23" s="33">
        <f t="shared" si="20"/>
        <v>1.7894599611657888E-2</v>
      </c>
      <c r="AP23" s="33">
        <f t="shared" si="20"/>
        <v>1.7939336110687033E-2</v>
      </c>
      <c r="AQ23" s="33">
        <f t="shared" ref="AQ23:BK23" si="21">AP23*(1-$G$4)</f>
        <v>1.7984184450963749E-2</v>
      </c>
      <c r="AR23" s="33">
        <f t="shared" si="21"/>
        <v>1.8029144912091156E-2</v>
      </c>
      <c r="AS23" s="33">
        <f t="shared" si="21"/>
        <v>1.8074217774371383E-2</v>
      </c>
      <c r="AT23" s="33">
        <f t="shared" si="21"/>
        <v>1.811940331880731E-2</v>
      </c>
      <c r="AU23" s="33">
        <f t="shared" si="21"/>
        <v>1.8164701827104328E-2</v>
      </c>
      <c r="AV23" s="33">
        <f t="shared" si="21"/>
        <v>1.8210113581672089E-2</v>
      </c>
      <c r="AW23" s="33">
        <f t="shared" si="21"/>
        <v>1.825563886562627E-2</v>
      </c>
      <c r="AX23" s="33">
        <f t="shared" si="21"/>
        <v>1.8301277962790335E-2</v>
      </c>
      <c r="AY23" s="33">
        <f t="shared" si="21"/>
        <v>1.834703115769731E-2</v>
      </c>
      <c r="AZ23" s="33">
        <f t="shared" si="21"/>
        <v>1.8392898735591551E-2</v>
      </c>
      <c r="BA23" s="33">
        <f t="shared" si="21"/>
        <v>1.8438880982430527E-2</v>
      </c>
      <c r="BB23" s="33">
        <f t="shared" si="21"/>
        <v>1.8484978184886602E-2</v>
      </c>
      <c r="BC23" s="33">
        <f t="shared" si="21"/>
        <v>1.8531190630348818E-2</v>
      </c>
      <c r="BD23" s="33">
        <f t="shared" si="21"/>
        <v>1.8577518606924689E-2</v>
      </c>
      <c r="BE23" s="33">
        <f t="shared" si="21"/>
        <v>1.8623962403441999E-2</v>
      </c>
      <c r="BF23" s="33">
        <f t="shared" si="21"/>
        <v>1.8670522309450602E-2</v>
      </c>
      <c r="BG23" s="33">
        <f t="shared" si="21"/>
        <v>1.8717198615224227E-2</v>
      </c>
      <c r="BH23" s="33">
        <f t="shared" si="21"/>
        <v>1.8763991611762287E-2</v>
      </c>
      <c r="BI23" s="33">
        <f t="shared" si="21"/>
        <v>1.8810901590791691E-2</v>
      </c>
      <c r="BJ23" s="33">
        <f t="shared" si="21"/>
        <v>1.8857928844768671E-2</v>
      </c>
      <c r="BK23" s="33">
        <f t="shared" si="21"/>
        <v>1.890507366688059E-2</v>
      </c>
      <c r="BL23" t="str">
        <f t="shared" si="9"/>
        <v>16_RUS</v>
      </c>
      <c r="BM23" t="str">
        <f t="shared" si="10"/>
        <v>d_nonenergy_7_3_naphtha</v>
      </c>
      <c r="BP23" s="4">
        <f t="shared" si="11"/>
        <v>355.64320425599999</v>
      </c>
      <c r="BQ23" s="4">
        <f t="shared" si="12"/>
        <v>400.38678223199997</v>
      </c>
      <c r="BR23" s="4" cm="1">
        <f t="array" ref="BR23">L23*INDEX(prod_est,$H23+$I23-1,MATCH(BR$14,$BQ$14:$DQ$14,0))</f>
        <v>408.17852123159849</v>
      </c>
      <c r="BS23" s="4" cm="1">
        <f t="array" ref="BS23">M23*INDEX(prod_est,$H23+$I23-1,MATCH(BS$14,$BQ$14:$DQ$14,0))</f>
        <v>387.98845013061555</v>
      </c>
      <c r="BT23" s="4" cm="1">
        <f t="array" ref="BT23">N23*INDEX(prod_est,$H23+$I23-1,MATCH(BT$14,$BQ$14:$DQ$14,0))</f>
        <v>403.47681484132801</v>
      </c>
      <c r="BU23" s="4" cm="1">
        <f t="array" ref="BU23">O23*INDEX(prod_est,$H23+$I23-1,MATCH(BU$14,$BQ$14:$DQ$14,0))</f>
        <v>419.50085477253941</v>
      </c>
      <c r="BV23" s="4" cm="1">
        <f t="array" ref="BV23">P23*INDEX(prod_est,$H23+$I23-1,MATCH(BV$14,$BQ$14:$DQ$14,0))</f>
        <v>434.9760891587249</v>
      </c>
      <c r="BW23" s="4" cm="1">
        <f t="array" ref="BW23">Q23*INDEX(prod_est,$H23+$I23-1,MATCH(BW$14,$BQ$14:$DQ$14,0))</f>
        <v>449.87724807394915</v>
      </c>
      <c r="BX23" s="4" cm="1">
        <f t="array" ref="BX23">R23*INDEX(prod_est,$H23+$I23-1,MATCH(BX$14,$BQ$14:$DQ$14,0))</f>
        <v>464.17345896883182</v>
      </c>
      <c r="BY23" s="4" cm="1">
        <f t="array" ref="BY23">S23*INDEX(prod_est,$H23+$I23-1,MATCH(BY$14,$BQ$14:$DQ$14,0))</f>
        <v>477.89213334547327</v>
      </c>
      <c r="BZ23" s="4" cm="1">
        <f t="array" ref="BZ23">T23*INDEX(prod_est,$H23+$I23-1,MATCH(BZ$14,$BQ$14:$DQ$14,0))</f>
        <v>490.98631671653271</v>
      </c>
      <c r="CA23" s="4" cm="1">
        <f t="array" ref="CA23">U23*INDEX(prod_est,$H23+$I23-1,MATCH(CA$14,$BQ$14:$DQ$14,0))</f>
        <v>498.19768149245203</v>
      </c>
      <c r="CB23" s="4" cm="1">
        <f t="array" ref="CB23">V23*INDEX(prod_est,$H23+$I23-1,MATCH(CB$14,$BQ$14:$DQ$14,0))</f>
        <v>504.8427172099772</v>
      </c>
      <c r="CC23" s="4" cm="1">
        <f t="array" ref="CC23">W23*INDEX(prod_est,$H23+$I23-1,MATCH(CC$14,$BQ$14:$DQ$14,0))</f>
        <v>511.02613210269254</v>
      </c>
      <c r="CD23" s="4" cm="1">
        <f t="array" ref="CD23">X23*INDEX(prod_est,$H23+$I23-1,MATCH(CD$14,$BQ$14:$DQ$14,0))</f>
        <v>517.33975364587513</v>
      </c>
      <c r="CE23" s="4" cm="1">
        <f t="array" ref="CE23">Y23*INDEX(prod_est,$H23+$I23-1,MATCH(CE$14,$BQ$14:$DQ$14,0))</f>
        <v>523.22878941270255</v>
      </c>
      <c r="CF23" s="4" cm="1">
        <f t="array" ref="CF23">Z23*INDEX(prod_est,$H23+$I23-1,MATCH(CF$14,$BQ$14:$DQ$14,0))</f>
        <v>528.86054119312041</v>
      </c>
      <c r="CG23" s="4" cm="1">
        <f t="array" ref="CG23">AA23*INDEX(prod_est,$H23+$I23-1,MATCH(CG$14,$BQ$14:$DQ$14,0))</f>
        <v>534.48270343080287</v>
      </c>
      <c r="CH23" s="4" cm="1">
        <f t="array" ref="CH23">AB23*INDEX(prod_est,$H23+$I23-1,MATCH(CH$14,$BQ$14:$DQ$14,0))</f>
        <v>540.24510452135939</v>
      </c>
      <c r="CI23" s="4" cm="1">
        <f t="array" ref="CI23">AC23*INDEX(prod_est,$H23+$I23-1,MATCH(CI$14,$BQ$14:$DQ$14,0))</f>
        <v>546.25038324855905</v>
      </c>
      <c r="CJ23" s="4" cm="1">
        <f t="array" ref="CJ23">AD23*INDEX(prod_est,$H23+$I23-1,MATCH(CJ$14,$BQ$14:$DQ$14,0))</f>
        <v>552.62489554754507</v>
      </c>
      <c r="CK23" s="4" cm="1">
        <f t="array" ref="CK23">AE23*INDEX(prod_est,$H23+$I23-1,MATCH(CK$14,$BQ$14:$DQ$14,0))</f>
        <v>559.46892848708524</v>
      </c>
      <c r="CL23" s="4" cm="1">
        <f t="array" ref="CL23">AF23*INDEX(prod_est,$H23+$I23-1,MATCH(CL$14,$BQ$14:$DQ$14,0))</f>
        <v>566.85503420094176</v>
      </c>
      <c r="CM23" s="4" cm="1">
        <f t="array" ref="CM23">AG23*INDEX(prod_est,$H23+$I23-1,MATCH(CM$14,$BQ$14:$DQ$14,0))</f>
        <v>574.94979269242504</v>
      </c>
      <c r="CN23" s="4" cm="1">
        <f t="array" ref="CN23">AH23*INDEX(prod_est,$H23+$I23-1,MATCH(CN$14,$BQ$14:$DQ$14,0))</f>
        <v>581.38666382058329</v>
      </c>
      <c r="CO23" s="4" cm="1">
        <f t="array" ref="CO23">AI23*INDEX(prod_est,$H23+$I23-1,MATCH(CO$14,$BQ$14:$DQ$14,0))</f>
        <v>588.47871390109697</v>
      </c>
      <c r="CP23" s="4" cm="1">
        <f t="array" ref="CP23">AJ23*INDEX(prod_est,$H23+$I23-1,MATCH(CP$14,$BQ$14:$DQ$14,0))</f>
        <v>596.09352792830168</v>
      </c>
      <c r="CQ23" s="4" cm="1">
        <f t="array" ref="CQ23">AK23*INDEX(prod_est,$H23+$I23-1,MATCH(CQ$14,$BQ$14:$DQ$14,0))</f>
        <v>604.16440216871069</v>
      </c>
      <c r="CR23" s="4" cm="1">
        <f t="array" ref="CR23">AL23*INDEX(prod_est,$H23+$I23-1,MATCH(CR$14,$BQ$14:$DQ$14,0))</f>
        <v>612.59123624839378</v>
      </c>
      <c r="CS23" s="4" cm="1">
        <f t="array" ref="CS23">AM23*INDEX(prod_est,$H23+$I23-1,MATCH(CS$14,$BQ$14:$DQ$14,0))</f>
        <v>619.87100408112781</v>
      </c>
      <c r="CT23" s="4" cm="1">
        <f t="array" ref="CT23">AN23*INDEX(prod_est,$H23+$I23-1,MATCH(CT$14,$BQ$14:$DQ$14,0))</f>
        <v>627.3989553537582</v>
      </c>
      <c r="CU23" s="4" cm="1">
        <f t="array" ref="CU23">AO23*INDEX(prod_est,$H23+$I23-1,MATCH(CU$14,$BQ$14:$DQ$14,0))</f>
        <v>635.00881543336629</v>
      </c>
      <c r="CV23" s="4" cm="1">
        <f t="array" ref="CV23">AP23*INDEX(prod_est,$H23+$I23-1,MATCH(CV$14,$BQ$14:$DQ$14,0))</f>
        <v>642.58832847674717</v>
      </c>
      <c r="CW23" s="4" cm="1">
        <f t="array" ref="CW23">AQ23*INDEX(prod_est,$H23+$I23-1,MATCH(CW$14,$BQ$14:$DQ$14,0))</f>
        <v>650.00447253391508</v>
      </c>
      <c r="CX23" s="4" cm="1">
        <f t="array" ref="CX23">AR23*INDEX(prod_est,$H23+$I23-1,MATCH(CX$14,$BQ$14:$DQ$14,0))</f>
        <v>651.62948371524976</v>
      </c>
      <c r="CY23" s="4" cm="1">
        <f t="array" ref="CY23">AS23*INDEX(prod_est,$H23+$I23-1,MATCH(CY$14,$BQ$14:$DQ$14,0))</f>
        <v>653.2585574245378</v>
      </c>
      <c r="CZ23" s="4" cm="1">
        <f t="array" ref="CZ23">AT23*INDEX(prod_est,$H23+$I23-1,MATCH(CZ$14,$BQ$14:$DQ$14,0))</f>
        <v>654.89170381809913</v>
      </c>
      <c r="DA23" s="4" cm="1">
        <f t="array" ref="DA23">AU23*INDEX(prod_est,$H23+$I23-1,MATCH(DA$14,$BQ$14:$DQ$14,0))</f>
        <v>656.52893307764441</v>
      </c>
      <c r="DB23" s="4" cm="1">
        <f t="array" ref="DB23">AV23*INDEX(prod_est,$H23+$I23-1,MATCH(DB$14,$BQ$14:$DQ$14,0))</f>
        <v>658.17025541033843</v>
      </c>
      <c r="DC23" s="4" cm="1">
        <f t="array" ref="DC23">AW23*INDEX(prod_est,$H23+$I23-1,MATCH(DC$14,$BQ$14:$DQ$14,0))</f>
        <v>659.81568104886435</v>
      </c>
      <c r="DD23" s="4" cm="1">
        <f t="array" ref="DD23">AX23*INDEX(prod_est,$H23+$I23-1,MATCH(DD$14,$BQ$14:$DQ$14,0))</f>
        <v>661.46522025148647</v>
      </c>
      <c r="DE23" s="4" cm="1">
        <f t="array" ref="DE23">AY23*INDEX(prod_est,$H23+$I23-1,MATCH(DE$14,$BQ$14:$DQ$14,0))</f>
        <v>663.11888330211514</v>
      </c>
      <c r="DF23" s="4" cm="1">
        <f t="array" ref="DF23">AZ23*INDEX(prod_est,$H23+$I23-1,MATCH(DF$14,$BQ$14:$DQ$14,0))</f>
        <v>664.7766805103704</v>
      </c>
      <c r="DG23" s="4" cm="1">
        <f t="array" ref="DG23">BA23*INDEX(prod_est,$H23+$I23-1,MATCH(DG$14,$BQ$14:$DQ$14,0))</f>
        <v>666.43862221164625</v>
      </c>
      <c r="DH23" s="4" cm="1">
        <f t="array" ref="DH23">BB23*INDEX(prod_est,$H23+$I23-1,MATCH(DH$14,$BQ$14:$DQ$14,0))</f>
        <v>668.10471876717531</v>
      </c>
      <c r="DI23" s="4" cm="1">
        <f t="array" ref="DI23">BC23*INDEX(prod_est,$H23+$I23-1,MATCH(DI$14,$BQ$14:$DQ$14,0))</f>
        <v>669.7749805640932</v>
      </c>
      <c r="DJ23" s="4" cm="1">
        <f t="array" ref="DJ23">BD23*INDEX(prod_est,$H23+$I23-1,MATCH(DJ$14,$BQ$14:$DQ$14,0))</f>
        <v>671.4494180155034</v>
      </c>
      <c r="DK23" s="4" cm="1">
        <f t="array" ref="DK23">BE23*INDEX(prod_est,$H23+$I23-1,MATCH(DK$14,$BQ$14:$DQ$14,0))</f>
        <v>673.1280415605421</v>
      </c>
      <c r="DL23" s="4" cm="1">
        <f t="array" ref="DL23">BF23*INDEX(prod_est,$H23+$I23-1,MATCH(DL$14,$BQ$14:$DQ$14,0))</f>
        <v>674.81086166444334</v>
      </c>
      <c r="DM23" s="4" cm="1">
        <f t="array" ref="DM23">BG23*INDEX(prod_est,$H23+$I23-1,MATCH(DM$14,$BQ$14:$DQ$14,0))</f>
        <v>676.49788881860445</v>
      </c>
      <c r="DN23" s="4" cm="1">
        <f t="array" ref="DN23">BH23*INDEX(prod_est,$H23+$I23-1,MATCH(DN$14,$BQ$14:$DQ$14,0))</f>
        <v>678.18913354065091</v>
      </c>
      <c r="DO23" s="4" cm="1">
        <f t="array" ref="DO23">BI23*INDEX(prod_est,$H23+$I23-1,MATCH(DO$14,$BQ$14:$DQ$14,0))</f>
        <v>679.88460637450248</v>
      </c>
      <c r="DP23" s="4" cm="1">
        <f t="array" ref="DP23">BJ23*INDEX(prod_est,$H23+$I23-1,MATCH(DP$14,$BQ$14:$DQ$14,0))</f>
        <v>681.5843178904388</v>
      </c>
      <c r="DQ23" s="4" cm="1">
        <f t="array" ref="DQ23">BK23*INDEX(prod_est,$H23+$I23-1,MATCH(DQ$14,$BQ$14:$DQ$14,0))</f>
        <v>683.28827868516476</v>
      </c>
    </row>
    <row r="24" spans="1:121" x14ac:dyDescent="0.25">
      <c r="A24" t="s">
        <v>52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241</v>
      </c>
      <c r="I24" s="61">
        <f>IFERROR(MATCH(E24,Production_est!$D$4:$D$339,0),"-")</f>
        <v>3</v>
      </c>
      <c r="J24" s="4" cm="1">
        <f t="array" ref="J24">IFERROR(INDEX(Production_est!$E$4:$E$339,I24+H24-1),"-")</f>
        <v>23935.143810310801</v>
      </c>
      <c r="K24" s="33">
        <f t="shared" si="4"/>
        <v>0</v>
      </c>
      <c r="L24" s="33">
        <f t="shared" si="5"/>
        <v>0</v>
      </c>
      <c r="M24" s="33">
        <f t="shared" si="6"/>
        <v>0</v>
      </c>
      <c r="N24" s="33">
        <f t="shared" si="6"/>
        <v>0</v>
      </c>
      <c r="O24" s="33">
        <f t="shared" si="20"/>
        <v>0</v>
      </c>
      <c r="P24" s="33">
        <f t="shared" si="20"/>
        <v>0</v>
      </c>
      <c r="Q24" s="33">
        <f t="shared" si="20"/>
        <v>0</v>
      </c>
      <c r="R24" s="33">
        <f t="shared" si="20"/>
        <v>0</v>
      </c>
      <c r="S24" s="33">
        <f t="shared" si="20"/>
        <v>0</v>
      </c>
      <c r="T24" s="33">
        <f t="shared" si="20"/>
        <v>0</v>
      </c>
      <c r="U24" s="33">
        <f t="shared" si="20"/>
        <v>0</v>
      </c>
      <c r="V24" s="33">
        <f t="shared" si="20"/>
        <v>0</v>
      </c>
      <c r="W24" s="33">
        <f t="shared" si="20"/>
        <v>0</v>
      </c>
      <c r="X24" s="33">
        <f t="shared" si="20"/>
        <v>0</v>
      </c>
      <c r="Y24" s="33">
        <f t="shared" si="20"/>
        <v>0</v>
      </c>
      <c r="Z24" s="33">
        <f t="shared" si="20"/>
        <v>0</v>
      </c>
      <c r="AA24" s="33">
        <f t="shared" si="20"/>
        <v>0</v>
      </c>
      <c r="AB24" s="33">
        <f t="shared" si="20"/>
        <v>0</v>
      </c>
      <c r="AC24" s="33">
        <f t="shared" si="20"/>
        <v>0</v>
      </c>
      <c r="AD24" s="33">
        <f t="shared" si="20"/>
        <v>0</v>
      </c>
      <c r="AE24" s="33">
        <f t="shared" si="20"/>
        <v>0</v>
      </c>
      <c r="AF24" s="33">
        <f t="shared" si="20"/>
        <v>0</v>
      </c>
      <c r="AG24" s="33">
        <f t="shared" si="20"/>
        <v>0</v>
      </c>
      <c r="AH24" s="33">
        <f t="shared" si="20"/>
        <v>0</v>
      </c>
      <c r="AI24" s="33">
        <f t="shared" si="20"/>
        <v>0</v>
      </c>
      <c r="AJ24" s="33">
        <f t="shared" si="20"/>
        <v>0</v>
      </c>
      <c r="AK24" s="33">
        <f t="shared" si="20"/>
        <v>0</v>
      </c>
      <c r="AL24" s="33">
        <f t="shared" si="20"/>
        <v>0</v>
      </c>
      <c r="AM24" s="33">
        <f t="shared" si="20"/>
        <v>0</v>
      </c>
      <c r="AN24" s="33">
        <f t="shared" si="20"/>
        <v>0</v>
      </c>
      <c r="AO24" s="33">
        <f t="shared" si="20"/>
        <v>0</v>
      </c>
      <c r="AP24" s="33">
        <f t="shared" si="20"/>
        <v>0</v>
      </c>
      <c r="AQ24" s="33">
        <f t="shared" ref="AQ24:BK24" si="22">AP24*(1-$G$4)</f>
        <v>0</v>
      </c>
      <c r="AR24" s="33">
        <f t="shared" si="22"/>
        <v>0</v>
      </c>
      <c r="AS24" s="33">
        <f t="shared" si="22"/>
        <v>0</v>
      </c>
      <c r="AT24" s="33">
        <f t="shared" si="22"/>
        <v>0</v>
      </c>
      <c r="AU24" s="33">
        <f t="shared" si="22"/>
        <v>0</v>
      </c>
      <c r="AV24" s="33">
        <f t="shared" si="22"/>
        <v>0</v>
      </c>
      <c r="AW24" s="33">
        <f t="shared" si="22"/>
        <v>0</v>
      </c>
      <c r="AX24" s="33">
        <f t="shared" si="22"/>
        <v>0</v>
      </c>
      <c r="AY24" s="33">
        <f t="shared" si="22"/>
        <v>0</v>
      </c>
      <c r="AZ24" s="33">
        <f t="shared" si="22"/>
        <v>0</v>
      </c>
      <c r="BA24" s="33">
        <f t="shared" si="22"/>
        <v>0</v>
      </c>
      <c r="BB24" s="33">
        <f t="shared" si="22"/>
        <v>0</v>
      </c>
      <c r="BC24" s="33">
        <f t="shared" si="22"/>
        <v>0</v>
      </c>
      <c r="BD24" s="33">
        <f t="shared" si="22"/>
        <v>0</v>
      </c>
      <c r="BE24" s="33">
        <f t="shared" si="22"/>
        <v>0</v>
      </c>
      <c r="BF24" s="33">
        <f t="shared" si="22"/>
        <v>0</v>
      </c>
      <c r="BG24" s="33">
        <f t="shared" si="22"/>
        <v>0</v>
      </c>
      <c r="BH24" s="33">
        <f t="shared" si="22"/>
        <v>0</v>
      </c>
      <c r="BI24" s="33">
        <f t="shared" si="22"/>
        <v>0</v>
      </c>
      <c r="BJ24" s="33">
        <f t="shared" si="22"/>
        <v>0</v>
      </c>
      <c r="BK24" s="33">
        <f t="shared" si="22"/>
        <v>0</v>
      </c>
      <c r="BL24" t="str">
        <f t="shared" si="9"/>
        <v>16_RUS</v>
      </c>
      <c r="BM24" t="str">
        <f t="shared" si="10"/>
        <v>d_nonenergy_7_x_jet_fuel</v>
      </c>
      <c r="BP24" s="4">
        <f t="shared" si="11"/>
        <v>0</v>
      </c>
      <c r="BQ24" s="4">
        <f t="shared" si="12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52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241</v>
      </c>
      <c r="I25" s="61">
        <f>IFERROR(MATCH(E25,Production_est!$D$4:$D$339,0),"-")</f>
        <v>3</v>
      </c>
      <c r="J25" s="4" cm="1">
        <f t="array" ref="J25">IFERROR(INDEX(Production_est!$E$4:$E$339,I25+H25-1),"-")</f>
        <v>23935.143810310801</v>
      </c>
      <c r="K25" s="33">
        <f t="shared" si="4"/>
        <v>0</v>
      </c>
      <c r="L25" s="33">
        <f t="shared" si="5"/>
        <v>0</v>
      </c>
      <c r="M25" s="33">
        <f t="shared" si="6"/>
        <v>0</v>
      </c>
      <c r="N25" s="33">
        <f t="shared" si="6"/>
        <v>0</v>
      </c>
      <c r="O25" s="33">
        <f t="shared" si="20"/>
        <v>0</v>
      </c>
      <c r="P25" s="33">
        <f t="shared" si="20"/>
        <v>0</v>
      </c>
      <c r="Q25" s="33">
        <f t="shared" si="20"/>
        <v>0</v>
      </c>
      <c r="R25" s="33">
        <f t="shared" si="20"/>
        <v>0</v>
      </c>
      <c r="S25" s="33">
        <f t="shared" si="20"/>
        <v>0</v>
      </c>
      <c r="T25" s="33">
        <f t="shared" si="20"/>
        <v>0</v>
      </c>
      <c r="U25" s="33">
        <f t="shared" si="20"/>
        <v>0</v>
      </c>
      <c r="V25" s="33">
        <f t="shared" si="20"/>
        <v>0</v>
      </c>
      <c r="W25" s="33">
        <f t="shared" si="20"/>
        <v>0</v>
      </c>
      <c r="X25" s="33">
        <f t="shared" si="20"/>
        <v>0</v>
      </c>
      <c r="Y25" s="33">
        <f t="shared" si="20"/>
        <v>0</v>
      </c>
      <c r="Z25" s="33">
        <f t="shared" si="20"/>
        <v>0</v>
      </c>
      <c r="AA25" s="33">
        <f t="shared" si="20"/>
        <v>0</v>
      </c>
      <c r="AB25" s="33">
        <f t="shared" si="20"/>
        <v>0</v>
      </c>
      <c r="AC25" s="33">
        <f t="shared" si="20"/>
        <v>0</v>
      </c>
      <c r="AD25" s="33">
        <f t="shared" si="20"/>
        <v>0</v>
      </c>
      <c r="AE25" s="33">
        <f t="shared" si="20"/>
        <v>0</v>
      </c>
      <c r="AF25" s="33">
        <f t="shared" si="20"/>
        <v>0</v>
      </c>
      <c r="AG25" s="33">
        <f t="shared" si="20"/>
        <v>0</v>
      </c>
      <c r="AH25" s="33">
        <f t="shared" si="20"/>
        <v>0</v>
      </c>
      <c r="AI25" s="33">
        <f t="shared" si="20"/>
        <v>0</v>
      </c>
      <c r="AJ25" s="33">
        <f t="shared" si="20"/>
        <v>0</v>
      </c>
      <c r="AK25" s="33">
        <f t="shared" si="20"/>
        <v>0</v>
      </c>
      <c r="AL25" s="33">
        <f t="shared" si="20"/>
        <v>0</v>
      </c>
      <c r="AM25" s="33">
        <f t="shared" si="20"/>
        <v>0</v>
      </c>
      <c r="AN25" s="33">
        <f t="shared" si="20"/>
        <v>0</v>
      </c>
      <c r="AO25" s="33">
        <f t="shared" si="20"/>
        <v>0</v>
      </c>
      <c r="AP25" s="33">
        <f t="shared" si="20"/>
        <v>0</v>
      </c>
      <c r="AQ25" s="33">
        <f t="shared" ref="AQ25:BK25" si="23">AP25*(1-$G$4)</f>
        <v>0</v>
      </c>
      <c r="AR25" s="33">
        <f t="shared" si="23"/>
        <v>0</v>
      </c>
      <c r="AS25" s="33">
        <f t="shared" si="23"/>
        <v>0</v>
      </c>
      <c r="AT25" s="33">
        <f t="shared" si="23"/>
        <v>0</v>
      </c>
      <c r="AU25" s="33">
        <f t="shared" si="23"/>
        <v>0</v>
      </c>
      <c r="AV25" s="33">
        <f t="shared" si="23"/>
        <v>0</v>
      </c>
      <c r="AW25" s="33">
        <f t="shared" si="23"/>
        <v>0</v>
      </c>
      <c r="AX25" s="33">
        <f t="shared" si="23"/>
        <v>0</v>
      </c>
      <c r="AY25" s="33">
        <f t="shared" si="23"/>
        <v>0</v>
      </c>
      <c r="AZ25" s="33">
        <f t="shared" si="23"/>
        <v>0</v>
      </c>
      <c r="BA25" s="33">
        <f t="shared" si="23"/>
        <v>0</v>
      </c>
      <c r="BB25" s="33">
        <f t="shared" si="23"/>
        <v>0</v>
      </c>
      <c r="BC25" s="33">
        <f t="shared" si="23"/>
        <v>0</v>
      </c>
      <c r="BD25" s="33">
        <f t="shared" si="23"/>
        <v>0</v>
      </c>
      <c r="BE25" s="33">
        <f t="shared" si="23"/>
        <v>0</v>
      </c>
      <c r="BF25" s="33">
        <f t="shared" si="23"/>
        <v>0</v>
      </c>
      <c r="BG25" s="33">
        <f t="shared" si="23"/>
        <v>0</v>
      </c>
      <c r="BH25" s="33">
        <f t="shared" si="23"/>
        <v>0</v>
      </c>
      <c r="BI25" s="33">
        <f t="shared" si="23"/>
        <v>0</v>
      </c>
      <c r="BJ25" s="33">
        <f t="shared" si="23"/>
        <v>0</v>
      </c>
      <c r="BK25" s="33">
        <f t="shared" si="23"/>
        <v>0</v>
      </c>
      <c r="BL25" t="str">
        <f t="shared" si="9"/>
        <v>16_RUS</v>
      </c>
      <c r="BM25" t="str">
        <f t="shared" si="10"/>
        <v>d_nonenergy_7_6_kerosene</v>
      </c>
      <c r="BP25" s="4">
        <f t="shared" si="11"/>
        <v>0</v>
      </c>
      <c r="BQ25" s="4">
        <f t="shared" si="12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52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241</v>
      </c>
      <c r="I26" s="61">
        <f>IFERROR(MATCH(E26,Production_est!$D$4:$D$339,0),"-")</f>
        <v>3</v>
      </c>
      <c r="J26" s="4" cm="1">
        <f t="array" ref="J26">IFERROR(INDEX(Production_est!$E$4:$E$339,I26+H26-1),"-")</f>
        <v>23935.143810310801</v>
      </c>
      <c r="K26" s="33">
        <f t="shared" si="4"/>
        <v>0</v>
      </c>
      <c r="L26" s="33">
        <f t="shared" si="5"/>
        <v>0</v>
      </c>
      <c r="M26" s="33">
        <f t="shared" si="6"/>
        <v>0</v>
      </c>
      <c r="N26" s="33">
        <f t="shared" si="6"/>
        <v>0</v>
      </c>
      <c r="O26" s="33">
        <f t="shared" si="20"/>
        <v>0</v>
      </c>
      <c r="P26" s="33">
        <f t="shared" si="20"/>
        <v>0</v>
      </c>
      <c r="Q26" s="33">
        <f t="shared" si="20"/>
        <v>0</v>
      </c>
      <c r="R26" s="33">
        <f t="shared" si="20"/>
        <v>0</v>
      </c>
      <c r="S26" s="33">
        <f t="shared" si="20"/>
        <v>0</v>
      </c>
      <c r="T26" s="33">
        <f t="shared" si="20"/>
        <v>0</v>
      </c>
      <c r="U26" s="33">
        <f t="shared" si="20"/>
        <v>0</v>
      </c>
      <c r="V26" s="33">
        <f t="shared" si="20"/>
        <v>0</v>
      </c>
      <c r="W26" s="33">
        <f t="shared" si="20"/>
        <v>0</v>
      </c>
      <c r="X26" s="33">
        <f t="shared" si="20"/>
        <v>0</v>
      </c>
      <c r="Y26" s="33">
        <f t="shared" si="20"/>
        <v>0</v>
      </c>
      <c r="Z26" s="33">
        <f t="shared" si="20"/>
        <v>0</v>
      </c>
      <c r="AA26" s="33">
        <f t="shared" si="20"/>
        <v>0</v>
      </c>
      <c r="AB26" s="33">
        <f t="shared" si="20"/>
        <v>0</v>
      </c>
      <c r="AC26" s="33">
        <f t="shared" si="20"/>
        <v>0</v>
      </c>
      <c r="AD26" s="33">
        <f t="shared" si="20"/>
        <v>0</v>
      </c>
      <c r="AE26" s="33">
        <f t="shared" si="20"/>
        <v>0</v>
      </c>
      <c r="AF26" s="33">
        <f t="shared" si="20"/>
        <v>0</v>
      </c>
      <c r="AG26" s="33">
        <f t="shared" si="20"/>
        <v>0</v>
      </c>
      <c r="AH26" s="33">
        <f t="shared" si="20"/>
        <v>0</v>
      </c>
      <c r="AI26" s="33">
        <f t="shared" si="20"/>
        <v>0</v>
      </c>
      <c r="AJ26" s="33">
        <f t="shared" si="20"/>
        <v>0</v>
      </c>
      <c r="AK26" s="33">
        <f t="shared" si="20"/>
        <v>0</v>
      </c>
      <c r="AL26" s="33">
        <f t="shared" si="20"/>
        <v>0</v>
      </c>
      <c r="AM26" s="33">
        <f t="shared" si="20"/>
        <v>0</v>
      </c>
      <c r="AN26" s="33">
        <f t="shared" si="20"/>
        <v>0</v>
      </c>
      <c r="AO26" s="33">
        <f t="shared" si="20"/>
        <v>0</v>
      </c>
      <c r="AP26" s="33">
        <f t="shared" si="20"/>
        <v>0</v>
      </c>
      <c r="AQ26" s="33">
        <f t="shared" ref="AQ26:BK26" si="24">AP26*(1-$G$4)</f>
        <v>0</v>
      </c>
      <c r="AR26" s="33">
        <f t="shared" si="24"/>
        <v>0</v>
      </c>
      <c r="AS26" s="33">
        <f t="shared" si="24"/>
        <v>0</v>
      </c>
      <c r="AT26" s="33">
        <f t="shared" si="24"/>
        <v>0</v>
      </c>
      <c r="AU26" s="33">
        <f t="shared" si="24"/>
        <v>0</v>
      </c>
      <c r="AV26" s="33">
        <f t="shared" si="24"/>
        <v>0</v>
      </c>
      <c r="AW26" s="33">
        <f t="shared" si="24"/>
        <v>0</v>
      </c>
      <c r="AX26" s="33">
        <f t="shared" si="24"/>
        <v>0</v>
      </c>
      <c r="AY26" s="33">
        <f t="shared" si="24"/>
        <v>0</v>
      </c>
      <c r="AZ26" s="33">
        <f t="shared" si="24"/>
        <v>0</v>
      </c>
      <c r="BA26" s="33">
        <f t="shared" si="24"/>
        <v>0</v>
      </c>
      <c r="BB26" s="33">
        <f t="shared" si="24"/>
        <v>0</v>
      </c>
      <c r="BC26" s="33">
        <f t="shared" si="24"/>
        <v>0</v>
      </c>
      <c r="BD26" s="33">
        <f t="shared" si="24"/>
        <v>0</v>
      </c>
      <c r="BE26" s="33">
        <f t="shared" si="24"/>
        <v>0</v>
      </c>
      <c r="BF26" s="33">
        <f t="shared" si="24"/>
        <v>0</v>
      </c>
      <c r="BG26" s="33">
        <f t="shared" si="24"/>
        <v>0</v>
      </c>
      <c r="BH26" s="33">
        <f t="shared" si="24"/>
        <v>0</v>
      </c>
      <c r="BI26" s="33">
        <f t="shared" si="24"/>
        <v>0</v>
      </c>
      <c r="BJ26" s="33">
        <f t="shared" si="24"/>
        <v>0</v>
      </c>
      <c r="BK26" s="33">
        <f t="shared" si="24"/>
        <v>0</v>
      </c>
      <c r="BL26" t="str">
        <f t="shared" si="9"/>
        <v>16_RUS</v>
      </c>
      <c r="BM26" t="str">
        <f t="shared" si="10"/>
        <v>d_nonenergy_7_7_gas_diesel_oil</v>
      </c>
      <c r="BP26" s="4">
        <f t="shared" si="11"/>
        <v>0</v>
      </c>
      <c r="BQ26" s="4">
        <f t="shared" si="12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52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241</v>
      </c>
      <c r="I27" s="61">
        <f>IFERROR(MATCH(E27,Production_est!$D$4:$D$339,0),"-")</f>
        <v>3</v>
      </c>
      <c r="J27" s="4" cm="1">
        <f t="array" ref="J27">IFERROR(INDEX(Production_est!$E$4:$E$339,I27+H27-1),"-")</f>
        <v>23935.143810310801</v>
      </c>
      <c r="K27" s="33">
        <f t="shared" si="4"/>
        <v>0</v>
      </c>
      <c r="L27" s="33">
        <f t="shared" si="5"/>
        <v>0</v>
      </c>
      <c r="M27" s="33">
        <f t="shared" si="6"/>
        <v>0</v>
      </c>
      <c r="N27" s="33">
        <f t="shared" si="6"/>
        <v>0</v>
      </c>
      <c r="O27" s="33">
        <f t="shared" si="20"/>
        <v>0</v>
      </c>
      <c r="P27" s="33">
        <f t="shared" si="20"/>
        <v>0</v>
      </c>
      <c r="Q27" s="33">
        <f t="shared" si="20"/>
        <v>0</v>
      </c>
      <c r="R27" s="33">
        <f t="shared" si="20"/>
        <v>0</v>
      </c>
      <c r="S27" s="33">
        <f t="shared" si="20"/>
        <v>0</v>
      </c>
      <c r="T27" s="33">
        <f t="shared" si="20"/>
        <v>0</v>
      </c>
      <c r="U27" s="33">
        <f t="shared" si="20"/>
        <v>0</v>
      </c>
      <c r="V27" s="33">
        <f t="shared" si="20"/>
        <v>0</v>
      </c>
      <c r="W27" s="33">
        <f t="shared" si="20"/>
        <v>0</v>
      </c>
      <c r="X27" s="33">
        <f t="shared" si="20"/>
        <v>0</v>
      </c>
      <c r="Y27" s="33">
        <f t="shared" si="20"/>
        <v>0</v>
      </c>
      <c r="Z27" s="33">
        <f t="shared" si="20"/>
        <v>0</v>
      </c>
      <c r="AA27" s="33">
        <f t="shared" si="20"/>
        <v>0</v>
      </c>
      <c r="AB27" s="33">
        <f t="shared" si="20"/>
        <v>0</v>
      </c>
      <c r="AC27" s="33">
        <f t="shared" si="20"/>
        <v>0</v>
      </c>
      <c r="AD27" s="33">
        <f t="shared" si="20"/>
        <v>0</v>
      </c>
      <c r="AE27" s="33">
        <f t="shared" si="20"/>
        <v>0</v>
      </c>
      <c r="AF27" s="33">
        <f t="shared" si="20"/>
        <v>0</v>
      </c>
      <c r="AG27" s="33">
        <f t="shared" si="20"/>
        <v>0</v>
      </c>
      <c r="AH27" s="33">
        <f t="shared" si="20"/>
        <v>0</v>
      </c>
      <c r="AI27" s="33">
        <f t="shared" si="20"/>
        <v>0</v>
      </c>
      <c r="AJ27" s="33">
        <f t="shared" si="20"/>
        <v>0</v>
      </c>
      <c r="AK27" s="33">
        <f t="shared" si="20"/>
        <v>0</v>
      </c>
      <c r="AL27" s="33">
        <f t="shared" si="20"/>
        <v>0</v>
      </c>
      <c r="AM27" s="33">
        <f t="shared" si="20"/>
        <v>0</v>
      </c>
      <c r="AN27" s="33">
        <f t="shared" si="20"/>
        <v>0</v>
      </c>
      <c r="AO27" s="33">
        <f t="shared" si="20"/>
        <v>0</v>
      </c>
      <c r="AP27" s="33">
        <f t="shared" si="20"/>
        <v>0</v>
      </c>
      <c r="AQ27" s="33">
        <f t="shared" ref="AQ27:BK27" si="25">AP27*(1-$G$4)</f>
        <v>0</v>
      </c>
      <c r="AR27" s="33">
        <f t="shared" si="25"/>
        <v>0</v>
      </c>
      <c r="AS27" s="33">
        <f t="shared" si="25"/>
        <v>0</v>
      </c>
      <c r="AT27" s="33">
        <f t="shared" si="25"/>
        <v>0</v>
      </c>
      <c r="AU27" s="33">
        <f t="shared" si="25"/>
        <v>0</v>
      </c>
      <c r="AV27" s="33">
        <f t="shared" si="25"/>
        <v>0</v>
      </c>
      <c r="AW27" s="33">
        <f t="shared" si="25"/>
        <v>0</v>
      </c>
      <c r="AX27" s="33">
        <f t="shared" si="25"/>
        <v>0</v>
      </c>
      <c r="AY27" s="33">
        <f t="shared" si="25"/>
        <v>0</v>
      </c>
      <c r="AZ27" s="33">
        <f t="shared" si="25"/>
        <v>0</v>
      </c>
      <c r="BA27" s="33">
        <f t="shared" si="25"/>
        <v>0</v>
      </c>
      <c r="BB27" s="33">
        <f t="shared" si="25"/>
        <v>0</v>
      </c>
      <c r="BC27" s="33">
        <f t="shared" si="25"/>
        <v>0</v>
      </c>
      <c r="BD27" s="33">
        <f t="shared" si="25"/>
        <v>0</v>
      </c>
      <c r="BE27" s="33">
        <f t="shared" si="25"/>
        <v>0</v>
      </c>
      <c r="BF27" s="33">
        <f t="shared" si="25"/>
        <v>0</v>
      </c>
      <c r="BG27" s="33">
        <f t="shared" si="25"/>
        <v>0</v>
      </c>
      <c r="BH27" s="33">
        <f t="shared" si="25"/>
        <v>0</v>
      </c>
      <c r="BI27" s="33">
        <f t="shared" si="25"/>
        <v>0</v>
      </c>
      <c r="BJ27" s="33">
        <f t="shared" si="25"/>
        <v>0</v>
      </c>
      <c r="BK27" s="33">
        <f t="shared" si="25"/>
        <v>0</v>
      </c>
      <c r="BL27" t="str">
        <f t="shared" si="9"/>
        <v>16_RUS</v>
      </c>
      <c r="BM27" t="str">
        <f t="shared" si="10"/>
        <v>d_nonenergy_7_8_fuel_oil</v>
      </c>
      <c r="BP27" s="4">
        <f t="shared" si="11"/>
        <v>0</v>
      </c>
      <c r="BQ27" s="4">
        <f t="shared" si="12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52</v>
      </c>
      <c r="B28" t="s">
        <v>18</v>
      </c>
      <c r="C28" t="s">
        <v>18</v>
      </c>
      <c r="D28" t="s">
        <v>172</v>
      </c>
      <c r="E28" s="46" t="s">
        <v>37</v>
      </c>
      <c r="F28" s="4">
        <v>336.71999869199999</v>
      </c>
      <c r="G28" s="4">
        <v>350.19797777999997</v>
      </c>
      <c r="H28">
        <f>MATCH(A28,Production_est!$A$4:$A$339,0)</f>
        <v>241</v>
      </c>
      <c r="I28" s="61">
        <f>IFERROR(MATCH(E28,Production_est!$D$4:$D$339,0),"-")</f>
        <v>3</v>
      </c>
      <c r="J28" s="4" cm="1">
        <f t="array" ref="J28">IFERROR(INDEX(Production_est!$E$4:$E$339,I28+H28-1),"-")</f>
        <v>23935.143810310801</v>
      </c>
      <c r="K28" s="33">
        <f t="shared" si="4"/>
        <v>1.4631120688280192E-2</v>
      </c>
      <c r="L28" s="33">
        <f t="shared" si="5"/>
        <v>1.4631120688280192E-2</v>
      </c>
      <c r="M28" s="33">
        <f t="shared" si="6"/>
        <v>1.4631120688280192E-2</v>
      </c>
      <c r="N28" s="33">
        <f t="shared" si="6"/>
        <v>1.4631120688280192E-2</v>
      </c>
      <c r="O28" s="33">
        <f t="shared" si="20"/>
        <v>1.4667698490000892E-2</v>
      </c>
      <c r="P28" s="33">
        <f t="shared" si="20"/>
        <v>1.4704367736225894E-2</v>
      </c>
      <c r="Q28" s="33">
        <f t="shared" si="20"/>
        <v>1.4741128655566458E-2</v>
      </c>
      <c r="R28" s="33">
        <f t="shared" si="20"/>
        <v>1.4777981477205373E-2</v>
      </c>
      <c r="S28" s="33">
        <f t="shared" si="20"/>
        <v>1.4814926430898386E-2</v>
      </c>
      <c r="T28" s="33">
        <f t="shared" si="20"/>
        <v>1.485196374697563E-2</v>
      </c>
      <c r="U28" s="33">
        <f t="shared" si="20"/>
        <v>1.4889093656343068E-2</v>
      </c>
      <c r="V28" s="33">
        <f t="shared" si="20"/>
        <v>1.4926316390483925E-2</v>
      </c>
      <c r="W28" s="33">
        <f t="shared" si="20"/>
        <v>1.4963632181460134E-2</v>
      </c>
      <c r="X28" s="33">
        <f t="shared" si="20"/>
        <v>1.5001041261913784E-2</v>
      </c>
      <c r="Y28" s="33">
        <f t="shared" si="20"/>
        <v>1.5038543865068567E-2</v>
      </c>
      <c r="Z28" s="33">
        <f t="shared" si="20"/>
        <v>1.5076140224731237E-2</v>
      </c>
      <c r="AA28" s="33">
        <f t="shared" si="20"/>
        <v>1.5113830575293065E-2</v>
      </c>
      <c r="AB28" s="33">
        <f t="shared" si="20"/>
        <v>1.5151615151731296E-2</v>
      </c>
      <c r="AC28" s="33">
        <f t="shared" si="20"/>
        <v>1.5189494189610624E-2</v>
      </c>
      <c r="AD28" s="33">
        <f t="shared" si="20"/>
        <v>1.5227467925084649E-2</v>
      </c>
      <c r="AE28" s="33">
        <f t="shared" si="20"/>
        <v>1.526553659489736E-2</v>
      </c>
      <c r="AF28" s="33">
        <f t="shared" si="20"/>
        <v>1.5303700436384602E-2</v>
      </c>
      <c r="AG28" s="33">
        <f t="shared" si="20"/>
        <v>1.5341959687475563E-2</v>
      </c>
      <c r="AH28" s="33">
        <f t="shared" si="20"/>
        <v>1.5380314586694251E-2</v>
      </c>
      <c r="AI28" s="33">
        <f t="shared" si="20"/>
        <v>1.5418765373160986E-2</v>
      </c>
      <c r="AJ28" s="33">
        <f t="shared" si="20"/>
        <v>1.5457312286593887E-2</v>
      </c>
      <c r="AK28" s="33">
        <f t="shared" si="20"/>
        <v>1.5495955567310371E-2</v>
      </c>
      <c r="AL28" s="33">
        <f t="shared" si="20"/>
        <v>1.5534695456228646E-2</v>
      </c>
      <c r="AM28" s="33">
        <f t="shared" si="20"/>
        <v>1.5573532194869217E-2</v>
      </c>
      <c r="AN28" s="33">
        <f t="shared" si="20"/>
        <v>1.5612466025356389E-2</v>
      </c>
      <c r="AO28" s="33">
        <f t="shared" si="20"/>
        <v>1.5651497190419777E-2</v>
      </c>
      <c r="AP28" s="33">
        <f t="shared" si="20"/>
        <v>1.5690625933395826E-2</v>
      </c>
      <c r="AQ28" s="33">
        <f t="shared" ref="AQ28:BK28" si="26">AP28*(1-$G$4)</f>
        <v>1.5729852498229314E-2</v>
      </c>
      <c r="AR28" s="33">
        <f t="shared" si="26"/>
        <v>1.5769177129474888E-2</v>
      </c>
      <c r="AS28" s="33">
        <f t="shared" si="26"/>
        <v>1.5808600072298576E-2</v>
      </c>
      <c r="AT28" s="33">
        <f t="shared" si="26"/>
        <v>1.5848121572479321E-2</v>
      </c>
      <c r="AU28" s="33">
        <f t="shared" si="26"/>
        <v>1.5887741876410517E-2</v>
      </c>
      <c r="AV28" s="33">
        <f t="shared" si="26"/>
        <v>1.5927461231101545E-2</v>
      </c>
      <c r="AW28" s="33">
        <f t="shared" si="26"/>
        <v>1.5967279884179297E-2</v>
      </c>
      <c r="AX28" s="33">
        <f t="shared" si="26"/>
        <v>1.6007198083889743E-2</v>
      </c>
      <c r="AY28" s="33">
        <f t="shared" si="26"/>
        <v>1.6047216079099466E-2</v>
      </c>
      <c r="AZ28" s="33">
        <f t="shared" si="26"/>
        <v>1.6087334119297213E-2</v>
      </c>
      <c r="BA28" s="33">
        <f t="shared" si="26"/>
        <v>1.6127552454595455E-2</v>
      </c>
      <c r="BB28" s="33">
        <f t="shared" si="26"/>
        <v>1.6167871335731943E-2</v>
      </c>
      <c r="BC28" s="33">
        <f t="shared" si="26"/>
        <v>1.6208291014071272E-2</v>
      </c>
      <c r="BD28" s="33">
        <f t="shared" si="26"/>
        <v>1.6248811741606448E-2</v>
      </c>
      <c r="BE28" s="33">
        <f t="shared" si="26"/>
        <v>1.6289433770960465E-2</v>
      </c>
      <c r="BF28" s="33">
        <f t="shared" si="26"/>
        <v>1.6330157355387866E-2</v>
      </c>
      <c r="BG28" s="33">
        <f t="shared" si="26"/>
        <v>1.6370982748776335E-2</v>
      </c>
      <c r="BH28" s="33">
        <f t="shared" si="26"/>
        <v>1.6411910205648274E-2</v>
      </c>
      <c r="BI28" s="33">
        <f t="shared" si="26"/>
        <v>1.6452939981162394E-2</v>
      </c>
      <c r="BJ28" s="33">
        <f t="shared" si="26"/>
        <v>1.64940723311153E-2</v>
      </c>
      <c r="BK28" s="33">
        <f t="shared" si="26"/>
        <v>1.6535307511943088E-2</v>
      </c>
      <c r="BL28" t="str">
        <f t="shared" si="9"/>
        <v>16_RUS</v>
      </c>
      <c r="BM28" t="str">
        <f t="shared" si="10"/>
        <v>d_nonenergy_7_9_lpg</v>
      </c>
      <c r="BP28" s="4">
        <f t="shared" si="11"/>
        <v>336.71999869199999</v>
      </c>
      <c r="BQ28" s="4">
        <f t="shared" si="12"/>
        <v>350.19797777999997</v>
      </c>
      <c r="BR28" s="4" cm="1">
        <f t="array" ref="BR28">L28*INDEX(prod_est,$H28+$I28-1,MATCH(BR$14,$BQ$14:$DQ$14,0))</f>
        <v>357.01301604334571</v>
      </c>
      <c r="BS28" s="4" cm="1">
        <f t="array" ref="BS28">M28*INDEX(prod_est,$H28+$I28-1,MATCH(BS$14,$BQ$14:$DQ$14,0))</f>
        <v>339.35378655683957</v>
      </c>
      <c r="BT28" s="4" cm="1">
        <f t="array" ref="BT28">N28*INDEX(prod_est,$H28+$I28-1,MATCH(BT$14,$BQ$14:$DQ$14,0))</f>
        <v>352.90067232208372</v>
      </c>
      <c r="BU28" s="4" cm="1">
        <f t="array" ref="BU28">O28*INDEX(prod_est,$H28+$I28-1,MATCH(BU$14,$BQ$14:$DQ$14,0))</f>
        <v>366.916085989073</v>
      </c>
      <c r="BV28" s="4" cm="1">
        <f t="array" ref="BV28">P28*INDEX(prod_est,$H28+$I28-1,MATCH(BV$14,$BQ$14:$DQ$14,0))</f>
        <v>380.45148732650642</v>
      </c>
      <c r="BW28" s="4" cm="1">
        <f t="array" ref="BW28">Q28*INDEX(prod_est,$H28+$I28-1,MATCH(BW$14,$BQ$14:$DQ$14,0))</f>
        <v>393.48477401394314</v>
      </c>
      <c r="BX28" s="4" cm="1">
        <f t="array" ref="BX28">R28*INDEX(prod_est,$H28+$I28-1,MATCH(BX$14,$BQ$14:$DQ$14,0))</f>
        <v>405.988943400842</v>
      </c>
      <c r="BY28" s="4" cm="1">
        <f t="array" ref="BY28">S28*INDEX(prod_est,$H28+$I28-1,MATCH(BY$14,$BQ$14:$DQ$14,0))</f>
        <v>417.98797093551815</v>
      </c>
      <c r="BZ28" s="4" cm="1">
        <f t="array" ref="BZ28">T28*INDEX(prod_est,$H28+$I28-1,MATCH(BZ$14,$BQ$14:$DQ$14,0))</f>
        <v>429.44078791329855</v>
      </c>
      <c r="CA28" s="4" cm="1">
        <f t="array" ref="CA28">U28*INDEX(prod_est,$H28+$I28-1,MATCH(CA$14,$BQ$14:$DQ$14,0))</f>
        <v>435.74820232763739</v>
      </c>
      <c r="CB28" s="4" cm="1">
        <f t="array" ref="CB28">V28*INDEX(prod_est,$H28+$I28-1,MATCH(CB$14,$BQ$14:$DQ$14,0))</f>
        <v>441.56027748551503</v>
      </c>
      <c r="CC28" s="4" cm="1">
        <f t="array" ref="CC28">W28*INDEX(prod_est,$H28+$I28-1,MATCH(CC$14,$BQ$14:$DQ$14,0))</f>
        <v>446.96859635941064</v>
      </c>
      <c r="CD28" s="4" cm="1">
        <f t="array" ref="CD28">X28*INDEX(prod_est,$H28+$I28-1,MATCH(CD$14,$BQ$14:$DQ$14,0))</f>
        <v>452.49080037565022</v>
      </c>
      <c r="CE28" s="4" cm="1">
        <f t="array" ref="CE28">Y28*INDEX(prod_est,$H28+$I28-1,MATCH(CE$14,$BQ$14:$DQ$14,0))</f>
        <v>457.64164078331896</v>
      </c>
      <c r="CF28" s="4" cm="1">
        <f t="array" ref="CF28">Z28*INDEX(prod_est,$H28+$I28-1,MATCH(CF$14,$BQ$14:$DQ$14,0))</f>
        <v>462.56744795873777</v>
      </c>
      <c r="CG28" s="4" cm="1">
        <f t="array" ref="CG28">AA28*INDEX(prod_est,$H28+$I28-1,MATCH(CG$14,$BQ$14:$DQ$14,0))</f>
        <v>467.4848676482984</v>
      </c>
      <c r="CH28" s="4" cm="1">
        <f t="array" ref="CH28">AB28*INDEX(prod_est,$H28+$I28-1,MATCH(CH$14,$BQ$14:$DQ$14,0))</f>
        <v>472.52494713798757</v>
      </c>
      <c r="CI28" s="4" cm="1">
        <f t="array" ref="CI28">AC28*INDEX(prod_est,$H28+$I28-1,MATCH(CI$14,$BQ$14:$DQ$14,0))</f>
        <v>477.77745935766421</v>
      </c>
      <c r="CJ28" s="4" cm="1">
        <f t="array" ref="CJ28">AD28*INDEX(prod_est,$H28+$I28-1,MATCH(CJ$14,$BQ$14:$DQ$14,0))</f>
        <v>483.35292142460418</v>
      </c>
      <c r="CK28" s="4" cm="1">
        <f t="array" ref="CK28">AE28*INDEX(prod_est,$H28+$I28-1,MATCH(CK$14,$BQ$14:$DQ$14,0))</f>
        <v>489.33904934302757</v>
      </c>
      <c r="CL28" s="4" cm="1">
        <f t="array" ref="CL28">AF28*INDEX(prod_est,$H28+$I28-1,MATCH(CL$14,$BQ$14:$DQ$14,0))</f>
        <v>495.79930077850844</v>
      </c>
      <c r="CM28" s="4" cm="1">
        <f t="array" ref="CM28">AG28*INDEX(prod_est,$H28+$I28-1,MATCH(CM$14,$BQ$14:$DQ$14,0))</f>
        <v>502.87937479726645</v>
      </c>
      <c r="CN28" s="4" cm="1">
        <f t="array" ref="CN28">AH28*INDEX(prod_est,$H28+$I28-1,MATCH(CN$14,$BQ$14:$DQ$14,0))</f>
        <v>508.50937896410062</v>
      </c>
      <c r="CO28" s="4" cm="1">
        <f t="array" ref="CO28">AI28*INDEX(prod_est,$H28+$I28-1,MATCH(CO$14,$BQ$14:$DQ$14,0))</f>
        <v>514.71243487584968</v>
      </c>
      <c r="CP28" s="4" cm="1">
        <f t="array" ref="CP28">AJ28*INDEX(prod_est,$H28+$I28-1,MATCH(CP$14,$BQ$14:$DQ$14,0))</f>
        <v>521.37272585406845</v>
      </c>
      <c r="CQ28" s="4" cm="1">
        <f t="array" ref="CQ28">AK28*INDEX(prod_est,$H28+$I28-1,MATCH(CQ$14,$BQ$14:$DQ$14,0))</f>
        <v>528.43190953179089</v>
      </c>
      <c r="CR28" s="4" cm="1">
        <f t="array" ref="CR28">AL28*INDEX(prod_est,$H28+$I28-1,MATCH(CR$14,$BQ$14:$DQ$14,0))</f>
        <v>535.80243319728652</v>
      </c>
      <c r="CS28" s="4" cm="1">
        <f t="array" ref="CS28">AM28*INDEX(prod_est,$H28+$I28-1,MATCH(CS$14,$BQ$14:$DQ$14,0))</f>
        <v>542.16967629037686</v>
      </c>
      <c r="CT28" s="4" cm="1">
        <f t="array" ref="CT28">AN28*INDEX(prod_est,$H28+$I28-1,MATCH(CT$14,$BQ$14:$DQ$14,0))</f>
        <v>548.75399283001218</v>
      </c>
      <c r="CU28" s="4" cm="1">
        <f t="array" ref="CU28">AO28*INDEX(prod_est,$H28+$I28-1,MATCH(CU$14,$BQ$14:$DQ$14,0))</f>
        <v>555.40995084194094</v>
      </c>
      <c r="CV28" s="4" cm="1">
        <f t="array" ref="CV28">AP28*INDEX(prod_est,$H28+$I28-1,MATCH(CV$14,$BQ$14:$DQ$14,0))</f>
        <v>562.03936584298629</v>
      </c>
      <c r="CW28" s="4" cm="1">
        <f t="array" ref="CW28">AQ28*INDEX(prod_est,$H28+$I28-1,MATCH(CW$14,$BQ$14:$DQ$14,0))</f>
        <v>568.52589029133958</v>
      </c>
      <c r="CX28" s="4" cm="1">
        <f t="array" ref="CX28">AR28*INDEX(prod_est,$H28+$I28-1,MATCH(CX$14,$BQ$14:$DQ$14,0))</f>
        <v>569.94720501706797</v>
      </c>
      <c r="CY28" s="4" cm="1">
        <f t="array" ref="CY28">AS28*INDEX(prod_est,$H28+$I28-1,MATCH(CY$14,$BQ$14:$DQ$14,0))</f>
        <v>571.37207302961065</v>
      </c>
      <c r="CZ28" s="4" cm="1">
        <f t="array" ref="CZ28">AT28*INDEX(prod_est,$H28+$I28-1,MATCH(CZ$14,$BQ$14:$DQ$14,0))</f>
        <v>572.80050321218459</v>
      </c>
      <c r="DA28" s="4" cm="1">
        <f t="array" ref="DA28">AU28*INDEX(prod_est,$H28+$I28-1,MATCH(DA$14,$BQ$14:$DQ$14,0))</f>
        <v>574.23250447021496</v>
      </c>
      <c r="DB28" s="4" cm="1">
        <f t="array" ref="DB28">AV28*INDEX(prod_est,$H28+$I28-1,MATCH(DB$14,$BQ$14:$DQ$14,0))</f>
        <v>575.66808573139053</v>
      </c>
      <c r="DC28" s="4" cm="1">
        <f t="array" ref="DC28">AW28*INDEX(prod_est,$H28+$I28-1,MATCH(DC$14,$BQ$14:$DQ$14,0))</f>
        <v>577.10725594571898</v>
      </c>
      <c r="DD28" s="4" cm="1">
        <f t="array" ref="DD28">AX28*INDEX(prod_est,$H28+$I28-1,MATCH(DD$14,$BQ$14:$DQ$14,0))</f>
        <v>578.55002408558323</v>
      </c>
      <c r="DE28" s="4" cm="1">
        <f t="array" ref="DE28">AY28*INDEX(prod_est,$H28+$I28-1,MATCH(DE$14,$BQ$14:$DQ$14,0))</f>
        <v>579.99639914579711</v>
      </c>
      <c r="DF28" s="4" cm="1">
        <f t="array" ref="DF28">AZ28*INDEX(prod_est,$H28+$I28-1,MATCH(DF$14,$BQ$14:$DQ$14,0))</f>
        <v>581.44639014366157</v>
      </c>
      <c r="DG28" s="4" cm="1">
        <f t="array" ref="DG28">BA28*INDEX(prod_est,$H28+$I28-1,MATCH(DG$14,$BQ$14:$DQ$14,0))</f>
        <v>582.90000611902065</v>
      </c>
      <c r="DH28" s="4" cm="1">
        <f t="array" ref="DH28">BB28*INDEX(prod_est,$H28+$I28-1,MATCH(DH$14,$BQ$14:$DQ$14,0))</f>
        <v>584.35725613431816</v>
      </c>
      <c r="DI28" s="4" cm="1">
        <f t="array" ref="DI28">BC28*INDEX(prod_est,$H28+$I28-1,MATCH(DI$14,$BQ$14:$DQ$14,0))</f>
        <v>585.81814927465393</v>
      </c>
      <c r="DJ28" s="4" cm="1">
        <f t="array" ref="DJ28">BD28*INDEX(prod_est,$H28+$I28-1,MATCH(DJ$14,$BQ$14:$DQ$14,0))</f>
        <v>587.28269464784057</v>
      </c>
      <c r="DK28" s="4" cm="1">
        <f t="array" ref="DK28">BE28*INDEX(prod_est,$H28+$I28-1,MATCH(DK$14,$BQ$14:$DQ$14,0))</f>
        <v>588.75090138446012</v>
      </c>
      <c r="DL28" s="4" cm="1">
        <f t="array" ref="DL28">BF28*INDEX(prod_est,$H28+$I28-1,MATCH(DL$14,$BQ$14:$DQ$14,0))</f>
        <v>590.22277863792135</v>
      </c>
      <c r="DM28" s="4" cm="1">
        <f t="array" ref="DM28">BG28*INDEX(prod_est,$H28+$I28-1,MATCH(DM$14,$BQ$14:$DQ$14,0))</f>
        <v>591.69833558451603</v>
      </c>
      <c r="DN28" s="4" cm="1">
        <f t="array" ref="DN28">BH28*INDEX(prod_est,$H28+$I28-1,MATCH(DN$14,$BQ$14:$DQ$14,0))</f>
        <v>593.17758142347725</v>
      </c>
      <c r="DO28" s="4" cm="1">
        <f t="array" ref="DO28">BI28*INDEX(prod_est,$H28+$I28-1,MATCH(DO$14,$BQ$14:$DQ$14,0))</f>
        <v>594.66052537703592</v>
      </c>
      <c r="DP28" s="4" cm="1">
        <f t="array" ref="DP28">BJ28*INDEX(prod_est,$H28+$I28-1,MATCH(DP$14,$BQ$14:$DQ$14,0))</f>
        <v>596.14717669047855</v>
      </c>
      <c r="DQ28" s="4" cm="1">
        <f t="array" ref="DQ28">BK28*INDEX(prod_est,$H28+$I28-1,MATCH(DQ$14,$BQ$14:$DQ$14,0))</f>
        <v>597.63754463220471</v>
      </c>
    </row>
    <row r="29" spans="1:121" x14ac:dyDescent="0.25">
      <c r="A29" t="s">
        <v>52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241</v>
      </c>
      <c r="I29" s="61">
        <f>IFERROR(MATCH(E29,Production_est!$D$4:$D$339,0),"-")</f>
        <v>3</v>
      </c>
      <c r="J29" s="4" cm="1">
        <f t="array" ref="J29">IFERROR(INDEX(Production_est!$E$4:$E$339,I29+H29-1),"-")</f>
        <v>23935.143810310801</v>
      </c>
      <c r="K29" s="33">
        <f t="shared" si="4"/>
        <v>0</v>
      </c>
      <c r="L29" s="33">
        <f t="shared" si="5"/>
        <v>0</v>
      </c>
      <c r="M29" s="33">
        <f t="shared" si="6"/>
        <v>0</v>
      </c>
      <c r="N29" s="33">
        <f t="shared" si="6"/>
        <v>0</v>
      </c>
      <c r="O29" s="33">
        <f t="shared" si="20"/>
        <v>0</v>
      </c>
      <c r="P29" s="33">
        <f t="shared" si="20"/>
        <v>0</v>
      </c>
      <c r="Q29" s="33">
        <f t="shared" si="20"/>
        <v>0</v>
      </c>
      <c r="R29" s="33">
        <f t="shared" si="20"/>
        <v>0</v>
      </c>
      <c r="S29" s="33">
        <f t="shared" si="20"/>
        <v>0</v>
      </c>
      <c r="T29" s="33">
        <f t="shared" si="20"/>
        <v>0</v>
      </c>
      <c r="U29" s="33">
        <f t="shared" si="20"/>
        <v>0</v>
      </c>
      <c r="V29" s="33">
        <f t="shared" si="20"/>
        <v>0</v>
      </c>
      <c r="W29" s="33">
        <f t="shared" si="20"/>
        <v>0</v>
      </c>
      <c r="X29" s="33">
        <f t="shared" si="20"/>
        <v>0</v>
      </c>
      <c r="Y29" s="33">
        <f t="shared" si="20"/>
        <v>0</v>
      </c>
      <c r="Z29" s="33">
        <f t="shared" si="20"/>
        <v>0</v>
      </c>
      <c r="AA29" s="33">
        <f t="shared" si="20"/>
        <v>0</v>
      </c>
      <c r="AB29" s="33">
        <f t="shared" si="20"/>
        <v>0</v>
      </c>
      <c r="AC29" s="33">
        <f t="shared" si="20"/>
        <v>0</v>
      </c>
      <c r="AD29" s="33">
        <f t="shared" si="20"/>
        <v>0</v>
      </c>
      <c r="AE29" s="33">
        <f t="shared" si="20"/>
        <v>0</v>
      </c>
      <c r="AF29" s="33">
        <f t="shared" si="20"/>
        <v>0</v>
      </c>
      <c r="AG29" s="33">
        <f t="shared" si="20"/>
        <v>0</v>
      </c>
      <c r="AH29" s="33">
        <f t="shared" si="20"/>
        <v>0</v>
      </c>
      <c r="AI29" s="33">
        <f t="shared" si="20"/>
        <v>0</v>
      </c>
      <c r="AJ29" s="33">
        <f t="shared" si="20"/>
        <v>0</v>
      </c>
      <c r="AK29" s="33">
        <f t="shared" si="20"/>
        <v>0</v>
      </c>
      <c r="AL29" s="33">
        <f t="shared" si="20"/>
        <v>0</v>
      </c>
      <c r="AM29" s="33">
        <f t="shared" si="20"/>
        <v>0</v>
      </c>
      <c r="AN29" s="33">
        <f t="shared" si="20"/>
        <v>0</v>
      </c>
      <c r="AO29" s="33">
        <f t="shared" si="20"/>
        <v>0</v>
      </c>
      <c r="AP29" s="33">
        <f t="shared" si="20"/>
        <v>0</v>
      </c>
      <c r="AQ29" s="33">
        <f t="shared" ref="AQ29:BK29" si="27">AP29*(1-$G$4)</f>
        <v>0</v>
      </c>
      <c r="AR29" s="33">
        <f t="shared" si="27"/>
        <v>0</v>
      </c>
      <c r="AS29" s="33">
        <f t="shared" si="27"/>
        <v>0</v>
      </c>
      <c r="AT29" s="33">
        <f t="shared" si="27"/>
        <v>0</v>
      </c>
      <c r="AU29" s="33">
        <f t="shared" si="27"/>
        <v>0</v>
      </c>
      <c r="AV29" s="33">
        <f t="shared" si="27"/>
        <v>0</v>
      </c>
      <c r="AW29" s="33">
        <f t="shared" si="27"/>
        <v>0</v>
      </c>
      <c r="AX29" s="33">
        <f t="shared" si="27"/>
        <v>0</v>
      </c>
      <c r="AY29" s="33">
        <f t="shared" si="27"/>
        <v>0</v>
      </c>
      <c r="AZ29" s="33">
        <f t="shared" si="27"/>
        <v>0</v>
      </c>
      <c r="BA29" s="33">
        <f t="shared" si="27"/>
        <v>0</v>
      </c>
      <c r="BB29" s="33">
        <f t="shared" si="27"/>
        <v>0</v>
      </c>
      <c r="BC29" s="33">
        <f t="shared" si="27"/>
        <v>0</v>
      </c>
      <c r="BD29" s="33">
        <f t="shared" si="27"/>
        <v>0</v>
      </c>
      <c r="BE29" s="33">
        <f t="shared" si="27"/>
        <v>0</v>
      </c>
      <c r="BF29" s="33">
        <f t="shared" si="27"/>
        <v>0</v>
      </c>
      <c r="BG29" s="33">
        <f t="shared" si="27"/>
        <v>0</v>
      </c>
      <c r="BH29" s="33">
        <f t="shared" si="27"/>
        <v>0</v>
      </c>
      <c r="BI29" s="33">
        <f t="shared" si="27"/>
        <v>0</v>
      </c>
      <c r="BJ29" s="33">
        <f t="shared" si="27"/>
        <v>0</v>
      </c>
      <c r="BK29" s="33">
        <f t="shared" si="27"/>
        <v>0</v>
      </c>
      <c r="BL29" t="str">
        <f t="shared" si="9"/>
        <v>16_RUS</v>
      </c>
      <c r="BM29" t="str">
        <f t="shared" si="10"/>
        <v>d_nonenergy_7_10_refi_gas_notliq</v>
      </c>
      <c r="BP29" s="4">
        <f t="shared" si="11"/>
        <v>0</v>
      </c>
      <c r="BQ29" s="4">
        <f t="shared" si="12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s="58" t="s">
        <v>52</v>
      </c>
      <c r="B30" s="58" t="s">
        <v>20</v>
      </c>
      <c r="C30" s="58" t="s">
        <v>20</v>
      </c>
      <c r="D30" s="58" t="s">
        <v>172</v>
      </c>
      <c r="E30" s="58" t="s">
        <v>37</v>
      </c>
      <c r="F30" s="59">
        <v>0</v>
      </c>
      <c r="G30" s="59">
        <v>0</v>
      </c>
      <c r="H30" s="58">
        <f>MATCH(A30,Production_est!$A$4:$A$339,0)</f>
        <v>241</v>
      </c>
      <c r="I30" s="61">
        <f>IFERROR(MATCH(E30,Production_est!$D$4:$D$339,0),"-")</f>
        <v>3</v>
      </c>
      <c r="J30" s="59" cm="1">
        <f t="array" ref="J30">IFERROR(INDEX(Production_est!$E$4:$E$339,I30+H30-1),"-")</f>
        <v>23935.143810310801</v>
      </c>
      <c r="K30" s="60">
        <f t="shared" si="4"/>
        <v>0</v>
      </c>
      <c r="L30" s="60">
        <f t="shared" si="5"/>
        <v>0</v>
      </c>
      <c r="M30" s="60">
        <f t="shared" si="6"/>
        <v>0</v>
      </c>
      <c r="N30" s="60">
        <f t="shared" si="6"/>
        <v>0</v>
      </c>
      <c r="O30" s="60">
        <f t="shared" si="20"/>
        <v>0</v>
      </c>
      <c r="P30" s="60">
        <f t="shared" si="20"/>
        <v>0</v>
      </c>
      <c r="Q30" s="60">
        <f t="shared" si="20"/>
        <v>0</v>
      </c>
      <c r="R30" s="60">
        <f t="shared" si="20"/>
        <v>0</v>
      </c>
      <c r="S30" s="60">
        <f t="shared" si="20"/>
        <v>0</v>
      </c>
      <c r="T30" s="60">
        <f t="shared" si="20"/>
        <v>0</v>
      </c>
      <c r="U30" s="60">
        <f t="shared" si="20"/>
        <v>0</v>
      </c>
      <c r="V30" s="60">
        <f t="shared" si="20"/>
        <v>0</v>
      </c>
      <c r="W30" s="60">
        <f t="shared" si="20"/>
        <v>0</v>
      </c>
      <c r="X30" s="60">
        <f t="shared" si="20"/>
        <v>0</v>
      </c>
      <c r="Y30" s="60">
        <f t="shared" si="20"/>
        <v>0</v>
      </c>
      <c r="Z30" s="60">
        <f t="shared" si="20"/>
        <v>0</v>
      </c>
      <c r="AA30" s="60">
        <f t="shared" si="20"/>
        <v>0</v>
      </c>
      <c r="AB30" s="60">
        <f t="shared" si="20"/>
        <v>0</v>
      </c>
      <c r="AC30" s="60">
        <f t="shared" si="20"/>
        <v>0</v>
      </c>
      <c r="AD30" s="60">
        <f t="shared" si="20"/>
        <v>0</v>
      </c>
      <c r="AE30" s="60">
        <f t="shared" si="20"/>
        <v>0</v>
      </c>
      <c r="AF30" s="60">
        <f t="shared" si="20"/>
        <v>0</v>
      </c>
      <c r="AG30" s="60">
        <f t="shared" si="20"/>
        <v>0</v>
      </c>
      <c r="AH30" s="60">
        <f t="shared" si="20"/>
        <v>0</v>
      </c>
      <c r="AI30" s="60">
        <f t="shared" si="20"/>
        <v>0</v>
      </c>
      <c r="AJ30" s="60">
        <f t="shared" si="20"/>
        <v>0</v>
      </c>
      <c r="AK30" s="60">
        <f t="shared" si="20"/>
        <v>0</v>
      </c>
      <c r="AL30" s="60">
        <f t="shared" si="20"/>
        <v>0</v>
      </c>
      <c r="AM30" s="60">
        <f t="shared" si="20"/>
        <v>0</v>
      </c>
      <c r="AN30" s="60">
        <f t="shared" si="20"/>
        <v>0</v>
      </c>
      <c r="AO30" s="60">
        <f t="shared" si="20"/>
        <v>0</v>
      </c>
      <c r="AP30" s="60">
        <f t="shared" si="20"/>
        <v>0</v>
      </c>
      <c r="AQ30" s="60">
        <f t="shared" ref="AQ30:BK30" si="28">AP30*(1-$G$4)</f>
        <v>0</v>
      </c>
      <c r="AR30" s="60">
        <f t="shared" si="28"/>
        <v>0</v>
      </c>
      <c r="AS30" s="60">
        <f t="shared" si="28"/>
        <v>0</v>
      </c>
      <c r="AT30" s="60">
        <f t="shared" si="28"/>
        <v>0</v>
      </c>
      <c r="AU30" s="60">
        <f t="shared" si="28"/>
        <v>0</v>
      </c>
      <c r="AV30" s="60">
        <f t="shared" si="28"/>
        <v>0</v>
      </c>
      <c r="AW30" s="60">
        <f t="shared" si="28"/>
        <v>0</v>
      </c>
      <c r="AX30" s="60">
        <f t="shared" si="28"/>
        <v>0</v>
      </c>
      <c r="AY30" s="60">
        <f t="shared" si="28"/>
        <v>0</v>
      </c>
      <c r="AZ30" s="60">
        <f t="shared" si="28"/>
        <v>0</v>
      </c>
      <c r="BA30" s="60">
        <f t="shared" si="28"/>
        <v>0</v>
      </c>
      <c r="BB30" s="60">
        <f t="shared" si="28"/>
        <v>0</v>
      </c>
      <c r="BC30" s="60">
        <f t="shared" si="28"/>
        <v>0</v>
      </c>
      <c r="BD30" s="60">
        <f t="shared" si="28"/>
        <v>0</v>
      </c>
      <c r="BE30" s="60">
        <f t="shared" si="28"/>
        <v>0</v>
      </c>
      <c r="BF30" s="60">
        <f t="shared" si="28"/>
        <v>0</v>
      </c>
      <c r="BG30" s="60">
        <f t="shared" si="28"/>
        <v>0</v>
      </c>
      <c r="BH30" s="60">
        <f t="shared" si="28"/>
        <v>0</v>
      </c>
      <c r="BI30" s="60">
        <f t="shared" si="28"/>
        <v>0</v>
      </c>
      <c r="BJ30" s="60">
        <f t="shared" si="28"/>
        <v>0</v>
      </c>
      <c r="BK30" s="60">
        <f t="shared" si="28"/>
        <v>0</v>
      </c>
      <c r="BL30" s="58" t="str">
        <f t="shared" si="9"/>
        <v>16_RUS</v>
      </c>
      <c r="BM30" s="58" t="str">
        <f t="shared" si="10"/>
        <v>d_nonenergy_7_11_ethane</v>
      </c>
      <c r="BN30" s="58"/>
      <c r="BO30" s="58"/>
      <c r="BP30" s="59">
        <f t="shared" ref="BP30:CU30" si="29">BP9*BP10</f>
        <v>0</v>
      </c>
      <c r="BQ30" s="59">
        <f t="shared" si="29"/>
        <v>0</v>
      </c>
      <c r="BR30" s="59">
        <f t="shared" si="29"/>
        <v>0</v>
      </c>
      <c r="BS30" s="59">
        <f t="shared" si="29"/>
        <v>0</v>
      </c>
      <c r="BT30" s="59">
        <f t="shared" si="29"/>
        <v>0</v>
      </c>
      <c r="BU30" s="59">
        <f t="shared" si="29"/>
        <v>0</v>
      </c>
      <c r="BV30" s="59">
        <f t="shared" si="29"/>
        <v>65.283615526936799</v>
      </c>
      <c r="BW30" s="59">
        <f t="shared" si="29"/>
        <v>135.04012762806809</v>
      </c>
      <c r="BX30" s="59">
        <f t="shared" si="29"/>
        <v>139.33143631751173</v>
      </c>
      <c r="BY30" s="59">
        <f t="shared" si="29"/>
        <v>143.44938526167584</v>
      </c>
      <c r="BZ30" s="59">
        <f t="shared" si="29"/>
        <v>147.37988008261539</v>
      </c>
      <c r="CA30" s="59">
        <f t="shared" si="29"/>
        <v>149.54452304662817</v>
      </c>
      <c r="CB30" s="59">
        <f t="shared" si="29"/>
        <v>151.5391704203939</v>
      </c>
      <c r="CC30" s="59">
        <f t="shared" si="29"/>
        <v>191.74406573090951</v>
      </c>
      <c r="CD30" s="59">
        <f t="shared" si="29"/>
        <v>194.11302377067727</v>
      </c>
      <c r="CE30" s="59">
        <f t="shared" si="29"/>
        <v>196.32267136055691</v>
      </c>
      <c r="CF30" s="59">
        <f t="shared" si="29"/>
        <v>198.43578244378352</v>
      </c>
      <c r="CG30" s="59">
        <f t="shared" si="29"/>
        <v>200.54529539807481</v>
      </c>
      <c r="CH30" s="59">
        <f t="shared" si="29"/>
        <v>202.70742790767704</v>
      </c>
      <c r="CI30" s="59">
        <f t="shared" si="29"/>
        <v>204.96069146244423</v>
      </c>
      <c r="CJ30" s="59">
        <f t="shared" si="29"/>
        <v>207.35249655513104</v>
      </c>
      <c r="CK30" s="59">
        <f t="shared" si="29"/>
        <v>209.92047227962885</v>
      </c>
      <c r="CL30" s="59">
        <f t="shared" si="29"/>
        <v>212.69184119899467</v>
      </c>
      <c r="CM30" s="59">
        <f t="shared" si="29"/>
        <v>215.72910643214502</v>
      </c>
      <c r="CN30" s="59">
        <f t="shared" si="29"/>
        <v>218.14430941916359</v>
      </c>
      <c r="CO30" s="59">
        <f t="shared" si="29"/>
        <v>220.80534460186465</v>
      </c>
      <c r="CP30" s="59">
        <f t="shared" si="29"/>
        <v>223.6625280405143</v>
      </c>
      <c r="CQ30" s="59">
        <f t="shared" si="29"/>
        <v>226.69083157264743</v>
      </c>
      <c r="CR30" s="59">
        <f t="shared" si="29"/>
        <v>229.85269615485532</v>
      </c>
      <c r="CS30" s="59">
        <f t="shared" si="29"/>
        <v>232.58416563192895</v>
      </c>
      <c r="CT30" s="59">
        <f t="shared" si="29"/>
        <v>235.40875696485955</v>
      </c>
      <c r="CU30" s="59">
        <f t="shared" si="29"/>
        <v>238.26408161392112</v>
      </c>
      <c r="CV30" s="59">
        <f t="shared" ref="CV30:DQ30" si="30">CV9*CV10</f>
        <v>241.1080196356782</v>
      </c>
      <c r="CW30" s="59">
        <f t="shared" si="30"/>
        <v>243.8906593565012</v>
      </c>
      <c r="CX30" s="59">
        <f t="shared" si="30"/>
        <v>244.50038600489245</v>
      </c>
      <c r="CY30" s="59">
        <f t="shared" si="30"/>
        <v>245.11163696990471</v>
      </c>
      <c r="CZ30" s="59">
        <f t="shared" si="30"/>
        <v>245.72441606232942</v>
      </c>
      <c r="DA30" s="59">
        <f t="shared" si="30"/>
        <v>246.33872710248522</v>
      </c>
      <c r="DB30" s="59">
        <f t="shared" si="30"/>
        <v>246.95457392024142</v>
      </c>
      <c r="DC30" s="59">
        <f t="shared" si="30"/>
        <v>247.57196035504205</v>
      </c>
      <c r="DD30" s="59">
        <f t="shared" si="30"/>
        <v>248.19089025592959</v>
      </c>
      <c r="DE30" s="59">
        <f t="shared" si="30"/>
        <v>248.81136748156942</v>
      </c>
      <c r="DF30" s="59">
        <f t="shared" si="30"/>
        <v>249.43339590027327</v>
      </c>
      <c r="DG30" s="59">
        <f t="shared" si="30"/>
        <v>250.05697939002394</v>
      </c>
      <c r="DH30" s="59">
        <f t="shared" si="30"/>
        <v>250.68212183849903</v>
      </c>
      <c r="DI30" s="59">
        <f t="shared" si="30"/>
        <v>251.30882714309524</v>
      </c>
      <c r="DJ30" s="59">
        <f t="shared" si="30"/>
        <v>251.93709921095297</v>
      </c>
      <c r="DK30" s="59">
        <f t="shared" si="30"/>
        <v>252.56694195898035</v>
      </c>
      <c r="DL30" s="59">
        <f t="shared" si="30"/>
        <v>253.19835931387775</v>
      </c>
      <c r="DM30" s="59">
        <f t="shared" si="30"/>
        <v>253.83135521216246</v>
      </c>
      <c r="DN30" s="59">
        <f t="shared" si="30"/>
        <v>254.4659336001929</v>
      </c>
      <c r="DO30" s="59">
        <f t="shared" si="30"/>
        <v>255.10209843419335</v>
      </c>
      <c r="DP30" s="59">
        <f t="shared" si="30"/>
        <v>255.7398536802788</v>
      </c>
      <c r="DQ30" s="59">
        <f t="shared" si="30"/>
        <v>256.37920331447953</v>
      </c>
    </row>
    <row r="31" spans="1:121" x14ac:dyDescent="0.25">
      <c r="A31" t="s">
        <v>52</v>
      </c>
      <c r="B31" t="s">
        <v>21</v>
      </c>
      <c r="C31" t="s">
        <v>61</v>
      </c>
      <c r="D31" t="s">
        <v>172</v>
      </c>
      <c r="E31" s="46" t="s">
        <v>37</v>
      </c>
      <c r="F31" s="4">
        <v>546.11024029200007</v>
      </c>
      <c r="G31" s="4">
        <v>744.3270012600002</v>
      </c>
      <c r="H31">
        <f>MATCH(A31,Production_est!$A$4:$A$339,0)</f>
        <v>241</v>
      </c>
      <c r="I31" s="61">
        <f>IFERROR(MATCH(E31,Production_est!$D$4:$D$339,0),"-")</f>
        <v>3</v>
      </c>
      <c r="J31" s="4" cm="1">
        <f t="array" ref="J31">IFERROR(INDEX(Production_est!$E$4:$E$339,I31+H31-1),"-")</f>
        <v>23935.143810310801</v>
      </c>
      <c r="K31" s="33">
        <f t="shared" si="4"/>
        <v>3.1097661545670698E-2</v>
      </c>
      <c r="L31" s="33">
        <f t="shared" si="5"/>
        <v>3.1097661545670698E-2</v>
      </c>
      <c r="M31" s="33">
        <f t="shared" si="6"/>
        <v>3.1097661545670698E-2</v>
      </c>
      <c r="N31" s="33">
        <f t="shared" si="6"/>
        <v>3.1097661545670698E-2</v>
      </c>
      <c r="O31" s="33">
        <f t="shared" ref="O31:AQ35" si="31">N31*(1-$G$4)</f>
        <v>3.1175405699534874E-2</v>
      </c>
      <c r="P31" s="33">
        <f t="shared" si="31"/>
        <v>3.1253344213783708E-2</v>
      </c>
      <c r="Q31" s="33">
        <f t="shared" si="31"/>
        <v>3.1331477574318166E-2</v>
      </c>
      <c r="R31" s="33">
        <f t="shared" si="31"/>
        <v>3.1409806268253959E-2</v>
      </c>
      <c r="S31" s="33">
        <f t="shared" si="31"/>
        <v>3.1488330783924594E-2</v>
      </c>
      <c r="T31" s="33">
        <f t="shared" si="31"/>
        <v>3.1567051610884404E-2</v>
      </c>
      <c r="U31" s="33">
        <f t="shared" si="31"/>
        <v>3.1645969239911614E-2</v>
      </c>
      <c r="V31" s="33">
        <f t="shared" si="31"/>
        <v>3.172508416301139E-2</v>
      </c>
      <c r="W31" s="33">
        <f t="shared" si="31"/>
        <v>3.1804396873418919E-2</v>
      </c>
      <c r="X31" s="33">
        <f t="shared" si="31"/>
        <v>3.1883907865602468E-2</v>
      </c>
      <c r="Y31" s="33">
        <f t="shared" si="31"/>
        <v>3.1963617635266471E-2</v>
      </c>
      <c r="Z31" s="33">
        <f t="shared" si="31"/>
        <v>3.2043526679354638E-2</v>
      </c>
      <c r="AA31" s="33">
        <f t="shared" si="31"/>
        <v>3.2123635496053023E-2</v>
      </c>
      <c r="AB31" s="33">
        <f t="shared" si="31"/>
        <v>3.2203944584793157E-2</v>
      </c>
      <c r="AC31" s="33">
        <f t="shared" si="31"/>
        <v>3.2284454446255141E-2</v>
      </c>
      <c r="AD31" s="33">
        <f t="shared" si="31"/>
        <v>3.2365165582370778E-2</v>
      </c>
      <c r="AE31" s="33">
        <f t="shared" si="31"/>
        <v>3.2446078496326705E-2</v>
      </c>
      <c r="AF31" s="33">
        <f t="shared" si="31"/>
        <v>3.252719369256752E-2</v>
      </c>
      <c r="AG31" s="33">
        <f t="shared" si="31"/>
        <v>3.2608511676798936E-2</v>
      </c>
      <c r="AH31" s="33">
        <f t="shared" si="31"/>
        <v>3.2690032955990933E-2</v>
      </c>
      <c r="AI31" s="33">
        <f t="shared" si="31"/>
        <v>3.2771758038380908E-2</v>
      </c>
      <c r="AJ31" s="33">
        <f t="shared" si="31"/>
        <v>3.2853687433476858E-2</v>
      </c>
      <c r="AK31" s="33">
        <f t="shared" si="31"/>
        <v>3.2935821652060548E-2</v>
      </c>
      <c r="AL31" s="33">
        <f t="shared" si="31"/>
        <v>3.3018161206190701E-2</v>
      </c>
      <c r="AM31" s="33">
        <f t="shared" si="31"/>
        <v>3.3100706609206172E-2</v>
      </c>
      <c r="AN31" s="33">
        <f t="shared" si="31"/>
        <v>3.3183458375729183E-2</v>
      </c>
      <c r="AO31" s="33">
        <f t="shared" si="31"/>
        <v>3.3266417021668507E-2</v>
      </c>
      <c r="AP31" s="33">
        <f t="shared" si="31"/>
        <v>3.3349583064222678E-2</v>
      </c>
      <c r="AQ31" s="33">
        <f t="shared" si="31"/>
        <v>3.3432957021883231E-2</v>
      </c>
      <c r="AR31" s="33">
        <f t="shared" ref="AR31:BK31" si="32">AQ31*(1-$G$4)</f>
        <v>3.351653941443794E-2</v>
      </c>
      <c r="AS31" s="33">
        <f t="shared" si="32"/>
        <v>3.3600330762974036E-2</v>
      </c>
      <c r="AT31" s="33">
        <f t="shared" si="32"/>
        <v>3.3684331589881468E-2</v>
      </c>
      <c r="AU31" s="33">
        <f t="shared" si="32"/>
        <v>3.3768542418856171E-2</v>
      </c>
      <c r="AV31" s="33">
        <f t="shared" si="32"/>
        <v>3.3852963774903308E-2</v>
      </c>
      <c r="AW31" s="33">
        <f t="shared" si="32"/>
        <v>3.3937596184340564E-2</v>
      </c>
      <c r="AX31" s="33">
        <f t="shared" si="32"/>
        <v>3.402244017480141E-2</v>
      </c>
      <c r="AY31" s="33">
        <f t="shared" si="32"/>
        <v>3.4107496275238409E-2</v>
      </c>
      <c r="AZ31" s="33">
        <f t="shared" si="32"/>
        <v>3.4192765015926503E-2</v>
      </c>
      <c r="BA31" s="33">
        <f t="shared" si="32"/>
        <v>3.4278246928466316E-2</v>
      </c>
      <c r="BB31" s="33">
        <f t="shared" si="32"/>
        <v>3.4363942545787479E-2</v>
      </c>
      <c r="BC31" s="33">
        <f t="shared" si="32"/>
        <v>3.4449852402151947E-2</v>
      </c>
      <c r="BD31" s="33">
        <f t="shared" si="32"/>
        <v>3.4535977033157327E-2</v>
      </c>
      <c r="BE31" s="33">
        <f t="shared" si="32"/>
        <v>3.4622316975740218E-2</v>
      </c>
      <c r="BF31" s="33">
        <f t="shared" si="32"/>
        <v>3.4708872768179563E-2</v>
      </c>
      <c r="BG31" s="33">
        <f t="shared" si="32"/>
        <v>3.4795644950100013E-2</v>
      </c>
      <c r="BH31" s="33">
        <f t="shared" si="32"/>
        <v>3.4882634062475264E-2</v>
      </c>
      <c r="BI31" s="33">
        <f t="shared" si="32"/>
        <v>3.4969840647631451E-2</v>
      </c>
      <c r="BJ31" s="33">
        <f t="shared" si="32"/>
        <v>3.5057265249250527E-2</v>
      </c>
      <c r="BK31" s="33">
        <f t="shared" si="32"/>
        <v>3.5144908412373652E-2</v>
      </c>
      <c r="BL31" t="str">
        <f t="shared" si="9"/>
        <v>16_RUS</v>
      </c>
      <c r="BM31" t="str">
        <f t="shared" si="10"/>
        <v>d_nonenergy_7_x_other_petrol_prod</v>
      </c>
      <c r="BP31" s="4">
        <f t="shared" si="11"/>
        <v>546.11024029200007</v>
      </c>
      <c r="BQ31" s="4">
        <f t="shared" si="12"/>
        <v>744.3270012600002</v>
      </c>
      <c r="BR31" s="4" cm="1">
        <f t="array" ref="BR31">L31*INDEX(prod_est,$H31+$I31-1,MATCH(BR$14,$BQ$14:$DQ$14,0))</f>
        <v>758.8119992208251</v>
      </c>
      <c r="BS31" s="4" cm="1">
        <f t="array" ref="BS31">M31*INDEX(prod_est,$H31+$I31-1,MATCH(BS$14,$BQ$14:$DQ$14,0))</f>
        <v>721.2782549896956</v>
      </c>
      <c r="BT31" s="4" cm="1">
        <f t="array" ref="BT31">N31*INDEX(prod_est,$H31+$I31-1,MATCH(BT$14,$BQ$14:$DQ$14,0))</f>
        <v>750.07143341401672</v>
      </c>
      <c r="BU31" s="4" cm="1">
        <f t="array" ref="BU31">O31*INDEX(prod_est,$H31+$I31-1,MATCH(BU$14,$BQ$14:$DQ$14,0))</f>
        <v>779.86044274039875</v>
      </c>
      <c r="BV31" s="4" cm="1">
        <f t="array" ref="BV31">P31*INDEX(prod_est,$H31+$I31-1,MATCH(BV$14,$BQ$14:$DQ$14,0))</f>
        <v>808.62921162995394</v>
      </c>
      <c r="BW31" s="4" cm="1">
        <f t="array" ref="BW31">Q31*INDEX(prod_est,$H31+$I31-1,MATCH(BW$14,$BQ$14:$DQ$14,0))</f>
        <v>836.3307627871568</v>
      </c>
      <c r="BX31" s="4" cm="1">
        <f t="array" ref="BX31">R31*INDEX(prod_est,$H31+$I31-1,MATCH(BX$14,$BQ$14:$DQ$14,0))</f>
        <v>862.90770352792958</v>
      </c>
      <c r="BY31" s="4" cm="1">
        <f t="array" ref="BY31">S31*INDEX(prod_est,$H31+$I31-1,MATCH(BY$14,$BQ$14:$DQ$14,0))</f>
        <v>888.41099238053516</v>
      </c>
      <c r="BZ31" s="4" cm="1">
        <f t="array" ref="BZ31">T31*INDEX(prod_est,$H31+$I31-1,MATCH(BZ$14,$BQ$14:$DQ$14,0))</f>
        <v>912.75334001797989</v>
      </c>
      <c r="CA31" s="4" cm="1">
        <f t="array" ref="CA31">U31*INDEX(prod_est,$H31+$I31-1,MATCH(CA$14,$BQ$14:$DQ$14,0))</f>
        <v>926.15941073971987</v>
      </c>
      <c r="CB31" s="4" cm="1">
        <f t="array" ref="CB31">V31*INDEX(prod_est,$H31+$I31-1,MATCH(CB$14,$BQ$14:$DQ$14,0))</f>
        <v>938.51266446432714</v>
      </c>
      <c r="CC31" s="4" cm="1">
        <f t="array" ref="CC31">W31*INDEX(prod_est,$H31+$I31-1,MATCH(CC$14,$BQ$14:$DQ$14,0))</f>
        <v>950.00775588314048</v>
      </c>
      <c r="CD31" s="4" cm="1">
        <f t="array" ref="CD31">X31*INDEX(prod_est,$H31+$I31-1,MATCH(CD$14,$BQ$14:$DQ$14,0))</f>
        <v>961.74490405803851</v>
      </c>
      <c r="CE31" s="4" cm="1">
        <f t="array" ref="CE31">Y31*INDEX(prod_est,$H31+$I31-1,MATCH(CE$14,$BQ$14:$DQ$14,0))</f>
        <v>972.69273881971571</v>
      </c>
      <c r="CF31" s="4" cm="1">
        <f t="array" ref="CF31">Z31*INDEX(prod_est,$H31+$I31-1,MATCH(CF$14,$BQ$14:$DQ$14,0))</f>
        <v>983.16227752724024</v>
      </c>
      <c r="CG31" s="4" cm="1">
        <f t="array" ref="CG31">AA31*INDEX(prod_est,$H31+$I31-1,MATCH(CG$14,$BQ$14:$DQ$14,0))</f>
        <v>993.61398908385831</v>
      </c>
      <c r="CH31" s="4" cm="1">
        <f t="array" ref="CH31">AB31*INDEX(prod_est,$H31+$I31-1,MATCH(CH$14,$BQ$14:$DQ$14,0))</f>
        <v>1004.3264074606119</v>
      </c>
      <c r="CI31" s="4" cm="1">
        <f t="array" ref="CI31">AC31*INDEX(prod_est,$H31+$I31-1,MATCH(CI$14,$BQ$14:$DQ$14,0))</f>
        <v>1015.4903402004221</v>
      </c>
      <c r="CJ31" s="4" cm="1">
        <f t="array" ref="CJ31">AD31*INDEX(prod_est,$H31+$I31-1,MATCH(CJ$14,$BQ$14:$DQ$14,0))</f>
        <v>1027.3406855029052</v>
      </c>
      <c r="CK31" s="4" cm="1">
        <f t="array" ref="CK31">AE31*INDEX(prod_est,$H31+$I31-1,MATCH(CK$14,$BQ$14:$DQ$14,0))</f>
        <v>1040.0638790259643</v>
      </c>
      <c r="CL31" s="4" cm="1">
        <f t="array" ref="CL31">AF31*INDEX(prod_est,$H31+$I31-1,MATCH(CL$14,$BQ$14:$DQ$14,0))</f>
        <v>1053.794796631028</v>
      </c>
      <c r="CM31" s="4" cm="1">
        <f t="array" ref="CM31">AG31*INDEX(prod_est,$H31+$I31-1,MATCH(CM$14,$BQ$14:$DQ$14,0))</f>
        <v>1068.8431138614364</v>
      </c>
      <c r="CN31" s="4" cm="1">
        <f t="array" ref="CN31">AH31*INDEX(prod_est,$H31+$I31-1,MATCH(CN$14,$BQ$14:$DQ$14,0))</f>
        <v>1080.8093854691315</v>
      </c>
      <c r="CO31" s="4" cm="1">
        <f t="array" ref="CO31">AI31*INDEX(prod_est,$H31+$I31-1,MATCH(CO$14,$BQ$14:$DQ$14,0))</f>
        <v>1093.9936477961423</v>
      </c>
      <c r="CP31" s="4" cm="1">
        <f t="array" ref="CP31">AJ31*INDEX(prod_est,$H31+$I31-1,MATCH(CP$14,$BQ$14:$DQ$14,0))</f>
        <v>1108.1497387100967</v>
      </c>
      <c r="CQ31" s="4" cm="1">
        <f t="array" ref="CQ31">AK31*INDEX(prod_est,$H31+$I31-1,MATCH(CQ$14,$BQ$14:$DQ$14,0))</f>
        <v>1123.1536546421401</v>
      </c>
      <c r="CR31" s="4" cm="1">
        <f t="array" ref="CR31">AL31*INDEX(prod_est,$H31+$I31-1,MATCH(CR$14,$BQ$14:$DQ$14,0))</f>
        <v>1138.8193070037898</v>
      </c>
      <c r="CS31" s="4" cm="1">
        <f t="array" ref="CS31">AM31*INDEX(prod_est,$H31+$I31-1,MATCH(CS$14,$BQ$14:$DQ$14,0))</f>
        <v>1152.3525403702904</v>
      </c>
      <c r="CT31" s="4" cm="1">
        <f t="array" ref="CT31">AN31*INDEX(prod_est,$H31+$I31-1,MATCH(CT$14,$BQ$14:$DQ$14,0))</f>
        <v>1166.3471516937523</v>
      </c>
      <c r="CU31" s="4" cm="1">
        <f t="array" ref="CU31">AO31*INDEX(prod_est,$H31+$I31-1,MATCH(CU$14,$BQ$14:$DQ$14,0))</f>
        <v>1180.4940331204741</v>
      </c>
      <c r="CV31" s="4" cm="1">
        <f t="array" ref="CV31">AP31*INDEX(prod_est,$H31+$I31-1,MATCH(CV$14,$BQ$14:$DQ$14,0))</f>
        <v>1194.5844988025351</v>
      </c>
      <c r="CW31" s="4" cm="1">
        <f t="array" ref="CW31">AQ31*INDEX(prod_est,$H31+$I31-1,MATCH(CW$14,$BQ$14:$DQ$14,0))</f>
        <v>1208.3712582859821</v>
      </c>
      <c r="CX31" s="4" cm="1">
        <f t="array" ref="CX31">AR31*INDEX(prod_est,$H31+$I31-1,MATCH(CX$14,$BQ$14:$DQ$14,0))</f>
        <v>1211.3921864316972</v>
      </c>
      <c r="CY31" s="4" cm="1">
        <f t="array" ref="CY31">AS31*INDEX(prod_est,$H31+$I31-1,MATCH(CY$14,$BQ$14:$DQ$14,0))</f>
        <v>1214.4206668977765</v>
      </c>
      <c r="CZ31" s="4" cm="1">
        <f t="array" ref="CZ31">AT31*INDEX(prod_est,$H31+$I31-1,MATCH(CZ$14,$BQ$14:$DQ$14,0))</f>
        <v>1217.4567185650208</v>
      </c>
      <c r="DA31" s="4" cm="1">
        <f t="array" ref="DA31">AU31*INDEX(prod_est,$H31+$I31-1,MATCH(DA$14,$BQ$14:$DQ$14,0))</f>
        <v>1220.5003603614332</v>
      </c>
      <c r="DB31" s="4" cm="1">
        <f t="array" ref="DB31">AV31*INDEX(prod_est,$H31+$I31-1,MATCH(DB$14,$BQ$14:$DQ$14,0))</f>
        <v>1223.5516112623368</v>
      </c>
      <c r="DC31" s="4" cm="1">
        <f t="array" ref="DC31">AW31*INDEX(prod_est,$H31+$I31-1,MATCH(DC$14,$BQ$14:$DQ$14,0))</f>
        <v>1226.6104902904924</v>
      </c>
      <c r="DD31" s="4" cm="1">
        <f t="array" ref="DD31">AX31*INDEX(prod_est,$H31+$I31-1,MATCH(DD$14,$BQ$14:$DQ$14,0))</f>
        <v>1229.6770165162186</v>
      </c>
      <c r="DE31" s="4" cm="1">
        <f t="array" ref="DE31">AY31*INDEX(prod_est,$H31+$I31-1,MATCH(DE$14,$BQ$14:$DQ$14,0))</f>
        <v>1232.751209057509</v>
      </c>
      <c r="DF31" s="4" cm="1">
        <f t="array" ref="DF31">AZ31*INDEX(prod_est,$H31+$I31-1,MATCH(DF$14,$BQ$14:$DQ$14,0))</f>
        <v>1235.8330870801526</v>
      </c>
      <c r="DG31" s="4" cm="1">
        <f t="array" ref="DG31">BA31*INDEX(prod_est,$H31+$I31-1,MATCH(DG$14,$BQ$14:$DQ$14,0))</f>
        <v>1238.9226697978529</v>
      </c>
      <c r="DH31" s="4" cm="1">
        <f t="array" ref="DH31">BB31*INDEX(prod_est,$H31+$I31-1,MATCH(DH$14,$BQ$14:$DQ$14,0))</f>
        <v>1242.0199764723475</v>
      </c>
      <c r="DI31" s="4" cm="1">
        <f t="array" ref="DI31">BC31*INDEX(prod_est,$H31+$I31-1,MATCH(DI$14,$BQ$14:$DQ$14,0))</f>
        <v>1245.1250264135283</v>
      </c>
      <c r="DJ31" s="4" cm="1">
        <f t="array" ref="DJ31">BD31*INDEX(prod_est,$H31+$I31-1,MATCH(DJ$14,$BQ$14:$DQ$14,0))</f>
        <v>1248.237838979562</v>
      </c>
      <c r="DK31" s="4" cm="1">
        <f t="array" ref="DK31">BE31*INDEX(prod_est,$H31+$I31-1,MATCH(DK$14,$BQ$14:$DQ$14,0))</f>
        <v>1251.3584335770108</v>
      </c>
      <c r="DL31" s="4" cm="1">
        <f t="array" ref="DL31">BF31*INDEX(prod_est,$H31+$I31-1,MATCH(DL$14,$BQ$14:$DQ$14,0))</f>
        <v>1254.4868296609532</v>
      </c>
      <c r="DM31" s="4" cm="1">
        <f t="array" ref="DM31">BG31*INDEX(prod_est,$H31+$I31-1,MATCH(DM$14,$BQ$14:$DQ$14,0))</f>
        <v>1257.6230467351056</v>
      </c>
      <c r="DN31" s="4" cm="1">
        <f t="array" ref="DN31">BH31*INDEX(prod_est,$H31+$I31-1,MATCH(DN$14,$BQ$14:$DQ$14,0))</f>
        <v>1260.7671043519435</v>
      </c>
      <c r="DO31" s="4" cm="1">
        <f t="array" ref="DO31">BI31*INDEX(prod_est,$H31+$I31-1,MATCH(DO$14,$BQ$14:$DQ$14,0))</f>
        <v>1263.9190221128233</v>
      </c>
      <c r="DP31" s="4" cm="1">
        <f t="array" ref="DP31">BJ31*INDEX(prod_est,$H31+$I31-1,MATCH(DP$14,$BQ$14:$DQ$14,0))</f>
        <v>1267.0788196681053</v>
      </c>
      <c r="DQ31" s="4" cm="1">
        <f t="array" ref="DQ31">BK31*INDEX(prod_est,$H31+$I31-1,MATCH(DQ$14,$BQ$14:$DQ$14,0))</f>
        <v>1270.2465167172754</v>
      </c>
    </row>
    <row r="32" spans="1:121" x14ac:dyDescent="0.25">
      <c r="A32" t="s">
        <v>52</v>
      </c>
      <c r="B32" t="s">
        <v>22</v>
      </c>
      <c r="C32" t="s">
        <v>22</v>
      </c>
      <c r="D32" t="s">
        <v>172</v>
      </c>
      <c r="E32" s="46" t="s">
        <v>37</v>
      </c>
      <c r="F32" s="4">
        <v>1660.363337196</v>
      </c>
      <c r="G32" s="4">
        <v>1830.1326343559999</v>
      </c>
      <c r="H32">
        <f>MATCH(A32,Production_est!$A$4:$A$339,0)</f>
        <v>241</v>
      </c>
      <c r="I32" s="61">
        <f>IFERROR(MATCH(E32,Production_est!$D$4:$D$339,0),"-")</f>
        <v>3</v>
      </c>
      <c r="J32" s="4" cm="1">
        <f t="array" ref="J32">IFERROR(INDEX(Production_est!$E$4:$E$339,I32+H32-1),"-")</f>
        <v>23935.143810310801</v>
      </c>
      <c r="K32" s="33">
        <f t="shared" si="4"/>
        <v>7.6462153261331725E-2</v>
      </c>
      <c r="L32" s="33">
        <f t="shared" si="5"/>
        <v>7.6462153261331725E-2</v>
      </c>
      <c r="M32" s="33">
        <f t="shared" si="6"/>
        <v>7.6462153261331725E-2</v>
      </c>
      <c r="N32" s="33">
        <f t="shared" si="6"/>
        <v>7.6462153261331725E-2</v>
      </c>
      <c r="O32" s="33">
        <f t="shared" si="31"/>
        <v>7.6653308644485052E-2</v>
      </c>
      <c r="P32" s="33">
        <f t="shared" si="31"/>
        <v>7.6844941916096254E-2</v>
      </c>
      <c r="Q32" s="33">
        <f t="shared" si="31"/>
        <v>7.7037054270886487E-2</v>
      </c>
      <c r="R32" s="33">
        <f t="shared" si="31"/>
        <v>7.7229646906563698E-2</v>
      </c>
      <c r="S32" s="33">
        <f t="shared" si="31"/>
        <v>7.7422721023830104E-2</v>
      </c>
      <c r="T32" s="33">
        <f t="shared" si="31"/>
        <v>7.7616277826389676E-2</v>
      </c>
      <c r="U32" s="33">
        <f t="shared" si="31"/>
        <v>7.7810318520955643E-2</v>
      </c>
      <c r="V32" s="33">
        <f t="shared" si="31"/>
        <v>7.8004844317258029E-2</v>
      </c>
      <c r="W32" s="33">
        <f t="shared" si="31"/>
        <v>7.8199856428051176E-2</v>
      </c>
      <c r="X32" s="33">
        <f t="shared" si="31"/>
        <v>7.8395356069121305E-2</v>
      </c>
      <c r="Y32" s="33">
        <f t="shared" si="31"/>
        <v>7.859134445929411E-2</v>
      </c>
      <c r="Z32" s="33">
        <f t="shared" si="31"/>
        <v>7.8787822820442346E-2</v>
      </c>
      <c r="AA32" s="33">
        <f t="shared" si="31"/>
        <v>7.8984792377493451E-2</v>
      </c>
      <c r="AB32" s="33">
        <f t="shared" si="31"/>
        <v>7.9182254358437176E-2</v>
      </c>
      <c r="AC32" s="33">
        <f t="shared" si="31"/>
        <v>7.9380209994333262E-2</v>
      </c>
      <c r="AD32" s="33">
        <f t="shared" si="31"/>
        <v>7.9578660519319097E-2</v>
      </c>
      <c r="AE32" s="33">
        <f t="shared" si="31"/>
        <v>7.9777607170617396E-2</v>
      </c>
      <c r="AF32" s="33">
        <f t="shared" si="31"/>
        <v>7.9977051188543938E-2</v>
      </c>
      <c r="AG32" s="33">
        <f t="shared" si="31"/>
        <v>8.0176993816515288E-2</v>
      </c>
      <c r="AH32" s="33">
        <f t="shared" si="31"/>
        <v>8.0377436301056565E-2</v>
      </c>
      <c r="AI32" s="33">
        <f t="shared" si="31"/>
        <v>8.0578379891809201E-2</v>
      </c>
      <c r="AJ32" s="33">
        <f t="shared" si="31"/>
        <v>8.0779825841538713E-2</v>
      </c>
      <c r="AK32" s="33">
        <f t="shared" si="31"/>
        <v>8.0981775406142556E-2</v>
      </c>
      <c r="AL32" s="33">
        <f t="shared" si="31"/>
        <v>8.118422984465791E-2</v>
      </c>
      <c r="AM32" s="33">
        <f t="shared" si="31"/>
        <v>8.1387190419269548E-2</v>
      </c>
      <c r="AN32" s="33">
        <f t="shared" si="31"/>
        <v>8.1590658395317719E-2</v>
      </c>
      <c r="AO32" s="33">
        <f t="shared" si="31"/>
        <v>8.1794635041306005E-2</v>
      </c>
      <c r="AP32" s="33">
        <f t="shared" si="31"/>
        <v>8.1999121628909266E-2</v>
      </c>
      <c r="AQ32" s="33">
        <f t="shared" si="31"/>
        <v>8.2204119432981532E-2</v>
      </c>
      <c r="AR32" s="33">
        <f t="shared" ref="AR32:BK32" si="33">AQ32*(1-$G$4)</f>
        <v>8.2409629731563974E-2</v>
      </c>
      <c r="AS32" s="33">
        <f t="shared" si="33"/>
        <v>8.2615653805892877E-2</v>
      </c>
      <c r="AT32" s="33">
        <f t="shared" si="33"/>
        <v>8.2822192940407602E-2</v>
      </c>
      <c r="AU32" s="33">
        <f t="shared" si="33"/>
        <v>8.302924842275862E-2</v>
      </c>
      <c r="AV32" s="33">
        <f t="shared" si="33"/>
        <v>8.3236821543815509E-2</v>
      </c>
      <c r="AW32" s="33">
        <f t="shared" si="33"/>
        <v>8.3444913597675044E-2</v>
      </c>
      <c r="AX32" s="33">
        <f t="shared" si="33"/>
        <v>8.365352588166923E-2</v>
      </c>
      <c r="AY32" s="33">
        <f t="shared" si="33"/>
        <v>8.3862659696373396E-2</v>
      </c>
      <c r="AZ32" s="33">
        <f t="shared" si="33"/>
        <v>8.4072316345614323E-2</v>
      </c>
      <c r="BA32" s="33">
        <f t="shared" si="33"/>
        <v>8.4282497136478354E-2</v>
      </c>
      <c r="BB32" s="33">
        <f t="shared" si="33"/>
        <v>8.4493203379319551E-2</v>
      </c>
      <c r="BC32" s="33">
        <f t="shared" si="33"/>
        <v>8.470443638776784E-2</v>
      </c>
      <c r="BD32" s="33">
        <f t="shared" si="33"/>
        <v>8.4916197478737257E-2</v>
      </c>
      <c r="BE32" s="33">
        <f t="shared" si="33"/>
        <v>8.5128487972434094E-2</v>
      </c>
      <c r="BF32" s="33">
        <f t="shared" si="33"/>
        <v>8.534130919236517E-2</v>
      </c>
      <c r="BG32" s="33">
        <f t="shared" si="33"/>
        <v>8.5554662465346085E-2</v>
      </c>
      <c r="BH32" s="33">
        <f t="shared" si="33"/>
        <v>8.5768549121509441E-2</v>
      </c>
      <c r="BI32" s="33">
        <f t="shared" si="33"/>
        <v>8.5982970494313207E-2</v>
      </c>
      <c r="BJ32" s="33">
        <f t="shared" si="33"/>
        <v>8.6197927920548992E-2</v>
      </c>
      <c r="BK32" s="33">
        <f t="shared" si="33"/>
        <v>8.6413422740350354E-2</v>
      </c>
      <c r="BL32" t="str">
        <f t="shared" si="9"/>
        <v>16_RUS</v>
      </c>
      <c r="BM32" t="str">
        <f t="shared" si="10"/>
        <v>d_nonenergy_8_1_natural_gas</v>
      </c>
      <c r="BP32" s="4">
        <f t="shared" si="11"/>
        <v>1660.363337196</v>
      </c>
      <c r="BQ32" s="4">
        <f t="shared" si="12"/>
        <v>1830.1326343559999</v>
      </c>
      <c r="BR32" s="4" cm="1">
        <f t="array" ref="BR32">L32*INDEX(prod_est,$H32+$I32-1,MATCH(BR$14,$BQ$14:$DQ$14,0))</f>
        <v>1865.7479854474022</v>
      </c>
      <c r="BS32" s="4" cm="1">
        <f t="array" ref="BS32">M32*INDEX(prod_est,$H32+$I32-1,MATCH(BS$14,$BQ$14:$DQ$14,0))</f>
        <v>1773.4609528788139</v>
      </c>
      <c r="BT32" s="4" cm="1">
        <f t="array" ref="BT32">N32*INDEX(prod_est,$H32+$I32-1,MATCH(BT$14,$BQ$14:$DQ$14,0))</f>
        <v>1844.2569006168139</v>
      </c>
      <c r="BU32" s="4" cm="1">
        <f t="array" ref="BU32">O32*INDEX(prod_est,$H32+$I32-1,MATCH(BU$14,$BQ$14:$DQ$14,0))</f>
        <v>1917.5013724968599</v>
      </c>
      <c r="BV32" s="4" cm="1">
        <f t="array" ref="BV32">P32*INDEX(prod_est,$H32+$I32-1,MATCH(BV$14,$BQ$14:$DQ$14,0))</f>
        <v>1988.2373026806276</v>
      </c>
      <c r="BW32" s="4" cm="1">
        <f t="array" ref="BW32">Q32*INDEX(prod_est,$H32+$I32-1,MATCH(BW$14,$BQ$14:$DQ$14,0))</f>
        <v>2056.3491845675644</v>
      </c>
      <c r="BX32" s="4" cm="1">
        <f t="array" ref="BX32">R32*INDEX(prod_est,$H32+$I32-1,MATCH(BX$14,$BQ$14:$DQ$14,0))</f>
        <v>2121.6959024599651</v>
      </c>
      <c r="BY32" s="4" cm="1">
        <f t="array" ref="BY32">S32*INDEX(prod_est,$H32+$I32-1,MATCH(BY$14,$BQ$14:$DQ$14,0))</f>
        <v>2184.402751913969</v>
      </c>
      <c r="BZ32" s="4" cm="1">
        <f t="array" ref="BZ32">T32*INDEX(prod_est,$H32+$I32-1,MATCH(BZ$14,$BQ$14:$DQ$14,0))</f>
        <v>2244.2551081132096</v>
      </c>
      <c r="CA32" s="4" cm="1">
        <f t="array" ref="CA32">U32*INDEX(prod_est,$H32+$I32-1,MATCH(CA$14,$BQ$14:$DQ$14,0))</f>
        <v>2277.2176198651787</v>
      </c>
      <c r="CB32" s="4" cm="1">
        <f t="array" ref="CB32">V32*INDEX(prod_est,$H32+$I32-1,MATCH(CB$14,$BQ$14:$DQ$14,0))</f>
        <v>2307.5914914882865</v>
      </c>
      <c r="CC32" s="4" cm="1">
        <f t="array" ref="CC32">W32*INDEX(prod_est,$H32+$I32-1,MATCH(CC$14,$BQ$14:$DQ$14,0))</f>
        <v>2335.8553350743223</v>
      </c>
      <c r="CD32" s="4" cm="1">
        <f t="array" ref="CD32">X32*INDEX(prod_est,$H32+$I32-1,MATCH(CD$14,$BQ$14:$DQ$14,0))</f>
        <v>2364.7143417646485</v>
      </c>
      <c r="CE32" s="4" cm="1">
        <f t="array" ref="CE32">Y32*INDEX(prod_est,$H32+$I32-1,MATCH(CE$14,$BQ$14:$DQ$14,0))</f>
        <v>2391.6326043548347</v>
      </c>
      <c r="CF32" s="4" cm="1">
        <f t="array" ref="CF32">Z32*INDEX(prod_est,$H32+$I32-1,MATCH(CF$14,$BQ$14:$DQ$14,0))</f>
        <v>2417.3748445568681</v>
      </c>
      <c r="CG32" s="4" cm="1">
        <f t="array" ref="CG32">AA32*INDEX(prod_est,$H32+$I32-1,MATCH(CG$14,$BQ$14:$DQ$14,0))</f>
        <v>2443.0732518056479</v>
      </c>
      <c r="CH32" s="4" cm="1">
        <f t="array" ref="CH32">AB32*INDEX(prod_est,$H32+$I32-1,MATCH(CH$14,$BQ$14:$DQ$14,0))</f>
        <v>2469.4126784702507</v>
      </c>
      <c r="CI32" s="4" cm="1">
        <f t="array" ref="CI32">AC32*INDEX(prod_est,$H32+$I32-1,MATCH(CI$14,$BQ$14:$DQ$14,0))</f>
        <v>2496.8622773700558</v>
      </c>
      <c r="CJ32" s="4" cm="1">
        <f t="array" ref="CJ32">AD32*INDEX(prod_est,$H32+$I32-1,MATCH(CJ$14,$BQ$14:$DQ$14,0))</f>
        <v>2525.9996103295598</v>
      </c>
      <c r="CK32" s="4" cm="1">
        <f t="array" ref="CK32">AE32*INDEX(prod_est,$H32+$I32-1,MATCH(CK$14,$BQ$14:$DQ$14,0))</f>
        <v>2557.2830806864863</v>
      </c>
      <c r="CL32" s="4" cm="1">
        <f t="array" ref="CL32">AF32*INDEX(prod_est,$H32+$I32-1,MATCH(CL$14,$BQ$14:$DQ$14,0))</f>
        <v>2591.0443178391643</v>
      </c>
      <c r="CM32" s="4" cm="1">
        <f t="array" ref="CM32">AG32*INDEX(prod_est,$H32+$I32-1,MATCH(CM$14,$BQ$14:$DQ$14,0))</f>
        <v>2628.0447442765922</v>
      </c>
      <c r="CN32" s="4" cm="1">
        <f t="array" ref="CN32">AH32*INDEX(prod_est,$H32+$I32-1,MATCH(CN$14,$BQ$14:$DQ$14,0))</f>
        <v>2657.4671139390362</v>
      </c>
      <c r="CO32" s="4" cm="1">
        <f t="array" ref="CO32">AI32*INDEX(prod_est,$H32+$I32-1,MATCH(CO$14,$BQ$14:$DQ$14,0))</f>
        <v>2689.8842487517295</v>
      </c>
      <c r="CP32" s="4" cm="1">
        <f t="array" ref="CP32">AJ32*INDEX(prod_est,$H32+$I32-1,MATCH(CP$14,$BQ$14:$DQ$14,0))</f>
        <v>2724.6908914137339</v>
      </c>
      <c r="CQ32" s="4" cm="1">
        <f t="array" ref="CQ32">AK32*INDEX(prod_est,$H32+$I32-1,MATCH(CQ$14,$BQ$14:$DQ$14,0))</f>
        <v>2761.5821450480685</v>
      </c>
      <c r="CR32" s="4" cm="1">
        <f t="array" ref="CR32">AL32*INDEX(prod_est,$H32+$I32-1,MATCH(CR$14,$BQ$14:$DQ$14,0))</f>
        <v>2800.1004596826288</v>
      </c>
      <c r="CS32" s="4" cm="1">
        <f t="array" ref="CS32">AM32*INDEX(prod_est,$H32+$I32-1,MATCH(CS$14,$BQ$14:$DQ$14,0))</f>
        <v>2833.3756357684911</v>
      </c>
      <c r="CT32" s="4" cm="1">
        <f t="array" ref="CT32">AN32*INDEX(prod_est,$H32+$I32-1,MATCH(CT$14,$BQ$14:$DQ$14,0))</f>
        <v>2867.7852364478154</v>
      </c>
      <c r="CU32" s="4" cm="1">
        <f t="array" ref="CU32">AO32*INDEX(prod_est,$H32+$I32-1,MATCH(CU$14,$BQ$14:$DQ$14,0))</f>
        <v>2902.5692350527033</v>
      </c>
      <c r="CV32" s="4" cm="1">
        <f t="array" ref="CV32">AP32*INDEX(prod_est,$H32+$I32-1,MATCH(CV$14,$BQ$14:$DQ$14,0))</f>
        <v>2937.2145200341156</v>
      </c>
      <c r="CW32" s="4" cm="1">
        <f t="array" ref="CW32">AQ32*INDEX(prod_est,$H32+$I32-1,MATCH(CW$14,$BQ$14:$DQ$14,0))</f>
        <v>2971.1130598022037</v>
      </c>
      <c r="CX32" s="4" cm="1">
        <f t="array" ref="CX32">AR32*INDEX(prod_est,$H32+$I32-1,MATCH(CX$14,$BQ$14:$DQ$14,0))</f>
        <v>2978.5408424517086</v>
      </c>
      <c r="CY32" s="4" cm="1">
        <f t="array" ref="CY32">AS32*INDEX(prod_est,$H32+$I32-1,MATCH(CY$14,$BQ$14:$DQ$14,0))</f>
        <v>2985.9871945578375</v>
      </c>
      <c r="CZ32" s="4" cm="1">
        <f t="array" ref="CZ32">AT32*INDEX(prod_est,$H32+$I32-1,MATCH(CZ$14,$BQ$14:$DQ$14,0))</f>
        <v>2993.4521625442321</v>
      </c>
      <c r="DA32" s="4" cm="1">
        <f t="array" ref="DA32">AU32*INDEX(prod_est,$H32+$I32-1,MATCH(DA$14,$BQ$14:$DQ$14,0))</f>
        <v>3000.9357929505923</v>
      </c>
      <c r="DB32" s="4" cm="1">
        <f t="array" ref="DB32">AV32*INDEX(prod_est,$H32+$I32-1,MATCH(DB$14,$BQ$14:$DQ$14,0))</f>
        <v>3008.4381324329688</v>
      </c>
      <c r="DC32" s="4" cm="1">
        <f t="array" ref="DC32">AW32*INDEX(prod_est,$H32+$I32-1,MATCH(DC$14,$BQ$14:$DQ$14,0))</f>
        <v>3015.9592277640509</v>
      </c>
      <c r="DD32" s="4" cm="1">
        <f t="array" ref="DD32">AX32*INDEX(prod_est,$H32+$I32-1,MATCH(DD$14,$BQ$14:$DQ$14,0))</f>
        <v>3023.4991258334612</v>
      </c>
      <c r="DE32" s="4" cm="1">
        <f t="array" ref="DE32">AY32*INDEX(prod_est,$H32+$I32-1,MATCH(DE$14,$BQ$14:$DQ$14,0))</f>
        <v>3031.0578736480443</v>
      </c>
      <c r="DF32" s="4" cm="1">
        <f t="array" ref="DF32">AZ32*INDEX(prod_est,$H32+$I32-1,MATCH(DF$14,$BQ$14:$DQ$14,0))</f>
        <v>3038.6355183321643</v>
      </c>
      <c r="DG32" s="4" cm="1">
        <f t="array" ref="DG32">BA32*INDEX(prod_est,$H32+$I32-1,MATCH(DG$14,$BQ$14:$DQ$14,0))</f>
        <v>3046.2321071279944</v>
      </c>
      <c r="DH32" s="4" cm="1">
        <f t="array" ref="DH32">BB32*INDEX(prod_est,$H32+$I32-1,MATCH(DH$14,$BQ$14:$DQ$14,0))</f>
        <v>3053.8476873958148</v>
      </c>
      <c r="DI32" s="4" cm="1">
        <f t="array" ref="DI32">BC32*INDEX(prod_est,$H32+$I32-1,MATCH(DI$14,$BQ$14:$DQ$14,0))</f>
        <v>3061.4823066143035</v>
      </c>
      <c r="DJ32" s="4" cm="1">
        <f t="array" ref="DJ32">BD32*INDEX(prod_est,$H32+$I32-1,MATCH(DJ$14,$BQ$14:$DQ$14,0))</f>
        <v>3069.1360123808395</v>
      </c>
      <c r="DK32" s="4" cm="1">
        <f t="array" ref="DK32">BE32*INDEX(prod_est,$H32+$I32-1,MATCH(DK$14,$BQ$14:$DQ$14,0))</f>
        <v>3076.8088524117911</v>
      </c>
      <c r="DL32" s="4" cm="1">
        <f t="array" ref="DL32">BF32*INDEX(prod_est,$H32+$I32-1,MATCH(DL$14,$BQ$14:$DQ$14,0))</f>
        <v>3084.5008745428204</v>
      </c>
      <c r="DM32" s="4" cm="1">
        <f t="array" ref="DM32">BG32*INDEX(prod_est,$H32+$I32-1,MATCH(DM$14,$BQ$14:$DQ$14,0))</f>
        <v>3092.2121267291777</v>
      </c>
      <c r="DN32" s="4" cm="1">
        <f t="array" ref="DN32">BH32*INDEX(prod_est,$H32+$I32-1,MATCH(DN$14,$BQ$14:$DQ$14,0))</f>
        <v>3099.942657046</v>
      </c>
      <c r="DO32" s="4" cm="1">
        <f t="array" ref="DO32">BI32*INDEX(prod_est,$H32+$I32-1,MATCH(DO$14,$BQ$14:$DQ$14,0))</f>
        <v>3107.6925136886148</v>
      </c>
      <c r="DP32" s="4" cm="1">
        <f t="array" ref="DP32">BJ32*INDEX(prod_est,$H32+$I32-1,MATCH(DP$14,$BQ$14:$DQ$14,0))</f>
        <v>3115.4617449728366</v>
      </c>
      <c r="DQ32" s="4" cm="1">
        <f t="array" ref="DQ32">BK32*INDEX(prod_est,$H32+$I32-1,MATCH(DQ$14,$BQ$14:$DQ$14,0))</f>
        <v>3123.2503993352684</v>
      </c>
    </row>
    <row r="33" spans="1:121" x14ac:dyDescent="0.25">
      <c r="A33" t="s">
        <v>52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241</v>
      </c>
      <c r="I33" s="61">
        <f>IFERROR(MATCH(E33,Production_est!$D$4:$D$339,0),"-")</f>
        <v>3</v>
      </c>
      <c r="J33" s="4" cm="1">
        <f t="array" ref="J33">IFERROR(INDEX(Production_est!$E$4:$E$339,I33+H33-1),"-")</f>
        <v>23935.143810310801</v>
      </c>
      <c r="K33" s="33">
        <f t="shared" si="4"/>
        <v>0</v>
      </c>
      <c r="L33" s="33">
        <f t="shared" si="5"/>
        <v>0</v>
      </c>
      <c r="M33" s="33">
        <f t="shared" si="6"/>
        <v>0</v>
      </c>
      <c r="N33" s="33">
        <f t="shared" si="6"/>
        <v>0</v>
      </c>
      <c r="O33" s="33">
        <f t="shared" si="31"/>
        <v>0</v>
      </c>
      <c r="P33" s="33">
        <f t="shared" si="31"/>
        <v>0</v>
      </c>
      <c r="Q33" s="33">
        <f t="shared" si="31"/>
        <v>0</v>
      </c>
      <c r="R33" s="33">
        <f t="shared" si="31"/>
        <v>0</v>
      </c>
      <c r="S33" s="33">
        <f t="shared" si="31"/>
        <v>0</v>
      </c>
      <c r="T33" s="33">
        <f t="shared" si="31"/>
        <v>0</v>
      </c>
      <c r="U33" s="33">
        <f t="shared" si="31"/>
        <v>0</v>
      </c>
      <c r="V33" s="33">
        <f t="shared" si="31"/>
        <v>0</v>
      </c>
      <c r="W33" s="33">
        <f t="shared" si="31"/>
        <v>0</v>
      </c>
      <c r="X33" s="33">
        <f t="shared" si="31"/>
        <v>0</v>
      </c>
      <c r="Y33" s="33">
        <f t="shared" si="31"/>
        <v>0</v>
      </c>
      <c r="Z33" s="33">
        <f t="shared" si="31"/>
        <v>0</v>
      </c>
      <c r="AA33" s="33">
        <f t="shared" si="31"/>
        <v>0</v>
      </c>
      <c r="AB33" s="33">
        <f t="shared" si="31"/>
        <v>0</v>
      </c>
      <c r="AC33" s="33">
        <f t="shared" si="31"/>
        <v>0</v>
      </c>
      <c r="AD33" s="33">
        <f t="shared" si="31"/>
        <v>0</v>
      </c>
      <c r="AE33" s="33">
        <f t="shared" si="31"/>
        <v>0</v>
      </c>
      <c r="AF33" s="33">
        <f t="shared" si="31"/>
        <v>0</v>
      </c>
      <c r="AG33" s="33">
        <f t="shared" si="31"/>
        <v>0</v>
      </c>
      <c r="AH33" s="33">
        <f t="shared" si="31"/>
        <v>0</v>
      </c>
      <c r="AI33" s="33">
        <f t="shared" si="31"/>
        <v>0</v>
      </c>
      <c r="AJ33" s="33">
        <f t="shared" si="31"/>
        <v>0</v>
      </c>
      <c r="AK33" s="33">
        <f t="shared" si="31"/>
        <v>0</v>
      </c>
      <c r="AL33" s="33">
        <f t="shared" si="31"/>
        <v>0</v>
      </c>
      <c r="AM33" s="33">
        <f t="shared" si="31"/>
        <v>0</v>
      </c>
      <c r="AN33" s="33">
        <f t="shared" si="31"/>
        <v>0</v>
      </c>
      <c r="AO33" s="33">
        <f t="shared" si="31"/>
        <v>0</v>
      </c>
      <c r="AP33" s="33">
        <f t="shared" si="31"/>
        <v>0</v>
      </c>
      <c r="AQ33" s="33">
        <f t="shared" si="31"/>
        <v>0</v>
      </c>
      <c r="AR33" s="33">
        <f t="shared" ref="AR33:BK33" si="34">AQ33*(1-$G$4)</f>
        <v>0</v>
      </c>
      <c r="AS33" s="33">
        <f t="shared" si="34"/>
        <v>0</v>
      </c>
      <c r="AT33" s="33">
        <f t="shared" si="34"/>
        <v>0</v>
      </c>
      <c r="AU33" s="33">
        <f t="shared" si="34"/>
        <v>0</v>
      </c>
      <c r="AV33" s="33">
        <f t="shared" si="34"/>
        <v>0</v>
      </c>
      <c r="AW33" s="33">
        <f t="shared" si="34"/>
        <v>0</v>
      </c>
      <c r="AX33" s="33">
        <f t="shared" si="34"/>
        <v>0</v>
      </c>
      <c r="AY33" s="33">
        <f t="shared" si="34"/>
        <v>0</v>
      </c>
      <c r="AZ33" s="33">
        <f t="shared" si="34"/>
        <v>0</v>
      </c>
      <c r="BA33" s="33">
        <f t="shared" si="34"/>
        <v>0</v>
      </c>
      <c r="BB33" s="33">
        <f t="shared" si="34"/>
        <v>0</v>
      </c>
      <c r="BC33" s="33">
        <f t="shared" si="34"/>
        <v>0</v>
      </c>
      <c r="BD33" s="33">
        <f t="shared" si="34"/>
        <v>0</v>
      </c>
      <c r="BE33" s="33">
        <f t="shared" si="34"/>
        <v>0</v>
      </c>
      <c r="BF33" s="33">
        <f t="shared" si="34"/>
        <v>0</v>
      </c>
      <c r="BG33" s="33">
        <f t="shared" si="34"/>
        <v>0</v>
      </c>
      <c r="BH33" s="33">
        <f t="shared" si="34"/>
        <v>0</v>
      </c>
      <c r="BI33" s="33">
        <f t="shared" si="34"/>
        <v>0</v>
      </c>
      <c r="BJ33" s="33">
        <f t="shared" si="34"/>
        <v>0</v>
      </c>
      <c r="BK33" s="33">
        <f t="shared" si="34"/>
        <v>0</v>
      </c>
      <c r="BL33" t="str">
        <f t="shared" si="9"/>
        <v>16_RUS</v>
      </c>
      <c r="BM33" t="str">
        <f t="shared" si="10"/>
        <v>d_nonenergy_15_1_fwood_wwaste</v>
      </c>
      <c r="BP33" s="4">
        <f t="shared" si="11"/>
        <v>0</v>
      </c>
      <c r="BQ33" s="4">
        <f t="shared" si="12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52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241</v>
      </c>
      <c r="I34" s="61">
        <f>IFERROR(MATCH(E34,Production_est!$D$4:$D$339,0),"-")</f>
        <v>3</v>
      </c>
      <c r="J34" s="4" cm="1">
        <f t="array" ref="J34">IFERROR(INDEX(Production_est!$E$4:$E$339,I34+H34-1),"-")</f>
        <v>23935.143810310801</v>
      </c>
      <c r="K34" s="33">
        <f t="shared" si="4"/>
        <v>0</v>
      </c>
      <c r="L34" s="33">
        <f t="shared" si="5"/>
        <v>0</v>
      </c>
      <c r="M34" s="33">
        <f t="shared" si="6"/>
        <v>0</v>
      </c>
      <c r="N34" s="33">
        <f t="shared" si="6"/>
        <v>0</v>
      </c>
      <c r="O34" s="33">
        <f t="shared" si="31"/>
        <v>0</v>
      </c>
      <c r="P34" s="33">
        <f t="shared" si="31"/>
        <v>0</v>
      </c>
      <c r="Q34" s="33">
        <f t="shared" si="31"/>
        <v>0</v>
      </c>
      <c r="R34" s="33">
        <f t="shared" si="31"/>
        <v>0</v>
      </c>
      <c r="S34" s="33">
        <f t="shared" si="31"/>
        <v>0</v>
      </c>
      <c r="T34" s="33">
        <f t="shared" si="31"/>
        <v>0</v>
      </c>
      <c r="U34" s="33">
        <f t="shared" si="31"/>
        <v>0</v>
      </c>
      <c r="V34" s="33">
        <f t="shared" si="31"/>
        <v>0</v>
      </c>
      <c r="W34" s="33">
        <f t="shared" si="31"/>
        <v>0</v>
      </c>
      <c r="X34" s="33">
        <f t="shared" si="31"/>
        <v>0</v>
      </c>
      <c r="Y34" s="33">
        <f t="shared" si="31"/>
        <v>0</v>
      </c>
      <c r="Z34" s="33">
        <f t="shared" si="31"/>
        <v>0</v>
      </c>
      <c r="AA34" s="33">
        <f t="shared" si="31"/>
        <v>0</v>
      </c>
      <c r="AB34" s="33">
        <f t="shared" si="31"/>
        <v>0</v>
      </c>
      <c r="AC34" s="33">
        <f t="shared" si="31"/>
        <v>0</v>
      </c>
      <c r="AD34" s="33">
        <f t="shared" si="31"/>
        <v>0</v>
      </c>
      <c r="AE34" s="33">
        <f t="shared" si="31"/>
        <v>0</v>
      </c>
      <c r="AF34" s="33">
        <f t="shared" si="31"/>
        <v>0</v>
      </c>
      <c r="AG34" s="33">
        <f t="shared" si="31"/>
        <v>0</v>
      </c>
      <c r="AH34" s="33">
        <f t="shared" si="31"/>
        <v>0</v>
      </c>
      <c r="AI34" s="33">
        <f t="shared" si="31"/>
        <v>0</v>
      </c>
      <c r="AJ34" s="33">
        <f t="shared" si="31"/>
        <v>0</v>
      </c>
      <c r="AK34" s="33">
        <f t="shared" si="31"/>
        <v>0</v>
      </c>
      <c r="AL34" s="33">
        <f t="shared" si="31"/>
        <v>0</v>
      </c>
      <c r="AM34" s="33">
        <f t="shared" si="31"/>
        <v>0</v>
      </c>
      <c r="AN34" s="33">
        <f t="shared" si="31"/>
        <v>0</v>
      </c>
      <c r="AO34" s="33">
        <f t="shared" si="31"/>
        <v>0</v>
      </c>
      <c r="AP34" s="33">
        <f t="shared" si="31"/>
        <v>0</v>
      </c>
      <c r="AQ34" s="33">
        <f t="shared" si="31"/>
        <v>0</v>
      </c>
      <c r="AR34" s="33">
        <f t="shared" ref="AR34:BK34" si="35">AQ34*(1-$G$4)</f>
        <v>0</v>
      </c>
      <c r="AS34" s="33">
        <f t="shared" si="35"/>
        <v>0</v>
      </c>
      <c r="AT34" s="33">
        <f t="shared" si="35"/>
        <v>0</v>
      </c>
      <c r="AU34" s="33">
        <f t="shared" si="35"/>
        <v>0</v>
      </c>
      <c r="AV34" s="33">
        <f t="shared" si="35"/>
        <v>0</v>
      </c>
      <c r="AW34" s="33">
        <f t="shared" si="35"/>
        <v>0</v>
      </c>
      <c r="AX34" s="33">
        <f t="shared" si="35"/>
        <v>0</v>
      </c>
      <c r="AY34" s="33">
        <f t="shared" si="35"/>
        <v>0</v>
      </c>
      <c r="AZ34" s="33">
        <f t="shared" si="35"/>
        <v>0</v>
      </c>
      <c r="BA34" s="33">
        <f t="shared" si="35"/>
        <v>0</v>
      </c>
      <c r="BB34" s="33">
        <f t="shared" si="35"/>
        <v>0</v>
      </c>
      <c r="BC34" s="33">
        <f t="shared" si="35"/>
        <v>0</v>
      </c>
      <c r="BD34" s="33">
        <f t="shared" si="35"/>
        <v>0</v>
      </c>
      <c r="BE34" s="33">
        <f t="shared" si="35"/>
        <v>0</v>
      </c>
      <c r="BF34" s="33">
        <f t="shared" si="35"/>
        <v>0</v>
      </c>
      <c r="BG34" s="33">
        <f t="shared" si="35"/>
        <v>0</v>
      </c>
      <c r="BH34" s="33">
        <f t="shared" si="35"/>
        <v>0</v>
      </c>
      <c r="BI34" s="33">
        <f t="shared" si="35"/>
        <v>0</v>
      </c>
      <c r="BJ34" s="33">
        <f t="shared" si="35"/>
        <v>0</v>
      </c>
      <c r="BK34" s="33">
        <f t="shared" si="35"/>
        <v>0</v>
      </c>
      <c r="BL34" t="str">
        <f t="shared" si="9"/>
        <v>16_RUS</v>
      </c>
      <c r="BM34" t="str">
        <f t="shared" si="10"/>
        <v>d_nonenergy_15_2_bagasse</v>
      </c>
      <c r="BP34" s="4">
        <f t="shared" si="11"/>
        <v>0</v>
      </c>
      <c r="BQ34" s="4">
        <f t="shared" si="12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52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241</v>
      </c>
      <c r="I35" s="61">
        <f>IFERROR(MATCH(E35,Production_est!$D$4:$D$339,0),"-")</f>
        <v>3</v>
      </c>
      <c r="J35" s="4" cm="1">
        <f t="array" ref="J35">IFERROR(INDEX(Production_est!$E$4:$E$339,I35+H35-1),"-")</f>
        <v>23935.143810310801</v>
      </c>
      <c r="K35" s="33">
        <f t="shared" si="4"/>
        <v>0</v>
      </c>
      <c r="L35" s="33">
        <f t="shared" si="5"/>
        <v>0</v>
      </c>
      <c r="M35" s="33">
        <f t="shared" si="6"/>
        <v>0</v>
      </c>
      <c r="N35" s="33">
        <f t="shared" si="6"/>
        <v>0</v>
      </c>
      <c r="O35" s="33">
        <f t="shared" si="31"/>
        <v>0</v>
      </c>
      <c r="P35" s="33">
        <f t="shared" si="31"/>
        <v>0</v>
      </c>
      <c r="Q35" s="33">
        <f t="shared" si="31"/>
        <v>0</v>
      </c>
      <c r="R35" s="33">
        <f t="shared" si="31"/>
        <v>0</v>
      </c>
      <c r="S35" s="33">
        <f t="shared" si="31"/>
        <v>0</v>
      </c>
      <c r="T35" s="33">
        <f t="shared" si="31"/>
        <v>0</v>
      </c>
      <c r="U35" s="33">
        <f t="shared" si="31"/>
        <v>0</v>
      </c>
      <c r="V35" s="33">
        <f t="shared" si="31"/>
        <v>0</v>
      </c>
      <c r="W35" s="33">
        <f t="shared" si="31"/>
        <v>0</v>
      </c>
      <c r="X35" s="33">
        <f t="shared" si="31"/>
        <v>0</v>
      </c>
      <c r="Y35" s="33">
        <f t="shared" si="31"/>
        <v>0</v>
      </c>
      <c r="Z35" s="33">
        <f t="shared" si="31"/>
        <v>0</v>
      </c>
      <c r="AA35" s="33">
        <f t="shared" si="31"/>
        <v>0</v>
      </c>
      <c r="AB35" s="33">
        <f t="shared" si="31"/>
        <v>0</v>
      </c>
      <c r="AC35" s="33">
        <f t="shared" si="31"/>
        <v>0</v>
      </c>
      <c r="AD35" s="33">
        <f t="shared" si="31"/>
        <v>0</v>
      </c>
      <c r="AE35" s="33">
        <f t="shared" si="31"/>
        <v>0</v>
      </c>
      <c r="AF35" s="33">
        <f t="shared" si="31"/>
        <v>0</v>
      </c>
      <c r="AG35" s="33">
        <f t="shared" si="31"/>
        <v>0</v>
      </c>
      <c r="AH35" s="33">
        <f t="shared" si="31"/>
        <v>0</v>
      </c>
      <c r="AI35" s="33">
        <f t="shared" si="31"/>
        <v>0</v>
      </c>
      <c r="AJ35" s="33">
        <f t="shared" si="31"/>
        <v>0</v>
      </c>
      <c r="AK35" s="33">
        <f t="shared" si="31"/>
        <v>0</v>
      </c>
      <c r="AL35" s="33">
        <f t="shared" si="31"/>
        <v>0</v>
      </c>
      <c r="AM35" s="33">
        <f t="shared" si="31"/>
        <v>0</v>
      </c>
      <c r="AN35" s="33">
        <f t="shared" si="31"/>
        <v>0</v>
      </c>
      <c r="AO35" s="33">
        <f t="shared" si="31"/>
        <v>0</v>
      </c>
      <c r="AP35" s="33">
        <f t="shared" si="31"/>
        <v>0</v>
      </c>
      <c r="AQ35" s="33">
        <f t="shared" si="31"/>
        <v>0</v>
      </c>
      <c r="AR35" s="33">
        <f t="shared" ref="AR35:BK35" si="36">AQ35*(1-$G$4)</f>
        <v>0</v>
      </c>
      <c r="AS35" s="33">
        <f t="shared" si="36"/>
        <v>0</v>
      </c>
      <c r="AT35" s="33">
        <f t="shared" si="36"/>
        <v>0</v>
      </c>
      <c r="AU35" s="33">
        <f t="shared" si="36"/>
        <v>0</v>
      </c>
      <c r="AV35" s="33">
        <f t="shared" si="36"/>
        <v>0</v>
      </c>
      <c r="AW35" s="33">
        <f t="shared" si="36"/>
        <v>0</v>
      </c>
      <c r="AX35" s="33">
        <f t="shared" si="36"/>
        <v>0</v>
      </c>
      <c r="AY35" s="33">
        <f t="shared" si="36"/>
        <v>0</v>
      </c>
      <c r="AZ35" s="33">
        <f t="shared" si="36"/>
        <v>0</v>
      </c>
      <c r="BA35" s="33">
        <f t="shared" si="36"/>
        <v>0</v>
      </c>
      <c r="BB35" s="33">
        <f t="shared" si="36"/>
        <v>0</v>
      </c>
      <c r="BC35" s="33">
        <f t="shared" si="36"/>
        <v>0</v>
      </c>
      <c r="BD35" s="33">
        <f t="shared" si="36"/>
        <v>0</v>
      </c>
      <c r="BE35" s="33">
        <f t="shared" si="36"/>
        <v>0</v>
      </c>
      <c r="BF35" s="33">
        <f t="shared" si="36"/>
        <v>0</v>
      </c>
      <c r="BG35" s="33">
        <f t="shared" si="36"/>
        <v>0</v>
      </c>
      <c r="BH35" s="33">
        <f t="shared" si="36"/>
        <v>0</v>
      </c>
      <c r="BI35" s="33">
        <f t="shared" si="36"/>
        <v>0</v>
      </c>
      <c r="BJ35" s="33">
        <f t="shared" si="36"/>
        <v>0</v>
      </c>
      <c r="BK35" s="33">
        <f t="shared" si="36"/>
        <v>0</v>
      </c>
      <c r="BL35" t="str">
        <f t="shared" si="9"/>
        <v>16_RUS</v>
      </c>
      <c r="BM35" t="str">
        <f t="shared" si="10"/>
        <v>d_nonenergy_15_3_charcoal</v>
      </c>
      <c r="BP35" s="4">
        <f t="shared" si="11"/>
        <v>0</v>
      </c>
      <c r="BQ35" s="4">
        <f t="shared" si="12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52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241</v>
      </c>
      <c r="I36" s="61">
        <f>IFERROR(MATCH(E36,Production_est!$D$4:$D$339,0),"-")</f>
        <v>3</v>
      </c>
      <c r="J36" s="4" cm="1">
        <f t="array" ref="J36">IFERROR(INDEX(Production_est!$E$4:$E$339,I36+H36-1),"-")</f>
        <v>23935.143810310801</v>
      </c>
      <c r="K36" s="33">
        <f t="shared" si="4"/>
        <v>0</v>
      </c>
      <c r="L36" s="33">
        <f t="shared" si="5"/>
        <v>0</v>
      </c>
      <c r="M36" s="33">
        <f t="shared" si="6"/>
        <v>0</v>
      </c>
      <c r="N36" s="33">
        <f t="shared" si="6"/>
        <v>0</v>
      </c>
      <c r="O36" s="33">
        <f t="shared" ref="O36:AP43" si="37">N36*(1-$G$4)</f>
        <v>0</v>
      </c>
      <c r="P36" s="33">
        <f t="shared" si="37"/>
        <v>0</v>
      </c>
      <c r="Q36" s="33">
        <f t="shared" si="37"/>
        <v>0</v>
      </c>
      <c r="R36" s="33">
        <f t="shared" si="37"/>
        <v>0</v>
      </c>
      <c r="S36" s="33">
        <f t="shared" si="37"/>
        <v>0</v>
      </c>
      <c r="T36" s="33">
        <f t="shared" si="37"/>
        <v>0</v>
      </c>
      <c r="U36" s="33">
        <f t="shared" si="37"/>
        <v>0</v>
      </c>
      <c r="V36" s="33">
        <f t="shared" si="37"/>
        <v>0</v>
      </c>
      <c r="W36" s="33">
        <f t="shared" si="37"/>
        <v>0</v>
      </c>
      <c r="X36" s="33">
        <f t="shared" si="37"/>
        <v>0</v>
      </c>
      <c r="Y36" s="33">
        <f t="shared" si="37"/>
        <v>0</v>
      </c>
      <c r="Z36" s="33">
        <f t="shared" si="37"/>
        <v>0</v>
      </c>
      <c r="AA36" s="33">
        <f t="shared" si="37"/>
        <v>0</v>
      </c>
      <c r="AB36" s="33">
        <f t="shared" si="37"/>
        <v>0</v>
      </c>
      <c r="AC36" s="33">
        <f t="shared" si="37"/>
        <v>0</v>
      </c>
      <c r="AD36" s="33">
        <f t="shared" si="37"/>
        <v>0</v>
      </c>
      <c r="AE36" s="33">
        <f t="shared" si="37"/>
        <v>0</v>
      </c>
      <c r="AF36" s="33">
        <f t="shared" si="37"/>
        <v>0</v>
      </c>
      <c r="AG36" s="33">
        <f t="shared" si="37"/>
        <v>0</v>
      </c>
      <c r="AH36" s="33">
        <f t="shared" si="37"/>
        <v>0</v>
      </c>
      <c r="AI36" s="33">
        <f t="shared" si="37"/>
        <v>0</v>
      </c>
      <c r="AJ36" s="33">
        <f t="shared" si="37"/>
        <v>0</v>
      </c>
      <c r="AK36" s="33">
        <f t="shared" si="37"/>
        <v>0</v>
      </c>
      <c r="AL36" s="33">
        <f t="shared" si="37"/>
        <v>0</v>
      </c>
      <c r="AM36" s="33">
        <f t="shared" si="37"/>
        <v>0</v>
      </c>
      <c r="AN36" s="33">
        <f t="shared" si="37"/>
        <v>0</v>
      </c>
      <c r="AO36" s="33">
        <f t="shared" si="37"/>
        <v>0</v>
      </c>
      <c r="AP36" s="33">
        <f t="shared" si="37"/>
        <v>0</v>
      </c>
      <c r="AQ36" s="33">
        <f t="shared" ref="AQ36:BK36" si="38">AP36*(1-$G$4)</f>
        <v>0</v>
      </c>
      <c r="AR36" s="33">
        <f t="shared" si="38"/>
        <v>0</v>
      </c>
      <c r="AS36" s="33">
        <f t="shared" si="38"/>
        <v>0</v>
      </c>
      <c r="AT36" s="33">
        <f t="shared" si="38"/>
        <v>0</v>
      </c>
      <c r="AU36" s="33">
        <f t="shared" si="38"/>
        <v>0</v>
      </c>
      <c r="AV36" s="33">
        <f t="shared" si="38"/>
        <v>0</v>
      </c>
      <c r="AW36" s="33">
        <f t="shared" si="38"/>
        <v>0</v>
      </c>
      <c r="AX36" s="33">
        <f t="shared" si="38"/>
        <v>0</v>
      </c>
      <c r="AY36" s="33">
        <f t="shared" si="38"/>
        <v>0</v>
      </c>
      <c r="AZ36" s="33">
        <f t="shared" si="38"/>
        <v>0</v>
      </c>
      <c r="BA36" s="33">
        <f t="shared" si="38"/>
        <v>0</v>
      </c>
      <c r="BB36" s="33">
        <f t="shared" si="38"/>
        <v>0</v>
      </c>
      <c r="BC36" s="33">
        <f t="shared" si="38"/>
        <v>0</v>
      </c>
      <c r="BD36" s="33">
        <f t="shared" si="38"/>
        <v>0</v>
      </c>
      <c r="BE36" s="33">
        <f t="shared" si="38"/>
        <v>0</v>
      </c>
      <c r="BF36" s="33">
        <f t="shared" si="38"/>
        <v>0</v>
      </c>
      <c r="BG36" s="33">
        <f t="shared" si="38"/>
        <v>0</v>
      </c>
      <c r="BH36" s="33">
        <f t="shared" si="38"/>
        <v>0</v>
      </c>
      <c r="BI36" s="33">
        <f t="shared" si="38"/>
        <v>0</v>
      </c>
      <c r="BJ36" s="33">
        <f t="shared" si="38"/>
        <v>0</v>
      </c>
      <c r="BK36" s="33">
        <f t="shared" si="38"/>
        <v>0</v>
      </c>
      <c r="BL36" t="str">
        <f t="shared" si="9"/>
        <v>16_RUS</v>
      </c>
      <c r="BM36" t="str">
        <f t="shared" si="10"/>
        <v>d_nonenergy_15_4_black_liquor</v>
      </c>
      <c r="BP36" s="4">
        <f t="shared" si="11"/>
        <v>0</v>
      </c>
      <c r="BQ36" s="4">
        <f t="shared" si="12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52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241</v>
      </c>
      <c r="I37" s="61">
        <f>IFERROR(MATCH(E37,Production_est!$D$4:$D$339,0),"-")</f>
        <v>3</v>
      </c>
      <c r="J37" s="4" cm="1">
        <f t="array" ref="J37">IFERROR(INDEX(Production_est!$E$4:$E$339,I37+H37-1),"-")</f>
        <v>23935.143810310801</v>
      </c>
      <c r="K37" s="33">
        <f t="shared" si="4"/>
        <v>0</v>
      </c>
      <c r="L37" s="33">
        <f t="shared" si="5"/>
        <v>0</v>
      </c>
      <c r="M37" s="33">
        <f t="shared" si="6"/>
        <v>0</v>
      </c>
      <c r="N37" s="33">
        <f t="shared" si="6"/>
        <v>0</v>
      </c>
      <c r="O37" s="33">
        <f t="shared" si="37"/>
        <v>0</v>
      </c>
      <c r="P37" s="33">
        <f t="shared" si="37"/>
        <v>0</v>
      </c>
      <c r="Q37" s="33">
        <f t="shared" si="37"/>
        <v>0</v>
      </c>
      <c r="R37" s="33">
        <f t="shared" si="37"/>
        <v>0</v>
      </c>
      <c r="S37" s="33">
        <f t="shared" si="37"/>
        <v>0</v>
      </c>
      <c r="T37" s="33">
        <f t="shared" si="37"/>
        <v>0</v>
      </c>
      <c r="U37" s="33">
        <f t="shared" si="37"/>
        <v>0</v>
      </c>
      <c r="V37" s="33">
        <f t="shared" si="37"/>
        <v>0</v>
      </c>
      <c r="W37" s="33">
        <f t="shared" si="37"/>
        <v>0</v>
      </c>
      <c r="X37" s="33">
        <f t="shared" si="37"/>
        <v>0</v>
      </c>
      <c r="Y37" s="33">
        <f t="shared" si="37"/>
        <v>0</v>
      </c>
      <c r="Z37" s="33">
        <f t="shared" si="37"/>
        <v>0</v>
      </c>
      <c r="AA37" s="33">
        <f t="shared" si="37"/>
        <v>0</v>
      </c>
      <c r="AB37" s="33">
        <f t="shared" si="37"/>
        <v>0</v>
      </c>
      <c r="AC37" s="33">
        <f t="shared" si="37"/>
        <v>0</v>
      </c>
      <c r="AD37" s="33">
        <f t="shared" si="37"/>
        <v>0</v>
      </c>
      <c r="AE37" s="33">
        <f t="shared" si="37"/>
        <v>0</v>
      </c>
      <c r="AF37" s="33">
        <f t="shared" si="37"/>
        <v>0</v>
      </c>
      <c r="AG37" s="33">
        <f t="shared" si="37"/>
        <v>0</v>
      </c>
      <c r="AH37" s="33">
        <f t="shared" si="37"/>
        <v>0</v>
      </c>
      <c r="AI37" s="33">
        <f t="shared" si="37"/>
        <v>0</v>
      </c>
      <c r="AJ37" s="33">
        <f t="shared" si="37"/>
        <v>0</v>
      </c>
      <c r="AK37" s="33">
        <f t="shared" si="37"/>
        <v>0</v>
      </c>
      <c r="AL37" s="33">
        <f t="shared" si="37"/>
        <v>0</v>
      </c>
      <c r="AM37" s="33">
        <f t="shared" si="37"/>
        <v>0</v>
      </c>
      <c r="AN37" s="33">
        <f t="shared" si="37"/>
        <v>0</v>
      </c>
      <c r="AO37" s="33">
        <f t="shared" si="37"/>
        <v>0</v>
      </c>
      <c r="AP37" s="33">
        <f t="shared" si="37"/>
        <v>0</v>
      </c>
      <c r="AQ37" s="33">
        <f t="shared" ref="AQ37:BK37" si="39">AP37*(1-$G$4)</f>
        <v>0</v>
      </c>
      <c r="AR37" s="33">
        <f t="shared" si="39"/>
        <v>0</v>
      </c>
      <c r="AS37" s="33">
        <f t="shared" si="39"/>
        <v>0</v>
      </c>
      <c r="AT37" s="33">
        <f t="shared" si="39"/>
        <v>0</v>
      </c>
      <c r="AU37" s="33">
        <f t="shared" si="39"/>
        <v>0</v>
      </c>
      <c r="AV37" s="33">
        <f t="shared" si="39"/>
        <v>0</v>
      </c>
      <c r="AW37" s="33">
        <f t="shared" si="39"/>
        <v>0</v>
      </c>
      <c r="AX37" s="33">
        <f t="shared" si="39"/>
        <v>0</v>
      </c>
      <c r="AY37" s="33">
        <f t="shared" si="39"/>
        <v>0</v>
      </c>
      <c r="AZ37" s="33">
        <f t="shared" si="39"/>
        <v>0</v>
      </c>
      <c r="BA37" s="33">
        <f t="shared" si="39"/>
        <v>0</v>
      </c>
      <c r="BB37" s="33">
        <f t="shared" si="39"/>
        <v>0</v>
      </c>
      <c r="BC37" s="33">
        <f t="shared" si="39"/>
        <v>0</v>
      </c>
      <c r="BD37" s="33">
        <f t="shared" si="39"/>
        <v>0</v>
      </c>
      <c r="BE37" s="33">
        <f t="shared" si="39"/>
        <v>0</v>
      </c>
      <c r="BF37" s="33">
        <f t="shared" si="39"/>
        <v>0</v>
      </c>
      <c r="BG37" s="33">
        <f t="shared" si="39"/>
        <v>0</v>
      </c>
      <c r="BH37" s="33">
        <f t="shared" si="39"/>
        <v>0</v>
      </c>
      <c r="BI37" s="33">
        <f t="shared" si="39"/>
        <v>0</v>
      </c>
      <c r="BJ37" s="33">
        <f t="shared" si="39"/>
        <v>0</v>
      </c>
      <c r="BK37" s="33">
        <f t="shared" si="39"/>
        <v>0</v>
      </c>
      <c r="BL37" t="str">
        <f t="shared" si="9"/>
        <v>16_RUS</v>
      </c>
      <c r="BM37" t="str">
        <f t="shared" si="10"/>
        <v>d_nonenergy_15_5_other_biomass</v>
      </c>
      <c r="BP37" s="4">
        <f t="shared" si="11"/>
        <v>0</v>
      </c>
      <c r="BQ37" s="4">
        <f t="shared" si="12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52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241</v>
      </c>
      <c r="I38" s="61">
        <f>IFERROR(MATCH(E38,Production_est!$D$4:$D$339,0),"-")</f>
        <v>3</v>
      </c>
      <c r="J38" s="4" cm="1">
        <f t="array" ref="J38">IFERROR(INDEX(Production_est!$E$4:$E$339,I38+H38-1),"-")</f>
        <v>23935.143810310801</v>
      </c>
      <c r="K38" s="33">
        <f t="shared" si="4"/>
        <v>0</v>
      </c>
      <c r="L38" s="33">
        <f t="shared" si="5"/>
        <v>0</v>
      </c>
      <c r="M38" s="33">
        <f t="shared" si="6"/>
        <v>0</v>
      </c>
      <c r="N38" s="33">
        <f t="shared" si="6"/>
        <v>0</v>
      </c>
      <c r="O38" s="33">
        <f t="shared" si="37"/>
        <v>0</v>
      </c>
      <c r="P38" s="33">
        <f t="shared" si="37"/>
        <v>0</v>
      </c>
      <c r="Q38" s="33">
        <f t="shared" si="37"/>
        <v>0</v>
      </c>
      <c r="R38" s="33">
        <f t="shared" si="37"/>
        <v>0</v>
      </c>
      <c r="S38" s="33">
        <f t="shared" si="37"/>
        <v>0</v>
      </c>
      <c r="T38" s="33">
        <f t="shared" si="37"/>
        <v>0</v>
      </c>
      <c r="U38" s="33">
        <f t="shared" si="37"/>
        <v>0</v>
      </c>
      <c r="V38" s="33">
        <f t="shared" si="37"/>
        <v>0</v>
      </c>
      <c r="W38" s="33">
        <f t="shared" si="37"/>
        <v>0</v>
      </c>
      <c r="X38" s="33">
        <f t="shared" si="37"/>
        <v>0</v>
      </c>
      <c r="Y38" s="33">
        <f t="shared" si="37"/>
        <v>0</v>
      </c>
      <c r="Z38" s="33">
        <f t="shared" si="37"/>
        <v>0</v>
      </c>
      <c r="AA38" s="33">
        <f t="shared" si="37"/>
        <v>0</v>
      </c>
      <c r="AB38" s="33">
        <f t="shared" si="37"/>
        <v>0</v>
      </c>
      <c r="AC38" s="33">
        <f t="shared" si="37"/>
        <v>0</v>
      </c>
      <c r="AD38" s="33">
        <f t="shared" si="37"/>
        <v>0</v>
      </c>
      <c r="AE38" s="33">
        <f t="shared" si="37"/>
        <v>0</v>
      </c>
      <c r="AF38" s="33">
        <f t="shared" si="37"/>
        <v>0</v>
      </c>
      <c r="AG38" s="33">
        <f t="shared" si="37"/>
        <v>0</v>
      </c>
      <c r="AH38" s="33">
        <f t="shared" si="37"/>
        <v>0</v>
      </c>
      <c r="AI38" s="33">
        <f t="shared" si="37"/>
        <v>0</v>
      </c>
      <c r="AJ38" s="33">
        <f t="shared" si="37"/>
        <v>0</v>
      </c>
      <c r="AK38" s="33">
        <f t="shared" si="37"/>
        <v>0</v>
      </c>
      <c r="AL38" s="33">
        <f t="shared" si="37"/>
        <v>0</v>
      </c>
      <c r="AM38" s="33">
        <f t="shared" si="37"/>
        <v>0</v>
      </c>
      <c r="AN38" s="33">
        <f t="shared" si="37"/>
        <v>0</v>
      </c>
      <c r="AO38" s="33">
        <f t="shared" si="37"/>
        <v>0</v>
      </c>
      <c r="AP38" s="33">
        <f t="shared" si="37"/>
        <v>0</v>
      </c>
      <c r="AQ38" s="33">
        <f t="shared" ref="AQ38:BK38" si="40">AP38*(1-$G$4)</f>
        <v>0</v>
      </c>
      <c r="AR38" s="33">
        <f t="shared" si="40"/>
        <v>0</v>
      </c>
      <c r="AS38" s="33">
        <f t="shared" si="40"/>
        <v>0</v>
      </c>
      <c r="AT38" s="33">
        <f t="shared" si="40"/>
        <v>0</v>
      </c>
      <c r="AU38" s="33">
        <f t="shared" si="40"/>
        <v>0</v>
      </c>
      <c r="AV38" s="33">
        <f t="shared" si="40"/>
        <v>0</v>
      </c>
      <c r="AW38" s="33">
        <f t="shared" si="40"/>
        <v>0</v>
      </c>
      <c r="AX38" s="33">
        <f t="shared" si="40"/>
        <v>0</v>
      </c>
      <c r="AY38" s="33">
        <f t="shared" si="40"/>
        <v>0</v>
      </c>
      <c r="AZ38" s="33">
        <f t="shared" si="40"/>
        <v>0</v>
      </c>
      <c r="BA38" s="33">
        <f t="shared" si="40"/>
        <v>0</v>
      </c>
      <c r="BB38" s="33">
        <f t="shared" si="40"/>
        <v>0</v>
      </c>
      <c r="BC38" s="33">
        <f t="shared" si="40"/>
        <v>0</v>
      </c>
      <c r="BD38" s="33">
        <f t="shared" si="40"/>
        <v>0</v>
      </c>
      <c r="BE38" s="33">
        <f t="shared" si="40"/>
        <v>0</v>
      </c>
      <c r="BF38" s="33">
        <f t="shared" si="40"/>
        <v>0</v>
      </c>
      <c r="BG38" s="33">
        <f t="shared" si="40"/>
        <v>0</v>
      </c>
      <c r="BH38" s="33">
        <f t="shared" si="40"/>
        <v>0</v>
      </c>
      <c r="BI38" s="33">
        <f t="shared" si="40"/>
        <v>0</v>
      </c>
      <c r="BJ38" s="33">
        <f t="shared" si="40"/>
        <v>0</v>
      </c>
      <c r="BK38" s="33">
        <f t="shared" si="40"/>
        <v>0</v>
      </c>
      <c r="BL38" t="str">
        <f t="shared" si="9"/>
        <v>16_RUS</v>
      </c>
      <c r="BM38" t="str">
        <f t="shared" si="10"/>
        <v>d_nonenergy_16_1_biogas</v>
      </c>
      <c r="BP38" s="4">
        <f t="shared" si="11"/>
        <v>0</v>
      </c>
      <c r="BQ38" s="4">
        <f t="shared" si="12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52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241</v>
      </c>
      <c r="I39" s="61">
        <f>IFERROR(MATCH(E39,Production_est!$D$4:$D$339,0),"-")</f>
        <v>3</v>
      </c>
      <c r="J39" s="4" cm="1">
        <f t="array" ref="J39">IFERROR(INDEX(Production_est!$E$4:$E$339,I39+H39-1),"-")</f>
        <v>23935.143810310801</v>
      </c>
      <c r="K39" s="33">
        <f t="shared" si="4"/>
        <v>0</v>
      </c>
      <c r="L39" s="33">
        <f t="shared" si="5"/>
        <v>0</v>
      </c>
      <c r="M39" s="33">
        <f t="shared" si="6"/>
        <v>0</v>
      </c>
      <c r="N39" s="33">
        <f t="shared" si="6"/>
        <v>0</v>
      </c>
      <c r="O39" s="33">
        <f t="shared" si="37"/>
        <v>0</v>
      </c>
      <c r="P39" s="33">
        <f t="shared" si="37"/>
        <v>0</v>
      </c>
      <c r="Q39" s="33">
        <f t="shared" si="37"/>
        <v>0</v>
      </c>
      <c r="R39" s="33">
        <f t="shared" si="37"/>
        <v>0</v>
      </c>
      <c r="S39" s="33">
        <f t="shared" si="37"/>
        <v>0</v>
      </c>
      <c r="T39" s="33">
        <f t="shared" si="37"/>
        <v>0</v>
      </c>
      <c r="U39" s="33">
        <f t="shared" si="37"/>
        <v>0</v>
      </c>
      <c r="V39" s="33">
        <f t="shared" si="37"/>
        <v>0</v>
      </c>
      <c r="W39" s="33">
        <f t="shared" si="37"/>
        <v>0</v>
      </c>
      <c r="X39" s="33">
        <f t="shared" si="37"/>
        <v>0</v>
      </c>
      <c r="Y39" s="33">
        <f t="shared" si="37"/>
        <v>0</v>
      </c>
      <c r="Z39" s="33">
        <f t="shared" si="37"/>
        <v>0</v>
      </c>
      <c r="AA39" s="33">
        <f t="shared" si="37"/>
        <v>0</v>
      </c>
      <c r="AB39" s="33">
        <f t="shared" si="37"/>
        <v>0</v>
      </c>
      <c r="AC39" s="33">
        <f t="shared" si="37"/>
        <v>0</v>
      </c>
      <c r="AD39" s="33">
        <f t="shared" si="37"/>
        <v>0</v>
      </c>
      <c r="AE39" s="33">
        <f t="shared" si="37"/>
        <v>0</v>
      </c>
      <c r="AF39" s="33">
        <f t="shared" si="37"/>
        <v>0</v>
      </c>
      <c r="AG39" s="33">
        <f t="shared" si="37"/>
        <v>0</v>
      </c>
      <c r="AH39" s="33">
        <f t="shared" si="37"/>
        <v>0</v>
      </c>
      <c r="AI39" s="33">
        <f t="shared" si="37"/>
        <v>0</v>
      </c>
      <c r="AJ39" s="33">
        <f t="shared" si="37"/>
        <v>0</v>
      </c>
      <c r="AK39" s="33">
        <f t="shared" si="37"/>
        <v>0</v>
      </c>
      <c r="AL39" s="33">
        <f t="shared" si="37"/>
        <v>0</v>
      </c>
      <c r="AM39" s="33">
        <f t="shared" si="37"/>
        <v>0</v>
      </c>
      <c r="AN39" s="33">
        <f t="shared" si="37"/>
        <v>0</v>
      </c>
      <c r="AO39" s="33">
        <f t="shared" si="37"/>
        <v>0</v>
      </c>
      <c r="AP39" s="33">
        <f t="shared" si="37"/>
        <v>0</v>
      </c>
      <c r="AQ39" s="33">
        <f t="shared" ref="AQ39:BK39" si="41">AP39*(1-$G$4)</f>
        <v>0</v>
      </c>
      <c r="AR39" s="33">
        <f t="shared" si="41"/>
        <v>0</v>
      </c>
      <c r="AS39" s="33">
        <f t="shared" si="41"/>
        <v>0</v>
      </c>
      <c r="AT39" s="33">
        <f t="shared" si="41"/>
        <v>0</v>
      </c>
      <c r="AU39" s="33">
        <f t="shared" si="41"/>
        <v>0</v>
      </c>
      <c r="AV39" s="33">
        <f t="shared" si="41"/>
        <v>0</v>
      </c>
      <c r="AW39" s="33">
        <f t="shared" si="41"/>
        <v>0</v>
      </c>
      <c r="AX39" s="33">
        <f t="shared" si="41"/>
        <v>0</v>
      </c>
      <c r="AY39" s="33">
        <f t="shared" si="41"/>
        <v>0</v>
      </c>
      <c r="AZ39" s="33">
        <f t="shared" si="41"/>
        <v>0</v>
      </c>
      <c r="BA39" s="33">
        <f t="shared" si="41"/>
        <v>0</v>
      </c>
      <c r="BB39" s="33">
        <f t="shared" si="41"/>
        <v>0</v>
      </c>
      <c r="BC39" s="33">
        <f t="shared" si="41"/>
        <v>0</v>
      </c>
      <c r="BD39" s="33">
        <f t="shared" si="41"/>
        <v>0</v>
      </c>
      <c r="BE39" s="33">
        <f t="shared" si="41"/>
        <v>0</v>
      </c>
      <c r="BF39" s="33">
        <f t="shared" si="41"/>
        <v>0</v>
      </c>
      <c r="BG39" s="33">
        <f t="shared" si="41"/>
        <v>0</v>
      </c>
      <c r="BH39" s="33">
        <f t="shared" si="41"/>
        <v>0</v>
      </c>
      <c r="BI39" s="33">
        <f t="shared" si="41"/>
        <v>0</v>
      </c>
      <c r="BJ39" s="33">
        <f t="shared" si="41"/>
        <v>0</v>
      </c>
      <c r="BK39" s="33">
        <f t="shared" si="41"/>
        <v>0</v>
      </c>
      <c r="BL39" t="str">
        <f t="shared" si="9"/>
        <v>16_RUS</v>
      </c>
      <c r="BM39" t="str">
        <f t="shared" si="10"/>
        <v>d_nonenergy_16_2_industrial_waste</v>
      </c>
      <c r="BP39" s="4">
        <f t="shared" si="11"/>
        <v>0</v>
      </c>
      <c r="BQ39" s="4">
        <f t="shared" si="12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52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241</v>
      </c>
      <c r="I40" s="61">
        <f>IFERROR(MATCH(E40,Production_est!$D$4:$D$339,0),"-")</f>
        <v>3</v>
      </c>
      <c r="J40" s="4" cm="1">
        <f t="array" ref="J40">IFERROR(INDEX(Production_est!$E$4:$E$339,I40+H40-1),"-")</f>
        <v>23935.143810310801</v>
      </c>
      <c r="K40" s="33">
        <f t="shared" si="4"/>
        <v>0</v>
      </c>
      <c r="L40" s="33">
        <f t="shared" si="5"/>
        <v>0</v>
      </c>
      <c r="M40" s="33">
        <f t="shared" si="6"/>
        <v>0</v>
      </c>
      <c r="N40" s="33">
        <f t="shared" si="6"/>
        <v>0</v>
      </c>
      <c r="O40" s="33">
        <f t="shared" si="37"/>
        <v>0</v>
      </c>
      <c r="P40" s="33">
        <f t="shared" si="37"/>
        <v>0</v>
      </c>
      <c r="Q40" s="33">
        <f t="shared" si="37"/>
        <v>0</v>
      </c>
      <c r="R40" s="33">
        <f t="shared" si="37"/>
        <v>0</v>
      </c>
      <c r="S40" s="33">
        <f t="shared" si="37"/>
        <v>0</v>
      </c>
      <c r="T40" s="33">
        <f t="shared" si="37"/>
        <v>0</v>
      </c>
      <c r="U40" s="33">
        <f t="shared" si="37"/>
        <v>0</v>
      </c>
      <c r="V40" s="33">
        <f t="shared" si="37"/>
        <v>0</v>
      </c>
      <c r="W40" s="33">
        <f t="shared" si="37"/>
        <v>0</v>
      </c>
      <c r="X40" s="33">
        <f t="shared" si="37"/>
        <v>0</v>
      </c>
      <c r="Y40" s="33">
        <f t="shared" si="37"/>
        <v>0</v>
      </c>
      <c r="Z40" s="33">
        <f t="shared" si="37"/>
        <v>0</v>
      </c>
      <c r="AA40" s="33">
        <f t="shared" si="37"/>
        <v>0</v>
      </c>
      <c r="AB40" s="33">
        <f t="shared" si="37"/>
        <v>0</v>
      </c>
      <c r="AC40" s="33">
        <f t="shared" si="37"/>
        <v>0</v>
      </c>
      <c r="AD40" s="33">
        <f t="shared" si="37"/>
        <v>0</v>
      </c>
      <c r="AE40" s="33">
        <f t="shared" si="37"/>
        <v>0</v>
      </c>
      <c r="AF40" s="33">
        <f t="shared" si="37"/>
        <v>0</v>
      </c>
      <c r="AG40" s="33">
        <f t="shared" si="37"/>
        <v>0</v>
      </c>
      <c r="AH40" s="33">
        <f t="shared" si="37"/>
        <v>0</v>
      </c>
      <c r="AI40" s="33">
        <f t="shared" si="37"/>
        <v>0</v>
      </c>
      <c r="AJ40" s="33">
        <f t="shared" si="37"/>
        <v>0</v>
      </c>
      <c r="AK40" s="33">
        <f t="shared" si="37"/>
        <v>0</v>
      </c>
      <c r="AL40" s="33">
        <f t="shared" si="37"/>
        <v>0</v>
      </c>
      <c r="AM40" s="33">
        <f t="shared" si="37"/>
        <v>0</v>
      </c>
      <c r="AN40" s="33">
        <f t="shared" si="37"/>
        <v>0</v>
      </c>
      <c r="AO40" s="33">
        <f t="shared" si="37"/>
        <v>0</v>
      </c>
      <c r="AP40" s="33">
        <f t="shared" si="37"/>
        <v>0</v>
      </c>
      <c r="AQ40" s="33">
        <f t="shared" ref="AQ40:BK40" si="42">AP40*(1-$G$4)</f>
        <v>0</v>
      </c>
      <c r="AR40" s="33">
        <f t="shared" si="42"/>
        <v>0</v>
      </c>
      <c r="AS40" s="33">
        <f t="shared" si="42"/>
        <v>0</v>
      </c>
      <c r="AT40" s="33">
        <f t="shared" si="42"/>
        <v>0</v>
      </c>
      <c r="AU40" s="33">
        <f t="shared" si="42"/>
        <v>0</v>
      </c>
      <c r="AV40" s="33">
        <f t="shared" si="42"/>
        <v>0</v>
      </c>
      <c r="AW40" s="33">
        <f t="shared" si="42"/>
        <v>0</v>
      </c>
      <c r="AX40" s="33">
        <f t="shared" si="42"/>
        <v>0</v>
      </c>
      <c r="AY40" s="33">
        <f t="shared" si="42"/>
        <v>0</v>
      </c>
      <c r="AZ40" s="33">
        <f t="shared" si="42"/>
        <v>0</v>
      </c>
      <c r="BA40" s="33">
        <f t="shared" si="42"/>
        <v>0</v>
      </c>
      <c r="BB40" s="33">
        <f t="shared" si="42"/>
        <v>0</v>
      </c>
      <c r="BC40" s="33">
        <f t="shared" si="42"/>
        <v>0</v>
      </c>
      <c r="BD40" s="33">
        <f t="shared" si="42"/>
        <v>0</v>
      </c>
      <c r="BE40" s="33">
        <f t="shared" si="42"/>
        <v>0</v>
      </c>
      <c r="BF40" s="33">
        <f t="shared" si="42"/>
        <v>0</v>
      </c>
      <c r="BG40" s="33">
        <f t="shared" si="42"/>
        <v>0</v>
      </c>
      <c r="BH40" s="33">
        <f t="shared" si="42"/>
        <v>0</v>
      </c>
      <c r="BI40" s="33">
        <f t="shared" si="42"/>
        <v>0</v>
      </c>
      <c r="BJ40" s="33">
        <f t="shared" si="42"/>
        <v>0</v>
      </c>
      <c r="BK40" s="33">
        <f t="shared" si="42"/>
        <v>0</v>
      </c>
      <c r="BL40" t="str">
        <f t="shared" si="9"/>
        <v>16_RUS</v>
      </c>
      <c r="BM40" t="str">
        <f t="shared" si="10"/>
        <v>d_nonenergy_16_3_msw_ren</v>
      </c>
      <c r="BP40" s="4">
        <f t="shared" si="11"/>
        <v>0</v>
      </c>
      <c r="BQ40" s="4">
        <f t="shared" si="12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52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241</v>
      </c>
      <c r="I41" s="61">
        <f>IFERROR(MATCH(E41,Production_est!$D$4:$D$339,0),"-")</f>
        <v>3</v>
      </c>
      <c r="J41" s="4" cm="1">
        <f t="array" ref="J41">IFERROR(INDEX(Production_est!$E$4:$E$339,I41+H41-1),"-")</f>
        <v>23935.143810310801</v>
      </c>
      <c r="K41" s="33">
        <f t="shared" si="4"/>
        <v>0</v>
      </c>
      <c r="L41" s="33">
        <f t="shared" si="5"/>
        <v>0</v>
      </c>
      <c r="M41" s="33">
        <f t="shared" si="6"/>
        <v>0</v>
      </c>
      <c r="N41" s="33">
        <f t="shared" si="6"/>
        <v>0</v>
      </c>
      <c r="O41" s="33">
        <f t="shared" si="37"/>
        <v>0</v>
      </c>
      <c r="P41" s="33">
        <f t="shared" si="37"/>
        <v>0</v>
      </c>
      <c r="Q41" s="33">
        <f t="shared" si="37"/>
        <v>0</v>
      </c>
      <c r="R41" s="33">
        <f t="shared" si="37"/>
        <v>0</v>
      </c>
      <c r="S41" s="33">
        <f t="shared" si="37"/>
        <v>0</v>
      </c>
      <c r="T41" s="33">
        <f t="shared" si="37"/>
        <v>0</v>
      </c>
      <c r="U41" s="33">
        <f t="shared" si="37"/>
        <v>0</v>
      </c>
      <c r="V41" s="33">
        <f t="shared" si="37"/>
        <v>0</v>
      </c>
      <c r="W41" s="33">
        <f t="shared" si="37"/>
        <v>0</v>
      </c>
      <c r="X41" s="33">
        <f t="shared" si="37"/>
        <v>0</v>
      </c>
      <c r="Y41" s="33">
        <f t="shared" si="37"/>
        <v>0</v>
      </c>
      <c r="Z41" s="33">
        <f t="shared" si="37"/>
        <v>0</v>
      </c>
      <c r="AA41" s="33">
        <f t="shared" si="37"/>
        <v>0</v>
      </c>
      <c r="AB41" s="33">
        <f t="shared" si="37"/>
        <v>0</v>
      </c>
      <c r="AC41" s="33">
        <f t="shared" si="37"/>
        <v>0</v>
      </c>
      <c r="AD41" s="33">
        <f t="shared" si="37"/>
        <v>0</v>
      </c>
      <c r="AE41" s="33">
        <f t="shared" si="37"/>
        <v>0</v>
      </c>
      <c r="AF41" s="33">
        <f t="shared" si="37"/>
        <v>0</v>
      </c>
      <c r="AG41" s="33">
        <f t="shared" si="37"/>
        <v>0</v>
      </c>
      <c r="AH41" s="33">
        <f t="shared" si="37"/>
        <v>0</v>
      </c>
      <c r="AI41" s="33">
        <f t="shared" si="37"/>
        <v>0</v>
      </c>
      <c r="AJ41" s="33">
        <f t="shared" si="37"/>
        <v>0</v>
      </c>
      <c r="AK41" s="33">
        <f t="shared" si="37"/>
        <v>0</v>
      </c>
      <c r="AL41" s="33">
        <f t="shared" si="37"/>
        <v>0</v>
      </c>
      <c r="AM41" s="33">
        <f t="shared" si="37"/>
        <v>0</v>
      </c>
      <c r="AN41" s="33">
        <f t="shared" si="37"/>
        <v>0</v>
      </c>
      <c r="AO41" s="33">
        <f t="shared" si="37"/>
        <v>0</v>
      </c>
      <c r="AP41" s="33">
        <f t="shared" si="37"/>
        <v>0</v>
      </c>
      <c r="AQ41" s="33">
        <f t="shared" ref="AQ41:BK46" si="43">AP41*(1-$G$4)</f>
        <v>0</v>
      </c>
      <c r="AR41" s="33">
        <f t="shared" si="43"/>
        <v>0</v>
      </c>
      <c r="AS41" s="33">
        <f t="shared" si="43"/>
        <v>0</v>
      </c>
      <c r="AT41" s="33">
        <f t="shared" si="43"/>
        <v>0</v>
      </c>
      <c r="AU41" s="33">
        <f t="shared" si="43"/>
        <v>0</v>
      </c>
      <c r="AV41" s="33">
        <f t="shared" si="43"/>
        <v>0</v>
      </c>
      <c r="AW41" s="33">
        <f t="shared" si="43"/>
        <v>0</v>
      </c>
      <c r="AX41" s="33">
        <f t="shared" si="43"/>
        <v>0</v>
      </c>
      <c r="AY41" s="33">
        <f t="shared" si="43"/>
        <v>0</v>
      </c>
      <c r="AZ41" s="33">
        <f t="shared" si="43"/>
        <v>0</v>
      </c>
      <c r="BA41" s="33">
        <f t="shared" si="43"/>
        <v>0</v>
      </c>
      <c r="BB41" s="33">
        <f t="shared" si="43"/>
        <v>0</v>
      </c>
      <c r="BC41" s="33">
        <f t="shared" si="43"/>
        <v>0</v>
      </c>
      <c r="BD41" s="33">
        <f t="shared" si="43"/>
        <v>0</v>
      </c>
      <c r="BE41" s="33">
        <f t="shared" si="43"/>
        <v>0</v>
      </c>
      <c r="BF41" s="33">
        <f t="shared" si="43"/>
        <v>0</v>
      </c>
      <c r="BG41" s="33">
        <f t="shared" si="43"/>
        <v>0</v>
      </c>
      <c r="BH41" s="33">
        <f t="shared" si="43"/>
        <v>0</v>
      </c>
      <c r="BI41" s="33">
        <f t="shared" si="43"/>
        <v>0</v>
      </c>
      <c r="BJ41" s="33">
        <f t="shared" si="43"/>
        <v>0</v>
      </c>
      <c r="BK41" s="33">
        <f t="shared" si="43"/>
        <v>0</v>
      </c>
      <c r="BL41" t="str">
        <f t="shared" si="9"/>
        <v>16_RUS</v>
      </c>
      <c r="BM41" t="str">
        <f t="shared" si="10"/>
        <v>d_nonenergy_16_4_msw_nonr</v>
      </c>
      <c r="BP41" s="4">
        <f t="shared" si="11"/>
        <v>0</v>
      </c>
      <c r="BQ41" s="4">
        <f t="shared" si="12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52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241</v>
      </c>
      <c r="I42" s="61">
        <f>IFERROR(MATCH(E42,Production_est!$D$4:$D$339,0),"-")</f>
        <v>3</v>
      </c>
      <c r="J42" s="4" cm="1">
        <f t="array" ref="J42">IFERROR(INDEX(Production_est!$E$4:$E$339,I42+H42-1),"-")</f>
        <v>23935.143810310801</v>
      </c>
      <c r="K42" s="33">
        <f t="shared" si="4"/>
        <v>0</v>
      </c>
      <c r="L42" s="33">
        <f t="shared" si="5"/>
        <v>0</v>
      </c>
      <c r="M42" s="33">
        <f t="shared" si="6"/>
        <v>0</v>
      </c>
      <c r="N42" s="33">
        <f t="shared" si="6"/>
        <v>0</v>
      </c>
      <c r="O42" s="33">
        <f t="shared" si="37"/>
        <v>0</v>
      </c>
      <c r="P42" s="33">
        <f t="shared" si="37"/>
        <v>0</v>
      </c>
      <c r="Q42" s="33">
        <f t="shared" si="37"/>
        <v>0</v>
      </c>
      <c r="R42" s="33">
        <f t="shared" si="37"/>
        <v>0</v>
      </c>
      <c r="S42" s="33">
        <f t="shared" si="37"/>
        <v>0</v>
      </c>
      <c r="T42" s="33">
        <f t="shared" si="37"/>
        <v>0</v>
      </c>
      <c r="U42" s="33">
        <f t="shared" si="37"/>
        <v>0</v>
      </c>
      <c r="V42" s="33">
        <f t="shared" si="37"/>
        <v>0</v>
      </c>
      <c r="W42" s="33">
        <f t="shared" si="37"/>
        <v>0</v>
      </c>
      <c r="X42" s="33">
        <f t="shared" si="37"/>
        <v>0</v>
      </c>
      <c r="Y42" s="33">
        <f t="shared" si="37"/>
        <v>0</v>
      </c>
      <c r="Z42" s="33">
        <f t="shared" si="37"/>
        <v>0</v>
      </c>
      <c r="AA42" s="33">
        <f t="shared" si="37"/>
        <v>0</v>
      </c>
      <c r="AB42" s="33">
        <f t="shared" si="37"/>
        <v>0</v>
      </c>
      <c r="AC42" s="33">
        <f t="shared" si="37"/>
        <v>0</v>
      </c>
      <c r="AD42" s="33">
        <f t="shared" si="37"/>
        <v>0</v>
      </c>
      <c r="AE42" s="33">
        <f t="shared" si="37"/>
        <v>0</v>
      </c>
      <c r="AF42" s="33">
        <f t="shared" si="37"/>
        <v>0</v>
      </c>
      <c r="AG42" s="33">
        <f t="shared" si="37"/>
        <v>0</v>
      </c>
      <c r="AH42" s="33">
        <f t="shared" si="37"/>
        <v>0</v>
      </c>
      <c r="AI42" s="33">
        <f t="shared" si="37"/>
        <v>0</v>
      </c>
      <c r="AJ42" s="33">
        <f t="shared" si="37"/>
        <v>0</v>
      </c>
      <c r="AK42" s="33">
        <f t="shared" si="37"/>
        <v>0</v>
      </c>
      <c r="AL42" s="33">
        <f t="shared" si="37"/>
        <v>0</v>
      </c>
      <c r="AM42" s="33">
        <f t="shared" si="37"/>
        <v>0</v>
      </c>
      <c r="AN42" s="33">
        <f t="shared" si="37"/>
        <v>0</v>
      </c>
      <c r="AO42" s="33">
        <f t="shared" si="37"/>
        <v>0</v>
      </c>
      <c r="AP42" s="33">
        <f t="shared" si="37"/>
        <v>0</v>
      </c>
      <c r="AQ42" s="33">
        <f t="shared" si="43"/>
        <v>0</v>
      </c>
      <c r="AR42" s="33">
        <f t="shared" si="43"/>
        <v>0</v>
      </c>
      <c r="AS42" s="33">
        <f t="shared" si="43"/>
        <v>0</v>
      </c>
      <c r="AT42" s="33">
        <f t="shared" si="43"/>
        <v>0</v>
      </c>
      <c r="AU42" s="33">
        <f t="shared" si="43"/>
        <v>0</v>
      </c>
      <c r="AV42" s="33">
        <f t="shared" si="43"/>
        <v>0</v>
      </c>
      <c r="AW42" s="33">
        <f t="shared" si="43"/>
        <v>0</v>
      </c>
      <c r="AX42" s="33">
        <f t="shared" si="43"/>
        <v>0</v>
      </c>
      <c r="AY42" s="33">
        <f t="shared" si="43"/>
        <v>0</v>
      </c>
      <c r="AZ42" s="33">
        <f t="shared" si="43"/>
        <v>0</v>
      </c>
      <c r="BA42" s="33">
        <f t="shared" si="43"/>
        <v>0</v>
      </c>
      <c r="BB42" s="33">
        <f t="shared" si="43"/>
        <v>0</v>
      </c>
      <c r="BC42" s="33">
        <f t="shared" si="43"/>
        <v>0</v>
      </c>
      <c r="BD42" s="33">
        <f t="shared" si="43"/>
        <v>0</v>
      </c>
      <c r="BE42" s="33">
        <f t="shared" si="43"/>
        <v>0</v>
      </c>
      <c r="BF42" s="33">
        <f t="shared" si="43"/>
        <v>0</v>
      </c>
      <c r="BG42" s="33">
        <f t="shared" si="43"/>
        <v>0</v>
      </c>
      <c r="BH42" s="33">
        <f t="shared" si="43"/>
        <v>0</v>
      </c>
      <c r="BI42" s="33">
        <f t="shared" si="43"/>
        <v>0</v>
      </c>
      <c r="BJ42" s="33">
        <f t="shared" si="43"/>
        <v>0</v>
      </c>
      <c r="BK42" s="33">
        <f t="shared" si="43"/>
        <v>0</v>
      </c>
      <c r="BL42" t="str">
        <f t="shared" si="9"/>
        <v>16_RUS</v>
      </c>
      <c r="BM42" t="str">
        <f t="shared" si="10"/>
        <v>d_nonenergy_16_5_biogasoline</v>
      </c>
      <c r="BP42" s="4">
        <f t="shared" si="11"/>
        <v>0</v>
      </c>
      <c r="BQ42" s="4">
        <f t="shared" si="12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52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241</v>
      </c>
      <c r="I43" s="61">
        <f>IFERROR(MATCH(E43,Production_est!$D$4:$D$339,0),"-")</f>
        <v>3</v>
      </c>
      <c r="J43" s="4" cm="1">
        <f t="array" ref="J43">IFERROR(INDEX(Production_est!$E$4:$E$339,I43+H43-1),"-")</f>
        <v>23935.143810310801</v>
      </c>
      <c r="K43" s="33">
        <f t="shared" si="4"/>
        <v>0</v>
      </c>
      <c r="L43" s="33">
        <f t="shared" si="5"/>
        <v>0</v>
      </c>
      <c r="M43" s="33">
        <f t="shared" si="6"/>
        <v>0</v>
      </c>
      <c r="N43" s="33">
        <f t="shared" si="6"/>
        <v>0</v>
      </c>
      <c r="O43" s="33">
        <f t="shared" si="37"/>
        <v>0</v>
      </c>
      <c r="P43" s="33">
        <f t="shared" si="37"/>
        <v>0</v>
      </c>
      <c r="Q43" s="33">
        <f t="shared" si="37"/>
        <v>0</v>
      </c>
      <c r="R43" s="33">
        <f t="shared" si="37"/>
        <v>0</v>
      </c>
      <c r="S43" s="33">
        <f t="shared" si="37"/>
        <v>0</v>
      </c>
      <c r="T43" s="33">
        <f t="shared" si="37"/>
        <v>0</v>
      </c>
      <c r="U43" s="33">
        <f t="shared" si="37"/>
        <v>0</v>
      </c>
      <c r="V43" s="33">
        <f t="shared" si="37"/>
        <v>0</v>
      </c>
      <c r="W43" s="33">
        <f t="shared" si="37"/>
        <v>0</v>
      </c>
      <c r="X43" s="33">
        <f t="shared" si="37"/>
        <v>0</v>
      </c>
      <c r="Y43" s="33">
        <f t="shared" si="37"/>
        <v>0</v>
      </c>
      <c r="Z43" s="33">
        <f t="shared" si="37"/>
        <v>0</v>
      </c>
      <c r="AA43" s="33">
        <f t="shared" si="37"/>
        <v>0</v>
      </c>
      <c r="AB43" s="33">
        <f t="shared" si="37"/>
        <v>0</v>
      </c>
      <c r="AC43" s="33">
        <f t="shared" si="37"/>
        <v>0</v>
      </c>
      <c r="AD43" s="33">
        <f t="shared" si="37"/>
        <v>0</v>
      </c>
      <c r="AE43" s="33">
        <f t="shared" si="37"/>
        <v>0</v>
      </c>
      <c r="AF43" s="33">
        <f t="shared" si="37"/>
        <v>0</v>
      </c>
      <c r="AG43" s="33">
        <f t="shared" si="37"/>
        <v>0</v>
      </c>
      <c r="AH43" s="33">
        <f t="shared" si="37"/>
        <v>0</v>
      </c>
      <c r="AI43" s="33">
        <f t="shared" si="37"/>
        <v>0</v>
      </c>
      <c r="AJ43" s="33">
        <f t="shared" si="37"/>
        <v>0</v>
      </c>
      <c r="AK43" s="33">
        <f t="shared" si="37"/>
        <v>0</v>
      </c>
      <c r="AL43" s="33">
        <f t="shared" si="37"/>
        <v>0</v>
      </c>
      <c r="AM43" s="33">
        <f t="shared" si="37"/>
        <v>0</v>
      </c>
      <c r="AN43" s="33">
        <f t="shared" si="37"/>
        <v>0</v>
      </c>
      <c r="AO43" s="33">
        <f t="shared" si="37"/>
        <v>0</v>
      </c>
      <c r="AP43" s="33">
        <f t="shared" si="37"/>
        <v>0</v>
      </c>
      <c r="AQ43" s="33">
        <f t="shared" si="43"/>
        <v>0</v>
      </c>
      <c r="AR43" s="33">
        <f t="shared" si="43"/>
        <v>0</v>
      </c>
      <c r="AS43" s="33">
        <f t="shared" si="43"/>
        <v>0</v>
      </c>
      <c r="AT43" s="33">
        <f t="shared" si="43"/>
        <v>0</v>
      </c>
      <c r="AU43" s="33">
        <f t="shared" si="43"/>
        <v>0</v>
      </c>
      <c r="AV43" s="33">
        <f t="shared" si="43"/>
        <v>0</v>
      </c>
      <c r="AW43" s="33">
        <f t="shared" si="43"/>
        <v>0</v>
      </c>
      <c r="AX43" s="33">
        <f t="shared" si="43"/>
        <v>0</v>
      </c>
      <c r="AY43" s="33">
        <f t="shared" si="43"/>
        <v>0</v>
      </c>
      <c r="AZ43" s="33">
        <f t="shared" si="43"/>
        <v>0</v>
      </c>
      <c r="BA43" s="33">
        <f t="shared" si="43"/>
        <v>0</v>
      </c>
      <c r="BB43" s="33">
        <f t="shared" si="43"/>
        <v>0</v>
      </c>
      <c r="BC43" s="33">
        <f t="shared" si="43"/>
        <v>0</v>
      </c>
      <c r="BD43" s="33">
        <f t="shared" si="43"/>
        <v>0</v>
      </c>
      <c r="BE43" s="33">
        <f t="shared" si="43"/>
        <v>0</v>
      </c>
      <c r="BF43" s="33">
        <f t="shared" si="43"/>
        <v>0</v>
      </c>
      <c r="BG43" s="33">
        <f t="shared" si="43"/>
        <v>0</v>
      </c>
      <c r="BH43" s="33">
        <f t="shared" si="43"/>
        <v>0</v>
      </c>
      <c r="BI43" s="33">
        <f t="shared" si="43"/>
        <v>0</v>
      </c>
      <c r="BJ43" s="33">
        <f t="shared" si="43"/>
        <v>0</v>
      </c>
      <c r="BK43" s="33">
        <f t="shared" si="43"/>
        <v>0</v>
      </c>
      <c r="BL43" t="str">
        <f t="shared" si="9"/>
        <v>16_RUS</v>
      </c>
      <c r="BM43" t="str">
        <f t="shared" si="10"/>
        <v>d_nonenergy_16_6_biodiesel</v>
      </c>
      <c r="BP43" s="4">
        <f t="shared" si="11"/>
        <v>0</v>
      </c>
      <c r="BQ43" s="4">
        <f t="shared" si="12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52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241</v>
      </c>
      <c r="I44" s="61">
        <f>IFERROR(MATCH(E44,Production_est!$D$4:$D$339,0),"-")</f>
        <v>3</v>
      </c>
      <c r="J44" s="4" cm="1">
        <f t="array" ref="J44">IFERROR(INDEX(Production_est!$E$4:$E$339,I44+H44-1),"-")</f>
        <v>23935.143810310801</v>
      </c>
      <c r="K44" s="33">
        <f t="shared" si="4"/>
        <v>0</v>
      </c>
      <c r="L44" s="33">
        <f t="shared" si="5"/>
        <v>0</v>
      </c>
      <c r="M44" s="33">
        <f t="shared" si="6"/>
        <v>0</v>
      </c>
      <c r="N44" s="33">
        <f t="shared" si="6"/>
        <v>0</v>
      </c>
      <c r="O44" s="33">
        <f t="shared" ref="O44:AP46" si="44">N44*(1-$G$4)</f>
        <v>0</v>
      </c>
      <c r="P44" s="33">
        <f t="shared" si="44"/>
        <v>0</v>
      </c>
      <c r="Q44" s="33">
        <f t="shared" si="44"/>
        <v>0</v>
      </c>
      <c r="R44" s="33">
        <f t="shared" si="44"/>
        <v>0</v>
      </c>
      <c r="S44" s="33">
        <f t="shared" si="44"/>
        <v>0</v>
      </c>
      <c r="T44" s="33">
        <f t="shared" si="44"/>
        <v>0</v>
      </c>
      <c r="U44" s="33">
        <f t="shared" si="44"/>
        <v>0</v>
      </c>
      <c r="V44" s="33">
        <f t="shared" si="44"/>
        <v>0</v>
      </c>
      <c r="W44" s="33">
        <f t="shared" si="44"/>
        <v>0</v>
      </c>
      <c r="X44" s="33">
        <f t="shared" si="44"/>
        <v>0</v>
      </c>
      <c r="Y44" s="33">
        <f t="shared" si="44"/>
        <v>0</v>
      </c>
      <c r="Z44" s="33">
        <f t="shared" si="44"/>
        <v>0</v>
      </c>
      <c r="AA44" s="33">
        <f t="shared" si="44"/>
        <v>0</v>
      </c>
      <c r="AB44" s="33">
        <f t="shared" si="44"/>
        <v>0</v>
      </c>
      <c r="AC44" s="33">
        <f t="shared" si="44"/>
        <v>0</v>
      </c>
      <c r="AD44" s="33">
        <f t="shared" si="44"/>
        <v>0</v>
      </c>
      <c r="AE44" s="33">
        <f t="shared" si="44"/>
        <v>0</v>
      </c>
      <c r="AF44" s="33">
        <f t="shared" si="44"/>
        <v>0</v>
      </c>
      <c r="AG44" s="33">
        <f t="shared" si="44"/>
        <v>0</v>
      </c>
      <c r="AH44" s="33">
        <f t="shared" si="44"/>
        <v>0</v>
      </c>
      <c r="AI44" s="33">
        <f t="shared" si="44"/>
        <v>0</v>
      </c>
      <c r="AJ44" s="33">
        <f t="shared" si="44"/>
        <v>0</v>
      </c>
      <c r="AK44" s="33">
        <f t="shared" si="44"/>
        <v>0</v>
      </c>
      <c r="AL44" s="33">
        <f t="shared" si="44"/>
        <v>0</v>
      </c>
      <c r="AM44" s="33">
        <f t="shared" si="44"/>
        <v>0</v>
      </c>
      <c r="AN44" s="33">
        <f t="shared" si="44"/>
        <v>0</v>
      </c>
      <c r="AO44" s="33">
        <f t="shared" si="44"/>
        <v>0</v>
      </c>
      <c r="AP44" s="33">
        <f t="shared" si="44"/>
        <v>0</v>
      </c>
      <c r="AQ44" s="33">
        <f t="shared" si="43"/>
        <v>0</v>
      </c>
      <c r="AR44" s="33">
        <f t="shared" si="43"/>
        <v>0</v>
      </c>
      <c r="AS44" s="33">
        <f t="shared" si="43"/>
        <v>0</v>
      </c>
      <c r="AT44" s="33">
        <f t="shared" si="43"/>
        <v>0</v>
      </c>
      <c r="AU44" s="33">
        <f t="shared" si="43"/>
        <v>0</v>
      </c>
      <c r="AV44" s="33">
        <f t="shared" si="43"/>
        <v>0</v>
      </c>
      <c r="AW44" s="33">
        <f t="shared" si="43"/>
        <v>0</v>
      </c>
      <c r="AX44" s="33">
        <f t="shared" si="43"/>
        <v>0</v>
      </c>
      <c r="AY44" s="33">
        <f t="shared" si="43"/>
        <v>0</v>
      </c>
      <c r="AZ44" s="33">
        <f t="shared" si="43"/>
        <v>0</v>
      </c>
      <c r="BA44" s="33">
        <f t="shared" si="43"/>
        <v>0</v>
      </c>
      <c r="BB44" s="33">
        <f t="shared" si="43"/>
        <v>0</v>
      </c>
      <c r="BC44" s="33">
        <f t="shared" si="43"/>
        <v>0</v>
      </c>
      <c r="BD44" s="33">
        <f t="shared" si="43"/>
        <v>0</v>
      </c>
      <c r="BE44" s="33">
        <f t="shared" si="43"/>
        <v>0</v>
      </c>
      <c r="BF44" s="33">
        <f t="shared" si="43"/>
        <v>0</v>
      </c>
      <c r="BG44" s="33">
        <f t="shared" si="43"/>
        <v>0</v>
      </c>
      <c r="BH44" s="33">
        <f t="shared" si="43"/>
        <v>0</v>
      </c>
      <c r="BI44" s="33">
        <f t="shared" si="43"/>
        <v>0</v>
      </c>
      <c r="BJ44" s="33">
        <f t="shared" si="43"/>
        <v>0</v>
      </c>
      <c r="BK44" s="33">
        <f t="shared" si="43"/>
        <v>0</v>
      </c>
      <c r="BL44" t="str">
        <f t="shared" si="9"/>
        <v>16_RUS</v>
      </c>
      <c r="BM44" t="str">
        <f t="shared" si="10"/>
        <v>d_nonenergy_16_8_oth_liquid_biofuel</v>
      </c>
      <c r="BP44" s="4">
        <f t="shared" si="11"/>
        <v>0</v>
      </c>
      <c r="BQ44" s="4">
        <f t="shared" si="12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52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241</v>
      </c>
      <c r="I45" s="61">
        <f>IFERROR(MATCH(E45,Production_est!$D$4:$D$339,0),"-")</f>
        <v>3</v>
      </c>
      <c r="J45" s="4" cm="1">
        <f t="array" ref="J45">IFERROR(INDEX(Production_est!$E$4:$E$339,I45+H45-1),"-")</f>
        <v>23935.143810310801</v>
      </c>
      <c r="K45" s="33">
        <f t="shared" si="4"/>
        <v>0</v>
      </c>
      <c r="L45" s="33">
        <f t="shared" si="5"/>
        <v>0</v>
      </c>
      <c r="M45" s="33">
        <f t="shared" si="6"/>
        <v>0</v>
      </c>
      <c r="N45" s="33">
        <f t="shared" si="6"/>
        <v>0</v>
      </c>
      <c r="O45" s="33">
        <f t="shared" si="44"/>
        <v>0</v>
      </c>
      <c r="P45" s="33">
        <f t="shared" si="44"/>
        <v>0</v>
      </c>
      <c r="Q45" s="33">
        <f t="shared" si="44"/>
        <v>0</v>
      </c>
      <c r="R45" s="33">
        <f t="shared" si="44"/>
        <v>0</v>
      </c>
      <c r="S45" s="33">
        <f t="shared" si="44"/>
        <v>0</v>
      </c>
      <c r="T45" s="33">
        <f t="shared" si="44"/>
        <v>0</v>
      </c>
      <c r="U45" s="33">
        <f t="shared" si="44"/>
        <v>0</v>
      </c>
      <c r="V45" s="33">
        <f t="shared" si="44"/>
        <v>0</v>
      </c>
      <c r="W45" s="33">
        <f t="shared" si="44"/>
        <v>0</v>
      </c>
      <c r="X45" s="33">
        <f t="shared" si="44"/>
        <v>0</v>
      </c>
      <c r="Y45" s="33">
        <f t="shared" si="44"/>
        <v>0</v>
      </c>
      <c r="Z45" s="33">
        <f t="shared" si="44"/>
        <v>0</v>
      </c>
      <c r="AA45" s="33">
        <f t="shared" si="44"/>
        <v>0</v>
      </c>
      <c r="AB45" s="33">
        <f t="shared" si="44"/>
        <v>0</v>
      </c>
      <c r="AC45" s="33">
        <f t="shared" si="44"/>
        <v>0</v>
      </c>
      <c r="AD45" s="33">
        <f t="shared" si="44"/>
        <v>0</v>
      </c>
      <c r="AE45" s="33">
        <f t="shared" si="44"/>
        <v>0</v>
      </c>
      <c r="AF45" s="33">
        <f t="shared" si="44"/>
        <v>0</v>
      </c>
      <c r="AG45" s="33">
        <f t="shared" si="44"/>
        <v>0</v>
      </c>
      <c r="AH45" s="33">
        <f t="shared" si="44"/>
        <v>0</v>
      </c>
      <c r="AI45" s="33">
        <f t="shared" si="44"/>
        <v>0</v>
      </c>
      <c r="AJ45" s="33">
        <f t="shared" si="44"/>
        <v>0</v>
      </c>
      <c r="AK45" s="33">
        <f t="shared" si="44"/>
        <v>0</v>
      </c>
      <c r="AL45" s="33">
        <f t="shared" si="44"/>
        <v>0</v>
      </c>
      <c r="AM45" s="33">
        <f t="shared" si="44"/>
        <v>0</v>
      </c>
      <c r="AN45" s="33">
        <f t="shared" si="44"/>
        <v>0</v>
      </c>
      <c r="AO45" s="33">
        <f t="shared" si="44"/>
        <v>0</v>
      </c>
      <c r="AP45" s="33">
        <f t="shared" si="44"/>
        <v>0</v>
      </c>
      <c r="AQ45" s="33">
        <f t="shared" si="43"/>
        <v>0</v>
      </c>
      <c r="AR45" s="33">
        <f t="shared" si="43"/>
        <v>0</v>
      </c>
      <c r="AS45" s="33">
        <f t="shared" si="43"/>
        <v>0</v>
      </c>
      <c r="AT45" s="33">
        <f t="shared" si="43"/>
        <v>0</v>
      </c>
      <c r="AU45" s="33">
        <f t="shared" si="43"/>
        <v>0</v>
      </c>
      <c r="AV45" s="33">
        <f t="shared" si="43"/>
        <v>0</v>
      </c>
      <c r="AW45" s="33">
        <f t="shared" si="43"/>
        <v>0</v>
      </c>
      <c r="AX45" s="33">
        <f t="shared" si="43"/>
        <v>0</v>
      </c>
      <c r="AY45" s="33">
        <f t="shared" si="43"/>
        <v>0</v>
      </c>
      <c r="AZ45" s="33">
        <f t="shared" si="43"/>
        <v>0</v>
      </c>
      <c r="BA45" s="33">
        <f t="shared" si="43"/>
        <v>0</v>
      </c>
      <c r="BB45" s="33">
        <f t="shared" si="43"/>
        <v>0</v>
      </c>
      <c r="BC45" s="33">
        <f t="shared" si="43"/>
        <v>0</v>
      </c>
      <c r="BD45" s="33">
        <f t="shared" si="43"/>
        <v>0</v>
      </c>
      <c r="BE45" s="33">
        <f t="shared" si="43"/>
        <v>0</v>
      </c>
      <c r="BF45" s="33">
        <f t="shared" si="43"/>
        <v>0</v>
      </c>
      <c r="BG45" s="33">
        <f t="shared" si="43"/>
        <v>0</v>
      </c>
      <c r="BH45" s="33">
        <f t="shared" si="43"/>
        <v>0</v>
      </c>
      <c r="BI45" s="33">
        <f t="shared" si="43"/>
        <v>0</v>
      </c>
      <c r="BJ45" s="33">
        <f t="shared" si="43"/>
        <v>0</v>
      </c>
      <c r="BK45" s="33">
        <f t="shared" si="43"/>
        <v>0</v>
      </c>
      <c r="BL45" t="str">
        <f t="shared" si="9"/>
        <v>16_RUS</v>
      </c>
      <c r="BM45" t="str">
        <f t="shared" si="10"/>
        <v>d_nonenergy_17_electricity</v>
      </c>
      <c r="BP45" s="4">
        <f t="shared" si="11"/>
        <v>0</v>
      </c>
      <c r="BQ45" s="4">
        <f t="shared" si="12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52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241</v>
      </c>
      <c r="I46" s="61">
        <f>IFERROR(MATCH(E46,Production_est!$D$4:$D$339,0),"-")</f>
        <v>3</v>
      </c>
      <c r="J46" s="4" cm="1">
        <f t="array" ref="J46">IFERROR(INDEX(Production_est!$E$4:$E$339,I46+H46-1),"-")</f>
        <v>23935.143810310801</v>
      </c>
      <c r="K46" s="33">
        <f t="shared" si="4"/>
        <v>0</v>
      </c>
      <c r="L46" s="33">
        <f t="shared" si="5"/>
        <v>0</v>
      </c>
      <c r="M46" s="33">
        <f t="shared" si="6"/>
        <v>0</v>
      </c>
      <c r="N46" s="33">
        <f t="shared" si="6"/>
        <v>0</v>
      </c>
      <c r="O46" s="33">
        <f t="shared" si="44"/>
        <v>0</v>
      </c>
      <c r="P46" s="33">
        <f t="shared" si="44"/>
        <v>0</v>
      </c>
      <c r="Q46" s="33">
        <f t="shared" si="44"/>
        <v>0</v>
      </c>
      <c r="R46" s="33">
        <f t="shared" si="44"/>
        <v>0</v>
      </c>
      <c r="S46" s="33">
        <f t="shared" si="44"/>
        <v>0</v>
      </c>
      <c r="T46" s="33">
        <f t="shared" si="44"/>
        <v>0</v>
      </c>
      <c r="U46" s="33">
        <f t="shared" si="44"/>
        <v>0</v>
      </c>
      <c r="V46" s="33">
        <f t="shared" si="44"/>
        <v>0</v>
      </c>
      <c r="W46" s="33">
        <f t="shared" si="44"/>
        <v>0</v>
      </c>
      <c r="X46" s="33">
        <f t="shared" si="44"/>
        <v>0</v>
      </c>
      <c r="Y46" s="33">
        <f t="shared" si="44"/>
        <v>0</v>
      </c>
      <c r="Z46" s="33">
        <f t="shared" si="44"/>
        <v>0</v>
      </c>
      <c r="AA46" s="33">
        <f t="shared" si="44"/>
        <v>0</v>
      </c>
      <c r="AB46" s="33">
        <f t="shared" si="44"/>
        <v>0</v>
      </c>
      <c r="AC46" s="33">
        <f t="shared" si="44"/>
        <v>0</v>
      </c>
      <c r="AD46" s="33">
        <f t="shared" si="44"/>
        <v>0</v>
      </c>
      <c r="AE46" s="33">
        <f t="shared" si="44"/>
        <v>0</v>
      </c>
      <c r="AF46" s="33">
        <f t="shared" si="44"/>
        <v>0</v>
      </c>
      <c r="AG46" s="33">
        <f t="shared" si="44"/>
        <v>0</v>
      </c>
      <c r="AH46" s="33">
        <f t="shared" si="44"/>
        <v>0</v>
      </c>
      <c r="AI46" s="33">
        <f t="shared" si="44"/>
        <v>0</v>
      </c>
      <c r="AJ46" s="33">
        <f t="shared" si="44"/>
        <v>0</v>
      </c>
      <c r="AK46" s="33">
        <f t="shared" si="44"/>
        <v>0</v>
      </c>
      <c r="AL46" s="33">
        <f t="shared" si="44"/>
        <v>0</v>
      </c>
      <c r="AM46" s="33">
        <f t="shared" si="44"/>
        <v>0</v>
      </c>
      <c r="AN46" s="33">
        <f t="shared" si="44"/>
        <v>0</v>
      </c>
      <c r="AO46" s="33">
        <f t="shared" si="44"/>
        <v>0</v>
      </c>
      <c r="AP46" s="33">
        <f t="shared" si="44"/>
        <v>0</v>
      </c>
      <c r="AQ46" s="33">
        <f t="shared" si="43"/>
        <v>0</v>
      </c>
      <c r="AR46" s="33">
        <f t="shared" si="43"/>
        <v>0</v>
      </c>
      <c r="AS46" s="33">
        <f t="shared" si="43"/>
        <v>0</v>
      </c>
      <c r="AT46" s="33">
        <f t="shared" si="43"/>
        <v>0</v>
      </c>
      <c r="AU46" s="33">
        <f t="shared" si="43"/>
        <v>0</v>
      </c>
      <c r="AV46" s="33">
        <f t="shared" si="43"/>
        <v>0</v>
      </c>
      <c r="AW46" s="33">
        <f t="shared" si="43"/>
        <v>0</v>
      </c>
      <c r="AX46" s="33">
        <f t="shared" si="43"/>
        <v>0</v>
      </c>
      <c r="AY46" s="33">
        <f t="shared" si="43"/>
        <v>0</v>
      </c>
      <c r="AZ46" s="33">
        <f t="shared" si="43"/>
        <v>0</v>
      </c>
      <c r="BA46" s="33">
        <f t="shared" si="43"/>
        <v>0</v>
      </c>
      <c r="BB46" s="33">
        <f t="shared" si="43"/>
        <v>0</v>
      </c>
      <c r="BC46" s="33">
        <f t="shared" si="43"/>
        <v>0</v>
      </c>
      <c r="BD46" s="33">
        <f t="shared" si="43"/>
        <v>0</v>
      </c>
      <c r="BE46" s="33">
        <f t="shared" si="43"/>
        <v>0</v>
      </c>
      <c r="BF46" s="33">
        <f t="shared" si="43"/>
        <v>0</v>
      </c>
      <c r="BG46" s="33">
        <f t="shared" si="43"/>
        <v>0</v>
      </c>
      <c r="BH46" s="33">
        <f t="shared" si="43"/>
        <v>0</v>
      </c>
      <c r="BI46" s="33">
        <f t="shared" si="43"/>
        <v>0</v>
      </c>
      <c r="BJ46" s="33">
        <f t="shared" si="43"/>
        <v>0</v>
      </c>
      <c r="BK46" s="33">
        <f t="shared" si="43"/>
        <v>0</v>
      </c>
      <c r="BL46" t="str">
        <f t="shared" si="9"/>
        <v>16_RUS</v>
      </c>
      <c r="BM46" t="str">
        <f t="shared" si="10"/>
        <v>d_nonenergy_18_heat</v>
      </c>
      <c r="BP46" s="4">
        <f t="shared" si="11"/>
        <v>0</v>
      </c>
      <c r="BQ46" s="4">
        <f t="shared" si="12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16_RUS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2903.9399872200001</v>
      </c>
      <c r="G47" s="43">
        <f>SUM(G15:G46)</f>
        <v>3332.4391636559999</v>
      </c>
      <c r="K47" s="33">
        <f t="shared" ref="K47:AP47" si="45">SUM(K15:K46)*1000</f>
        <v>139.22787304166727</v>
      </c>
      <c r="L47" s="33">
        <f t="shared" si="45"/>
        <v>139.22787304166727</v>
      </c>
      <c r="M47" s="33">
        <f t="shared" si="45"/>
        <v>139.22787304166727</v>
      </c>
      <c r="N47" s="33">
        <f t="shared" si="45"/>
        <v>139.22787304166727</v>
      </c>
      <c r="O47" s="33">
        <f t="shared" si="45"/>
        <v>139.57594272427144</v>
      </c>
      <c r="P47" s="33">
        <f t="shared" si="45"/>
        <v>139.9248825810821</v>
      </c>
      <c r="Q47" s="33">
        <f t="shared" si="45"/>
        <v>140.2746947875348</v>
      </c>
      <c r="R47" s="33">
        <f t="shared" si="45"/>
        <v>140.62538152450361</v>
      </c>
      <c r="S47" s="33">
        <f t="shared" si="45"/>
        <v>140.97694497831486</v>
      </c>
      <c r="T47" s="33">
        <f t="shared" si="45"/>
        <v>141.3293873407606</v>
      </c>
      <c r="U47" s="33">
        <f t="shared" si="45"/>
        <v>141.68271080911254</v>
      </c>
      <c r="V47" s="33">
        <f t="shared" si="45"/>
        <v>142.0369175861353</v>
      </c>
      <c r="W47" s="33">
        <f t="shared" si="45"/>
        <v>142.39200988010066</v>
      </c>
      <c r="X47" s="33">
        <f t="shared" si="45"/>
        <v>142.7479899048009</v>
      </c>
      <c r="Y47" s="33">
        <f t="shared" si="45"/>
        <v>143.10485987956289</v>
      </c>
      <c r="Z47" s="33">
        <f t="shared" si="45"/>
        <v>143.46262202926181</v>
      </c>
      <c r="AA47" s="33">
        <f t="shared" si="45"/>
        <v>143.82127858433495</v>
      </c>
      <c r="AB47" s="33">
        <f t="shared" si="45"/>
        <v>144.18083178079576</v>
      </c>
      <c r="AC47" s="33">
        <f t="shared" si="45"/>
        <v>144.54128386024774</v>
      </c>
      <c r="AD47" s="33">
        <f t="shared" si="45"/>
        <v>144.90263706989836</v>
      </c>
      <c r="AE47" s="33">
        <f t="shared" si="45"/>
        <v>145.26489366257312</v>
      </c>
      <c r="AF47" s="33">
        <f t="shared" si="45"/>
        <v>145.62805589672956</v>
      </c>
      <c r="AG47" s="33">
        <f t="shared" si="45"/>
        <v>145.99212603647138</v>
      </c>
      <c r="AH47" s="33">
        <f t="shared" si="45"/>
        <v>146.35710635156252</v>
      </c>
      <c r="AI47" s="33">
        <f t="shared" si="45"/>
        <v>146.72299911744142</v>
      </c>
      <c r="AJ47" s="33">
        <f t="shared" si="45"/>
        <v>147.08980661523501</v>
      </c>
      <c r="AK47" s="33">
        <f t="shared" si="45"/>
        <v>147.45753113177307</v>
      </c>
      <c r="AL47" s="33">
        <f t="shared" si="45"/>
        <v>147.82617495960255</v>
      </c>
      <c r="AM47" s="33">
        <f t="shared" si="45"/>
        <v>148.19574039700152</v>
      </c>
      <c r="AN47" s="33">
        <f t="shared" si="45"/>
        <v>148.56622974799399</v>
      </c>
      <c r="AO47" s="33">
        <f t="shared" si="45"/>
        <v>148.93764532236398</v>
      </c>
      <c r="AP47" s="33">
        <f t="shared" si="45"/>
        <v>149.30998943566991</v>
      </c>
      <c r="AQ47" s="33">
        <f t="shared" ref="AQ47:BK47" si="46">SUM(AQ15:AQ46)*1000</f>
        <v>149.68326440925907</v>
      </c>
      <c r="AR47" s="33">
        <f t="shared" si="46"/>
        <v>150.05747257028219</v>
      </c>
      <c r="AS47" s="33">
        <f t="shared" si="46"/>
        <v>150.43261625170788</v>
      </c>
      <c r="AT47" s="33">
        <f t="shared" si="46"/>
        <v>150.80869779233714</v>
      </c>
      <c r="AU47" s="33">
        <f t="shared" si="46"/>
        <v>151.18571953681797</v>
      </c>
      <c r="AV47" s="33">
        <f t="shared" si="46"/>
        <v>151.56368383566002</v>
      </c>
      <c r="AW47" s="33">
        <f t="shared" si="46"/>
        <v>151.94259304524914</v>
      </c>
      <c r="AX47" s="33">
        <f t="shared" si="46"/>
        <v>152.32244952786229</v>
      </c>
      <c r="AY47" s="33">
        <f t="shared" si="46"/>
        <v>152.7032556516819</v>
      </c>
      <c r="AZ47" s="33">
        <f t="shared" si="46"/>
        <v>153.0850137908111</v>
      </c>
      <c r="BA47" s="33">
        <f t="shared" si="46"/>
        <v>153.46772632528811</v>
      </c>
      <c r="BB47" s="33">
        <f t="shared" si="46"/>
        <v>153.85139564110133</v>
      </c>
      <c r="BC47" s="33">
        <f t="shared" si="46"/>
        <v>154.23602413020407</v>
      </c>
      <c r="BD47" s="33">
        <f t="shared" si="46"/>
        <v>154.62161419052958</v>
      </c>
      <c r="BE47" s="33">
        <f t="shared" si="46"/>
        <v>155.00816822600589</v>
      </c>
      <c r="BF47" s="33">
        <f t="shared" si="46"/>
        <v>155.39568864657087</v>
      </c>
      <c r="BG47" s="33">
        <f t="shared" si="46"/>
        <v>155.78417786818733</v>
      </c>
      <c r="BH47" s="33">
        <f t="shared" si="46"/>
        <v>156.17363831285778</v>
      </c>
      <c r="BI47" s="33">
        <f t="shared" si="46"/>
        <v>156.5640724086399</v>
      </c>
      <c r="BJ47" s="33">
        <f t="shared" si="46"/>
        <v>156.95548258966153</v>
      </c>
      <c r="BK47" s="33">
        <f t="shared" si="46"/>
        <v>157.34787129613565</v>
      </c>
    </row>
    <row r="48" spans="1:121" x14ac:dyDescent="0.25">
      <c r="BO48" s="48" t="s">
        <v>167</v>
      </c>
      <c r="BP48" s="54">
        <f>BQ48</f>
        <v>0.63572810244722777</v>
      </c>
      <c r="BQ48" s="54">
        <f t="shared" ref="BQ48:CW48" si="47">$G$5+(($G$6-$G$5)/32)*(BQ53-2018)</f>
        <v>0.63572810244722777</v>
      </c>
      <c r="BR48" s="54">
        <f t="shared" si="47"/>
        <v>0.63001346649563039</v>
      </c>
      <c r="BS48" s="54">
        <f t="shared" si="47"/>
        <v>0.62429883054403301</v>
      </c>
      <c r="BT48" s="54">
        <f t="shared" si="47"/>
        <v>0.61858419459243563</v>
      </c>
      <c r="BU48" s="54">
        <f t="shared" si="47"/>
        <v>0.61286955864083825</v>
      </c>
      <c r="BV48" s="54">
        <f t="shared" si="47"/>
        <v>0.60715492268924087</v>
      </c>
      <c r="BW48" s="54">
        <f t="shared" si="47"/>
        <v>0.60144028673764349</v>
      </c>
      <c r="BX48" s="54">
        <f t="shared" si="47"/>
        <v>0.59572565078604611</v>
      </c>
      <c r="BY48" s="54">
        <f t="shared" si="47"/>
        <v>0.59001101483444873</v>
      </c>
      <c r="BZ48" s="54">
        <f t="shared" si="47"/>
        <v>0.58429637888285135</v>
      </c>
      <c r="CA48" s="54">
        <f t="shared" si="47"/>
        <v>0.57858174293125397</v>
      </c>
      <c r="CB48" s="54">
        <f t="shared" si="47"/>
        <v>0.57286710697965659</v>
      </c>
      <c r="CC48" s="54">
        <f t="shared" si="47"/>
        <v>0.56715247102805921</v>
      </c>
      <c r="CD48" s="54">
        <f t="shared" si="47"/>
        <v>0.56143783507646183</v>
      </c>
      <c r="CE48" s="54">
        <f t="shared" si="47"/>
        <v>0.55572319912486434</v>
      </c>
      <c r="CF48" s="54">
        <f t="shared" si="47"/>
        <v>0.55000856317326696</v>
      </c>
      <c r="CG48" s="54">
        <f t="shared" si="47"/>
        <v>0.54429392722166958</v>
      </c>
      <c r="CH48" s="54">
        <f t="shared" si="47"/>
        <v>0.5385792912700722</v>
      </c>
      <c r="CI48" s="54">
        <f t="shared" si="47"/>
        <v>0.53286465531847482</v>
      </c>
      <c r="CJ48" s="54">
        <f t="shared" si="47"/>
        <v>0.52715001936687744</v>
      </c>
      <c r="CK48" s="54">
        <f t="shared" si="47"/>
        <v>0.52143538341528006</v>
      </c>
      <c r="CL48" s="54">
        <f t="shared" si="47"/>
        <v>0.51572074746368268</v>
      </c>
      <c r="CM48" s="54">
        <f t="shared" si="47"/>
        <v>0.5100061115120853</v>
      </c>
      <c r="CN48" s="54">
        <f t="shared" si="47"/>
        <v>0.50429147556048792</v>
      </c>
      <c r="CO48" s="54">
        <f t="shared" si="47"/>
        <v>0.49857683960889054</v>
      </c>
      <c r="CP48" s="54">
        <f t="shared" si="47"/>
        <v>0.49286220365729316</v>
      </c>
      <c r="CQ48" s="54">
        <f t="shared" si="47"/>
        <v>0.48714756770569578</v>
      </c>
      <c r="CR48" s="54">
        <f t="shared" si="47"/>
        <v>0.4814329317540984</v>
      </c>
      <c r="CS48" s="54">
        <f t="shared" si="47"/>
        <v>0.47571829580250102</v>
      </c>
      <c r="CT48" s="54">
        <f t="shared" si="47"/>
        <v>0.47000365985090364</v>
      </c>
      <c r="CU48" s="54">
        <f t="shared" si="47"/>
        <v>0.46428902389930626</v>
      </c>
      <c r="CV48" s="54">
        <f t="shared" si="47"/>
        <v>0.45857438794770888</v>
      </c>
      <c r="CW48" s="54">
        <f t="shared" si="47"/>
        <v>0.4528597519961115</v>
      </c>
      <c r="CX48" s="54">
        <f t="shared" ref="CX48:DQ48" si="48">CW48</f>
        <v>0.4528597519961115</v>
      </c>
      <c r="CY48" s="54">
        <f t="shared" si="48"/>
        <v>0.4528597519961115</v>
      </c>
      <c r="CZ48" s="54">
        <f t="shared" si="48"/>
        <v>0.4528597519961115</v>
      </c>
      <c r="DA48" s="54">
        <f t="shared" si="48"/>
        <v>0.4528597519961115</v>
      </c>
      <c r="DB48" s="54">
        <f t="shared" si="48"/>
        <v>0.4528597519961115</v>
      </c>
      <c r="DC48" s="54">
        <f t="shared" si="48"/>
        <v>0.4528597519961115</v>
      </c>
      <c r="DD48" s="54">
        <f t="shared" si="48"/>
        <v>0.4528597519961115</v>
      </c>
      <c r="DE48" s="54">
        <f t="shared" si="48"/>
        <v>0.4528597519961115</v>
      </c>
      <c r="DF48" s="54">
        <f t="shared" si="48"/>
        <v>0.4528597519961115</v>
      </c>
      <c r="DG48" s="54">
        <f t="shared" si="48"/>
        <v>0.4528597519961115</v>
      </c>
      <c r="DH48" s="54">
        <f t="shared" si="48"/>
        <v>0.4528597519961115</v>
      </c>
      <c r="DI48" s="54">
        <f t="shared" si="48"/>
        <v>0.4528597519961115</v>
      </c>
      <c r="DJ48" s="54">
        <f t="shared" si="48"/>
        <v>0.4528597519961115</v>
      </c>
      <c r="DK48" s="54">
        <f t="shared" si="48"/>
        <v>0.4528597519961115</v>
      </c>
      <c r="DL48" s="54">
        <f t="shared" si="48"/>
        <v>0.4528597519961115</v>
      </c>
      <c r="DM48" s="54">
        <f t="shared" si="48"/>
        <v>0.4528597519961115</v>
      </c>
      <c r="DN48" s="54">
        <f t="shared" si="48"/>
        <v>0.4528597519961115</v>
      </c>
      <c r="DO48" s="54">
        <f t="shared" si="48"/>
        <v>0.4528597519961115</v>
      </c>
      <c r="DP48" s="54">
        <f t="shared" si="48"/>
        <v>0.4528597519961115</v>
      </c>
      <c r="DQ48" s="54">
        <f t="shared" si="48"/>
        <v>0.4528597519961115</v>
      </c>
    </row>
    <row r="49" spans="1:121" x14ac:dyDescent="0.25">
      <c r="BO49" s="48" t="s">
        <v>151</v>
      </c>
      <c r="BP49">
        <f t="shared" ref="BP49:BP50" si="49">BQ49</f>
        <v>1</v>
      </c>
      <c r="BQ49">
        <f t="shared" ref="BQ49:CV49" si="50">1-BQ50</f>
        <v>1</v>
      </c>
      <c r="BR49">
        <f t="shared" si="50"/>
        <v>1</v>
      </c>
      <c r="BS49">
        <f t="shared" si="50"/>
        <v>1</v>
      </c>
      <c r="BT49">
        <f t="shared" si="50"/>
        <v>1</v>
      </c>
      <c r="BU49">
        <f t="shared" si="50"/>
        <v>1</v>
      </c>
      <c r="BV49">
        <f t="shared" si="50"/>
        <v>1</v>
      </c>
      <c r="BW49">
        <f t="shared" si="50"/>
        <v>1</v>
      </c>
      <c r="BX49">
        <f t="shared" si="50"/>
        <v>1</v>
      </c>
      <c r="BY49">
        <f t="shared" si="50"/>
        <v>1</v>
      </c>
      <c r="BZ49">
        <f t="shared" si="50"/>
        <v>1</v>
      </c>
      <c r="CA49">
        <f t="shared" si="50"/>
        <v>1</v>
      </c>
      <c r="CB49">
        <f t="shared" si="50"/>
        <v>1</v>
      </c>
      <c r="CC49">
        <f t="shared" si="50"/>
        <v>1</v>
      </c>
      <c r="CD49">
        <f t="shared" si="50"/>
        <v>1</v>
      </c>
      <c r="CE49">
        <f t="shared" si="50"/>
        <v>1</v>
      </c>
      <c r="CF49">
        <f t="shared" si="50"/>
        <v>1</v>
      </c>
      <c r="CG49">
        <f t="shared" si="50"/>
        <v>1</v>
      </c>
      <c r="CH49">
        <f t="shared" si="50"/>
        <v>1</v>
      </c>
      <c r="CI49">
        <f t="shared" si="50"/>
        <v>1</v>
      </c>
      <c r="CJ49">
        <f t="shared" si="50"/>
        <v>1</v>
      </c>
      <c r="CK49">
        <f t="shared" si="50"/>
        <v>1</v>
      </c>
      <c r="CL49">
        <f t="shared" si="50"/>
        <v>1</v>
      </c>
      <c r="CM49">
        <f t="shared" si="50"/>
        <v>1</v>
      </c>
      <c r="CN49">
        <f t="shared" si="50"/>
        <v>1</v>
      </c>
      <c r="CO49">
        <f t="shared" si="50"/>
        <v>1</v>
      </c>
      <c r="CP49">
        <f t="shared" si="50"/>
        <v>1</v>
      </c>
      <c r="CQ49">
        <f t="shared" si="50"/>
        <v>1</v>
      </c>
      <c r="CR49">
        <f t="shared" si="50"/>
        <v>1</v>
      </c>
      <c r="CS49">
        <f t="shared" si="50"/>
        <v>1</v>
      </c>
      <c r="CT49">
        <f t="shared" si="50"/>
        <v>1</v>
      </c>
      <c r="CU49">
        <f t="shared" si="50"/>
        <v>1</v>
      </c>
      <c r="CV49">
        <f t="shared" si="50"/>
        <v>1</v>
      </c>
      <c r="CW49">
        <f t="shared" ref="CW49:DQ49" si="51">1-CW50</f>
        <v>1</v>
      </c>
      <c r="CX49" s="4">
        <f t="shared" si="51"/>
        <v>1</v>
      </c>
      <c r="CY49" s="4">
        <f t="shared" si="51"/>
        <v>1</v>
      </c>
      <c r="CZ49" s="4">
        <f t="shared" si="51"/>
        <v>1</v>
      </c>
      <c r="DA49" s="4">
        <f t="shared" si="51"/>
        <v>1</v>
      </c>
      <c r="DB49" s="4">
        <f t="shared" si="51"/>
        <v>1</v>
      </c>
      <c r="DC49" s="4">
        <f t="shared" si="51"/>
        <v>1</v>
      </c>
      <c r="DD49" s="4">
        <f t="shared" si="51"/>
        <v>1</v>
      </c>
      <c r="DE49" s="4">
        <f t="shared" si="51"/>
        <v>1</v>
      </c>
      <c r="DF49" s="4">
        <f t="shared" si="51"/>
        <v>1</v>
      </c>
      <c r="DG49" s="4">
        <f t="shared" si="51"/>
        <v>1</v>
      </c>
      <c r="DH49" s="4">
        <f t="shared" si="51"/>
        <v>1</v>
      </c>
      <c r="DI49" s="4">
        <f t="shared" si="51"/>
        <v>1</v>
      </c>
      <c r="DJ49" s="4">
        <f t="shared" si="51"/>
        <v>1</v>
      </c>
      <c r="DK49" s="4">
        <f t="shared" si="51"/>
        <v>1</v>
      </c>
      <c r="DL49" s="4">
        <f t="shared" si="51"/>
        <v>1</v>
      </c>
      <c r="DM49" s="4">
        <f t="shared" si="51"/>
        <v>1</v>
      </c>
      <c r="DN49" s="4">
        <f t="shared" si="51"/>
        <v>1</v>
      </c>
      <c r="DO49" s="4">
        <f t="shared" si="51"/>
        <v>1</v>
      </c>
      <c r="DP49" s="4">
        <f t="shared" si="51"/>
        <v>1</v>
      </c>
      <c r="DQ49" s="4">
        <f t="shared" si="51"/>
        <v>1</v>
      </c>
    </row>
    <row r="50" spans="1:121" x14ac:dyDescent="0.25">
      <c r="BO50" s="48" t="s">
        <v>152</v>
      </c>
      <c r="BP50">
        <f t="shared" si="49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52">CW50</f>
        <v>0</v>
      </c>
      <c r="CY50">
        <f t="shared" si="52"/>
        <v>0</v>
      </c>
      <c r="CZ50">
        <f t="shared" si="52"/>
        <v>0</v>
      </c>
      <c r="DA50">
        <f t="shared" si="52"/>
        <v>0</v>
      </c>
      <c r="DB50">
        <f t="shared" si="52"/>
        <v>0</v>
      </c>
      <c r="DC50">
        <f t="shared" si="52"/>
        <v>0</v>
      </c>
      <c r="DD50">
        <f t="shared" si="52"/>
        <v>0</v>
      </c>
      <c r="DE50">
        <f t="shared" si="52"/>
        <v>0</v>
      </c>
      <c r="DF50">
        <f t="shared" si="52"/>
        <v>0</v>
      </c>
      <c r="DG50">
        <f t="shared" si="52"/>
        <v>0</v>
      </c>
      <c r="DH50">
        <f t="shared" si="52"/>
        <v>0</v>
      </c>
      <c r="DI50">
        <f t="shared" si="52"/>
        <v>0</v>
      </c>
      <c r="DJ50">
        <f t="shared" si="52"/>
        <v>0</v>
      </c>
      <c r="DK50">
        <f t="shared" si="52"/>
        <v>0</v>
      </c>
      <c r="DL50">
        <f t="shared" si="52"/>
        <v>0</v>
      </c>
      <c r="DM50">
        <f t="shared" si="52"/>
        <v>0</v>
      </c>
      <c r="DN50">
        <f t="shared" si="52"/>
        <v>0</v>
      </c>
      <c r="DO50">
        <f t="shared" si="52"/>
        <v>0</v>
      </c>
      <c r="DP50">
        <f t="shared" si="52"/>
        <v>0</v>
      </c>
      <c r="DQ50">
        <f t="shared" si="52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3">A15</f>
        <v>16_RUS</v>
      </c>
      <c r="B54" t="str">
        <f t="shared" si="53"/>
        <v>1_x_coal_thermal</v>
      </c>
      <c r="C54" t="str">
        <f t="shared" si="53"/>
        <v>1_x_coal_thermal</v>
      </c>
      <c r="D54" s="4" t="s">
        <v>149</v>
      </c>
      <c r="E54" s="4"/>
      <c r="F54" s="4"/>
      <c r="G54" s="4">
        <f t="shared" ref="G54:G85" si="54">G15</f>
        <v>7.3947680279999997</v>
      </c>
      <c r="BL54" t="str">
        <f t="shared" ref="BL54:BL111" si="55">A54</f>
        <v>16_RUS</v>
      </c>
      <c r="BM54" t="str">
        <f t="shared" ref="BM54:BM85" si="56">"d_nonenergy_"&amp;C54</f>
        <v>d_nonenergy_1_x_coal_thermal</v>
      </c>
      <c r="BP54">
        <f t="shared" ref="BP54:CV54" si="57">BP$49*BP15</f>
        <v>5.1032067840000002</v>
      </c>
      <c r="BQ54">
        <f t="shared" si="57"/>
        <v>7.3947680279999997</v>
      </c>
      <c r="BR54">
        <f t="shared" si="57"/>
        <v>7.5386741332803817</v>
      </c>
      <c r="BS54">
        <f t="shared" si="57"/>
        <v>7.1657824723012125</v>
      </c>
      <c r="BT54">
        <f t="shared" si="57"/>
        <v>7.4518380297057396</v>
      </c>
      <c r="BU54">
        <f t="shared" si="57"/>
        <v>7.7477870055988998</v>
      </c>
      <c r="BV54">
        <f t="shared" si="57"/>
        <v>8.0336000582347431</v>
      </c>
      <c r="BW54">
        <f t="shared" si="57"/>
        <v>8.3088104758019217</v>
      </c>
      <c r="BX54">
        <f t="shared" si="57"/>
        <v>8.5728480712931905</v>
      </c>
      <c r="BY54">
        <f t="shared" si="57"/>
        <v>8.8262191094213893</v>
      </c>
      <c r="BZ54">
        <f t="shared" si="57"/>
        <v>9.0680563848811317</v>
      </c>
      <c r="CA54">
        <f t="shared" si="57"/>
        <v>9.2012435230427361</v>
      </c>
      <c r="CB54">
        <f t="shared" si="57"/>
        <v>9.3239710951042927</v>
      </c>
      <c r="CC54">
        <f t="shared" si="57"/>
        <v>9.4381729638513381</v>
      </c>
      <c r="CD54">
        <f t="shared" si="57"/>
        <v>9.5547796272085854</v>
      </c>
      <c r="CE54">
        <f t="shared" si="57"/>
        <v>9.6635445898317798</v>
      </c>
      <c r="CF54">
        <f t="shared" si="57"/>
        <v>9.7675577587363787</v>
      </c>
      <c r="CG54">
        <f t="shared" si="57"/>
        <v>9.871393817788281</v>
      </c>
      <c r="CH54">
        <f t="shared" si="57"/>
        <v>9.9778199568116932</v>
      </c>
      <c r="CI54">
        <f t="shared" si="57"/>
        <v>10.088731817796637</v>
      </c>
      <c r="CJ54">
        <f t="shared" si="57"/>
        <v>10.206463076255918</v>
      </c>
      <c r="CK54">
        <f t="shared" si="57"/>
        <v>10.332865940211015</v>
      </c>
      <c r="CL54">
        <f t="shared" si="57"/>
        <v>10.469280379468419</v>
      </c>
      <c r="CM54">
        <f t="shared" si="57"/>
        <v>10.618782970321972</v>
      </c>
      <c r="CN54">
        <f t="shared" si="57"/>
        <v>10.737665937820335</v>
      </c>
      <c r="CO54">
        <f t="shared" si="57"/>
        <v>10.868649445557535</v>
      </c>
      <c r="CP54">
        <f t="shared" si="57"/>
        <v>11.009287912675839</v>
      </c>
      <c r="CQ54">
        <f t="shared" si="57"/>
        <v>11.158349383832007</v>
      </c>
      <c r="CR54">
        <f t="shared" si="57"/>
        <v>11.31398509908295</v>
      </c>
      <c r="CS54">
        <f t="shared" si="57"/>
        <v>11.448435577494529</v>
      </c>
      <c r="CT54">
        <f t="shared" si="57"/>
        <v>11.587469771073209</v>
      </c>
      <c r="CU54">
        <f t="shared" si="57"/>
        <v>11.728016743429635</v>
      </c>
      <c r="CV54">
        <f t="shared" si="57"/>
        <v>11.868003234513461</v>
      </c>
      <c r="CW54">
        <f t="shared" ref="CW54:DQ54" si="58">CW$49*CW15</f>
        <v>12.004972453775075</v>
      </c>
      <c r="CX54">
        <f t="shared" si="58"/>
        <v>12.034984884909511</v>
      </c>
      <c r="CY54">
        <f t="shared" si="58"/>
        <v>12.065072347121784</v>
      </c>
      <c r="CZ54">
        <f t="shared" si="58"/>
        <v>12.095235027989588</v>
      </c>
      <c r="DA54">
        <f t="shared" si="58"/>
        <v>12.125473115559561</v>
      </c>
      <c r="DB54">
        <f t="shared" si="58"/>
        <v>12.155786798348458</v>
      </c>
      <c r="DC54">
        <f t="shared" si="58"/>
        <v>12.186176265344329</v>
      </c>
      <c r="DD54">
        <f t="shared" si="58"/>
        <v>12.216641706007691</v>
      </c>
      <c r="DE54">
        <f t="shared" si="58"/>
        <v>12.247183310272709</v>
      </c>
      <c r="DF54">
        <f t="shared" si="58"/>
        <v>12.277801268548389</v>
      </c>
      <c r="DG54">
        <f t="shared" si="58"/>
        <v>12.308495771719759</v>
      </c>
      <c r="DH54">
        <f t="shared" si="58"/>
        <v>12.339267011149058</v>
      </c>
      <c r="DI54">
        <f t="shared" si="58"/>
        <v>12.370115178676929</v>
      </c>
      <c r="DJ54">
        <f t="shared" si="58"/>
        <v>12.40104046662362</v>
      </c>
      <c r="DK54">
        <f t="shared" si="58"/>
        <v>12.432043067790179</v>
      </c>
      <c r="DL54">
        <f t="shared" si="58"/>
        <v>12.463123175459653</v>
      </c>
      <c r="DM54">
        <f t="shared" si="58"/>
        <v>12.494280983398301</v>
      </c>
      <c r="DN54">
        <f t="shared" si="58"/>
        <v>12.525516685856797</v>
      </c>
      <c r="DO54">
        <f t="shared" si="58"/>
        <v>12.556830477571438</v>
      </c>
      <c r="DP54">
        <f t="shared" si="58"/>
        <v>12.588222553765366</v>
      </c>
      <c r="DQ54">
        <f t="shared" si="58"/>
        <v>12.619693110149779</v>
      </c>
    </row>
    <row r="55" spans="1:121" x14ac:dyDescent="0.25">
      <c r="A55" t="str">
        <f t="shared" si="53"/>
        <v>16_RUS</v>
      </c>
      <c r="B55" t="str">
        <f t="shared" si="53"/>
        <v>1_1_coking_coal</v>
      </c>
      <c r="C55" t="str">
        <f t="shared" si="53"/>
        <v>1_1_coking_coal</v>
      </c>
      <c r="D55" s="4" t="s">
        <v>149</v>
      </c>
      <c r="E55" s="4"/>
      <c r="F55" s="4"/>
      <c r="G55" s="4">
        <f t="shared" si="54"/>
        <v>0</v>
      </c>
      <c r="BL55" t="str">
        <f t="shared" si="55"/>
        <v>16_RUS</v>
      </c>
      <c r="BM55" t="str">
        <f t="shared" si="56"/>
        <v>d_nonenergy_1_1_coking_coal</v>
      </c>
      <c r="BP55">
        <f t="shared" ref="BP55:CW55" si="59">BP$49*BP16</f>
        <v>0</v>
      </c>
      <c r="BQ55">
        <f t="shared" si="59"/>
        <v>0</v>
      </c>
      <c r="BR55">
        <f t="shared" si="59"/>
        <v>0</v>
      </c>
      <c r="BS55">
        <f t="shared" si="59"/>
        <v>0</v>
      </c>
      <c r="BT55">
        <f t="shared" si="59"/>
        <v>0</v>
      </c>
      <c r="BU55">
        <f t="shared" si="59"/>
        <v>0</v>
      </c>
      <c r="BV55">
        <f t="shared" si="59"/>
        <v>0</v>
      </c>
      <c r="BW55">
        <f t="shared" si="59"/>
        <v>0</v>
      </c>
      <c r="BX55">
        <f t="shared" si="59"/>
        <v>0</v>
      </c>
      <c r="BY55">
        <f t="shared" si="59"/>
        <v>0</v>
      </c>
      <c r="BZ55">
        <f t="shared" si="59"/>
        <v>0</v>
      </c>
      <c r="CA55">
        <f t="shared" si="59"/>
        <v>0</v>
      </c>
      <c r="CB55">
        <f t="shared" si="59"/>
        <v>0</v>
      </c>
      <c r="CC55">
        <f t="shared" si="59"/>
        <v>0</v>
      </c>
      <c r="CD55">
        <f t="shared" si="59"/>
        <v>0</v>
      </c>
      <c r="CE55">
        <f t="shared" si="59"/>
        <v>0</v>
      </c>
      <c r="CF55">
        <f t="shared" si="59"/>
        <v>0</v>
      </c>
      <c r="CG55">
        <f t="shared" si="59"/>
        <v>0</v>
      </c>
      <c r="CH55">
        <f t="shared" si="59"/>
        <v>0</v>
      </c>
      <c r="CI55">
        <f t="shared" si="59"/>
        <v>0</v>
      </c>
      <c r="CJ55">
        <f t="shared" si="59"/>
        <v>0</v>
      </c>
      <c r="CK55">
        <f t="shared" si="59"/>
        <v>0</v>
      </c>
      <c r="CL55">
        <f t="shared" si="59"/>
        <v>0</v>
      </c>
      <c r="CM55">
        <f t="shared" si="59"/>
        <v>0</v>
      </c>
      <c r="CN55">
        <f t="shared" si="59"/>
        <v>0</v>
      </c>
      <c r="CO55">
        <f t="shared" si="59"/>
        <v>0</v>
      </c>
      <c r="CP55">
        <f t="shared" si="59"/>
        <v>0</v>
      </c>
      <c r="CQ55">
        <f t="shared" si="59"/>
        <v>0</v>
      </c>
      <c r="CR55">
        <f t="shared" si="59"/>
        <v>0</v>
      </c>
      <c r="CS55">
        <f t="shared" si="59"/>
        <v>0</v>
      </c>
      <c r="CT55">
        <f t="shared" si="59"/>
        <v>0</v>
      </c>
      <c r="CU55">
        <f t="shared" si="59"/>
        <v>0</v>
      </c>
      <c r="CV55">
        <f t="shared" si="59"/>
        <v>0</v>
      </c>
      <c r="CW55">
        <f t="shared" si="59"/>
        <v>0</v>
      </c>
      <c r="CX55">
        <f t="shared" ref="CX55:DQ55" si="60">CX$49*CX16</f>
        <v>0</v>
      </c>
      <c r="CY55">
        <f t="shared" si="60"/>
        <v>0</v>
      </c>
      <c r="CZ55">
        <f t="shared" si="60"/>
        <v>0</v>
      </c>
      <c r="DA55">
        <f t="shared" si="60"/>
        <v>0</v>
      </c>
      <c r="DB55">
        <f t="shared" si="60"/>
        <v>0</v>
      </c>
      <c r="DC55">
        <f t="shared" si="60"/>
        <v>0</v>
      </c>
      <c r="DD55">
        <f t="shared" si="60"/>
        <v>0</v>
      </c>
      <c r="DE55">
        <f t="shared" si="60"/>
        <v>0</v>
      </c>
      <c r="DF55">
        <f t="shared" si="60"/>
        <v>0</v>
      </c>
      <c r="DG55">
        <f t="shared" si="60"/>
        <v>0</v>
      </c>
      <c r="DH55">
        <f t="shared" si="60"/>
        <v>0</v>
      </c>
      <c r="DI55">
        <f t="shared" si="60"/>
        <v>0</v>
      </c>
      <c r="DJ55">
        <f t="shared" si="60"/>
        <v>0</v>
      </c>
      <c r="DK55">
        <f t="shared" si="60"/>
        <v>0</v>
      </c>
      <c r="DL55">
        <f t="shared" si="60"/>
        <v>0</v>
      </c>
      <c r="DM55">
        <f t="shared" si="60"/>
        <v>0</v>
      </c>
      <c r="DN55">
        <f t="shared" si="60"/>
        <v>0</v>
      </c>
      <c r="DO55">
        <f t="shared" si="60"/>
        <v>0</v>
      </c>
      <c r="DP55">
        <f t="shared" si="60"/>
        <v>0</v>
      </c>
      <c r="DQ55">
        <f t="shared" si="60"/>
        <v>0</v>
      </c>
    </row>
    <row r="56" spans="1:121" x14ac:dyDescent="0.25">
      <c r="A56" t="str">
        <f t="shared" si="53"/>
        <v>16_RUS</v>
      </c>
      <c r="B56" t="str">
        <f t="shared" si="53"/>
        <v>1_5_lignite</v>
      </c>
      <c r="C56" t="str">
        <f t="shared" si="53"/>
        <v>1_5_lignite</v>
      </c>
      <c r="D56" s="4" t="s">
        <v>149</v>
      </c>
      <c r="E56" s="4"/>
      <c r="F56" s="4"/>
      <c r="G56" s="4">
        <f t="shared" si="54"/>
        <v>0</v>
      </c>
      <c r="BL56" t="str">
        <f t="shared" si="55"/>
        <v>16_RUS</v>
      </c>
      <c r="BM56" t="str">
        <f t="shared" si="56"/>
        <v>d_nonenergy_1_5_lignite</v>
      </c>
      <c r="BP56">
        <f t="shared" ref="BP56:CW56" si="61">BP$49*BP17</f>
        <v>0</v>
      </c>
      <c r="BQ56">
        <f t="shared" si="61"/>
        <v>0</v>
      </c>
      <c r="BR56">
        <f t="shared" si="61"/>
        <v>0</v>
      </c>
      <c r="BS56">
        <f t="shared" si="61"/>
        <v>0</v>
      </c>
      <c r="BT56">
        <f t="shared" si="61"/>
        <v>0</v>
      </c>
      <c r="BU56">
        <f t="shared" si="61"/>
        <v>0</v>
      </c>
      <c r="BV56">
        <f t="shared" si="61"/>
        <v>0</v>
      </c>
      <c r="BW56">
        <f t="shared" si="61"/>
        <v>0</v>
      </c>
      <c r="BX56">
        <f t="shared" si="61"/>
        <v>0</v>
      </c>
      <c r="BY56">
        <f t="shared" si="61"/>
        <v>0</v>
      </c>
      <c r="BZ56">
        <f t="shared" si="61"/>
        <v>0</v>
      </c>
      <c r="CA56">
        <f t="shared" si="61"/>
        <v>0</v>
      </c>
      <c r="CB56">
        <f t="shared" si="61"/>
        <v>0</v>
      </c>
      <c r="CC56">
        <f t="shared" si="61"/>
        <v>0</v>
      </c>
      <c r="CD56">
        <f t="shared" si="61"/>
        <v>0</v>
      </c>
      <c r="CE56">
        <f t="shared" si="61"/>
        <v>0</v>
      </c>
      <c r="CF56">
        <f t="shared" si="61"/>
        <v>0</v>
      </c>
      <c r="CG56">
        <f t="shared" si="61"/>
        <v>0</v>
      </c>
      <c r="CH56">
        <f t="shared" si="61"/>
        <v>0</v>
      </c>
      <c r="CI56">
        <f t="shared" si="61"/>
        <v>0</v>
      </c>
      <c r="CJ56">
        <f t="shared" si="61"/>
        <v>0</v>
      </c>
      <c r="CK56">
        <f t="shared" si="61"/>
        <v>0</v>
      </c>
      <c r="CL56">
        <f t="shared" si="61"/>
        <v>0</v>
      </c>
      <c r="CM56">
        <f t="shared" si="61"/>
        <v>0</v>
      </c>
      <c r="CN56">
        <f t="shared" si="61"/>
        <v>0</v>
      </c>
      <c r="CO56">
        <f t="shared" si="61"/>
        <v>0</v>
      </c>
      <c r="CP56">
        <f t="shared" si="61"/>
        <v>0</v>
      </c>
      <c r="CQ56">
        <f t="shared" si="61"/>
        <v>0</v>
      </c>
      <c r="CR56">
        <f t="shared" si="61"/>
        <v>0</v>
      </c>
      <c r="CS56">
        <f t="shared" si="61"/>
        <v>0</v>
      </c>
      <c r="CT56">
        <f t="shared" si="61"/>
        <v>0</v>
      </c>
      <c r="CU56">
        <f t="shared" si="61"/>
        <v>0</v>
      </c>
      <c r="CV56">
        <f t="shared" si="61"/>
        <v>0</v>
      </c>
      <c r="CW56">
        <f t="shared" si="61"/>
        <v>0</v>
      </c>
      <c r="CX56">
        <f t="shared" ref="CX56:DQ56" si="62">CX$49*CX17</f>
        <v>0</v>
      </c>
      <c r="CY56">
        <f t="shared" si="62"/>
        <v>0</v>
      </c>
      <c r="CZ56">
        <f t="shared" si="62"/>
        <v>0</v>
      </c>
      <c r="DA56">
        <f t="shared" si="62"/>
        <v>0</v>
      </c>
      <c r="DB56">
        <f t="shared" si="62"/>
        <v>0</v>
      </c>
      <c r="DC56">
        <f t="shared" si="62"/>
        <v>0</v>
      </c>
      <c r="DD56">
        <f t="shared" si="62"/>
        <v>0</v>
      </c>
      <c r="DE56">
        <f t="shared" si="62"/>
        <v>0</v>
      </c>
      <c r="DF56">
        <f t="shared" si="62"/>
        <v>0</v>
      </c>
      <c r="DG56">
        <f t="shared" si="62"/>
        <v>0</v>
      </c>
      <c r="DH56">
        <f t="shared" si="62"/>
        <v>0</v>
      </c>
      <c r="DI56">
        <f t="shared" si="62"/>
        <v>0</v>
      </c>
      <c r="DJ56">
        <f t="shared" si="62"/>
        <v>0</v>
      </c>
      <c r="DK56">
        <f t="shared" si="62"/>
        <v>0</v>
      </c>
      <c r="DL56">
        <f t="shared" si="62"/>
        <v>0</v>
      </c>
      <c r="DM56">
        <f t="shared" si="62"/>
        <v>0</v>
      </c>
      <c r="DN56">
        <f t="shared" si="62"/>
        <v>0</v>
      </c>
      <c r="DO56">
        <f t="shared" si="62"/>
        <v>0</v>
      </c>
      <c r="DP56">
        <f t="shared" si="62"/>
        <v>0</v>
      </c>
      <c r="DQ56">
        <f t="shared" si="62"/>
        <v>0</v>
      </c>
    </row>
    <row r="57" spans="1:121" x14ac:dyDescent="0.25">
      <c r="A57" t="str">
        <f t="shared" si="53"/>
        <v>16_RUS</v>
      </c>
      <c r="B57" t="str">
        <f t="shared" si="53"/>
        <v>2_coal_products</v>
      </c>
      <c r="C57" t="str">
        <f t="shared" si="53"/>
        <v>2_coal_products</v>
      </c>
      <c r="D57" s="4" t="s">
        <v>149</v>
      </c>
      <c r="E57" s="4"/>
      <c r="F57" s="4"/>
      <c r="G57" s="4">
        <f t="shared" si="54"/>
        <v>0</v>
      </c>
      <c r="BL57" t="str">
        <f t="shared" si="55"/>
        <v>16_RUS</v>
      </c>
      <c r="BM57" t="str">
        <f t="shared" si="56"/>
        <v>d_nonenergy_2_coal_products</v>
      </c>
      <c r="BP57">
        <f t="shared" ref="BP57:CW57" si="63">BP$49*BP18</f>
        <v>0</v>
      </c>
      <c r="BQ57">
        <f t="shared" si="63"/>
        <v>0</v>
      </c>
      <c r="BR57">
        <f t="shared" si="63"/>
        <v>0</v>
      </c>
      <c r="BS57">
        <f t="shared" si="63"/>
        <v>0</v>
      </c>
      <c r="BT57">
        <f t="shared" si="63"/>
        <v>0</v>
      </c>
      <c r="BU57">
        <f t="shared" si="63"/>
        <v>0</v>
      </c>
      <c r="BV57">
        <f t="shared" si="63"/>
        <v>0</v>
      </c>
      <c r="BW57">
        <f t="shared" si="63"/>
        <v>0</v>
      </c>
      <c r="BX57">
        <f t="shared" si="63"/>
        <v>0</v>
      </c>
      <c r="BY57">
        <f t="shared" si="63"/>
        <v>0</v>
      </c>
      <c r="BZ57">
        <f t="shared" si="63"/>
        <v>0</v>
      </c>
      <c r="CA57">
        <f t="shared" si="63"/>
        <v>0</v>
      </c>
      <c r="CB57">
        <f t="shared" si="63"/>
        <v>0</v>
      </c>
      <c r="CC57">
        <f t="shared" si="63"/>
        <v>0</v>
      </c>
      <c r="CD57">
        <f t="shared" si="63"/>
        <v>0</v>
      </c>
      <c r="CE57">
        <f t="shared" si="63"/>
        <v>0</v>
      </c>
      <c r="CF57">
        <f t="shared" si="63"/>
        <v>0</v>
      </c>
      <c r="CG57">
        <f t="shared" si="63"/>
        <v>0</v>
      </c>
      <c r="CH57">
        <f t="shared" si="63"/>
        <v>0</v>
      </c>
      <c r="CI57">
        <f t="shared" si="63"/>
        <v>0</v>
      </c>
      <c r="CJ57">
        <f t="shared" si="63"/>
        <v>0</v>
      </c>
      <c r="CK57">
        <f t="shared" si="63"/>
        <v>0</v>
      </c>
      <c r="CL57">
        <f t="shared" si="63"/>
        <v>0</v>
      </c>
      <c r="CM57">
        <f t="shared" si="63"/>
        <v>0</v>
      </c>
      <c r="CN57">
        <f t="shared" si="63"/>
        <v>0</v>
      </c>
      <c r="CO57">
        <f t="shared" si="63"/>
        <v>0</v>
      </c>
      <c r="CP57">
        <f t="shared" si="63"/>
        <v>0</v>
      </c>
      <c r="CQ57">
        <f t="shared" si="63"/>
        <v>0</v>
      </c>
      <c r="CR57">
        <f t="shared" si="63"/>
        <v>0</v>
      </c>
      <c r="CS57">
        <f t="shared" si="63"/>
        <v>0</v>
      </c>
      <c r="CT57">
        <f t="shared" si="63"/>
        <v>0</v>
      </c>
      <c r="CU57">
        <f t="shared" si="63"/>
        <v>0</v>
      </c>
      <c r="CV57">
        <f t="shared" si="63"/>
        <v>0</v>
      </c>
      <c r="CW57">
        <f t="shared" si="63"/>
        <v>0</v>
      </c>
      <c r="CX57">
        <f t="shared" ref="CX57:DQ57" si="64">CX$49*CX18</f>
        <v>0</v>
      </c>
      <c r="CY57">
        <f t="shared" si="64"/>
        <v>0</v>
      </c>
      <c r="CZ57">
        <f t="shared" si="64"/>
        <v>0</v>
      </c>
      <c r="DA57">
        <f t="shared" si="64"/>
        <v>0</v>
      </c>
      <c r="DB57">
        <f t="shared" si="64"/>
        <v>0</v>
      </c>
      <c r="DC57">
        <f t="shared" si="64"/>
        <v>0</v>
      </c>
      <c r="DD57">
        <f t="shared" si="64"/>
        <v>0</v>
      </c>
      <c r="DE57">
        <f t="shared" si="64"/>
        <v>0</v>
      </c>
      <c r="DF57">
        <f t="shared" si="64"/>
        <v>0</v>
      </c>
      <c r="DG57">
        <f t="shared" si="64"/>
        <v>0</v>
      </c>
      <c r="DH57">
        <f t="shared" si="64"/>
        <v>0</v>
      </c>
      <c r="DI57">
        <f t="shared" si="64"/>
        <v>0</v>
      </c>
      <c r="DJ57">
        <f t="shared" si="64"/>
        <v>0</v>
      </c>
      <c r="DK57">
        <f t="shared" si="64"/>
        <v>0</v>
      </c>
      <c r="DL57">
        <f t="shared" si="64"/>
        <v>0</v>
      </c>
      <c r="DM57">
        <f t="shared" si="64"/>
        <v>0</v>
      </c>
      <c r="DN57">
        <f t="shared" si="64"/>
        <v>0</v>
      </c>
      <c r="DO57">
        <f t="shared" si="64"/>
        <v>0</v>
      </c>
      <c r="DP57">
        <f t="shared" si="64"/>
        <v>0</v>
      </c>
      <c r="DQ57">
        <f t="shared" si="64"/>
        <v>0</v>
      </c>
    </row>
    <row r="58" spans="1:121" x14ac:dyDescent="0.25">
      <c r="A58" t="str">
        <f t="shared" si="53"/>
        <v>16_RUS</v>
      </c>
      <c r="B58" t="str">
        <f t="shared" si="53"/>
        <v>6_1_crude_oil</v>
      </c>
      <c r="C58" t="str">
        <f t="shared" si="53"/>
        <v>6_1_crude_oil</v>
      </c>
      <c r="D58" s="4" t="s">
        <v>149</v>
      </c>
      <c r="E58" s="4"/>
      <c r="F58" s="4"/>
      <c r="G58" s="4">
        <f t="shared" si="54"/>
        <v>0</v>
      </c>
      <c r="BL58" t="str">
        <f t="shared" si="55"/>
        <v>16_RUS</v>
      </c>
      <c r="BM58" t="str">
        <f t="shared" si="56"/>
        <v>d_nonenergy_6_1_crude_oil</v>
      </c>
      <c r="BP58">
        <f t="shared" ref="BP58:CW58" si="65">BP$49*BP19</f>
        <v>0</v>
      </c>
      <c r="BQ58">
        <f t="shared" si="65"/>
        <v>0</v>
      </c>
      <c r="BR58">
        <f t="shared" si="65"/>
        <v>0</v>
      </c>
      <c r="BS58">
        <f t="shared" si="65"/>
        <v>0</v>
      </c>
      <c r="BT58">
        <f t="shared" si="65"/>
        <v>0</v>
      </c>
      <c r="BU58">
        <f t="shared" si="65"/>
        <v>0</v>
      </c>
      <c r="BV58">
        <f t="shared" si="65"/>
        <v>0</v>
      </c>
      <c r="BW58">
        <f t="shared" si="65"/>
        <v>0</v>
      </c>
      <c r="BX58">
        <f t="shared" si="65"/>
        <v>0</v>
      </c>
      <c r="BY58">
        <f t="shared" si="65"/>
        <v>0</v>
      </c>
      <c r="BZ58">
        <f t="shared" si="65"/>
        <v>0</v>
      </c>
      <c r="CA58">
        <f t="shared" si="65"/>
        <v>0</v>
      </c>
      <c r="CB58">
        <f t="shared" si="65"/>
        <v>0</v>
      </c>
      <c r="CC58">
        <f t="shared" si="65"/>
        <v>0</v>
      </c>
      <c r="CD58">
        <f t="shared" si="65"/>
        <v>0</v>
      </c>
      <c r="CE58">
        <f t="shared" si="65"/>
        <v>0</v>
      </c>
      <c r="CF58">
        <f t="shared" si="65"/>
        <v>0</v>
      </c>
      <c r="CG58">
        <f t="shared" si="65"/>
        <v>0</v>
      </c>
      <c r="CH58">
        <f t="shared" si="65"/>
        <v>0</v>
      </c>
      <c r="CI58">
        <f t="shared" si="65"/>
        <v>0</v>
      </c>
      <c r="CJ58">
        <f t="shared" si="65"/>
        <v>0</v>
      </c>
      <c r="CK58">
        <f t="shared" si="65"/>
        <v>0</v>
      </c>
      <c r="CL58">
        <f t="shared" si="65"/>
        <v>0</v>
      </c>
      <c r="CM58">
        <f t="shared" si="65"/>
        <v>0</v>
      </c>
      <c r="CN58">
        <f t="shared" si="65"/>
        <v>0</v>
      </c>
      <c r="CO58">
        <f t="shared" si="65"/>
        <v>0</v>
      </c>
      <c r="CP58">
        <f t="shared" si="65"/>
        <v>0</v>
      </c>
      <c r="CQ58">
        <f t="shared" si="65"/>
        <v>0</v>
      </c>
      <c r="CR58">
        <f t="shared" si="65"/>
        <v>0</v>
      </c>
      <c r="CS58">
        <f t="shared" si="65"/>
        <v>0</v>
      </c>
      <c r="CT58">
        <f t="shared" si="65"/>
        <v>0</v>
      </c>
      <c r="CU58">
        <f t="shared" si="65"/>
        <v>0</v>
      </c>
      <c r="CV58">
        <f t="shared" si="65"/>
        <v>0</v>
      </c>
      <c r="CW58">
        <f t="shared" si="65"/>
        <v>0</v>
      </c>
      <c r="CX58">
        <f t="shared" ref="CX58:DQ58" si="66">CX$49*CX19</f>
        <v>0</v>
      </c>
      <c r="CY58">
        <f t="shared" si="66"/>
        <v>0</v>
      </c>
      <c r="CZ58">
        <f t="shared" si="66"/>
        <v>0</v>
      </c>
      <c r="DA58">
        <f t="shared" si="66"/>
        <v>0</v>
      </c>
      <c r="DB58">
        <f t="shared" si="66"/>
        <v>0</v>
      </c>
      <c r="DC58">
        <f t="shared" si="66"/>
        <v>0</v>
      </c>
      <c r="DD58">
        <f t="shared" si="66"/>
        <v>0</v>
      </c>
      <c r="DE58">
        <f t="shared" si="66"/>
        <v>0</v>
      </c>
      <c r="DF58">
        <f t="shared" si="66"/>
        <v>0</v>
      </c>
      <c r="DG58">
        <f t="shared" si="66"/>
        <v>0</v>
      </c>
      <c r="DH58">
        <f t="shared" si="66"/>
        <v>0</v>
      </c>
      <c r="DI58">
        <f t="shared" si="66"/>
        <v>0</v>
      </c>
      <c r="DJ58">
        <f t="shared" si="66"/>
        <v>0</v>
      </c>
      <c r="DK58">
        <f t="shared" si="66"/>
        <v>0</v>
      </c>
      <c r="DL58">
        <f t="shared" si="66"/>
        <v>0</v>
      </c>
      <c r="DM58">
        <f t="shared" si="66"/>
        <v>0</v>
      </c>
      <c r="DN58">
        <f t="shared" si="66"/>
        <v>0</v>
      </c>
      <c r="DO58">
        <f t="shared" si="66"/>
        <v>0</v>
      </c>
      <c r="DP58">
        <f t="shared" si="66"/>
        <v>0</v>
      </c>
      <c r="DQ58">
        <f t="shared" si="66"/>
        <v>0</v>
      </c>
    </row>
    <row r="59" spans="1:121" x14ac:dyDescent="0.25">
      <c r="A59" t="str">
        <f t="shared" si="53"/>
        <v>16_RUS</v>
      </c>
      <c r="B59" t="str">
        <f t="shared" si="53"/>
        <v>6_x_ngls</v>
      </c>
      <c r="C59" t="str">
        <f t="shared" si="53"/>
        <v>6_x_ngls</v>
      </c>
      <c r="D59" s="4" t="s">
        <v>149</v>
      </c>
      <c r="E59" s="4"/>
      <c r="F59" s="4"/>
      <c r="G59" s="4">
        <f t="shared" si="54"/>
        <v>0</v>
      </c>
      <c r="BL59" t="str">
        <f t="shared" si="55"/>
        <v>16_RUS</v>
      </c>
      <c r="BM59" t="str">
        <f t="shared" si="56"/>
        <v>d_nonenergy_6_x_ngls</v>
      </c>
      <c r="BP59">
        <f t="shared" ref="BP59:CW59" si="67">BP$49*BP20</f>
        <v>0</v>
      </c>
      <c r="BQ59">
        <f t="shared" si="67"/>
        <v>0</v>
      </c>
      <c r="BR59">
        <f t="shared" si="67"/>
        <v>0</v>
      </c>
      <c r="BS59">
        <f t="shared" si="67"/>
        <v>0</v>
      </c>
      <c r="BT59">
        <f t="shared" si="67"/>
        <v>0</v>
      </c>
      <c r="BU59">
        <f t="shared" si="67"/>
        <v>0</v>
      </c>
      <c r="BV59">
        <f t="shared" si="67"/>
        <v>0</v>
      </c>
      <c r="BW59">
        <f t="shared" si="67"/>
        <v>0</v>
      </c>
      <c r="BX59">
        <f t="shared" si="67"/>
        <v>0</v>
      </c>
      <c r="BY59">
        <f t="shared" si="67"/>
        <v>0</v>
      </c>
      <c r="BZ59">
        <f t="shared" si="67"/>
        <v>0</v>
      </c>
      <c r="CA59">
        <f t="shared" si="67"/>
        <v>0</v>
      </c>
      <c r="CB59">
        <f t="shared" si="67"/>
        <v>0</v>
      </c>
      <c r="CC59">
        <f t="shared" si="67"/>
        <v>0</v>
      </c>
      <c r="CD59">
        <f t="shared" si="67"/>
        <v>0</v>
      </c>
      <c r="CE59">
        <f t="shared" si="67"/>
        <v>0</v>
      </c>
      <c r="CF59">
        <f t="shared" si="67"/>
        <v>0</v>
      </c>
      <c r="CG59">
        <f t="shared" si="67"/>
        <v>0</v>
      </c>
      <c r="CH59">
        <f t="shared" si="67"/>
        <v>0</v>
      </c>
      <c r="CI59">
        <f t="shared" si="67"/>
        <v>0</v>
      </c>
      <c r="CJ59">
        <f t="shared" si="67"/>
        <v>0</v>
      </c>
      <c r="CK59">
        <f t="shared" si="67"/>
        <v>0</v>
      </c>
      <c r="CL59">
        <f t="shared" si="67"/>
        <v>0</v>
      </c>
      <c r="CM59">
        <f t="shared" si="67"/>
        <v>0</v>
      </c>
      <c r="CN59">
        <f t="shared" si="67"/>
        <v>0</v>
      </c>
      <c r="CO59">
        <f t="shared" si="67"/>
        <v>0</v>
      </c>
      <c r="CP59">
        <f t="shared" si="67"/>
        <v>0</v>
      </c>
      <c r="CQ59">
        <f t="shared" si="67"/>
        <v>0</v>
      </c>
      <c r="CR59">
        <f t="shared" si="67"/>
        <v>0</v>
      </c>
      <c r="CS59">
        <f t="shared" si="67"/>
        <v>0</v>
      </c>
      <c r="CT59">
        <f t="shared" si="67"/>
        <v>0</v>
      </c>
      <c r="CU59">
        <f t="shared" si="67"/>
        <v>0</v>
      </c>
      <c r="CV59">
        <f t="shared" si="67"/>
        <v>0</v>
      </c>
      <c r="CW59">
        <f t="shared" si="67"/>
        <v>0</v>
      </c>
      <c r="CX59">
        <f t="shared" ref="CX59:DQ59" si="68">CX$49*CX20</f>
        <v>0</v>
      </c>
      <c r="CY59">
        <f t="shared" si="68"/>
        <v>0</v>
      </c>
      <c r="CZ59">
        <f t="shared" si="68"/>
        <v>0</v>
      </c>
      <c r="DA59">
        <f t="shared" si="68"/>
        <v>0</v>
      </c>
      <c r="DB59">
        <f t="shared" si="68"/>
        <v>0</v>
      </c>
      <c r="DC59">
        <f t="shared" si="68"/>
        <v>0</v>
      </c>
      <c r="DD59">
        <f t="shared" si="68"/>
        <v>0</v>
      </c>
      <c r="DE59">
        <f t="shared" si="68"/>
        <v>0</v>
      </c>
      <c r="DF59">
        <f t="shared" si="68"/>
        <v>0</v>
      </c>
      <c r="DG59">
        <f t="shared" si="68"/>
        <v>0</v>
      </c>
      <c r="DH59">
        <f t="shared" si="68"/>
        <v>0</v>
      </c>
      <c r="DI59">
        <f t="shared" si="68"/>
        <v>0</v>
      </c>
      <c r="DJ59">
        <f t="shared" si="68"/>
        <v>0</v>
      </c>
      <c r="DK59">
        <f t="shared" si="68"/>
        <v>0</v>
      </c>
      <c r="DL59">
        <f t="shared" si="68"/>
        <v>0</v>
      </c>
      <c r="DM59">
        <f t="shared" si="68"/>
        <v>0</v>
      </c>
      <c r="DN59">
        <f t="shared" si="68"/>
        <v>0</v>
      </c>
      <c r="DO59">
        <f t="shared" si="68"/>
        <v>0</v>
      </c>
      <c r="DP59">
        <f t="shared" si="68"/>
        <v>0</v>
      </c>
      <c r="DQ59">
        <f t="shared" si="68"/>
        <v>0</v>
      </c>
    </row>
    <row r="60" spans="1:121" x14ac:dyDescent="0.25">
      <c r="A60" t="str">
        <f t="shared" si="53"/>
        <v>16_RUS</v>
      </c>
      <c r="B60" t="str">
        <f t="shared" si="53"/>
        <v>7_1_motor_gasoline</v>
      </c>
      <c r="C60" t="str">
        <f t="shared" si="53"/>
        <v>7_1_mo_gasoline</v>
      </c>
      <c r="D60" s="4" t="s">
        <v>149</v>
      </c>
      <c r="E60" s="4"/>
      <c r="F60" s="4"/>
      <c r="G60" s="4">
        <f t="shared" si="54"/>
        <v>0</v>
      </c>
      <c r="BL60" t="str">
        <f t="shared" si="55"/>
        <v>16_RUS</v>
      </c>
      <c r="BM60" t="str">
        <f t="shared" si="56"/>
        <v>d_nonenergy_7_1_mo_gasoline</v>
      </c>
      <c r="BP60">
        <f t="shared" ref="BP60:CW60" si="69">BP$49*BP21</f>
        <v>0</v>
      </c>
      <c r="BQ60">
        <f t="shared" si="69"/>
        <v>0</v>
      </c>
      <c r="BR60">
        <f t="shared" si="69"/>
        <v>0</v>
      </c>
      <c r="BS60">
        <f t="shared" si="69"/>
        <v>0</v>
      </c>
      <c r="BT60">
        <f t="shared" si="69"/>
        <v>0</v>
      </c>
      <c r="BU60">
        <f t="shared" si="69"/>
        <v>0</v>
      </c>
      <c r="BV60">
        <f t="shared" si="69"/>
        <v>0</v>
      </c>
      <c r="BW60">
        <f t="shared" si="69"/>
        <v>0</v>
      </c>
      <c r="BX60">
        <f t="shared" si="69"/>
        <v>0</v>
      </c>
      <c r="BY60">
        <f t="shared" si="69"/>
        <v>0</v>
      </c>
      <c r="BZ60">
        <f t="shared" si="69"/>
        <v>0</v>
      </c>
      <c r="CA60">
        <f t="shared" si="69"/>
        <v>0</v>
      </c>
      <c r="CB60">
        <f t="shared" si="69"/>
        <v>0</v>
      </c>
      <c r="CC60">
        <f t="shared" si="69"/>
        <v>0</v>
      </c>
      <c r="CD60">
        <f t="shared" si="69"/>
        <v>0</v>
      </c>
      <c r="CE60">
        <f t="shared" si="69"/>
        <v>0</v>
      </c>
      <c r="CF60">
        <f t="shared" si="69"/>
        <v>0</v>
      </c>
      <c r="CG60">
        <f t="shared" si="69"/>
        <v>0</v>
      </c>
      <c r="CH60">
        <f t="shared" si="69"/>
        <v>0</v>
      </c>
      <c r="CI60">
        <f t="shared" si="69"/>
        <v>0</v>
      </c>
      <c r="CJ60">
        <f t="shared" si="69"/>
        <v>0</v>
      </c>
      <c r="CK60">
        <f t="shared" si="69"/>
        <v>0</v>
      </c>
      <c r="CL60">
        <f t="shared" si="69"/>
        <v>0</v>
      </c>
      <c r="CM60">
        <f t="shared" si="69"/>
        <v>0</v>
      </c>
      <c r="CN60">
        <f t="shared" si="69"/>
        <v>0</v>
      </c>
      <c r="CO60">
        <f t="shared" si="69"/>
        <v>0</v>
      </c>
      <c r="CP60">
        <f t="shared" si="69"/>
        <v>0</v>
      </c>
      <c r="CQ60">
        <f t="shared" si="69"/>
        <v>0</v>
      </c>
      <c r="CR60">
        <f t="shared" si="69"/>
        <v>0</v>
      </c>
      <c r="CS60">
        <f t="shared" si="69"/>
        <v>0</v>
      </c>
      <c r="CT60">
        <f t="shared" si="69"/>
        <v>0</v>
      </c>
      <c r="CU60">
        <f t="shared" si="69"/>
        <v>0</v>
      </c>
      <c r="CV60">
        <f t="shared" si="69"/>
        <v>0</v>
      </c>
      <c r="CW60">
        <f t="shared" si="69"/>
        <v>0</v>
      </c>
      <c r="CX60">
        <f t="shared" ref="CX60:DQ60" si="70">CX$49*CX21</f>
        <v>0</v>
      </c>
      <c r="CY60">
        <f t="shared" si="70"/>
        <v>0</v>
      </c>
      <c r="CZ60">
        <f t="shared" si="70"/>
        <v>0</v>
      </c>
      <c r="DA60">
        <f t="shared" si="70"/>
        <v>0</v>
      </c>
      <c r="DB60">
        <f t="shared" si="70"/>
        <v>0</v>
      </c>
      <c r="DC60">
        <f t="shared" si="70"/>
        <v>0</v>
      </c>
      <c r="DD60">
        <f t="shared" si="70"/>
        <v>0</v>
      </c>
      <c r="DE60">
        <f t="shared" si="70"/>
        <v>0</v>
      </c>
      <c r="DF60">
        <f t="shared" si="70"/>
        <v>0</v>
      </c>
      <c r="DG60">
        <f t="shared" si="70"/>
        <v>0</v>
      </c>
      <c r="DH60">
        <f t="shared" si="70"/>
        <v>0</v>
      </c>
      <c r="DI60">
        <f t="shared" si="70"/>
        <v>0</v>
      </c>
      <c r="DJ60">
        <f t="shared" si="70"/>
        <v>0</v>
      </c>
      <c r="DK60">
        <f t="shared" si="70"/>
        <v>0</v>
      </c>
      <c r="DL60">
        <f t="shared" si="70"/>
        <v>0</v>
      </c>
      <c r="DM60">
        <f t="shared" si="70"/>
        <v>0</v>
      </c>
      <c r="DN60">
        <f t="shared" si="70"/>
        <v>0</v>
      </c>
      <c r="DO60">
        <f t="shared" si="70"/>
        <v>0</v>
      </c>
      <c r="DP60">
        <f t="shared" si="70"/>
        <v>0</v>
      </c>
      <c r="DQ60">
        <f t="shared" si="70"/>
        <v>0</v>
      </c>
    </row>
    <row r="61" spans="1:121" x14ac:dyDescent="0.25">
      <c r="A61" t="str">
        <f t="shared" si="53"/>
        <v>16_RUS</v>
      </c>
      <c r="B61" t="str">
        <f t="shared" si="53"/>
        <v>7_2_aviation_gasoline</v>
      </c>
      <c r="C61" t="str">
        <f t="shared" si="53"/>
        <v>7_2_avi_gasoline</v>
      </c>
      <c r="D61" s="4" t="s">
        <v>149</v>
      </c>
      <c r="E61" s="4"/>
      <c r="F61" s="4"/>
      <c r="G61" s="4">
        <f t="shared" si="54"/>
        <v>0</v>
      </c>
      <c r="BL61" t="str">
        <f t="shared" si="55"/>
        <v>16_RUS</v>
      </c>
      <c r="BM61" t="str">
        <f t="shared" si="56"/>
        <v>d_nonenergy_7_2_avi_gasoline</v>
      </c>
      <c r="BP61">
        <f t="shared" ref="BP61:CW61" si="71">BP$49*BP22</f>
        <v>0</v>
      </c>
      <c r="BQ61">
        <f t="shared" si="71"/>
        <v>0</v>
      </c>
      <c r="BR61">
        <f t="shared" si="71"/>
        <v>0</v>
      </c>
      <c r="BS61">
        <f t="shared" si="71"/>
        <v>0</v>
      </c>
      <c r="BT61">
        <f t="shared" si="71"/>
        <v>0</v>
      </c>
      <c r="BU61">
        <f t="shared" si="71"/>
        <v>0</v>
      </c>
      <c r="BV61">
        <f t="shared" si="71"/>
        <v>0</v>
      </c>
      <c r="BW61">
        <f t="shared" si="71"/>
        <v>0</v>
      </c>
      <c r="BX61">
        <f t="shared" si="71"/>
        <v>0</v>
      </c>
      <c r="BY61">
        <f t="shared" si="71"/>
        <v>0</v>
      </c>
      <c r="BZ61">
        <f t="shared" si="71"/>
        <v>0</v>
      </c>
      <c r="CA61">
        <f t="shared" si="71"/>
        <v>0</v>
      </c>
      <c r="CB61">
        <f t="shared" si="71"/>
        <v>0</v>
      </c>
      <c r="CC61">
        <f t="shared" si="71"/>
        <v>0</v>
      </c>
      <c r="CD61">
        <f t="shared" si="71"/>
        <v>0</v>
      </c>
      <c r="CE61">
        <f t="shared" si="71"/>
        <v>0</v>
      </c>
      <c r="CF61">
        <f t="shared" si="71"/>
        <v>0</v>
      </c>
      <c r="CG61">
        <f t="shared" si="71"/>
        <v>0</v>
      </c>
      <c r="CH61">
        <f t="shared" si="71"/>
        <v>0</v>
      </c>
      <c r="CI61">
        <f t="shared" si="71"/>
        <v>0</v>
      </c>
      <c r="CJ61">
        <f t="shared" si="71"/>
        <v>0</v>
      </c>
      <c r="CK61">
        <f t="shared" si="71"/>
        <v>0</v>
      </c>
      <c r="CL61">
        <f t="shared" si="71"/>
        <v>0</v>
      </c>
      <c r="CM61">
        <f t="shared" si="71"/>
        <v>0</v>
      </c>
      <c r="CN61">
        <f t="shared" si="71"/>
        <v>0</v>
      </c>
      <c r="CO61">
        <f t="shared" si="71"/>
        <v>0</v>
      </c>
      <c r="CP61">
        <f t="shared" si="71"/>
        <v>0</v>
      </c>
      <c r="CQ61">
        <f t="shared" si="71"/>
        <v>0</v>
      </c>
      <c r="CR61">
        <f t="shared" si="71"/>
        <v>0</v>
      </c>
      <c r="CS61">
        <f t="shared" si="71"/>
        <v>0</v>
      </c>
      <c r="CT61">
        <f t="shared" si="71"/>
        <v>0</v>
      </c>
      <c r="CU61">
        <f t="shared" si="71"/>
        <v>0</v>
      </c>
      <c r="CV61">
        <f t="shared" si="71"/>
        <v>0</v>
      </c>
      <c r="CW61">
        <f t="shared" si="71"/>
        <v>0</v>
      </c>
      <c r="CX61">
        <f t="shared" ref="CX61:DQ61" si="72">CX$49*CX22</f>
        <v>0</v>
      </c>
      <c r="CY61">
        <f t="shared" si="72"/>
        <v>0</v>
      </c>
      <c r="CZ61">
        <f t="shared" si="72"/>
        <v>0</v>
      </c>
      <c r="DA61">
        <f t="shared" si="72"/>
        <v>0</v>
      </c>
      <c r="DB61">
        <f t="shared" si="72"/>
        <v>0</v>
      </c>
      <c r="DC61">
        <f t="shared" si="72"/>
        <v>0</v>
      </c>
      <c r="DD61">
        <f t="shared" si="72"/>
        <v>0</v>
      </c>
      <c r="DE61">
        <f t="shared" si="72"/>
        <v>0</v>
      </c>
      <c r="DF61">
        <f t="shared" si="72"/>
        <v>0</v>
      </c>
      <c r="DG61">
        <f t="shared" si="72"/>
        <v>0</v>
      </c>
      <c r="DH61">
        <f t="shared" si="72"/>
        <v>0</v>
      </c>
      <c r="DI61">
        <f t="shared" si="72"/>
        <v>0</v>
      </c>
      <c r="DJ61">
        <f t="shared" si="72"/>
        <v>0</v>
      </c>
      <c r="DK61">
        <f t="shared" si="72"/>
        <v>0</v>
      </c>
      <c r="DL61">
        <f t="shared" si="72"/>
        <v>0</v>
      </c>
      <c r="DM61">
        <f t="shared" si="72"/>
        <v>0</v>
      </c>
      <c r="DN61">
        <f t="shared" si="72"/>
        <v>0</v>
      </c>
      <c r="DO61">
        <f t="shared" si="72"/>
        <v>0</v>
      </c>
      <c r="DP61">
        <f t="shared" si="72"/>
        <v>0</v>
      </c>
      <c r="DQ61">
        <f t="shared" si="72"/>
        <v>0</v>
      </c>
    </row>
    <row r="62" spans="1:121" x14ac:dyDescent="0.25">
      <c r="A62" t="str">
        <f t="shared" si="53"/>
        <v>16_RUS</v>
      </c>
      <c r="B62" t="str">
        <f t="shared" si="53"/>
        <v>7_3_naphtha</v>
      </c>
      <c r="C62" t="str">
        <f t="shared" si="53"/>
        <v>7_3_naphtha</v>
      </c>
      <c r="D62" s="4" t="s">
        <v>149</v>
      </c>
      <c r="E62" s="4"/>
      <c r="F62" s="4"/>
      <c r="G62" s="4">
        <f t="shared" si="54"/>
        <v>400.38678223199997</v>
      </c>
      <c r="BL62" t="str">
        <f t="shared" si="55"/>
        <v>16_RUS</v>
      </c>
      <c r="BM62" t="str">
        <f t="shared" si="56"/>
        <v>d_nonenergy_7_3_naphtha</v>
      </c>
      <c r="BP62">
        <f t="shared" ref="BP62:CW62" si="73">BP$49*BP23</f>
        <v>355.64320425599999</v>
      </c>
      <c r="BQ62">
        <f t="shared" si="73"/>
        <v>400.38678223199997</v>
      </c>
      <c r="BR62">
        <f t="shared" si="73"/>
        <v>408.17852123159849</v>
      </c>
      <c r="BS62">
        <f t="shared" si="73"/>
        <v>387.98845013061555</v>
      </c>
      <c r="BT62">
        <f t="shared" si="73"/>
        <v>403.47681484132801</v>
      </c>
      <c r="BU62">
        <f t="shared" si="73"/>
        <v>419.50085477253941</v>
      </c>
      <c r="BV62">
        <f t="shared" si="73"/>
        <v>434.9760891587249</v>
      </c>
      <c r="BW62">
        <f t="shared" si="73"/>
        <v>449.87724807394915</v>
      </c>
      <c r="BX62">
        <f t="shared" si="73"/>
        <v>464.17345896883182</v>
      </c>
      <c r="BY62">
        <f t="shared" si="73"/>
        <v>477.89213334547327</v>
      </c>
      <c r="BZ62">
        <f t="shared" si="73"/>
        <v>490.98631671653271</v>
      </c>
      <c r="CA62">
        <f t="shared" si="73"/>
        <v>498.19768149245203</v>
      </c>
      <c r="CB62">
        <f t="shared" si="73"/>
        <v>504.8427172099772</v>
      </c>
      <c r="CC62">
        <f t="shared" si="73"/>
        <v>511.02613210269254</v>
      </c>
      <c r="CD62">
        <f t="shared" si="73"/>
        <v>517.33975364587513</v>
      </c>
      <c r="CE62">
        <f t="shared" si="73"/>
        <v>523.22878941270255</v>
      </c>
      <c r="CF62">
        <f t="shared" si="73"/>
        <v>528.86054119312041</v>
      </c>
      <c r="CG62">
        <f t="shared" si="73"/>
        <v>534.48270343080287</v>
      </c>
      <c r="CH62">
        <f t="shared" si="73"/>
        <v>540.24510452135939</v>
      </c>
      <c r="CI62">
        <f t="shared" si="73"/>
        <v>546.25038324855905</v>
      </c>
      <c r="CJ62">
        <f t="shared" si="73"/>
        <v>552.62489554754507</v>
      </c>
      <c r="CK62">
        <f t="shared" si="73"/>
        <v>559.46892848708524</v>
      </c>
      <c r="CL62">
        <f t="shared" si="73"/>
        <v>566.85503420094176</v>
      </c>
      <c r="CM62">
        <f t="shared" si="73"/>
        <v>574.94979269242504</v>
      </c>
      <c r="CN62">
        <f t="shared" si="73"/>
        <v>581.38666382058329</v>
      </c>
      <c r="CO62">
        <f t="shared" si="73"/>
        <v>588.47871390109697</v>
      </c>
      <c r="CP62">
        <f t="shared" si="73"/>
        <v>596.09352792830168</v>
      </c>
      <c r="CQ62">
        <f t="shared" si="73"/>
        <v>604.16440216871069</v>
      </c>
      <c r="CR62">
        <f t="shared" si="73"/>
        <v>612.59123624839378</v>
      </c>
      <c r="CS62">
        <f t="shared" si="73"/>
        <v>619.87100408112781</v>
      </c>
      <c r="CT62">
        <f t="shared" si="73"/>
        <v>627.3989553537582</v>
      </c>
      <c r="CU62">
        <f t="shared" si="73"/>
        <v>635.00881543336629</v>
      </c>
      <c r="CV62">
        <f t="shared" si="73"/>
        <v>642.58832847674717</v>
      </c>
      <c r="CW62">
        <f t="shared" si="73"/>
        <v>650.00447253391508</v>
      </c>
      <c r="CX62">
        <f t="shared" ref="CX62:DQ62" si="74">CX$49*CX23</f>
        <v>651.62948371524976</v>
      </c>
      <c r="CY62">
        <f t="shared" si="74"/>
        <v>653.2585574245378</v>
      </c>
      <c r="CZ62">
        <f t="shared" si="74"/>
        <v>654.89170381809913</v>
      </c>
      <c r="DA62">
        <f t="shared" si="74"/>
        <v>656.52893307764441</v>
      </c>
      <c r="DB62">
        <f t="shared" si="74"/>
        <v>658.17025541033843</v>
      </c>
      <c r="DC62">
        <f t="shared" si="74"/>
        <v>659.81568104886435</v>
      </c>
      <c r="DD62">
        <f t="shared" si="74"/>
        <v>661.46522025148647</v>
      </c>
      <c r="DE62">
        <f t="shared" si="74"/>
        <v>663.11888330211514</v>
      </c>
      <c r="DF62">
        <f t="shared" si="74"/>
        <v>664.7766805103704</v>
      </c>
      <c r="DG62">
        <f t="shared" si="74"/>
        <v>666.43862221164625</v>
      </c>
      <c r="DH62">
        <f t="shared" si="74"/>
        <v>668.10471876717531</v>
      </c>
      <c r="DI62">
        <f t="shared" si="74"/>
        <v>669.7749805640932</v>
      </c>
      <c r="DJ62">
        <f t="shared" si="74"/>
        <v>671.4494180155034</v>
      </c>
      <c r="DK62">
        <f t="shared" si="74"/>
        <v>673.1280415605421</v>
      </c>
      <c r="DL62">
        <f t="shared" si="74"/>
        <v>674.81086166444334</v>
      </c>
      <c r="DM62">
        <f t="shared" si="74"/>
        <v>676.49788881860445</v>
      </c>
      <c r="DN62">
        <f t="shared" si="74"/>
        <v>678.18913354065091</v>
      </c>
      <c r="DO62">
        <f t="shared" si="74"/>
        <v>679.88460637450248</v>
      </c>
      <c r="DP62">
        <f t="shared" si="74"/>
        <v>681.5843178904388</v>
      </c>
      <c r="DQ62">
        <f t="shared" si="74"/>
        <v>683.28827868516476</v>
      </c>
    </row>
    <row r="63" spans="1:121" x14ac:dyDescent="0.25">
      <c r="A63" t="str">
        <f t="shared" si="53"/>
        <v>16_RUS</v>
      </c>
      <c r="B63" t="str">
        <f t="shared" si="53"/>
        <v>7_x_jet_fuel</v>
      </c>
      <c r="C63" t="str">
        <f t="shared" si="53"/>
        <v>7_x_jet_fuel</v>
      </c>
      <c r="D63" s="4" t="s">
        <v>149</v>
      </c>
      <c r="E63" s="4"/>
      <c r="F63" s="4"/>
      <c r="G63" s="4">
        <f t="shared" si="54"/>
        <v>0</v>
      </c>
      <c r="BL63" t="str">
        <f t="shared" si="55"/>
        <v>16_RUS</v>
      </c>
      <c r="BM63" t="str">
        <f t="shared" si="56"/>
        <v>d_nonenergy_7_x_jet_fuel</v>
      </c>
      <c r="BP63">
        <f t="shared" ref="BP63:CW63" si="75">BP$49*BP24</f>
        <v>0</v>
      </c>
      <c r="BQ63">
        <f t="shared" si="75"/>
        <v>0</v>
      </c>
      <c r="BR63">
        <f t="shared" si="75"/>
        <v>0</v>
      </c>
      <c r="BS63">
        <f t="shared" si="75"/>
        <v>0</v>
      </c>
      <c r="BT63">
        <f t="shared" si="75"/>
        <v>0</v>
      </c>
      <c r="BU63">
        <f t="shared" si="75"/>
        <v>0</v>
      </c>
      <c r="BV63">
        <f t="shared" si="75"/>
        <v>0</v>
      </c>
      <c r="BW63">
        <f t="shared" si="75"/>
        <v>0</v>
      </c>
      <c r="BX63">
        <f t="shared" si="75"/>
        <v>0</v>
      </c>
      <c r="BY63">
        <f t="shared" si="75"/>
        <v>0</v>
      </c>
      <c r="BZ63">
        <f t="shared" si="75"/>
        <v>0</v>
      </c>
      <c r="CA63">
        <f t="shared" si="75"/>
        <v>0</v>
      </c>
      <c r="CB63">
        <f t="shared" si="75"/>
        <v>0</v>
      </c>
      <c r="CC63">
        <f t="shared" si="75"/>
        <v>0</v>
      </c>
      <c r="CD63">
        <f t="shared" si="75"/>
        <v>0</v>
      </c>
      <c r="CE63">
        <f t="shared" si="75"/>
        <v>0</v>
      </c>
      <c r="CF63">
        <f t="shared" si="75"/>
        <v>0</v>
      </c>
      <c r="CG63">
        <f t="shared" si="75"/>
        <v>0</v>
      </c>
      <c r="CH63">
        <f t="shared" si="75"/>
        <v>0</v>
      </c>
      <c r="CI63">
        <f t="shared" si="75"/>
        <v>0</v>
      </c>
      <c r="CJ63">
        <f t="shared" si="75"/>
        <v>0</v>
      </c>
      <c r="CK63">
        <f t="shared" si="75"/>
        <v>0</v>
      </c>
      <c r="CL63">
        <f t="shared" si="75"/>
        <v>0</v>
      </c>
      <c r="CM63">
        <f t="shared" si="75"/>
        <v>0</v>
      </c>
      <c r="CN63">
        <f t="shared" si="75"/>
        <v>0</v>
      </c>
      <c r="CO63">
        <f t="shared" si="75"/>
        <v>0</v>
      </c>
      <c r="CP63">
        <f t="shared" si="75"/>
        <v>0</v>
      </c>
      <c r="CQ63">
        <f t="shared" si="75"/>
        <v>0</v>
      </c>
      <c r="CR63">
        <f t="shared" si="75"/>
        <v>0</v>
      </c>
      <c r="CS63">
        <f t="shared" si="75"/>
        <v>0</v>
      </c>
      <c r="CT63">
        <f t="shared" si="75"/>
        <v>0</v>
      </c>
      <c r="CU63">
        <f t="shared" si="75"/>
        <v>0</v>
      </c>
      <c r="CV63">
        <f t="shared" si="75"/>
        <v>0</v>
      </c>
      <c r="CW63">
        <f t="shared" si="75"/>
        <v>0</v>
      </c>
      <c r="CX63">
        <f t="shared" ref="CX63:DQ63" si="76">CX$49*CX24</f>
        <v>0</v>
      </c>
      <c r="CY63">
        <f t="shared" si="76"/>
        <v>0</v>
      </c>
      <c r="CZ63">
        <f t="shared" si="76"/>
        <v>0</v>
      </c>
      <c r="DA63">
        <f t="shared" si="76"/>
        <v>0</v>
      </c>
      <c r="DB63">
        <f t="shared" si="76"/>
        <v>0</v>
      </c>
      <c r="DC63">
        <f t="shared" si="76"/>
        <v>0</v>
      </c>
      <c r="DD63">
        <f t="shared" si="76"/>
        <v>0</v>
      </c>
      <c r="DE63">
        <f t="shared" si="76"/>
        <v>0</v>
      </c>
      <c r="DF63">
        <f t="shared" si="76"/>
        <v>0</v>
      </c>
      <c r="DG63">
        <f t="shared" si="76"/>
        <v>0</v>
      </c>
      <c r="DH63">
        <f t="shared" si="76"/>
        <v>0</v>
      </c>
      <c r="DI63">
        <f t="shared" si="76"/>
        <v>0</v>
      </c>
      <c r="DJ63">
        <f t="shared" si="76"/>
        <v>0</v>
      </c>
      <c r="DK63">
        <f t="shared" si="76"/>
        <v>0</v>
      </c>
      <c r="DL63">
        <f t="shared" si="76"/>
        <v>0</v>
      </c>
      <c r="DM63">
        <f t="shared" si="76"/>
        <v>0</v>
      </c>
      <c r="DN63">
        <f t="shared" si="76"/>
        <v>0</v>
      </c>
      <c r="DO63">
        <f t="shared" si="76"/>
        <v>0</v>
      </c>
      <c r="DP63">
        <f t="shared" si="76"/>
        <v>0</v>
      </c>
      <c r="DQ63">
        <f t="shared" si="76"/>
        <v>0</v>
      </c>
    </row>
    <row r="64" spans="1:121" x14ac:dyDescent="0.25">
      <c r="A64" t="str">
        <f t="shared" si="53"/>
        <v>16_RUS</v>
      </c>
      <c r="B64" t="str">
        <f t="shared" si="53"/>
        <v>7_6_kerosene</v>
      </c>
      <c r="C64" t="str">
        <f t="shared" si="53"/>
        <v>7_6_kerosene</v>
      </c>
      <c r="D64" s="4" t="s">
        <v>149</v>
      </c>
      <c r="E64" s="4"/>
      <c r="F64" s="4"/>
      <c r="G64" s="4">
        <f t="shared" si="54"/>
        <v>0</v>
      </c>
      <c r="BL64" t="str">
        <f t="shared" si="55"/>
        <v>16_RUS</v>
      </c>
      <c r="BM64" t="str">
        <f t="shared" si="56"/>
        <v>d_nonenergy_7_6_kerosene</v>
      </c>
      <c r="BP64">
        <f t="shared" ref="BP64:CW64" si="77">BP$49*BP25</f>
        <v>0</v>
      </c>
      <c r="BQ64">
        <f t="shared" si="77"/>
        <v>0</v>
      </c>
      <c r="BR64">
        <f t="shared" si="77"/>
        <v>0</v>
      </c>
      <c r="BS64">
        <f t="shared" si="77"/>
        <v>0</v>
      </c>
      <c r="BT64">
        <f t="shared" si="77"/>
        <v>0</v>
      </c>
      <c r="BU64">
        <f t="shared" si="77"/>
        <v>0</v>
      </c>
      <c r="BV64">
        <f t="shared" si="77"/>
        <v>0</v>
      </c>
      <c r="BW64">
        <f t="shared" si="77"/>
        <v>0</v>
      </c>
      <c r="BX64">
        <f t="shared" si="77"/>
        <v>0</v>
      </c>
      <c r="BY64">
        <f t="shared" si="77"/>
        <v>0</v>
      </c>
      <c r="BZ64">
        <f t="shared" si="77"/>
        <v>0</v>
      </c>
      <c r="CA64">
        <f t="shared" si="77"/>
        <v>0</v>
      </c>
      <c r="CB64">
        <f t="shared" si="77"/>
        <v>0</v>
      </c>
      <c r="CC64">
        <f t="shared" si="77"/>
        <v>0</v>
      </c>
      <c r="CD64">
        <f t="shared" si="77"/>
        <v>0</v>
      </c>
      <c r="CE64">
        <f t="shared" si="77"/>
        <v>0</v>
      </c>
      <c r="CF64">
        <f t="shared" si="77"/>
        <v>0</v>
      </c>
      <c r="CG64">
        <f t="shared" si="77"/>
        <v>0</v>
      </c>
      <c r="CH64">
        <f t="shared" si="77"/>
        <v>0</v>
      </c>
      <c r="CI64">
        <f t="shared" si="77"/>
        <v>0</v>
      </c>
      <c r="CJ64">
        <f t="shared" si="77"/>
        <v>0</v>
      </c>
      <c r="CK64">
        <f t="shared" si="77"/>
        <v>0</v>
      </c>
      <c r="CL64">
        <f t="shared" si="77"/>
        <v>0</v>
      </c>
      <c r="CM64">
        <f t="shared" si="77"/>
        <v>0</v>
      </c>
      <c r="CN64">
        <f t="shared" si="77"/>
        <v>0</v>
      </c>
      <c r="CO64">
        <f t="shared" si="77"/>
        <v>0</v>
      </c>
      <c r="CP64">
        <f t="shared" si="77"/>
        <v>0</v>
      </c>
      <c r="CQ64">
        <f t="shared" si="77"/>
        <v>0</v>
      </c>
      <c r="CR64">
        <f t="shared" si="77"/>
        <v>0</v>
      </c>
      <c r="CS64">
        <f t="shared" si="77"/>
        <v>0</v>
      </c>
      <c r="CT64">
        <f t="shared" si="77"/>
        <v>0</v>
      </c>
      <c r="CU64">
        <f t="shared" si="77"/>
        <v>0</v>
      </c>
      <c r="CV64">
        <f t="shared" si="77"/>
        <v>0</v>
      </c>
      <c r="CW64">
        <f t="shared" si="77"/>
        <v>0</v>
      </c>
      <c r="CX64">
        <f t="shared" ref="CX64:DQ64" si="78">CX$49*CX25</f>
        <v>0</v>
      </c>
      <c r="CY64">
        <f t="shared" si="78"/>
        <v>0</v>
      </c>
      <c r="CZ64">
        <f t="shared" si="78"/>
        <v>0</v>
      </c>
      <c r="DA64">
        <f t="shared" si="78"/>
        <v>0</v>
      </c>
      <c r="DB64">
        <f t="shared" si="78"/>
        <v>0</v>
      </c>
      <c r="DC64">
        <f t="shared" si="78"/>
        <v>0</v>
      </c>
      <c r="DD64">
        <f t="shared" si="78"/>
        <v>0</v>
      </c>
      <c r="DE64">
        <f t="shared" si="78"/>
        <v>0</v>
      </c>
      <c r="DF64">
        <f t="shared" si="78"/>
        <v>0</v>
      </c>
      <c r="DG64">
        <f t="shared" si="78"/>
        <v>0</v>
      </c>
      <c r="DH64">
        <f t="shared" si="78"/>
        <v>0</v>
      </c>
      <c r="DI64">
        <f t="shared" si="78"/>
        <v>0</v>
      </c>
      <c r="DJ64">
        <f t="shared" si="78"/>
        <v>0</v>
      </c>
      <c r="DK64">
        <f t="shared" si="78"/>
        <v>0</v>
      </c>
      <c r="DL64">
        <f t="shared" si="78"/>
        <v>0</v>
      </c>
      <c r="DM64">
        <f t="shared" si="78"/>
        <v>0</v>
      </c>
      <c r="DN64">
        <f t="shared" si="78"/>
        <v>0</v>
      </c>
      <c r="DO64">
        <f t="shared" si="78"/>
        <v>0</v>
      </c>
      <c r="DP64">
        <f t="shared" si="78"/>
        <v>0</v>
      </c>
      <c r="DQ64">
        <f t="shared" si="78"/>
        <v>0</v>
      </c>
    </row>
    <row r="65" spans="1:121" x14ac:dyDescent="0.25">
      <c r="A65" t="str">
        <f t="shared" si="53"/>
        <v>16_RUS</v>
      </c>
      <c r="B65" t="str">
        <f t="shared" si="53"/>
        <v>7_7_gas_diesel_oil</v>
      </c>
      <c r="C65" t="str">
        <f t="shared" si="53"/>
        <v>7_7_gas_diesel_oil</v>
      </c>
      <c r="D65" s="4" t="s">
        <v>149</v>
      </c>
      <c r="E65" s="4"/>
      <c r="F65" s="4"/>
      <c r="G65" s="4">
        <f t="shared" si="54"/>
        <v>0</v>
      </c>
      <c r="BL65" t="str">
        <f t="shared" si="55"/>
        <v>16_RUS</v>
      </c>
      <c r="BM65" t="str">
        <f t="shared" si="56"/>
        <v>d_nonenergy_7_7_gas_diesel_oil</v>
      </c>
      <c r="BP65">
        <f t="shared" ref="BP65:CW65" si="79">BP$49*BP26</f>
        <v>0</v>
      </c>
      <c r="BQ65">
        <f t="shared" si="79"/>
        <v>0</v>
      </c>
      <c r="BR65">
        <f t="shared" si="79"/>
        <v>0</v>
      </c>
      <c r="BS65">
        <f t="shared" si="79"/>
        <v>0</v>
      </c>
      <c r="BT65">
        <f t="shared" si="79"/>
        <v>0</v>
      </c>
      <c r="BU65">
        <f t="shared" si="79"/>
        <v>0</v>
      </c>
      <c r="BV65">
        <f t="shared" si="79"/>
        <v>0</v>
      </c>
      <c r="BW65">
        <f t="shared" si="79"/>
        <v>0</v>
      </c>
      <c r="BX65">
        <f t="shared" si="79"/>
        <v>0</v>
      </c>
      <c r="BY65">
        <f t="shared" si="79"/>
        <v>0</v>
      </c>
      <c r="BZ65">
        <f t="shared" si="79"/>
        <v>0</v>
      </c>
      <c r="CA65">
        <f t="shared" si="79"/>
        <v>0</v>
      </c>
      <c r="CB65">
        <f t="shared" si="79"/>
        <v>0</v>
      </c>
      <c r="CC65">
        <f t="shared" si="79"/>
        <v>0</v>
      </c>
      <c r="CD65">
        <f t="shared" si="79"/>
        <v>0</v>
      </c>
      <c r="CE65">
        <f t="shared" si="79"/>
        <v>0</v>
      </c>
      <c r="CF65">
        <f t="shared" si="79"/>
        <v>0</v>
      </c>
      <c r="CG65">
        <f t="shared" si="79"/>
        <v>0</v>
      </c>
      <c r="CH65">
        <f t="shared" si="79"/>
        <v>0</v>
      </c>
      <c r="CI65">
        <f t="shared" si="79"/>
        <v>0</v>
      </c>
      <c r="CJ65">
        <f t="shared" si="79"/>
        <v>0</v>
      </c>
      <c r="CK65">
        <f t="shared" si="79"/>
        <v>0</v>
      </c>
      <c r="CL65">
        <f t="shared" si="79"/>
        <v>0</v>
      </c>
      <c r="CM65">
        <f t="shared" si="79"/>
        <v>0</v>
      </c>
      <c r="CN65">
        <f t="shared" si="79"/>
        <v>0</v>
      </c>
      <c r="CO65">
        <f t="shared" si="79"/>
        <v>0</v>
      </c>
      <c r="CP65">
        <f t="shared" si="79"/>
        <v>0</v>
      </c>
      <c r="CQ65">
        <f t="shared" si="79"/>
        <v>0</v>
      </c>
      <c r="CR65">
        <f t="shared" si="79"/>
        <v>0</v>
      </c>
      <c r="CS65">
        <f t="shared" si="79"/>
        <v>0</v>
      </c>
      <c r="CT65">
        <f t="shared" si="79"/>
        <v>0</v>
      </c>
      <c r="CU65">
        <f t="shared" si="79"/>
        <v>0</v>
      </c>
      <c r="CV65">
        <f t="shared" si="79"/>
        <v>0</v>
      </c>
      <c r="CW65">
        <f t="shared" si="79"/>
        <v>0</v>
      </c>
      <c r="CX65">
        <f t="shared" ref="CX65:DQ65" si="80">CX$49*CX26</f>
        <v>0</v>
      </c>
      <c r="CY65">
        <f t="shared" si="80"/>
        <v>0</v>
      </c>
      <c r="CZ65">
        <f t="shared" si="80"/>
        <v>0</v>
      </c>
      <c r="DA65">
        <f t="shared" si="80"/>
        <v>0</v>
      </c>
      <c r="DB65">
        <f t="shared" si="80"/>
        <v>0</v>
      </c>
      <c r="DC65">
        <f t="shared" si="80"/>
        <v>0</v>
      </c>
      <c r="DD65">
        <f t="shared" si="80"/>
        <v>0</v>
      </c>
      <c r="DE65">
        <f t="shared" si="80"/>
        <v>0</v>
      </c>
      <c r="DF65">
        <f t="shared" si="80"/>
        <v>0</v>
      </c>
      <c r="DG65">
        <f t="shared" si="80"/>
        <v>0</v>
      </c>
      <c r="DH65">
        <f t="shared" si="80"/>
        <v>0</v>
      </c>
      <c r="DI65">
        <f t="shared" si="80"/>
        <v>0</v>
      </c>
      <c r="DJ65">
        <f t="shared" si="80"/>
        <v>0</v>
      </c>
      <c r="DK65">
        <f t="shared" si="80"/>
        <v>0</v>
      </c>
      <c r="DL65">
        <f t="shared" si="80"/>
        <v>0</v>
      </c>
      <c r="DM65">
        <f t="shared" si="80"/>
        <v>0</v>
      </c>
      <c r="DN65">
        <f t="shared" si="80"/>
        <v>0</v>
      </c>
      <c r="DO65">
        <f t="shared" si="80"/>
        <v>0</v>
      </c>
      <c r="DP65">
        <f t="shared" si="80"/>
        <v>0</v>
      </c>
      <c r="DQ65">
        <f t="shared" si="80"/>
        <v>0</v>
      </c>
    </row>
    <row r="66" spans="1:121" x14ac:dyDescent="0.25">
      <c r="A66" t="str">
        <f t="shared" si="53"/>
        <v>16_RUS</v>
      </c>
      <c r="B66" t="str">
        <f t="shared" si="53"/>
        <v>7_8_fuel_oil</v>
      </c>
      <c r="C66" t="str">
        <f t="shared" si="53"/>
        <v>7_8_fuel_oil</v>
      </c>
      <c r="D66" s="4" t="s">
        <v>149</v>
      </c>
      <c r="E66" s="4"/>
      <c r="F66" s="4"/>
      <c r="G66" s="4">
        <f t="shared" si="54"/>
        <v>0</v>
      </c>
      <c r="BL66" t="str">
        <f t="shared" si="55"/>
        <v>16_RUS</v>
      </c>
      <c r="BM66" t="str">
        <f t="shared" si="56"/>
        <v>d_nonenergy_7_8_fuel_oil</v>
      </c>
      <c r="BP66">
        <f t="shared" ref="BP66:CW66" si="81">BP$49*BP27</f>
        <v>0</v>
      </c>
      <c r="BQ66">
        <f t="shared" si="81"/>
        <v>0</v>
      </c>
      <c r="BR66">
        <f t="shared" si="81"/>
        <v>0</v>
      </c>
      <c r="BS66">
        <f t="shared" si="81"/>
        <v>0</v>
      </c>
      <c r="BT66">
        <f t="shared" si="81"/>
        <v>0</v>
      </c>
      <c r="BU66">
        <f t="shared" si="81"/>
        <v>0</v>
      </c>
      <c r="BV66">
        <f t="shared" si="81"/>
        <v>0</v>
      </c>
      <c r="BW66">
        <f t="shared" si="81"/>
        <v>0</v>
      </c>
      <c r="BX66">
        <f t="shared" si="81"/>
        <v>0</v>
      </c>
      <c r="BY66">
        <f t="shared" si="81"/>
        <v>0</v>
      </c>
      <c r="BZ66">
        <f t="shared" si="81"/>
        <v>0</v>
      </c>
      <c r="CA66">
        <f t="shared" si="81"/>
        <v>0</v>
      </c>
      <c r="CB66">
        <f t="shared" si="81"/>
        <v>0</v>
      </c>
      <c r="CC66">
        <f t="shared" si="81"/>
        <v>0</v>
      </c>
      <c r="CD66">
        <f t="shared" si="81"/>
        <v>0</v>
      </c>
      <c r="CE66">
        <f t="shared" si="81"/>
        <v>0</v>
      </c>
      <c r="CF66">
        <f t="shared" si="81"/>
        <v>0</v>
      </c>
      <c r="CG66">
        <f t="shared" si="81"/>
        <v>0</v>
      </c>
      <c r="CH66">
        <f t="shared" si="81"/>
        <v>0</v>
      </c>
      <c r="CI66">
        <f t="shared" si="81"/>
        <v>0</v>
      </c>
      <c r="CJ66">
        <f t="shared" si="81"/>
        <v>0</v>
      </c>
      <c r="CK66">
        <f t="shared" si="81"/>
        <v>0</v>
      </c>
      <c r="CL66">
        <f t="shared" si="81"/>
        <v>0</v>
      </c>
      <c r="CM66">
        <f t="shared" si="81"/>
        <v>0</v>
      </c>
      <c r="CN66">
        <f t="shared" si="81"/>
        <v>0</v>
      </c>
      <c r="CO66">
        <f t="shared" si="81"/>
        <v>0</v>
      </c>
      <c r="CP66">
        <f t="shared" si="81"/>
        <v>0</v>
      </c>
      <c r="CQ66">
        <f t="shared" si="81"/>
        <v>0</v>
      </c>
      <c r="CR66">
        <f t="shared" si="81"/>
        <v>0</v>
      </c>
      <c r="CS66">
        <f t="shared" si="81"/>
        <v>0</v>
      </c>
      <c r="CT66">
        <f t="shared" si="81"/>
        <v>0</v>
      </c>
      <c r="CU66">
        <f t="shared" si="81"/>
        <v>0</v>
      </c>
      <c r="CV66">
        <f t="shared" si="81"/>
        <v>0</v>
      </c>
      <c r="CW66">
        <f t="shared" si="81"/>
        <v>0</v>
      </c>
      <c r="CX66">
        <f t="shared" ref="CX66:DQ66" si="82">CX$49*CX27</f>
        <v>0</v>
      </c>
      <c r="CY66">
        <f t="shared" si="82"/>
        <v>0</v>
      </c>
      <c r="CZ66">
        <f t="shared" si="82"/>
        <v>0</v>
      </c>
      <c r="DA66">
        <f t="shared" si="82"/>
        <v>0</v>
      </c>
      <c r="DB66">
        <f t="shared" si="82"/>
        <v>0</v>
      </c>
      <c r="DC66">
        <f t="shared" si="82"/>
        <v>0</v>
      </c>
      <c r="DD66">
        <f t="shared" si="82"/>
        <v>0</v>
      </c>
      <c r="DE66">
        <f t="shared" si="82"/>
        <v>0</v>
      </c>
      <c r="DF66">
        <f t="shared" si="82"/>
        <v>0</v>
      </c>
      <c r="DG66">
        <f t="shared" si="82"/>
        <v>0</v>
      </c>
      <c r="DH66">
        <f t="shared" si="82"/>
        <v>0</v>
      </c>
      <c r="DI66">
        <f t="shared" si="82"/>
        <v>0</v>
      </c>
      <c r="DJ66">
        <f t="shared" si="82"/>
        <v>0</v>
      </c>
      <c r="DK66">
        <f t="shared" si="82"/>
        <v>0</v>
      </c>
      <c r="DL66">
        <f t="shared" si="82"/>
        <v>0</v>
      </c>
      <c r="DM66">
        <f t="shared" si="82"/>
        <v>0</v>
      </c>
      <c r="DN66">
        <f t="shared" si="82"/>
        <v>0</v>
      </c>
      <c r="DO66">
        <f t="shared" si="82"/>
        <v>0</v>
      </c>
      <c r="DP66">
        <f t="shared" si="82"/>
        <v>0</v>
      </c>
      <c r="DQ66">
        <f t="shared" si="82"/>
        <v>0</v>
      </c>
    </row>
    <row r="67" spans="1:121" x14ac:dyDescent="0.25">
      <c r="A67" t="str">
        <f t="shared" si="53"/>
        <v>16_RUS</v>
      </c>
      <c r="B67" t="str">
        <f t="shared" si="53"/>
        <v>7_9_lpg</v>
      </c>
      <c r="C67" t="str">
        <f t="shared" si="53"/>
        <v>7_9_lpg</v>
      </c>
      <c r="D67" s="4" t="s">
        <v>149</v>
      </c>
      <c r="E67" s="4"/>
      <c r="F67" s="4"/>
      <c r="G67" s="4">
        <f t="shared" si="54"/>
        <v>350.19797777999997</v>
      </c>
      <c r="BL67" t="str">
        <f t="shared" si="55"/>
        <v>16_RUS</v>
      </c>
      <c r="BM67" t="str">
        <f t="shared" si="56"/>
        <v>d_nonenergy_7_9_lpg</v>
      </c>
      <c r="BP67">
        <f t="shared" ref="BP67:CW67" si="83">BP$49*BP28</f>
        <v>336.71999869199999</v>
      </c>
      <c r="BQ67">
        <f t="shared" si="83"/>
        <v>350.19797777999997</v>
      </c>
      <c r="BR67">
        <f t="shared" si="83"/>
        <v>357.01301604334571</v>
      </c>
      <c r="BS67">
        <f t="shared" si="83"/>
        <v>339.35378655683957</v>
      </c>
      <c r="BT67">
        <f t="shared" si="83"/>
        <v>352.90067232208372</v>
      </c>
      <c r="BU67">
        <f t="shared" si="83"/>
        <v>366.916085989073</v>
      </c>
      <c r="BV67">
        <f t="shared" si="83"/>
        <v>380.45148732650642</v>
      </c>
      <c r="BW67">
        <f t="shared" si="83"/>
        <v>393.48477401394314</v>
      </c>
      <c r="BX67">
        <f t="shared" si="83"/>
        <v>405.988943400842</v>
      </c>
      <c r="BY67">
        <f t="shared" si="83"/>
        <v>417.98797093551815</v>
      </c>
      <c r="BZ67">
        <f t="shared" si="83"/>
        <v>429.44078791329855</v>
      </c>
      <c r="CA67">
        <f t="shared" si="83"/>
        <v>435.74820232763739</v>
      </c>
      <c r="CB67">
        <f t="shared" si="83"/>
        <v>441.56027748551503</v>
      </c>
      <c r="CC67">
        <f t="shared" si="83"/>
        <v>446.96859635941064</v>
      </c>
      <c r="CD67">
        <f t="shared" si="83"/>
        <v>452.49080037565022</v>
      </c>
      <c r="CE67">
        <f t="shared" si="83"/>
        <v>457.64164078331896</v>
      </c>
      <c r="CF67">
        <f t="shared" si="83"/>
        <v>462.56744795873777</v>
      </c>
      <c r="CG67">
        <f t="shared" si="83"/>
        <v>467.4848676482984</v>
      </c>
      <c r="CH67">
        <f t="shared" si="83"/>
        <v>472.52494713798757</v>
      </c>
      <c r="CI67">
        <f t="shared" si="83"/>
        <v>477.77745935766421</v>
      </c>
      <c r="CJ67">
        <f t="shared" si="83"/>
        <v>483.35292142460418</v>
      </c>
      <c r="CK67">
        <f t="shared" si="83"/>
        <v>489.33904934302757</v>
      </c>
      <c r="CL67">
        <f t="shared" si="83"/>
        <v>495.79930077850844</v>
      </c>
      <c r="CM67">
        <f t="shared" si="83"/>
        <v>502.87937479726645</v>
      </c>
      <c r="CN67">
        <f t="shared" si="83"/>
        <v>508.50937896410062</v>
      </c>
      <c r="CO67">
        <f t="shared" si="83"/>
        <v>514.71243487584968</v>
      </c>
      <c r="CP67">
        <f t="shared" si="83"/>
        <v>521.37272585406845</v>
      </c>
      <c r="CQ67">
        <f t="shared" si="83"/>
        <v>528.43190953179089</v>
      </c>
      <c r="CR67">
        <f t="shared" si="83"/>
        <v>535.80243319728652</v>
      </c>
      <c r="CS67">
        <f t="shared" si="83"/>
        <v>542.16967629037686</v>
      </c>
      <c r="CT67">
        <f t="shared" si="83"/>
        <v>548.75399283001218</v>
      </c>
      <c r="CU67">
        <f t="shared" si="83"/>
        <v>555.40995084194094</v>
      </c>
      <c r="CV67">
        <f t="shared" si="83"/>
        <v>562.03936584298629</v>
      </c>
      <c r="CW67">
        <f t="shared" si="83"/>
        <v>568.52589029133958</v>
      </c>
      <c r="CX67">
        <f t="shared" ref="CX67:DQ67" si="84">CX$49*CX28</f>
        <v>569.94720501706797</v>
      </c>
      <c r="CY67">
        <f t="shared" si="84"/>
        <v>571.37207302961065</v>
      </c>
      <c r="CZ67">
        <f t="shared" si="84"/>
        <v>572.80050321218459</v>
      </c>
      <c r="DA67">
        <f t="shared" si="84"/>
        <v>574.23250447021496</v>
      </c>
      <c r="DB67">
        <f t="shared" si="84"/>
        <v>575.66808573139053</v>
      </c>
      <c r="DC67">
        <f t="shared" si="84"/>
        <v>577.10725594571898</v>
      </c>
      <c r="DD67">
        <f t="shared" si="84"/>
        <v>578.55002408558323</v>
      </c>
      <c r="DE67">
        <f t="shared" si="84"/>
        <v>579.99639914579711</v>
      </c>
      <c r="DF67">
        <f t="shared" si="84"/>
        <v>581.44639014366157</v>
      </c>
      <c r="DG67">
        <f t="shared" si="84"/>
        <v>582.90000611902065</v>
      </c>
      <c r="DH67">
        <f t="shared" si="84"/>
        <v>584.35725613431816</v>
      </c>
      <c r="DI67">
        <f t="shared" si="84"/>
        <v>585.81814927465393</v>
      </c>
      <c r="DJ67">
        <f t="shared" si="84"/>
        <v>587.28269464784057</v>
      </c>
      <c r="DK67">
        <f t="shared" si="84"/>
        <v>588.75090138446012</v>
      </c>
      <c r="DL67">
        <f t="shared" si="84"/>
        <v>590.22277863792135</v>
      </c>
      <c r="DM67">
        <f t="shared" si="84"/>
        <v>591.69833558451603</v>
      </c>
      <c r="DN67">
        <f t="shared" si="84"/>
        <v>593.17758142347725</v>
      </c>
      <c r="DO67">
        <f t="shared" si="84"/>
        <v>594.66052537703592</v>
      </c>
      <c r="DP67">
        <f t="shared" si="84"/>
        <v>596.14717669047855</v>
      </c>
      <c r="DQ67">
        <f t="shared" si="84"/>
        <v>597.63754463220471</v>
      </c>
    </row>
    <row r="68" spans="1:121" x14ac:dyDescent="0.25">
      <c r="A68" t="str">
        <f t="shared" si="53"/>
        <v>16_RUS</v>
      </c>
      <c r="B68" t="str">
        <f t="shared" si="53"/>
        <v>7_10_refinery_gas_not_liquefied</v>
      </c>
      <c r="C68" t="str">
        <f t="shared" si="53"/>
        <v>7_10_refi_gas_notliq</v>
      </c>
      <c r="D68" s="4" t="s">
        <v>149</v>
      </c>
      <c r="E68" s="4"/>
      <c r="F68" s="4"/>
      <c r="G68" s="4">
        <f t="shared" si="54"/>
        <v>0</v>
      </c>
      <c r="BL68" t="str">
        <f t="shared" si="55"/>
        <v>16_RUS</v>
      </c>
      <c r="BM68" t="str">
        <f t="shared" si="56"/>
        <v>d_nonenergy_7_10_refi_gas_notliq</v>
      </c>
      <c r="BP68">
        <f t="shared" ref="BP68:CW68" si="85">BP$49*BP29</f>
        <v>0</v>
      </c>
      <c r="BQ68">
        <f t="shared" si="85"/>
        <v>0</v>
      </c>
      <c r="BR68">
        <f t="shared" si="85"/>
        <v>0</v>
      </c>
      <c r="BS68">
        <f t="shared" si="85"/>
        <v>0</v>
      </c>
      <c r="BT68">
        <f t="shared" si="85"/>
        <v>0</v>
      </c>
      <c r="BU68">
        <f t="shared" si="85"/>
        <v>0</v>
      </c>
      <c r="BV68">
        <f t="shared" si="85"/>
        <v>0</v>
      </c>
      <c r="BW68">
        <f t="shared" si="85"/>
        <v>0</v>
      </c>
      <c r="BX68">
        <f t="shared" si="85"/>
        <v>0</v>
      </c>
      <c r="BY68">
        <f t="shared" si="85"/>
        <v>0</v>
      </c>
      <c r="BZ68">
        <f t="shared" si="85"/>
        <v>0</v>
      </c>
      <c r="CA68">
        <f t="shared" si="85"/>
        <v>0</v>
      </c>
      <c r="CB68">
        <f t="shared" si="85"/>
        <v>0</v>
      </c>
      <c r="CC68">
        <f t="shared" si="85"/>
        <v>0</v>
      </c>
      <c r="CD68">
        <f t="shared" si="85"/>
        <v>0</v>
      </c>
      <c r="CE68">
        <f t="shared" si="85"/>
        <v>0</v>
      </c>
      <c r="CF68">
        <f t="shared" si="85"/>
        <v>0</v>
      </c>
      <c r="CG68">
        <f t="shared" si="85"/>
        <v>0</v>
      </c>
      <c r="CH68">
        <f t="shared" si="85"/>
        <v>0</v>
      </c>
      <c r="CI68">
        <f t="shared" si="85"/>
        <v>0</v>
      </c>
      <c r="CJ68">
        <f t="shared" si="85"/>
        <v>0</v>
      </c>
      <c r="CK68">
        <f t="shared" si="85"/>
        <v>0</v>
      </c>
      <c r="CL68">
        <f t="shared" si="85"/>
        <v>0</v>
      </c>
      <c r="CM68">
        <f t="shared" si="85"/>
        <v>0</v>
      </c>
      <c r="CN68">
        <f t="shared" si="85"/>
        <v>0</v>
      </c>
      <c r="CO68">
        <f t="shared" si="85"/>
        <v>0</v>
      </c>
      <c r="CP68">
        <f t="shared" si="85"/>
        <v>0</v>
      </c>
      <c r="CQ68">
        <f t="shared" si="85"/>
        <v>0</v>
      </c>
      <c r="CR68">
        <f t="shared" si="85"/>
        <v>0</v>
      </c>
      <c r="CS68">
        <f t="shared" si="85"/>
        <v>0</v>
      </c>
      <c r="CT68">
        <f t="shared" si="85"/>
        <v>0</v>
      </c>
      <c r="CU68">
        <f t="shared" si="85"/>
        <v>0</v>
      </c>
      <c r="CV68">
        <f t="shared" si="85"/>
        <v>0</v>
      </c>
      <c r="CW68">
        <f t="shared" si="85"/>
        <v>0</v>
      </c>
      <c r="CX68">
        <f t="shared" ref="CX68:DQ68" si="86">CX$49*CX29</f>
        <v>0</v>
      </c>
      <c r="CY68">
        <f t="shared" si="86"/>
        <v>0</v>
      </c>
      <c r="CZ68">
        <f t="shared" si="86"/>
        <v>0</v>
      </c>
      <c r="DA68">
        <f t="shared" si="86"/>
        <v>0</v>
      </c>
      <c r="DB68">
        <f t="shared" si="86"/>
        <v>0</v>
      </c>
      <c r="DC68">
        <f t="shared" si="86"/>
        <v>0</v>
      </c>
      <c r="DD68">
        <f t="shared" si="86"/>
        <v>0</v>
      </c>
      <c r="DE68">
        <f t="shared" si="86"/>
        <v>0</v>
      </c>
      <c r="DF68">
        <f t="shared" si="86"/>
        <v>0</v>
      </c>
      <c r="DG68">
        <f t="shared" si="86"/>
        <v>0</v>
      </c>
      <c r="DH68">
        <f t="shared" si="86"/>
        <v>0</v>
      </c>
      <c r="DI68">
        <f t="shared" si="86"/>
        <v>0</v>
      </c>
      <c r="DJ68">
        <f t="shared" si="86"/>
        <v>0</v>
      </c>
      <c r="DK68">
        <f t="shared" si="86"/>
        <v>0</v>
      </c>
      <c r="DL68">
        <f t="shared" si="86"/>
        <v>0</v>
      </c>
      <c r="DM68">
        <f t="shared" si="86"/>
        <v>0</v>
      </c>
      <c r="DN68">
        <f t="shared" si="86"/>
        <v>0</v>
      </c>
      <c r="DO68">
        <f t="shared" si="86"/>
        <v>0</v>
      </c>
      <c r="DP68">
        <f t="shared" si="86"/>
        <v>0</v>
      </c>
      <c r="DQ68">
        <f t="shared" si="86"/>
        <v>0</v>
      </c>
    </row>
    <row r="69" spans="1:121" x14ac:dyDescent="0.25">
      <c r="A69" t="str">
        <f t="shared" si="53"/>
        <v>16_RUS</v>
      </c>
      <c r="B69" t="str">
        <f t="shared" si="53"/>
        <v>7_11_ethane</v>
      </c>
      <c r="C69" t="str">
        <f t="shared" si="53"/>
        <v>7_11_ethane</v>
      </c>
      <c r="D69" s="4" t="s">
        <v>149</v>
      </c>
      <c r="E69" s="4"/>
      <c r="F69" s="4"/>
      <c r="G69" s="4">
        <f t="shared" si="54"/>
        <v>0</v>
      </c>
      <c r="BL69" t="str">
        <f t="shared" si="55"/>
        <v>16_RUS</v>
      </c>
      <c r="BM69" t="str">
        <f t="shared" si="56"/>
        <v>d_nonenergy_7_11_ethane</v>
      </c>
      <c r="BP69">
        <f t="shared" ref="BP69:CW69" si="87">BP$49*BP30</f>
        <v>0</v>
      </c>
      <c r="BQ69">
        <f t="shared" si="87"/>
        <v>0</v>
      </c>
      <c r="BR69">
        <f t="shared" si="87"/>
        <v>0</v>
      </c>
      <c r="BS69">
        <f t="shared" si="87"/>
        <v>0</v>
      </c>
      <c r="BT69">
        <f t="shared" si="87"/>
        <v>0</v>
      </c>
      <c r="BU69">
        <f t="shared" si="87"/>
        <v>0</v>
      </c>
      <c r="BV69">
        <f t="shared" si="87"/>
        <v>65.283615526936799</v>
      </c>
      <c r="BW69">
        <f t="shared" si="87"/>
        <v>135.04012762806809</v>
      </c>
      <c r="BX69">
        <f t="shared" si="87"/>
        <v>139.33143631751173</v>
      </c>
      <c r="BY69">
        <f t="shared" si="87"/>
        <v>143.44938526167584</v>
      </c>
      <c r="BZ69">
        <f t="shared" si="87"/>
        <v>147.37988008261539</v>
      </c>
      <c r="CA69">
        <f t="shared" si="87"/>
        <v>149.54452304662817</v>
      </c>
      <c r="CB69">
        <f t="shared" si="87"/>
        <v>151.5391704203939</v>
      </c>
      <c r="CC69">
        <f t="shared" si="87"/>
        <v>191.74406573090951</v>
      </c>
      <c r="CD69">
        <f t="shared" si="87"/>
        <v>194.11302377067727</v>
      </c>
      <c r="CE69">
        <f t="shared" si="87"/>
        <v>196.32267136055691</v>
      </c>
      <c r="CF69">
        <f t="shared" si="87"/>
        <v>198.43578244378352</v>
      </c>
      <c r="CG69">
        <f t="shared" si="87"/>
        <v>200.54529539807481</v>
      </c>
      <c r="CH69">
        <f t="shared" si="87"/>
        <v>202.70742790767704</v>
      </c>
      <c r="CI69">
        <f t="shared" si="87"/>
        <v>204.96069146244423</v>
      </c>
      <c r="CJ69">
        <f t="shared" si="87"/>
        <v>207.35249655513104</v>
      </c>
      <c r="CK69">
        <f t="shared" si="87"/>
        <v>209.92047227962885</v>
      </c>
      <c r="CL69">
        <f t="shared" si="87"/>
        <v>212.69184119899467</v>
      </c>
      <c r="CM69">
        <f t="shared" si="87"/>
        <v>215.72910643214502</v>
      </c>
      <c r="CN69">
        <f t="shared" si="87"/>
        <v>218.14430941916359</v>
      </c>
      <c r="CO69">
        <f t="shared" si="87"/>
        <v>220.80534460186465</v>
      </c>
      <c r="CP69">
        <f t="shared" si="87"/>
        <v>223.6625280405143</v>
      </c>
      <c r="CQ69">
        <f t="shared" si="87"/>
        <v>226.69083157264743</v>
      </c>
      <c r="CR69">
        <f t="shared" si="87"/>
        <v>229.85269615485532</v>
      </c>
      <c r="CS69">
        <f t="shared" si="87"/>
        <v>232.58416563192895</v>
      </c>
      <c r="CT69">
        <f t="shared" si="87"/>
        <v>235.40875696485955</v>
      </c>
      <c r="CU69">
        <f t="shared" si="87"/>
        <v>238.26408161392112</v>
      </c>
      <c r="CV69">
        <f t="shared" si="87"/>
        <v>241.1080196356782</v>
      </c>
      <c r="CW69">
        <f t="shared" si="87"/>
        <v>243.8906593565012</v>
      </c>
      <c r="CX69">
        <f t="shared" ref="CX69:DQ69" si="88">CX$49*CX30</f>
        <v>244.50038600489245</v>
      </c>
      <c r="CY69">
        <f t="shared" si="88"/>
        <v>245.11163696990471</v>
      </c>
      <c r="CZ69">
        <f t="shared" si="88"/>
        <v>245.72441606232942</v>
      </c>
      <c r="DA69">
        <f t="shared" si="88"/>
        <v>246.33872710248522</v>
      </c>
      <c r="DB69">
        <f t="shared" si="88"/>
        <v>246.95457392024142</v>
      </c>
      <c r="DC69">
        <f t="shared" si="88"/>
        <v>247.57196035504205</v>
      </c>
      <c r="DD69">
        <f t="shared" si="88"/>
        <v>248.19089025592959</v>
      </c>
      <c r="DE69">
        <f t="shared" si="88"/>
        <v>248.81136748156942</v>
      </c>
      <c r="DF69">
        <f t="shared" si="88"/>
        <v>249.43339590027327</v>
      </c>
      <c r="DG69">
        <f t="shared" si="88"/>
        <v>250.05697939002394</v>
      </c>
      <c r="DH69">
        <f t="shared" si="88"/>
        <v>250.68212183849903</v>
      </c>
      <c r="DI69">
        <f t="shared" si="88"/>
        <v>251.30882714309524</v>
      </c>
      <c r="DJ69">
        <f t="shared" si="88"/>
        <v>251.93709921095297</v>
      </c>
      <c r="DK69">
        <f t="shared" si="88"/>
        <v>252.56694195898035</v>
      </c>
      <c r="DL69">
        <f t="shared" si="88"/>
        <v>253.19835931387775</v>
      </c>
      <c r="DM69">
        <f t="shared" si="88"/>
        <v>253.83135521216246</v>
      </c>
      <c r="DN69">
        <f t="shared" si="88"/>
        <v>254.4659336001929</v>
      </c>
      <c r="DO69">
        <f t="shared" si="88"/>
        <v>255.10209843419335</v>
      </c>
      <c r="DP69">
        <f t="shared" si="88"/>
        <v>255.7398536802788</v>
      </c>
      <c r="DQ69">
        <f t="shared" si="88"/>
        <v>256.37920331447953</v>
      </c>
    </row>
    <row r="70" spans="1:121" x14ac:dyDescent="0.25">
      <c r="A70" t="str">
        <f t="shared" si="53"/>
        <v>16_RUS</v>
      </c>
      <c r="B70" t="str">
        <f t="shared" si="53"/>
        <v>7_x_other_petroleum_products</v>
      </c>
      <c r="C70" t="str">
        <f t="shared" si="53"/>
        <v>7_x_other_petrol_prod</v>
      </c>
      <c r="D70" s="4" t="s">
        <v>149</v>
      </c>
      <c r="E70" s="4"/>
      <c r="F70" s="4"/>
      <c r="G70" s="4">
        <f t="shared" si="54"/>
        <v>744.3270012600002</v>
      </c>
      <c r="BL70" t="str">
        <f t="shared" si="55"/>
        <v>16_RUS</v>
      </c>
      <c r="BM70" t="str">
        <f t="shared" si="56"/>
        <v>d_nonenergy_7_x_other_petrol_prod</v>
      </c>
      <c r="BP70">
        <f t="shared" ref="BP70:CW70" si="89">BP$49*BP31</f>
        <v>546.11024029200007</v>
      </c>
      <c r="BQ70">
        <f t="shared" si="89"/>
        <v>744.3270012600002</v>
      </c>
      <c r="BR70">
        <f t="shared" si="89"/>
        <v>758.8119992208251</v>
      </c>
      <c r="BS70">
        <f t="shared" si="89"/>
        <v>721.2782549896956</v>
      </c>
      <c r="BT70">
        <f t="shared" si="89"/>
        <v>750.07143341401672</v>
      </c>
      <c r="BU70">
        <f t="shared" si="89"/>
        <v>779.86044274039875</v>
      </c>
      <c r="BV70">
        <f t="shared" si="89"/>
        <v>808.62921162995394</v>
      </c>
      <c r="BW70">
        <f t="shared" si="89"/>
        <v>836.3307627871568</v>
      </c>
      <c r="BX70">
        <f t="shared" si="89"/>
        <v>862.90770352792958</v>
      </c>
      <c r="BY70">
        <f t="shared" si="89"/>
        <v>888.41099238053516</v>
      </c>
      <c r="BZ70">
        <f t="shared" si="89"/>
        <v>912.75334001797989</v>
      </c>
      <c r="CA70">
        <f t="shared" si="89"/>
        <v>926.15941073971987</v>
      </c>
      <c r="CB70">
        <f t="shared" si="89"/>
        <v>938.51266446432714</v>
      </c>
      <c r="CC70">
        <f t="shared" si="89"/>
        <v>950.00775588314048</v>
      </c>
      <c r="CD70">
        <f t="shared" si="89"/>
        <v>961.74490405803851</v>
      </c>
      <c r="CE70">
        <f t="shared" si="89"/>
        <v>972.69273881971571</v>
      </c>
      <c r="CF70">
        <f t="shared" si="89"/>
        <v>983.16227752724024</v>
      </c>
      <c r="CG70">
        <f t="shared" si="89"/>
        <v>993.61398908385831</v>
      </c>
      <c r="CH70">
        <f t="shared" si="89"/>
        <v>1004.3264074606119</v>
      </c>
      <c r="CI70">
        <f t="shared" si="89"/>
        <v>1015.4903402004221</v>
      </c>
      <c r="CJ70">
        <f t="shared" si="89"/>
        <v>1027.3406855029052</v>
      </c>
      <c r="CK70">
        <f t="shared" si="89"/>
        <v>1040.0638790259643</v>
      </c>
      <c r="CL70">
        <f t="shared" si="89"/>
        <v>1053.794796631028</v>
      </c>
      <c r="CM70">
        <f t="shared" si="89"/>
        <v>1068.8431138614364</v>
      </c>
      <c r="CN70">
        <f t="shared" si="89"/>
        <v>1080.8093854691315</v>
      </c>
      <c r="CO70">
        <f t="shared" si="89"/>
        <v>1093.9936477961423</v>
      </c>
      <c r="CP70">
        <f t="shared" si="89"/>
        <v>1108.1497387100967</v>
      </c>
      <c r="CQ70">
        <f t="shared" si="89"/>
        <v>1123.1536546421401</v>
      </c>
      <c r="CR70">
        <f t="shared" si="89"/>
        <v>1138.8193070037898</v>
      </c>
      <c r="CS70">
        <f t="shared" si="89"/>
        <v>1152.3525403702904</v>
      </c>
      <c r="CT70">
        <f t="shared" si="89"/>
        <v>1166.3471516937523</v>
      </c>
      <c r="CU70">
        <f t="shared" si="89"/>
        <v>1180.4940331204741</v>
      </c>
      <c r="CV70">
        <f t="shared" si="89"/>
        <v>1194.5844988025351</v>
      </c>
      <c r="CW70">
        <f t="shared" si="89"/>
        <v>1208.3712582859821</v>
      </c>
      <c r="CX70">
        <f t="shared" ref="CX70:DQ70" si="90">CX$49*CX31</f>
        <v>1211.3921864316972</v>
      </c>
      <c r="CY70">
        <f t="shared" si="90"/>
        <v>1214.4206668977765</v>
      </c>
      <c r="CZ70">
        <f t="shared" si="90"/>
        <v>1217.4567185650208</v>
      </c>
      <c r="DA70">
        <f t="shared" si="90"/>
        <v>1220.5003603614332</v>
      </c>
      <c r="DB70">
        <f t="shared" si="90"/>
        <v>1223.5516112623368</v>
      </c>
      <c r="DC70">
        <f t="shared" si="90"/>
        <v>1226.6104902904924</v>
      </c>
      <c r="DD70">
        <f t="shared" si="90"/>
        <v>1229.6770165162186</v>
      </c>
      <c r="DE70">
        <f t="shared" si="90"/>
        <v>1232.751209057509</v>
      </c>
      <c r="DF70">
        <f t="shared" si="90"/>
        <v>1235.8330870801526</v>
      </c>
      <c r="DG70">
        <f t="shared" si="90"/>
        <v>1238.9226697978529</v>
      </c>
      <c r="DH70">
        <f t="shared" si="90"/>
        <v>1242.0199764723475</v>
      </c>
      <c r="DI70">
        <f t="shared" si="90"/>
        <v>1245.1250264135283</v>
      </c>
      <c r="DJ70">
        <f t="shared" si="90"/>
        <v>1248.237838979562</v>
      </c>
      <c r="DK70">
        <f t="shared" si="90"/>
        <v>1251.3584335770108</v>
      </c>
      <c r="DL70">
        <f t="shared" si="90"/>
        <v>1254.4868296609532</v>
      </c>
      <c r="DM70">
        <f t="shared" si="90"/>
        <v>1257.6230467351056</v>
      </c>
      <c r="DN70">
        <f t="shared" si="90"/>
        <v>1260.7671043519435</v>
      </c>
      <c r="DO70">
        <f t="shared" si="90"/>
        <v>1263.9190221128233</v>
      </c>
      <c r="DP70">
        <f t="shared" si="90"/>
        <v>1267.0788196681053</v>
      </c>
      <c r="DQ70">
        <f t="shared" si="90"/>
        <v>1270.2465167172754</v>
      </c>
    </row>
    <row r="71" spans="1:121" x14ac:dyDescent="0.25">
      <c r="A71" t="str">
        <f t="shared" si="53"/>
        <v>16_RUS</v>
      </c>
      <c r="B71" t="str">
        <f t="shared" si="53"/>
        <v>8_1_natural_gas</v>
      </c>
      <c r="C71" t="str">
        <f t="shared" si="53"/>
        <v>8_1_natural_gas</v>
      </c>
      <c r="D71" s="4" t="s">
        <v>149</v>
      </c>
      <c r="E71" s="4"/>
      <c r="F71" s="4"/>
      <c r="G71" s="4">
        <f t="shared" si="54"/>
        <v>1830.1326343559999</v>
      </c>
      <c r="BL71" t="str">
        <f t="shared" si="55"/>
        <v>16_RUS</v>
      </c>
      <c r="BM71" t="str">
        <f t="shared" si="56"/>
        <v>d_nonenergy_8_1_natural_gas</v>
      </c>
      <c r="BP71">
        <f t="shared" ref="BP71:CW71" si="91">BP$49*BP32</f>
        <v>1660.363337196</v>
      </c>
      <c r="BQ71">
        <f t="shared" si="91"/>
        <v>1830.1326343559999</v>
      </c>
      <c r="BR71">
        <f t="shared" si="91"/>
        <v>1865.7479854474022</v>
      </c>
      <c r="BS71">
        <f t="shared" si="91"/>
        <v>1773.4609528788139</v>
      </c>
      <c r="BT71">
        <f t="shared" si="91"/>
        <v>1844.2569006168139</v>
      </c>
      <c r="BU71">
        <f t="shared" si="91"/>
        <v>1917.5013724968599</v>
      </c>
      <c r="BV71">
        <f t="shared" si="91"/>
        <v>1988.2373026806276</v>
      </c>
      <c r="BW71">
        <f t="shared" si="91"/>
        <v>2056.3491845675644</v>
      </c>
      <c r="BX71">
        <f t="shared" si="91"/>
        <v>2121.6959024599651</v>
      </c>
      <c r="BY71">
        <f t="shared" si="91"/>
        <v>2184.402751913969</v>
      </c>
      <c r="BZ71">
        <f t="shared" si="91"/>
        <v>2244.2551081132096</v>
      </c>
      <c r="CA71">
        <f t="shared" si="91"/>
        <v>2277.2176198651787</v>
      </c>
      <c r="CB71">
        <f t="shared" si="91"/>
        <v>2307.5914914882865</v>
      </c>
      <c r="CC71">
        <f t="shared" si="91"/>
        <v>2335.8553350743223</v>
      </c>
      <c r="CD71">
        <f t="shared" si="91"/>
        <v>2364.7143417646485</v>
      </c>
      <c r="CE71">
        <f t="shared" si="91"/>
        <v>2391.6326043548347</v>
      </c>
      <c r="CF71">
        <f t="shared" si="91"/>
        <v>2417.3748445568681</v>
      </c>
      <c r="CG71">
        <f t="shared" si="91"/>
        <v>2443.0732518056479</v>
      </c>
      <c r="CH71">
        <f t="shared" si="91"/>
        <v>2469.4126784702507</v>
      </c>
      <c r="CI71">
        <f t="shared" si="91"/>
        <v>2496.8622773700558</v>
      </c>
      <c r="CJ71">
        <f t="shared" si="91"/>
        <v>2525.9996103295598</v>
      </c>
      <c r="CK71">
        <f t="shared" si="91"/>
        <v>2557.2830806864863</v>
      </c>
      <c r="CL71">
        <f t="shared" si="91"/>
        <v>2591.0443178391643</v>
      </c>
      <c r="CM71">
        <f t="shared" si="91"/>
        <v>2628.0447442765922</v>
      </c>
      <c r="CN71">
        <f t="shared" si="91"/>
        <v>2657.4671139390362</v>
      </c>
      <c r="CO71">
        <f t="shared" si="91"/>
        <v>2689.8842487517295</v>
      </c>
      <c r="CP71">
        <f t="shared" si="91"/>
        <v>2724.6908914137339</v>
      </c>
      <c r="CQ71">
        <f t="shared" si="91"/>
        <v>2761.5821450480685</v>
      </c>
      <c r="CR71">
        <f t="shared" si="91"/>
        <v>2800.1004596826288</v>
      </c>
      <c r="CS71">
        <f t="shared" si="91"/>
        <v>2833.3756357684911</v>
      </c>
      <c r="CT71">
        <f t="shared" si="91"/>
        <v>2867.7852364478154</v>
      </c>
      <c r="CU71">
        <f t="shared" si="91"/>
        <v>2902.5692350527033</v>
      </c>
      <c r="CV71">
        <f t="shared" si="91"/>
        <v>2937.2145200341156</v>
      </c>
      <c r="CW71">
        <f t="shared" si="91"/>
        <v>2971.1130598022037</v>
      </c>
      <c r="CX71">
        <f t="shared" ref="CX71:DQ71" si="92">CX$49*CX32</f>
        <v>2978.5408424517086</v>
      </c>
      <c r="CY71">
        <f t="shared" si="92"/>
        <v>2985.9871945578375</v>
      </c>
      <c r="CZ71">
        <f t="shared" si="92"/>
        <v>2993.4521625442321</v>
      </c>
      <c r="DA71">
        <f t="shared" si="92"/>
        <v>3000.9357929505923</v>
      </c>
      <c r="DB71">
        <f t="shared" si="92"/>
        <v>3008.4381324329688</v>
      </c>
      <c r="DC71">
        <f t="shared" si="92"/>
        <v>3015.9592277640509</v>
      </c>
      <c r="DD71">
        <f t="shared" si="92"/>
        <v>3023.4991258334612</v>
      </c>
      <c r="DE71">
        <f t="shared" si="92"/>
        <v>3031.0578736480443</v>
      </c>
      <c r="DF71">
        <f t="shared" si="92"/>
        <v>3038.6355183321643</v>
      </c>
      <c r="DG71">
        <f t="shared" si="92"/>
        <v>3046.2321071279944</v>
      </c>
      <c r="DH71">
        <f t="shared" si="92"/>
        <v>3053.8476873958148</v>
      </c>
      <c r="DI71">
        <f t="shared" si="92"/>
        <v>3061.4823066143035</v>
      </c>
      <c r="DJ71">
        <f t="shared" si="92"/>
        <v>3069.1360123808395</v>
      </c>
      <c r="DK71">
        <f t="shared" si="92"/>
        <v>3076.8088524117911</v>
      </c>
      <c r="DL71">
        <f t="shared" si="92"/>
        <v>3084.5008745428204</v>
      </c>
      <c r="DM71">
        <f t="shared" si="92"/>
        <v>3092.2121267291777</v>
      </c>
      <c r="DN71">
        <f t="shared" si="92"/>
        <v>3099.942657046</v>
      </c>
      <c r="DO71">
        <f t="shared" si="92"/>
        <v>3107.6925136886148</v>
      </c>
      <c r="DP71">
        <f t="shared" si="92"/>
        <v>3115.4617449728366</v>
      </c>
      <c r="DQ71">
        <f t="shared" si="92"/>
        <v>3123.2503993352684</v>
      </c>
    </row>
    <row r="72" spans="1:121" x14ac:dyDescent="0.25">
      <c r="A72" t="str">
        <f t="shared" si="53"/>
        <v>16_RUS</v>
      </c>
      <c r="B72" t="str">
        <f t="shared" si="53"/>
        <v>15_1_fuelwood_and_woodwaste</v>
      </c>
      <c r="C72" t="str">
        <f t="shared" si="53"/>
        <v>15_1_fwood_wwaste</v>
      </c>
      <c r="D72" s="4" t="s">
        <v>149</v>
      </c>
      <c r="E72" s="4"/>
      <c r="F72" s="4"/>
      <c r="G72" s="4">
        <f t="shared" si="54"/>
        <v>0</v>
      </c>
      <c r="BL72" t="str">
        <f t="shared" si="55"/>
        <v>16_RUS</v>
      </c>
      <c r="BM72" t="str">
        <f t="shared" si="56"/>
        <v>d_nonenergy_15_1_fwood_wwaste</v>
      </c>
      <c r="BP72">
        <f t="shared" ref="BP72:CW72" si="93">BP$49*BP33</f>
        <v>0</v>
      </c>
      <c r="BQ72">
        <f t="shared" si="93"/>
        <v>0</v>
      </c>
      <c r="BR72">
        <f t="shared" si="93"/>
        <v>0</v>
      </c>
      <c r="BS72">
        <f t="shared" si="93"/>
        <v>0</v>
      </c>
      <c r="BT72">
        <f t="shared" si="93"/>
        <v>0</v>
      </c>
      <c r="BU72">
        <f t="shared" si="93"/>
        <v>0</v>
      </c>
      <c r="BV72">
        <f t="shared" si="93"/>
        <v>0</v>
      </c>
      <c r="BW72">
        <f t="shared" si="93"/>
        <v>0</v>
      </c>
      <c r="BX72">
        <f t="shared" si="93"/>
        <v>0</v>
      </c>
      <c r="BY72">
        <f t="shared" si="93"/>
        <v>0</v>
      </c>
      <c r="BZ72">
        <f t="shared" si="93"/>
        <v>0</v>
      </c>
      <c r="CA72">
        <f t="shared" si="93"/>
        <v>0</v>
      </c>
      <c r="CB72">
        <f t="shared" si="93"/>
        <v>0</v>
      </c>
      <c r="CC72">
        <f t="shared" si="93"/>
        <v>0</v>
      </c>
      <c r="CD72">
        <f t="shared" si="93"/>
        <v>0</v>
      </c>
      <c r="CE72">
        <f t="shared" si="93"/>
        <v>0</v>
      </c>
      <c r="CF72">
        <f t="shared" si="93"/>
        <v>0</v>
      </c>
      <c r="CG72">
        <f t="shared" si="93"/>
        <v>0</v>
      </c>
      <c r="CH72">
        <f t="shared" si="93"/>
        <v>0</v>
      </c>
      <c r="CI72">
        <f t="shared" si="93"/>
        <v>0</v>
      </c>
      <c r="CJ72">
        <f t="shared" si="93"/>
        <v>0</v>
      </c>
      <c r="CK72">
        <f t="shared" si="93"/>
        <v>0</v>
      </c>
      <c r="CL72">
        <f t="shared" si="93"/>
        <v>0</v>
      </c>
      <c r="CM72">
        <f t="shared" si="93"/>
        <v>0</v>
      </c>
      <c r="CN72">
        <f t="shared" si="93"/>
        <v>0</v>
      </c>
      <c r="CO72">
        <f t="shared" si="93"/>
        <v>0</v>
      </c>
      <c r="CP72">
        <f t="shared" si="93"/>
        <v>0</v>
      </c>
      <c r="CQ72">
        <f t="shared" si="93"/>
        <v>0</v>
      </c>
      <c r="CR72">
        <f t="shared" si="93"/>
        <v>0</v>
      </c>
      <c r="CS72">
        <f t="shared" si="93"/>
        <v>0</v>
      </c>
      <c r="CT72">
        <f t="shared" si="93"/>
        <v>0</v>
      </c>
      <c r="CU72">
        <f t="shared" si="93"/>
        <v>0</v>
      </c>
      <c r="CV72">
        <f t="shared" si="93"/>
        <v>0</v>
      </c>
      <c r="CW72">
        <f t="shared" si="93"/>
        <v>0</v>
      </c>
      <c r="CX72">
        <f t="shared" ref="CX72:DQ72" si="94">CX$49*CX33</f>
        <v>0</v>
      </c>
      <c r="CY72">
        <f t="shared" si="94"/>
        <v>0</v>
      </c>
      <c r="CZ72">
        <f t="shared" si="94"/>
        <v>0</v>
      </c>
      <c r="DA72">
        <f t="shared" si="94"/>
        <v>0</v>
      </c>
      <c r="DB72">
        <f t="shared" si="94"/>
        <v>0</v>
      </c>
      <c r="DC72">
        <f t="shared" si="94"/>
        <v>0</v>
      </c>
      <c r="DD72">
        <f t="shared" si="94"/>
        <v>0</v>
      </c>
      <c r="DE72">
        <f t="shared" si="94"/>
        <v>0</v>
      </c>
      <c r="DF72">
        <f t="shared" si="94"/>
        <v>0</v>
      </c>
      <c r="DG72">
        <f t="shared" si="94"/>
        <v>0</v>
      </c>
      <c r="DH72">
        <f t="shared" si="94"/>
        <v>0</v>
      </c>
      <c r="DI72">
        <f t="shared" si="94"/>
        <v>0</v>
      </c>
      <c r="DJ72">
        <f t="shared" si="94"/>
        <v>0</v>
      </c>
      <c r="DK72">
        <f t="shared" si="94"/>
        <v>0</v>
      </c>
      <c r="DL72">
        <f t="shared" si="94"/>
        <v>0</v>
      </c>
      <c r="DM72">
        <f t="shared" si="94"/>
        <v>0</v>
      </c>
      <c r="DN72">
        <f t="shared" si="94"/>
        <v>0</v>
      </c>
      <c r="DO72">
        <f t="shared" si="94"/>
        <v>0</v>
      </c>
      <c r="DP72">
        <f t="shared" si="94"/>
        <v>0</v>
      </c>
      <c r="DQ72">
        <f t="shared" si="94"/>
        <v>0</v>
      </c>
    </row>
    <row r="73" spans="1:121" x14ac:dyDescent="0.25">
      <c r="A73" t="str">
        <f t="shared" si="53"/>
        <v>16_RUS</v>
      </c>
      <c r="B73" t="str">
        <f t="shared" si="53"/>
        <v>15_2_bagasse</v>
      </c>
      <c r="C73" t="str">
        <f t="shared" si="53"/>
        <v>15_2_bagasse</v>
      </c>
      <c r="D73" s="4" t="s">
        <v>149</v>
      </c>
      <c r="E73" s="4"/>
      <c r="F73" s="4"/>
      <c r="G73" s="4">
        <f t="shared" si="54"/>
        <v>0</v>
      </c>
      <c r="BL73" t="str">
        <f t="shared" si="55"/>
        <v>16_RUS</v>
      </c>
      <c r="BM73" t="str">
        <f t="shared" si="56"/>
        <v>d_nonenergy_15_2_bagasse</v>
      </c>
      <c r="BP73">
        <f t="shared" ref="BP73:CW73" si="95">BP$49*BP34</f>
        <v>0</v>
      </c>
      <c r="BQ73">
        <f t="shared" si="95"/>
        <v>0</v>
      </c>
      <c r="BR73">
        <f t="shared" si="95"/>
        <v>0</v>
      </c>
      <c r="BS73">
        <f t="shared" si="95"/>
        <v>0</v>
      </c>
      <c r="BT73">
        <f t="shared" si="95"/>
        <v>0</v>
      </c>
      <c r="BU73">
        <f t="shared" si="95"/>
        <v>0</v>
      </c>
      <c r="BV73">
        <f t="shared" si="95"/>
        <v>0</v>
      </c>
      <c r="BW73">
        <f t="shared" si="95"/>
        <v>0</v>
      </c>
      <c r="BX73">
        <f t="shared" si="95"/>
        <v>0</v>
      </c>
      <c r="BY73">
        <f t="shared" si="95"/>
        <v>0</v>
      </c>
      <c r="BZ73">
        <f t="shared" si="95"/>
        <v>0</v>
      </c>
      <c r="CA73">
        <f t="shared" si="95"/>
        <v>0</v>
      </c>
      <c r="CB73">
        <f t="shared" si="95"/>
        <v>0</v>
      </c>
      <c r="CC73">
        <f t="shared" si="95"/>
        <v>0</v>
      </c>
      <c r="CD73">
        <f t="shared" si="95"/>
        <v>0</v>
      </c>
      <c r="CE73">
        <f t="shared" si="95"/>
        <v>0</v>
      </c>
      <c r="CF73">
        <f t="shared" si="95"/>
        <v>0</v>
      </c>
      <c r="CG73">
        <f t="shared" si="95"/>
        <v>0</v>
      </c>
      <c r="CH73">
        <f t="shared" si="95"/>
        <v>0</v>
      </c>
      <c r="CI73">
        <f t="shared" si="95"/>
        <v>0</v>
      </c>
      <c r="CJ73">
        <f t="shared" si="95"/>
        <v>0</v>
      </c>
      <c r="CK73">
        <f t="shared" si="95"/>
        <v>0</v>
      </c>
      <c r="CL73">
        <f t="shared" si="95"/>
        <v>0</v>
      </c>
      <c r="CM73">
        <f t="shared" si="95"/>
        <v>0</v>
      </c>
      <c r="CN73">
        <f t="shared" si="95"/>
        <v>0</v>
      </c>
      <c r="CO73">
        <f t="shared" si="95"/>
        <v>0</v>
      </c>
      <c r="CP73">
        <f t="shared" si="95"/>
        <v>0</v>
      </c>
      <c r="CQ73">
        <f t="shared" si="95"/>
        <v>0</v>
      </c>
      <c r="CR73">
        <f t="shared" si="95"/>
        <v>0</v>
      </c>
      <c r="CS73">
        <f t="shared" si="95"/>
        <v>0</v>
      </c>
      <c r="CT73">
        <f t="shared" si="95"/>
        <v>0</v>
      </c>
      <c r="CU73">
        <f t="shared" si="95"/>
        <v>0</v>
      </c>
      <c r="CV73">
        <f t="shared" si="95"/>
        <v>0</v>
      </c>
      <c r="CW73">
        <f t="shared" si="95"/>
        <v>0</v>
      </c>
      <c r="CX73">
        <f t="shared" ref="CX73:DQ73" si="96">CX$49*CX34</f>
        <v>0</v>
      </c>
      <c r="CY73">
        <f t="shared" si="96"/>
        <v>0</v>
      </c>
      <c r="CZ73">
        <f t="shared" si="96"/>
        <v>0</v>
      </c>
      <c r="DA73">
        <f t="shared" si="96"/>
        <v>0</v>
      </c>
      <c r="DB73">
        <f t="shared" si="96"/>
        <v>0</v>
      </c>
      <c r="DC73">
        <f t="shared" si="96"/>
        <v>0</v>
      </c>
      <c r="DD73">
        <f t="shared" si="96"/>
        <v>0</v>
      </c>
      <c r="DE73">
        <f t="shared" si="96"/>
        <v>0</v>
      </c>
      <c r="DF73">
        <f t="shared" si="96"/>
        <v>0</v>
      </c>
      <c r="DG73">
        <f t="shared" si="96"/>
        <v>0</v>
      </c>
      <c r="DH73">
        <f t="shared" si="96"/>
        <v>0</v>
      </c>
      <c r="DI73">
        <f t="shared" si="96"/>
        <v>0</v>
      </c>
      <c r="DJ73">
        <f t="shared" si="96"/>
        <v>0</v>
      </c>
      <c r="DK73">
        <f t="shared" si="96"/>
        <v>0</v>
      </c>
      <c r="DL73">
        <f t="shared" si="96"/>
        <v>0</v>
      </c>
      <c r="DM73">
        <f t="shared" si="96"/>
        <v>0</v>
      </c>
      <c r="DN73">
        <f t="shared" si="96"/>
        <v>0</v>
      </c>
      <c r="DO73">
        <f t="shared" si="96"/>
        <v>0</v>
      </c>
      <c r="DP73">
        <f t="shared" si="96"/>
        <v>0</v>
      </c>
      <c r="DQ73">
        <f t="shared" si="96"/>
        <v>0</v>
      </c>
    </row>
    <row r="74" spans="1:121" x14ac:dyDescent="0.25">
      <c r="A74" t="str">
        <f t="shared" si="53"/>
        <v>16_RUS</v>
      </c>
      <c r="B74" t="str">
        <f t="shared" si="53"/>
        <v>15_3_charcoal</v>
      </c>
      <c r="C74" t="str">
        <f t="shared" si="53"/>
        <v>15_3_charcoal</v>
      </c>
      <c r="D74" s="4" t="s">
        <v>149</v>
      </c>
      <c r="E74" s="4"/>
      <c r="F74" s="4"/>
      <c r="G74" s="4">
        <f t="shared" si="54"/>
        <v>0</v>
      </c>
      <c r="BL74" t="str">
        <f t="shared" si="55"/>
        <v>16_RUS</v>
      </c>
      <c r="BM74" t="str">
        <f t="shared" si="56"/>
        <v>d_nonenergy_15_3_charcoal</v>
      </c>
      <c r="BP74">
        <f t="shared" ref="BP74:CW74" si="97">BP$49*BP35</f>
        <v>0</v>
      </c>
      <c r="BQ74">
        <f t="shared" si="97"/>
        <v>0</v>
      </c>
      <c r="BR74">
        <f t="shared" si="97"/>
        <v>0</v>
      </c>
      <c r="BS74">
        <f t="shared" si="97"/>
        <v>0</v>
      </c>
      <c r="BT74">
        <f t="shared" si="97"/>
        <v>0</v>
      </c>
      <c r="BU74">
        <f t="shared" si="97"/>
        <v>0</v>
      </c>
      <c r="BV74">
        <f t="shared" si="97"/>
        <v>0</v>
      </c>
      <c r="BW74">
        <f t="shared" si="97"/>
        <v>0</v>
      </c>
      <c r="BX74">
        <f t="shared" si="97"/>
        <v>0</v>
      </c>
      <c r="BY74">
        <f t="shared" si="97"/>
        <v>0</v>
      </c>
      <c r="BZ74">
        <f t="shared" si="97"/>
        <v>0</v>
      </c>
      <c r="CA74">
        <f t="shared" si="97"/>
        <v>0</v>
      </c>
      <c r="CB74">
        <f t="shared" si="97"/>
        <v>0</v>
      </c>
      <c r="CC74">
        <f t="shared" si="97"/>
        <v>0</v>
      </c>
      <c r="CD74">
        <f t="shared" si="97"/>
        <v>0</v>
      </c>
      <c r="CE74">
        <f t="shared" si="97"/>
        <v>0</v>
      </c>
      <c r="CF74">
        <f t="shared" si="97"/>
        <v>0</v>
      </c>
      <c r="CG74">
        <f t="shared" si="97"/>
        <v>0</v>
      </c>
      <c r="CH74">
        <f t="shared" si="97"/>
        <v>0</v>
      </c>
      <c r="CI74">
        <f t="shared" si="97"/>
        <v>0</v>
      </c>
      <c r="CJ74">
        <f t="shared" si="97"/>
        <v>0</v>
      </c>
      <c r="CK74">
        <f t="shared" si="97"/>
        <v>0</v>
      </c>
      <c r="CL74">
        <f t="shared" si="97"/>
        <v>0</v>
      </c>
      <c r="CM74">
        <f t="shared" si="97"/>
        <v>0</v>
      </c>
      <c r="CN74">
        <f t="shared" si="97"/>
        <v>0</v>
      </c>
      <c r="CO74">
        <f t="shared" si="97"/>
        <v>0</v>
      </c>
      <c r="CP74">
        <f t="shared" si="97"/>
        <v>0</v>
      </c>
      <c r="CQ74">
        <f t="shared" si="97"/>
        <v>0</v>
      </c>
      <c r="CR74">
        <f t="shared" si="97"/>
        <v>0</v>
      </c>
      <c r="CS74">
        <f t="shared" si="97"/>
        <v>0</v>
      </c>
      <c r="CT74">
        <f t="shared" si="97"/>
        <v>0</v>
      </c>
      <c r="CU74">
        <f t="shared" si="97"/>
        <v>0</v>
      </c>
      <c r="CV74">
        <f t="shared" si="97"/>
        <v>0</v>
      </c>
      <c r="CW74">
        <f t="shared" si="97"/>
        <v>0</v>
      </c>
      <c r="CX74">
        <f t="shared" ref="CX74:DQ74" si="98">CX$49*CX35</f>
        <v>0</v>
      </c>
      <c r="CY74">
        <f t="shared" si="98"/>
        <v>0</v>
      </c>
      <c r="CZ74">
        <f t="shared" si="98"/>
        <v>0</v>
      </c>
      <c r="DA74">
        <f t="shared" si="98"/>
        <v>0</v>
      </c>
      <c r="DB74">
        <f t="shared" si="98"/>
        <v>0</v>
      </c>
      <c r="DC74">
        <f t="shared" si="98"/>
        <v>0</v>
      </c>
      <c r="DD74">
        <f t="shared" si="98"/>
        <v>0</v>
      </c>
      <c r="DE74">
        <f t="shared" si="98"/>
        <v>0</v>
      </c>
      <c r="DF74">
        <f t="shared" si="98"/>
        <v>0</v>
      </c>
      <c r="DG74">
        <f t="shared" si="98"/>
        <v>0</v>
      </c>
      <c r="DH74">
        <f t="shared" si="98"/>
        <v>0</v>
      </c>
      <c r="DI74">
        <f t="shared" si="98"/>
        <v>0</v>
      </c>
      <c r="DJ74">
        <f t="shared" si="98"/>
        <v>0</v>
      </c>
      <c r="DK74">
        <f t="shared" si="98"/>
        <v>0</v>
      </c>
      <c r="DL74">
        <f t="shared" si="98"/>
        <v>0</v>
      </c>
      <c r="DM74">
        <f t="shared" si="98"/>
        <v>0</v>
      </c>
      <c r="DN74">
        <f t="shared" si="98"/>
        <v>0</v>
      </c>
      <c r="DO74">
        <f t="shared" si="98"/>
        <v>0</v>
      </c>
      <c r="DP74">
        <f t="shared" si="98"/>
        <v>0</v>
      </c>
      <c r="DQ74">
        <f t="shared" si="98"/>
        <v>0</v>
      </c>
    </row>
    <row r="75" spans="1:121" x14ac:dyDescent="0.25">
      <c r="A75" t="str">
        <f t="shared" si="53"/>
        <v>16_RUS</v>
      </c>
      <c r="B75" t="str">
        <f t="shared" si="53"/>
        <v>15_4_black_liquor</v>
      </c>
      <c r="C75" t="str">
        <f t="shared" si="53"/>
        <v>15_4_black_liquor</v>
      </c>
      <c r="D75" s="4" t="s">
        <v>149</v>
      </c>
      <c r="E75" s="4"/>
      <c r="F75" s="4"/>
      <c r="G75" s="4">
        <f t="shared" si="54"/>
        <v>0</v>
      </c>
      <c r="BL75" t="str">
        <f t="shared" si="55"/>
        <v>16_RUS</v>
      </c>
      <c r="BM75" t="str">
        <f t="shared" si="56"/>
        <v>d_nonenergy_15_4_black_liquor</v>
      </c>
      <c r="BP75">
        <f t="shared" ref="BP75:CW75" si="99">BP$49*BP36</f>
        <v>0</v>
      </c>
      <c r="BQ75">
        <f t="shared" si="99"/>
        <v>0</v>
      </c>
      <c r="BR75">
        <f t="shared" si="99"/>
        <v>0</v>
      </c>
      <c r="BS75">
        <f t="shared" si="99"/>
        <v>0</v>
      </c>
      <c r="BT75">
        <f t="shared" si="99"/>
        <v>0</v>
      </c>
      <c r="BU75">
        <f t="shared" si="99"/>
        <v>0</v>
      </c>
      <c r="BV75">
        <f t="shared" si="99"/>
        <v>0</v>
      </c>
      <c r="BW75">
        <f t="shared" si="99"/>
        <v>0</v>
      </c>
      <c r="BX75">
        <f t="shared" si="99"/>
        <v>0</v>
      </c>
      <c r="BY75">
        <f t="shared" si="99"/>
        <v>0</v>
      </c>
      <c r="BZ75">
        <f t="shared" si="99"/>
        <v>0</v>
      </c>
      <c r="CA75">
        <f t="shared" si="99"/>
        <v>0</v>
      </c>
      <c r="CB75">
        <f t="shared" si="99"/>
        <v>0</v>
      </c>
      <c r="CC75">
        <f t="shared" si="99"/>
        <v>0</v>
      </c>
      <c r="CD75">
        <f t="shared" si="99"/>
        <v>0</v>
      </c>
      <c r="CE75">
        <f t="shared" si="99"/>
        <v>0</v>
      </c>
      <c r="CF75">
        <f t="shared" si="99"/>
        <v>0</v>
      </c>
      <c r="CG75">
        <f t="shared" si="99"/>
        <v>0</v>
      </c>
      <c r="CH75">
        <f t="shared" si="99"/>
        <v>0</v>
      </c>
      <c r="CI75">
        <f t="shared" si="99"/>
        <v>0</v>
      </c>
      <c r="CJ75">
        <f t="shared" si="99"/>
        <v>0</v>
      </c>
      <c r="CK75">
        <f t="shared" si="99"/>
        <v>0</v>
      </c>
      <c r="CL75">
        <f t="shared" si="99"/>
        <v>0</v>
      </c>
      <c r="CM75">
        <f t="shared" si="99"/>
        <v>0</v>
      </c>
      <c r="CN75">
        <f t="shared" si="99"/>
        <v>0</v>
      </c>
      <c r="CO75">
        <f t="shared" si="99"/>
        <v>0</v>
      </c>
      <c r="CP75">
        <f t="shared" si="99"/>
        <v>0</v>
      </c>
      <c r="CQ75">
        <f t="shared" si="99"/>
        <v>0</v>
      </c>
      <c r="CR75">
        <f t="shared" si="99"/>
        <v>0</v>
      </c>
      <c r="CS75">
        <f t="shared" si="99"/>
        <v>0</v>
      </c>
      <c r="CT75">
        <f t="shared" si="99"/>
        <v>0</v>
      </c>
      <c r="CU75">
        <f t="shared" si="99"/>
        <v>0</v>
      </c>
      <c r="CV75">
        <f t="shared" si="99"/>
        <v>0</v>
      </c>
      <c r="CW75">
        <f t="shared" si="99"/>
        <v>0</v>
      </c>
      <c r="CX75">
        <f t="shared" ref="CX75:DQ75" si="100">CX$49*CX36</f>
        <v>0</v>
      </c>
      <c r="CY75">
        <f t="shared" si="100"/>
        <v>0</v>
      </c>
      <c r="CZ75">
        <f t="shared" si="100"/>
        <v>0</v>
      </c>
      <c r="DA75">
        <f t="shared" si="100"/>
        <v>0</v>
      </c>
      <c r="DB75">
        <f t="shared" si="100"/>
        <v>0</v>
      </c>
      <c r="DC75">
        <f t="shared" si="100"/>
        <v>0</v>
      </c>
      <c r="DD75">
        <f t="shared" si="100"/>
        <v>0</v>
      </c>
      <c r="DE75">
        <f t="shared" si="100"/>
        <v>0</v>
      </c>
      <c r="DF75">
        <f t="shared" si="100"/>
        <v>0</v>
      </c>
      <c r="DG75">
        <f t="shared" si="100"/>
        <v>0</v>
      </c>
      <c r="DH75">
        <f t="shared" si="100"/>
        <v>0</v>
      </c>
      <c r="DI75">
        <f t="shared" si="100"/>
        <v>0</v>
      </c>
      <c r="DJ75">
        <f t="shared" si="100"/>
        <v>0</v>
      </c>
      <c r="DK75">
        <f t="shared" si="100"/>
        <v>0</v>
      </c>
      <c r="DL75">
        <f t="shared" si="100"/>
        <v>0</v>
      </c>
      <c r="DM75">
        <f t="shared" si="100"/>
        <v>0</v>
      </c>
      <c r="DN75">
        <f t="shared" si="100"/>
        <v>0</v>
      </c>
      <c r="DO75">
        <f t="shared" si="100"/>
        <v>0</v>
      </c>
      <c r="DP75">
        <f t="shared" si="100"/>
        <v>0</v>
      </c>
      <c r="DQ75">
        <f t="shared" si="100"/>
        <v>0</v>
      </c>
    </row>
    <row r="76" spans="1:121" x14ac:dyDescent="0.25">
      <c r="A76" t="str">
        <f t="shared" si="53"/>
        <v>16_RUS</v>
      </c>
      <c r="B76" t="str">
        <f t="shared" si="53"/>
        <v>15_5_other_biomass</v>
      </c>
      <c r="C76" t="str">
        <f t="shared" si="53"/>
        <v>15_5_other_biomass</v>
      </c>
      <c r="D76" s="4" t="s">
        <v>149</v>
      </c>
      <c r="E76" s="4"/>
      <c r="F76" s="4"/>
      <c r="G76" s="4">
        <f t="shared" si="54"/>
        <v>0</v>
      </c>
      <c r="BL76" t="str">
        <f t="shared" si="55"/>
        <v>16_RUS</v>
      </c>
      <c r="BM76" t="str">
        <f t="shared" si="56"/>
        <v>d_nonenergy_15_5_other_biomass</v>
      </c>
      <c r="BP76">
        <f t="shared" ref="BP76:CW76" si="101">BP$49*BP37</f>
        <v>0</v>
      </c>
      <c r="BQ76">
        <f t="shared" si="101"/>
        <v>0</v>
      </c>
      <c r="BR76">
        <f t="shared" si="101"/>
        <v>0</v>
      </c>
      <c r="BS76">
        <f t="shared" si="101"/>
        <v>0</v>
      </c>
      <c r="BT76">
        <f t="shared" si="101"/>
        <v>0</v>
      </c>
      <c r="BU76">
        <f t="shared" si="101"/>
        <v>0</v>
      </c>
      <c r="BV76">
        <f t="shared" si="101"/>
        <v>0</v>
      </c>
      <c r="BW76">
        <f t="shared" si="101"/>
        <v>0</v>
      </c>
      <c r="BX76">
        <f t="shared" si="101"/>
        <v>0</v>
      </c>
      <c r="BY76">
        <f t="shared" si="101"/>
        <v>0</v>
      </c>
      <c r="BZ76">
        <f t="shared" si="101"/>
        <v>0</v>
      </c>
      <c r="CA76">
        <f t="shared" si="101"/>
        <v>0</v>
      </c>
      <c r="CB76">
        <f t="shared" si="101"/>
        <v>0</v>
      </c>
      <c r="CC76">
        <f t="shared" si="101"/>
        <v>0</v>
      </c>
      <c r="CD76">
        <f t="shared" si="101"/>
        <v>0</v>
      </c>
      <c r="CE76">
        <f t="shared" si="101"/>
        <v>0</v>
      </c>
      <c r="CF76">
        <f t="shared" si="101"/>
        <v>0</v>
      </c>
      <c r="CG76">
        <f t="shared" si="101"/>
        <v>0</v>
      </c>
      <c r="CH76">
        <f t="shared" si="101"/>
        <v>0</v>
      </c>
      <c r="CI76">
        <f t="shared" si="101"/>
        <v>0</v>
      </c>
      <c r="CJ76">
        <f t="shared" si="101"/>
        <v>0</v>
      </c>
      <c r="CK76">
        <f t="shared" si="101"/>
        <v>0</v>
      </c>
      <c r="CL76">
        <f t="shared" si="101"/>
        <v>0</v>
      </c>
      <c r="CM76">
        <f t="shared" si="101"/>
        <v>0</v>
      </c>
      <c r="CN76">
        <f t="shared" si="101"/>
        <v>0</v>
      </c>
      <c r="CO76">
        <f t="shared" si="101"/>
        <v>0</v>
      </c>
      <c r="CP76">
        <f t="shared" si="101"/>
        <v>0</v>
      </c>
      <c r="CQ76">
        <f t="shared" si="101"/>
        <v>0</v>
      </c>
      <c r="CR76">
        <f t="shared" si="101"/>
        <v>0</v>
      </c>
      <c r="CS76">
        <f t="shared" si="101"/>
        <v>0</v>
      </c>
      <c r="CT76">
        <f t="shared" si="101"/>
        <v>0</v>
      </c>
      <c r="CU76">
        <f t="shared" si="101"/>
        <v>0</v>
      </c>
      <c r="CV76">
        <f t="shared" si="101"/>
        <v>0</v>
      </c>
      <c r="CW76">
        <f t="shared" si="101"/>
        <v>0</v>
      </c>
      <c r="CX76">
        <f t="shared" ref="CX76:DQ76" si="102">CX$49*CX37</f>
        <v>0</v>
      </c>
      <c r="CY76">
        <f t="shared" si="102"/>
        <v>0</v>
      </c>
      <c r="CZ76">
        <f t="shared" si="102"/>
        <v>0</v>
      </c>
      <c r="DA76">
        <f t="shared" si="102"/>
        <v>0</v>
      </c>
      <c r="DB76">
        <f t="shared" si="102"/>
        <v>0</v>
      </c>
      <c r="DC76">
        <f t="shared" si="102"/>
        <v>0</v>
      </c>
      <c r="DD76">
        <f t="shared" si="102"/>
        <v>0</v>
      </c>
      <c r="DE76">
        <f t="shared" si="102"/>
        <v>0</v>
      </c>
      <c r="DF76">
        <f t="shared" si="102"/>
        <v>0</v>
      </c>
      <c r="DG76">
        <f t="shared" si="102"/>
        <v>0</v>
      </c>
      <c r="DH76">
        <f t="shared" si="102"/>
        <v>0</v>
      </c>
      <c r="DI76">
        <f t="shared" si="102"/>
        <v>0</v>
      </c>
      <c r="DJ76">
        <f t="shared" si="102"/>
        <v>0</v>
      </c>
      <c r="DK76">
        <f t="shared" si="102"/>
        <v>0</v>
      </c>
      <c r="DL76">
        <f t="shared" si="102"/>
        <v>0</v>
      </c>
      <c r="DM76">
        <f t="shared" si="102"/>
        <v>0</v>
      </c>
      <c r="DN76">
        <f t="shared" si="102"/>
        <v>0</v>
      </c>
      <c r="DO76">
        <f t="shared" si="102"/>
        <v>0</v>
      </c>
      <c r="DP76">
        <f t="shared" si="102"/>
        <v>0</v>
      </c>
      <c r="DQ76">
        <f t="shared" si="102"/>
        <v>0</v>
      </c>
    </row>
    <row r="77" spans="1:121" x14ac:dyDescent="0.25">
      <c r="A77" t="str">
        <f t="shared" si="53"/>
        <v>16_RUS</v>
      </c>
      <c r="B77" t="str">
        <f t="shared" si="53"/>
        <v>16_1_biogas</v>
      </c>
      <c r="C77" t="str">
        <f t="shared" si="53"/>
        <v>16_1_biogas</v>
      </c>
      <c r="D77" s="4" t="s">
        <v>149</v>
      </c>
      <c r="E77" s="4"/>
      <c r="F77" s="4"/>
      <c r="G77" s="4">
        <f t="shared" si="54"/>
        <v>0</v>
      </c>
      <c r="BL77" t="str">
        <f t="shared" si="55"/>
        <v>16_RUS</v>
      </c>
      <c r="BM77" t="str">
        <f t="shared" si="56"/>
        <v>d_nonenergy_16_1_biogas</v>
      </c>
      <c r="BP77">
        <f t="shared" ref="BP77:CW77" si="103">BP$49*BP38</f>
        <v>0</v>
      </c>
      <c r="BQ77">
        <f t="shared" si="103"/>
        <v>0</v>
      </c>
      <c r="BR77">
        <f t="shared" si="103"/>
        <v>0</v>
      </c>
      <c r="BS77">
        <f t="shared" si="103"/>
        <v>0</v>
      </c>
      <c r="BT77">
        <f t="shared" si="103"/>
        <v>0</v>
      </c>
      <c r="BU77">
        <f t="shared" si="103"/>
        <v>0</v>
      </c>
      <c r="BV77">
        <f t="shared" si="103"/>
        <v>0</v>
      </c>
      <c r="BW77">
        <f t="shared" si="103"/>
        <v>0</v>
      </c>
      <c r="BX77">
        <f t="shared" si="103"/>
        <v>0</v>
      </c>
      <c r="BY77">
        <f t="shared" si="103"/>
        <v>0</v>
      </c>
      <c r="BZ77">
        <f t="shared" si="103"/>
        <v>0</v>
      </c>
      <c r="CA77">
        <f t="shared" si="103"/>
        <v>0</v>
      </c>
      <c r="CB77">
        <f t="shared" si="103"/>
        <v>0</v>
      </c>
      <c r="CC77">
        <f t="shared" si="103"/>
        <v>0</v>
      </c>
      <c r="CD77">
        <f t="shared" si="103"/>
        <v>0</v>
      </c>
      <c r="CE77">
        <f t="shared" si="103"/>
        <v>0</v>
      </c>
      <c r="CF77">
        <f t="shared" si="103"/>
        <v>0</v>
      </c>
      <c r="CG77">
        <f t="shared" si="103"/>
        <v>0</v>
      </c>
      <c r="CH77">
        <f t="shared" si="103"/>
        <v>0</v>
      </c>
      <c r="CI77">
        <f t="shared" si="103"/>
        <v>0</v>
      </c>
      <c r="CJ77">
        <f t="shared" si="103"/>
        <v>0</v>
      </c>
      <c r="CK77">
        <f t="shared" si="103"/>
        <v>0</v>
      </c>
      <c r="CL77">
        <f t="shared" si="103"/>
        <v>0</v>
      </c>
      <c r="CM77">
        <f t="shared" si="103"/>
        <v>0</v>
      </c>
      <c r="CN77">
        <f t="shared" si="103"/>
        <v>0</v>
      </c>
      <c r="CO77">
        <f t="shared" si="103"/>
        <v>0</v>
      </c>
      <c r="CP77">
        <f t="shared" si="103"/>
        <v>0</v>
      </c>
      <c r="CQ77">
        <f t="shared" si="103"/>
        <v>0</v>
      </c>
      <c r="CR77">
        <f t="shared" si="103"/>
        <v>0</v>
      </c>
      <c r="CS77">
        <f t="shared" si="103"/>
        <v>0</v>
      </c>
      <c r="CT77">
        <f t="shared" si="103"/>
        <v>0</v>
      </c>
      <c r="CU77">
        <f t="shared" si="103"/>
        <v>0</v>
      </c>
      <c r="CV77">
        <f t="shared" si="103"/>
        <v>0</v>
      </c>
      <c r="CW77">
        <f t="shared" si="103"/>
        <v>0</v>
      </c>
      <c r="CX77">
        <f t="shared" ref="CX77:DQ77" si="104">CX$49*CX38</f>
        <v>0</v>
      </c>
      <c r="CY77">
        <f t="shared" si="104"/>
        <v>0</v>
      </c>
      <c r="CZ77">
        <f t="shared" si="104"/>
        <v>0</v>
      </c>
      <c r="DA77">
        <f t="shared" si="104"/>
        <v>0</v>
      </c>
      <c r="DB77">
        <f t="shared" si="104"/>
        <v>0</v>
      </c>
      <c r="DC77">
        <f t="shared" si="104"/>
        <v>0</v>
      </c>
      <c r="DD77">
        <f t="shared" si="104"/>
        <v>0</v>
      </c>
      <c r="DE77">
        <f t="shared" si="104"/>
        <v>0</v>
      </c>
      <c r="DF77">
        <f t="shared" si="104"/>
        <v>0</v>
      </c>
      <c r="DG77">
        <f t="shared" si="104"/>
        <v>0</v>
      </c>
      <c r="DH77">
        <f t="shared" si="104"/>
        <v>0</v>
      </c>
      <c r="DI77">
        <f t="shared" si="104"/>
        <v>0</v>
      </c>
      <c r="DJ77">
        <f t="shared" si="104"/>
        <v>0</v>
      </c>
      <c r="DK77">
        <f t="shared" si="104"/>
        <v>0</v>
      </c>
      <c r="DL77">
        <f t="shared" si="104"/>
        <v>0</v>
      </c>
      <c r="DM77">
        <f t="shared" si="104"/>
        <v>0</v>
      </c>
      <c r="DN77">
        <f t="shared" si="104"/>
        <v>0</v>
      </c>
      <c r="DO77">
        <f t="shared" si="104"/>
        <v>0</v>
      </c>
      <c r="DP77">
        <f t="shared" si="104"/>
        <v>0</v>
      </c>
      <c r="DQ77">
        <f t="shared" si="104"/>
        <v>0</v>
      </c>
    </row>
    <row r="78" spans="1:121" x14ac:dyDescent="0.25">
      <c r="A78" t="str">
        <f t="shared" si="53"/>
        <v>16_RUS</v>
      </c>
      <c r="B78" t="str">
        <f t="shared" si="53"/>
        <v>16_2_industrial_waste</v>
      </c>
      <c r="C78" t="str">
        <f t="shared" si="53"/>
        <v>16_2_industrial_waste</v>
      </c>
      <c r="D78" s="4" t="s">
        <v>149</v>
      </c>
      <c r="E78" s="4"/>
      <c r="F78" s="4"/>
      <c r="G78" s="4">
        <f t="shared" si="54"/>
        <v>0</v>
      </c>
      <c r="BL78" t="str">
        <f t="shared" si="55"/>
        <v>16_RUS</v>
      </c>
      <c r="BM78" t="str">
        <f t="shared" si="56"/>
        <v>d_nonenergy_16_2_industrial_waste</v>
      </c>
      <c r="BP78">
        <f t="shared" ref="BP78:CW78" si="105">BP$49*BP39</f>
        <v>0</v>
      </c>
      <c r="BQ78">
        <f t="shared" si="105"/>
        <v>0</v>
      </c>
      <c r="BR78">
        <f t="shared" si="105"/>
        <v>0</v>
      </c>
      <c r="BS78">
        <f t="shared" si="105"/>
        <v>0</v>
      </c>
      <c r="BT78">
        <f t="shared" si="105"/>
        <v>0</v>
      </c>
      <c r="BU78">
        <f t="shared" si="105"/>
        <v>0</v>
      </c>
      <c r="BV78">
        <f t="shared" si="105"/>
        <v>0</v>
      </c>
      <c r="BW78">
        <f t="shared" si="105"/>
        <v>0</v>
      </c>
      <c r="BX78">
        <f t="shared" si="105"/>
        <v>0</v>
      </c>
      <c r="BY78">
        <f t="shared" si="105"/>
        <v>0</v>
      </c>
      <c r="BZ78">
        <f t="shared" si="105"/>
        <v>0</v>
      </c>
      <c r="CA78">
        <f t="shared" si="105"/>
        <v>0</v>
      </c>
      <c r="CB78">
        <f t="shared" si="105"/>
        <v>0</v>
      </c>
      <c r="CC78">
        <f t="shared" si="105"/>
        <v>0</v>
      </c>
      <c r="CD78">
        <f t="shared" si="105"/>
        <v>0</v>
      </c>
      <c r="CE78">
        <f t="shared" si="105"/>
        <v>0</v>
      </c>
      <c r="CF78">
        <f t="shared" si="105"/>
        <v>0</v>
      </c>
      <c r="CG78">
        <f t="shared" si="105"/>
        <v>0</v>
      </c>
      <c r="CH78">
        <f t="shared" si="105"/>
        <v>0</v>
      </c>
      <c r="CI78">
        <f t="shared" si="105"/>
        <v>0</v>
      </c>
      <c r="CJ78">
        <f t="shared" si="105"/>
        <v>0</v>
      </c>
      <c r="CK78">
        <f t="shared" si="105"/>
        <v>0</v>
      </c>
      <c r="CL78">
        <f t="shared" si="105"/>
        <v>0</v>
      </c>
      <c r="CM78">
        <f t="shared" si="105"/>
        <v>0</v>
      </c>
      <c r="CN78">
        <f t="shared" si="105"/>
        <v>0</v>
      </c>
      <c r="CO78">
        <f t="shared" si="105"/>
        <v>0</v>
      </c>
      <c r="CP78">
        <f t="shared" si="105"/>
        <v>0</v>
      </c>
      <c r="CQ78">
        <f t="shared" si="105"/>
        <v>0</v>
      </c>
      <c r="CR78">
        <f t="shared" si="105"/>
        <v>0</v>
      </c>
      <c r="CS78">
        <f t="shared" si="105"/>
        <v>0</v>
      </c>
      <c r="CT78">
        <f t="shared" si="105"/>
        <v>0</v>
      </c>
      <c r="CU78">
        <f t="shared" si="105"/>
        <v>0</v>
      </c>
      <c r="CV78">
        <f t="shared" si="105"/>
        <v>0</v>
      </c>
      <c r="CW78">
        <f t="shared" si="105"/>
        <v>0</v>
      </c>
      <c r="CX78">
        <f t="shared" ref="CX78:DQ78" si="106">CX$49*CX39</f>
        <v>0</v>
      </c>
      <c r="CY78">
        <f t="shared" si="106"/>
        <v>0</v>
      </c>
      <c r="CZ78">
        <f t="shared" si="106"/>
        <v>0</v>
      </c>
      <c r="DA78">
        <f t="shared" si="106"/>
        <v>0</v>
      </c>
      <c r="DB78">
        <f t="shared" si="106"/>
        <v>0</v>
      </c>
      <c r="DC78">
        <f t="shared" si="106"/>
        <v>0</v>
      </c>
      <c r="DD78">
        <f t="shared" si="106"/>
        <v>0</v>
      </c>
      <c r="DE78">
        <f t="shared" si="106"/>
        <v>0</v>
      </c>
      <c r="DF78">
        <f t="shared" si="106"/>
        <v>0</v>
      </c>
      <c r="DG78">
        <f t="shared" si="106"/>
        <v>0</v>
      </c>
      <c r="DH78">
        <f t="shared" si="106"/>
        <v>0</v>
      </c>
      <c r="DI78">
        <f t="shared" si="106"/>
        <v>0</v>
      </c>
      <c r="DJ78">
        <f t="shared" si="106"/>
        <v>0</v>
      </c>
      <c r="DK78">
        <f t="shared" si="106"/>
        <v>0</v>
      </c>
      <c r="DL78">
        <f t="shared" si="106"/>
        <v>0</v>
      </c>
      <c r="DM78">
        <f t="shared" si="106"/>
        <v>0</v>
      </c>
      <c r="DN78">
        <f t="shared" si="106"/>
        <v>0</v>
      </c>
      <c r="DO78">
        <f t="shared" si="106"/>
        <v>0</v>
      </c>
      <c r="DP78">
        <f t="shared" si="106"/>
        <v>0</v>
      </c>
      <c r="DQ78">
        <f t="shared" si="106"/>
        <v>0</v>
      </c>
    </row>
    <row r="79" spans="1:121" x14ac:dyDescent="0.25">
      <c r="A79" t="str">
        <f t="shared" si="53"/>
        <v>16_RUS</v>
      </c>
      <c r="B79" t="str">
        <f t="shared" si="53"/>
        <v>16_3_municipal_solid_waste_renewable</v>
      </c>
      <c r="C79" t="str">
        <f t="shared" si="53"/>
        <v>16_3_msw_ren</v>
      </c>
      <c r="D79" s="4" t="s">
        <v>149</v>
      </c>
      <c r="E79" s="4"/>
      <c r="F79" s="4"/>
      <c r="G79" s="4">
        <f t="shared" si="54"/>
        <v>0</v>
      </c>
      <c r="BL79" t="str">
        <f t="shared" si="55"/>
        <v>16_RUS</v>
      </c>
      <c r="BM79" t="str">
        <f t="shared" si="56"/>
        <v>d_nonenergy_16_3_msw_ren</v>
      </c>
      <c r="BP79">
        <f t="shared" ref="BP79:CW79" si="107">BP$49*BP40</f>
        <v>0</v>
      </c>
      <c r="BQ79">
        <f t="shared" si="107"/>
        <v>0</v>
      </c>
      <c r="BR79">
        <f t="shared" si="107"/>
        <v>0</v>
      </c>
      <c r="BS79">
        <f t="shared" si="107"/>
        <v>0</v>
      </c>
      <c r="BT79">
        <f t="shared" si="107"/>
        <v>0</v>
      </c>
      <c r="BU79">
        <f t="shared" si="107"/>
        <v>0</v>
      </c>
      <c r="BV79">
        <f t="shared" si="107"/>
        <v>0</v>
      </c>
      <c r="BW79">
        <f t="shared" si="107"/>
        <v>0</v>
      </c>
      <c r="BX79">
        <f t="shared" si="107"/>
        <v>0</v>
      </c>
      <c r="BY79">
        <f t="shared" si="107"/>
        <v>0</v>
      </c>
      <c r="BZ79">
        <f t="shared" si="107"/>
        <v>0</v>
      </c>
      <c r="CA79">
        <f t="shared" si="107"/>
        <v>0</v>
      </c>
      <c r="CB79">
        <f t="shared" si="107"/>
        <v>0</v>
      </c>
      <c r="CC79">
        <f t="shared" si="107"/>
        <v>0</v>
      </c>
      <c r="CD79">
        <f t="shared" si="107"/>
        <v>0</v>
      </c>
      <c r="CE79">
        <f t="shared" si="107"/>
        <v>0</v>
      </c>
      <c r="CF79">
        <f t="shared" si="107"/>
        <v>0</v>
      </c>
      <c r="CG79">
        <f t="shared" si="107"/>
        <v>0</v>
      </c>
      <c r="CH79">
        <f t="shared" si="107"/>
        <v>0</v>
      </c>
      <c r="CI79">
        <f t="shared" si="107"/>
        <v>0</v>
      </c>
      <c r="CJ79">
        <f t="shared" si="107"/>
        <v>0</v>
      </c>
      <c r="CK79">
        <f t="shared" si="107"/>
        <v>0</v>
      </c>
      <c r="CL79">
        <f t="shared" si="107"/>
        <v>0</v>
      </c>
      <c r="CM79">
        <f t="shared" si="107"/>
        <v>0</v>
      </c>
      <c r="CN79">
        <f t="shared" si="107"/>
        <v>0</v>
      </c>
      <c r="CO79">
        <f t="shared" si="107"/>
        <v>0</v>
      </c>
      <c r="CP79">
        <f t="shared" si="107"/>
        <v>0</v>
      </c>
      <c r="CQ79">
        <f t="shared" si="107"/>
        <v>0</v>
      </c>
      <c r="CR79">
        <f t="shared" si="107"/>
        <v>0</v>
      </c>
      <c r="CS79">
        <f t="shared" si="107"/>
        <v>0</v>
      </c>
      <c r="CT79">
        <f t="shared" si="107"/>
        <v>0</v>
      </c>
      <c r="CU79">
        <f t="shared" si="107"/>
        <v>0</v>
      </c>
      <c r="CV79">
        <f t="shared" si="107"/>
        <v>0</v>
      </c>
      <c r="CW79">
        <f t="shared" si="107"/>
        <v>0</v>
      </c>
      <c r="CX79">
        <f t="shared" ref="CX79:DQ79" si="108">CX$49*CX40</f>
        <v>0</v>
      </c>
      <c r="CY79">
        <f t="shared" si="108"/>
        <v>0</v>
      </c>
      <c r="CZ79">
        <f t="shared" si="108"/>
        <v>0</v>
      </c>
      <c r="DA79">
        <f t="shared" si="108"/>
        <v>0</v>
      </c>
      <c r="DB79">
        <f t="shared" si="108"/>
        <v>0</v>
      </c>
      <c r="DC79">
        <f t="shared" si="108"/>
        <v>0</v>
      </c>
      <c r="DD79">
        <f t="shared" si="108"/>
        <v>0</v>
      </c>
      <c r="DE79">
        <f t="shared" si="108"/>
        <v>0</v>
      </c>
      <c r="DF79">
        <f t="shared" si="108"/>
        <v>0</v>
      </c>
      <c r="DG79">
        <f t="shared" si="108"/>
        <v>0</v>
      </c>
      <c r="DH79">
        <f t="shared" si="108"/>
        <v>0</v>
      </c>
      <c r="DI79">
        <f t="shared" si="108"/>
        <v>0</v>
      </c>
      <c r="DJ79">
        <f t="shared" si="108"/>
        <v>0</v>
      </c>
      <c r="DK79">
        <f t="shared" si="108"/>
        <v>0</v>
      </c>
      <c r="DL79">
        <f t="shared" si="108"/>
        <v>0</v>
      </c>
      <c r="DM79">
        <f t="shared" si="108"/>
        <v>0</v>
      </c>
      <c r="DN79">
        <f t="shared" si="108"/>
        <v>0</v>
      </c>
      <c r="DO79">
        <f t="shared" si="108"/>
        <v>0</v>
      </c>
      <c r="DP79">
        <f t="shared" si="108"/>
        <v>0</v>
      </c>
      <c r="DQ79">
        <f t="shared" si="108"/>
        <v>0</v>
      </c>
    </row>
    <row r="80" spans="1:121" x14ac:dyDescent="0.25">
      <c r="A80" t="str">
        <f t="shared" si="53"/>
        <v>16_RUS</v>
      </c>
      <c r="B80" t="str">
        <f t="shared" si="53"/>
        <v>16_4_municipal_solid_waste_nonrenewable</v>
      </c>
      <c r="C80" t="str">
        <f t="shared" si="53"/>
        <v>16_4_msw_nonr</v>
      </c>
      <c r="D80" s="4" t="s">
        <v>149</v>
      </c>
      <c r="E80" s="4"/>
      <c r="F80" s="4"/>
      <c r="G80" s="4">
        <f t="shared" si="54"/>
        <v>0</v>
      </c>
      <c r="BL80" t="str">
        <f t="shared" si="55"/>
        <v>16_RUS</v>
      </c>
      <c r="BM80" t="str">
        <f t="shared" si="56"/>
        <v>d_nonenergy_16_4_msw_nonr</v>
      </c>
      <c r="BP80">
        <f t="shared" ref="BP80:CW80" si="109">BP$49*BP41</f>
        <v>0</v>
      </c>
      <c r="BQ80">
        <f t="shared" si="109"/>
        <v>0</v>
      </c>
      <c r="BR80">
        <f t="shared" si="109"/>
        <v>0</v>
      </c>
      <c r="BS80">
        <f t="shared" si="109"/>
        <v>0</v>
      </c>
      <c r="BT80">
        <f t="shared" si="109"/>
        <v>0</v>
      </c>
      <c r="BU80">
        <f t="shared" si="109"/>
        <v>0</v>
      </c>
      <c r="BV80">
        <f t="shared" si="109"/>
        <v>0</v>
      </c>
      <c r="BW80">
        <f t="shared" si="109"/>
        <v>0</v>
      </c>
      <c r="BX80">
        <f t="shared" si="109"/>
        <v>0</v>
      </c>
      <c r="BY80">
        <f t="shared" si="109"/>
        <v>0</v>
      </c>
      <c r="BZ80">
        <f t="shared" si="109"/>
        <v>0</v>
      </c>
      <c r="CA80">
        <f t="shared" si="109"/>
        <v>0</v>
      </c>
      <c r="CB80">
        <f t="shared" si="109"/>
        <v>0</v>
      </c>
      <c r="CC80">
        <f t="shared" si="109"/>
        <v>0</v>
      </c>
      <c r="CD80">
        <f t="shared" si="109"/>
        <v>0</v>
      </c>
      <c r="CE80">
        <f t="shared" si="109"/>
        <v>0</v>
      </c>
      <c r="CF80">
        <f t="shared" si="109"/>
        <v>0</v>
      </c>
      <c r="CG80">
        <f t="shared" si="109"/>
        <v>0</v>
      </c>
      <c r="CH80">
        <f t="shared" si="109"/>
        <v>0</v>
      </c>
      <c r="CI80">
        <f t="shared" si="109"/>
        <v>0</v>
      </c>
      <c r="CJ80">
        <f t="shared" si="109"/>
        <v>0</v>
      </c>
      <c r="CK80">
        <f t="shared" si="109"/>
        <v>0</v>
      </c>
      <c r="CL80">
        <f t="shared" si="109"/>
        <v>0</v>
      </c>
      <c r="CM80">
        <f t="shared" si="109"/>
        <v>0</v>
      </c>
      <c r="CN80">
        <f t="shared" si="109"/>
        <v>0</v>
      </c>
      <c r="CO80">
        <f t="shared" si="109"/>
        <v>0</v>
      </c>
      <c r="CP80">
        <f t="shared" si="109"/>
        <v>0</v>
      </c>
      <c r="CQ80">
        <f t="shared" si="109"/>
        <v>0</v>
      </c>
      <c r="CR80">
        <f t="shared" si="109"/>
        <v>0</v>
      </c>
      <c r="CS80">
        <f t="shared" si="109"/>
        <v>0</v>
      </c>
      <c r="CT80">
        <f t="shared" si="109"/>
        <v>0</v>
      </c>
      <c r="CU80">
        <f t="shared" si="109"/>
        <v>0</v>
      </c>
      <c r="CV80">
        <f t="shared" si="109"/>
        <v>0</v>
      </c>
      <c r="CW80">
        <f t="shared" si="109"/>
        <v>0</v>
      </c>
      <c r="CX80">
        <f t="shared" ref="CX80:DQ80" si="110">CX$49*CX41</f>
        <v>0</v>
      </c>
      <c r="CY80">
        <f t="shared" si="110"/>
        <v>0</v>
      </c>
      <c r="CZ80">
        <f t="shared" si="110"/>
        <v>0</v>
      </c>
      <c r="DA80">
        <f t="shared" si="110"/>
        <v>0</v>
      </c>
      <c r="DB80">
        <f t="shared" si="110"/>
        <v>0</v>
      </c>
      <c r="DC80">
        <f t="shared" si="110"/>
        <v>0</v>
      </c>
      <c r="DD80">
        <f t="shared" si="110"/>
        <v>0</v>
      </c>
      <c r="DE80">
        <f t="shared" si="110"/>
        <v>0</v>
      </c>
      <c r="DF80">
        <f t="shared" si="110"/>
        <v>0</v>
      </c>
      <c r="DG80">
        <f t="shared" si="110"/>
        <v>0</v>
      </c>
      <c r="DH80">
        <f t="shared" si="110"/>
        <v>0</v>
      </c>
      <c r="DI80">
        <f t="shared" si="110"/>
        <v>0</v>
      </c>
      <c r="DJ80">
        <f t="shared" si="110"/>
        <v>0</v>
      </c>
      <c r="DK80">
        <f t="shared" si="110"/>
        <v>0</v>
      </c>
      <c r="DL80">
        <f t="shared" si="110"/>
        <v>0</v>
      </c>
      <c r="DM80">
        <f t="shared" si="110"/>
        <v>0</v>
      </c>
      <c r="DN80">
        <f t="shared" si="110"/>
        <v>0</v>
      </c>
      <c r="DO80">
        <f t="shared" si="110"/>
        <v>0</v>
      </c>
      <c r="DP80">
        <f t="shared" si="110"/>
        <v>0</v>
      </c>
      <c r="DQ80">
        <f t="shared" si="110"/>
        <v>0</v>
      </c>
    </row>
    <row r="81" spans="1:121" x14ac:dyDescent="0.25">
      <c r="A81" t="str">
        <f t="shared" si="53"/>
        <v>16_RUS</v>
      </c>
      <c r="B81" t="str">
        <f t="shared" si="53"/>
        <v>16_5_biogasoline</v>
      </c>
      <c r="C81" t="str">
        <f t="shared" si="53"/>
        <v>16_5_biogasoline</v>
      </c>
      <c r="D81" s="4" t="s">
        <v>149</v>
      </c>
      <c r="E81" s="4"/>
      <c r="F81" s="4"/>
      <c r="G81" s="4">
        <f t="shared" si="54"/>
        <v>0</v>
      </c>
      <c r="BL81" t="str">
        <f t="shared" si="55"/>
        <v>16_RUS</v>
      </c>
      <c r="BM81" t="str">
        <f t="shared" si="56"/>
        <v>d_nonenergy_16_5_biogasoline</v>
      </c>
      <c r="BP81">
        <f t="shared" ref="BP81:CW81" si="111">BP$49*BP42</f>
        <v>0</v>
      </c>
      <c r="BQ81">
        <f t="shared" si="111"/>
        <v>0</v>
      </c>
      <c r="BR81">
        <f t="shared" si="111"/>
        <v>0</v>
      </c>
      <c r="BS81">
        <f t="shared" si="111"/>
        <v>0</v>
      </c>
      <c r="BT81">
        <f t="shared" si="111"/>
        <v>0</v>
      </c>
      <c r="BU81">
        <f t="shared" si="111"/>
        <v>0</v>
      </c>
      <c r="BV81">
        <f t="shared" si="111"/>
        <v>0</v>
      </c>
      <c r="BW81">
        <f t="shared" si="111"/>
        <v>0</v>
      </c>
      <c r="BX81">
        <f t="shared" si="111"/>
        <v>0</v>
      </c>
      <c r="BY81">
        <f t="shared" si="111"/>
        <v>0</v>
      </c>
      <c r="BZ81">
        <f t="shared" si="111"/>
        <v>0</v>
      </c>
      <c r="CA81">
        <f t="shared" si="111"/>
        <v>0</v>
      </c>
      <c r="CB81">
        <f t="shared" si="111"/>
        <v>0</v>
      </c>
      <c r="CC81">
        <f t="shared" si="111"/>
        <v>0</v>
      </c>
      <c r="CD81">
        <f t="shared" si="111"/>
        <v>0</v>
      </c>
      <c r="CE81">
        <f t="shared" si="111"/>
        <v>0</v>
      </c>
      <c r="CF81">
        <f t="shared" si="111"/>
        <v>0</v>
      </c>
      <c r="CG81">
        <f t="shared" si="111"/>
        <v>0</v>
      </c>
      <c r="CH81">
        <f t="shared" si="111"/>
        <v>0</v>
      </c>
      <c r="CI81">
        <f t="shared" si="111"/>
        <v>0</v>
      </c>
      <c r="CJ81">
        <f t="shared" si="111"/>
        <v>0</v>
      </c>
      <c r="CK81">
        <f t="shared" si="111"/>
        <v>0</v>
      </c>
      <c r="CL81">
        <f t="shared" si="111"/>
        <v>0</v>
      </c>
      <c r="CM81">
        <f t="shared" si="111"/>
        <v>0</v>
      </c>
      <c r="CN81">
        <f t="shared" si="111"/>
        <v>0</v>
      </c>
      <c r="CO81">
        <f t="shared" si="111"/>
        <v>0</v>
      </c>
      <c r="CP81">
        <f t="shared" si="111"/>
        <v>0</v>
      </c>
      <c r="CQ81">
        <f t="shared" si="111"/>
        <v>0</v>
      </c>
      <c r="CR81">
        <f t="shared" si="111"/>
        <v>0</v>
      </c>
      <c r="CS81">
        <f t="shared" si="111"/>
        <v>0</v>
      </c>
      <c r="CT81">
        <f t="shared" si="111"/>
        <v>0</v>
      </c>
      <c r="CU81">
        <f t="shared" si="111"/>
        <v>0</v>
      </c>
      <c r="CV81">
        <f t="shared" si="111"/>
        <v>0</v>
      </c>
      <c r="CW81">
        <f t="shared" si="111"/>
        <v>0</v>
      </c>
      <c r="CX81">
        <f t="shared" ref="CX81:DQ81" si="112">CX$49*CX42</f>
        <v>0</v>
      </c>
      <c r="CY81">
        <f t="shared" si="112"/>
        <v>0</v>
      </c>
      <c r="CZ81">
        <f t="shared" si="112"/>
        <v>0</v>
      </c>
      <c r="DA81">
        <f t="shared" si="112"/>
        <v>0</v>
      </c>
      <c r="DB81">
        <f t="shared" si="112"/>
        <v>0</v>
      </c>
      <c r="DC81">
        <f t="shared" si="112"/>
        <v>0</v>
      </c>
      <c r="DD81">
        <f t="shared" si="112"/>
        <v>0</v>
      </c>
      <c r="DE81">
        <f t="shared" si="112"/>
        <v>0</v>
      </c>
      <c r="DF81">
        <f t="shared" si="112"/>
        <v>0</v>
      </c>
      <c r="DG81">
        <f t="shared" si="112"/>
        <v>0</v>
      </c>
      <c r="DH81">
        <f t="shared" si="112"/>
        <v>0</v>
      </c>
      <c r="DI81">
        <f t="shared" si="112"/>
        <v>0</v>
      </c>
      <c r="DJ81">
        <f t="shared" si="112"/>
        <v>0</v>
      </c>
      <c r="DK81">
        <f t="shared" si="112"/>
        <v>0</v>
      </c>
      <c r="DL81">
        <f t="shared" si="112"/>
        <v>0</v>
      </c>
      <c r="DM81">
        <f t="shared" si="112"/>
        <v>0</v>
      </c>
      <c r="DN81">
        <f t="shared" si="112"/>
        <v>0</v>
      </c>
      <c r="DO81">
        <f t="shared" si="112"/>
        <v>0</v>
      </c>
      <c r="DP81">
        <f t="shared" si="112"/>
        <v>0</v>
      </c>
      <c r="DQ81">
        <f t="shared" si="112"/>
        <v>0</v>
      </c>
    </row>
    <row r="82" spans="1:121" x14ac:dyDescent="0.25">
      <c r="A82" t="str">
        <f t="shared" si="53"/>
        <v>16_RUS</v>
      </c>
      <c r="B82" t="str">
        <f t="shared" si="53"/>
        <v>16_6_biodiesel</v>
      </c>
      <c r="C82" t="str">
        <f t="shared" si="53"/>
        <v>16_6_biodiesel</v>
      </c>
      <c r="D82" s="4" t="s">
        <v>149</v>
      </c>
      <c r="E82" s="4"/>
      <c r="F82" s="4"/>
      <c r="G82" s="4">
        <f t="shared" si="54"/>
        <v>0</v>
      </c>
      <c r="BL82" t="str">
        <f t="shared" si="55"/>
        <v>16_RUS</v>
      </c>
      <c r="BM82" t="str">
        <f t="shared" si="56"/>
        <v>d_nonenergy_16_6_biodiesel</v>
      </c>
      <c r="BP82">
        <f t="shared" ref="BP82:CW82" si="113">BP$49*BP43</f>
        <v>0</v>
      </c>
      <c r="BQ82">
        <f t="shared" si="113"/>
        <v>0</v>
      </c>
      <c r="BR82">
        <f t="shared" si="113"/>
        <v>0</v>
      </c>
      <c r="BS82">
        <f t="shared" si="113"/>
        <v>0</v>
      </c>
      <c r="BT82">
        <f t="shared" si="113"/>
        <v>0</v>
      </c>
      <c r="BU82">
        <f t="shared" si="113"/>
        <v>0</v>
      </c>
      <c r="BV82">
        <f t="shared" si="113"/>
        <v>0</v>
      </c>
      <c r="BW82">
        <f t="shared" si="113"/>
        <v>0</v>
      </c>
      <c r="BX82">
        <f t="shared" si="113"/>
        <v>0</v>
      </c>
      <c r="BY82">
        <f t="shared" si="113"/>
        <v>0</v>
      </c>
      <c r="BZ82">
        <f t="shared" si="113"/>
        <v>0</v>
      </c>
      <c r="CA82">
        <f t="shared" si="113"/>
        <v>0</v>
      </c>
      <c r="CB82">
        <f t="shared" si="113"/>
        <v>0</v>
      </c>
      <c r="CC82">
        <f t="shared" si="113"/>
        <v>0</v>
      </c>
      <c r="CD82">
        <f t="shared" si="113"/>
        <v>0</v>
      </c>
      <c r="CE82">
        <f t="shared" si="113"/>
        <v>0</v>
      </c>
      <c r="CF82">
        <f t="shared" si="113"/>
        <v>0</v>
      </c>
      <c r="CG82">
        <f t="shared" si="113"/>
        <v>0</v>
      </c>
      <c r="CH82">
        <f t="shared" si="113"/>
        <v>0</v>
      </c>
      <c r="CI82">
        <f t="shared" si="113"/>
        <v>0</v>
      </c>
      <c r="CJ82">
        <f t="shared" si="113"/>
        <v>0</v>
      </c>
      <c r="CK82">
        <f t="shared" si="113"/>
        <v>0</v>
      </c>
      <c r="CL82">
        <f t="shared" si="113"/>
        <v>0</v>
      </c>
      <c r="CM82">
        <f t="shared" si="113"/>
        <v>0</v>
      </c>
      <c r="CN82">
        <f t="shared" si="113"/>
        <v>0</v>
      </c>
      <c r="CO82">
        <f t="shared" si="113"/>
        <v>0</v>
      </c>
      <c r="CP82">
        <f t="shared" si="113"/>
        <v>0</v>
      </c>
      <c r="CQ82">
        <f t="shared" si="113"/>
        <v>0</v>
      </c>
      <c r="CR82">
        <f t="shared" si="113"/>
        <v>0</v>
      </c>
      <c r="CS82">
        <f t="shared" si="113"/>
        <v>0</v>
      </c>
      <c r="CT82">
        <f t="shared" si="113"/>
        <v>0</v>
      </c>
      <c r="CU82">
        <f t="shared" si="113"/>
        <v>0</v>
      </c>
      <c r="CV82">
        <f t="shared" si="113"/>
        <v>0</v>
      </c>
      <c r="CW82">
        <f t="shared" si="113"/>
        <v>0</v>
      </c>
      <c r="CX82">
        <f t="shared" ref="CX82:DQ82" si="114">CX$49*CX43</f>
        <v>0</v>
      </c>
      <c r="CY82">
        <f t="shared" si="114"/>
        <v>0</v>
      </c>
      <c r="CZ82">
        <f t="shared" si="114"/>
        <v>0</v>
      </c>
      <c r="DA82">
        <f t="shared" si="114"/>
        <v>0</v>
      </c>
      <c r="DB82">
        <f t="shared" si="114"/>
        <v>0</v>
      </c>
      <c r="DC82">
        <f t="shared" si="114"/>
        <v>0</v>
      </c>
      <c r="DD82">
        <f t="shared" si="114"/>
        <v>0</v>
      </c>
      <c r="DE82">
        <f t="shared" si="114"/>
        <v>0</v>
      </c>
      <c r="DF82">
        <f t="shared" si="114"/>
        <v>0</v>
      </c>
      <c r="DG82">
        <f t="shared" si="114"/>
        <v>0</v>
      </c>
      <c r="DH82">
        <f t="shared" si="114"/>
        <v>0</v>
      </c>
      <c r="DI82">
        <f t="shared" si="114"/>
        <v>0</v>
      </c>
      <c r="DJ82">
        <f t="shared" si="114"/>
        <v>0</v>
      </c>
      <c r="DK82">
        <f t="shared" si="114"/>
        <v>0</v>
      </c>
      <c r="DL82">
        <f t="shared" si="114"/>
        <v>0</v>
      </c>
      <c r="DM82">
        <f t="shared" si="114"/>
        <v>0</v>
      </c>
      <c r="DN82">
        <f t="shared" si="114"/>
        <v>0</v>
      </c>
      <c r="DO82">
        <f t="shared" si="114"/>
        <v>0</v>
      </c>
      <c r="DP82">
        <f t="shared" si="114"/>
        <v>0</v>
      </c>
      <c r="DQ82">
        <f t="shared" si="114"/>
        <v>0</v>
      </c>
    </row>
    <row r="83" spans="1:121" x14ac:dyDescent="0.25">
      <c r="A83" t="str">
        <f t="shared" si="53"/>
        <v>16_RUS</v>
      </c>
      <c r="B83" t="str">
        <f t="shared" si="53"/>
        <v>16_8_other_liquid_biofuels</v>
      </c>
      <c r="C83" t="str">
        <f t="shared" si="53"/>
        <v>16_8_oth_liquid_biofuel</v>
      </c>
      <c r="D83" s="4" t="s">
        <v>149</v>
      </c>
      <c r="E83" s="4"/>
      <c r="F83" s="4"/>
      <c r="G83" s="4">
        <f t="shared" si="54"/>
        <v>0</v>
      </c>
      <c r="BL83" t="str">
        <f t="shared" si="55"/>
        <v>16_RUS</v>
      </c>
      <c r="BM83" t="str">
        <f t="shared" si="56"/>
        <v>d_nonenergy_16_8_oth_liquid_biofuel</v>
      </c>
      <c r="BP83">
        <f t="shared" ref="BP83:CW83" si="115">BP$49*BP44</f>
        <v>0</v>
      </c>
      <c r="BQ83">
        <f t="shared" si="115"/>
        <v>0</v>
      </c>
      <c r="BR83">
        <f t="shared" si="115"/>
        <v>0</v>
      </c>
      <c r="BS83">
        <f t="shared" si="115"/>
        <v>0</v>
      </c>
      <c r="BT83">
        <f t="shared" si="115"/>
        <v>0</v>
      </c>
      <c r="BU83">
        <f t="shared" si="115"/>
        <v>0</v>
      </c>
      <c r="BV83">
        <f t="shared" si="115"/>
        <v>0</v>
      </c>
      <c r="BW83">
        <f t="shared" si="115"/>
        <v>0</v>
      </c>
      <c r="BX83">
        <f t="shared" si="115"/>
        <v>0</v>
      </c>
      <c r="BY83">
        <f t="shared" si="115"/>
        <v>0</v>
      </c>
      <c r="BZ83">
        <f t="shared" si="115"/>
        <v>0</v>
      </c>
      <c r="CA83">
        <f t="shared" si="115"/>
        <v>0</v>
      </c>
      <c r="CB83">
        <f t="shared" si="115"/>
        <v>0</v>
      </c>
      <c r="CC83">
        <f t="shared" si="115"/>
        <v>0</v>
      </c>
      <c r="CD83">
        <f t="shared" si="115"/>
        <v>0</v>
      </c>
      <c r="CE83">
        <f t="shared" si="115"/>
        <v>0</v>
      </c>
      <c r="CF83">
        <f t="shared" si="115"/>
        <v>0</v>
      </c>
      <c r="CG83">
        <f t="shared" si="115"/>
        <v>0</v>
      </c>
      <c r="CH83">
        <f t="shared" si="115"/>
        <v>0</v>
      </c>
      <c r="CI83">
        <f t="shared" si="115"/>
        <v>0</v>
      </c>
      <c r="CJ83">
        <f t="shared" si="115"/>
        <v>0</v>
      </c>
      <c r="CK83">
        <f t="shared" si="115"/>
        <v>0</v>
      </c>
      <c r="CL83">
        <f t="shared" si="115"/>
        <v>0</v>
      </c>
      <c r="CM83">
        <f t="shared" si="115"/>
        <v>0</v>
      </c>
      <c r="CN83">
        <f t="shared" si="115"/>
        <v>0</v>
      </c>
      <c r="CO83">
        <f t="shared" si="115"/>
        <v>0</v>
      </c>
      <c r="CP83">
        <f t="shared" si="115"/>
        <v>0</v>
      </c>
      <c r="CQ83">
        <f t="shared" si="115"/>
        <v>0</v>
      </c>
      <c r="CR83">
        <f t="shared" si="115"/>
        <v>0</v>
      </c>
      <c r="CS83">
        <f t="shared" si="115"/>
        <v>0</v>
      </c>
      <c r="CT83">
        <f t="shared" si="115"/>
        <v>0</v>
      </c>
      <c r="CU83">
        <f t="shared" si="115"/>
        <v>0</v>
      </c>
      <c r="CV83">
        <f t="shared" si="115"/>
        <v>0</v>
      </c>
      <c r="CW83">
        <f t="shared" si="115"/>
        <v>0</v>
      </c>
      <c r="CX83">
        <f t="shared" ref="CX83:DQ83" si="116">CX$49*CX44</f>
        <v>0</v>
      </c>
      <c r="CY83">
        <f t="shared" si="116"/>
        <v>0</v>
      </c>
      <c r="CZ83">
        <f t="shared" si="116"/>
        <v>0</v>
      </c>
      <c r="DA83">
        <f t="shared" si="116"/>
        <v>0</v>
      </c>
      <c r="DB83">
        <f t="shared" si="116"/>
        <v>0</v>
      </c>
      <c r="DC83">
        <f t="shared" si="116"/>
        <v>0</v>
      </c>
      <c r="DD83">
        <f t="shared" si="116"/>
        <v>0</v>
      </c>
      <c r="DE83">
        <f t="shared" si="116"/>
        <v>0</v>
      </c>
      <c r="DF83">
        <f t="shared" si="116"/>
        <v>0</v>
      </c>
      <c r="DG83">
        <f t="shared" si="116"/>
        <v>0</v>
      </c>
      <c r="DH83">
        <f t="shared" si="116"/>
        <v>0</v>
      </c>
      <c r="DI83">
        <f t="shared" si="116"/>
        <v>0</v>
      </c>
      <c r="DJ83">
        <f t="shared" si="116"/>
        <v>0</v>
      </c>
      <c r="DK83">
        <f t="shared" si="116"/>
        <v>0</v>
      </c>
      <c r="DL83">
        <f t="shared" si="116"/>
        <v>0</v>
      </c>
      <c r="DM83">
        <f t="shared" si="116"/>
        <v>0</v>
      </c>
      <c r="DN83">
        <f t="shared" si="116"/>
        <v>0</v>
      </c>
      <c r="DO83">
        <f t="shared" si="116"/>
        <v>0</v>
      </c>
      <c r="DP83">
        <f t="shared" si="116"/>
        <v>0</v>
      </c>
      <c r="DQ83">
        <f t="shared" si="116"/>
        <v>0</v>
      </c>
    </row>
    <row r="84" spans="1:121" x14ac:dyDescent="0.25">
      <c r="A84" t="str">
        <f t="shared" si="53"/>
        <v>16_RUS</v>
      </c>
      <c r="B84" t="str">
        <f t="shared" si="53"/>
        <v>17_electricity</v>
      </c>
      <c r="C84" t="str">
        <f t="shared" si="53"/>
        <v>17_electricity</v>
      </c>
      <c r="D84" s="4" t="s">
        <v>149</v>
      </c>
      <c r="E84" s="4"/>
      <c r="F84" s="4"/>
      <c r="G84" s="4">
        <f t="shared" si="54"/>
        <v>0</v>
      </c>
      <c r="BL84" t="str">
        <f t="shared" si="55"/>
        <v>16_RUS</v>
      </c>
      <c r="BM84" t="str">
        <f t="shared" si="56"/>
        <v>d_nonenergy_17_electricity</v>
      </c>
      <c r="BP84">
        <f t="shared" ref="BP84:CW84" si="117">BP$49*BP45</f>
        <v>0</v>
      </c>
      <c r="BQ84">
        <f t="shared" si="117"/>
        <v>0</v>
      </c>
      <c r="BR84">
        <f t="shared" si="117"/>
        <v>0</v>
      </c>
      <c r="BS84">
        <f t="shared" si="117"/>
        <v>0</v>
      </c>
      <c r="BT84">
        <f t="shared" si="117"/>
        <v>0</v>
      </c>
      <c r="BU84">
        <f t="shared" si="117"/>
        <v>0</v>
      </c>
      <c r="BV84">
        <f t="shared" si="117"/>
        <v>0</v>
      </c>
      <c r="BW84">
        <f t="shared" si="117"/>
        <v>0</v>
      </c>
      <c r="BX84">
        <f t="shared" si="117"/>
        <v>0</v>
      </c>
      <c r="BY84">
        <f t="shared" si="117"/>
        <v>0</v>
      </c>
      <c r="BZ84">
        <f t="shared" si="117"/>
        <v>0</v>
      </c>
      <c r="CA84">
        <f t="shared" si="117"/>
        <v>0</v>
      </c>
      <c r="CB84">
        <f t="shared" si="117"/>
        <v>0</v>
      </c>
      <c r="CC84">
        <f t="shared" si="117"/>
        <v>0</v>
      </c>
      <c r="CD84">
        <f t="shared" si="117"/>
        <v>0</v>
      </c>
      <c r="CE84">
        <f t="shared" si="117"/>
        <v>0</v>
      </c>
      <c r="CF84">
        <f t="shared" si="117"/>
        <v>0</v>
      </c>
      <c r="CG84">
        <f t="shared" si="117"/>
        <v>0</v>
      </c>
      <c r="CH84">
        <f t="shared" si="117"/>
        <v>0</v>
      </c>
      <c r="CI84">
        <f t="shared" si="117"/>
        <v>0</v>
      </c>
      <c r="CJ84">
        <f t="shared" si="117"/>
        <v>0</v>
      </c>
      <c r="CK84">
        <f t="shared" si="117"/>
        <v>0</v>
      </c>
      <c r="CL84">
        <f t="shared" si="117"/>
        <v>0</v>
      </c>
      <c r="CM84">
        <f t="shared" si="117"/>
        <v>0</v>
      </c>
      <c r="CN84">
        <f t="shared" si="117"/>
        <v>0</v>
      </c>
      <c r="CO84">
        <f t="shared" si="117"/>
        <v>0</v>
      </c>
      <c r="CP84">
        <f t="shared" si="117"/>
        <v>0</v>
      </c>
      <c r="CQ84">
        <f t="shared" si="117"/>
        <v>0</v>
      </c>
      <c r="CR84">
        <f t="shared" si="117"/>
        <v>0</v>
      </c>
      <c r="CS84">
        <f t="shared" si="117"/>
        <v>0</v>
      </c>
      <c r="CT84">
        <f t="shared" si="117"/>
        <v>0</v>
      </c>
      <c r="CU84">
        <f t="shared" si="117"/>
        <v>0</v>
      </c>
      <c r="CV84">
        <f t="shared" si="117"/>
        <v>0</v>
      </c>
      <c r="CW84">
        <f t="shared" si="117"/>
        <v>0</v>
      </c>
      <c r="CX84">
        <f t="shared" ref="CX84:DQ84" si="118">CX$49*CX45</f>
        <v>0</v>
      </c>
      <c r="CY84">
        <f t="shared" si="118"/>
        <v>0</v>
      </c>
      <c r="CZ84">
        <f t="shared" si="118"/>
        <v>0</v>
      </c>
      <c r="DA84">
        <f t="shared" si="118"/>
        <v>0</v>
      </c>
      <c r="DB84">
        <f t="shared" si="118"/>
        <v>0</v>
      </c>
      <c r="DC84">
        <f t="shared" si="118"/>
        <v>0</v>
      </c>
      <c r="DD84">
        <f t="shared" si="118"/>
        <v>0</v>
      </c>
      <c r="DE84">
        <f t="shared" si="118"/>
        <v>0</v>
      </c>
      <c r="DF84">
        <f t="shared" si="118"/>
        <v>0</v>
      </c>
      <c r="DG84">
        <f t="shared" si="118"/>
        <v>0</v>
      </c>
      <c r="DH84">
        <f t="shared" si="118"/>
        <v>0</v>
      </c>
      <c r="DI84">
        <f t="shared" si="118"/>
        <v>0</v>
      </c>
      <c r="DJ84">
        <f t="shared" si="118"/>
        <v>0</v>
      </c>
      <c r="DK84">
        <f t="shared" si="118"/>
        <v>0</v>
      </c>
      <c r="DL84">
        <f t="shared" si="118"/>
        <v>0</v>
      </c>
      <c r="DM84">
        <f t="shared" si="118"/>
        <v>0</v>
      </c>
      <c r="DN84">
        <f t="shared" si="118"/>
        <v>0</v>
      </c>
      <c r="DO84">
        <f t="shared" si="118"/>
        <v>0</v>
      </c>
      <c r="DP84">
        <f t="shared" si="118"/>
        <v>0</v>
      </c>
      <c r="DQ84">
        <f t="shared" si="118"/>
        <v>0</v>
      </c>
    </row>
    <row r="85" spans="1:121" x14ac:dyDescent="0.25">
      <c r="A85" t="str">
        <f t="shared" si="53"/>
        <v>16_RUS</v>
      </c>
      <c r="B85" t="str">
        <f t="shared" si="53"/>
        <v>18_heat</v>
      </c>
      <c r="C85" t="str">
        <f t="shared" si="53"/>
        <v>18_heat</v>
      </c>
      <c r="D85" s="4" t="s">
        <v>149</v>
      </c>
      <c r="E85" s="4"/>
      <c r="F85" s="4"/>
      <c r="G85" s="4">
        <f t="shared" si="54"/>
        <v>0</v>
      </c>
      <c r="BL85" t="str">
        <f t="shared" si="55"/>
        <v>16_RUS</v>
      </c>
      <c r="BM85" t="str">
        <f t="shared" si="56"/>
        <v>d_nonenergy_18_heat</v>
      </c>
      <c r="BP85">
        <f t="shared" ref="BP85:CW85" si="119">BP$49*BP46</f>
        <v>0</v>
      </c>
      <c r="BQ85">
        <f t="shared" si="119"/>
        <v>0</v>
      </c>
      <c r="BR85">
        <f t="shared" si="119"/>
        <v>0</v>
      </c>
      <c r="BS85">
        <f t="shared" si="119"/>
        <v>0</v>
      </c>
      <c r="BT85">
        <f t="shared" si="119"/>
        <v>0</v>
      </c>
      <c r="BU85">
        <f t="shared" si="119"/>
        <v>0</v>
      </c>
      <c r="BV85">
        <f t="shared" si="119"/>
        <v>0</v>
      </c>
      <c r="BW85">
        <f t="shared" si="119"/>
        <v>0</v>
      </c>
      <c r="BX85">
        <f t="shared" si="119"/>
        <v>0</v>
      </c>
      <c r="BY85">
        <f t="shared" si="119"/>
        <v>0</v>
      </c>
      <c r="BZ85">
        <f t="shared" si="119"/>
        <v>0</v>
      </c>
      <c r="CA85">
        <f t="shared" si="119"/>
        <v>0</v>
      </c>
      <c r="CB85">
        <f t="shared" si="119"/>
        <v>0</v>
      </c>
      <c r="CC85">
        <f t="shared" si="119"/>
        <v>0</v>
      </c>
      <c r="CD85">
        <f t="shared" si="119"/>
        <v>0</v>
      </c>
      <c r="CE85">
        <f t="shared" si="119"/>
        <v>0</v>
      </c>
      <c r="CF85">
        <f t="shared" si="119"/>
        <v>0</v>
      </c>
      <c r="CG85">
        <f t="shared" si="119"/>
        <v>0</v>
      </c>
      <c r="CH85">
        <f t="shared" si="119"/>
        <v>0</v>
      </c>
      <c r="CI85">
        <f t="shared" si="119"/>
        <v>0</v>
      </c>
      <c r="CJ85">
        <f t="shared" si="119"/>
        <v>0</v>
      </c>
      <c r="CK85">
        <f t="shared" si="119"/>
        <v>0</v>
      </c>
      <c r="CL85">
        <f t="shared" si="119"/>
        <v>0</v>
      </c>
      <c r="CM85">
        <f t="shared" si="119"/>
        <v>0</v>
      </c>
      <c r="CN85">
        <f t="shared" si="119"/>
        <v>0</v>
      </c>
      <c r="CO85">
        <f t="shared" si="119"/>
        <v>0</v>
      </c>
      <c r="CP85">
        <f t="shared" si="119"/>
        <v>0</v>
      </c>
      <c r="CQ85">
        <f t="shared" si="119"/>
        <v>0</v>
      </c>
      <c r="CR85">
        <f t="shared" si="119"/>
        <v>0</v>
      </c>
      <c r="CS85">
        <f t="shared" si="119"/>
        <v>0</v>
      </c>
      <c r="CT85">
        <f t="shared" si="119"/>
        <v>0</v>
      </c>
      <c r="CU85">
        <f t="shared" si="119"/>
        <v>0</v>
      </c>
      <c r="CV85">
        <f t="shared" si="119"/>
        <v>0</v>
      </c>
      <c r="CW85">
        <f t="shared" si="119"/>
        <v>0</v>
      </c>
      <c r="CX85">
        <f t="shared" ref="CX85:DQ85" si="120">CX$49*CX46</f>
        <v>0</v>
      </c>
      <c r="CY85">
        <f t="shared" si="120"/>
        <v>0</v>
      </c>
      <c r="CZ85">
        <f t="shared" si="120"/>
        <v>0</v>
      </c>
      <c r="DA85">
        <f t="shared" si="120"/>
        <v>0</v>
      </c>
      <c r="DB85">
        <f t="shared" si="120"/>
        <v>0</v>
      </c>
      <c r="DC85">
        <f t="shared" si="120"/>
        <v>0</v>
      </c>
      <c r="DD85">
        <f t="shared" si="120"/>
        <v>0</v>
      </c>
      <c r="DE85">
        <f t="shared" si="120"/>
        <v>0</v>
      </c>
      <c r="DF85">
        <f t="shared" si="120"/>
        <v>0</v>
      </c>
      <c r="DG85">
        <f t="shared" si="120"/>
        <v>0</v>
      </c>
      <c r="DH85">
        <f t="shared" si="120"/>
        <v>0</v>
      </c>
      <c r="DI85">
        <f t="shared" si="120"/>
        <v>0</v>
      </c>
      <c r="DJ85">
        <f t="shared" si="120"/>
        <v>0</v>
      </c>
      <c r="DK85">
        <f t="shared" si="120"/>
        <v>0</v>
      </c>
      <c r="DL85">
        <f t="shared" si="120"/>
        <v>0</v>
      </c>
      <c r="DM85">
        <f t="shared" si="120"/>
        <v>0</v>
      </c>
      <c r="DN85">
        <f t="shared" si="120"/>
        <v>0</v>
      </c>
      <c r="DO85">
        <f t="shared" si="120"/>
        <v>0</v>
      </c>
      <c r="DP85">
        <f t="shared" si="120"/>
        <v>0</v>
      </c>
      <c r="DQ85">
        <f t="shared" si="120"/>
        <v>0</v>
      </c>
    </row>
    <row r="86" spans="1:121" x14ac:dyDescent="0.25">
      <c r="A86" s="44" t="str">
        <f t="shared" ref="A86:C117" si="121">A54</f>
        <v>16_RUS</v>
      </c>
      <c r="B86" s="44" t="str">
        <f t="shared" si="121"/>
        <v>1_x_coal_thermal</v>
      </c>
      <c r="C86" s="44" t="str">
        <f t="shared" si="121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5"/>
        <v>16_RUS</v>
      </c>
      <c r="BM86" s="44" t="str">
        <f t="shared" ref="BM86:BM117" si="122">"d_nonenergy_ccs_"&amp;C86</f>
        <v>d_nonenergy_ccs_1_x_coal_thermal</v>
      </c>
      <c r="BN86" s="44"/>
      <c r="BO86" s="44"/>
      <c r="BP86" s="44">
        <f t="shared" ref="BP86:CV86" si="123">BP$50*BP15</f>
        <v>0</v>
      </c>
      <c r="BQ86" s="44">
        <f t="shared" si="123"/>
        <v>0</v>
      </c>
      <c r="BR86" s="44">
        <f t="shared" si="123"/>
        <v>0</v>
      </c>
      <c r="BS86" s="44">
        <f t="shared" si="123"/>
        <v>0</v>
      </c>
      <c r="BT86" s="44">
        <f t="shared" si="123"/>
        <v>0</v>
      </c>
      <c r="BU86" s="44">
        <f t="shared" si="123"/>
        <v>0</v>
      </c>
      <c r="BV86" s="44">
        <f t="shared" si="123"/>
        <v>0</v>
      </c>
      <c r="BW86" s="44">
        <f t="shared" si="123"/>
        <v>0</v>
      </c>
      <c r="BX86" s="44">
        <f t="shared" si="123"/>
        <v>0</v>
      </c>
      <c r="BY86" s="44">
        <f t="shared" si="123"/>
        <v>0</v>
      </c>
      <c r="BZ86" s="44">
        <f t="shared" si="123"/>
        <v>0</v>
      </c>
      <c r="CA86" s="44">
        <f t="shared" si="123"/>
        <v>0</v>
      </c>
      <c r="CB86" s="44">
        <f t="shared" si="123"/>
        <v>0</v>
      </c>
      <c r="CC86" s="44">
        <f t="shared" si="123"/>
        <v>0</v>
      </c>
      <c r="CD86" s="44">
        <f t="shared" si="123"/>
        <v>0</v>
      </c>
      <c r="CE86" s="44">
        <f t="shared" si="123"/>
        <v>0</v>
      </c>
      <c r="CF86" s="44">
        <f t="shared" si="123"/>
        <v>0</v>
      </c>
      <c r="CG86" s="44">
        <f t="shared" si="123"/>
        <v>0</v>
      </c>
      <c r="CH86" s="44">
        <f t="shared" si="123"/>
        <v>0</v>
      </c>
      <c r="CI86" s="44">
        <f t="shared" si="123"/>
        <v>0</v>
      </c>
      <c r="CJ86" s="44">
        <f t="shared" si="123"/>
        <v>0</v>
      </c>
      <c r="CK86" s="44">
        <f t="shared" si="123"/>
        <v>0</v>
      </c>
      <c r="CL86" s="44">
        <f t="shared" si="123"/>
        <v>0</v>
      </c>
      <c r="CM86" s="44">
        <f t="shared" si="123"/>
        <v>0</v>
      </c>
      <c r="CN86" s="44">
        <f t="shared" si="123"/>
        <v>0</v>
      </c>
      <c r="CO86" s="44">
        <f t="shared" si="123"/>
        <v>0</v>
      </c>
      <c r="CP86" s="44">
        <f t="shared" si="123"/>
        <v>0</v>
      </c>
      <c r="CQ86" s="44">
        <f t="shared" si="123"/>
        <v>0</v>
      </c>
      <c r="CR86" s="44">
        <f t="shared" si="123"/>
        <v>0</v>
      </c>
      <c r="CS86" s="44">
        <f t="shared" si="123"/>
        <v>0</v>
      </c>
      <c r="CT86" s="44">
        <f t="shared" si="123"/>
        <v>0</v>
      </c>
      <c r="CU86" s="44">
        <f t="shared" si="123"/>
        <v>0</v>
      </c>
      <c r="CV86" s="44">
        <f t="shared" si="123"/>
        <v>0</v>
      </c>
      <c r="CW86" s="44">
        <f t="shared" ref="CW86:DQ86" si="124">CW$50*CW15</f>
        <v>0</v>
      </c>
      <c r="CX86" s="44">
        <f t="shared" si="124"/>
        <v>0</v>
      </c>
      <c r="CY86" s="44">
        <f t="shared" si="124"/>
        <v>0</v>
      </c>
      <c r="CZ86" s="44">
        <f t="shared" si="124"/>
        <v>0</v>
      </c>
      <c r="DA86" s="44">
        <f t="shared" si="124"/>
        <v>0</v>
      </c>
      <c r="DB86" s="44">
        <f t="shared" si="124"/>
        <v>0</v>
      </c>
      <c r="DC86" s="44">
        <f t="shared" si="124"/>
        <v>0</v>
      </c>
      <c r="DD86" s="44">
        <f t="shared" si="124"/>
        <v>0</v>
      </c>
      <c r="DE86" s="44">
        <f t="shared" si="124"/>
        <v>0</v>
      </c>
      <c r="DF86" s="44">
        <f t="shared" si="124"/>
        <v>0</v>
      </c>
      <c r="DG86" s="44">
        <f t="shared" si="124"/>
        <v>0</v>
      </c>
      <c r="DH86" s="44">
        <f t="shared" si="124"/>
        <v>0</v>
      </c>
      <c r="DI86" s="44">
        <f t="shared" si="124"/>
        <v>0</v>
      </c>
      <c r="DJ86" s="44">
        <f t="shared" si="124"/>
        <v>0</v>
      </c>
      <c r="DK86" s="44">
        <f t="shared" si="124"/>
        <v>0</v>
      </c>
      <c r="DL86" s="44">
        <f t="shared" si="124"/>
        <v>0</v>
      </c>
      <c r="DM86" s="44">
        <f t="shared" si="124"/>
        <v>0</v>
      </c>
      <c r="DN86" s="44">
        <f t="shared" si="124"/>
        <v>0</v>
      </c>
      <c r="DO86" s="44">
        <f t="shared" si="124"/>
        <v>0</v>
      </c>
      <c r="DP86" s="44">
        <f t="shared" si="124"/>
        <v>0</v>
      </c>
      <c r="DQ86" s="44">
        <f t="shared" si="124"/>
        <v>0</v>
      </c>
    </row>
    <row r="87" spans="1:121" x14ac:dyDescent="0.25">
      <c r="A87" s="44" t="str">
        <f t="shared" si="121"/>
        <v>16_RUS</v>
      </c>
      <c r="B87" s="44" t="str">
        <f t="shared" si="121"/>
        <v>1_1_coking_coal</v>
      </c>
      <c r="C87" s="44" t="str">
        <f t="shared" si="121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5"/>
        <v>16_RUS</v>
      </c>
      <c r="BM87" s="44" t="str">
        <f t="shared" si="122"/>
        <v>d_nonenergy_ccs_1_1_coking_coal</v>
      </c>
      <c r="BN87" s="44"/>
      <c r="BO87" s="44"/>
      <c r="BP87" s="44">
        <f t="shared" ref="BP87:CW87" si="125">BP$50*BP16</f>
        <v>0</v>
      </c>
      <c r="BQ87" s="44">
        <f t="shared" si="125"/>
        <v>0</v>
      </c>
      <c r="BR87" s="44">
        <f t="shared" si="125"/>
        <v>0</v>
      </c>
      <c r="BS87" s="44">
        <f t="shared" si="125"/>
        <v>0</v>
      </c>
      <c r="BT87" s="44">
        <f t="shared" si="125"/>
        <v>0</v>
      </c>
      <c r="BU87" s="44">
        <f t="shared" si="125"/>
        <v>0</v>
      </c>
      <c r="BV87" s="44">
        <f t="shared" si="125"/>
        <v>0</v>
      </c>
      <c r="BW87" s="44">
        <f t="shared" si="125"/>
        <v>0</v>
      </c>
      <c r="BX87" s="44">
        <f t="shared" si="125"/>
        <v>0</v>
      </c>
      <c r="BY87" s="44">
        <f t="shared" si="125"/>
        <v>0</v>
      </c>
      <c r="BZ87" s="44">
        <f t="shared" si="125"/>
        <v>0</v>
      </c>
      <c r="CA87" s="44">
        <f t="shared" si="125"/>
        <v>0</v>
      </c>
      <c r="CB87" s="44">
        <f t="shared" si="125"/>
        <v>0</v>
      </c>
      <c r="CC87" s="44">
        <f t="shared" si="125"/>
        <v>0</v>
      </c>
      <c r="CD87" s="44">
        <f t="shared" si="125"/>
        <v>0</v>
      </c>
      <c r="CE87" s="44">
        <f t="shared" si="125"/>
        <v>0</v>
      </c>
      <c r="CF87" s="44">
        <f t="shared" si="125"/>
        <v>0</v>
      </c>
      <c r="CG87" s="44">
        <f t="shared" si="125"/>
        <v>0</v>
      </c>
      <c r="CH87" s="44">
        <f t="shared" si="125"/>
        <v>0</v>
      </c>
      <c r="CI87" s="44">
        <f t="shared" si="125"/>
        <v>0</v>
      </c>
      <c r="CJ87" s="44">
        <f t="shared" si="125"/>
        <v>0</v>
      </c>
      <c r="CK87" s="44">
        <f t="shared" si="125"/>
        <v>0</v>
      </c>
      <c r="CL87" s="44">
        <f t="shared" si="125"/>
        <v>0</v>
      </c>
      <c r="CM87" s="44">
        <f t="shared" si="125"/>
        <v>0</v>
      </c>
      <c r="CN87" s="44">
        <f t="shared" si="125"/>
        <v>0</v>
      </c>
      <c r="CO87" s="44">
        <f t="shared" si="125"/>
        <v>0</v>
      </c>
      <c r="CP87" s="44">
        <f t="shared" si="125"/>
        <v>0</v>
      </c>
      <c r="CQ87" s="44">
        <f t="shared" si="125"/>
        <v>0</v>
      </c>
      <c r="CR87" s="44">
        <f t="shared" si="125"/>
        <v>0</v>
      </c>
      <c r="CS87" s="44">
        <f t="shared" si="125"/>
        <v>0</v>
      </c>
      <c r="CT87" s="44">
        <f t="shared" si="125"/>
        <v>0</v>
      </c>
      <c r="CU87" s="44">
        <f t="shared" si="125"/>
        <v>0</v>
      </c>
      <c r="CV87" s="44">
        <f t="shared" si="125"/>
        <v>0</v>
      </c>
      <c r="CW87" s="44">
        <f t="shared" si="125"/>
        <v>0</v>
      </c>
      <c r="CX87" s="44">
        <f t="shared" ref="CX87:DQ87" si="126">CX$50*CX16</f>
        <v>0</v>
      </c>
      <c r="CY87" s="44">
        <f t="shared" si="126"/>
        <v>0</v>
      </c>
      <c r="CZ87" s="44">
        <f t="shared" si="126"/>
        <v>0</v>
      </c>
      <c r="DA87" s="44">
        <f t="shared" si="126"/>
        <v>0</v>
      </c>
      <c r="DB87" s="44">
        <f t="shared" si="126"/>
        <v>0</v>
      </c>
      <c r="DC87" s="44">
        <f t="shared" si="126"/>
        <v>0</v>
      </c>
      <c r="DD87" s="44">
        <f t="shared" si="126"/>
        <v>0</v>
      </c>
      <c r="DE87" s="44">
        <f t="shared" si="126"/>
        <v>0</v>
      </c>
      <c r="DF87" s="44">
        <f t="shared" si="126"/>
        <v>0</v>
      </c>
      <c r="DG87" s="44">
        <f t="shared" si="126"/>
        <v>0</v>
      </c>
      <c r="DH87" s="44">
        <f t="shared" si="126"/>
        <v>0</v>
      </c>
      <c r="DI87" s="44">
        <f t="shared" si="126"/>
        <v>0</v>
      </c>
      <c r="DJ87" s="44">
        <f t="shared" si="126"/>
        <v>0</v>
      </c>
      <c r="DK87" s="44">
        <f t="shared" si="126"/>
        <v>0</v>
      </c>
      <c r="DL87" s="44">
        <f t="shared" si="126"/>
        <v>0</v>
      </c>
      <c r="DM87" s="44">
        <f t="shared" si="126"/>
        <v>0</v>
      </c>
      <c r="DN87" s="44">
        <f t="shared" si="126"/>
        <v>0</v>
      </c>
      <c r="DO87" s="44">
        <f t="shared" si="126"/>
        <v>0</v>
      </c>
      <c r="DP87" s="44">
        <f t="shared" si="126"/>
        <v>0</v>
      </c>
      <c r="DQ87" s="44">
        <f t="shared" si="126"/>
        <v>0</v>
      </c>
    </row>
    <row r="88" spans="1:121" x14ac:dyDescent="0.25">
      <c r="A88" s="44" t="str">
        <f t="shared" si="121"/>
        <v>16_RUS</v>
      </c>
      <c r="B88" s="44" t="str">
        <f t="shared" si="121"/>
        <v>1_5_lignite</v>
      </c>
      <c r="C88" s="44" t="str">
        <f t="shared" si="121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5"/>
        <v>16_RUS</v>
      </c>
      <c r="BM88" s="44" t="str">
        <f t="shared" si="122"/>
        <v>d_nonenergy_ccs_1_5_lignite</v>
      </c>
      <c r="BN88" s="44"/>
      <c r="BO88" s="44"/>
      <c r="BP88" s="44">
        <f t="shared" ref="BP88:CW88" si="127">BP$50*BP17</f>
        <v>0</v>
      </c>
      <c r="BQ88" s="44">
        <f t="shared" si="127"/>
        <v>0</v>
      </c>
      <c r="BR88" s="44">
        <f t="shared" si="127"/>
        <v>0</v>
      </c>
      <c r="BS88" s="44">
        <f t="shared" si="127"/>
        <v>0</v>
      </c>
      <c r="BT88" s="44">
        <f t="shared" si="127"/>
        <v>0</v>
      </c>
      <c r="BU88" s="44">
        <f t="shared" si="127"/>
        <v>0</v>
      </c>
      <c r="BV88" s="44">
        <f t="shared" si="127"/>
        <v>0</v>
      </c>
      <c r="BW88" s="44">
        <f t="shared" si="127"/>
        <v>0</v>
      </c>
      <c r="BX88" s="44">
        <f t="shared" si="127"/>
        <v>0</v>
      </c>
      <c r="BY88" s="44">
        <f t="shared" si="127"/>
        <v>0</v>
      </c>
      <c r="BZ88" s="44">
        <f t="shared" si="127"/>
        <v>0</v>
      </c>
      <c r="CA88" s="44">
        <f t="shared" si="127"/>
        <v>0</v>
      </c>
      <c r="CB88" s="44">
        <f t="shared" si="127"/>
        <v>0</v>
      </c>
      <c r="CC88" s="44">
        <f t="shared" si="127"/>
        <v>0</v>
      </c>
      <c r="CD88" s="44">
        <f t="shared" si="127"/>
        <v>0</v>
      </c>
      <c r="CE88" s="44">
        <f t="shared" si="127"/>
        <v>0</v>
      </c>
      <c r="CF88" s="44">
        <f t="shared" si="127"/>
        <v>0</v>
      </c>
      <c r="CG88" s="44">
        <f t="shared" si="127"/>
        <v>0</v>
      </c>
      <c r="CH88" s="44">
        <f t="shared" si="127"/>
        <v>0</v>
      </c>
      <c r="CI88" s="44">
        <f t="shared" si="127"/>
        <v>0</v>
      </c>
      <c r="CJ88" s="44">
        <f t="shared" si="127"/>
        <v>0</v>
      </c>
      <c r="CK88" s="44">
        <f t="shared" si="127"/>
        <v>0</v>
      </c>
      <c r="CL88" s="44">
        <f t="shared" si="127"/>
        <v>0</v>
      </c>
      <c r="CM88" s="44">
        <f t="shared" si="127"/>
        <v>0</v>
      </c>
      <c r="CN88" s="44">
        <f t="shared" si="127"/>
        <v>0</v>
      </c>
      <c r="CO88" s="44">
        <f t="shared" si="127"/>
        <v>0</v>
      </c>
      <c r="CP88" s="44">
        <f t="shared" si="127"/>
        <v>0</v>
      </c>
      <c r="CQ88" s="44">
        <f t="shared" si="127"/>
        <v>0</v>
      </c>
      <c r="CR88" s="44">
        <f t="shared" si="127"/>
        <v>0</v>
      </c>
      <c r="CS88" s="44">
        <f t="shared" si="127"/>
        <v>0</v>
      </c>
      <c r="CT88" s="44">
        <f t="shared" si="127"/>
        <v>0</v>
      </c>
      <c r="CU88" s="44">
        <f t="shared" si="127"/>
        <v>0</v>
      </c>
      <c r="CV88" s="44">
        <f t="shared" si="127"/>
        <v>0</v>
      </c>
      <c r="CW88" s="44">
        <f t="shared" si="127"/>
        <v>0</v>
      </c>
      <c r="CX88" s="44">
        <f t="shared" ref="CX88:DQ88" si="128">CX$50*CX17</f>
        <v>0</v>
      </c>
      <c r="CY88" s="44">
        <f t="shared" si="128"/>
        <v>0</v>
      </c>
      <c r="CZ88" s="44">
        <f t="shared" si="128"/>
        <v>0</v>
      </c>
      <c r="DA88" s="44">
        <f t="shared" si="128"/>
        <v>0</v>
      </c>
      <c r="DB88" s="44">
        <f t="shared" si="128"/>
        <v>0</v>
      </c>
      <c r="DC88" s="44">
        <f t="shared" si="128"/>
        <v>0</v>
      </c>
      <c r="DD88" s="44">
        <f t="shared" si="128"/>
        <v>0</v>
      </c>
      <c r="DE88" s="44">
        <f t="shared" si="128"/>
        <v>0</v>
      </c>
      <c r="DF88" s="44">
        <f t="shared" si="128"/>
        <v>0</v>
      </c>
      <c r="DG88" s="44">
        <f t="shared" si="128"/>
        <v>0</v>
      </c>
      <c r="DH88" s="44">
        <f t="shared" si="128"/>
        <v>0</v>
      </c>
      <c r="DI88" s="44">
        <f t="shared" si="128"/>
        <v>0</v>
      </c>
      <c r="DJ88" s="44">
        <f t="shared" si="128"/>
        <v>0</v>
      </c>
      <c r="DK88" s="44">
        <f t="shared" si="128"/>
        <v>0</v>
      </c>
      <c r="DL88" s="44">
        <f t="shared" si="128"/>
        <v>0</v>
      </c>
      <c r="DM88" s="44">
        <f t="shared" si="128"/>
        <v>0</v>
      </c>
      <c r="DN88" s="44">
        <f t="shared" si="128"/>
        <v>0</v>
      </c>
      <c r="DO88" s="44">
        <f t="shared" si="128"/>
        <v>0</v>
      </c>
      <c r="DP88" s="44">
        <f t="shared" si="128"/>
        <v>0</v>
      </c>
      <c r="DQ88" s="44">
        <f t="shared" si="128"/>
        <v>0</v>
      </c>
    </row>
    <row r="89" spans="1:121" x14ac:dyDescent="0.25">
      <c r="A89" s="44" t="str">
        <f t="shared" si="121"/>
        <v>16_RUS</v>
      </c>
      <c r="B89" s="44" t="str">
        <f t="shared" si="121"/>
        <v>2_coal_products</v>
      </c>
      <c r="C89" s="44" t="str">
        <f t="shared" si="121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5"/>
        <v>16_RUS</v>
      </c>
      <c r="BM89" s="44" t="str">
        <f t="shared" si="122"/>
        <v>d_nonenergy_ccs_2_coal_products</v>
      </c>
      <c r="BN89" s="44"/>
      <c r="BO89" s="44"/>
      <c r="BP89" s="44">
        <f t="shared" ref="BP89:CW89" si="129">BP$50*BP18</f>
        <v>0</v>
      </c>
      <c r="BQ89" s="44">
        <f t="shared" si="129"/>
        <v>0</v>
      </c>
      <c r="BR89" s="44">
        <f t="shared" si="129"/>
        <v>0</v>
      </c>
      <c r="BS89" s="44">
        <f t="shared" si="129"/>
        <v>0</v>
      </c>
      <c r="BT89" s="44">
        <f t="shared" si="129"/>
        <v>0</v>
      </c>
      <c r="BU89" s="44">
        <f t="shared" si="129"/>
        <v>0</v>
      </c>
      <c r="BV89" s="44">
        <f t="shared" si="129"/>
        <v>0</v>
      </c>
      <c r="BW89" s="44">
        <f t="shared" si="129"/>
        <v>0</v>
      </c>
      <c r="BX89" s="44">
        <f t="shared" si="129"/>
        <v>0</v>
      </c>
      <c r="BY89" s="44">
        <f t="shared" si="129"/>
        <v>0</v>
      </c>
      <c r="BZ89" s="44">
        <f t="shared" si="129"/>
        <v>0</v>
      </c>
      <c r="CA89" s="44">
        <f t="shared" si="129"/>
        <v>0</v>
      </c>
      <c r="CB89" s="44">
        <f t="shared" si="129"/>
        <v>0</v>
      </c>
      <c r="CC89" s="44">
        <f t="shared" si="129"/>
        <v>0</v>
      </c>
      <c r="CD89" s="44">
        <f t="shared" si="129"/>
        <v>0</v>
      </c>
      <c r="CE89" s="44">
        <f t="shared" si="129"/>
        <v>0</v>
      </c>
      <c r="CF89" s="44">
        <f t="shared" si="129"/>
        <v>0</v>
      </c>
      <c r="CG89" s="44">
        <f t="shared" si="129"/>
        <v>0</v>
      </c>
      <c r="CH89" s="44">
        <f t="shared" si="129"/>
        <v>0</v>
      </c>
      <c r="CI89" s="44">
        <f t="shared" si="129"/>
        <v>0</v>
      </c>
      <c r="CJ89" s="44">
        <f t="shared" si="129"/>
        <v>0</v>
      </c>
      <c r="CK89" s="44">
        <f t="shared" si="129"/>
        <v>0</v>
      </c>
      <c r="CL89" s="44">
        <f t="shared" si="129"/>
        <v>0</v>
      </c>
      <c r="CM89" s="44">
        <f t="shared" si="129"/>
        <v>0</v>
      </c>
      <c r="CN89" s="44">
        <f t="shared" si="129"/>
        <v>0</v>
      </c>
      <c r="CO89" s="44">
        <f t="shared" si="129"/>
        <v>0</v>
      </c>
      <c r="CP89" s="44">
        <f t="shared" si="129"/>
        <v>0</v>
      </c>
      <c r="CQ89" s="44">
        <f t="shared" si="129"/>
        <v>0</v>
      </c>
      <c r="CR89" s="44">
        <f t="shared" si="129"/>
        <v>0</v>
      </c>
      <c r="CS89" s="44">
        <f t="shared" si="129"/>
        <v>0</v>
      </c>
      <c r="CT89" s="44">
        <f t="shared" si="129"/>
        <v>0</v>
      </c>
      <c r="CU89" s="44">
        <f t="shared" si="129"/>
        <v>0</v>
      </c>
      <c r="CV89" s="44">
        <f t="shared" si="129"/>
        <v>0</v>
      </c>
      <c r="CW89" s="44">
        <f t="shared" si="129"/>
        <v>0</v>
      </c>
      <c r="CX89" s="44">
        <f t="shared" ref="CX89:DQ89" si="130">CX$50*CX18</f>
        <v>0</v>
      </c>
      <c r="CY89" s="44">
        <f t="shared" si="130"/>
        <v>0</v>
      </c>
      <c r="CZ89" s="44">
        <f t="shared" si="130"/>
        <v>0</v>
      </c>
      <c r="DA89" s="44">
        <f t="shared" si="130"/>
        <v>0</v>
      </c>
      <c r="DB89" s="44">
        <f t="shared" si="130"/>
        <v>0</v>
      </c>
      <c r="DC89" s="44">
        <f t="shared" si="130"/>
        <v>0</v>
      </c>
      <c r="DD89" s="44">
        <f t="shared" si="130"/>
        <v>0</v>
      </c>
      <c r="DE89" s="44">
        <f t="shared" si="130"/>
        <v>0</v>
      </c>
      <c r="DF89" s="44">
        <f t="shared" si="130"/>
        <v>0</v>
      </c>
      <c r="DG89" s="44">
        <f t="shared" si="130"/>
        <v>0</v>
      </c>
      <c r="DH89" s="44">
        <f t="shared" si="130"/>
        <v>0</v>
      </c>
      <c r="DI89" s="44">
        <f t="shared" si="130"/>
        <v>0</v>
      </c>
      <c r="DJ89" s="44">
        <f t="shared" si="130"/>
        <v>0</v>
      </c>
      <c r="DK89" s="44">
        <f t="shared" si="130"/>
        <v>0</v>
      </c>
      <c r="DL89" s="44">
        <f t="shared" si="130"/>
        <v>0</v>
      </c>
      <c r="DM89" s="44">
        <f t="shared" si="130"/>
        <v>0</v>
      </c>
      <c r="DN89" s="44">
        <f t="shared" si="130"/>
        <v>0</v>
      </c>
      <c r="DO89" s="44">
        <f t="shared" si="130"/>
        <v>0</v>
      </c>
      <c r="DP89" s="44">
        <f t="shared" si="130"/>
        <v>0</v>
      </c>
      <c r="DQ89" s="44">
        <f t="shared" si="130"/>
        <v>0</v>
      </c>
    </row>
    <row r="90" spans="1:121" x14ac:dyDescent="0.25">
      <c r="A90" s="44" t="str">
        <f t="shared" si="121"/>
        <v>16_RUS</v>
      </c>
      <c r="B90" s="44" t="str">
        <f t="shared" si="121"/>
        <v>6_1_crude_oil</v>
      </c>
      <c r="C90" s="44" t="str">
        <f t="shared" si="121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5"/>
        <v>16_RUS</v>
      </c>
      <c r="BM90" s="44" t="str">
        <f t="shared" si="122"/>
        <v>d_nonenergy_ccs_6_1_crude_oil</v>
      </c>
      <c r="BN90" s="44"/>
      <c r="BO90" s="44"/>
      <c r="BP90" s="44">
        <f t="shared" ref="BP90:CW90" si="131">BP$50*BP19</f>
        <v>0</v>
      </c>
      <c r="BQ90" s="44">
        <f t="shared" si="131"/>
        <v>0</v>
      </c>
      <c r="BR90" s="44">
        <f t="shared" si="131"/>
        <v>0</v>
      </c>
      <c r="BS90" s="44">
        <f t="shared" si="131"/>
        <v>0</v>
      </c>
      <c r="BT90" s="44">
        <f t="shared" si="131"/>
        <v>0</v>
      </c>
      <c r="BU90" s="44">
        <f t="shared" si="131"/>
        <v>0</v>
      </c>
      <c r="BV90" s="44">
        <f t="shared" si="131"/>
        <v>0</v>
      </c>
      <c r="BW90" s="44">
        <f t="shared" si="131"/>
        <v>0</v>
      </c>
      <c r="BX90" s="44">
        <f t="shared" si="131"/>
        <v>0</v>
      </c>
      <c r="BY90" s="44">
        <f t="shared" si="131"/>
        <v>0</v>
      </c>
      <c r="BZ90" s="44">
        <f t="shared" si="131"/>
        <v>0</v>
      </c>
      <c r="CA90" s="44">
        <f t="shared" si="131"/>
        <v>0</v>
      </c>
      <c r="CB90" s="44">
        <f t="shared" si="131"/>
        <v>0</v>
      </c>
      <c r="CC90" s="44">
        <f t="shared" si="131"/>
        <v>0</v>
      </c>
      <c r="CD90" s="44">
        <f t="shared" si="131"/>
        <v>0</v>
      </c>
      <c r="CE90" s="44">
        <f t="shared" si="131"/>
        <v>0</v>
      </c>
      <c r="CF90" s="44">
        <f t="shared" si="131"/>
        <v>0</v>
      </c>
      <c r="CG90" s="44">
        <f t="shared" si="131"/>
        <v>0</v>
      </c>
      <c r="CH90" s="44">
        <f t="shared" si="131"/>
        <v>0</v>
      </c>
      <c r="CI90" s="44">
        <f t="shared" si="131"/>
        <v>0</v>
      </c>
      <c r="CJ90" s="44">
        <f t="shared" si="131"/>
        <v>0</v>
      </c>
      <c r="CK90" s="44">
        <f t="shared" si="131"/>
        <v>0</v>
      </c>
      <c r="CL90" s="44">
        <f t="shared" si="131"/>
        <v>0</v>
      </c>
      <c r="CM90" s="44">
        <f t="shared" si="131"/>
        <v>0</v>
      </c>
      <c r="CN90" s="44">
        <f t="shared" si="131"/>
        <v>0</v>
      </c>
      <c r="CO90" s="44">
        <f t="shared" si="131"/>
        <v>0</v>
      </c>
      <c r="CP90" s="44">
        <f t="shared" si="131"/>
        <v>0</v>
      </c>
      <c r="CQ90" s="44">
        <f t="shared" si="131"/>
        <v>0</v>
      </c>
      <c r="CR90" s="44">
        <f t="shared" si="131"/>
        <v>0</v>
      </c>
      <c r="CS90" s="44">
        <f t="shared" si="131"/>
        <v>0</v>
      </c>
      <c r="CT90" s="44">
        <f t="shared" si="131"/>
        <v>0</v>
      </c>
      <c r="CU90" s="44">
        <f t="shared" si="131"/>
        <v>0</v>
      </c>
      <c r="CV90" s="44">
        <f t="shared" si="131"/>
        <v>0</v>
      </c>
      <c r="CW90" s="44">
        <f t="shared" si="131"/>
        <v>0</v>
      </c>
      <c r="CX90" s="44">
        <f t="shared" ref="CX90:DQ90" si="132">CX$50*CX19</f>
        <v>0</v>
      </c>
      <c r="CY90" s="44">
        <f t="shared" si="132"/>
        <v>0</v>
      </c>
      <c r="CZ90" s="44">
        <f t="shared" si="132"/>
        <v>0</v>
      </c>
      <c r="DA90" s="44">
        <f t="shared" si="132"/>
        <v>0</v>
      </c>
      <c r="DB90" s="44">
        <f t="shared" si="132"/>
        <v>0</v>
      </c>
      <c r="DC90" s="44">
        <f t="shared" si="132"/>
        <v>0</v>
      </c>
      <c r="DD90" s="44">
        <f t="shared" si="132"/>
        <v>0</v>
      </c>
      <c r="DE90" s="44">
        <f t="shared" si="132"/>
        <v>0</v>
      </c>
      <c r="DF90" s="44">
        <f t="shared" si="132"/>
        <v>0</v>
      </c>
      <c r="DG90" s="44">
        <f t="shared" si="132"/>
        <v>0</v>
      </c>
      <c r="DH90" s="44">
        <f t="shared" si="132"/>
        <v>0</v>
      </c>
      <c r="DI90" s="44">
        <f t="shared" si="132"/>
        <v>0</v>
      </c>
      <c r="DJ90" s="44">
        <f t="shared" si="132"/>
        <v>0</v>
      </c>
      <c r="DK90" s="44">
        <f t="shared" si="132"/>
        <v>0</v>
      </c>
      <c r="DL90" s="44">
        <f t="shared" si="132"/>
        <v>0</v>
      </c>
      <c r="DM90" s="44">
        <f t="shared" si="132"/>
        <v>0</v>
      </c>
      <c r="DN90" s="44">
        <f t="shared" si="132"/>
        <v>0</v>
      </c>
      <c r="DO90" s="44">
        <f t="shared" si="132"/>
        <v>0</v>
      </c>
      <c r="DP90" s="44">
        <f t="shared" si="132"/>
        <v>0</v>
      </c>
      <c r="DQ90" s="44">
        <f t="shared" si="132"/>
        <v>0</v>
      </c>
    </row>
    <row r="91" spans="1:121" x14ac:dyDescent="0.25">
      <c r="A91" s="44" t="str">
        <f t="shared" si="121"/>
        <v>16_RUS</v>
      </c>
      <c r="B91" s="44" t="str">
        <f t="shared" si="121"/>
        <v>6_x_ngls</v>
      </c>
      <c r="C91" s="44" t="str">
        <f t="shared" si="121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5"/>
        <v>16_RUS</v>
      </c>
      <c r="BM91" s="44" t="str">
        <f t="shared" si="122"/>
        <v>d_nonenergy_ccs_6_x_ngls</v>
      </c>
      <c r="BN91" s="44"/>
      <c r="BO91" s="44"/>
      <c r="BP91" s="44">
        <f t="shared" ref="BP91:CW91" si="133">BP$50*BP20</f>
        <v>0</v>
      </c>
      <c r="BQ91" s="44">
        <f t="shared" si="133"/>
        <v>0</v>
      </c>
      <c r="BR91" s="44">
        <f t="shared" si="133"/>
        <v>0</v>
      </c>
      <c r="BS91" s="44">
        <f t="shared" si="133"/>
        <v>0</v>
      </c>
      <c r="BT91" s="44">
        <f t="shared" si="133"/>
        <v>0</v>
      </c>
      <c r="BU91" s="44">
        <f t="shared" si="133"/>
        <v>0</v>
      </c>
      <c r="BV91" s="44">
        <f t="shared" si="133"/>
        <v>0</v>
      </c>
      <c r="BW91" s="44">
        <f t="shared" si="133"/>
        <v>0</v>
      </c>
      <c r="BX91" s="44">
        <f t="shared" si="133"/>
        <v>0</v>
      </c>
      <c r="BY91" s="44">
        <f t="shared" si="133"/>
        <v>0</v>
      </c>
      <c r="BZ91" s="44">
        <f t="shared" si="133"/>
        <v>0</v>
      </c>
      <c r="CA91" s="44">
        <f t="shared" si="133"/>
        <v>0</v>
      </c>
      <c r="CB91" s="44">
        <f t="shared" si="133"/>
        <v>0</v>
      </c>
      <c r="CC91" s="44">
        <f t="shared" si="133"/>
        <v>0</v>
      </c>
      <c r="CD91" s="44">
        <f t="shared" si="133"/>
        <v>0</v>
      </c>
      <c r="CE91" s="44">
        <f t="shared" si="133"/>
        <v>0</v>
      </c>
      <c r="CF91" s="44">
        <f t="shared" si="133"/>
        <v>0</v>
      </c>
      <c r="CG91" s="44">
        <f t="shared" si="133"/>
        <v>0</v>
      </c>
      <c r="CH91" s="44">
        <f t="shared" si="133"/>
        <v>0</v>
      </c>
      <c r="CI91" s="44">
        <f t="shared" si="133"/>
        <v>0</v>
      </c>
      <c r="CJ91" s="44">
        <f t="shared" si="133"/>
        <v>0</v>
      </c>
      <c r="CK91" s="44">
        <f t="shared" si="133"/>
        <v>0</v>
      </c>
      <c r="CL91" s="44">
        <f t="shared" si="133"/>
        <v>0</v>
      </c>
      <c r="CM91" s="44">
        <f t="shared" si="133"/>
        <v>0</v>
      </c>
      <c r="CN91" s="44">
        <f t="shared" si="133"/>
        <v>0</v>
      </c>
      <c r="CO91" s="44">
        <f t="shared" si="133"/>
        <v>0</v>
      </c>
      <c r="CP91" s="44">
        <f t="shared" si="133"/>
        <v>0</v>
      </c>
      <c r="CQ91" s="44">
        <f t="shared" si="133"/>
        <v>0</v>
      </c>
      <c r="CR91" s="44">
        <f t="shared" si="133"/>
        <v>0</v>
      </c>
      <c r="CS91" s="44">
        <f t="shared" si="133"/>
        <v>0</v>
      </c>
      <c r="CT91" s="44">
        <f t="shared" si="133"/>
        <v>0</v>
      </c>
      <c r="CU91" s="44">
        <f t="shared" si="133"/>
        <v>0</v>
      </c>
      <c r="CV91" s="44">
        <f t="shared" si="133"/>
        <v>0</v>
      </c>
      <c r="CW91" s="44">
        <f t="shared" si="133"/>
        <v>0</v>
      </c>
      <c r="CX91" s="44">
        <f t="shared" ref="CX91:DQ91" si="134">CX$50*CX20</f>
        <v>0</v>
      </c>
      <c r="CY91" s="44">
        <f t="shared" si="134"/>
        <v>0</v>
      </c>
      <c r="CZ91" s="44">
        <f t="shared" si="134"/>
        <v>0</v>
      </c>
      <c r="DA91" s="44">
        <f t="shared" si="134"/>
        <v>0</v>
      </c>
      <c r="DB91" s="44">
        <f t="shared" si="134"/>
        <v>0</v>
      </c>
      <c r="DC91" s="44">
        <f t="shared" si="134"/>
        <v>0</v>
      </c>
      <c r="DD91" s="44">
        <f t="shared" si="134"/>
        <v>0</v>
      </c>
      <c r="DE91" s="44">
        <f t="shared" si="134"/>
        <v>0</v>
      </c>
      <c r="DF91" s="44">
        <f t="shared" si="134"/>
        <v>0</v>
      </c>
      <c r="DG91" s="44">
        <f t="shared" si="134"/>
        <v>0</v>
      </c>
      <c r="DH91" s="44">
        <f t="shared" si="134"/>
        <v>0</v>
      </c>
      <c r="DI91" s="44">
        <f t="shared" si="134"/>
        <v>0</v>
      </c>
      <c r="DJ91" s="44">
        <f t="shared" si="134"/>
        <v>0</v>
      </c>
      <c r="DK91" s="44">
        <f t="shared" si="134"/>
        <v>0</v>
      </c>
      <c r="DL91" s="44">
        <f t="shared" si="134"/>
        <v>0</v>
      </c>
      <c r="DM91" s="44">
        <f t="shared" si="134"/>
        <v>0</v>
      </c>
      <c r="DN91" s="44">
        <f t="shared" si="134"/>
        <v>0</v>
      </c>
      <c r="DO91" s="44">
        <f t="shared" si="134"/>
        <v>0</v>
      </c>
      <c r="DP91" s="44">
        <f t="shared" si="134"/>
        <v>0</v>
      </c>
      <c r="DQ91" s="44">
        <f t="shared" si="134"/>
        <v>0</v>
      </c>
    </row>
    <row r="92" spans="1:121" x14ac:dyDescent="0.25">
      <c r="A92" s="44" t="str">
        <f t="shared" si="121"/>
        <v>16_RUS</v>
      </c>
      <c r="B92" s="44" t="str">
        <f t="shared" si="121"/>
        <v>7_1_motor_gasoline</v>
      </c>
      <c r="C92" s="44" t="str">
        <f t="shared" si="121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5"/>
        <v>16_RUS</v>
      </c>
      <c r="BM92" s="44" t="str">
        <f t="shared" si="122"/>
        <v>d_nonenergy_ccs_7_1_mo_gasoline</v>
      </c>
      <c r="BN92" s="44"/>
      <c r="BO92" s="44"/>
      <c r="BP92" s="44">
        <f t="shared" ref="BP92:CW92" si="135">BP$50*BP21</f>
        <v>0</v>
      </c>
      <c r="BQ92" s="44">
        <f t="shared" si="135"/>
        <v>0</v>
      </c>
      <c r="BR92" s="44">
        <f t="shared" si="135"/>
        <v>0</v>
      </c>
      <c r="BS92" s="44">
        <f t="shared" si="135"/>
        <v>0</v>
      </c>
      <c r="BT92" s="44">
        <f t="shared" si="135"/>
        <v>0</v>
      </c>
      <c r="BU92" s="44">
        <f t="shared" si="135"/>
        <v>0</v>
      </c>
      <c r="BV92" s="44">
        <f t="shared" si="135"/>
        <v>0</v>
      </c>
      <c r="BW92" s="44">
        <f t="shared" si="135"/>
        <v>0</v>
      </c>
      <c r="BX92" s="44">
        <f t="shared" si="135"/>
        <v>0</v>
      </c>
      <c r="BY92" s="44">
        <f t="shared" si="135"/>
        <v>0</v>
      </c>
      <c r="BZ92" s="44">
        <f t="shared" si="135"/>
        <v>0</v>
      </c>
      <c r="CA92" s="44">
        <f t="shared" si="135"/>
        <v>0</v>
      </c>
      <c r="CB92" s="44">
        <f t="shared" si="135"/>
        <v>0</v>
      </c>
      <c r="CC92" s="44">
        <f t="shared" si="135"/>
        <v>0</v>
      </c>
      <c r="CD92" s="44">
        <f t="shared" si="135"/>
        <v>0</v>
      </c>
      <c r="CE92" s="44">
        <f t="shared" si="135"/>
        <v>0</v>
      </c>
      <c r="CF92" s="44">
        <f t="shared" si="135"/>
        <v>0</v>
      </c>
      <c r="CG92" s="44">
        <f t="shared" si="135"/>
        <v>0</v>
      </c>
      <c r="CH92" s="44">
        <f t="shared" si="135"/>
        <v>0</v>
      </c>
      <c r="CI92" s="44">
        <f t="shared" si="135"/>
        <v>0</v>
      </c>
      <c r="CJ92" s="44">
        <f t="shared" si="135"/>
        <v>0</v>
      </c>
      <c r="CK92" s="44">
        <f t="shared" si="135"/>
        <v>0</v>
      </c>
      <c r="CL92" s="44">
        <f t="shared" si="135"/>
        <v>0</v>
      </c>
      <c r="CM92" s="44">
        <f t="shared" si="135"/>
        <v>0</v>
      </c>
      <c r="CN92" s="44">
        <f t="shared" si="135"/>
        <v>0</v>
      </c>
      <c r="CO92" s="44">
        <f t="shared" si="135"/>
        <v>0</v>
      </c>
      <c r="CP92" s="44">
        <f t="shared" si="135"/>
        <v>0</v>
      </c>
      <c r="CQ92" s="44">
        <f t="shared" si="135"/>
        <v>0</v>
      </c>
      <c r="CR92" s="44">
        <f t="shared" si="135"/>
        <v>0</v>
      </c>
      <c r="CS92" s="44">
        <f t="shared" si="135"/>
        <v>0</v>
      </c>
      <c r="CT92" s="44">
        <f t="shared" si="135"/>
        <v>0</v>
      </c>
      <c r="CU92" s="44">
        <f t="shared" si="135"/>
        <v>0</v>
      </c>
      <c r="CV92" s="44">
        <f t="shared" si="135"/>
        <v>0</v>
      </c>
      <c r="CW92" s="44">
        <f t="shared" si="135"/>
        <v>0</v>
      </c>
      <c r="CX92" s="44">
        <f t="shared" ref="CX92:DQ92" si="136">CX$50*CX21</f>
        <v>0</v>
      </c>
      <c r="CY92" s="44">
        <f t="shared" si="136"/>
        <v>0</v>
      </c>
      <c r="CZ92" s="44">
        <f t="shared" si="136"/>
        <v>0</v>
      </c>
      <c r="DA92" s="44">
        <f t="shared" si="136"/>
        <v>0</v>
      </c>
      <c r="DB92" s="44">
        <f t="shared" si="136"/>
        <v>0</v>
      </c>
      <c r="DC92" s="44">
        <f t="shared" si="136"/>
        <v>0</v>
      </c>
      <c r="DD92" s="44">
        <f t="shared" si="136"/>
        <v>0</v>
      </c>
      <c r="DE92" s="44">
        <f t="shared" si="136"/>
        <v>0</v>
      </c>
      <c r="DF92" s="44">
        <f t="shared" si="136"/>
        <v>0</v>
      </c>
      <c r="DG92" s="44">
        <f t="shared" si="136"/>
        <v>0</v>
      </c>
      <c r="DH92" s="44">
        <f t="shared" si="136"/>
        <v>0</v>
      </c>
      <c r="DI92" s="44">
        <f t="shared" si="136"/>
        <v>0</v>
      </c>
      <c r="DJ92" s="44">
        <f t="shared" si="136"/>
        <v>0</v>
      </c>
      <c r="DK92" s="44">
        <f t="shared" si="136"/>
        <v>0</v>
      </c>
      <c r="DL92" s="44">
        <f t="shared" si="136"/>
        <v>0</v>
      </c>
      <c r="DM92" s="44">
        <f t="shared" si="136"/>
        <v>0</v>
      </c>
      <c r="DN92" s="44">
        <f t="shared" si="136"/>
        <v>0</v>
      </c>
      <c r="DO92" s="44">
        <f t="shared" si="136"/>
        <v>0</v>
      </c>
      <c r="DP92" s="44">
        <f t="shared" si="136"/>
        <v>0</v>
      </c>
      <c r="DQ92" s="44">
        <f t="shared" si="136"/>
        <v>0</v>
      </c>
    </row>
    <row r="93" spans="1:121" x14ac:dyDescent="0.25">
      <c r="A93" s="44" t="str">
        <f t="shared" si="121"/>
        <v>16_RUS</v>
      </c>
      <c r="B93" s="44" t="str">
        <f t="shared" si="121"/>
        <v>7_2_aviation_gasoline</v>
      </c>
      <c r="C93" s="44" t="str">
        <f t="shared" si="121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5"/>
        <v>16_RUS</v>
      </c>
      <c r="BM93" s="44" t="str">
        <f t="shared" si="122"/>
        <v>d_nonenergy_ccs_7_2_avi_gasoline</v>
      </c>
      <c r="BN93" s="44"/>
      <c r="BO93" s="44"/>
      <c r="BP93" s="44">
        <f t="shared" ref="BP93:CW93" si="137">BP$50*BP22</f>
        <v>0</v>
      </c>
      <c r="BQ93" s="44">
        <f t="shared" si="137"/>
        <v>0</v>
      </c>
      <c r="BR93" s="44">
        <f t="shared" si="137"/>
        <v>0</v>
      </c>
      <c r="BS93" s="44">
        <f t="shared" si="137"/>
        <v>0</v>
      </c>
      <c r="BT93" s="44">
        <f t="shared" si="137"/>
        <v>0</v>
      </c>
      <c r="BU93" s="44">
        <f t="shared" si="137"/>
        <v>0</v>
      </c>
      <c r="BV93" s="44">
        <f t="shared" si="137"/>
        <v>0</v>
      </c>
      <c r="BW93" s="44">
        <f t="shared" si="137"/>
        <v>0</v>
      </c>
      <c r="BX93" s="44">
        <f t="shared" si="137"/>
        <v>0</v>
      </c>
      <c r="BY93" s="44">
        <f t="shared" si="137"/>
        <v>0</v>
      </c>
      <c r="BZ93" s="44">
        <f t="shared" si="137"/>
        <v>0</v>
      </c>
      <c r="CA93" s="44">
        <f t="shared" si="137"/>
        <v>0</v>
      </c>
      <c r="CB93" s="44">
        <f t="shared" si="137"/>
        <v>0</v>
      </c>
      <c r="CC93" s="44">
        <f t="shared" si="137"/>
        <v>0</v>
      </c>
      <c r="CD93" s="44">
        <f t="shared" si="137"/>
        <v>0</v>
      </c>
      <c r="CE93" s="44">
        <f t="shared" si="137"/>
        <v>0</v>
      </c>
      <c r="CF93" s="44">
        <f t="shared" si="137"/>
        <v>0</v>
      </c>
      <c r="CG93" s="44">
        <f t="shared" si="137"/>
        <v>0</v>
      </c>
      <c r="CH93" s="44">
        <f t="shared" si="137"/>
        <v>0</v>
      </c>
      <c r="CI93" s="44">
        <f t="shared" si="137"/>
        <v>0</v>
      </c>
      <c r="CJ93" s="44">
        <f t="shared" si="137"/>
        <v>0</v>
      </c>
      <c r="CK93" s="44">
        <f t="shared" si="137"/>
        <v>0</v>
      </c>
      <c r="CL93" s="44">
        <f t="shared" si="137"/>
        <v>0</v>
      </c>
      <c r="CM93" s="44">
        <f t="shared" si="137"/>
        <v>0</v>
      </c>
      <c r="CN93" s="44">
        <f t="shared" si="137"/>
        <v>0</v>
      </c>
      <c r="CO93" s="44">
        <f t="shared" si="137"/>
        <v>0</v>
      </c>
      <c r="CP93" s="44">
        <f t="shared" si="137"/>
        <v>0</v>
      </c>
      <c r="CQ93" s="44">
        <f t="shared" si="137"/>
        <v>0</v>
      </c>
      <c r="CR93" s="44">
        <f t="shared" si="137"/>
        <v>0</v>
      </c>
      <c r="CS93" s="44">
        <f t="shared" si="137"/>
        <v>0</v>
      </c>
      <c r="CT93" s="44">
        <f t="shared" si="137"/>
        <v>0</v>
      </c>
      <c r="CU93" s="44">
        <f t="shared" si="137"/>
        <v>0</v>
      </c>
      <c r="CV93" s="44">
        <f t="shared" si="137"/>
        <v>0</v>
      </c>
      <c r="CW93" s="44">
        <f t="shared" si="137"/>
        <v>0</v>
      </c>
      <c r="CX93" s="44">
        <f t="shared" ref="CX93:DQ93" si="138">CX$50*CX22</f>
        <v>0</v>
      </c>
      <c r="CY93" s="44">
        <f t="shared" si="138"/>
        <v>0</v>
      </c>
      <c r="CZ93" s="44">
        <f t="shared" si="138"/>
        <v>0</v>
      </c>
      <c r="DA93" s="44">
        <f t="shared" si="138"/>
        <v>0</v>
      </c>
      <c r="DB93" s="44">
        <f t="shared" si="138"/>
        <v>0</v>
      </c>
      <c r="DC93" s="44">
        <f t="shared" si="138"/>
        <v>0</v>
      </c>
      <c r="DD93" s="44">
        <f t="shared" si="138"/>
        <v>0</v>
      </c>
      <c r="DE93" s="44">
        <f t="shared" si="138"/>
        <v>0</v>
      </c>
      <c r="DF93" s="44">
        <f t="shared" si="138"/>
        <v>0</v>
      </c>
      <c r="DG93" s="44">
        <f t="shared" si="138"/>
        <v>0</v>
      </c>
      <c r="DH93" s="44">
        <f t="shared" si="138"/>
        <v>0</v>
      </c>
      <c r="DI93" s="44">
        <f t="shared" si="138"/>
        <v>0</v>
      </c>
      <c r="DJ93" s="44">
        <f t="shared" si="138"/>
        <v>0</v>
      </c>
      <c r="DK93" s="44">
        <f t="shared" si="138"/>
        <v>0</v>
      </c>
      <c r="DL93" s="44">
        <f t="shared" si="138"/>
        <v>0</v>
      </c>
      <c r="DM93" s="44">
        <f t="shared" si="138"/>
        <v>0</v>
      </c>
      <c r="DN93" s="44">
        <f t="shared" si="138"/>
        <v>0</v>
      </c>
      <c r="DO93" s="44">
        <f t="shared" si="138"/>
        <v>0</v>
      </c>
      <c r="DP93" s="44">
        <f t="shared" si="138"/>
        <v>0</v>
      </c>
      <c r="DQ93" s="44">
        <f t="shared" si="138"/>
        <v>0</v>
      </c>
    </row>
    <row r="94" spans="1:121" x14ac:dyDescent="0.25">
      <c r="A94" s="44" t="str">
        <f t="shared" si="121"/>
        <v>16_RUS</v>
      </c>
      <c r="B94" s="44" t="str">
        <f t="shared" si="121"/>
        <v>7_3_naphtha</v>
      </c>
      <c r="C94" s="44" t="str">
        <f t="shared" si="121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5"/>
        <v>16_RUS</v>
      </c>
      <c r="BM94" s="44" t="str">
        <f t="shared" si="122"/>
        <v>d_nonenergy_ccs_7_3_naphtha</v>
      </c>
      <c r="BN94" s="44"/>
      <c r="BO94" s="44"/>
      <c r="BP94" s="44">
        <f t="shared" ref="BP94:CW94" si="139">BP$50*BP23</f>
        <v>0</v>
      </c>
      <c r="BQ94" s="44">
        <f t="shared" si="139"/>
        <v>0</v>
      </c>
      <c r="BR94" s="44">
        <f t="shared" si="139"/>
        <v>0</v>
      </c>
      <c r="BS94" s="44">
        <f t="shared" si="139"/>
        <v>0</v>
      </c>
      <c r="BT94" s="44">
        <f t="shared" si="139"/>
        <v>0</v>
      </c>
      <c r="BU94" s="44">
        <f t="shared" si="139"/>
        <v>0</v>
      </c>
      <c r="BV94" s="44">
        <f t="shared" si="139"/>
        <v>0</v>
      </c>
      <c r="BW94" s="44">
        <f t="shared" si="139"/>
        <v>0</v>
      </c>
      <c r="BX94" s="44">
        <f t="shared" si="139"/>
        <v>0</v>
      </c>
      <c r="BY94" s="44">
        <f t="shared" si="139"/>
        <v>0</v>
      </c>
      <c r="BZ94" s="44">
        <f t="shared" si="139"/>
        <v>0</v>
      </c>
      <c r="CA94" s="44">
        <f t="shared" si="139"/>
        <v>0</v>
      </c>
      <c r="CB94" s="44">
        <f t="shared" si="139"/>
        <v>0</v>
      </c>
      <c r="CC94" s="44">
        <f t="shared" si="139"/>
        <v>0</v>
      </c>
      <c r="CD94" s="44">
        <f t="shared" si="139"/>
        <v>0</v>
      </c>
      <c r="CE94" s="44">
        <f t="shared" si="139"/>
        <v>0</v>
      </c>
      <c r="CF94" s="44">
        <f t="shared" si="139"/>
        <v>0</v>
      </c>
      <c r="CG94" s="44">
        <f t="shared" si="139"/>
        <v>0</v>
      </c>
      <c r="CH94" s="44">
        <f t="shared" si="139"/>
        <v>0</v>
      </c>
      <c r="CI94" s="44">
        <f t="shared" si="139"/>
        <v>0</v>
      </c>
      <c r="CJ94" s="44">
        <f t="shared" si="139"/>
        <v>0</v>
      </c>
      <c r="CK94" s="44">
        <f t="shared" si="139"/>
        <v>0</v>
      </c>
      <c r="CL94" s="44">
        <f t="shared" si="139"/>
        <v>0</v>
      </c>
      <c r="CM94" s="44">
        <f t="shared" si="139"/>
        <v>0</v>
      </c>
      <c r="CN94" s="44">
        <f t="shared" si="139"/>
        <v>0</v>
      </c>
      <c r="CO94" s="44">
        <f t="shared" si="139"/>
        <v>0</v>
      </c>
      <c r="CP94" s="44">
        <f t="shared" si="139"/>
        <v>0</v>
      </c>
      <c r="CQ94" s="44">
        <f t="shared" si="139"/>
        <v>0</v>
      </c>
      <c r="CR94" s="44">
        <f t="shared" si="139"/>
        <v>0</v>
      </c>
      <c r="CS94" s="44">
        <f t="shared" si="139"/>
        <v>0</v>
      </c>
      <c r="CT94" s="44">
        <f t="shared" si="139"/>
        <v>0</v>
      </c>
      <c r="CU94" s="44">
        <f t="shared" si="139"/>
        <v>0</v>
      </c>
      <c r="CV94" s="44">
        <f t="shared" si="139"/>
        <v>0</v>
      </c>
      <c r="CW94" s="44">
        <f t="shared" si="139"/>
        <v>0</v>
      </c>
      <c r="CX94" s="44">
        <f t="shared" ref="CX94:DQ94" si="140">CX$50*CX23</f>
        <v>0</v>
      </c>
      <c r="CY94" s="44">
        <f t="shared" si="140"/>
        <v>0</v>
      </c>
      <c r="CZ94" s="44">
        <f t="shared" si="140"/>
        <v>0</v>
      </c>
      <c r="DA94" s="44">
        <f t="shared" si="140"/>
        <v>0</v>
      </c>
      <c r="DB94" s="44">
        <f t="shared" si="140"/>
        <v>0</v>
      </c>
      <c r="DC94" s="44">
        <f t="shared" si="140"/>
        <v>0</v>
      </c>
      <c r="DD94" s="44">
        <f t="shared" si="140"/>
        <v>0</v>
      </c>
      <c r="DE94" s="44">
        <f t="shared" si="140"/>
        <v>0</v>
      </c>
      <c r="DF94" s="44">
        <f t="shared" si="140"/>
        <v>0</v>
      </c>
      <c r="DG94" s="44">
        <f t="shared" si="140"/>
        <v>0</v>
      </c>
      <c r="DH94" s="44">
        <f t="shared" si="140"/>
        <v>0</v>
      </c>
      <c r="DI94" s="44">
        <f t="shared" si="140"/>
        <v>0</v>
      </c>
      <c r="DJ94" s="44">
        <f t="shared" si="140"/>
        <v>0</v>
      </c>
      <c r="DK94" s="44">
        <f t="shared" si="140"/>
        <v>0</v>
      </c>
      <c r="DL94" s="44">
        <f t="shared" si="140"/>
        <v>0</v>
      </c>
      <c r="DM94" s="44">
        <f t="shared" si="140"/>
        <v>0</v>
      </c>
      <c r="DN94" s="44">
        <f t="shared" si="140"/>
        <v>0</v>
      </c>
      <c r="DO94" s="44">
        <f t="shared" si="140"/>
        <v>0</v>
      </c>
      <c r="DP94" s="44">
        <f t="shared" si="140"/>
        <v>0</v>
      </c>
      <c r="DQ94" s="44">
        <f t="shared" si="140"/>
        <v>0</v>
      </c>
    </row>
    <row r="95" spans="1:121" x14ac:dyDescent="0.25">
      <c r="A95" s="44" t="str">
        <f t="shared" si="121"/>
        <v>16_RUS</v>
      </c>
      <c r="B95" s="44" t="str">
        <f t="shared" si="121"/>
        <v>7_x_jet_fuel</v>
      </c>
      <c r="C95" s="44" t="str">
        <f t="shared" si="121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5"/>
        <v>16_RUS</v>
      </c>
      <c r="BM95" s="44" t="str">
        <f t="shared" si="122"/>
        <v>d_nonenergy_ccs_7_x_jet_fuel</v>
      </c>
      <c r="BN95" s="44"/>
      <c r="BO95" s="44"/>
      <c r="BP95" s="44">
        <f t="shared" ref="BP95:CW95" si="141">BP$50*BP24</f>
        <v>0</v>
      </c>
      <c r="BQ95" s="44">
        <f t="shared" si="141"/>
        <v>0</v>
      </c>
      <c r="BR95" s="44">
        <f t="shared" si="141"/>
        <v>0</v>
      </c>
      <c r="BS95" s="44">
        <f t="shared" si="141"/>
        <v>0</v>
      </c>
      <c r="BT95" s="44">
        <f t="shared" si="141"/>
        <v>0</v>
      </c>
      <c r="BU95" s="44">
        <f t="shared" si="141"/>
        <v>0</v>
      </c>
      <c r="BV95" s="44">
        <f t="shared" si="141"/>
        <v>0</v>
      </c>
      <c r="BW95" s="44">
        <f t="shared" si="141"/>
        <v>0</v>
      </c>
      <c r="BX95" s="44">
        <f t="shared" si="141"/>
        <v>0</v>
      </c>
      <c r="BY95" s="44">
        <f t="shared" si="141"/>
        <v>0</v>
      </c>
      <c r="BZ95" s="44">
        <f t="shared" si="141"/>
        <v>0</v>
      </c>
      <c r="CA95" s="44">
        <f t="shared" si="141"/>
        <v>0</v>
      </c>
      <c r="CB95" s="44">
        <f t="shared" si="141"/>
        <v>0</v>
      </c>
      <c r="CC95" s="44">
        <f t="shared" si="141"/>
        <v>0</v>
      </c>
      <c r="CD95" s="44">
        <f t="shared" si="141"/>
        <v>0</v>
      </c>
      <c r="CE95" s="44">
        <f t="shared" si="141"/>
        <v>0</v>
      </c>
      <c r="CF95" s="44">
        <f t="shared" si="141"/>
        <v>0</v>
      </c>
      <c r="CG95" s="44">
        <f t="shared" si="141"/>
        <v>0</v>
      </c>
      <c r="CH95" s="44">
        <f t="shared" si="141"/>
        <v>0</v>
      </c>
      <c r="CI95" s="44">
        <f t="shared" si="141"/>
        <v>0</v>
      </c>
      <c r="CJ95" s="44">
        <f t="shared" si="141"/>
        <v>0</v>
      </c>
      <c r="CK95" s="44">
        <f t="shared" si="141"/>
        <v>0</v>
      </c>
      <c r="CL95" s="44">
        <f t="shared" si="141"/>
        <v>0</v>
      </c>
      <c r="CM95" s="44">
        <f t="shared" si="141"/>
        <v>0</v>
      </c>
      <c r="CN95" s="44">
        <f t="shared" si="141"/>
        <v>0</v>
      </c>
      <c r="CO95" s="44">
        <f t="shared" si="141"/>
        <v>0</v>
      </c>
      <c r="CP95" s="44">
        <f t="shared" si="141"/>
        <v>0</v>
      </c>
      <c r="CQ95" s="44">
        <f t="shared" si="141"/>
        <v>0</v>
      </c>
      <c r="CR95" s="44">
        <f t="shared" si="141"/>
        <v>0</v>
      </c>
      <c r="CS95" s="44">
        <f t="shared" si="141"/>
        <v>0</v>
      </c>
      <c r="CT95" s="44">
        <f t="shared" si="141"/>
        <v>0</v>
      </c>
      <c r="CU95" s="44">
        <f t="shared" si="141"/>
        <v>0</v>
      </c>
      <c r="CV95" s="44">
        <f t="shared" si="141"/>
        <v>0</v>
      </c>
      <c r="CW95" s="44">
        <f t="shared" si="141"/>
        <v>0</v>
      </c>
      <c r="CX95" s="44">
        <f t="shared" ref="CX95:DQ95" si="142">CX$50*CX24</f>
        <v>0</v>
      </c>
      <c r="CY95" s="44">
        <f t="shared" si="142"/>
        <v>0</v>
      </c>
      <c r="CZ95" s="44">
        <f t="shared" si="142"/>
        <v>0</v>
      </c>
      <c r="DA95" s="44">
        <f t="shared" si="142"/>
        <v>0</v>
      </c>
      <c r="DB95" s="44">
        <f t="shared" si="142"/>
        <v>0</v>
      </c>
      <c r="DC95" s="44">
        <f t="shared" si="142"/>
        <v>0</v>
      </c>
      <c r="DD95" s="44">
        <f t="shared" si="142"/>
        <v>0</v>
      </c>
      <c r="DE95" s="44">
        <f t="shared" si="142"/>
        <v>0</v>
      </c>
      <c r="DF95" s="44">
        <f t="shared" si="142"/>
        <v>0</v>
      </c>
      <c r="DG95" s="44">
        <f t="shared" si="142"/>
        <v>0</v>
      </c>
      <c r="DH95" s="44">
        <f t="shared" si="142"/>
        <v>0</v>
      </c>
      <c r="DI95" s="44">
        <f t="shared" si="142"/>
        <v>0</v>
      </c>
      <c r="DJ95" s="44">
        <f t="shared" si="142"/>
        <v>0</v>
      </c>
      <c r="DK95" s="44">
        <f t="shared" si="142"/>
        <v>0</v>
      </c>
      <c r="DL95" s="44">
        <f t="shared" si="142"/>
        <v>0</v>
      </c>
      <c r="DM95" s="44">
        <f t="shared" si="142"/>
        <v>0</v>
      </c>
      <c r="DN95" s="44">
        <f t="shared" si="142"/>
        <v>0</v>
      </c>
      <c r="DO95" s="44">
        <f t="shared" si="142"/>
        <v>0</v>
      </c>
      <c r="DP95" s="44">
        <f t="shared" si="142"/>
        <v>0</v>
      </c>
      <c r="DQ95" s="44">
        <f t="shared" si="142"/>
        <v>0</v>
      </c>
    </row>
    <row r="96" spans="1:121" x14ac:dyDescent="0.25">
      <c r="A96" s="44" t="str">
        <f t="shared" si="121"/>
        <v>16_RUS</v>
      </c>
      <c r="B96" s="44" t="str">
        <f t="shared" si="121"/>
        <v>7_6_kerosene</v>
      </c>
      <c r="C96" s="44" t="str">
        <f t="shared" si="121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5"/>
        <v>16_RUS</v>
      </c>
      <c r="BM96" s="44" t="str">
        <f t="shared" si="122"/>
        <v>d_nonenergy_ccs_7_6_kerosene</v>
      </c>
      <c r="BN96" s="44"/>
      <c r="BO96" s="44"/>
      <c r="BP96" s="44">
        <f t="shared" ref="BP96:CW96" si="143">BP$50*BP25</f>
        <v>0</v>
      </c>
      <c r="BQ96" s="44">
        <f t="shared" si="143"/>
        <v>0</v>
      </c>
      <c r="BR96" s="44">
        <f t="shared" si="143"/>
        <v>0</v>
      </c>
      <c r="BS96" s="44">
        <f t="shared" si="143"/>
        <v>0</v>
      </c>
      <c r="BT96" s="44">
        <f t="shared" si="143"/>
        <v>0</v>
      </c>
      <c r="BU96" s="44">
        <f t="shared" si="143"/>
        <v>0</v>
      </c>
      <c r="BV96" s="44">
        <f t="shared" si="143"/>
        <v>0</v>
      </c>
      <c r="BW96" s="44">
        <f t="shared" si="143"/>
        <v>0</v>
      </c>
      <c r="BX96" s="44">
        <f t="shared" si="143"/>
        <v>0</v>
      </c>
      <c r="BY96" s="44">
        <f t="shared" si="143"/>
        <v>0</v>
      </c>
      <c r="BZ96" s="44">
        <f t="shared" si="143"/>
        <v>0</v>
      </c>
      <c r="CA96" s="44">
        <f t="shared" si="143"/>
        <v>0</v>
      </c>
      <c r="CB96" s="44">
        <f t="shared" si="143"/>
        <v>0</v>
      </c>
      <c r="CC96" s="44">
        <f t="shared" si="143"/>
        <v>0</v>
      </c>
      <c r="CD96" s="44">
        <f t="shared" si="143"/>
        <v>0</v>
      </c>
      <c r="CE96" s="44">
        <f t="shared" si="143"/>
        <v>0</v>
      </c>
      <c r="CF96" s="44">
        <f t="shared" si="143"/>
        <v>0</v>
      </c>
      <c r="CG96" s="44">
        <f t="shared" si="143"/>
        <v>0</v>
      </c>
      <c r="CH96" s="44">
        <f t="shared" si="143"/>
        <v>0</v>
      </c>
      <c r="CI96" s="44">
        <f t="shared" si="143"/>
        <v>0</v>
      </c>
      <c r="CJ96" s="44">
        <f t="shared" si="143"/>
        <v>0</v>
      </c>
      <c r="CK96" s="44">
        <f t="shared" si="143"/>
        <v>0</v>
      </c>
      <c r="CL96" s="44">
        <f t="shared" si="143"/>
        <v>0</v>
      </c>
      <c r="CM96" s="44">
        <f t="shared" si="143"/>
        <v>0</v>
      </c>
      <c r="CN96" s="44">
        <f t="shared" si="143"/>
        <v>0</v>
      </c>
      <c r="CO96" s="44">
        <f t="shared" si="143"/>
        <v>0</v>
      </c>
      <c r="CP96" s="44">
        <f t="shared" si="143"/>
        <v>0</v>
      </c>
      <c r="CQ96" s="44">
        <f t="shared" si="143"/>
        <v>0</v>
      </c>
      <c r="CR96" s="44">
        <f t="shared" si="143"/>
        <v>0</v>
      </c>
      <c r="CS96" s="44">
        <f t="shared" si="143"/>
        <v>0</v>
      </c>
      <c r="CT96" s="44">
        <f t="shared" si="143"/>
        <v>0</v>
      </c>
      <c r="CU96" s="44">
        <f t="shared" si="143"/>
        <v>0</v>
      </c>
      <c r="CV96" s="44">
        <f t="shared" si="143"/>
        <v>0</v>
      </c>
      <c r="CW96" s="44">
        <f t="shared" si="143"/>
        <v>0</v>
      </c>
      <c r="CX96" s="44">
        <f t="shared" ref="CX96:DQ96" si="144">CX$50*CX25</f>
        <v>0</v>
      </c>
      <c r="CY96" s="44">
        <f t="shared" si="144"/>
        <v>0</v>
      </c>
      <c r="CZ96" s="44">
        <f t="shared" si="144"/>
        <v>0</v>
      </c>
      <c r="DA96" s="44">
        <f t="shared" si="144"/>
        <v>0</v>
      </c>
      <c r="DB96" s="44">
        <f t="shared" si="144"/>
        <v>0</v>
      </c>
      <c r="DC96" s="44">
        <f t="shared" si="144"/>
        <v>0</v>
      </c>
      <c r="DD96" s="44">
        <f t="shared" si="144"/>
        <v>0</v>
      </c>
      <c r="DE96" s="44">
        <f t="shared" si="144"/>
        <v>0</v>
      </c>
      <c r="DF96" s="44">
        <f t="shared" si="144"/>
        <v>0</v>
      </c>
      <c r="DG96" s="44">
        <f t="shared" si="144"/>
        <v>0</v>
      </c>
      <c r="DH96" s="44">
        <f t="shared" si="144"/>
        <v>0</v>
      </c>
      <c r="DI96" s="44">
        <f t="shared" si="144"/>
        <v>0</v>
      </c>
      <c r="DJ96" s="44">
        <f t="shared" si="144"/>
        <v>0</v>
      </c>
      <c r="DK96" s="44">
        <f t="shared" si="144"/>
        <v>0</v>
      </c>
      <c r="DL96" s="44">
        <f t="shared" si="144"/>
        <v>0</v>
      </c>
      <c r="DM96" s="44">
        <f t="shared" si="144"/>
        <v>0</v>
      </c>
      <c r="DN96" s="44">
        <f t="shared" si="144"/>
        <v>0</v>
      </c>
      <c r="DO96" s="44">
        <f t="shared" si="144"/>
        <v>0</v>
      </c>
      <c r="DP96" s="44">
        <f t="shared" si="144"/>
        <v>0</v>
      </c>
      <c r="DQ96" s="44">
        <f t="shared" si="144"/>
        <v>0</v>
      </c>
    </row>
    <row r="97" spans="1:121" x14ac:dyDescent="0.25">
      <c r="A97" s="44" t="str">
        <f t="shared" si="121"/>
        <v>16_RUS</v>
      </c>
      <c r="B97" s="44" t="str">
        <f t="shared" si="121"/>
        <v>7_7_gas_diesel_oil</v>
      </c>
      <c r="C97" s="44" t="str">
        <f t="shared" si="121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5"/>
        <v>16_RUS</v>
      </c>
      <c r="BM97" s="44" t="str">
        <f t="shared" si="122"/>
        <v>d_nonenergy_ccs_7_7_gas_diesel_oil</v>
      </c>
      <c r="BN97" s="44"/>
      <c r="BO97" s="44"/>
      <c r="BP97" s="44">
        <f t="shared" ref="BP97:CW97" si="145">BP$50*BP26</f>
        <v>0</v>
      </c>
      <c r="BQ97" s="44">
        <f t="shared" si="145"/>
        <v>0</v>
      </c>
      <c r="BR97" s="44">
        <f t="shared" si="145"/>
        <v>0</v>
      </c>
      <c r="BS97" s="44">
        <f t="shared" si="145"/>
        <v>0</v>
      </c>
      <c r="BT97" s="44">
        <f t="shared" si="145"/>
        <v>0</v>
      </c>
      <c r="BU97" s="44">
        <f t="shared" si="145"/>
        <v>0</v>
      </c>
      <c r="BV97" s="44">
        <f t="shared" si="145"/>
        <v>0</v>
      </c>
      <c r="BW97" s="44">
        <f t="shared" si="145"/>
        <v>0</v>
      </c>
      <c r="BX97" s="44">
        <f t="shared" si="145"/>
        <v>0</v>
      </c>
      <c r="BY97" s="44">
        <f t="shared" si="145"/>
        <v>0</v>
      </c>
      <c r="BZ97" s="44">
        <f t="shared" si="145"/>
        <v>0</v>
      </c>
      <c r="CA97" s="44">
        <f t="shared" si="145"/>
        <v>0</v>
      </c>
      <c r="CB97" s="44">
        <f t="shared" si="145"/>
        <v>0</v>
      </c>
      <c r="CC97" s="44">
        <f t="shared" si="145"/>
        <v>0</v>
      </c>
      <c r="CD97" s="44">
        <f t="shared" si="145"/>
        <v>0</v>
      </c>
      <c r="CE97" s="44">
        <f t="shared" si="145"/>
        <v>0</v>
      </c>
      <c r="CF97" s="44">
        <f t="shared" si="145"/>
        <v>0</v>
      </c>
      <c r="CG97" s="44">
        <f t="shared" si="145"/>
        <v>0</v>
      </c>
      <c r="CH97" s="44">
        <f t="shared" si="145"/>
        <v>0</v>
      </c>
      <c r="CI97" s="44">
        <f t="shared" si="145"/>
        <v>0</v>
      </c>
      <c r="CJ97" s="44">
        <f t="shared" si="145"/>
        <v>0</v>
      </c>
      <c r="CK97" s="44">
        <f t="shared" si="145"/>
        <v>0</v>
      </c>
      <c r="CL97" s="44">
        <f t="shared" si="145"/>
        <v>0</v>
      </c>
      <c r="CM97" s="44">
        <f t="shared" si="145"/>
        <v>0</v>
      </c>
      <c r="CN97" s="44">
        <f t="shared" si="145"/>
        <v>0</v>
      </c>
      <c r="CO97" s="44">
        <f t="shared" si="145"/>
        <v>0</v>
      </c>
      <c r="CP97" s="44">
        <f t="shared" si="145"/>
        <v>0</v>
      </c>
      <c r="CQ97" s="44">
        <f t="shared" si="145"/>
        <v>0</v>
      </c>
      <c r="CR97" s="44">
        <f t="shared" si="145"/>
        <v>0</v>
      </c>
      <c r="CS97" s="44">
        <f t="shared" si="145"/>
        <v>0</v>
      </c>
      <c r="CT97" s="44">
        <f t="shared" si="145"/>
        <v>0</v>
      </c>
      <c r="CU97" s="44">
        <f t="shared" si="145"/>
        <v>0</v>
      </c>
      <c r="CV97" s="44">
        <f t="shared" si="145"/>
        <v>0</v>
      </c>
      <c r="CW97" s="44">
        <f t="shared" si="145"/>
        <v>0</v>
      </c>
      <c r="CX97" s="44">
        <f t="shared" ref="CX97:DQ97" si="146">CX$50*CX26</f>
        <v>0</v>
      </c>
      <c r="CY97" s="44">
        <f t="shared" si="146"/>
        <v>0</v>
      </c>
      <c r="CZ97" s="44">
        <f t="shared" si="146"/>
        <v>0</v>
      </c>
      <c r="DA97" s="44">
        <f t="shared" si="146"/>
        <v>0</v>
      </c>
      <c r="DB97" s="44">
        <f t="shared" si="146"/>
        <v>0</v>
      </c>
      <c r="DC97" s="44">
        <f t="shared" si="146"/>
        <v>0</v>
      </c>
      <c r="DD97" s="44">
        <f t="shared" si="146"/>
        <v>0</v>
      </c>
      <c r="DE97" s="44">
        <f t="shared" si="146"/>
        <v>0</v>
      </c>
      <c r="DF97" s="44">
        <f t="shared" si="146"/>
        <v>0</v>
      </c>
      <c r="DG97" s="44">
        <f t="shared" si="146"/>
        <v>0</v>
      </c>
      <c r="DH97" s="44">
        <f t="shared" si="146"/>
        <v>0</v>
      </c>
      <c r="DI97" s="44">
        <f t="shared" si="146"/>
        <v>0</v>
      </c>
      <c r="DJ97" s="44">
        <f t="shared" si="146"/>
        <v>0</v>
      </c>
      <c r="DK97" s="44">
        <f t="shared" si="146"/>
        <v>0</v>
      </c>
      <c r="DL97" s="44">
        <f t="shared" si="146"/>
        <v>0</v>
      </c>
      <c r="DM97" s="44">
        <f t="shared" si="146"/>
        <v>0</v>
      </c>
      <c r="DN97" s="44">
        <f t="shared" si="146"/>
        <v>0</v>
      </c>
      <c r="DO97" s="44">
        <f t="shared" si="146"/>
        <v>0</v>
      </c>
      <c r="DP97" s="44">
        <f t="shared" si="146"/>
        <v>0</v>
      </c>
      <c r="DQ97" s="44">
        <f t="shared" si="146"/>
        <v>0</v>
      </c>
    </row>
    <row r="98" spans="1:121" x14ac:dyDescent="0.25">
      <c r="A98" s="44" t="str">
        <f t="shared" si="121"/>
        <v>16_RUS</v>
      </c>
      <c r="B98" s="44" t="str">
        <f t="shared" si="121"/>
        <v>7_8_fuel_oil</v>
      </c>
      <c r="C98" s="44" t="str">
        <f t="shared" si="121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5"/>
        <v>16_RUS</v>
      </c>
      <c r="BM98" s="44" t="str">
        <f t="shared" si="122"/>
        <v>d_nonenergy_ccs_7_8_fuel_oil</v>
      </c>
      <c r="BN98" s="44"/>
      <c r="BO98" s="44"/>
      <c r="BP98" s="44">
        <f t="shared" ref="BP98:CW98" si="147">BP$50*BP27</f>
        <v>0</v>
      </c>
      <c r="BQ98" s="44">
        <f t="shared" si="147"/>
        <v>0</v>
      </c>
      <c r="BR98" s="44">
        <f t="shared" si="147"/>
        <v>0</v>
      </c>
      <c r="BS98" s="44">
        <f t="shared" si="147"/>
        <v>0</v>
      </c>
      <c r="BT98" s="44">
        <f t="shared" si="147"/>
        <v>0</v>
      </c>
      <c r="BU98" s="44">
        <f t="shared" si="147"/>
        <v>0</v>
      </c>
      <c r="BV98" s="44">
        <f t="shared" si="147"/>
        <v>0</v>
      </c>
      <c r="BW98" s="44">
        <f t="shared" si="147"/>
        <v>0</v>
      </c>
      <c r="BX98" s="44">
        <f t="shared" si="147"/>
        <v>0</v>
      </c>
      <c r="BY98" s="44">
        <f t="shared" si="147"/>
        <v>0</v>
      </c>
      <c r="BZ98" s="44">
        <f t="shared" si="147"/>
        <v>0</v>
      </c>
      <c r="CA98" s="44">
        <f t="shared" si="147"/>
        <v>0</v>
      </c>
      <c r="CB98" s="44">
        <f t="shared" si="147"/>
        <v>0</v>
      </c>
      <c r="CC98" s="44">
        <f t="shared" si="147"/>
        <v>0</v>
      </c>
      <c r="CD98" s="44">
        <f t="shared" si="147"/>
        <v>0</v>
      </c>
      <c r="CE98" s="44">
        <f t="shared" si="147"/>
        <v>0</v>
      </c>
      <c r="CF98" s="44">
        <f t="shared" si="147"/>
        <v>0</v>
      </c>
      <c r="CG98" s="44">
        <f t="shared" si="147"/>
        <v>0</v>
      </c>
      <c r="CH98" s="44">
        <f t="shared" si="147"/>
        <v>0</v>
      </c>
      <c r="CI98" s="44">
        <f t="shared" si="147"/>
        <v>0</v>
      </c>
      <c r="CJ98" s="44">
        <f t="shared" si="147"/>
        <v>0</v>
      </c>
      <c r="CK98" s="44">
        <f t="shared" si="147"/>
        <v>0</v>
      </c>
      <c r="CL98" s="44">
        <f t="shared" si="147"/>
        <v>0</v>
      </c>
      <c r="CM98" s="44">
        <f t="shared" si="147"/>
        <v>0</v>
      </c>
      <c r="CN98" s="44">
        <f t="shared" si="147"/>
        <v>0</v>
      </c>
      <c r="CO98" s="44">
        <f t="shared" si="147"/>
        <v>0</v>
      </c>
      <c r="CP98" s="44">
        <f t="shared" si="147"/>
        <v>0</v>
      </c>
      <c r="CQ98" s="44">
        <f t="shared" si="147"/>
        <v>0</v>
      </c>
      <c r="CR98" s="44">
        <f t="shared" si="147"/>
        <v>0</v>
      </c>
      <c r="CS98" s="44">
        <f t="shared" si="147"/>
        <v>0</v>
      </c>
      <c r="CT98" s="44">
        <f t="shared" si="147"/>
        <v>0</v>
      </c>
      <c r="CU98" s="44">
        <f t="shared" si="147"/>
        <v>0</v>
      </c>
      <c r="CV98" s="44">
        <f t="shared" si="147"/>
        <v>0</v>
      </c>
      <c r="CW98" s="44">
        <f t="shared" si="147"/>
        <v>0</v>
      </c>
      <c r="CX98" s="44">
        <f t="shared" ref="CX98:DQ98" si="148">CX$50*CX27</f>
        <v>0</v>
      </c>
      <c r="CY98" s="44">
        <f t="shared" si="148"/>
        <v>0</v>
      </c>
      <c r="CZ98" s="44">
        <f t="shared" si="148"/>
        <v>0</v>
      </c>
      <c r="DA98" s="44">
        <f t="shared" si="148"/>
        <v>0</v>
      </c>
      <c r="DB98" s="44">
        <f t="shared" si="148"/>
        <v>0</v>
      </c>
      <c r="DC98" s="44">
        <f t="shared" si="148"/>
        <v>0</v>
      </c>
      <c r="DD98" s="44">
        <f t="shared" si="148"/>
        <v>0</v>
      </c>
      <c r="DE98" s="44">
        <f t="shared" si="148"/>
        <v>0</v>
      </c>
      <c r="DF98" s="44">
        <f t="shared" si="148"/>
        <v>0</v>
      </c>
      <c r="DG98" s="44">
        <f t="shared" si="148"/>
        <v>0</v>
      </c>
      <c r="DH98" s="44">
        <f t="shared" si="148"/>
        <v>0</v>
      </c>
      <c r="DI98" s="44">
        <f t="shared" si="148"/>
        <v>0</v>
      </c>
      <c r="DJ98" s="44">
        <f t="shared" si="148"/>
        <v>0</v>
      </c>
      <c r="DK98" s="44">
        <f t="shared" si="148"/>
        <v>0</v>
      </c>
      <c r="DL98" s="44">
        <f t="shared" si="148"/>
        <v>0</v>
      </c>
      <c r="DM98" s="44">
        <f t="shared" si="148"/>
        <v>0</v>
      </c>
      <c r="DN98" s="44">
        <f t="shared" si="148"/>
        <v>0</v>
      </c>
      <c r="DO98" s="44">
        <f t="shared" si="148"/>
        <v>0</v>
      </c>
      <c r="DP98" s="44">
        <f t="shared" si="148"/>
        <v>0</v>
      </c>
      <c r="DQ98" s="44">
        <f t="shared" si="148"/>
        <v>0</v>
      </c>
    </row>
    <row r="99" spans="1:121" x14ac:dyDescent="0.25">
      <c r="A99" s="44" t="str">
        <f t="shared" si="121"/>
        <v>16_RUS</v>
      </c>
      <c r="B99" s="44" t="str">
        <f t="shared" si="121"/>
        <v>7_9_lpg</v>
      </c>
      <c r="C99" s="44" t="str">
        <f t="shared" si="121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5"/>
        <v>16_RUS</v>
      </c>
      <c r="BM99" s="44" t="str">
        <f t="shared" si="122"/>
        <v>d_nonenergy_ccs_7_9_lpg</v>
      </c>
      <c r="BN99" s="44"/>
      <c r="BO99" s="44"/>
      <c r="BP99" s="44">
        <f t="shared" ref="BP99:CW99" si="149">BP$50*BP28</f>
        <v>0</v>
      </c>
      <c r="BQ99" s="44">
        <f t="shared" si="149"/>
        <v>0</v>
      </c>
      <c r="BR99" s="44">
        <f t="shared" si="149"/>
        <v>0</v>
      </c>
      <c r="BS99" s="44">
        <f t="shared" si="149"/>
        <v>0</v>
      </c>
      <c r="BT99" s="44">
        <f t="shared" si="149"/>
        <v>0</v>
      </c>
      <c r="BU99" s="44">
        <f t="shared" si="149"/>
        <v>0</v>
      </c>
      <c r="BV99" s="44">
        <f t="shared" si="149"/>
        <v>0</v>
      </c>
      <c r="BW99" s="44">
        <f t="shared" si="149"/>
        <v>0</v>
      </c>
      <c r="BX99" s="44">
        <f t="shared" si="149"/>
        <v>0</v>
      </c>
      <c r="BY99" s="44">
        <f t="shared" si="149"/>
        <v>0</v>
      </c>
      <c r="BZ99" s="44">
        <f t="shared" si="149"/>
        <v>0</v>
      </c>
      <c r="CA99" s="44">
        <f t="shared" si="149"/>
        <v>0</v>
      </c>
      <c r="CB99" s="44">
        <f t="shared" si="149"/>
        <v>0</v>
      </c>
      <c r="CC99" s="44">
        <f t="shared" si="149"/>
        <v>0</v>
      </c>
      <c r="CD99" s="44">
        <f t="shared" si="149"/>
        <v>0</v>
      </c>
      <c r="CE99" s="44">
        <f t="shared" si="149"/>
        <v>0</v>
      </c>
      <c r="CF99" s="44">
        <f t="shared" si="149"/>
        <v>0</v>
      </c>
      <c r="CG99" s="44">
        <f t="shared" si="149"/>
        <v>0</v>
      </c>
      <c r="CH99" s="44">
        <f t="shared" si="149"/>
        <v>0</v>
      </c>
      <c r="CI99" s="44">
        <f t="shared" si="149"/>
        <v>0</v>
      </c>
      <c r="CJ99" s="44">
        <f t="shared" si="149"/>
        <v>0</v>
      </c>
      <c r="CK99" s="44">
        <f t="shared" si="149"/>
        <v>0</v>
      </c>
      <c r="CL99" s="44">
        <f t="shared" si="149"/>
        <v>0</v>
      </c>
      <c r="CM99" s="44">
        <f t="shared" si="149"/>
        <v>0</v>
      </c>
      <c r="CN99" s="44">
        <f t="shared" si="149"/>
        <v>0</v>
      </c>
      <c r="CO99" s="44">
        <f t="shared" si="149"/>
        <v>0</v>
      </c>
      <c r="CP99" s="44">
        <f t="shared" si="149"/>
        <v>0</v>
      </c>
      <c r="CQ99" s="44">
        <f t="shared" si="149"/>
        <v>0</v>
      </c>
      <c r="CR99" s="44">
        <f t="shared" si="149"/>
        <v>0</v>
      </c>
      <c r="CS99" s="44">
        <f t="shared" si="149"/>
        <v>0</v>
      </c>
      <c r="CT99" s="44">
        <f t="shared" si="149"/>
        <v>0</v>
      </c>
      <c r="CU99" s="44">
        <f t="shared" si="149"/>
        <v>0</v>
      </c>
      <c r="CV99" s="44">
        <f t="shared" si="149"/>
        <v>0</v>
      </c>
      <c r="CW99" s="44">
        <f t="shared" si="149"/>
        <v>0</v>
      </c>
      <c r="CX99" s="44">
        <f t="shared" ref="CX99:DQ99" si="150">CX$50*CX28</f>
        <v>0</v>
      </c>
      <c r="CY99" s="44">
        <f t="shared" si="150"/>
        <v>0</v>
      </c>
      <c r="CZ99" s="44">
        <f t="shared" si="150"/>
        <v>0</v>
      </c>
      <c r="DA99" s="44">
        <f t="shared" si="150"/>
        <v>0</v>
      </c>
      <c r="DB99" s="44">
        <f t="shared" si="150"/>
        <v>0</v>
      </c>
      <c r="DC99" s="44">
        <f t="shared" si="150"/>
        <v>0</v>
      </c>
      <c r="DD99" s="44">
        <f t="shared" si="150"/>
        <v>0</v>
      </c>
      <c r="DE99" s="44">
        <f t="shared" si="150"/>
        <v>0</v>
      </c>
      <c r="DF99" s="44">
        <f t="shared" si="150"/>
        <v>0</v>
      </c>
      <c r="DG99" s="44">
        <f t="shared" si="150"/>
        <v>0</v>
      </c>
      <c r="DH99" s="44">
        <f t="shared" si="150"/>
        <v>0</v>
      </c>
      <c r="DI99" s="44">
        <f t="shared" si="150"/>
        <v>0</v>
      </c>
      <c r="DJ99" s="44">
        <f t="shared" si="150"/>
        <v>0</v>
      </c>
      <c r="DK99" s="44">
        <f t="shared" si="150"/>
        <v>0</v>
      </c>
      <c r="DL99" s="44">
        <f t="shared" si="150"/>
        <v>0</v>
      </c>
      <c r="DM99" s="44">
        <f t="shared" si="150"/>
        <v>0</v>
      </c>
      <c r="DN99" s="44">
        <f t="shared" si="150"/>
        <v>0</v>
      </c>
      <c r="DO99" s="44">
        <f t="shared" si="150"/>
        <v>0</v>
      </c>
      <c r="DP99" s="44">
        <f t="shared" si="150"/>
        <v>0</v>
      </c>
      <c r="DQ99" s="44">
        <f t="shared" si="150"/>
        <v>0</v>
      </c>
    </row>
    <row r="100" spans="1:121" x14ac:dyDescent="0.25">
      <c r="A100" s="44" t="str">
        <f t="shared" si="121"/>
        <v>16_RUS</v>
      </c>
      <c r="B100" s="44" t="str">
        <f t="shared" si="121"/>
        <v>7_10_refinery_gas_not_liquefied</v>
      </c>
      <c r="C100" s="44" t="str">
        <f t="shared" si="121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5"/>
        <v>16_RUS</v>
      </c>
      <c r="BM100" s="44" t="str">
        <f t="shared" si="122"/>
        <v>d_nonenergy_ccs_7_10_refi_gas_notliq</v>
      </c>
      <c r="BN100" s="44"/>
      <c r="BO100" s="44"/>
      <c r="BP100" s="44">
        <f t="shared" ref="BP100:CW100" si="151">BP$50*BP29</f>
        <v>0</v>
      </c>
      <c r="BQ100" s="44">
        <f t="shared" si="151"/>
        <v>0</v>
      </c>
      <c r="BR100" s="44">
        <f t="shared" si="151"/>
        <v>0</v>
      </c>
      <c r="BS100" s="44">
        <f t="shared" si="151"/>
        <v>0</v>
      </c>
      <c r="BT100" s="44">
        <f t="shared" si="151"/>
        <v>0</v>
      </c>
      <c r="BU100" s="44">
        <f t="shared" si="151"/>
        <v>0</v>
      </c>
      <c r="BV100" s="44">
        <f t="shared" si="151"/>
        <v>0</v>
      </c>
      <c r="BW100" s="44">
        <f t="shared" si="151"/>
        <v>0</v>
      </c>
      <c r="BX100" s="44">
        <f t="shared" si="151"/>
        <v>0</v>
      </c>
      <c r="BY100" s="44">
        <f t="shared" si="151"/>
        <v>0</v>
      </c>
      <c r="BZ100" s="44">
        <f t="shared" si="151"/>
        <v>0</v>
      </c>
      <c r="CA100" s="44">
        <f t="shared" si="151"/>
        <v>0</v>
      </c>
      <c r="CB100" s="44">
        <f t="shared" si="151"/>
        <v>0</v>
      </c>
      <c r="CC100" s="44">
        <f t="shared" si="151"/>
        <v>0</v>
      </c>
      <c r="CD100" s="44">
        <f t="shared" si="151"/>
        <v>0</v>
      </c>
      <c r="CE100" s="44">
        <f t="shared" si="151"/>
        <v>0</v>
      </c>
      <c r="CF100" s="44">
        <f t="shared" si="151"/>
        <v>0</v>
      </c>
      <c r="CG100" s="44">
        <f t="shared" si="151"/>
        <v>0</v>
      </c>
      <c r="CH100" s="44">
        <f t="shared" si="151"/>
        <v>0</v>
      </c>
      <c r="CI100" s="44">
        <f t="shared" si="151"/>
        <v>0</v>
      </c>
      <c r="CJ100" s="44">
        <f t="shared" si="151"/>
        <v>0</v>
      </c>
      <c r="CK100" s="44">
        <f t="shared" si="151"/>
        <v>0</v>
      </c>
      <c r="CL100" s="44">
        <f t="shared" si="151"/>
        <v>0</v>
      </c>
      <c r="CM100" s="44">
        <f t="shared" si="151"/>
        <v>0</v>
      </c>
      <c r="CN100" s="44">
        <f t="shared" si="151"/>
        <v>0</v>
      </c>
      <c r="CO100" s="44">
        <f t="shared" si="151"/>
        <v>0</v>
      </c>
      <c r="CP100" s="44">
        <f t="shared" si="151"/>
        <v>0</v>
      </c>
      <c r="CQ100" s="44">
        <f t="shared" si="151"/>
        <v>0</v>
      </c>
      <c r="CR100" s="44">
        <f t="shared" si="151"/>
        <v>0</v>
      </c>
      <c r="CS100" s="44">
        <f t="shared" si="151"/>
        <v>0</v>
      </c>
      <c r="CT100" s="44">
        <f t="shared" si="151"/>
        <v>0</v>
      </c>
      <c r="CU100" s="44">
        <f t="shared" si="151"/>
        <v>0</v>
      </c>
      <c r="CV100" s="44">
        <f t="shared" si="151"/>
        <v>0</v>
      </c>
      <c r="CW100" s="44">
        <f t="shared" si="151"/>
        <v>0</v>
      </c>
      <c r="CX100" s="44">
        <f t="shared" ref="CX100:DQ100" si="152">CX$50*CX29</f>
        <v>0</v>
      </c>
      <c r="CY100" s="44">
        <f t="shared" si="152"/>
        <v>0</v>
      </c>
      <c r="CZ100" s="44">
        <f t="shared" si="152"/>
        <v>0</v>
      </c>
      <c r="DA100" s="44">
        <f t="shared" si="152"/>
        <v>0</v>
      </c>
      <c r="DB100" s="44">
        <f t="shared" si="152"/>
        <v>0</v>
      </c>
      <c r="DC100" s="44">
        <f t="shared" si="152"/>
        <v>0</v>
      </c>
      <c r="DD100" s="44">
        <f t="shared" si="152"/>
        <v>0</v>
      </c>
      <c r="DE100" s="44">
        <f t="shared" si="152"/>
        <v>0</v>
      </c>
      <c r="DF100" s="44">
        <f t="shared" si="152"/>
        <v>0</v>
      </c>
      <c r="DG100" s="44">
        <f t="shared" si="152"/>
        <v>0</v>
      </c>
      <c r="DH100" s="44">
        <f t="shared" si="152"/>
        <v>0</v>
      </c>
      <c r="DI100" s="44">
        <f t="shared" si="152"/>
        <v>0</v>
      </c>
      <c r="DJ100" s="44">
        <f t="shared" si="152"/>
        <v>0</v>
      </c>
      <c r="DK100" s="44">
        <f t="shared" si="152"/>
        <v>0</v>
      </c>
      <c r="DL100" s="44">
        <f t="shared" si="152"/>
        <v>0</v>
      </c>
      <c r="DM100" s="44">
        <f t="shared" si="152"/>
        <v>0</v>
      </c>
      <c r="DN100" s="44">
        <f t="shared" si="152"/>
        <v>0</v>
      </c>
      <c r="DO100" s="44">
        <f t="shared" si="152"/>
        <v>0</v>
      </c>
      <c r="DP100" s="44">
        <f t="shared" si="152"/>
        <v>0</v>
      </c>
      <c r="DQ100" s="44">
        <f t="shared" si="152"/>
        <v>0</v>
      </c>
    </row>
    <row r="101" spans="1:121" x14ac:dyDescent="0.25">
      <c r="A101" s="44" t="str">
        <f t="shared" si="121"/>
        <v>16_RUS</v>
      </c>
      <c r="B101" s="44" t="str">
        <f t="shared" si="121"/>
        <v>7_11_ethane</v>
      </c>
      <c r="C101" s="44" t="str">
        <f t="shared" si="121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5"/>
        <v>16_RUS</v>
      </c>
      <c r="BM101" s="44" t="str">
        <f t="shared" si="122"/>
        <v>d_nonenergy_ccs_7_11_ethane</v>
      </c>
      <c r="BN101" s="44"/>
      <c r="BO101" s="44"/>
      <c r="BP101" s="44">
        <f t="shared" ref="BP101:CW101" si="153">BP$50*BP30</f>
        <v>0</v>
      </c>
      <c r="BQ101" s="44">
        <f t="shared" si="153"/>
        <v>0</v>
      </c>
      <c r="BR101" s="44">
        <f t="shared" si="153"/>
        <v>0</v>
      </c>
      <c r="BS101" s="44">
        <f t="shared" si="153"/>
        <v>0</v>
      </c>
      <c r="BT101" s="44">
        <f t="shared" si="153"/>
        <v>0</v>
      </c>
      <c r="BU101" s="44">
        <f t="shared" si="153"/>
        <v>0</v>
      </c>
      <c r="BV101" s="44">
        <f t="shared" si="153"/>
        <v>0</v>
      </c>
      <c r="BW101" s="44">
        <f t="shared" si="153"/>
        <v>0</v>
      </c>
      <c r="BX101" s="44">
        <f t="shared" si="153"/>
        <v>0</v>
      </c>
      <c r="BY101" s="44">
        <f t="shared" si="153"/>
        <v>0</v>
      </c>
      <c r="BZ101" s="44">
        <f t="shared" si="153"/>
        <v>0</v>
      </c>
      <c r="CA101" s="44">
        <f t="shared" si="153"/>
        <v>0</v>
      </c>
      <c r="CB101" s="44">
        <f t="shared" si="153"/>
        <v>0</v>
      </c>
      <c r="CC101" s="44">
        <f t="shared" si="153"/>
        <v>0</v>
      </c>
      <c r="CD101" s="44">
        <f t="shared" si="153"/>
        <v>0</v>
      </c>
      <c r="CE101" s="44">
        <f t="shared" si="153"/>
        <v>0</v>
      </c>
      <c r="CF101" s="44">
        <f t="shared" si="153"/>
        <v>0</v>
      </c>
      <c r="CG101" s="44">
        <f t="shared" si="153"/>
        <v>0</v>
      </c>
      <c r="CH101" s="44">
        <f t="shared" si="153"/>
        <v>0</v>
      </c>
      <c r="CI101" s="44">
        <f t="shared" si="153"/>
        <v>0</v>
      </c>
      <c r="CJ101" s="44">
        <f t="shared" si="153"/>
        <v>0</v>
      </c>
      <c r="CK101" s="44">
        <f t="shared" si="153"/>
        <v>0</v>
      </c>
      <c r="CL101" s="44">
        <f t="shared" si="153"/>
        <v>0</v>
      </c>
      <c r="CM101" s="44">
        <f t="shared" si="153"/>
        <v>0</v>
      </c>
      <c r="CN101" s="44">
        <f t="shared" si="153"/>
        <v>0</v>
      </c>
      <c r="CO101" s="44">
        <f t="shared" si="153"/>
        <v>0</v>
      </c>
      <c r="CP101" s="44">
        <f t="shared" si="153"/>
        <v>0</v>
      </c>
      <c r="CQ101" s="44">
        <f t="shared" si="153"/>
        <v>0</v>
      </c>
      <c r="CR101" s="44">
        <f t="shared" si="153"/>
        <v>0</v>
      </c>
      <c r="CS101" s="44">
        <f t="shared" si="153"/>
        <v>0</v>
      </c>
      <c r="CT101" s="44">
        <f t="shared" si="153"/>
        <v>0</v>
      </c>
      <c r="CU101" s="44">
        <f t="shared" si="153"/>
        <v>0</v>
      </c>
      <c r="CV101" s="44">
        <f t="shared" si="153"/>
        <v>0</v>
      </c>
      <c r="CW101" s="44">
        <f t="shared" si="153"/>
        <v>0</v>
      </c>
      <c r="CX101" s="44">
        <f t="shared" ref="CX101:DQ101" si="154">CX$50*CX30</f>
        <v>0</v>
      </c>
      <c r="CY101" s="44">
        <f t="shared" si="154"/>
        <v>0</v>
      </c>
      <c r="CZ101" s="44">
        <f t="shared" si="154"/>
        <v>0</v>
      </c>
      <c r="DA101" s="44">
        <f t="shared" si="154"/>
        <v>0</v>
      </c>
      <c r="DB101" s="44">
        <f t="shared" si="154"/>
        <v>0</v>
      </c>
      <c r="DC101" s="44">
        <f t="shared" si="154"/>
        <v>0</v>
      </c>
      <c r="DD101" s="44">
        <f t="shared" si="154"/>
        <v>0</v>
      </c>
      <c r="DE101" s="44">
        <f t="shared" si="154"/>
        <v>0</v>
      </c>
      <c r="DF101" s="44">
        <f t="shared" si="154"/>
        <v>0</v>
      </c>
      <c r="DG101" s="44">
        <f t="shared" si="154"/>
        <v>0</v>
      </c>
      <c r="DH101" s="44">
        <f t="shared" si="154"/>
        <v>0</v>
      </c>
      <c r="DI101" s="44">
        <f t="shared" si="154"/>
        <v>0</v>
      </c>
      <c r="DJ101" s="44">
        <f t="shared" si="154"/>
        <v>0</v>
      </c>
      <c r="DK101" s="44">
        <f t="shared" si="154"/>
        <v>0</v>
      </c>
      <c r="DL101" s="44">
        <f t="shared" si="154"/>
        <v>0</v>
      </c>
      <c r="DM101" s="44">
        <f t="shared" si="154"/>
        <v>0</v>
      </c>
      <c r="DN101" s="44">
        <f t="shared" si="154"/>
        <v>0</v>
      </c>
      <c r="DO101" s="44">
        <f t="shared" si="154"/>
        <v>0</v>
      </c>
      <c r="DP101" s="44">
        <f t="shared" si="154"/>
        <v>0</v>
      </c>
      <c r="DQ101" s="44">
        <f t="shared" si="154"/>
        <v>0</v>
      </c>
    </row>
    <row r="102" spans="1:121" x14ac:dyDescent="0.25">
      <c r="A102" s="44" t="str">
        <f t="shared" si="121"/>
        <v>16_RUS</v>
      </c>
      <c r="B102" s="44" t="str">
        <f t="shared" si="121"/>
        <v>7_x_other_petroleum_products</v>
      </c>
      <c r="C102" s="44" t="str">
        <f t="shared" si="121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5"/>
        <v>16_RUS</v>
      </c>
      <c r="BM102" s="44" t="str">
        <f t="shared" si="122"/>
        <v>d_nonenergy_ccs_7_x_other_petrol_prod</v>
      </c>
      <c r="BN102" s="44"/>
      <c r="BO102" s="44"/>
      <c r="BP102" s="44">
        <f t="shared" ref="BP102:CW102" si="155">BP$50*BP31</f>
        <v>0</v>
      </c>
      <c r="BQ102" s="44">
        <f t="shared" si="155"/>
        <v>0</v>
      </c>
      <c r="BR102" s="44">
        <f t="shared" si="155"/>
        <v>0</v>
      </c>
      <c r="BS102" s="44">
        <f t="shared" si="155"/>
        <v>0</v>
      </c>
      <c r="BT102" s="44">
        <f t="shared" si="155"/>
        <v>0</v>
      </c>
      <c r="BU102" s="44">
        <f t="shared" si="155"/>
        <v>0</v>
      </c>
      <c r="BV102" s="44">
        <f t="shared" si="155"/>
        <v>0</v>
      </c>
      <c r="BW102" s="44">
        <f t="shared" si="155"/>
        <v>0</v>
      </c>
      <c r="BX102" s="44">
        <f t="shared" si="155"/>
        <v>0</v>
      </c>
      <c r="BY102" s="44">
        <f t="shared" si="155"/>
        <v>0</v>
      </c>
      <c r="BZ102" s="44">
        <f t="shared" si="155"/>
        <v>0</v>
      </c>
      <c r="CA102" s="44">
        <f t="shared" si="155"/>
        <v>0</v>
      </c>
      <c r="CB102" s="44">
        <f t="shared" si="155"/>
        <v>0</v>
      </c>
      <c r="CC102" s="44">
        <f t="shared" si="155"/>
        <v>0</v>
      </c>
      <c r="CD102" s="44">
        <f t="shared" si="155"/>
        <v>0</v>
      </c>
      <c r="CE102" s="44">
        <f t="shared" si="155"/>
        <v>0</v>
      </c>
      <c r="CF102" s="44">
        <f t="shared" si="155"/>
        <v>0</v>
      </c>
      <c r="CG102" s="44">
        <f t="shared" si="155"/>
        <v>0</v>
      </c>
      <c r="CH102" s="44">
        <f t="shared" si="155"/>
        <v>0</v>
      </c>
      <c r="CI102" s="44">
        <f t="shared" si="155"/>
        <v>0</v>
      </c>
      <c r="CJ102" s="44">
        <f t="shared" si="155"/>
        <v>0</v>
      </c>
      <c r="CK102" s="44">
        <f t="shared" si="155"/>
        <v>0</v>
      </c>
      <c r="CL102" s="44">
        <f t="shared" si="155"/>
        <v>0</v>
      </c>
      <c r="CM102" s="44">
        <f t="shared" si="155"/>
        <v>0</v>
      </c>
      <c r="CN102" s="44">
        <f t="shared" si="155"/>
        <v>0</v>
      </c>
      <c r="CO102" s="44">
        <f t="shared" si="155"/>
        <v>0</v>
      </c>
      <c r="CP102" s="44">
        <f t="shared" si="155"/>
        <v>0</v>
      </c>
      <c r="CQ102" s="44">
        <f t="shared" si="155"/>
        <v>0</v>
      </c>
      <c r="CR102" s="44">
        <f t="shared" si="155"/>
        <v>0</v>
      </c>
      <c r="CS102" s="44">
        <f t="shared" si="155"/>
        <v>0</v>
      </c>
      <c r="CT102" s="44">
        <f t="shared" si="155"/>
        <v>0</v>
      </c>
      <c r="CU102" s="44">
        <f t="shared" si="155"/>
        <v>0</v>
      </c>
      <c r="CV102" s="44">
        <f t="shared" si="155"/>
        <v>0</v>
      </c>
      <c r="CW102" s="44">
        <f t="shared" si="155"/>
        <v>0</v>
      </c>
      <c r="CX102" s="44">
        <f t="shared" ref="CX102:DQ102" si="156">CX$50*CX31</f>
        <v>0</v>
      </c>
      <c r="CY102" s="44">
        <f t="shared" si="156"/>
        <v>0</v>
      </c>
      <c r="CZ102" s="44">
        <f t="shared" si="156"/>
        <v>0</v>
      </c>
      <c r="DA102" s="44">
        <f t="shared" si="156"/>
        <v>0</v>
      </c>
      <c r="DB102" s="44">
        <f t="shared" si="156"/>
        <v>0</v>
      </c>
      <c r="DC102" s="44">
        <f t="shared" si="156"/>
        <v>0</v>
      </c>
      <c r="DD102" s="44">
        <f t="shared" si="156"/>
        <v>0</v>
      </c>
      <c r="DE102" s="44">
        <f t="shared" si="156"/>
        <v>0</v>
      </c>
      <c r="DF102" s="44">
        <f t="shared" si="156"/>
        <v>0</v>
      </c>
      <c r="DG102" s="44">
        <f t="shared" si="156"/>
        <v>0</v>
      </c>
      <c r="DH102" s="44">
        <f t="shared" si="156"/>
        <v>0</v>
      </c>
      <c r="DI102" s="44">
        <f t="shared" si="156"/>
        <v>0</v>
      </c>
      <c r="DJ102" s="44">
        <f t="shared" si="156"/>
        <v>0</v>
      </c>
      <c r="DK102" s="44">
        <f t="shared" si="156"/>
        <v>0</v>
      </c>
      <c r="DL102" s="44">
        <f t="shared" si="156"/>
        <v>0</v>
      </c>
      <c r="DM102" s="44">
        <f t="shared" si="156"/>
        <v>0</v>
      </c>
      <c r="DN102" s="44">
        <f t="shared" si="156"/>
        <v>0</v>
      </c>
      <c r="DO102" s="44">
        <f t="shared" si="156"/>
        <v>0</v>
      </c>
      <c r="DP102" s="44">
        <f t="shared" si="156"/>
        <v>0</v>
      </c>
      <c r="DQ102" s="44">
        <f t="shared" si="156"/>
        <v>0</v>
      </c>
    </row>
    <row r="103" spans="1:121" x14ac:dyDescent="0.25">
      <c r="A103" s="44" t="str">
        <f t="shared" si="121"/>
        <v>16_RUS</v>
      </c>
      <c r="B103" s="44" t="str">
        <f t="shared" si="121"/>
        <v>8_1_natural_gas</v>
      </c>
      <c r="C103" s="44" t="str">
        <f t="shared" si="121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5"/>
        <v>16_RUS</v>
      </c>
      <c r="BM103" s="44" t="str">
        <f t="shared" si="122"/>
        <v>d_nonenergy_ccs_8_1_natural_gas</v>
      </c>
      <c r="BN103" s="44"/>
      <c r="BO103" s="44"/>
      <c r="BP103" s="44">
        <f t="shared" ref="BP103:CW103" si="157">BP$50*BP32</f>
        <v>0</v>
      </c>
      <c r="BQ103" s="44">
        <f t="shared" si="157"/>
        <v>0</v>
      </c>
      <c r="BR103" s="44">
        <f t="shared" si="157"/>
        <v>0</v>
      </c>
      <c r="BS103" s="44">
        <f t="shared" si="157"/>
        <v>0</v>
      </c>
      <c r="BT103" s="44">
        <f t="shared" si="157"/>
        <v>0</v>
      </c>
      <c r="BU103" s="44">
        <f t="shared" si="157"/>
        <v>0</v>
      </c>
      <c r="BV103" s="44">
        <f t="shared" si="157"/>
        <v>0</v>
      </c>
      <c r="BW103" s="44">
        <f t="shared" si="157"/>
        <v>0</v>
      </c>
      <c r="BX103" s="44">
        <f t="shared" si="157"/>
        <v>0</v>
      </c>
      <c r="BY103" s="44">
        <f t="shared" si="157"/>
        <v>0</v>
      </c>
      <c r="BZ103" s="44">
        <f t="shared" si="157"/>
        <v>0</v>
      </c>
      <c r="CA103" s="44">
        <f t="shared" si="157"/>
        <v>0</v>
      </c>
      <c r="CB103" s="44">
        <f t="shared" si="157"/>
        <v>0</v>
      </c>
      <c r="CC103" s="44">
        <f t="shared" si="157"/>
        <v>0</v>
      </c>
      <c r="CD103" s="44">
        <f t="shared" si="157"/>
        <v>0</v>
      </c>
      <c r="CE103" s="44">
        <f t="shared" si="157"/>
        <v>0</v>
      </c>
      <c r="CF103" s="44">
        <f t="shared" si="157"/>
        <v>0</v>
      </c>
      <c r="CG103" s="44">
        <f t="shared" si="157"/>
        <v>0</v>
      </c>
      <c r="CH103" s="44">
        <f t="shared" si="157"/>
        <v>0</v>
      </c>
      <c r="CI103" s="44">
        <f t="shared" si="157"/>
        <v>0</v>
      </c>
      <c r="CJ103" s="44">
        <f t="shared" si="157"/>
        <v>0</v>
      </c>
      <c r="CK103" s="44">
        <f t="shared" si="157"/>
        <v>0</v>
      </c>
      <c r="CL103" s="44">
        <f t="shared" si="157"/>
        <v>0</v>
      </c>
      <c r="CM103" s="44">
        <f t="shared" si="157"/>
        <v>0</v>
      </c>
      <c r="CN103" s="44">
        <f t="shared" si="157"/>
        <v>0</v>
      </c>
      <c r="CO103" s="44">
        <f t="shared" si="157"/>
        <v>0</v>
      </c>
      <c r="CP103" s="44">
        <f t="shared" si="157"/>
        <v>0</v>
      </c>
      <c r="CQ103" s="44">
        <f t="shared" si="157"/>
        <v>0</v>
      </c>
      <c r="CR103" s="44">
        <f t="shared" si="157"/>
        <v>0</v>
      </c>
      <c r="CS103" s="44">
        <f t="shared" si="157"/>
        <v>0</v>
      </c>
      <c r="CT103" s="44">
        <f t="shared" si="157"/>
        <v>0</v>
      </c>
      <c r="CU103" s="44">
        <f t="shared" si="157"/>
        <v>0</v>
      </c>
      <c r="CV103" s="44">
        <f t="shared" si="157"/>
        <v>0</v>
      </c>
      <c r="CW103" s="44">
        <f t="shared" si="157"/>
        <v>0</v>
      </c>
      <c r="CX103" s="44">
        <f t="shared" ref="CX103:DQ103" si="158">CX$50*CX32</f>
        <v>0</v>
      </c>
      <c r="CY103" s="44">
        <f t="shared" si="158"/>
        <v>0</v>
      </c>
      <c r="CZ103" s="44">
        <f t="shared" si="158"/>
        <v>0</v>
      </c>
      <c r="DA103" s="44">
        <f t="shared" si="158"/>
        <v>0</v>
      </c>
      <c r="DB103" s="44">
        <f t="shared" si="158"/>
        <v>0</v>
      </c>
      <c r="DC103" s="44">
        <f t="shared" si="158"/>
        <v>0</v>
      </c>
      <c r="DD103" s="44">
        <f t="shared" si="158"/>
        <v>0</v>
      </c>
      <c r="DE103" s="44">
        <f t="shared" si="158"/>
        <v>0</v>
      </c>
      <c r="DF103" s="44">
        <f t="shared" si="158"/>
        <v>0</v>
      </c>
      <c r="DG103" s="44">
        <f t="shared" si="158"/>
        <v>0</v>
      </c>
      <c r="DH103" s="44">
        <f t="shared" si="158"/>
        <v>0</v>
      </c>
      <c r="DI103" s="44">
        <f t="shared" si="158"/>
        <v>0</v>
      </c>
      <c r="DJ103" s="44">
        <f t="shared" si="158"/>
        <v>0</v>
      </c>
      <c r="DK103" s="44">
        <f t="shared" si="158"/>
        <v>0</v>
      </c>
      <c r="DL103" s="44">
        <f t="shared" si="158"/>
        <v>0</v>
      </c>
      <c r="DM103" s="44">
        <f t="shared" si="158"/>
        <v>0</v>
      </c>
      <c r="DN103" s="44">
        <f t="shared" si="158"/>
        <v>0</v>
      </c>
      <c r="DO103" s="44">
        <f t="shared" si="158"/>
        <v>0</v>
      </c>
      <c r="DP103" s="44">
        <f t="shared" si="158"/>
        <v>0</v>
      </c>
      <c r="DQ103" s="44">
        <f t="shared" si="158"/>
        <v>0</v>
      </c>
    </row>
    <row r="104" spans="1:121" x14ac:dyDescent="0.25">
      <c r="A104" s="44" t="str">
        <f t="shared" si="121"/>
        <v>16_RUS</v>
      </c>
      <c r="B104" s="44" t="str">
        <f t="shared" si="121"/>
        <v>15_1_fuelwood_and_woodwaste</v>
      </c>
      <c r="C104" s="44" t="str">
        <f t="shared" si="121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5"/>
        <v>16_RUS</v>
      </c>
      <c r="BM104" s="44" t="str">
        <f t="shared" si="122"/>
        <v>d_nonenergy_ccs_15_1_fwood_wwaste</v>
      </c>
      <c r="BN104" s="44"/>
      <c r="BO104" s="44"/>
      <c r="BP104" s="44">
        <f t="shared" ref="BP104:CW104" si="159">BP$50*BP33</f>
        <v>0</v>
      </c>
      <c r="BQ104" s="44">
        <f t="shared" si="159"/>
        <v>0</v>
      </c>
      <c r="BR104" s="44">
        <f t="shared" si="159"/>
        <v>0</v>
      </c>
      <c r="BS104" s="44">
        <f t="shared" si="159"/>
        <v>0</v>
      </c>
      <c r="BT104" s="44">
        <f t="shared" si="159"/>
        <v>0</v>
      </c>
      <c r="BU104" s="44">
        <f t="shared" si="159"/>
        <v>0</v>
      </c>
      <c r="BV104" s="44">
        <f t="shared" si="159"/>
        <v>0</v>
      </c>
      <c r="BW104" s="44">
        <f t="shared" si="159"/>
        <v>0</v>
      </c>
      <c r="BX104" s="44">
        <f t="shared" si="159"/>
        <v>0</v>
      </c>
      <c r="BY104" s="44">
        <f t="shared" si="159"/>
        <v>0</v>
      </c>
      <c r="BZ104" s="44">
        <f t="shared" si="159"/>
        <v>0</v>
      </c>
      <c r="CA104" s="44">
        <f t="shared" si="159"/>
        <v>0</v>
      </c>
      <c r="CB104" s="44">
        <f t="shared" si="159"/>
        <v>0</v>
      </c>
      <c r="CC104" s="44">
        <f t="shared" si="159"/>
        <v>0</v>
      </c>
      <c r="CD104" s="44">
        <f t="shared" si="159"/>
        <v>0</v>
      </c>
      <c r="CE104" s="44">
        <f t="shared" si="159"/>
        <v>0</v>
      </c>
      <c r="CF104" s="44">
        <f t="shared" si="159"/>
        <v>0</v>
      </c>
      <c r="CG104" s="44">
        <f t="shared" si="159"/>
        <v>0</v>
      </c>
      <c r="CH104" s="44">
        <f t="shared" si="159"/>
        <v>0</v>
      </c>
      <c r="CI104" s="44">
        <f t="shared" si="159"/>
        <v>0</v>
      </c>
      <c r="CJ104" s="44">
        <f t="shared" si="159"/>
        <v>0</v>
      </c>
      <c r="CK104" s="44">
        <f t="shared" si="159"/>
        <v>0</v>
      </c>
      <c r="CL104" s="44">
        <f t="shared" si="159"/>
        <v>0</v>
      </c>
      <c r="CM104" s="44">
        <f t="shared" si="159"/>
        <v>0</v>
      </c>
      <c r="CN104" s="44">
        <f t="shared" si="159"/>
        <v>0</v>
      </c>
      <c r="CO104" s="44">
        <f t="shared" si="159"/>
        <v>0</v>
      </c>
      <c r="CP104" s="44">
        <f t="shared" si="159"/>
        <v>0</v>
      </c>
      <c r="CQ104" s="44">
        <f t="shared" si="159"/>
        <v>0</v>
      </c>
      <c r="CR104" s="44">
        <f t="shared" si="159"/>
        <v>0</v>
      </c>
      <c r="CS104" s="44">
        <f t="shared" si="159"/>
        <v>0</v>
      </c>
      <c r="CT104" s="44">
        <f t="shared" si="159"/>
        <v>0</v>
      </c>
      <c r="CU104" s="44">
        <f t="shared" si="159"/>
        <v>0</v>
      </c>
      <c r="CV104" s="44">
        <f t="shared" si="159"/>
        <v>0</v>
      </c>
      <c r="CW104" s="44">
        <f t="shared" si="159"/>
        <v>0</v>
      </c>
      <c r="CX104" s="44">
        <f t="shared" ref="CX104:DQ104" si="160">CX$50*CX33</f>
        <v>0</v>
      </c>
      <c r="CY104" s="44">
        <f t="shared" si="160"/>
        <v>0</v>
      </c>
      <c r="CZ104" s="44">
        <f t="shared" si="160"/>
        <v>0</v>
      </c>
      <c r="DA104" s="44">
        <f t="shared" si="160"/>
        <v>0</v>
      </c>
      <c r="DB104" s="44">
        <f t="shared" si="160"/>
        <v>0</v>
      </c>
      <c r="DC104" s="44">
        <f t="shared" si="160"/>
        <v>0</v>
      </c>
      <c r="DD104" s="44">
        <f t="shared" si="160"/>
        <v>0</v>
      </c>
      <c r="DE104" s="44">
        <f t="shared" si="160"/>
        <v>0</v>
      </c>
      <c r="DF104" s="44">
        <f t="shared" si="160"/>
        <v>0</v>
      </c>
      <c r="DG104" s="44">
        <f t="shared" si="160"/>
        <v>0</v>
      </c>
      <c r="DH104" s="44">
        <f t="shared" si="160"/>
        <v>0</v>
      </c>
      <c r="DI104" s="44">
        <f t="shared" si="160"/>
        <v>0</v>
      </c>
      <c r="DJ104" s="44">
        <f t="shared" si="160"/>
        <v>0</v>
      </c>
      <c r="DK104" s="44">
        <f t="shared" si="160"/>
        <v>0</v>
      </c>
      <c r="DL104" s="44">
        <f t="shared" si="160"/>
        <v>0</v>
      </c>
      <c r="DM104" s="44">
        <f t="shared" si="160"/>
        <v>0</v>
      </c>
      <c r="DN104" s="44">
        <f t="shared" si="160"/>
        <v>0</v>
      </c>
      <c r="DO104" s="44">
        <f t="shared" si="160"/>
        <v>0</v>
      </c>
      <c r="DP104" s="44">
        <f t="shared" si="160"/>
        <v>0</v>
      </c>
      <c r="DQ104" s="44">
        <f t="shared" si="160"/>
        <v>0</v>
      </c>
    </row>
    <row r="105" spans="1:121" x14ac:dyDescent="0.25">
      <c r="A105" s="44" t="str">
        <f t="shared" si="121"/>
        <v>16_RUS</v>
      </c>
      <c r="B105" s="44" t="str">
        <f t="shared" si="121"/>
        <v>15_2_bagasse</v>
      </c>
      <c r="C105" s="44" t="str">
        <f t="shared" si="121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5"/>
        <v>16_RUS</v>
      </c>
      <c r="BM105" s="44" t="str">
        <f t="shared" si="122"/>
        <v>d_nonenergy_ccs_15_2_bagasse</v>
      </c>
      <c r="BN105" s="44"/>
      <c r="BO105" s="44"/>
      <c r="BP105" s="44">
        <f t="shared" ref="BP105:CW105" si="161">BP$50*BP34</f>
        <v>0</v>
      </c>
      <c r="BQ105" s="44">
        <f t="shared" si="161"/>
        <v>0</v>
      </c>
      <c r="BR105" s="44">
        <f t="shared" si="161"/>
        <v>0</v>
      </c>
      <c r="BS105" s="44">
        <f t="shared" si="161"/>
        <v>0</v>
      </c>
      <c r="BT105" s="44">
        <f t="shared" si="161"/>
        <v>0</v>
      </c>
      <c r="BU105" s="44">
        <f t="shared" si="161"/>
        <v>0</v>
      </c>
      <c r="BV105" s="44">
        <f t="shared" si="161"/>
        <v>0</v>
      </c>
      <c r="BW105" s="44">
        <f t="shared" si="161"/>
        <v>0</v>
      </c>
      <c r="BX105" s="44">
        <f t="shared" si="161"/>
        <v>0</v>
      </c>
      <c r="BY105" s="44">
        <f t="shared" si="161"/>
        <v>0</v>
      </c>
      <c r="BZ105" s="44">
        <f t="shared" si="161"/>
        <v>0</v>
      </c>
      <c r="CA105" s="44">
        <f t="shared" si="161"/>
        <v>0</v>
      </c>
      <c r="CB105" s="44">
        <f t="shared" si="161"/>
        <v>0</v>
      </c>
      <c r="CC105" s="44">
        <f t="shared" si="161"/>
        <v>0</v>
      </c>
      <c r="CD105" s="44">
        <f t="shared" si="161"/>
        <v>0</v>
      </c>
      <c r="CE105" s="44">
        <f t="shared" si="161"/>
        <v>0</v>
      </c>
      <c r="CF105" s="44">
        <f t="shared" si="161"/>
        <v>0</v>
      </c>
      <c r="CG105" s="44">
        <f t="shared" si="161"/>
        <v>0</v>
      </c>
      <c r="CH105" s="44">
        <f t="shared" si="161"/>
        <v>0</v>
      </c>
      <c r="CI105" s="44">
        <f t="shared" si="161"/>
        <v>0</v>
      </c>
      <c r="CJ105" s="44">
        <f t="shared" si="161"/>
        <v>0</v>
      </c>
      <c r="CK105" s="44">
        <f t="shared" si="161"/>
        <v>0</v>
      </c>
      <c r="CL105" s="44">
        <f t="shared" si="161"/>
        <v>0</v>
      </c>
      <c r="CM105" s="44">
        <f t="shared" si="161"/>
        <v>0</v>
      </c>
      <c r="CN105" s="44">
        <f t="shared" si="161"/>
        <v>0</v>
      </c>
      <c r="CO105" s="44">
        <f t="shared" si="161"/>
        <v>0</v>
      </c>
      <c r="CP105" s="44">
        <f t="shared" si="161"/>
        <v>0</v>
      </c>
      <c r="CQ105" s="44">
        <f t="shared" si="161"/>
        <v>0</v>
      </c>
      <c r="CR105" s="44">
        <f t="shared" si="161"/>
        <v>0</v>
      </c>
      <c r="CS105" s="44">
        <f t="shared" si="161"/>
        <v>0</v>
      </c>
      <c r="CT105" s="44">
        <f t="shared" si="161"/>
        <v>0</v>
      </c>
      <c r="CU105" s="44">
        <f t="shared" si="161"/>
        <v>0</v>
      </c>
      <c r="CV105" s="44">
        <f t="shared" si="161"/>
        <v>0</v>
      </c>
      <c r="CW105" s="44">
        <f t="shared" si="161"/>
        <v>0</v>
      </c>
      <c r="CX105" s="44">
        <f t="shared" ref="CX105:DQ105" si="162">CX$50*CX34</f>
        <v>0</v>
      </c>
      <c r="CY105" s="44">
        <f t="shared" si="162"/>
        <v>0</v>
      </c>
      <c r="CZ105" s="44">
        <f t="shared" si="162"/>
        <v>0</v>
      </c>
      <c r="DA105" s="44">
        <f t="shared" si="162"/>
        <v>0</v>
      </c>
      <c r="DB105" s="44">
        <f t="shared" si="162"/>
        <v>0</v>
      </c>
      <c r="DC105" s="44">
        <f t="shared" si="162"/>
        <v>0</v>
      </c>
      <c r="DD105" s="44">
        <f t="shared" si="162"/>
        <v>0</v>
      </c>
      <c r="DE105" s="44">
        <f t="shared" si="162"/>
        <v>0</v>
      </c>
      <c r="DF105" s="44">
        <f t="shared" si="162"/>
        <v>0</v>
      </c>
      <c r="DG105" s="44">
        <f t="shared" si="162"/>
        <v>0</v>
      </c>
      <c r="DH105" s="44">
        <f t="shared" si="162"/>
        <v>0</v>
      </c>
      <c r="DI105" s="44">
        <f t="shared" si="162"/>
        <v>0</v>
      </c>
      <c r="DJ105" s="44">
        <f t="shared" si="162"/>
        <v>0</v>
      </c>
      <c r="DK105" s="44">
        <f t="shared" si="162"/>
        <v>0</v>
      </c>
      <c r="DL105" s="44">
        <f t="shared" si="162"/>
        <v>0</v>
      </c>
      <c r="DM105" s="44">
        <f t="shared" si="162"/>
        <v>0</v>
      </c>
      <c r="DN105" s="44">
        <f t="shared" si="162"/>
        <v>0</v>
      </c>
      <c r="DO105" s="44">
        <f t="shared" si="162"/>
        <v>0</v>
      </c>
      <c r="DP105" s="44">
        <f t="shared" si="162"/>
        <v>0</v>
      </c>
      <c r="DQ105" s="44">
        <f t="shared" si="162"/>
        <v>0</v>
      </c>
    </row>
    <row r="106" spans="1:121" x14ac:dyDescent="0.25">
      <c r="A106" s="44" t="str">
        <f t="shared" si="121"/>
        <v>16_RUS</v>
      </c>
      <c r="B106" s="44" t="str">
        <f t="shared" si="121"/>
        <v>15_3_charcoal</v>
      </c>
      <c r="C106" s="44" t="str">
        <f t="shared" si="121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5"/>
        <v>16_RUS</v>
      </c>
      <c r="BM106" s="44" t="str">
        <f t="shared" si="122"/>
        <v>d_nonenergy_ccs_15_3_charcoal</v>
      </c>
      <c r="BN106" s="44"/>
      <c r="BO106" s="44"/>
      <c r="BP106" s="44">
        <f t="shared" ref="BP106:CW106" si="163">BP$50*BP35</f>
        <v>0</v>
      </c>
      <c r="BQ106" s="44">
        <f t="shared" si="163"/>
        <v>0</v>
      </c>
      <c r="BR106" s="44">
        <f t="shared" si="163"/>
        <v>0</v>
      </c>
      <c r="BS106" s="44">
        <f t="shared" si="163"/>
        <v>0</v>
      </c>
      <c r="BT106" s="44">
        <f t="shared" si="163"/>
        <v>0</v>
      </c>
      <c r="BU106" s="44">
        <f t="shared" si="163"/>
        <v>0</v>
      </c>
      <c r="BV106" s="44">
        <f t="shared" si="163"/>
        <v>0</v>
      </c>
      <c r="BW106" s="44">
        <f t="shared" si="163"/>
        <v>0</v>
      </c>
      <c r="BX106" s="44">
        <f t="shared" si="163"/>
        <v>0</v>
      </c>
      <c r="BY106" s="44">
        <f t="shared" si="163"/>
        <v>0</v>
      </c>
      <c r="BZ106" s="44">
        <f t="shared" si="163"/>
        <v>0</v>
      </c>
      <c r="CA106" s="44">
        <f t="shared" si="163"/>
        <v>0</v>
      </c>
      <c r="CB106" s="44">
        <f t="shared" si="163"/>
        <v>0</v>
      </c>
      <c r="CC106" s="44">
        <f t="shared" si="163"/>
        <v>0</v>
      </c>
      <c r="CD106" s="44">
        <f t="shared" si="163"/>
        <v>0</v>
      </c>
      <c r="CE106" s="44">
        <f t="shared" si="163"/>
        <v>0</v>
      </c>
      <c r="CF106" s="44">
        <f t="shared" si="163"/>
        <v>0</v>
      </c>
      <c r="CG106" s="44">
        <f t="shared" si="163"/>
        <v>0</v>
      </c>
      <c r="CH106" s="44">
        <f t="shared" si="163"/>
        <v>0</v>
      </c>
      <c r="CI106" s="44">
        <f t="shared" si="163"/>
        <v>0</v>
      </c>
      <c r="CJ106" s="44">
        <f t="shared" si="163"/>
        <v>0</v>
      </c>
      <c r="CK106" s="44">
        <f t="shared" si="163"/>
        <v>0</v>
      </c>
      <c r="CL106" s="44">
        <f t="shared" si="163"/>
        <v>0</v>
      </c>
      <c r="CM106" s="44">
        <f t="shared" si="163"/>
        <v>0</v>
      </c>
      <c r="CN106" s="44">
        <f t="shared" si="163"/>
        <v>0</v>
      </c>
      <c r="CO106" s="44">
        <f t="shared" si="163"/>
        <v>0</v>
      </c>
      <c r="CP106" s="44">
        <f t="shared" si="163"/>
        <v>0</v>
      </c>
      <c r="CQ106" s="44">
        <f t="shared" si="163"/>
        <v>0</v>
      </c>
      <c r="CR106" s="44">
        <f t="shared" si="163"/>
        <v>0</v>
      </c>
      <c r="CS106" s="44">
        <f t="shared" si="163"/>
        <v>0</v>
      </c>
      <c r="CT106" s="44">
        <f t="shared" si="163"/>
        <v>0</v>
      </c>
      <c r="CU106" s="44">
        <f t="shared" si="163"/>
        <v>0</v>
      </c>
      <c r="CV106" s="44">
        <f t="shared" si="163"/>
        <v>0</v>
      </c>
      <c r="CW106" s="44">
        <f t="shared" si="163"/>
        <v>0</v>
      </c>
      <c r="CX106" s="44">
        <f t="shared" ref="CX106:DQ106" si="164">CX$50*CX35</f>
        <v>0</v>
      </c>
      <c r="CY106" s="44">
        <f t="shared" si="164"/>
        <v>0</v>
      </c>
      <c r="CZ106" s="44">
        <f t="shared" si="164"/>
        <v>0</v>
      </c>
      <c r="DA106" s="44">
        <f t="shared" si="164"/>
        <v>0</v>
      </c>
      <c r="DB106" s="44">
        <f t="shared" si="164"/>
        <v>0</v>
      </c>
      <c r="DC106" s="44">
        <f t="shared" si="164"/>
        <v>0</v>
      </c>
      <c r="DD106" s="44">
        <f t="shared" si="164"/>
        <v>0</v>
      </c>
      <c r="DE106" s="44">
        <f t="shared" si="164"/>
        <v>0</v>
      </c>
      <c r="DF106" s="44">
        <f t="shared" si="164"/>
        <v>0</v>
      </c>
      <c r="DG106" s="44">
        <f t="shared" si="164"/>
        <v>0</v>
      </c>
      <c r="DH106" s="44">
        <f t="shared" si="164"/>
        <v>0</v>
      </c>
      <c r="DI106" s="44">
        <f t="shared" si="164"/>
        <v>0</v>
      </c>
      <c r="DJ106" s="44">
        <f t="shared" si="164"/>
        <v>0</v>
      </c>
      <c r="DK106" s="44">
        <f t="shared" si="164"/>
        <v>0</v>
      </c>
      <c r="DL106" s="44">
        <f t="shared" si="164"/>
        <v>0</v>
      </c>
      <c r="DM106" s="44">
        <f t="shared" si="164"/>
        <v>0</v>
      </c>
      <c r="DN106" s="44">
        <f t="shared" si="164"/>
        <v>0</v>
      </c>
      <c r="DO106" s="44">
        <f t="shared" si="164"/>
        <v>0</v>
      </c>
      <c r="DP106" s="44">
        <f t="shared" si="164"/>
        <v>0</v>
      </c>
      <c r="DQ106" s="44">
        <f t="shared" si="164"/>
        <v>0</v>
      </c>
    </row>
    <row r="107" spans="1:121" x14ac:dyDescent="0.25">
      <c r="A107" s="44" t="str">
        <f t="shared" si="121"/>
        <v>16_RUS</v>
      </c>
      <c r="B107" s="44" t="str">
        <f t="shared" si="121"/>
        <v>15_4_black_liquor</v>
      </c>
      <c r="C107" s="44" t="str">
        <f t="shared" si="121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5"/>
        <v>16_RUS</v>
      </c>
      <c r="BM107" s="44" t="str">
        <f t="shared" si="122"/>
        <v>d_nonenergy_ccs_15_4_black_liquor</v>
      </c>
      <c r="BN107" s="44"/>
      <c r="BO107" s="44"/>
      <c r="BP107" s="44">
        <f t="shared" ref="BP107:CW107" si="165">BP$50*BP36</f>
        <v>0</v>
      </c>
      <c r="BQ107" s="44">
        <f t="shared" si="165"/>
        <v>0</v>
      </c>
      <c r="BR107" s="44">
        <f t="shared" si="165"/>
        <v>0</v>
      </c>
      <c r="BS107" s="44">
        <f t="shared" si="165"/>
        <v>0</v>
      </c>
      <c r="BT107" s="44">
        <f t="shared" si="165"/>
        <v>0</v>
      </c>
      <c r="BU107" s="44">
        <f t="shared" si="165"/>
        <v>0</v>
      </c>
      <c r="BV107" s="44">
        <f t="shared" si="165"/>
        <v>0</v>
      </c>
      <c r="BW107" s="44">
        <f t="shared" si="165"/>
        <v>0</v>
      </c>
      <c r="BX107" s="44">
        <f t="shared" si="165"/>
        <v>0</v>
      </c>
      <c r="BY107" s="44">
        <f t="shared" si="165"/>
        <v>0</v>
      </c>
      <c r="BZ107" s="44">
        <f t="shared" si="165"/>
        <v>0</v>
      </c>
      <c r="CA107" s="44">
        <f t="shared" si="165"/>
        <v>0</v>
      </c>
      <c r="CB107" s="44">
        <f t="shared" si="165"/>
        <v>0</v>
      </c>
      <c r="CC107" s="44">
        <f t="shared" si="165"/>
        <v>0</v>
      </c>
      <c r="CD107" s="44">
        <f t="shared" si="165"/>
        <v>0</v>
      </c>
      <c r="CE107" s="44">
        <f t="shared" si="165"/>
        <v>0</v>
      </c>
      <c r="CF107" s="44">
        <f t="shared" si="165"/>
        <v>0</v>
      </c>
      <c r="CG107" s="44">
        <f t="shared" si="165"/>
        <v>0</v>
      </c>
      <c r="CH107" s="44">
        <f t="shared" si="165"/>
        <v>0</v>
      </c>
      <c r="CI107" s="44">
        <f t="shared" si="165"/>
        <v>0</v>
      </c>
      <c r="CJ107" s="44">
        <f t="shared" si="165"/>
        <v>0</v>
      </c>
      <c r="CK107" s="44">
        <f t="shared" si="165"/>
        <v>0</v>
      </c>
      <c r="CL107" s="44">
        <f t="shared" si="165"/>
        <v>0</v>
      </c>
      <c r="CM107" s="44">
        <f t="shared" si="165"/>
        <v>0</v>
      </c>
      <c r="CN107" s="44">
        <f t="shared" si="165"/>
        <v>0</v>
      </c>
      <c r="CO107" s="44">
        <f t="shared" si="165"/>
        <v>0</v>
      </c>
      <c r="CP107" s="44">
        <f t="shared" si="165"/>
        <v>0</v>
      </c>
      <c r="CQ107" s="44">
        <f t="shared" si="165"/>
        <v>0</v>
      </c>
      <c r="CR107" s="44">
        <f t="shared" si="165"/>
        <v>0</v>
      </c>
      <c r="CS107" s="44">
        <f t="shared" si="165"/>
        <v>0</v>
      </c>
      <c r="CT107" s="44">
        <f t="shared" si="165"/>
        <v>0</v>
      </c>
      <c r="CU107" s="44">
        <f t="shared" si="165"/>
        <v>0</v>
      </c>
      <c r="CV107" s="44">
        <f t="shared" si="165"/>
        <v>0</v>
      </c>
      <c r="CW107" s="44">
        <f t="shared" si="165"/>
        <v>0</v>
      </c>
      <c r="CX107" s="44">
        <f t="shared" ref="CX107:DQ107" si="166">CX$50*CX36</f>
        <v>0</v>
      </c>
      <c r="CY107" s="44">
        <f t="shared" si="166"/>
        <v>0</v>
      </c>
      <c r="CZ107" s="44">
        <f t="shared" si="166"/>
        <v>0</v>
      </c>
      <c r="DA107" s="44">
        <f t="shared" si="166"/>
        <v>0</v>
      </c>
      <c r="DB107" s="44">
        <f t="shared" si="166"/>
        <v>0</v>
      </c>
      <c r="DC107" s="44">
        <f t="shared" si="166"/>
        <v>0</v>
      </c>
      <c r="DD107" s="44">
        <f t="shared" si="166"/>
        <v>0</v>
      </c>
      <c r="DE107" s="44">
        <f t="shared" si="166"/>
        <v>0</v>
      </c>
      <c r="DF107" s="44">
        <f t="shared" si="166"/>
        <v>0</v>
      </c>
      <c r="DG107" s="44">
        <f t="shared" si="166"/>
        <v>0</v>
      </c>
      <c r="DH107" s="44">
        <f t="shared" si="166"/>
        <v>0</v>
      </c>
      <c r="DI107" s="44">
        <f t="shared" si="166"/>
        <v>0</v>
      </c>
      <c r="DJ107" s="44">
        <f t="shared" si="166"/>
        <v>0</v>
      </c>
      <c r="DK107" s="44">
        <f t="shared" si="166"/>
        <v>0</v>
      </c>
      <c r="DL107" s="44">
        <f t="shared" si="166"/>
        <v>0</v>
      </c>
      <c r="DM107" s="44">
        <f t="shared" si="166"/>
        <v>0</v>
      </c>
      <c r="DN107" s="44">
        <f t="shared" si="166"/>
        <v>0</v>
      </c>
      <c r="DO107" s="44">
        <f t="shared" si="166"/>
        <v>0</v>
      </c>
      <c r="DP107" s="44">
        <f t="shared" si="166"/>
        <v>0</v>
      </c>
      <c r="DQ107" s="44">
        <f t="shared" si="166"/>
        <v>0</v>
      </c>
    </row>
    <row r="108" spans="1:121" x14ac:dyDescent="0.25">
      <c r="A108" s="44" t="str">
        <f t="shared" si="121"/>
        <v>16_RUS</v>
      </c>
      <c r="B108" s="44" t="str">
        <f t="shared" si="121"/>
        <v>15_5_other_biomass</v>
      </c>
      <c r="C108" s="44" t="str">
        <f t="shared" si="121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5"/>
        <v>16_RUS</v>
      </c>
      <c r="BM108" s="44" t="str">
        <f t="shared" si="122"/>
        <v>d_nonenergy_ccs_15_5_other_biomass</v>
      </c>
      <c r="BN108" s="44"/>
      <c r="BO108" s="44"/>
      <c r="BP108" s="44">
        <f t="shared" ref="BP108:CW108" si="167">BP$50*BP37</f>
        <v>0</v>
      </c>
      <c r="BQ108" s="44">
        <f t="shared" si="167"/>
        <v>0</v>
      </c>
      <c r="BR108" s="44">
        <f t="shared" si="167"/>
        <v>0</v>
      </c>
      <c r="BS108" s="44">
        <f t="shared" si="167"/>
        <v>0</v>
      </c>
      <c r="BT108" s="44">
        <f t="shared" si="167"/>
        <v>0</v>
      </c>
      <c r="BU108" s="44">
        <f t="shared" si="167"/>
        <v>0</v>
      </c>
      <c r="BV108" s="44">
        <f t="shared" si="167"/>
        <v>0</v>
      </c>
      <c r="BW108" s="44">
        <f t="shared" si="167"/>
        <v>0</v>
      </c>
      <c r="BX108" s="44">
        <f t="shared" si="167"/>
        <v>0</v>
      </c>
      <c r="BY108" s="44">
        <f t="shared" si="167"/>
        <v>0</v>
      </c>
      <c r="BZ108" s="44">
        <f t="shared" si="167"/>
        <v>0</v>
      </c>
      <c r="CA108" s="44">
        <f t="shared" si="167"/>
        <v>0</v>
      </c>
      <c r="CB108" s="44">
        <f t="shared" si="167"/>
        <v>0</v>
      </c>
      <c r="CC108" s="44">
        <f t="shared" si="167"/>
        <v>0</v>
      </c>
      <c r="CD108" s="44">
        <f t="shared" si="167"/>
        <v>0</v>
      </c>
      <c r="CE108" s="44">
        <f t="shared" si="167"/>
        <v>0</v>
      </c>
      <c r="CF108" s="44">
        <f t="shared" si="167"/>
        <v>0</v>
      </c>
      <c r="CG108" s="44">
        <f t="shared" si="167"/>
        <v>0</v>
      </c>
      <c r="CH108" s="44">
        <f t="shared" si="167"/>
        <v>0</v>
      </c>
      <c r="CI108" s="44">
        <f t="shared" si="167"/>
        <v>0</v>
      </c>
      <c r="CJ108" s="44">
        <f t="shared" si="167"/>
        <v>0</v>
      </c>
      <c r="CK108" s="44">
        <f t="shared" si="167"/>
        <v>0</v>
      </c>
      <c r="CL108" s="44">
        <f t="shared" si="167"/>
        <v>0</v>
      </c>
      <c r="CM108" s="44">
        <f t="shared" si="167"/>
        <v>0</v>
      </c>
      <c r="CN108" s="44">
        <f t="shared" si="167"/>
        <v>0</v>
      </c>
      <c r="CO108" s="44">
        <f t="shared" si="167"/>
        <v>0</v>
      </c>
      <c r="CP108" s="44">
        <f t="shared" si="167"/>
        <v>0</v>
      </c>
      <c r="CQ108" s="44">
        <f t="shared" si="167"/>
        <v>0</v>
      </c>
      <c r="CR108" s="44">
        <f t="shared" si="167"/>
        <v>0</v>
      </c>
      <c r="CS108" s="44">
        <f t="shared" si="167"/>
        <v>0</v>
      </c>
      <c r="CT108" s="44">
        <f t="shared" si="167"/>
        <v>0</v>
      </c>
      <c r="CU108" s="44">
        <f t="shared" si="167"/>
        <v>0</v>
      </c>
      <c r="CV108" s="44">
        <f t="shared" si="167"/>
        <v>0</v>
      </c>
      <c r="CW108" s="44">
        <f t="shared" si="167"/>
        <v>0</v>
      </c>
      <c r="CX108" s="44">
        <f t="shared" ref="CX108:DQ108" si="168">CX$50*CX37</f>
        <v>0</v>
      </c>
      <c r="CY108" s="44">
        <f t="shared" si="168"/>
        <v>0</v>
      </c>
      <c r="CZ108" s="44">
        <f t="shared" si="168"/>
        <v>0</v>
      </c>
      <c r="DA108" s="44">
        <f t="shared" si="168"/>
        <v>0</v>
      </c>
      <c r="DB108" s="44">
        <f t="shared" si="168"/>
        <v>0</v>
      </c>
      <c r="DC108" s="44">
        <f t="shared" si="168"/>
        <v>0</v>
      </c>
      <c r="DD108" s="44">
        <f t="shared" si="168"/>
        <v>0</v>
      </c>
      <c r="DE108" s="44">
        <f t="shared" si="168"/>
        <v>0</v>
      </c>
      <c r="DF108" s="44">
        <f t="shared" si="168"/>
        <v>0</v>
      </c>
      <c r="DG108" s="44">
        <f t="shared" si="168"/>
        <v>0</v>
      </c>
      <c r="DH108" s="44">
        <f t="shared" si="168"/>
        <v>0</v>
      </c>
      <c r="DI108" s="44">
        <f t="shared" si="168"/>
        <v>0</v>
      </c>
      <c r="DJ108" s="44">
        <f t="shared" si="168"/>
        <v>0</v>
      </c>
      <c r="DK108" s="44">
        <f t="shared" si="168"/>
        <v>0</v>
      </c>
      <c r="DL108" s="44">
        <f t="shared" si="168"/>
        <v>0</v>
      </c>
      <c r="DM108" s="44">
        <f t="shared" si="168"/>
        <v>0</v>
      </c>
      <c r="DN108" s="44">
        <f t="shared" si="168"/>
        <v>0</v>
      </c>
      <c r="DO108" s="44">
        <f t="shared" si="168"/>
        <v>0</v>
      </c>
      <c r="DP108" s="44">
        <f t="shared" si="168"/>
        <v>0</v>
      </c>
      <c r="DQ108" s="44">
        <f t="shared" si="168"/>
        <v>0</v>
      </c>
    </row>
    <row r="109" spans="1:121" x14ac:dyDescent="0.25">
      <c r="A109" s="44" t="str">
        <f t="shared" si="121"/>
        <v>16_RUS</v>
      </c>
      <c r="B109" s="44" t="str">
        <f t="shared" si="121"/>
        <v>16_1_biogas</v>
      </c>
      <c r="C109" s="44" t="str">
        <f t="shared" si="121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5"/>
        <v>16_RUS</v>
      </c>
      <c r="BM109" s="44" t="str">
        <f t="shared" si="122"/>
        <v>d_nonenergy_ccs_16_1_biogas</v>
      </c>
      <c r="BN109" s="44"/>
      <c r="BO109" s="44"/>
      <c r="BP109" s="44">
        <f t="shared" ref="BP109:CW109" si="169">BP$50*BP38</f>
        <v>0</v>
      </c>
      <c r="BQ109" s="44">
        <f t="shared" si="169"/>
        <v>0</v>
      </c>
      <c r="BR109" s="44">
        <f t="shared" si="169"/>
        <v>0</v>
      </c>
      <c r="BS109" s="44">
        <f t="shared" si="169"/>
        <v>0</v>
      </c>
      <c r="BT109" s="44">
        <f t="shared" si="169"/>
        <v>0</v>
      </c>
      <c r="BU109" s="44">
        <f t="shared" si="169"/>
        <v>0</v>
      </c>
      <c r="BV109" s="44">
        <f t="shared" si="169"/>
        <v>0</v>
      </c>
      <c r="BW109" s="44">
        <f t="shared" si="169"/>
        <v>0</v>
      </c>
      <c r="BX109" s="44">
        <f t="shared" si="169"/>
        <v>0</v>
      </c>
      <c r="BY109" s="44">
        <f t="shared" si="169"/>
        <v>0</v>
      </c>
      <c r="BZ109" s="44">
        <f t="shared" si="169"/>
        <v>0</v>
      </c>
      <c r="CA109" s="44">
        <f t="shared" si="169"/>
        <v>0</v>
      </c>
      <c r="CB109" s="44">
        <f t="shared" si="169"/>
        <v>0</v>
      </c>
      <c r="CC109" s="44">
        <f t="shared" si="169"/>
        <v>0</v>
      </c>
      <c r="CD109" s="44">
        <f t="shared" si="169"/>
        <v>0</v>
      </c>
      <c r="CE109" s="44">
        <f t="shared" si="169"/>
        <v>0</v>
      </c>
      <c r="CF109" s="44">
        <f t="shared" si="169"/>
        <v>0</v>
      </c>
      <c r="CG109" s="44">
        <f t="shared" si="169"/>
        <v>0</v>
      </c>
      <c r="CH109" s="44">
        <f t="shared" si="169"/>
        <v>0</v>
      </c>
      <c r="CI109" s="44">
        <f t="shared" si="169"/>
        <v>0</v>
      </c>
      <c r="CJ109" s="44">
        <f t="shared" si="169"/>
        <v>0</v>
      </c>
      <c r="CK109" s="44">
        <f t="shared" si="169"/>
        <v>0</v>
      </c>
      <c r="CL109" s="44">
        <f t="shared" si="169"/>
        <v>0</v>
      </c>
      <c r="CM109" s="44">
        <f t="shared" si="169"/>
        <v>0</v>
      </c>
      <c r="CN109" s="44">
        <f t="shared" si="169"/>
        <v>0</v>
      </c>
      <c r="CO109" s="44">
        <f t="shared" si="169"/>
        <v>0</v>
      </c>
      <c r="CP109" s="44">
        <f t="shared" si="169"/>
        <v>0</v>
      </c>
      <c r="CQ109" s="44">
        <f t="shared" si="169"/>
        <v>0</v>
      </c>
      <c r="CR109" s="44">
        <f t="shared" si="169"/>
        <v>0</v>
      </c>
      <c r="CS109" s="44">
        <f t="shared" si="169"/>
        <v>0</v>
      </c>
      <c r="CT109" s="44">
        <f t="shared" si="169"/>
        <v>0</v>
      </c>
      <c r="CU109" s="44">
        <f t="shared" si="169"/>
        <v>0</v>
      </c>
      <c r="CV109" s="44">
        <f t="shared" si="169"/>
        <v>0</v>
      </c>
      <c r="CW109" s="44">
        <f t="shared" si="169"/>
        <v>0</v>
      </c>
      <c r="CX109" s="44">
        <f t="shared" ref="CX109:DQ109" si="170">CX$50*CX38</f>
        <v>0</v>
      </c>
      <c r="CY109" s="44">
        <f t="shared" si="170"/>
        <v>0</v>
      </c>
      <c r="CZ109" s="44">
        <f t="shared" si="170"/>
        <v>0</v>
      </c>
      <c r="DA109" s="44">
        <f t="shared" si="170"/>
        <v>0</v>
      </c>
      <c r="DB109" s="44">
        <f t="shared" si="170"/>
        <v>0</v>
      </c>
      <c r="DC109" s="44">
        <f t="shared" si="170"/>
        <v>0</v>
      </c>
      <c r="DD109" s="44">
        <f t="shared" si="170"/>
        <v>0</v>
      </c>
      <c r="DE109" s="44">
        <f t="shared" si="170"/>
        <v>0</v>
      </c>
      <c r="DF109" s="44">
        <f t="shared" si="170"/>
        <v>0</v>
      </c>
      <c r="DG109" s="44">
        <f t="shared" si="170"/>
        <v>0</v>
      </c>
      <c r="DH109" s="44">
        <f t="shared" si="170"/>
        <v>0</v>
      </c>
      <c r="DI109" s="44">
        <f t="shared" si="170"/>
        <v>0</v>
      </c>
      <c r="DJ109" s="44">
        <f t="shared" si="170"/>
        <v>0</v>
      </c>
      <c r="DK109" s="44">
        <f t="shared" si="170"/>
        <v>0</v>
      </c>
      <c r="DL109" s="44">
        <f t="shared" si="170"/>
        <v>0</v>
      </c>
      <c r="DM109" s="44">
        <f t="shared" si="170"/>
        <v>0</v>
      </c>
      <c r="DN109" s="44">
        <f t="shared" si="170"/>
        <v>0</v>
      </c>
      <c r="DO109" s="44">
        <f t="shared" si="170"/>
        <v>0</v>
      </c>
      <c r="DP109" s="44">
        <f t="shared" si="170"/>
        <v>0</v>
      </c>
      <c r="DQ109" s="44">
        <f t="shared" si="170"/>
        <v>0</v>
      </c>
    </row>
    <row r="110" spans="1:121" x14ac:dyDescent="0.25">
      <c r="A110" s="44" t="str">
        <f t="shared" si="121"/>
        <v>16_RUS</v>
      </c>
      <c r="B110" s="44" t="str">
        <f t="shared" si="121"/>
        <v>16_2_industrial_waste</v>
      </c>
      <c r="C110" s="44" t="str">
        <f t="shared" si="121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5"/>
        <v>16_RUS</v>
      </c>
      <c r="BM110" s="44" t="str">
        <f t="shared" si="122"/>
        <v>d_nonenergy_ccs_16_2_industrial_waste</v>
      </c>
      <c r="BN110" s="44"/>
      <c r="BO110" s="44"/>
      <c r="BP110" s="44">
        <f t="shared" ref="BP110:CW110" si="171">BP$50*BP39</f>
        <v>0</v>
      </c>
      <c r="BQ110" s="44">
        <f t="shared" si="171"/>
        <v>0</v>
      </c>
      <c r="BR110" s="44">
        <f t="shared" si="171"/>
        <v>0</v>
      </c>
      <c r="BS110" s="44">
        <f t="shared" si="171"/>
        <v>0</v>
      </c>
      <c r="BT110" s="44">
        <f t="shared" si="171"/>
        <v>0</v>
      </c>
      <c r="BU110" s="44">
        <f t="shared" si="171"/>
        <v>0</v>
      </c>
      <c r="BV110" s="44">
        <f t="shared" si="171"/>
        <v>0</v>
      </c>
      <c r="BW110" s="44">
        <f t="shared" si="171"/>
        <v>0</v>
      </c>
      <c r="BX110" s="44">
        <f t="shared" si="171"/>
        <v>0</v>
      </c>
      <c r="BY110" s="44">
        <f t="shared" si="171"/>
        <v>0</v>
      </c>
      <c r="BZ110" s="44">
        <f t="shared" si="171"/>
        <v>0</v>
      </c>
      <c r="CA110" s="44">
        <f t="shared" si="171"/>
        <v>0</v>
      </c>
      <c r="CB110" s="44">
        <f t="shared" si="171"/>
        <v>0</v>
      </c>
      <c r="CC110" s="44">
        <f t="shared" si="171"/>
        <v>0</v>
      </c>
      <c r="CD110" s="44">
        <f t="shared" si="171"/>
        <v>0</v>
      </c>
      <c r="CE110" s="44">
        <f t="shared" si="171"/>
        <v>0</v>
      </c>
      <c r="CF110" s="44">
        <f t="shared" si="171"/>
        <v>0</v>
      </c>
      <c r="CG110" s="44">
        <f t="shared" si="171"/>
        <v>0</v>
      </c>
      <c r="CH110" s="44">
        <f t="shared" si="171"/>
        <v>0</v>
      </c>
      <c r="CI110" s="44">
        <f t="shared" si="171"/>
        <v>0</v>
      </c>
      <c r="CJ110" s="44">
        <f t="shared" si="171"/>
        <v>0</v>
      </c>
      <c r="CK110" s="44">
        <f t="shared" si="171"/>
        <v>0</v>
      </c>
      <c r="CL110" s="44">
        <f t="shared" si="171"/>
        <v>0</v>
      </c>
      <c r="CM110" s="44">
        <f t="shared" si="171"/>
        <v>0</v>
      </c>
      <c r="CN110" s="44">
        <f t="shared" si="171"/>
        <v>0</v>
      </c>
      <c r="CO110" s="44">
        <f t="shared" si="171"/>
        <v>0</v>
      </c>
      <c r="CP110" s="44">
        <f t="shared" si="171"/>
        <v>0</v>
      </c>
      <c r="CQ110" s="44">
        <f t="shared" si="171"/>
        <v>0</v>
      </c>
      <c r="CR110" s="44">
        <f t="shared" si="171"/>
        <v>0</v>
      </c>
      <c r="CS110" s="44">
        <f t="shared" si="171"/>
        <v>0</v>
      </c>
      <c r="CT110" s="44">
        <f t="shared" si="171"/>
        <v>0</v>
      </c>
      <c r="CU110" s="44">
        <f t="shared" si="171"/>
        <v>0</v>
      </c>
      <c r="CV110" s="44">
        <f t="shared" si="171"/>
        <v>0</v>
      </c>
      <c r="CW110" s="44">
        <f t="shared" si="171"/>
        <v>0</v>
      </c>
      <c r="CX110" s="44">
        <f t="shared" ref="CX110:DQ110" si="172">CX$50*CX39</f>
        <v>0</v>
      </c>
      <c r="CY110" s="44">
        <f t="shared" si="172"/>
        <v>0</v>
      </c>
      <c r="CZ110" s="44">
        <f t="shared" si="172"/>
        <v>0</v>
      </c>
      <c r="DA110" s="44">
        <f t="shared" si="172"/>
        <v>0</v>
      </c>
      <c r="DB110" s="44">
        <f t="shared" si="172"/>
        <v>0</v>
      </c>
      <c r="DC110" s="44">
        <f t="shared" si="172"/>
        <v>0</v>
      </c>
      <c r="DD110" s="44">
        <f t="shared" si="172"/>
        <v>0</v>
      </c>
      <c r="DE110" s="44">
        <f t="shared" si="172"/>
        <v>0</v>
      </c>
      <c r="DF110" s="44">
        <f t="shared" si="172"/>
        <v>0</v>
      </c>
      <c r="DG110" s="44">
        <f t="shared" si="172"/>
        <v>0</v>
      </c>
      <c r="DH110" s="44">
        <f t="shared" si="172"/>
        <v>0</v>
      </c>
      <c r="DI110" s="44">
        <f t="shared" si="172"/>
        <v>0</v>
      </c>
      <c r="DJ110" s="44">
        <f t="shared" si="172"/>
        <v>0</v>
      </c>
      <c r="DK110" s="44">
        <f t="shared" si="172"/>
        <v>0</v>
      </c>
      <c r="DL110" s="44">
        <f t="shared" si="172"/>
        <v>0</v>
      </c>
      <c r="DM110" s="44">
        <f t="shared" si="172"/>
        <v>0</v>
      </c>
      <c r="DN110" s="44">
        <f t="shared" si="172"/>
        <v>0</v>
      </c>
      <c r="DO110" s="44">
        <f t="shared" si="172"/>
        <v>0</v>
      </c>
      <c r="DP110" s="44">
        <f t="shared" si="172"/>
        <v>0</v>
      </c>
      <c r="DQ110" s="44">
        <f t="shared" si="172"/>
        <v>0</v>
      </c>
    </row>
    <row r="111" spans="1:121" x14ac:dyDescent="0.25">
      <c r="A111" s="44" t="str">
        <f t="shared" si="121"/>
        <v>16_RUS</v>
      </c>
      <c r="B111" s="44" t="str">
        <f t="shared" si="121"/>
        <v>16_3_municipal_solid_waste_renewable</v>
      </c>
      <c r="C111" s="44" t="str">
        <f t="shared" si="121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5"/>
        <v>16_RUS</v>
      </c>
      <c r="BM111" s="44" t="str">
        <f t="shared" si="122"/>
        <v>d_nonenergy_ccs_16_3_msw_ren</v>
      </c>
      <c r="BN111" s="44"/>
      <c r="BO111" s="44"/>
      <c r="BP111" s="44">
        <f t="shared" ref="BP111:CW111" si="173">BP$50*BP40</f>
        <v>0</v>
      </c>
      <c r="BQ111" s="44">
        <f t="shared" si="173"/>
        <v>0</v>
      </c>
      <c r="BR111" s="44">
        <f t="shared" si="173"/>
        <v>0</v>
      </c>
      <c r="BS111" s="44">
        <f t="shared" si="173"/>
        <v>0</v>
      </c>
      <c r="BT111" s="44">
        <f t="shared" si="173"/>
        <v>0</v>
      </c>
      <c r="BU111" s="44">
        <f t="shared" si="173"/>
        <v>0</v>
      </c>
      <c r="BV111" s="44">
        <f t="shared" si="173"/>
        <v>0</v>
      </c>
      <c r="BW111" s="44">
        <f t="shared" si="173"/>
        <v>0</v>
      </c>
      <c r="BX111" s="44">
        <f t="shared" si="173"/>
        <v>0</v>
      </c>
      <c r="BY111" s="44">
        <f t="shared" si="173"/>
        <v>0</v>
      </c>
      <c r="BZ111" s="44">
        <f t="shared" si="173"/>
        <v>0</v>
      </c>
      <c r="CA111" s="44">
        <f t="shared" si="173"/>
        <v>0</v>
      </c>
      <c r="CB111" s="44">
        <f t="shared" si="173"/>
        <v>0</v>
      </c>
      <c r="CC111" s="44">
        <f t="shared" si="173"/>
        <v>0</v>
      </c>
      <c r="CD111" s="44">
        <f t="shared" si="173"/>
        <v>0</v>
      </c>
      <c r="CE111" s="44">
        <f t="shared" si="173"/>
        <v>0</v>
      </c>
      <c r="CF111" s="44">
        <f t="shared" si="173"/>
        <v>0</v>
      </c>
      <c r="CG111" s="44">
        <f t="shared" si="173"/>
        <v>0</v>
      </c>
      <c r="CH111" s="44">
        <f t="shared" si="173"/>
        <v>0</v>
      </c>
      <c r="CI111" s="44">
        <f t="shared" si="173"/>
        <v>0</v>
      </c>
      <c r="CJ111" s="44">
        <f t="shared" si="173"/>
        <v>0</v>
      </c>
      <c r="CK111" s="44">
        <f t="shared" si="173"/>
        <v>0</v>
      </c>
      <c r="CL111" s="44">
        <f t="shared" si="173"/>
        <v>0</v>
      </c>
      <c r="CM111" s="44">
        <f t="shared" si="173"/>
        <v>0</v>
      </c>
      <c r="CN111" s="44">
        <f t="shared" si="173"/>
        <v>0</v>
      </c>
      <c r="CO111" s="44">
        <f t="shared" si="173"/>
        <v>0</v>
      </c>
      <c r="CP111" s="44">
        <f t="shared" si="173"/>
        <v>0</v>
      </c>
      <c r="CQ111" s="44">
        <f t="shared" si="173"/>
        <v>0</v>
      </c>
      <c r="CR111" s="44">
        <f t="shared" si="173"/>
        <v>0</v>
      </c>
      <c r="CS111" s="44">
        <f t="shared" si="173"/>
        <v>0</v>
      </c>
      <c r="CT111" s="44">
        <f t="shared" si="173"/>
        <v>0</v>
      </c>
      <c r="CU111" s="44">
        <f t="shared" si="173"/>
        <v>0</v>
      </c>
      <c r="CV111" s="44">
        <f t="shared" si="173"/>
        <v>0</v>
      </c>
      <c r="CW111" s="44">
        <f t="shared" si="173"/>
        <v>0</v>
      </c>
      <c r="CX111" s="44">
        <f t="shared" ref="CX111:DQ111" si="174">CX$50*CX40</f>
        <v>0</v>
      </c>
      <c r="CY111" s="44">
        <f t="shared" si="174"/>
        <v>0</v>
      </c>
      <c r="CZ111" s="44">
        <f t="shared" si="174"/>
        <v>0</v>
      </c>
      <c r="DA111" s="44">
        <f t="shared" si="174"/>
        <v>0</v>
      </c>
      <c r="DB111" s="44">
        <f t="shared" si="174"/>
        <v>0</v>
      </c>
      <c r="DC111" s="44">
        <f t="shared" si="174"/>
        <v>0</v>
      </c>
      <c r="DD111" s="44">
        <f t="shared" si="174"/>
        <v>0</v>
      </c>
      <c r="DE111" s="44">
        <f t="shared" si="174"/>
        <v>0</v>
      </c>
      <c r="DF111" s="44">
        <f t="shared" si="174"/>
        <v>0</v>
      </c>
      <c r="DG111" s="44">
        <f t="shared" si="174"/>
        <v>0</v>
      </c>
      <c r="DH111" s="44">
        <f t="shared" si="174"/>
        <v>0</v>
      </c>
      <c r="DI111" s="44">
        <f t="shared" si="174"/>
        <v>0</v>
      </c>
      <c r="DJ111" s="44">
        <f t="shared" si="174"/>
        <v>0</v>
      </c>
      <c r="DK111" s="44">
        <f t="shared" si="174"/>
        <v>0</v>
      </c>
      <c r="DL111" s="44">
        <f t="shared" si="174"/>
        <v>0</v>
      </c>
      <c r="DM111" s="44">
        <f t="shared" si="174"/>
        <v>0</v>
      </c>
      <c r="DN111" s="44">
        <f t="shared" si="174"/>
        <v>0</v>
      </c>
      <c r="DO111" s="44">
        <f t="shared" si="174"/>
        <v>0</v>
      </c>
      <c r="DP111" s="44">
        <f t="shared" si="174"/>
        <v>0</v>
      </c>
      <c r="DQ111" s="44">
        <f t="shared" si="174"/>
        <v>0</v>
      </c>
    </row>
    <row r="112" spans="1:121" x14ac:dyDescent="0.25">
      <c r="A112" s="44" t="str">
        <f t="shared" si="121"/>
        <v>16_RUS</v>
      </c>
      <c r="B112" s="44" t="str">
        <f t="shared" si="121"/>
        <v>16_4_municipal_solid_waste_nonrenewable</v>
      </c>
      <c r="C112" s="44" t="str">
        <f t="shared" si="121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5">A112</f>
        <v>16_RUS</v>
      </c>
      <c r="BM112" s="44" t="str">
        <f t="shared" si="122"/>
        <v>d_nonenergy_ccs_16_4_msw_nonr</v>
      </c>
      <c r="BN112" s="44"/>
      <c r="BO112" s="44"/>
      <c r="BP112" s="44">
        <f t="shared" ref="BP112:CW112" si="176">BP$50*BP41</f>
        <v>0</v>
      </c>
      <c r="BQ112" s="44">
        <f t="shared" si="176"/>
        <v>0</v>
      </c>
      <c r="BR112" s="44">
        <f t="shared" si="176"/>
        <v>0</v>
      </c>
      <c r="BS112" s="44">
        <f t="shared" si="176"/>
        <v>0</v>
      </c>
      <c r="BT112" s="44">
        <f t="shared" si="176"/>
        <v>0</v>
      </c>
      <c r="BU112" s="44">
        <f t="shared" si="176"/>
        <v>0</v>
      </c>
      <c r="BV112" s="44">
        <f t="shared" si="176"/>
        <v>0</v>
      </c>
      <c r="BW112" s="44">
        <f t="shared" si="176"/>
        <v>0</v>
      </c>
      <c r="BX112" s="44">
        <f t="shared" si="176"/>
        <v>0</v>
      </c>
      <c r="BY112" s="44">
        <f t="shared" si="176"/>
        <v>0</v>
      </c>
      <c r="BZ112" s="44">
        <f t="shared" si="176"/>
        <v>0</v>
      </c>
      <c r="CA112" s="44">
        <f t="shared" si="176"/>
        <v>0</v>
      </c>
      <c r="CB112" s="44">
        <f t="shared" si="176"/>
        <v>0</v>
      </c>
      <c r="CC112" s="44">
        <f t="shared" si="176"/>
        <v>0</v>
      </c>
      <c r="CD112" s="44">
        <f t="shared" si="176"/>
        <v>0</v>
      </c>
      <c r="CE112" s="44">
        <f t="shared" si="176"/>
        <v>0</v>
      </c>
      <c r="CF112" s="44">
        <f t="shared" si="176"/>
        <v>0</v>
      </c>
      <c r="CG112" s="44">
        <f t="shared" si="176"/>
        <v>0</v>
      </c>
      <c r="CH112" s="44">
        <f t="shared" si="176"/>
        <v>0</v>
      </c>
      <c r="CI112" s="44">
        <f t="shared" si="176"/>
        <v>0</v>
      </c>
      <c r="CJ112" s="44">
        <f t="shared" si="176"/>
        <v>0</v>
      </c>
      <c r="CK112" s="44">
        <f t="shared" si="176"/>
        <v>0</v>
      </c>
      <c r="CL112" s="44">
        <f t="shared" si="176"/>
        <v>0</v>
      </c>
      <c r="CM112" s="44">
        <f t="shared" si="176"/>
        <v>0</v>
      </c>
      <c r="CN112" s="44">
        <f t="shared" si="176"/>
        <v>0</v>
      </c>
      <c r="CO112" s="44">
        <f t="shared" si="176"/>
        <v>0</v>
      </c>
      <c r="CP112" s="44">
        <f t="shared" si="176"/>
        <v>0</v>
      </c>
      <c r="CQ112" s="44">
        <f t="shared" si="176"/>
        <v>0</v>
      </c>
      <c r="CR112" s="44">
        <f t="shared" si="176"/>
        <v>0</v>
      </c>
      <c r="CS112" s="44">
        <f t="shared" si="176"/>
        <v>0</v>
      </c>
      <c r="CT112" s="44">
        <f t="shared" si="176"/>
        <v>0</v>
      </c>
      <c r="CU112" s="44">
        <f t="shared" si="176"/>
        <v>0</v>
      </c>
      <c r="CV112" s="44">
        <f t="shared" si="176"/>
        <v>0</v>
      </c>
      <c r="CW112" s="44">
        <f t="shared" si="176"/>
        <v>0</v>
      </c>
      <c r="CX112" s="44">
        <f t="shared" ref="CX112:DQ112" si="177">CX$50*CX41</f>
        <v>0</v>
      </c>
      <c r="CY112" s="44">
        <f t="shared" si="177"/>
        <v>0</v>
      </c>
      <c r="CZ112" s="44">
        <f t="shared" si="177"/>
        <v>0</v>
      </c>
      <c r="DA112" s="44">
        <f t="shared" si="177"/>
        <v>0</v>
      </c>
      <c r="DB112" s="44">
        <f t="shared" si="177"/>
        <v>0</v>
      </c>
      <c r="DC112" s="44">
        <f t="shared" si="177"/>
        <v>0</v>
      </c>
      <c r="DD112" s="44">
        <f t="shared" si="177"/>
        <v>0</v>
      </c>
      <c r="DE112" s="44">
        <f t="shared" si="177"/>
        <v>0</v>
      </c>
      <c r="DF112" s="44">
        <f t="shared" si="177"/>
        <v>0</v>
      </c>
      <c r="DG112" s="44">
        <f t="shared" si="177"/>
        <v>0</v>
      </c>
      <c r="DH112" s="44">
        <f t="shared" si="177"/>
        <v>0</v>
      </c>
      <c r="DI112" s="44">
        <f t="shared" si="177"/>
        <v>0</v>
      </c>
      <c r="DJ112" s="44">
        <f t="shared" si="177"/>
        <v>0</v>
      </c>
      <c r="DK112" s="44">
        <f t="shared" si="177"/>
        <v>0</v>
      </c>
      <c r="DL112" s="44">
        <f t="shared" si="177"/>
        <v>0</v>
      </c>
      <c r="DM112" s="44">
        <f t="shared" si="177"/>
        <v>0</v>
      </c>
      <c r="DN112" s="44">
        <f t="shared" si="177"/>
        <v>0</v>
      </c>
      <c r="DO112" s="44">
        <f t="shared" si="177"/>
        <v>0</v>
      </c>
      <c r="DP112" s="44">
        <f t="shared" si="177"/>
        <v>0</v>
      </c>
      <c r="DQ112" s="44">
        <f t="shared" si="177"/>
        <v>0</v>
      </c>
    </row>
    <row r="113" spans="1:121" x14ac:dyDescent="0.25">
      <c r="A113" s="44" t="str">
        <f t="shared" si="121"/>
        <v>16_RUS</v>
      </c>
      <c r="B113" s="44" t="str">
        <f t="shared" si="121"/>
        <v>16_5_biogasoline</v>
      </c>
      <c r="C113" s="44" t="str">
        <f t="shared" si="121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5"/>
        <v>16_RUS</v>
      </c>
      <c r="BM113" s="44" t="str">
        <f t="shared" si="122"/>
        <v>d_nonenergy_ccs_16_5_biogasoline</v>
      </c>
      <c r="BN113" s="44"/>
      <c r="BO113" s="44"/>
      <c r="BP113" s="44">
        <f t="shared" ref="BP113:CW113" si="178">BP$50*BP42</f>
        <v>0</v>
      </c>
      <c r="BQ113" s="44">
        <f t="shared" si="178"/>
        <v>0</v>
      </c>
      <c r="BR113" s="44">
        <f t="shared" si="178"/>
        <v>0</v>
      </c>
      <c r="BS113" s="44">
        <f t="shared" si="178"/>
        <v>0</v>
      </c>
      <c r="BT113" s="44">
        <f t="shared" si="178"/>
        <v>0</v>
      </c>
      <c r="BU113" s="44">
        <f t="shared" si="178"/>
        <v>0</v>
      </c>
      <c r="BV113" s="44">
        <f t="shared" si="178"/>
        <v>0</v>
      </c>
      <c r="BW113" s="44">
        <f t="shared" si="178"/>
        <v>0</v>
      </c>
      <c r="BX113" s="44">
        <f t="shared" si="178"/>
        <v>0</v>
      </c>
      <c r="BY113" s="44">
        <f t="shared" si="178"/>
        <v>0</v>
      </c>
      <c r="BZ113" s="44">
        <f t="shared" si="178"/>
        <v>0</v>
      </c>
      <c r="CA113" s="44">
        <f t="shared" si="178"/>
        <v>0</v>
      </c>
      <c r="CB113" s="44">
        <f t="shared" si="178"/>
        <v>0</v>
      </c>
      <c r="CC113" s="44">
        <f t="shared" si="178"/>
        <v>0</v>
      </c>
      <c r="CD113" s="44">
        <f t="shared" si="178"/>
        <v>0</v>
      </c>
      <c r="CE113" s="44">
        <f t="shared" si="178"/>
        <v>0</v>
      </c>
      <c r="CF113" s="44">
        <f t="shared" si="178"/>
        <v>0</v>
      </c>
      <c r="CG113" s="44">
        <f t="shared" si="178"/>
        <v>0</v>
      </c>
      <c r="CH113" s="44">
        <f t="shared" si="178"/>
        <v>0</v>
      </c>
      <c r="CI113" s="44">
        <f t="shared" si="178"/>
        <v>0</v>
      </c>
      <c r="CJ113" s="44">
        <f t="shared" si="178"/>
        <v>0</v>
      </c>
      <c r="CK113" s="44">
        <f t="shared" si="178"/>
        <v>0</v>
      </c>
      <c r="CL113" s="44">
        <f t="shared" si="178"/>
        <v>0</v>
      </c>
      <c r="CM113" s="44">
        <f t="shared" si="178"/>
        <v>0</v>
      </c>
      <c r="CN113" s="44">
        <f t="shared" si="178"/>
        <v>0</v>
      </c>
      <c r="CO113" s="44">
        <f t="shared" si="178"/>
        <v>0</v>
      </c>
      <c r="CP113" s="44">
        <f t="shared" si="178"/>
        <v>0</v>
      </c>
      <c r="CQ113" s="44">
        <f t="shared" si="178"/>
        <v>0</v>
      </c>
      <c r="CR113" s="44">
        <f t="shared" si="178"/>
        <v>0</v>
      </c>
      <c r="CS113" s="44">
        <f t="shared" si="178"/>
        <v>0</v>
      </c>
      <c r="CT113" s="44">
        <f t="shared" si="178"/>
        <v>0</v>
      </c>
      <c r="CU113" s="44">
        <f t="shared" si="178"/>
        <v>0</v>
      </c>
      <c r="CV113" s="44">
        <f t="shared" si="178"/>
        <v>0</v>
      </c>
      <c r="CW113" s="44">
        <f t="shared" si="178"/>
        <v>0</v>
      </c>
      <c r="CX113" s="44">
        <f t="shared" ref="CX113:DQ113" si="179">CX$50*CX42</f>
        <v>0</v>
      </c>
      <c r="CY113" s="44">
        <f t="shared" si="179"/>
        <v>0</v>
      </c>
      <c r="CZ113" s="44">
        <f t="shared" si="179"/>
        <v>0</v>
      </c>
      <c r="DA113" s="44">
        <f t="shared" si="179"/>
        <v>0</v>
      </c>
      <c r="DB113" s="44">
        <f t="shared" si="179"/>
        <v>0</v>
      </c>
      <c r="DC113" s="44">
        <f t="shared" si="179"/>
        <v>0</v>
      </c>
      <c r="DD113" s="44">
        <f t="shared" si="179"/>
        <v>0</v>
      </c>
      <c r="DE113" s="44">
        <f t="shared" si="179"/>
        <v>0</v>
      </c>
      <c r="DF113" s="44">
        <f t="shared" si="179"/>
        <v>0</v>
      </c>
      <c r="DG113" s="44">
        <f t="shared" si="179"/>
        <v>0</v>
      </c>
      <c r="DH113" s="44">
        <f t="shared" si="179"/>
        <v>0</v>
      </c>
      <c r="DI113" s="44">
        <f t="shared" si="179"/>
        <v>0</v>
      </c>
      <c r="DJ113" s="44">
        <f t="shared" si="179"/>
        <v>0</v>
      </c>
      <c r="DK113" s="44">
        <f t="shared" si="179"/>
        <v>0</v>
      </c>
      <c r="DL113" s="44">
        <f t="shared" si="179"/>
        <v>0</v>
      </c>
      <c r="DM113" s="44">
        <f t="shared" si="179"/>
        <v>0</v>
      </c>
      <c r="DN113" s="44">
        <f t="shared" si="179"/>
        <v>0</v>
      </c>
      <c r="DO113" s="44">
        <f t="shared" si="179"/>
        <v>0</v>
      </c>
      <c r="DP113" s="44">
        <f t="shared" si="179"/>
        <v>0</v>
      </c>
      <c r="DQ113" s="44">
        <f t="shared" si="179"/>
        <v>0</v>
      </c>
    </row>
    <row r="114" spans="1:121" x14ac:dyDescent="0.25">
      <c r="A114" s="44" t="str">
        <f t="shared" si="121"/>
        <v>16_RUS</v>
      </c>
      <c r="B114" s="44" t="str">
        <f t="shared" si="121"/>
        <v>16_6_biodiesel</v>
      </c>
      <c r="C114" s="44" t="str">
        <f t="shared" si="121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5"/>
        <v>16_RUS</v>
      </c>
      <c r="BM114" s="44" t="str">
        <f t="shared" si="122"/>
        <v>d_nonenergy_ccs_16_6_biodiesel</v>
      </c>
      <c r="BN114" s="44"/>
      <c r="BO114" s="44"/>
      <c r="BP114" s="44">
        <f t="shared" ref="BP114:CW114" si="180">BP$50*BP43</f>
        <v>0</v>
      </c>
      <c r="BQ114" s="44">
        <f t="shared" si="180"/>
        <v>0</v>
      </c>
      <c r="BR114" s="44">
        <f t="shared" si="180"/>
        <v>0</v>
      </c>
      <c r="BS114" s="44">
        <f t="shared" si="180"/>
        <v>0</v>
      </c>
      <c r="BT114" s="44">
        <f t="shared" si="180"/>
        <v>0</v>
      </c>
      <c r="BU114" s="44">
        <f t="shared" si="180"/>
        <v>0</v>
      </c>
      <c r="BV114" s="44">
        <f t="shared" si="180"/>
        <v>0</v>
      </c>
      <c r="BW114" s="44">
        <f t="shared" si="180"/>
        <v>0</v>
      </c>
      <c r="BX114" s="44">
        <f t="shared" si="180"/>
        <v>0</v>
      </c>
      <c r="BY114" s="44">
        <f t="shared" si="180"/>
        <v>0</v>
      </c>
      <c r="BZ114" s="44">
        <f t="shared" si="180"/>
        <v>0</v>
      </c>
      <c r="CA114" s="44">
        <f t="shared" si="180"/>
        <v>0</v>
      </c>
      <c r="CB114" s="44">
        <f t="shared" si="180"/>
        <v>0</v>
      </c>
      <c r="CC114" s="44">
        <f t="shared" si="180"/>
        <v>0</v>
      </c>
      <c r="CD114" s="44">
        <f t="shared" si="180"/>
        <v>0</v>
      </c>
      <c r="CE114" s="44">
        <f t="shared" si="180"/>
        <v>0</v>
      </c>
      <c r="CF114" s="44">
        <f t="shared" si="180"/>
        <v>0</v>
      </c>
      <c r="CG114" s="44">
        <f t="shared" si="180"/>
        <v>0</v>
      </c>
      <c r="CH114" s="44">
        <f t="shared" si="180"/>
        <v>0</v>
      </c>
      <c r="CI114" s="44">
        <f t="shared" si="180"/>
        <v>0</v>
      </c>
      <c r="CJ114" s="44">
        <f t="shared" si="180"/>
        <v>0</v>
      </c>
      <c r="CK114" s="44">
        <f t="shared" si="180"/>
        <v>0</v>
      </c>
      <c r="CL114" s="44">
        <f t="shared" si="180"/>
        <v>0</v>
      </c>
      <c r="CM114" s="44">
        <f t="shared" si="180"/>
        <v>0</v>
      </c>
      <c r="CN114" s="44">
        <f t="shared" si="180"/>
        <v>0</v>
      </c>
      <c r="CO114" s="44">
        <f t="shared" si="180"/>
        <v>0</v>
      </c>
      <c r="CP114" s="44">
        <f t="shared" si="180"/>
        <v>0</v>
      </c>
      <c r="CQ114" s="44">
        <f t="shared" si="180"/>
        <v>0</v>
      </c>
      <c r="CR114" s="44">
        <f t="shared" si="180"/>
        <v>0</v>
      </c>
      <c r="CS114" s="44">
        <f t="shared" si="180"/>
        <v>0</v>
      </c>
      <c r="CT114" s="44">
        <f t="shared" si="180"/>
        <v>0</v>
      </c>
      <c r="CU114" s="44">
        <f t="shared" si="180"/>
        <v>0</v>
      </c>
      <c r="CV114" s="44">
        <f t="shared" si="180"/>
        <v>0</v>
      </c>
      <c r="CW114" s="44">
        <f t="shared" si="180"/>
        <v>0</v>
      </c>
      <c r="CX114" s="44">
        <f t="shared" ref="CX114:DQ114" si="181">CX$50*CX43</f>
        <v>0</v>
      </c>
      <c r="CY114" s="44">
        <f t="shared" si="181"/>
        <v>0</v>
      </c>
      <c r="CZ114" s="44">
        <f t="shared" si="181"/>
        <v>0</v>
      </c>
      <c r="DA114" s="44">
        <f t="shared" si="181"/>
        <v>0</v>
      </c>
      <c r="DB114" s="44">
        <f t="shared" si="181"/>
        <v>0</v>
      </c>
      <c r="DC114" s="44">
        <f t="shared" si="181"/>
        <v>0</v>
      </c>
      <c r="DD114" s="44">
        <f t="shared" si="181"/>
        <v>0</v>
      </c>
      <c r="DE114" s="44">
        <f t="shared" si="181"/>
        <v>0</v>
      </c>
      <c r="DF114" s="44">
        <f t="shared" si="181"/>
        <v>0</v>
      </c>
      <c r="DG114" s="44">
        <f t="shared" si="181"/>
        <v>0</v>
      </c>
      <c r="DH114" s="44">
        <f t="shared" si="181"/>
        <v>0</v>
      </c>
      <c r="DI114" s="44">
        <f t="shared" si="181"/>
        <v>0</v>
      </c>
      <c r="DJ114" s="44">
        <f t="shared" si="181"/>
        <v>0</v>
      </c>
      <c r="DK114" s="44">
        <f t="shared" si="181"/>
        <v>0</v>
      </c>
      <c r="DL114" s="44">
        <f t="shared" si="181"/>
        <v>0</v>
      </c>
      <c r="DM114" s="44">
        <f t="shared" si="181"/>
        <v>0</v>
      </c>
      <c r="DN114" s="44">
        <f t="shared" si="181"/>
        <v>0</v>
      </c>
      <c r="DO114" s="44">
        <f t="shared" si="181"/>
        <v>0</v>
      </c>
      <c r="DP114" s="44">
        <f t="shared" si="181"/>
        <v>0</v>
      </c>
      <c r="DQ114" s="44">
        <f t="shared" si="181"/>
        <v>0</v>
      </c>
    </row>
    <row r="115" spans="1:121" x14ac:dyDescent="0.25">
      <c r="A115" s="44" t="str">
        <f t="shared" si="121"/>
        <v>16_RUS</v>
      </c>
      <c r="B115" s="44" t="str">
        <f t="shared" si="121"/>
        <v>16_8_other_liquid_biofuels</v>
      </c>
      <c r="C115" s="44" t="str">
        <f t="shared" si="121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5"/>
        <v>16_RUS</v>
      </c>
      <c r="BM115" s="44" t="str">
        <f t="shared" si="122"/>
        <v>d_nonenergy_ccs_16_8_oth_liquid_biofuel</v>
      </c>
      <c r="BN115" s="44"/>
      <c r="BO115" s="44"/>
      <c r="BP115" s="44">
        <f t="shared" ref="BP115:CW115" si="182">BP$50*BP44</f>
        <v>0</v>
      </c>
      <c r="BQ115" s="44">
        <f t="shared" si="182"/>
        <v>0</v>
      </c>
      <c r="BR115" s="44">
        <f t="shared" si="182"/>
        <v>0</v>
      </c>
      <c r="BS115" s="44">
        <f t="shared" si="182"/>
        <v>0</v>
      </c>
      <c r="BT115" s="44">
        <f t="shared" si="182"/>
        <v>0</v>
      </c>
      <c r="BU115" s="44">
        <f t="shared" si="182"/>
        <v>0</v>
      </c>
      <c r="BV115" s="44">
        <f t="shared" si="182"/>
        <v>0</v>
      </c>
      <c r="BW115" s="44">
        <f t="shared" si="182"/>
        <v>0</v>
      </c>
      <c r="BX115" s="44">
        <f t="shared" si="182"/>
        <v>0</v>
      </c>
      <c r="BY115" s="44">
        <f t="shared" si="182"/>
        <v>0</v>
      </c>
      <c r="BZ115" s="44">
        <f t="shared" si="182"/>
        <v>0</v>
      </c>
      <c r="CA115" s="44">
        <f t="shared" si="182"/>
        <v>0</v>
      </c>
      <c r="CB115" s="44">
        <f t="shared" si="182"/>
        <v>0</v>
      </c>
      <c r="CC115" s="44">
        <f t="shared" si="182"/>
        <v>0</v>
      </c>
      <c r="CD115" s="44">
        <f t="shared" si="182"/>
        <v>0</v>
      </c>
      <c r="CE115" s="44">
        <f t="shared" si="182"/>
        <v>0</v>
      </c>
      <c r="CF115" s="44">
        <f t="shared" si="182"/>
        <v>0</v>
      </c>
      <c r="CG115" s="44">
        <f t="shared" si="182"/>
        <v>0</v>
      </c>
      <c r="CH115" s="44">
        <f t="shared" si="182"/>
        <v>0</v>
      </c>
      <c r="CI115" s="44">
        <f t="shared" si="182"/>
        <v>0</v>
      </c>
      <c r="CJ115" s="44">
        <f t="shared" si="182"/>
        <v>0</v>
      </c>
      <c r="CK115" s="44">
        <f t="shared" si="182"/>
        <v>0</v>
      </c>
      <c r="CL115" s="44">
        <f t="shared" si="182"/>
        <v>0</v>
      </c>
      <c r="CM115" s="44">
        <f t="shared" si="182"/>
        <v>0</v>
      </c>
      <c r="CN115" s="44">
        <f t="shared" si="182"/>
        <v>0</v>
      </c>
      <c r="CO115" s="44">
        <f t="shared" si="182"/>
        <v>0</v>
      </c>
      <c r="CP115" s="44">
        <f t="shared" si="182"/>
        <v>0</v>
      </c>
      <c r="CQ115" s="44">
        <f t="shared" si="182"/>
        <v>0</v>
      </c>
      <c r="CR115" s="44">
        <f t="shared" si="182"/>
        <v>0</v>
      </c>
      <c r="CS115" s="44">
        <f t="shared" si="182"/>
        <v>0</v>
      </c>
      <c r="CT115" s="44">
        <f t="shared" si="182"/>
        <v>0</v>
      </c>
      <c r="CU115" s="44">
        <f t="shared" si="182"/>
        <v>0</v>
      </c>
      <c r="CV115" s="44">
        <f t="shared" si="182"/>
        <v>0</v>
      </c>
      <c r="CW115" s="44">
        <f t="shared" si="182"/>
        <v>0</v>
      </c>
      <c r="CX115" s="44">
        <f t="shared" ref="CX115:DQ115" si="183">CX$50*CX44</f>
        <v>0</v>
      </c>
      <c r="CY115" s="44">
        <f t="shared" si="183"/>
        <v>0</v>
      </c>
      <c r="CZ115" s="44">
        <f t="shared" si="183"/>
        <v>0</v>
      </c>
      <c r="DA115" s="44">
        <f t="shared" si="183"/>
        <v>0</v>
      </c>
      <c r="DB115" s="44">
        <f t="shared" si="183"/>
        <v>0</v>
      </c>
      <c r="DC115" s="44">
        <f t="shared" si="183"/>
        <v>0</v>
      </c>
      <c r="DD115" s="44">
        <f t="shared" si="183"/>
        <v>0</v>
      </c>
      <c r="DE115" s="44">
        <f t="shared" si="183"/>
        <v>0</v>
      </c>
      <c r="DF115" s="44">
        <f t="shared" si="183"/>
        <v>0</v>
      </c>
      <c r="DG115" s="44">
        <f t="shared" si="183"/>
        <v>0</v>
      </c>
      <c r="DH115" s="44">
        <f t="shared" si="183"/>
        <v>0</v>
      </c>
      <c r="DI115" s="44">
        <f t="shared" si="183"/>
        <v>0</v>
      </c>
      <c r="DJ115" s="44">
        <f t="shared" si="183"/>
        <v>0</v>
      </c>
      <c r="DK115" s="44">
        <f t="shared" si="183"/>
        <v>0</v>
      </c>
      <c r="DL115" s="44">
        <f t="shared" si="183"/>
        <v>0</v>
      </c>
      <c r="DM115" s="44">
        <f t="shared" si="183"/>
        <v>0</v>
      </c>
      <c r="DN115" s="44">
        <f t="shared" si="183"/>
        <v>0</v>
      </c>
      <c r="DO115" s="44">
        <f t="shared" si="183"/>
        <v>0</v>
      </c>
      <c r="DP115" s="44">
        <f t="shared" si="183"/>
        <v>0</v>
      </c>
      <c r="DQ115" s="44">
        <f t="shared" si="183"/>
        <v>0</v>
      </c>
    </row>
    <row r="116" spans="1:121" x14ac:dyDescent="0.25">
      <c r="A116" s="46" t="str">
        <f t="shared" si="121"/>
        <v>16_RUS</v>
      </c>
      <c r="B116" s="46" t="str">
        <f t="shared" si="121"/>
        <v>17_electricity</v>
      </c>
      <c r="C116" s="46" t="str">
        <f t="shared" si="121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5"/>
        <v>16_RUS</v>
      </c>
      <c r="BM116" s="46" t="str">
        <f t="shared" si="122"/>
        <v>d_nonenergy_ccs_17_electricity</v>
      </c>
      <c r="BN116" s="46"/>
      <c r="BO116" s="46"/>
      <c r="BP116" s="49">
        <f t="shared" ref="BP116:BQ116" si="184">BP123</f>
        <v>0</v>
      </c>
      <c r="BQ116" s="49">
        <f t="shared" si="184"/>
        <v>0</v>
      </c>
      <c r="BR116" s="49">
        <f t="shared" ref="BR116:CV116" si="185">BR123</f>
        <v>0</v>
      </c>
      <c r="BS116" s="49">
        <f t="shared" si="185"/>
        <v>0</v>
      </c>
      <c r="BT116" s="49">
        <f t="shared" si="185"/>
        <v>0</v>
      </c>
      <c r="BU116" s="49">
        <f t="shared" si="185"/>
        <v>0</v>
      </c>
      <c r="BV116" s="49">
        <f t="shared" si="185"/>
        <v>0</v>
      </c>
      <c r="BW116" s="49">
        <f t="shared" si="185"/>
        <v>0</v>
      </c>
      <c r="BX116" s="49">
        <f t="shared" si="185"/>
        <v>0</v>
      </c>
      <c r="BY116" s="49">
        <f t="shared" si="185"/>
        <v>0</v>
      </c>
      <c r="BZ116" s="49">
        <f t="shared" si="185"/>
        <v>0</v>
      </c>
      <c r="CA116" s="49">
        <f t="shared" si="185"/>
        <v>0</v>
      </c>
      <c r="CB116" s="49">
        <f t="shared" si="185"/>
        <v>0</v>
      </c>
      <c r="CC116" s="49">
        <f t="shared" si="185"/>
        <v>0</v>
      </c>
      <c r="CD116" s="49">
        <f t="shared" si="185"/>
        <v>0</v>
      </c>
      <c r="CE116" s="49">
        <f t="shared" si="185"/>
        <v>0</v>
      </c>
      <c r="CF116" s="49">
        <f t="shared" si="185"/>
        <v>0</v>
      </c>
      <c r="CG116" s="49">
        <f t="shared" si="185"/>
        <v>0</v>
      </c>
      <c r="CH116" s="49">
        <f t="shared" si="185"/>
        <v>0</v>
      </c>
      <c r="CI116" s="49">
        <f t="shared" si="185"/>
        <v>0</v>
      </c>
      <c r="CJ116" s="49">
        <f t="shared" si="185"/>
        <v>0</v>
      </c>
      <c r="CK116" s="49">
        <f t="shared" si="185"/>
        <v>0</v>
      </c>
      <c r="CL116" s="49">
        <f t="shared" si="185"/>
        <v>0</v>
      </c>
      <c r="CM116" s="49">
        <f t="shared" si="185"/>
        <v>0</v>
      </c>
      <c r="CN116" s="49">
        <f t="shared" si="185"/>
        <v>0</v>
      </c>
      <c r="CO116" s="49">
        <f t="shared" si="185"/>
        <v>0</v>
      </c>
      <c r="CP116" s="49">
        <f t="shared" si="185"/>
        <v>0</v>
      </c>
      <c r="CQ116" s="49">
        <f t="shared" si="185"/>
        <v>0</v>
      </c>
      <c r="CR116" s="49">
        <f t="shared" si="185"/>
        <v>0</v>
      </c>
      <c r="CS116" s="49">
        <f t="shared" si="185"/>
        <v>0</v>
      </c>
      <c r="CT116" s="49">
        <f t="shared" si="185"/>
        <v>0</v>
      </c>
      <c r="CU116" s="49">
        <f t="shared" si="185"/>
        <v>0</v>
      </c>
      <c r="CV116" s="49">
        <f t="shared" si="185"/>
        <v>0</v>
      </c>
      <c r="CW116" s="49">
        <f t="shared" ref="CW116:DQ116" si="186">CW123</f>
        <v>0</v>
      </c>
      <c r="CX116" s="49">
        <f t="shared" si="186"/>
        <v>0</v>
      </c>
      <c r="CY116" s="49">
        <f t="shared" si="186"/>
        <v>0</v>
      </c>
      <c r="CZ116" s="49">
        <f t="shared" si="186"/>
        <v>0</v>
      </c>
      <c r="DA116" s="49">
        <f t="shared" si="186"/>
        <v>0</v>
      </c>
      <c r="DB116" s="49">
        <f t="shared" si="186"/>
        <v>0</v>
      </c>
      <c r="DC116" s="49">
        <f t="shared" si="186"/>
        <v>0</v>
      </c>
      <c r="DD116" s="49">
        <f t="shared" si="186"/>
        <v>0</v>
      </c>
      <c r="DE116" s="49">
        <f t="shared" si="186"/>
        <v>0</v>
      </c>
      <c r="DF116" s="49">
        <f t="shared" si="186"/>
        <v>0</v>
      </c>
      <c r="DG116" s="49">
        <f t="shared" si="186"/>
        <v>0</v>
      </c>
      <c r="DH116" s="49">
        <f t="shared" si="186"/>
        <v>0</v>
      </c>
      <c r="DI116" s="49">
        <f t="shared" si="186"/>
        <v>0</v>
      </c>
      <c r="DJ116" s="49">
        <f t="shared" si="186"/>
        <v>0</v>
      </c>
      <c r="DK116" s="49">
        <f t="shared" si="186"/>
        <v>0</v>
      </c>
      <c r="DL116" s="49">
        <f t="shared" si="186"/>
        <v>0</v>
      </c>
      <c r="DM116" s="49">
        <f t="shared" si="186"/>
        <v>0</v>
      </c>
      <c r="DN116" s="49">
        <f t="shared" si="186"/>
        <v>0</v>
      </c>
      <c r="DO116" s="49">
        <f t="shared" si="186"/>
        <v>0</v>
      </c>
      <c r="DP116" s="49">
        <f t="shared" si="186"/>
        <v>0</v>
      </c>
      <c r="DQ116" s="49">
        <f t="shared" si="186"/>
        <v>0</v>
      </c>
    </row>
    <row r="117" spans="1:121" x14ac:dyDescent="0.25">
      <c r="A117" s="44" t="str">
        <f t="shared" si="121"/>
        <v>16_RUS</v>
      </c>
      <c r="B117" s="44" t="str">
        <f t="shared" si="121"/>
        <v>18_heat</v>
      </c>
      <c r="C117" s="44" t="str">
        <f t="shared" si="121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5"/>
        <v>16_RUS</v>
      </c>
      <c r="BM117" s="44" t="str">
        <f t="shared" si="122"/>
        <v>d_nonenergy_ccs_18_heat</v>
      </c>
      <c r="BN117" s="44"/>
      <c r="BO117" s="44"/>
      <c r="BP117" s="44">
        <f t="shared" ref="BP117:CV117" si="187">BP$50*BP46</f>
        <v>0</v>
      </c>
      <c r="BQ117" s="44">
        <f t="shared" si="187"/>
        <v>0</v>
      </c>
      <c r="BR117" s="44">
        <f t="shared" si="187"/>
        <v>0</v>
      </c>
      <c r="BS117" s="44">
        <f t="shared" si="187"/>
        <v>0</v>
      </c>
      <c r="BT117" s="44">
        <f t="shared" si="187"/>
        <v>0</v>
      </c>
      <c r="BU117" s="44">
        <f t="shared" si="187"/>
        <v>0</v>
      </c>
      <c r="BV117" s="44">
        <f t="shared" si="187"/>
        <v>0</v>
      </c>
      <c r="BW117" s="44">
        <f t="shared" si="187"/>
        <v>0</v>
      </c>
      <c r="BX117" s="44">
        <f t="shared" si="187"/>
        <v>0</v>
      </c>
      <c r="BY117" s="44">
        <f t="shared" si="187"/>
        <v>0</v>
      </c>
      <c r="BZ117" s="44">
        <f t="shared" si="187"/>
        <v>0</v>
      </c>
      <c r="CA117" s="44">
        <f t="shared" si="187"/>
        <v>0</v>
      </c>
      <c r="CB117" s="44">
        <f t="shared" si="187"/>
        <v>0</v>
      </c>
      <c r="CC117" s="44">
        <f t="shared" si="187"/>
        <v>0</v>
      </c>
      <c r="CD117" s="44">
        <f t="shared" si="187"/>
        <v>0</v>
      </c>
      <c r="CE117" s="44">
        <f t="shared" si="187"/>
        <v>0</v>
      </c>
      <c r="CF117" s="44">
        <f t="shared" si="187"/>
        <v>0</v>
      </c>
      <c r="CG117" s="44">
        <f t="shared" si="187"/>
        <v>0</v>
      </c>
      <c r="CH117" s="44">
        <f t="shared" si="187"/>
        <v>0</v>
      </c>
      <c r="CI117" s="44">
        <f t="shared" si="187"/>
        <v>0</v>
      </c>
      <c r="CJ117" s="44">
        <f t="shared" si="187"/>
        <v>0</v>
      </c>
      <c r="CK117" s="44">
        <f t="shared" si="187"/>
        <v>0</v>
      </c>
      <c r="CL117" s="44">
        <f t="shared" si="187"/>
        <v>0</v>
      </c>
      <c r="CM117" s="44">
        <f t="shared" si="187"/>
        <v>0</v>
      </c>
      <c r="CN117" s="44">
        <f t="shared" si="187"/>
        <v>0</v>
      </c>
      <c r="CO117" s="44">
        <f t="shared" si="187"/>
        <v>0</v>
      </c>
      <c r="CP117" s="44">
        <f t="shared" si="187"/>
        <v>0</v>
      </c>
      <c r="CQ117" s="44">
        <f t="shared" si="187"/>
        <v>0</v>
      </c>
      <c r="CR117" s="44">
        <f t="shared" si="187"/>
        <v>0</v>
      </c>
      <c r="CS117" s="44">
        <f t="shared" si="187"/>
        <v>0</v>
      </c>
      <c r="CT117" s="44">
        <f t="shared" si="187"/>
        <v>0</v>
      </c>
      <c r="CU117" s="44">
        <f t="shared" si="187"/>
        <v>0</v>
      </c>
      <c r="CV117" s="44">
        <f t="shared" si="187"/>
        <v>0</v>
      </c>
      <c r="CW117" s="44">
        <f t="shared" ref="CW117:DQ117" si="188">CW$50*CW46</f>
        <v>0</v>
      </c>
      <c r="CX117" s="44">
        <f t="shared" si="188"/>
        <v>0</v>
      </c>
      <c r="CY117" s="44">
        <f t="shared" si="188"/>
        <v>0</v>
      </c>
      <c r="CZ117" s="44">
        <f t="shared" si="188"/>
        <v>0</v>
      </c>
      <c r="DA117" s="44">
        <f t="shared" si="188"/>
        <v>0</v>
      </c>
      <c r="DB117" s="44">
        <f t="shared" si="188"/>
        <v>0</v>
      </c>
      <c r="DC117" s="44">
        <f t="shared" si="188"/>
        <v>0</v>
      </c>
      <c r="DD117" s="44">
        <f t="shared" si="188"/>
        <v>0</v>
      </c>
      <c r="DE117" s="44">
        <f t="shared" si="188"/>
        <v>0</v>
      </c>
      <c r="DF117" s="44">
        <f t="shared" si="188"/>
        <v>0</v>
      </c>
      <c r="DG117" s="44">
        <f t="shared" si="188"/>
        <v>0</v>
      </c>
      <c r="DH117" s="44">
        <f t="shared" si="188"/>
        <v>0</v>
      </c>
      <c r="DI117" s="44">
        <f t="shared" si="188"/>
        <v>0</v>
      </c>
      <c r="DJ117" s="44">
        <f t="shared" si="188"/>
        <v>0</v>
      </c>
      <c r="DK117" s="44">
        <f t="shared" si="188"/>
        <v>0</v>
      </c>
      <c r="DL117" s="44">
        <f t="shared" si="188"/>
        <v>0</v>
      </c>
      <c r="DM117" s="44">
        <f t="shared" si="188"/>
        <v>0</v>
      </c>
      <c r="DN117" s="44">
        <f t="shared" si="188"/>
        <v>0</v>
      </c>
      <c r="DO117" s="44">
        <f t="shared" si="188"/>
        <v>0</v>
      </c>
      <c r="DP117" s="44">
        <f t="shared" si="188"/>
        <v>0</v>
      </c>
      <c r="DQ117" s="44">
        <f t="shared" si="188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9">BQ120</f>
        <v>0</v>
      </c>
      <c r="BQ120" s="47">
        <f t="shared" ref="BQ120:CV120" si="190">BQ$50*BQ45</f>
        <v>0</v>
      </c>
      <c r="BR120" s="47">
        <f t="shared" si="190"/>
        <v>0</v>
      </c>
      <c r="BS120" s="47">
        <f t="shared" si="190"/>
        <v>0</v>
      </c>
      <c r="BT120" s="47">
        <f t="shared" si="190"/>
        <v>0</v>
      </c>
      <c r="BU120" s="47">
        <f t="shared" si="190"/>
        <v>0</v>
      </c>
      <c r="BV120" s="47">
        <f t="shared" si="190"/>
        <v>0</v>
      </c>
      <c r="BW120" s="47">
        <f t="shared" si="190"/>
        <v>0</v>
      </c>
      <c r="BX120" s="47">
        <f t="shared" si="190"/>
        <v>0</v>
      </c>
      <c r="BY120" s="47">
        <f t="shared" si="190"/>
        <v>0</v>
      </c>
      <c r="BZ120" s="47">
        <f t="shared" si="190"/>
        <v>0</v>
      </c>
      <c r="CA120" s="47">
        <f t="shared" si="190"/>
        <v>0</v>
      </c>
      <c r="CB120" s="47">
        <f t="shared" si="190"/>
        <v>0</v>
      </c>
      <c r="CC120" s="47">
        <f t="shared" si="190"/>
        <v>0</v>
      </c>
      <c r="CD120" s="47">
        <f t="shared" si="190"/>
        <v>0</v>
      </c>
      <c r="CE120" s="47">
        <f t="shared" si="190"/>
        <v>0</v>
      </c>
      <c r="CF120" s="47">
        <f t="shared" si="190"/>
        <v>0</v>
      </c>
      <c r="CG120" s="47">
        <f t="shared" si="190"/>
        <v>0</v>
      </c>
      <c r="CH120" s="47">
        <f t="shared" si="190"/>
        <v>0</v>
      </c>
      <c r="CI120" s="47">
        <f t="shared" si="190"/>
        <v>0</v>
      </c>
      <c r="CJ120" s="47">
        <f t="shared" si="190"/>
        <v>0</v>
      </c>
      <c r="CK120" s="47">
        <f t="shared" si="190"/>
        <v>0</v>
      </c>
      <c r="CL120" s="47">
        <f t="shared" si="190"/>
        <v>0</v>
      </c>
      <c r="CM120" s="47">
        <f t="shared" si="190"/>
        <v>0</v>
      </c>
      <c r="CN120" s="47">
        <f t="shared" si="190"/>
        <v>0</v>
      </c>
      <c r="CO120" s="47">
        <f t="shared" si="190"/>
        <v>0</v>
      </c>
      <c r="CP120" s="47">
        <f t="shared" si="190"/>
        <v>0</v>
      </c>
      <c r="CQ120" s="47">
        <f t="shared" si="190"/>
        <v>0</v>
      </c>
      <c r="CR120" s="47">
        <f t="shared" si="190"/>
        <v>0</v>
      </c>
      <c r="CS120" s="47">
        <f t="shared" si="190"/>
        <v>0</v>
      </c>
      <c r="CT120" s="47">
        <f t="shared" si="190"/>
        <v>0</v>
      </c>
      <c r="CU120" s="47">
        <f t="shared" si="190"/>
        <v>0</v>
      </c>
      <c r="CV120" s="47">
        <f t="shared" si="190"/>
        <v>0</v>
      </c>
      <c r="CW120" s="47">
        <f t="shared" ref="CW120:DQ120" si="191">CW$50*CW45</f>
        <v>0</v>
      </c>
      <c r="CX120" s="47">
        <f t="shared" si="191"/>
        <v>0</v>
      </c>
      <c r="CY120" s="47">
        <f t="shared" si="191"/>
        <v>0</v>
      </c>
      <c r="CZ120" s="47">
        <f t="shared" si="191"/>
        <v>0</v>
      </c>
      <c r="DA120" s="47">
        <f t="shared" si="191"/>
        <v>0</v>
      </c>
      <c r="DB120" s="47">
        <f t="shared" si="191"/>
        <v>0</v>
      </c>
      <c r="DC120" s="47">
        <f t="shared" si="191"/>
        <v>0</v>
      </c>
      <c r="DD120" s="47">
        <f t="shared" si="191"/>
        <v>0</v>
      </c>
      <c r="DE120" s="47">
        <f t="shared" si="191"/>
        <v>0</v>
      </c>
      <c r="DF120" s="47">
        <f t="shared" si="191"/>
        <v>0</v>
      </c>
      <c r="DG120" s="47">
        <f t="shared" si="191"/>
        <v>0</v>
      </c>
      <c r="DH120" s="47">
        <f t="shared" si="191"/>
        <v>0</v>
      </c>
      <c r="DI120" s="47">
        <f t="shared" si="191"/>
        <v>0</v>
      </c>
      <c r="DJ120" s="47">
        <f t="shared" si="191"/>
        <v>0</v>
      </c>
      <c r="DK120" s="47">
        <f t="shared" si="191"/>
        <v>0</v>
      </c>
      <c r="DL120" s="47">
        <f t="shared" si="191"/>
        <v>0</v>
      </c>
      <c r="DM120" s="47">
        <f t="shared" si="191"/>
        <v>0</v>
      </c>
      <c r="DN120" s="47">
        <f t="shared" si="191"/>
        <v>0</v>
      </c>
      <c r="DO120" s="47">
        <f t="shared" si="191"/>
        <v>0</v>
      </c>
      <c r="DP120" s="47">
        <f t="shared" si="191"/>
        <v>0</v>
      </c>
      <c r="DQ120" s="47">
        <f t="shared" si="191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9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9"/>
        <v>0</v>
      </c>
      <c r="BQ122" s="47">
        <f t="shared" ref="BQ122:CV122" si="192">BQ121*1000*$J$8*$J$9</f>
        <v>0</v>
      </c>
      <c r="BR122" s="47">
        <f t="shared" si="192"/>
        <v>0</v>
      </c>
      <c r="BS122" s="47">
        <f t="shared" si="192"/>
        <v>0</v>
      </c>
      <c r="BT122" s="47">
        <f t="shared" si="192"/>
        <v>0</v>
      </c>
      <c r="BU122" s="47">
        <f t="shared" si="192"/>
        <v>0</v>
      </c>
      <c r="BV122" s="47">
        <f t="shared" si="192"/>
        <v>0</v>
      </c>
      <c r="BW122" s="47">
        <f t="shared" si="192"/>
        <v>0</v>
      </c>
      <c r="BX122" s="47">
        <f t="shared" si="192"/>
        <v>0</v>
      </c>
      <c r="BY122" s="47">
        <f t="shared" si="192"/>
        <v>0</v>
      </c>
      <c r="BZ122" s="47">
        <f t="shared" si="192"/>
        <v>0</v>
      </c>
      <c r="CA122" s="47">
        <f t="shared" si="192"/>
        <v>0</v>
      </c>
      <c r="CB122" s="47">
        <f t="shared" si="192"/>
        <v>0</v>
      </c>
      <c r="CC122" s="47">
        <f t="shared" si="192"/>
        <v>0</v>
      </c>
      <c r="CD122" s="47">
        <f t="shared" si="192"/>
        <v>0</v>
      </c>
      <c r="CE122" s="47">
        <f t="shared" si="192"/>
        <v>0</v>
      </c>
      <c r="CF122" s="47">
        <f t="shared" si="192"/>
        <v>0</v>
      </c>
      <c r="CG122" s="47">
        <f t="shared" si="192"/>
        <v>0</v>
      </c>
      <c r="CH122" s="47">
        <f t="shared" si="192"/>
        <v>0</v>
      </c>
      <c r="CI122" s="47">
        <f t="shared" si="192"/>
        <v>0</v>
      </c>
      <c r="CJ122" s="47">
        <f t="shared" si="192"/>
        <v>0</v>
      </c>
      <c r="CK122" s="47">
        <f t="shared" si="192"/>
        <v>0</v>
      </c>
      <c r="CL122" s="47">
        <f t="shared" si="192"/>
        <v>0</v>
      </c>
      <c r="CM122" s="47">
        <f t="shared" si="192"/>
        <v>0</v>
      </c>
      <c r="CN122" s="47">
        <f t="shared" si="192"/>
        <v>0</v>
      </c>
      <c r="CO122" s="47">
        <f t="shared" si="192"/>
        <v>0</v>
      </c>
      <c r="CP122" s="47">
        <f t="shared" si="192"/>
        <v>0</v>
      </c>
      <c r="CQ122" s="47">
        <f t="shared" si="192"/>
        <v>0</v>
      </c>
      <c r="CR122" s="47">
        <f t="shared" si="192"/>
        <v>0</v>
      </c>
      <c r="CS122" s="47">
        <f t="shared" si="192"/>
        <v>0</v>
      </c>
      <c r="CT122" s="47">
        <f t="shared" si="192"/>
        <v>0</v>
      </c>
      <c r="CU122" s="47">
        <f t="shared" si="192"/>
        <v>0</v>
      </c>
      <c r="CV122" s="47">
        <f t="shared" si="192"/>
        <v>0</v>
      </c>
      <c r="CW122" s="47">
        <f t="shared" ref="CW122:DQ122" si="193">CW121*1000*$J$8*$J$9</f>
        <v>0</v>
      </c>
      <c r="CX122" s="47">
        <f t="shared" si="193"/>
        <v>0</v>
      </c>
      <c r="CY122" s="47">
        <f t="shared" si="193"/>
        <v>0</v>
      </c>
      <c r="CZ122" s="47">
        <f t="shared" si="193"/>
        <v>0</v>
      </c>
      <c r="DA122" s="47">
        <f t="shared" si="193"/>
        <v>0</v>
      </c>
      <c r="DB122" s="47">
        <f t="shared" si="193"/>
        <v>0</v>
      </c>
      <c r="DC122" s="47">
        <f t="shared" si="193"/>
        <v>0</v>
      </c>
      <c r="DD122" s="47">
        <f t="shared" si="193"/>
        <v>0</v>
      </c>
      <c r="DE122" s="47">
        <f t="shared" si="193"/>
        <v>0</v>
      </c>
      <c r="DF122" s="47">
        <f t="shared" si="193"/>
        <v>0</v>
      </c>
      <c r="DG122" s="47">
        <f t="shared" si="193"/>
        <v>0</v>
      </c>
      <c r="DH122" s="47">
        <f t="shared" si="193"/>
        <v>0</v>
      </c>
      <c r="DI122" s="47">
        <f t="shared" si="193"/>
        <v>0</v>
      </c>
      <c r="DJ122" s="47">
        <f t="shared" si="193"/>
        <v>0</v>
      </c>
      <c r="DK122" s="47">
        <f t="shared" si="193"/>
        <v>0</v>
      </c>
      <c r="DL122" s="47">
        <f t="shared" si="193"/>
        <v>0</v>
      </c>
      <c r="DM122" s="47">
        <f t="shared" si="193"/>
        <v>0</v>
      </c>
      <c r="DN122" s="47">
        <f t="shared" si="193"/>
        <v>0</v>
      </c>
      <c r="DO122" s="47">
        <f t="shared" si="193"/>
        <v>0</v>
      </c>
      <c r="DP122" s="47">
        <f t="shared" si="193"/>
        <v>0</v>
      </c>
      <c r="DQ122" s="47">
        <f t="shared" si="193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9"/>
        <v>0</v>
      </c>
      <c r="BQ123" s="57">
        <f t="shared" ref="BQ123:CV123" si="194">BQ120+BQ122</f>
        <v>0</v>
      </c>
      <c r="BR123" s="57">
        <f t="shared" si="194"/>
        <v>0</v>
      </c>
      <c r="BS123" s="57">
        <f t="shared" si="194"/>
        <v>0</v>
      </c>
      <c r="BT123" s="57">
        <f t="shared" si="194"/>
        <v>0</v>
      </c>
      <c r="BU123" s="57">
        <f t="shared" si="194"/>
        <v>0</v>
      </c>
      <c r="BV123" s="57">
        <f t="shared" si="194"/>
        <v>0</v>
      </c>
      <c r="BW123" s="57">
        <f t="shared" si="194"/>
        <v>0</v>
      </c>
      <c r="BX123" s="57">
        <f t="shared" si="194"/>
        <v>0</v>
      </c>
      <c r="BY123" s="57">
        <f t="shared" si="194"/>
        <v>0</v>
      </c>
      <c r="BZ123" s="57">
        <f t="shared" si="194"/>
        <v>0</v>
      </c>
      <c r="CA123" s="57">
        <f t="shared" si="194"/>
        <v>0</v>
      </c>
      <c r="CB123" s="57">
        <f t="shared" si="194"/>
        <v>0</v>
      </c>
      <c r="CC123" s="57">
        <f t="shared" si="194"/>
        <v>0</v>
      </c>
      <c r="CD123" s="57">
        <f t="shared" si="194"/>
        <v>0</v>
      </c>
      <c r="CE123" s="57">
        <f t="shared" si="194"/>
        <v>0</v>
      </c>
      <c r="CF123" s="57">
        <f t="shared" si="194"/>
        <v>0</v>
      </c>
      <c r="CG123" s="57">
        <f t="shared" si="194"/>
        <v>0</v>
      </c>
      <c r="CH123" s="57">
        <f t="shared" si="194"/>
        <v>0</v>
      </c>
      <c r="CI123" s="57">
        <f t="shared" si="194"/>
        <v>0</v>
      </c>
      <c r="CJ123" s="57">
        <f t="shared" si="194"/>
        <v>0</v>
      </c>
      <c r="CK123" s="57">
        <f t="shared" si="194"/>
        <v>0</v>
      </c>
      <c r="CL123" s="57">
        <f t="shared" si="194"/>
        <v>0</v>
      </c>
      <c r="CM123" s="57">
        <f t="shared" si="194"/>
        <v>0</v>
      </c>
      <c r="CN123" s="57">
        <f t="shared" si="194"/>
        <v>0</v>
      </c>
      <c r="CO123" s="57">
        <f t="shared" si="194"/>
        <v>0</v>
      </c>
      <c r="CP123" s="57">
        <f t="shared" si="194"/>
        <v>0</v>
      </c>
      <c r="CQ123" s="57">
        <f t="shared" si="194"/>
        <v>0</v>
      </c>
      <c r="CR123" s="57">
        <f t="shared" si="194"/>
        <v>0</v>
      </c>
      <c r="CS123" s="57">
        <f t="shared" si="194"/>
        <v>0</v>
      </c>
      <c r="CT123" s="57">
        <f t="shared" si="194"/>
        <v>0</v>
      </c>
      <c r="CU123" s="57">
        <f t="shared" si="194"/>
        <v>0</v>
      </c>
      <c r="CV123" s="57">
        <f t="shared" si="194"/>
        <v>0</v>
      </c>
      <c r="CW123" s="57">
        <f t="shared" ref="CW123:DQ123" si="195">CW120+CW122</f>
        <v>0</v>
      </c>
      <c r="CX123" s="57">
        <f t="shared" si="195"/>
        <v>0</v>
      </c>
      <c r="CY123" s="57">
        <f t="shared" si="195"/>
        <v>0</v>
      </c>
      <c r="CZ123" s="57">
        <f t="shared" si="195"/>
        <v>0</v>
      </c>
      <c r="DA123" s="57">
        <f t="shared" si="195"/>
        <v>0</v>
      </c>
      <c r="DB123" s="57">
        <f t="shared" si="195"/>
        <v>0</v>
      </c>
      <c r="DC123" s="57">
        <f t="shared" si="195"/>
        <v>0</v>
      </c>
      <c r="DD123" s="57">
        <f t="shared" si="195"/>
        <v>0</v>
      </c>
      <c r="DE123" s="57">
        <f t="shared" si="195"/>
        <v>0</v>
      </c>
      <c r="DF123" s="57">
        <f t="shared" si="195"/>
        <v>0</v>
      </c>
      <c r="DG123" s="57">
        <f t="shared" si="195"/>
        <v>0</v>
      </c>
      <c r="DH123" s="57">
        <f t="shared" si="195"/>
        <v>0</v>
      </c>
      <c r="DI123" s="57">
        <f t="shared" si="195"/>
        <v>0</v>
      </c>
      <c r="DJ123" s="57">
        <f t="shared" si="195"/>
        <v>0</v>
      </c>
      <c r="DK123" s="57">
        <f t="shared" si="195"/>
        <v>0</v>
      </c>
      <c r="DL123" s="57">
        <f t="shared" si="195"/>
        <v>0</v>
      </c>
      <c r="DM123" s="57">
        <f t="shared" si="195"/>
        <v>0</v>
      </c>
      <c r="DN123" s="57">
        <f t="shared" si="195"/>
        <v>0</v>
      </c>
      <c r="DO123" s="57">
        <f t="shared" si="195"/>
        <v>0</v>
      </c>
      <c r="DP123" s="57">
        <f t="shared" si="195"/>
        <v>0</v>
      </c>
      <c r="DQ123" s="57">
        <f t="shared" si="195"/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123"/>
  <sheetViews>
    <sheetView showGridLines="0" topLeftCell="A7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17_SIN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amm_2018_17_SIN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amm_2050_17_SIN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53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257</v>
      </c>
      <c r="I15">
        <f>IFERROR(MATCH(E15,Production_est!$D$4:$D$339,0),"-")+1</f>
        <v>4</v>
      </c>
      <c r="J15" s="4" cm="1">
        <f t="array" ref="J15">IFERROR(INDEX(Production_est!$E$4:$E$339,I15+H15-1),"-")</f>
        <v>8373.2222220784097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17_SIN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53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257</v>
      </c>
      <c r="I16">
        <f>IFERROR(MATCH(E16,Production_est!$D$4:$D$339,0),"-")+1</f>
        <v>4</v>
      </c>
      <c r="J16" s="4" cm="1">
        <f t="array" ref="J16">IFERROR(INDEX(Production_est!$E$4:$E$339,I16+H16-1),"-")</f>
        <v>8373.2222220784097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17_SIN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53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257</v>
      </c>
      <c r="I17">
        <f>IFERROR(MATCH(E17,Production_est!$D$4:$D$339,0),"-")+1</f>
        <v>4</v>
      </c>
      <c r="J17" s="4" cm="1">
        <f t="array" ref="J17">IFERROR(INDEX(Production_est!$E$4:$E$339,I17+H17-1),"-")</f>
        <v>8373.2222220784097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17_SIN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53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257</v>
      </c>
      <c r="I18">
        <f>IFERROR(MATCH(E18,Production_est!$D$4:$D$339,0),"-")+1</f>
        <v>4</v>
      </c>
      <c r="J18" s="4" cm="1">
        <f t="array" ref="J18">IFERROR(INDEX(Production_est!$E$4:$E$339,I18+H18-1),"-")</f>
        <v>8373.2222220784097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17_SIN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53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257</v>
      </c>
      <c r="I19">
        <f>IFERROR(MATCH(E19,Production_est!$D$4:$D$339,0),"-")+1</f>
        <v>4</v>
      </c>
      <c r="J19" s="4" cm="1">
        <f t="array" ref="J19">IFERROR(INDEX(Production_est!$E$4:$E$339,I19+H19-1),"-")</f>
        <v>8373.2222220784097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17_SIN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53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257</v>
      </c>
      <c r="I20">
        <f>IFERROR(MATCH(E20,Production_est!$D$4:$D$339,0),"-")+1</f>
        <v>4</v>
      </c>
      <c r="J20" s="4" cm="1">
        <f t="array" ref="J20">IFERROR(INDEX(Production_est!$E$4:$E$339,I20+H20-1),"-")</f>
        <v>8373.2222220784097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17_SIN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53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257</v>
      </c>
      <c r="I21">
        <f>IFERROR(MATCH(E21,Production_est!$D$4:$D$339,0),"-")+1</f>
        <v>4</v>
      </c>
      <c r="J21" s="4" cm="1">
        <f t="array" ref="J21">IFERROR(INDEX(Production_est!$E$4:$E$339,I21+H21-1),"-")</f>
        <v>8373.2222220784097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17_SIN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53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257</v>
      </c>
      <c r="I22">
        <f>IFERROR(MATCH(E22,Production_est!$D$4:$D$339,0),"-")+1</f>
        <v>4</v>
      </c>
      <c r="J22" s="4" cm="1">
        <f t="array" ref="J22">IFERROR(INDEX(Production_est!$E$4:$E$339,I22+H22-1),"-")</f>
        <v>8373.2222220784097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17_SIN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53</v>
      </c>
      <c r="B23" t="s">
        <v>13</v>
      </c>
      <c r="C23" t="s">
        <v>13</v>
      </c>
      <c r="D23" t="s">
        <v>172</v>
      </c>
      <c r="E23" s="46" t="s">
        <v>37</v>
      </c>
      <c r="F23" s="4">
        <v>273.617679528</v>
      </c>
      <c r="G23" s="4">
        <v>300.53089047600002</v>
      </c>
      <c r="H23">
        <f>MATCH(A23,Production_est!$A$4:$A$339,0)</f>
        <v>257</v>
      </c>
      <c r="I23">
        <f>IFERROR(MATCH(E23,Production_est!$D$4:$D$339,0),"-")+1</f>
        <v>4</v>
      </c>
      <c r="J23" s="4" cm="1">
        <f t="array" ref="J23">IFERROR(INDEX(Production_est!$E$4:$E$339,I23+H23-1),"-")</f>
        <v>8373.2222220784097</v>
      </c>
      <c r="K23" s="33">
        <f t="shared" si="3"/>
        <v>3.589190427593858E-2</v>
      </c>
      <c r="L23" s="33">
        <f t="shared" si="4"/>
        <v>3.589190427593858E-2</v>
      </c>
      <c r="M23" s="33">
        <f t="shared" si="5"/>
        <v>3.589190427593858E-2</v>
      </c>
      <c r="N23" s="33">
        <f t="shared" si="5"/>
        <v>3.589190427593858E-2</v>
      </c>
      <c r="O23" s="33">
        <f t="shared" ref="O23:AP30" si="19">N23*(1-$G$4)</f>
        <v>3.5712444754558884E-2</v>
      </c>
      <c r="P23" s="33">
        <f t="shared" si="19"/>
        <v>3.5533882530786091E-2</v>
      </c>
      <c r="Q23" s="33">
        <f t="shared" si="19"/>
        <v>3.5356213118132161E-2</v>
      </c>
      <c r="R23" s="33">
        <f t="shared" si="19"/>
        <v>3.5179432052541502E-2</v>
      </c>
      <c r="S23" s="33">
        <f t="shared" si="19"/>
        <v>3.5003534892278795E-2</v>
      </c>
      <c r="T23" s="33">
        <f t="shared" si="19"/>
        <v>3.4828517217817399E-2</v>
      </c>
      <c r="U23" s="33">
        <f t="shared" si="19"/>
        <v>3.465437463172831E-2</v>
      </c>
      <c r="V23" s="33">
        <f t="shared" si="19"/>
        <v>3.4481102758569672E-2</v>
      </c>
      <c r="W23" s="33">
        <f t="shared" si="19"/>
        <v>3.4308697244776823E-2</v>
      </c>
      <c r="X23" s="33">
        <f t="shared" si="19"/>
        <v>3.4137153758552939E-2</v>
      </c>
      <c r="Y23" s="33">
        <f t="shared" si="19"/>
        <v>3.3966467989760177E-2</v>
      </c>
      <c r="Z23" s="33">
        <f t="shared" si="19"/>
        <v>3.3796635649811377E-2</v>
      </c>
      <c r="AA23" s="33">
        <f t="shared" si="19"/>
        <v>3.3627652471562318E-2</v>
      </c>
      <c r="AB23" s="33">
        <f t="shared" si="19"/>
        <v>3.3459514209204504E-2</v>
      </c>
      <c r="AC23" s="33">
        <f t="shared" si="19"/>
        <v>3.3292216638158484E-2</v>
      </c>
      <c r="AD23" s="33">
        <f t="shared" si="19"/>
        <v>3.312575555496769E-2</v>
      </c>
      <c r="AE23" s="33">
        <f t="shared" si="19"/>
        <v>3.2960126777192851E-2</v>
      </c>
      <c r="AF23" s="33">
        <f t="shared" si="19"/>
        <v>3.2795326143306887E-2</v>
      </c>
      <c r="AG23" s="33">
        <f t="shared" si="19"/>
        <v>3.2631349512590349E-2</v>
      </c>
      <c r="AH23" s="33">
        <f t="shared" si="19"/>
        <v>3.2468192765027395E-2</v>
      </c>
      <c r="AI23" s="33">
        <f t="shared" si="19"/>
        <v>3.2305851801202261E-2</v>
      </c>
      <c r="AJ23" s="33">
        <f t="shared" si="19"/>
        <v>3.2144322542196249E-2</v>
      </c>
      <c r="AK23" s="33">
        <f t="shared" si="19"/>
        <v>3.1983600929485267E-2</v>
      </c>
      <c r="AL23" s="33">
        <f t="shared" si="19"/>
        <v>3.1823682924837844E-2</v>
      </c>
      <c r="AM23" s="33">
        <f t="shared" si="19"/>
        <v>3.1664564510213655E-2</v>
      </c>
      <c r="AN23" s="33">
        <f t="shared" si="19"/>
        <v>3.1506241687662584E-2</v>
      </c>
      <c r="AO23" s="33">
        <f t="shared" si="19"/>
        <v>3.1348710479224273E-2</v>
      </c>
      <c r="AP23" s="33">
        <f t="shared" si="19"/>
        <v>3.119196692682815E-2</v>
      </c>
      <c r="AQ23" s="33">
        <f t="shared" ref="AQ23:BK23" si="20">AP23*(1-$G$4)</f>
        <v>3.103600709219401E-2</v>
      </c>
      <c r="AR23" s="33">
        <f t="shared" si="20"/>
        <v>3.0880827056733041E-2</v>
      </c>
      <c r="AS23" s="33">
        <f t="shared" si="20"/>
        <v>3.0726422921449375E-2</v>
      </c>
      <c r="AT23" s="33">
        <f t="shared" si="20"/>
        <v>3.0572790806842127E-2</v>
      </c>
      <c r="AU23" s="33">
        <f t="shared" si="20"/>
        <v>3.0419926852807914E-2</v>
      </c>
      <c r="AV23" s="33">
        <f t="shared" si="20"/>
        <v>3.0267827218543875E-2</v>
      </c>
      <c r="AW23" s="33">
        <f t="shared" si="20"/>
        <v>3.0116488082451154E-2</v>
      </c>
      <c r="AX23" s="33">
        <f t="shared" si="20"/>
        <v>2.9965905642038899E-2</v>
      </c>
      <c r="AY23" s="33">
        <f t="shared" si="20"/>
        <v>2.9816076113828704E-2</v>
      </c>
      <c r="AZ23" s="33">
        <f t="shared" si="20"/>
        <v>2.9666995733259559E-2</v>
      </c>
      <c r="BA23" s="33">
        <f t="shared" si="20"/>
        <v>2.9518660754593262E-2</v>
      </c>
      <c r="BB23" s="33">
        <f t="shared" si="20"/>
        <v>2.9371067450820295E-2</v>
      </c>
      <c r="BC23" s="33">
        <f t="shared" si="20"/>
        <v>2.9224212113566194E-2</v>
      </c>
      <c r="BD23" s="33">
        <f t="shared" si="20"/>
        <v>2.9078091052998363E-2</v>
      </c>
      <c r="BE23" s="33">
        <f t="shared" si="20"/>
        <v>2.8932700597733372E-2</v>
      </c>
      <c r="BF23" s="33">
        <f t="shared" si="20"/>
        <v>2.8788037094744704E-2</v>
      </c>
      <c r="BG23" s="33">
        <f t="shared" si="20"/>
        <v>2.8644096909270979E-2</v>
      </c>
      <c r="BH23" s="33">
        <f t="shared" si="20"/>
        <v>2.8500876424724625E-2</v>
      </c>
      <c r="BI23" s="33">
        <f t="shared" si="20"/>
        <v>2.8358372042601002E-2</v>
      </c>
      <c r="BJ23" s="33">
        <f t="shared" si="20"/>
        <v>2.8216580182387999E-2</v>
      </c>
      <c r="BK23" s="33">
        <f t="shared" si="20"/>
        <v>2.8075497281476059E-2</v>
      </c>
      <c r="BL23" t="str">
        <f t="shared" si="8"/>
        <v>17_SIN</v>
      </c>
      <c r="BM23" t="str">
        <f t="shared" si="9"/>
        <v>d_nonenergy_7_3_naphtha</v>
      </c>
      <c r="BP23" s="4">
        <f t="shared" si="10"/>
        <v>273.617679528</v>
      </c>
      <c r="BQ23" s="4">
        <f t="shared" si="11"/>
        <v>300.53089047600002</v>
      </c>
      <c r="BR23" s="4" cm="1">
        <f t="array" ref="BR23">L23*INDEX(prod_est,$H23+$I23-1,MATCH(BR$14,$BQ$14:$DQ$14,0))</f>
        <v>305.87284826256365</v>
      </c>
      <c r="BS23" s="4" cm="1">
        <f t="array" ref="BS23">M23*INDEX(prod_est,$H23+$I23-1,MATCH(BS$14,$BQ$14:$DQ$14,0))</f>
        <v>310.78297233480572</v>
      </c>
      <c r="BT23" s="4" cm="1">
        <f t="array" ref="BT23">N23*INDEX(prod_est,$H23+$I23-1,MATCH(BT$14,$BQ$14:$DQ$14,0))</f>
        <v>314.69439486282988</v>
      </c>
      <c r="BU23" s="4" cm="1">
        <f t="array" ref="BU23">O23*INDEX(prod_est,$H23+$I23-1,MATCH(BU$14,$BQ$14:$DQ$14,0))</f>
        <v>316.60152975554797</v>
      </c>
      <c r="BV23" s="4" cm="1">
        <f t="array" ref="BV23">P23*INDEX(prod_est,$H23+$I23-1,MATCH(BV$14,$BQ$14:$DQ$14,0))</f>
        <v>318.01490228162123</v>
      </c>
      <c r="BW23" s="4" cm="1">
        <f t="array" ref="BW23">Q23*INDEX(prod_est,$H23+$I23-1,MATCH(BW$14,$BQ$14:$DQ$14,0))</f>
        <v>319.19728717233409</v>
      </c>
      <c r="BX23" s="4" cm="1">
        <f t="array" ref="BX23">R23*INDEX(prod_est,$H23+$I23-1,MATCH(BX$14,$BQ$14:$DQ$14,0))</f>
        <v>320.30508883207335</v>
      </c>
      <c r="BY23" s="4" cm="1">
        <f t="array" ref="BY23">S23*INDEX(prod_est,$H23+$I23-1,MATCH(BY$14,$BQ$14:$DQ$14,0))</f>
        <v>321.25634726636264</v>
      </c>
      <c r="BZ23" s="4" cm="1">
        <f t="array" ref="BZ23">T23*INDEX(prod_est,$H23+$I23-1,MATCH(BZ$14,$BQ$14:$DQ$14,0))</f>
        <v>322.07875265284162</v>
      </c>
      <c r="CA23" s="4" cm="1">
        <f t="array" ref="CA23">U23*INDEX(prod_est,$H23+$I23-1,MATCH(CA$14,$BQ$14:$DQ$14,0))</f>
        <v>322.87507755571448</v>
      </c>
      <c r="CB23" s="4" cm="1">
        <f t="array" ref="CB23">V23*INDEX(prod_est,$H23+$I23-1,MATCH(CB$14,$BQ$14:$DQ$14,0))</f>
        <v>323.38766770300464</v>
      </c>
      <c r="CC23" s="4" cm="1">
        <f t="array" ref="CC23">W23*INDEX(prod_est,$H23+$I23-1,MATCH(CC$14,$BQ$14:$DQ$14,0))</f>
        <v>323.77152188667026</v>
      </c>
      <c r="CD23" s="4" cm="1">
        <f t="array" ref="CD23">X23*INDEX(prod_est,$H23+$I23-1,MATCH(CD$14,$BQ$14:$DQ$14,0))</f>
        <v>323.97588653446616</v>
      </c>
      <c r="CE23" s="4" cm="1">
        <f t="array" ref="CE23">Y23*INDEX(prod_est,$H23+$I23-1,MATCH(CE$14,$BQ$14:$DQ$14,0))</f>
        <v>323.95101364049225</v>
      </c>
      <c r="CF23" s="4" cm="1">
        <f t="array" ref="CF23">Z23*INDEX(prod_est,$H23+$I23-1,MATCH(CF$14,$BQ$14:$DQ$14,0))</f>
        <v>323.79930711115668</v>
      </c>
      <c r="CG23" s="4" cm="1">
        <f t="array" ref="CG23">AA23*INDEX(prod_est,$H23+$I23-1,MATCH(CG$14,$BQ$14:$DQ$14,0))</f>
        <v>323.42094145807567</v>
      </c>
      <c r="CH23" s="4" cm="1">
        <f t="array" ref="CH23">AB23*INDEX(prod_est,$H23+$I23-1,MATCH(CH$14,$BQ$14:$DQ$14,0))</f>
        <v>322.9175949328195</v>
      </c>
      <c r="CI23" s="4" cm="1">
        <f t="array" ref="CI23">AC23*INDEX(prod_est,$H23+$I23-1,MATCH(CI$14,$BQ$14:$DQ$14,0))</f>
        <v>322.19070301373074</v>
      </c>
      <c r="CJ23" s="4" cm="1">
        <f t="array" ref="CJ23">AD23*INDEX(prod_est,$H23+$I23-1,MATCH(CJ$14,$BQ$14:$DQ$14,0))</f>
        <v>321.29185722292743</v>
      </c>
      <c r="CK23" s="4" cm="1">
        <f t="array" ref="CK23">AE23*INDEX(prod_est,$H23+$I23-1,MATCH(CK$14,$BQ$14:$DQ$14,0))</f>
        <v>320.17368635321333</v>
      </c>
      <c r="CL23" s="4" cm="1">
        <f t="array" ref="CL23">AF23*INDEX(prod_est,$H23+$I23-1,MATCH(CL$14,$BQ$14:$DQ$14,0))</f>
        <v>318.93619699427234</v>
      </c>
      <c r="CM23" s="4" cm="1">
        <f t="array" ref="CM23">AG23*INDEX(prod_est,$H23+$I23-1,MATCH(CM$14,$BQ$14:$DQ$14,0))</f>
        <v>317.48358631333957</v>
      </c>
      <c r="CN23" s="4" cm="1">
        <f t="array" ref="CN23">AH23*INDEX(prod_est,$H23+$I23-1,MATCH(CN$14,$BQ$14:$DQ$14,0))</f>
        <v>315.8668333187336</v>
      </c>
      <c r="CO23" s="4" cm="1">
        <f t="array" ref="CO23">AI23*INDEX(prod_est,$H23+$I23-1,MATCH(CO$14,$BQ$14:$DQ$14,0))</f>
        <v>314.08804439366929</v>
      </c>
      <c r="CP23" s="4" cm="1">
        <f t="array" ref="CP23">AJ23*INDEX(prod_est,$H23+$I23-1,MATCH(CP$14,$BQ$14:$DQ$14,0))</f>
        <v>312.14943803129063</v>
      </c>
      <c r="CQ23" s="4" cm="1">
        <f t="array" ref="CQ23">AK23*INDEX(prod_est,$H23+$I23-1,MATCH(CQ$14,$BQ$14:$DQ$14,0))</f>
        <v>310.00630146109813</v>
      </c>
      <c r="CR23" s="4" cm="1">
        <f t="array" ref="CR23">AL23*INDEX(prod_est,$H23+$I23-1,MATCH(CR$14,$BQ$14:$DQ$14,0))</f>
        <v>307.75551262829919</v>
      </c>
      <c r="CS23" s="4" cm="1">
        <f t="array" ref="CS23">AM23*INDEX(prod_est,$H23+$I23-1,MATCH(CS$14,$BQ$14:$DQ$14,0))</f>
        <v>305.35222890187526</v>
      </c>
      <c r="CT23" s="4" cm="1">
        <f t="array" ref="CT23">AN23*INDEX(prod_est,$H23+$I23-1,MATCH(CT$14,$BQ$14:$DQ$14,0))</f>
        <v>302.84505096469417</v>
      </c>
      <c r="CU23" s="4" cm="1">
        <f t="array" ref="CU23">AO23*INDEX(prod_est,$H23+$I23-1,MATCH(CU$14,$BQ$14:$DQ$14,0))</f>
        <v>300.14445749403046</v>
      </c>
      <c r="CV23" s="4" cm="1">
        <f t="array" ref="CV23">AP23*INDEX(prod_est,$H23+$I23-1,MATCH(CV$14,$BQ$14:$DQ$14,0))</f>
        <v>297.29963095445078</v>
      </c>
      <c r="CW23" s="4" cm="1">
        <f t="array" ref="CW23">AQ23*INDEX(prod_est,$H23+$I23-1,MATCH(CW$14,$BQ$14:$DQ$14,0))</f>
        <v>294.40308645985704</v>
      </c>
      <c r="CX23" s="4" cm="1">
        <f t="array" ref="CX23">AR23*INDEX(prod_est,$H23+$I23-1,MATCH(CX$14,$BQ$14:$DQ$14,0))</f>
        <v>290.92867561369781</v>
      </c>
      <c r="CY23" s="4" cm="1">
        <f t="array" ref="CY23">AS23*INDEX(prod_est,$H23+$I23-1,MATCH(CY$14,$BQ$14:$DQ$14,0))</f>
        <v>287.41737836539392</v>
      </c>
      <c r="CZ23" s="4" cm="1">
        <f t="array" ref="CZ23">AT23*INDEX(prod_est,$H23+$I23-1,MATCH(CZ$14,$BQ$14:$DQ$14,0))</f>
        <v>283.86997179140513</v>
      </c>
      <c r="DA23" s="4" cm="1">
        <f t="array" ref="DA23">AU23*INDEX(prod_est,$H23+$I23-1,MATCH(DA$14,$BQ$14:$DQ$14,0))</f>
        <v>280.28722451282596</v>
      </c>
      <c r="DB23" s="4" cm="1">
        <f t="array" ref="DB23">AV23*INDEX(prod_est,$H23+$I23-1,MATCH(DB$14,$BQ$14:$DQ$14,0))</f>
        <v>276.66989676854564</v>
      </c>
      <c r="DC23" s="4" cm="1">
        <f t="array" ref="DC23">AW23*INDEX(prod_est,$H23+$I23-1,MATCH(DC$14,$BQ$14:$DQ$14,0))</f>
        <v>273.01874048784953</v>
      </c>
      <c r="DD23" s="4" cm="1">
        <f t="array" ref="DD23">AX23*INDEX(prod_est,$H23+$I23-1,MATCH(DD$14,$BQ$14:$DQ$14,0))</f>
        <v>269.3344993624616</v>
      </c>
      <c r="DE23" s="4" cm="1">
        <f t="array" ref="DE23">AY23*INDEX(prod_est,$H23+$I23-1,MATCH(DE$14,$BQ$14:$DQ$14,0))</f>
        <v>265.61790891803577</v>
      </c>
      <c r="DF23" s="4" cm="1">
        <f t="array" ref="DF23">AZ23*INDEX(prod_est,$H23+$I23-1,MATCH(DF$14,$BQ$14:$DQ$14,0))</f>
        <v>261.86969658509975</v>
      </c>
      <c r="DG23" s="4" cm="1">
        <f t="array" ref="DG23">BA23*INDEX(prod_est,$H23+$I23-1,MATCH(DG$14,$BQ$14:$DQ$14,0))</f>
        <v>258.09058176945229</v>
      </c>
      <c r="DH23" s="4" cm="1">
        <f t="array" ref="DH23">BB23*INDEX(prod_est,$H23+$I23-1,MATCH(DH$14,$BQ$14:$DQ$14,0))</f>
        <v>254.28127592202026</v>
      </c>
      <c r="DI23" s="4" cm="1">
        <f t="array" ref="DI23">BC23*INDEX(prod_est,$H23+$I23-1,MATCH(DI$14,$BQ$14:$DQ$14,0))</f>
        <v>250.44248260817929</v>
      </c>
      <c r="DJ23" s="4" cm="1">
        <f t="array" ref="DJ23">BD23*INDEX(prod_est,$H23+$I23-1,MATCH(DJ$14,$BQ$14:$DQ$14,0))</f>
        <v>246.57489757654159</v>
      </c>
      <c r="DK23" s="4" cm="1">
        <f t="array" ref="DK23">BE23*INDEX(prod_est,$H23+$I23-1,MATCH(DK$14,$BQ$14:$DQ$14,0))</f>
        <v>242.67920882721322</v>
      </c>
      <c r="DL23" s="4" cm="1">
        <f t="array" ref="DL23">BF23*INDEX(prod_est,$H23+$I23-1,MATCH(DL$14,$BQ$14:$DQ$14,0))</f>
        <v>238.75609667952625</v>
      </c>
      <c r="DM23" s="4" cm="1">
        <f t="array" ref="DM23">BG23*INDEX(prod_est,$H23+$I23-1,MATCH(DM$14,$BQ$14:$DQ$14,0))</f>
        <v>234.80623383925067</v>
      </c>
      <c r="DN23" s="4" cm="1">
        <f t="array" ref="DN23">BH23*INDEX(prod_est,$H23+$I23-1,MATCH(DN$14,$BQ$14:$DQ$14,0))</f>
        <v>230.8302854652847</v>
      </c>
      <c r="DO23" s="4" cm="1">
        <f t="array" ref="DO23">BI23*INDEX(prod_est,$H23+$I23-1,MATCH(DO$14,$BQ$14:$DQ$14,0))</f>
        <v>226.82890923583463</v>
      </c>
      <c r="DP23" s="4" cm="1">
        <f t="array" ref="DP23">BJ23*INDEX(prod_est,$H23+$I23-1,MATCH(DP$14,$BQ$14:$DQ$14,0))</f>
        <v>222.8027554140821</v>
      </c>
      <c r="DQ23" s="4" cm="1">
        <f t="array" ref="DQ23">BK23*INDEX(prod_est,$H23+$I23-1,MATCH(DQ$14,$BQ$14:$DQ$14,0))</f>
        <v>218.75246691334266</v>
      </c>
    </row>
    <row r="24" spans="1:121" x14ac:dyDescent="0.25">
      <c r="A24" t="s">
        <v>53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257</v>
      </c>
      <c r="I24">
        <f>IFERROR(MATCH(E24,Production_est!$D$4:$D$339,0),"-")+1</f>
        <v>4</v>
      </c>
      <c r="J24" s="4" cm="1">
        <f t="array" ref="J24">IFERROR(INDEX(Production_est!$E$4:$E$339,I24+H24-1),"-")</f>
        <v>8373.2222220784097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17_SIN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53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257</v>
      </c>
      <c r="I25">
        <f>IFERROR(MATCH(E25,Production_est!$D$4:$D$339,0),"-")+1</f>
        <v>4</v>
      </c>
      <c r="J25" s="4" cm="1">
        <f t="array" ref="J25">IFERROR(INDEX(Production_est!$E$4:$E$339,I25+H25-1),"-")</f>
        <v>8373.2222220784097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17_SIN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53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257</v>
      </c>
      <c r="I26">
        <f>IFERROR(MATCH(E26,Production_est!$D$4:$D$339,0),"-")+1</f>
        <v>4</v>
      </c>
      <c r="J26" s="4" cm="1">
        <f t="array" ref="J26">IFERROR(INDEX(Production_est!$E$4:$E$339,I26+H26-1),"-")</f>
        <v>8373.2222220784097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17_SIN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53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257</v>
      </c>
      <c r="I27">
        <f>IFERROR(MATCH(E27,Production_est!$D$4:$D$339,0),"-")+1</f>
        <v>4</v>
      </c>
      <c r="J27" s="4" cm="1">
        <f t="array" ref="J27">IFERROR(INDEX(Production_est!$E$4:$E$339,I27+H27-1),"-")</f>
        <v>8373.2222220784097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17_SIN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53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257</v>
      </c>
      <c r="I28">
        <f>IFERROR(MATCH(E28,Production_est!$D$4:$D$339,0),"-")+1</f>
        <v>4</v>
      </c>
      <c r="J28" s="4" cm="1">
        <f t="array" ref="J28">IFERROR(INDEX(Production_est!$E$4:$E$339,I28+H28-1),"-")</f>
        <v>8373.2222220784097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17_SIN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53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257</v>
      </c>
      <c r="I29">
        <f>IFERROR(MATCH(E29,Production_est!$D$4:$D$339,0),"-")+1</f>
        <v>4</v>
      </c>
      <c r="J29" s="4" cm="1">
        <f t="array" ref="J29">IFERROR(INDEX(Production_est!$E$4:$E$339,I29+H29-1),"-")</f>
        <v>8373.2222220784097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17_SIN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53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257</v>
      </c>
      <c r="I30">
        <f>IFERROR(MATCH(E30,Production_est!$D$4:$D$339,0),"-")+1</f>
        <v>4</v>
      </c>
      <c r="J30" s="4" cm="1">
        <f t="array" ref="J30">IFERROR(INDEX(Production_est!$E$4:$E$339,I30+H30-1),"-")</f>
        <v>8373.2222220784097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17_SIN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53</v>
      </c>
      <c r="B31" t="s">
        <v>21</v>
      </c>
      <c r="C31" t="s">
        <v>61</v>
      </c>
      <c r="D31" t="s">
        <v>172</v>
      </c>
      <c r="E31" s="46" t="s">
        <v>37</v>
      </c>
      <c r="F31" s="4">
        <v>23.284134576</v>
      </c>
      <c r="G31" s="4">
        <v>23.377542084000002</v>
      </c>
      <c r="H31">
        <f>MATCH(A31,Production_est!$A$4:$A$339,0)</f>
        <v>257</v>
      </c>
      <c r="I31">
        <f>IFERROR(MATCH(E31,Production_est!$D$4:$D$339,0),"-")+1</f>
        <v>4</v>
      </c>
      <c r="J31" s="4" cm="1">
        <f t="array" ref="J31">IFERROR(INDEX(Production_est!$E$4:$E$339,I31+H31-1),"-")</f>
        <v>8373.2222220784097</v>
      </c>
      <c r="K31" s="33">
        <f t="shared" si="3"/>
        <v>2.791940959402509E-3</v>
      </c>
      <c r="L31" s="33">
        <f t="shared" si="4"/>
        <v>2.791940959402509E-3</v>
      </c>
      <c r="M31" s="33">
        <f t="shared" si="5"/>
        <v>2.791940959402509E-3</v>
      </c>
      <c r="N31" s="33">
        <f t="shared" si="5"/>
        <v>2.791940959402509E-3</v>
      </c>
      <c r="O31" s="33">
        <f t="shared" ref="O31:AQ35" si="28">N31*(1-$G$4)</f>
        <v>2.7779812546054965E-3</v>
      </c>
      <c r="P31" s="33">
        <f t="shared" si="28"/>
        <v>2.764091348332469E-3</v>
      </c>
      <c r="Q31" s="33">
        <f t="shared" si="28"/>
        <v>2.7502708915908068E-3</v>
      </c>
      <c r="R31" s="33">
        <f t="shared" si="28"/>
        <v>2.7365195371328527E-3</v>
      </c>
      <c r="S31" s="33">
        <f t="shared" si="28"/>
        <v>2.7228369394471886E-3</v>
      </c>
      <c r="T31" s="33">
        <f t="shared" si="28"/>
        <v>2.7092227547499525E-3</v>
      </c>
      <c r="U31" s="33">
        <f t="shared" si="28"/>
        <v>2.6956766409762028E-3</v>
      </c>
      <c r="V31" s="33">
        <f t="shared" si="28"/>
        <v>2.6821982577713219E-3</v>
      </c>
      <c r="W31" s="33">
        <f t="shared" si="28"/>
        <v>2.6687872664824652E-3</v>
      </c>
      <c r="X31" s="33">
        <f t="shared" si="28"/>
        <v>2.6554433301500526E-3</v>
      </c>
      <c r="Y31" s="33">
        <f t="shared" si="28"/>
        <v>2.6421661134993025E-3</v>
      </c>
      <c r="Z31" s="33">
        <f t="shared" si="28"/>
        <v>2.6289552829318061E-3</v>
      </c>
      <c r="AA31" s="33">
        <f t="shared" si="28"/>
        <v>2.6158105065171469E-3</v>
      </c>
      <c r="AB31" s="33">
        <f t="shared" si="28"/>
        <v>2.6027314539845609E-3</v>
      </c>
      <c r="AC31" s="33">
        <f t="shared" si="28"/>
        <v>2.5897177967146383E-3</v>
      </c>
      <c r="AD31" s="33">
        <f t="shared" si="28"/>
        <v>2.576769207731065E-3</v>
      </c>
      <c r="AE31" s="33">
        <f t="shared" si="28"/>
        <v>2.5638853616924097E-3</v>
      </c>
      <c r="AF31" s="33">
        <f t="shared" si="28"/>
        <v>2.5510659348839475E-3</v>
      </c>
      <c r="AG31" s="33">
        <f t="shared" si="28"/>
        <v>2.5383106052095277E-3</v>
      </c>
      <c r="AH31" s="33">
        <f t="shared" si="28"/>
        <v>2.52561905218348E-3</v>
      </c>
      <c r="AI31" s="33">
        <f t="shared" si="28"/>
        <v>2.5129909569225626E-3</v>
      </c>
      <c r="AJ31" s="33">
        <f t="shared" si="28"/>
        <v>2.5004260021379496E-3</v>
      </c>
      <c r="AK31" s="33">
        <f t="shared" si="28"/>
        <v>2.4879238721272597E-3</v>
      </c>
      <c r="AL31" s="33">
        <f t="shared" si="28"/>
        <v>2.4754842527666232E-3</v>
      </c>
      <c r="AM31" s="33">
        <f t="shared" si="28"/>
        <v>2.4631068315027899E-3</v>
      </c>
      <c r="AN31" s="33">
        <f t="shared" si="28"/>
        <v>2.4507912973452759E-3</v>
      </c>
      <c r="AO31" s="33">
        <f t="shared" si="28"/>
        <v>2.4385373408585495E-3</v>
      </c>
      <c r="AP31" s="33">
        <f t="shared" si="28"/>
        <v>2.4263446541542568E-3</v>
      </c>
      <c r="AQ31" s="33">
        <f t="shared" si="28"/>
        <v>2.4142129308834855E-3</v>
      </c>
      <c r="AR31" s="33">
        <f t="shared" ref="AR31:BK31" si="29">AQ31*(1-$G$4)</f>
        <v>2.4021418662290681E-3</v>
      </c>
      <c r="AS31" s="33">
        <f t="shared" si="29"/>
        <v>2.3901311568979228E-3</v>
      </c>
      <c r="AT31" s="33">
        <f t="shared" si="29"/>
        <v>2.378180501113433E-3</v>
      </c>
      <c r="AU31" s="33">
        <f t="shared" si="29"/>
        <v>2.3662895986078657E-3</v>
      </c>
      <c r="AV31" s="33">
        <f t="shared" si="29"/>
        <v>2.3544581506148264E-3</v>
      </c>
      <c r="AW31" s="33">
        <f t="shared" si="29"/>
        <v>2.3426858598617523E-3</v>
      </c>
      <c r="AX31" s="33">
        <f t="shared" si="29"/>
        <v>2.3309724305624435E-3</v>
      </c>
      <c r="AY31" s="33">
        <f t="shared" si="29"/>
        <v>2.3193175684096314E-3</v>
      </c>
      <c r="AZ31" s="33">
        <f t="shared" si="29"/>
        <v>2.3077209805675834E-3</v>
      </c>
      <c r="BA31" s="33">
        <f t="shared" si="29"/>
        <v>2.2961823756647453E-3</v>
      </c>
      <c r="BB31" s="33">
        <f t="shared" si="29"/>
        <v>2.2847014637864217E-3</v>
      </c>
      <c r="BC31" s="33">
        <f t="shared" si="29"/>
        <v>2.2732779564674896E-3</v>
      </c>
      <c r="BD31" s="33">
        <f t="shared" si="29"/>
        <v>2.2619115666851521E-3</v>
      </c>
      <c r="BE31" s="33">
        <f t="shared" si="29"/>
        <v>2.2506020088517262E-3</v>
      </c>
      <c r="BF31" s="33">
        <f t="shared" si="29"/>
        <v>2.2393489988074677E-3</v>
      </c>
      <c r="BG31" s="33">
        <f t="shared" si="29"/>
        <v>2.2281522538134305E-3</v>
      </c>
      <c r="BH31" s="33">
        <f t="shared" si="29"/>
        <v>2.2170114925443634E-3</v>
      </c>
      <c r="BI31" s="33">
        <f t="shared" si="29"/>
        <v>2.2059264350816417E-3</v>
      </c>
      <c r="BJ31" s="33">
        <f t="shared" si="29"/>
        <v>2.1948968029062337E-3</v>
      </c>
      <c r="BK31" s="33">
        <f t="shared" si="29"/>
        <v>2.1839223188917026E-3</v>
      </c>
      <c r="BL31" t="str">
        <f t="shared" si="8"/>
        <v>17_SIN</v>
      </c>
      <c r="BM31" t="str">
        <f t="shared" si="9"/>
        <v>d_nonenergy_7_x_other_petrol_prod</v>
      </c>
      <c r="BP31" s="4">
        <f t="shared" si="10"/>
        <v>23.284134576</v>
      </c>
      <c r="BQ31" s="4">
        <f t="shared" si="11"/>
        <v>23.377542084000002</v>
      </c>
      <c r="BR31" s="4" cm="1">
        <f t="array" ref="BR31">L31*INDEX(prod_est,$H31+$I31-1,MATCH(BR$14,$BQ$14:$DQ$14,0))</f>
        <v>23.793079544287522</v>
      </c>
      <c r="BS31" s="4" cm="1">
        <f t="array" ref="BS31">M31*INDEX(prod_est,$H31+$I31-1,MATCH(BS$14,$BQ$14:$DQ$14,0))</f>
        <v>24.175025746072947</v>
      </c>
      <c r="BT31" s="4" cm="1">
        <f t="array" ref="BT31">N31*INDEX(prod_est,$H31+$I31-1,MATCH(BT$14,$BQ$14:$DQ$14,0))</f>
        <v>24.479285466637322</v>
      </c>
      <c r="BU31" s="4" cm="1">
        <f t="array" ref="BU31">O31*INDEX(prod_est,$H31+$I31-1,MATCH(BU$14,$BQ$14:$DQ$14,0))</f>
        <v>24.62763669317436</v>
      </c>
      <c r="BV31" s="4" cm="1">
        <f t="array" ref="BV31">P31*INDEX(prod_est,$H31+$I31-1,MATCH(BV$14,$BQ$14:$DQ$14,0))</f>
        <v>24.737579387106138</v>
      </c>
      <c r="BW31" s="4" cm="1">
        <f t="array" ref="BW31">Q31*INDEX(prod_est,$H31+$I31-1,MATCH(BW$14,$BQ$14:$DQ$14,0))</f>
        <v>24.829554133856281</v>
      </c>
      <c r="BX31" s="4" cm="1">
        <f t="array" ref="BX31">R31*INDEX(prod_est,$H31+$I31-1,MATCH(BX$14,$BQ$14:$DQ$14,0))</f>
        <v>24.915727238658455</v>
      </c>
      <c r="BY31" s="4" cm="1">
        <f t="array" ref="BY31">S31*INDEX(prod_est,$H31+$I31-1,MATCH(BY$14,$BQ$14:$DQ$14,0))</f>
        <v>24.989723239685624</v>
      </c>
      <c r="BZ31" s="4" cm="1">
        <f t="array" ref="BZ31">T31*INDEX(prod_est,$H31+$I31-1,MATCH(BZ$14,$BQ$14:$DQ$14,0))</f>
        <v>25.053696086210884</v>
      </c>
      <c r="CA31" s="4" cm="1">
        <f t="array" ref="CA31">U31*INDEX(prod_est,$H31+$I31-1,MATCH(CA$14,$BQ$14:$DQ$14,0))</f>
        <v>25.115640197513262</v>
      </c>
      <c r="CB31" s="4" cm="1">
        <f t="array" ref="CB31">V31*INDEX(prod_est,$H31+$I31-1,MATCH(CB$14,$BQ$14:$DQ$14,0))</f>
        <v>25.155513295819862</v>
      </c>
      <c r="CC31" s="4" cm="1">
        <f t="array" ref="CC31">W31*INDEX(prod_est,$H31+$I31-1,MATCH(CC$14,$BQ$14:$DQ$14,0))</f>
        <v>25.185372347308874</v>
      </c>
      <c r="CD31" s="4" cm="1">
        <f t="array" ref="CD31">X31*INDEX(prod_est,$H31+$I31-1,MATCH(CD$14,$BQ$14:$DQ$14,0))</f>
        <v>25.201269359249189</v>
      </c>
      <c r="CE31" s="4" cm="1">
        <f t="array" ref="CE31">Y31*INDEX(prod_est,$H31+$I31-1,MATCH(CE$14,$BQ$14:$DQ$14,0))</f>
        <v>25.1993345593865</v>
      </c>
      <c r="CF31" s="4" cm="1">
        <f t="array" ref="CF31">Z31*INDEX(prod_est,$H31+$I31-1,MATCH(CF$14,$BQ$14:$DQ$14,0))</f>
        <v>25.187533690037121</v>
      </c>
      <c r="CG31" s="4" cm="1">
        <f t="array" ref="CG31">AA31*INDEX(prod_est,$H31+$I31-1,MATCH(CG$14,$BQ$14:$DQ$14,0))</f>
        <v>25.1581015775377</v>
      </c>
      <c r="CH31" s="4" cm="1">
        <f t="array" ref="CH31">AB31*INDEX(prod_est,$H31+$I31-1,MATCH(CH$14,$BQ$14:$DQ$14,0))</f>
        <v>25.118947517339848</v>
      </c>
      <c r="CI31" s="4" cm="1">
        <f t="array" ref="CI31">AC31*INDEX(prod_est,$H31+$I31-1,MATCH(CI$14,$BQ$14:$DQ$14,0))</f>
        <v>25.062404423210314</v>
      </c>
      <c r="CJ31" s="4" cm="1">
        <f t="array" ref="CJ31">AD31*INDEX(prod_est,$H31+$I31-1,MATCH(CJ$14,$BQ$14:$DQ$14,0))</f>
        <v>24.992485469893239</v>
      </c>
      <c r="CK31" s="4" cm="1">
        <f t="array" ref="CK31">AE31*INDEX(prod_est,$H31+$I31-1,MATCH(CK$14,$BQ$14:$DQ$14,0))</f>
        <v>24.905505770327437</v>
      </c>
      <c r="CL31" s="4" cm="1">
        <f t="array" ref="CL31">AF31*INDEX(prod_est,$H31+$I31-1,MATCH(CL$14,$BQ$14:$DQ$14,0))</f>
        <v>24.809244585590903</v>
      </c>
      <c r="CM31" s="4" cm="1">
        <f t="array" ref="CM31">AG31*INDEX(prod_est,$H31+$I31-1,MATCH(CM$14,$BQ$14:$DQ$14,0))</f>
        <v>24.696249654283221</v>
      </c>
      <c r="CN31" s="4" cm="1">
        <f t="array" ref="CN31">AH31*INDEX(prod_est,$H31+$I31-1,MATCH(CN$14,$BQ$14:$DQ$14,0))</f>
        <v>24.570486505240634</v>
      </c>
      <c r="CO31" s="4" cm="1">
        <f t="array" ref="CO31">AI31*INDEX(prod_est,$H31+$I31-1,MATCH(CO$14,$BQ$14:$DQ$14,0))</f>
        <v>24.432118988715523</v>
      </c>
      <c r="CP31" s="4" cm="1">
        <f t="array" ref="CP31">AJ31*INDEX(prod_est,$H31+$I31-1,MATCH(CP$14,$BQ$14:$DQ$14,0))</f>
        <v>24.281319675709668</v>
      </c>
      <c r="CQ31" s="4" cm="1">
        <f t="array" ref="CQ31">AK31*INDEX(prod_est,$H31+$I31-1,MATCH(CQ$14,$BQ$14:$DQ$14,0))</f>
        <v>24.114610472266122</v>
      </c>
      <c r="CR31" s="4" cm="1">
        <f t="array" ref="CR31">AL31*INDEX(prod_est,$H31+$I31-1,MATCH(CR$14,$BQ$14:$DQ$14,0))</f>
        <v>23.939527270078095</v>
      </c>
      <c r="CS31" s="4" cm="1">
        <f t="array" ref="CS31">AM31*INDEX(prod_est,$H31+$I31-1,MATCH(CS$14,$BQ$14:$DQ$14,0))</f>
        <v>23.752581873665495</v>
      </c>
      <c r="CT31" s="4" cm="1">
        <f t="array" ref="CT31">AN31*INDEX(prod_est,$H31+$I31-1,MATCH(CT$14,$BQ$14:$DQ$14,0))</f>
        <v>23.557554807909646</v>
      </c>
      <c r="CU31" s="4" cm="1">
        <f t="array" ref="CU31">AO31*INDEX(prod_est,$H31+$I31-1,MATCH(CU$14,$BQ$14:$DQ$14,0))</f>
        <v>23.347482434277026</v>
      </c>
      <c r="CV31" s="4" cm="1">
        <f t="array" ref="CV31">AP31*INDEX(prod_est,$H31+$I31-1,MATCH(CV$14,$BQ$14:$DQ$14,0))</f>
        <v>23.126190532984058</v>
      </c>
      <c r="CW31" s="4" cm="1">
        <f t="array" ref="CW31">AQ31*INDEX(prod_est,$H31+$I31-1,MATCH(CW$14,$BQ$14:$DQ$14,0))</f>
        <v>22.900875622049966</v>
      </c>
      <c r="CX31" s="4" cm="1">
        <f t="array" ref="CX31">AR31*INDEX(prod_est,$H31+$I31-1,MATCH(CX$14,$BQ$14:$DQ$14,0))</f>
        <v>22.630609941059411</v>
      </c>
      <c r="CY31" s="4" cm="1">
        <f t="array" ref="CY31">AS31*INDEX(prod_est,$H31+$I31-1,MATCH(CY$14,$BQ$14:$DQ$14,0))</f>
        <v>22.35747495962158</v>
      </c>
      <c r="CZ31" s="4" cm="1">
        <f t="array" ref="CZ31">AT31*INDEX(prod_est,$H31+$I31-1,MATCH(CZ$14,$BQ$14:$DQ$14,0))</f>
        <v>22.081531124559795</v>
      </c>
      <c r="DA31" s="4" cm="1">
        <f t="array" ref="DA31">AU31*INDEX(prod_est,$H31+$I31-1,MATCH(DA$14,$BQ$14:$DQ$14,0))</f>
        <v>21.80283822497578</v>
      </c>
      <c r="DB31" s="4" cm="1">
        <f t="array" ref="DB31">AV31*INDEX(prod_est,$H31+$I31-1,MATCH(DB$14,$BQ$14:$DQ$14,0))</f>
        <v>21.521455397940617</v>
      </c>
      <c r="DC31" s="4" cm="1">
        <f t="array" ref="DC31">AW31*INDEX(prod_est,$H31+$I31-1,MATCH(DC$14,$BQ$14:$DQ$14,0))</f>
        <v>21.237441134142163</v>
      </c>
      <c r="DD31" s="4" cm="1">
        <f t="array" ref="DD31">AX31*INDEX(prod_est,$H31+$I31-1,MATCH(DD$14,$BQ$14:$DQ$14,0))</f>
        <v>20.950853283489124</v>
      </c>
      <c r="DE31" s="4" cm="1">
        <f t="array" ref="DE31">AY31*INDEX(prod_est,$H31+$I31-1,MATCH(DE$14,$BQ$14:$DQ$14,0))</f>
        <v>20.661749060672154</v>
      </c>
      <c r="DF31" s="4" cm="1">
        <f t="array" ref="DF31">AZ31*INDEX(prod_est,$H31+$I31-1,MATCH(DF$14,$BQ$14:$DQ$14,0))</f>
        <v>20.370185050682387</v>
      </c>
      <c r="DG31" s="4" cm="1">
        <f t="array" ref="DG31">BA31*INDEX(prod_est,$H31+$I31-1,MATCH(DG$14,$BQ$14:$DQ$14,0))</f>
        <v>20.076217214287471</v>
      </c>
      <c r="DH31" s="4" cm="1">
        <f t="array" ref="DH31">BB31*INDEX(prod_est,$H31+$I31-1,MATCH(DH$14,$BQ$14:$DQ$14,0))</f>
        <v>19.779900893465598</v>
      </c>
      <c r="DI31" s="4" cm="1">
        <f t="array" ref="DI31">BC31*INDEX(prod_est,$H31+$I31-1,MATCH(DI$14,$BQ$14:$DQ$14,0))</f>
        <v>19.481290816797749</v>
      </c>
      <c r="DJ31" s="4" cm="1">
        <f t="array" ref="DJ31">BD31*INDEX(prod_est,$H31+$I31-1,MATCH(DJ$14,$BQ$14:$DQ$14,0))</f>
        <v>19.180441104818541</v>
      </c>
      <c r="DK31" s="4" cm="1">
        <f t="array" ref="DK31">BE31*INDEX(prod_est,$H31+$I31-1,MATCH(DK$14,$BQ$14:$DQ$14,0))</f>
        <v>18.877405275325792</v>
      </c>
      <c r="DL31" s="4" cm="1">
        <f t="array" ref="DL31">BF31*INDEX(prod_est,$H31+$I31-1,MATCH(DL$14,$BQ$14:$DQ$14,0))</f>
        <v>18.572236248649222</v>
      </c>
      <c r="DM31" s="4" cm="1">
        <f t="array" ref="DM31">BG31*INDEX(prod_est,$H31+$I31-1,MATCH(DM$14,$BQ$14:$DQ$14,0))</f>
        <v>18.264986352878715</v>
      </c>
      <c r="DN31" s="4" cm="1">
        <f t="array" ref="DN31">BH31*INDEX(prod_est,$H31+$I31-1,MATCH(DN$14,$BQ$14:$DQ$14,0))</f>
        <v>17.955707329051965</v>
      </c>
      <c r="DO31" s="4" cm="1">
        <f t="array" ref="DO31">BI31*INDEX(prod_est,$H31+$I31-1,MATCH(DO$14,$BQ$14:$DQ$14,0))</f>
        <v>17.644450336302473</v>
      </c>
      <c r="DP31" s="4" cm="1">
        <f t="array" ref="DP31">BJ31*INDEX(prod_est,$H31+$I31-1,MATCH(DP$14,$BQ$14:$DQ$14,0))</f>
        <v>17.331265956967624</v>
      </c>
      <c r="DQ31" s="4" cm="1">
        <f t="array" ref="DQ31">BK31*INDEX(prod_est,$H31+$I31-1,MATCH(DQ$14,$BQ$14:$DQ$14,0))</f>
        <v>17.016204201657182</v>
      </c>
    </row>
    <row r="32" spans="1:121" x14ac:dyDescent="0.25">
      <c r="A32" t="s">
        <v>53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257</v>
      </c>
      <c r="I32">
        <f>IFERROR(MATCH(E32,Production_est!$D$4:$D$339,0),"-")+1</f>
        <v>4</v>
      </c>
      <c r="J32" s="4" cm="1">
        <f t="array" ref="J32">IFERROR(INDEX(Production_est!$E$4:$E$339,I32+H32-1),"-")</f>
        <v>8373.2222220784097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17_SIN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53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257</v>
      </c>
      <c r="I33">
        <f>IFERROR(MATCH(E33,Production_est!$D$4:$D$339,0),"-")+1</f>
        <v>4</v>
      </c>
      <c r="J33" s="4" cm="1">
        <f t="array" ref="J33">IFERROR(INDEX(Production_est!$E$4:$E$339,I33+H33-1),"-")</f>
        <v>8373.2222220784097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17_SIN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53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257</v>
      </c>
      <c r="I34">
        <f>IFERROR(MATCH(E34,Production_est!$D$4:$D$339,0),"-")+1</f>
        <v>4</v>
      </c>
      <c r="J34" s="4" cm="1">
        <f t="array" ref="J34">IFERROR(INDEX(Production_est!$E$4:$E$339,I34+H34-1),"-")</f>
        <v>8373.2222220784097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17_SIN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53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257</v>
      </c>
      <c r="I35">
        <f>IFERROR(MATCH(E35,Production_est!$D$4:$D$339,0),"-")+1</f>
        <v>4</v>
      </c>
      <c r="J35" s="4" cm="1">
        <f t="array" ref="J35">IFERROR(INDEX(Production_est!$E$4:$E$339,I35+H35-1),"-")</f>
        <v>8373.2222220784097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17_SIN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53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257</v>
      </c>
      <c r="I36">
        <f>IFERROR(MATCH(E36,Production_est!$D$4:$D$339,0),"-")+1</f>
        <v>4</v>
      </c>
      <c r="J36" s="4" cm="1">
        <f t="array" ref="J36">IFERROR(INDEX(Production_est!$E$4:$E$339,I36+H36-1),"-")</f>
        <v>8373.2222220784097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17_SIN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53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257</v>
      </c>
      <c r="I37">
        <f>IFERROR(MATCH(E37,Production_est!$D$4:$D$339,0),"-")+1</f>
        <v>4</v>
      </c>
      <c r="J37" s="4" cm="1">
        <f t="array" ref="J37">IFERROR(INDEX(Production_est!$E$4:$E$339,I37+H37-1),"-")</f>
        <v>8373.2222220784097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17_SIN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53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257</v>
      </c>
      <c r="I38">
        <f>IFERROR(MATCH(E38,Production_est!$D$4:$D$339,0),"-")+1</f>
        <v>4</v>
      </c>
      <c r="J38" s="4" cm="1">
        <f t="array" ref="J38">IFERROR(INDEX(Production_est!$E$4:$E$339,I38+H38-1),"-")</f>
        <v>8373.2222220784097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17_SIN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53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257</v>
      </c>
      <c r="I39">
        <f>IFERROR(MATCH(E39,Production_est!$D$4:$D$339,0),"-")+1</f>
        <v>4</v>
      </c>
      <c r="J39" s="4" cm="1">
        <f t="array" ref="J39">IFERROR(INDEX(Production_est!$E$4:$E$339,I39+H39-1),"-")</f>
        <v>8373.2222220784097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17_SIN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53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257</v>
      </c>
      <c r="I40">
        <f>IFERROR(MATCH(E40,Production_est!$D$4:$D$339,0),"-")+1</f>
        <v>4</v>
      </c>
      <c r="J40" s="4" cm="1">
        <f t="array" ref="J40">IFERROR(INDEX(Production_est!$E$4:$E$339,I40+H40-1),"-")</f>
        <v>8373.2222220784097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17_SIN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53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257</v>
      </c>
      <c r="I41">
        <f>IFERROR(MATCH(E41,Production_est!$D$4:$D$339,0),"-")+1</f>
        <v>4</v>
      </c>
      <c r="J41" s="4" cm="1">
        <f t="array" ref="J41">IFERROR(INDEX(Production_est!$E$4:$E$339,I41+H41-1),"-")</f>
        <v>8373.2222220784097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17_SIN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53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257</v>
      </c>
      <c r="I42">
        <f>IFERROR(MATCH(E42,Production_est!$D$4:$D$339,0),"-")+1</f>
        <v>4</v>
      </c>
      <c r="J42" s="4" cm="1">
        <f t="array" ref="J42">IFERROR(INDEX(Production_est!$E$4:$E$339,I42+H42-1),"-")</f>
        <v>8373.2222220784097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17_SIN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53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257</v>
      </c>
      <c r="I43">
        <f>IFERROR(MATCH(E43,Production_est!$D$4:$D$339,0),"-")+1</f>
        <v>4</v>
      </c>
      <c r="J43" s="4" cm="1">
        <f t="array" ref="J43">IFERROR(INDEX(Production_est!$E$4:$E$339,I43+H43-1),"-")</f>
        <v>8373.2222220784097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17_SIN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53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257</v>
      </c>
      <c r="I44">
        <f>IFERROR(MATCH(E44,Production_est!$D$4:$D$339,0),"-")+1</f>
        <v>4</v>
      </c>
      <c r="J44" s="4" cm="1">
        <f t="array" ref="J44">IFERROR(INDEX(Production_est!$E$4:$E$339,I44+H44-1),"-")</f>
        <v>8373.2222220784097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17_SIN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53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257</v>
      </c>
      <c r="I45">
        <f>IFERROR(MATCH(E45,Production_est!$D$4:$D$339,0),"-")+1</f>
        <v>4</v>
      </c>
      <c r="J45" s="4" cm="1">
        <f t="array" ref="J45">IFERROR(INDEX(Production_est!$E$4:$E$339,I45+H45-1),"-")</f>
        <v>8373.2222220784097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17_SIN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53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257</v>
      </c>
      <c r="I46">
        <f>IFERROR(MATCH(E46,Production_est!$D$4:$D$339,0),"-")+1</f>
        <v>4</v>
      </c>
      <c r="J46" s="4" cm="1">
        <f t="array" ref="J46">IFERROR(INDEX(Production_est!$E$4:$E$339,I46+H46-1),"-")</f>
        <v>8373.2222220784097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17_SIN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17_SIN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296.90181410399998</v>
      </c>
      <c r="G47" s="43">
        <f>SUM(G15:G46)</f>
        <v>323.90843256000005</v>
      </c>
      <c r="K47" s="33">
        <f t="shared" ref="K47:AP47" si="42">SUM(K15:K46)*1000</f>
        <v>38.683845235341089</v>
      </c>
      <c r="L47" s="33">
        <f t="shared" si="42"/>
        <v>38.683845235341089</v>
      </c>
      <c r="M47" s="33">
        <f t="shared" si="42"/>
        <v>38.683845235341089</v>
      </c>
      <c r="N47" s="33">
        <f t="shared" si="42"/>
        <v>38.683845235341089</v>
      </c>
      <c r="O47" s="33">
        <f t="shared" si="42"/>
        <v>38.490426009164381</v>
      </c>
      <c r="P47" s="33">
        <f t="shared" si="42"/>
        <v>38.297973879118558</v>
      </c>
      <c r="Q47" s="33">
        <f t="shared" si="42"/>
        <v>38.106484009722969</v>
      </c>
      <c r="R47" s="33">
        <f t="shared" si="42"/>
        <v>37.915951589674357</v>
      </c>
      <c r="S47" s="33">
        <f t="shared" si="42"/>
        <v>37.726371831725984</v>
      </c>
      <c r="T47" s="33">
        <f t="shared" si="42"/>
        <v>37.537739972567351</v>
      </c>
      <c r="U47" s="33">
        <f t="shared" si="42"/>
        <v>37.350051272704512</v>
      </c>
      <c r="V47" s="33">
        <f t="shared" si="42"/>
        <v>37.163301016340995</v>
      </c>
      <c r="W47" s="33">
        <f t="shared" si="42"/>
        <v>36.977484511259291</v>
      </c>
      <c r="X47" s="33">
        <f t="shared" si="42"/>
        <v>36.792597088702991</v>
      </c>
      <c r="Y47" s="33">
        <f t="shared" si="42"/>
        <v>36.608634103259476</v>
      </c>
      <c r="Z47" s="33">
        <f t="shared" si="42"/>
        <v>36.425590932743184</v>
      </c>
      <c r="AA47" s="33">
        <f t="shared" si="42"/>
        <v>36.243462978079464</v>
      </c>
      <c r="AB47" s="33">
        <f t="shared" si="42"/>
        <v>36.062245663189067</v>
      </c>
      <c r="AC47" s="33">
        <f t="shared" si="42"/>
        <v>35.881934434873124</v>
      </c>
      <c r="AD47" s="33">
        <f t="shared" si="42"/>
        <v>35.702524762698758</v>
      </c>
      <c r="AE47" s="33">
        <f t="shared" si="42"/>
        <v>35.524012138885261</v>
      </c>
      <c r="AF47" s="33">
        <f t="shared" si="42"/>
        <v>35.346392078190831</v>
      </c>
      <c r="AG47" s="33">
        <f t="shared" si="42"/>
        <v>35.169660117799879</v>
      </c>
      <c r="AH47" s="33">
        <f t="shared" si="42"/>
        <v>34.993811817210876</v>
      </c>
      <c r="AI47" s="33">
        <f t="shared" si="42"/>
        <v>34.818842758124823</v>
      </c>
      <c r="AJ47" s="33">
        <f t="shared" si="42"/>
        <v>34.644748544334199</v>
      </c>
      <c r="AK47" s="33">
        <f t="shared" si="42"/>
        <v>34.471524801612532</v>
      </c>
      <c r="AL47" s="33">
        <f t="shared" si="42"/>
        <v>34.299167177604467</v>
      </c>
      <c r="AM47" s="33">
        <f t="shared" si="42"/>
        <v>34.127671341716443</v>
      </c>
      <c r="AN47" s="33">
        <f t="shared" si="42"/>
        <v>33.957032985007856</v>
      </c>
      <c r="AO47" s="33">
        <f t="shared" si="42"/>
        <v>33.787247820082818</v>
      </c>
      <c r="AP47" s="33">
        <f t="shared" si="42"/>
        <v>33.618311580982407</v>
      </c>
      <c r="AQ47" s="33">
        <f t="shared" ref="AQ47:BK47" si="43">SUM(AQ15:AQ46)*1000</f>
        <v>33.450220023077492</v>
      </c>
      <c r="AR47" s="33">
        <f t="shared" si="43"/>
        <v>33.282968922962112</v>
      </c>
      <c r="AS47" s="33">
        <f t="shared" si="43"/>
        <v>33.116554078347299</v>
      </c>
      <c r="AT47" s="33">
        <f t="shared" si="43"/>
        <v>32.950971307955562</v>
      </c>
      <c r="AU47" s="33">
        <f t="shared" si="43"/>
        <v>32.786216451415783</v>
      </c>
      <c r="AV47" s="33">
        <f t="shared" si="43"/>
        <v>32.622285369158703</v>
      </c>
      <c r="AW47" s="33">
        <f t="shared" si="43"/>
        <v>32.459173942312908</v>
      </c>
      <c r="AX47" s="33">
        <f t="shared" si="43"/>
        <v>32.296878072601345</v>
      </c>
      <c r="AY47" s="33">
        <f t="shared" si="43"/>
        <v>32.13539368223833</v>
      </c>
      <c r="AZ47" s="33">
        <f t="shared" si="43"/>
        <v>31.974716713827142</v>
      </c>
      <c r="BA47" s="33">
        <f t="shared" si="43"/>
        <v>31.814843130258009</v>
      </c>
      <c r="BB47" s="33">
        <f t="shared" si="43"/>
        <v>31.655768914606718</v>
      </c>
      <c r="BC47" s="33">
        <f t="shared" si="43"/>
        <v>31.497490070033685</v>
      </c>
      <c r="BD47" s="33">
        <f t="shared" si="43"/>
        <v>31.340002619683517</v>
      </c>
      <c r="BE47" s="33">
        <f t="shared" si="43"/>
        <v>31.183302606585098</v>
      </c>
      <c r="BF47" s="33">
        <f t="shared" si="43"/>
        <v>31.02738609355217</v>
      </c>
      <c r="BG47" s="33">
        <f t="shared" si="43"/>
        <v>30.872249163084408</v>
      </c>
      <c r="BH47" s="33">
        <f t="shared" si="43"/>
        <v>30.717887917268989</v>
      </c>
      <c r="BI47" s="33">
        <f t="shared" si="43"/>
        <v>30.564298477682645</v>
      </c>
      <c r="BJ47" s="33">
        <f t="shared" si="43"/>
        <v>30.411476985294232</v>
      </c>
      <c r="BK47" s="33">
        <f t="shared" si="43"/>
        <v>30.25941960036776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17_SIN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17_SIN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17_SIN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17_SIN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17_SIN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17_SIN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17_SIN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17_SIN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17_SIN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17_SIN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17_SIN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17_SIN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17_SIN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17_SIN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17_SIN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17_SIN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17_SIN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300.53089047600002</v>
      </c>
      <c r="BL62" t="str">
        <f t="shared" si="52"/>
        <v>17_SIN</v>
      </c>
      <c r="BM62" t="str">
        <f t="shared" si="53"/>
        <v>d_nonenergy_7_3_naphtha</v>
      </c>
      <c r="BP62">
        <f t="shared" ref="BP62:CW62" si="70">BP$49*BP23</f>
        <v>273.617679528</v>
      </c>
      <c r="BQ62">
        <f t="shared" si="70"/>
        <v>300.53089047600002</v>
      </c>
      <c r="BR62">
        <f t="shared" si="70"/>
        <v>305.87284826256365</v>
      </c>
      <c r="BS62">
        <f t="shared" si="70"/>
        <v>310.78297233480572</v>
      </c>
      <c r="BT62">
        <f t="shared" si="70"/>
        <v>314.69439486282988</v>
      </c>
      <c r="BU62">
        <f t="shared" si="70"/>
        <v>316.60152975554797</v>
      </c>
      <c r="BV62">
        <f t="shared" si="70"/>
        <v>318.01490228162123</v>
      </c>
      <c r="BW62">
        <f t="shared" si="70"/>
        <v>319.19728717233409</v>
      </c>
      <c r="BX62">
        <f t="shared" si="70"/>
        <v>320.30508883207335</v>
      </c>
      <c r="BY62">
        <f t="shared" si="70"/>
        <v>321.25634726636264</v>
      </c>
      <c r="BZ62">
        <f t="shared" si="70"/>
        <v>322.07875265284162</v>
      </c>
      <c r="CA62">
        <f t="shared" si="70"/>
        <v>322.87507755571448</v>
      </c>
      <c r="CB62">
        <f t="shared" si="70"/>
        <v>323.38766770300464</v>
      </c>
      <c r="CC62">
        <f t="shared" si="70"/>
        <v>323.77152188667026</v>
      </c>
      <c r="CD62">
        <f t="shared" si="70"/>
        <v>323.97588653446616</v>
      </c>
      <c r="CE62">
        <f t="shared" si="70"/>
        <v>323.95101364049225</v>
      </c>
      <c r="CF62">
        <f t="shared" si="70"/>
        <v>323.79930711115668</v>
      </c>
      <c r="CG62">
        <f t="shared" si="70"/>
        <v>323.42094145807567</v>
      </c>
      <c r="CH62">
        <f t="shared" si="70"/>
        <v>322.9175949328195</v>
      </c>
      <c r="CI62">
        <f t="shared" si="70"/>
        <v>322.19070301373074</v>
      </c>
      <c r="CJ62">
        <f t="shared" si="70"/>
        <v>321.29185722292743</v>
      </c>
      <c r="CK62">
        <f t="shared" si="70"/>
        <v>320.17368635321333</v>
      </c>
      <c r="CL62">
        <f t="shared" si="70"/>
        <v>318.93619699427234</v>
      </c>
      <c r="CM62">
        <f t="shared" si="70"/>
        <v>317.48358631333957</v>
      </c>
      <c r="CN62">
        <f t="shared" si="70"/>
        <v>315.8668333187336</v>
      </c>
      <c r="CO62">
        <f t="shared" si="70"/>
        <v>314.08804439366929</v>
      </c>
      <c r="CP62">
        <f t="shared" si="70"/>
        <v>312.14943803129063</v>
      </c>
      <c r="CQ62">
        <f t="shared" si="70"/>
        <v>310.00630146109813</v>
      </c>
      <c r="CR62">
        <f t="shared" si="70"/>
        <v>307.75551262829919</v>
      </c>
      <c r="CS62">
        <f t="shared" si="70"/>
        <v>305.35222890187526</v>
      </c>
      <c r="CT62">
        <f t="shared" si="70"/>
        <v>302.84505096469417</v>
      </c>
      <c r="CU62">
        <f t="shared" si="70"/>
        <v>300.14445749403046</v>
      </c>
      <c r="CV62">
        <f t="shared" si="70"/>
        <v>297.29963095445078</v>
      </c>
      <c r="CW62">
        <f t="shared" si="70"/>
        <v>294.40308645985704</v>
      </c>
      <c r="CX62">
        <f t="shared" ref="CX62:DQ62" si="71">CX$49*CX23</f>
        <v>290.92867561369781</v>
      </c>
      <c r="CY62">
        <f t="shared" si="71"/>
        <v>287.41737836539392</v>
      </c>
      <c r="CZ62">
        <f t="shared" si="71"/>
        <v>283.86997179140513</v>
      </c>
      <c r="DA62">
        <f t="shared" si="71"/>
        <v>280.28722451282596</v>
      </c>
      <c r="DB62">
        <f t="shared" si="71"/>
        <v>276.66989676854564</v>
      </c>
      <c r="DC62">
        <f t="shared" si="71"/>
        <v>273.01874048784953</v>
      </c>
      <c r="DD62">
        <f t="shared" si="71"/>
        <v>269.3344993624616</v>
      </c>
      <c r="DE62">
        <f t="shared" si="71"/>
        <v>265.61790891803577</v>
      </c>
      <c r="DF62">
        <f t="shared" si="71"/>
        <v>261.86969658509975</v>
      </c>
      <c r="DG62">
        <f t="shared" si="71"/>
        <v>258.09058176945229</v>
      </c>
      <c r="DH62">
        <f t="shared" si="71"/>
        <v>254.28127592202026</v>
      </c>
      <c r="DI62">
        <f t="shared" si="71"/>
        <v>250.44248260817929</v>
      </c>
      <c r="DJ62">
        <f t="shared" si="71"/>
        <v>246.57489757654159</v>
      </c>
      <c r="DK62">
        <f t="shared" si="71"/>
        <v>242.67920882721322</v>
      </c>
      <c r="DL62">
        <f t="shared" si="71"/>
        <v>238.75609667952625</v>
      </c>
      <c r="DM62">
        <f t="shared" si="71"/>
        <v>234.80623383925067</v>
      </c>
      <c r="DN62">
        <f t="shared" si="71"/>
        <v>230.8302854652847</v>
      </c>
      <c r="DO62">
        <f t="shared" si="71"/>
        <v>226.82890923583463</v>
      </c>
      <c r="DP62">
        <f t="shared" si="71"/>
        <v>222.8027554140821</v>
      </c>
      <c r="DQ62">
        <f t="shared" si="71"/>
        <v>218.75246691334266</v>
      </c>
    </row>
    <row r="63" spans="1:121" x14ac:dyDescent="0.25">
      <c r="A63" t="str">
        <f t="shared" si="50"/>
        <v>17_SIN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17_SIN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17_SIN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17_SIN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17_SIN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17_SIN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17_SIN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17_SIN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17_SIN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17_SIN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17_SIN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17_SIN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17_SIN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17_SIN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17_SIN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23.377542084000002</v>
      </c>
      <c r="BL70" t="str">
        <f t="shared" si="52"/>
        <v>17_SIN</v>
      </c>
      <c r="BM70" t="str">
        <f t="shared" si="53"/>
        <v>d_nonenergy_7_x_other_petrol_prod</v>
      </c>
      <c r="BP70">
        <f t="shared" ref="BP70:CW70" si="86">BP$49*BP31</f>
        <v>23.284134576</v>
      </c>
      <c r="BQ70">
        <f t="shared" si="86"/>
        <v>23.377542084000002</v>
      </c>
      <c r="BR70">
        <f t="shared" si="86"/>
        <v>23.793079544287522</v>
      </c>
      <c r="BS70">
        <f t="shared" si="86"/>
        <v>24.175025746072947</v>
      </c>
      <c r="BT70">
        <f t="shared" si="86"/>
        <v>24.479285466637322</v>
      </c>
      <c r="BU70">
        <f t="shared" si="86"/>
        <v>24.62763669317436</v>
      </c>
      <c r="BV70">
        <f t="shared" si="86"/>
        <v>24.737579387106138</v>
      </c>
      <c r="BW70">
        <f t="shared" si="86"/>
        <v>24.829554133856281</v>
      </c>
      <c r="BX70">
        <f t="shared" si="86"/>
        <v>24.915727238658455</v>
      </c>
      <c r="BY70">
        <f t="shared" si="86"/>
        <v>24.989723239685624</v>
      </c>
      <c r="BZ70">
        <f t="shared" si="86"/>
        <v>25.053696086210884</v>
      </c>
      <c r="CA70">
        <f t="shared" si="86"/>
        <v>25.115640197513262</v>
      </c>
      <c r="CB70">
        <f t="shared" si="86"/>
        <v>25.155513295819862</v>
      </c>
      <c r="CC70">
        <f t="shared" si="86"/>
        <v>25.185372347308874</v>
      </c>
      <c r="CD70">
        <f t="shared" si="86"/>
        <v>25.201269359249189</v>
      </c>
      <c r="CE70">
        <f t="shared" si="86"/>
        <v>25.1993345593865</v>
      </c>
      <c r="CF70">
        <f t="shared" si="86"/>
        <v>25.187533690037121</v>
      </c>
      <c r="CG70">
        <f t="shared" si="86"/>
        <v>25.1581015775377</v>
      </c>
      <c r="CH70">
        <f t="shared" si="86"/>
        <v>25.118947517339848</v>
      </c>
      <c r="CI70">
        <f t="shared" si="86"/>
        <v>25.062404423210314</v>
      </c>
      <c r="CJ70">
        <f t="shared" si="86"/>
        <v>24.992485469893239</v>
      </c>
      <c r="CK70">
        <f t="shared" si="86"/>
        <v>24.905505770327437</v>
      </c>
      <c r="CL70">
        <f t="shared" si="86"/>
        <v>24.809244585590903</v>
      </c>
      <c r="CM70">
        <f t="shared" si="86"/>
        <v>24.696249654283221</v>
      </c>
      <c r="CN70">
        <f t="shared" si="86"/>
        <v>24.570486505240634</v>
      </c>
      <c r="CO70">
        <f t="shared" si="86"/>
        <v>24.432118988715523</v>
      </c>
      <c r="CP70">
        <f t="shared" si="86"/>
        <v>24.281319675709668</v>
      </c>
      <c r="CQ70">
        <f t="shared" si="86"/>
        <v>24.114610472266122</v>
      </c>
      <c r="CR70">
        <f t="shared" si="86"/>
        <v>23.939527270078095</v>
      </c>
      <c r="CS70">
        <f t="shared" si="86"/>
        <v>23.752581873665495</v>
      </c>
      <c r="CT70">
        <f t="shared" si="86"/>
        <v>23.557554807909646</v>
      </c>
      <c r="CU70">
        <f t="shared" si="86"/>
        <v>23.347482434277026</v>
      </c>
      <c r="CV70">
        <f t="shared" si="86"/>
        <v>23.126190532984058</v>
      </c>
      <c r="CW70">
        <f t="shared" si="86"/>
        <v>22.900875622049966</v>
      </c>
      <c r="CX70">
        <f t="shared" ref="CX70:DQ70" si="87">CX$49*CX31</f>
        <v>22.630609941059411</v>
      </c>
      <c r="CY70">
        <f t="shared" si="87"/>
        <v>22.35747495962158</v>
      </c>
      <c r="CZ70">
        <f t="shared" si="87"/>
        <v>22.081531124559795</v>
      </c>
      <c r="DA70">
        <f t="shared" si="87"/>
        <v>21.80283822497578</v>
      </c>
      <c r="DB70">
        <f t="shared" si="87"/>
        <v>21.521455397940617</v>
      </c>
      <c r="DC70">
        <f t="shared" si="87"/>
        <v>21.237441134142163</v>
      </c>
      <c r="DD70">
        <f t="shared" si="87"/>
        <v>20.950853283489124</v>
      </c>
      <c r="DE70">
        <f t="shared" si="87"/>
        <v>20.661749060672154</v>
      </c>
      <c r="DF70">
        <f t="shared" si="87"/>
        <v>20.370185050682387</v>
      </c>
      <c r="DG70">
        <f t="shared" si="87"/>
        <v>20.076217214287471</v>
      </c>
      <c r="DH70">
        <f t="shared" si="87"/>
        <v>19.779900893465598</v>
      </c>
      <c r="DI70">
        <f t="shared" si="87"/>
        <v>19.481290816797749</v>
      </c>
      <c r="DJ70">
        <f t="shared" si="87"/>
        <v>19.180441104818541</v>
      </c>
      <c r="DK70">
        <f t="shared" si="87"/>
        <v>18.877405275325792</v>
      </c>
      <c r="DL70">
        <f t="shared" si="87"/>
        <v>18.572236248649222</v>
      </c>
      <c r="DM70">
        <f t="shared" si="87"/>
        <v>18.264986352878715</v>
      </c>
      <c r="DN70">
        <f t="shared" si="87"/>
        <v>17.955707329051965</v>
      </c>
      <c r="DO70">
        <f t="shared" si="87"/>
        <v>17.644450336302473</v>
      </c>
      <c r="DP70">
        <f t="shared" si="87"/>
        <v>17.331265956967624</v>
      </c>
      <c r="DQ70">
        <f t="shared" si="87"/>
        <v>17.016204201657182</v>
      </c>
    </row>
    <row r="71" spans="1:121" x14ac:dyDescent="0.25">
      <c r="A71" t="str">
        <f t="shared" si="50"/>
        <v>17_SIN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17_SIN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17_SIN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17_SIN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17_SIN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17_SIN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17_SIN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17_SIN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17_SIN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17_SIN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17_SIN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17_SIN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17_SIN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17_SIN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17_SIN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17_SIN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17_SIN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17_SIN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17_SIN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17_SIN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17_SIN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17_SIN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17_SIN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17_SIN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17_SIN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17_SIN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17_SIN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17_SIN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17_SIN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17_SIN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17_SIN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17_SIN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17_SIN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17_SIN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17_SIN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17_SIN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17_SIN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17_SIN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17_SIN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17_SIN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17_SIN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17_SIN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17_SIN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17_SIN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17_SIN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17_SIN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17_SIN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17_SIN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17_SIN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17_SIN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17_SIN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17_SIN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17_SIN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17_SIN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17_SIN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17_SIN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17_SIN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17_SIN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17_SIN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17_SIN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17_SIN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17_SIN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17_SIN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17_SIN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17_SIN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17_SIN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17_SIN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17_SIN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17_SIN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17_SIN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17_SIN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17_SIN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17_SIN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17_SIN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17_SIN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17_SIN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17_SIN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17_SIN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17_SIN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17_SIN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17_SIN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17_SIN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17_SIN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17_SIN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17_SIN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17_SIN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17_SIN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17_SIN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17_SIN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17_SIN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17_SIN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17_SIN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17_SIN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17_SIN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Q123"/>
  <sheetViews>
    <sheetView showGridLines="0" tabSelected="1" zoomScale="70" zoomScaleNormal="70" workbookViewId="0"/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18_CT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amm_2018_18_CT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amm_2050_18_CT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54</v>
      </c>
      <c r="B15" t="s">
        <v>5</v>
      </c>
      <c r="C15" t="s">
        <v>5</v>
      </c>
      <c r="D15" t="s">
        <v>172</v>
      </c>
      <c r="E15" s="46" t="s">
        <v>37</v>
      </c>
      <c r="F15" s="4">
        <v>0.62029828476000004</v>
      </c>
      <c r="G15" s="4">
        <v>1.9479036758399999</v>
      </c>
      <c r="H15">
        <f>MATCH(A15,Production_est!$A$4:$A$339,0)</f>
        <v>273</v>
      </c>
      <c r="I15">
        <f>IFERROR(MATCH(E15,Production_est!$D$4:$D$339,0),"-")+1</f>
        <v>4</v>
      </c>
      <c r="J15" s="4" cm="1">
        <f t="array" ref="J15">IFERROR(INDEX(Production_est!$E$4:$E$339,I15+H15-1),"-")</f>
        <v>11320.975844426301</v>
      </c>
      <c r="K15" s="33">
        <f t="shared" ref="K15:K46" si="3">IFERROR(G15/J15,0)</f>
        <v>1.7206146383564794E-4</v>
      </c>
      <c r="L15" s="33">
        <f t="shared" ref="L15:L46" si="4">K15</f>
        <v>1.7206146383564794E-4</v>
      </c>
      <c r="M15" s="33">
        <f t="shared" ref="M15:N46" si="5">L15</f>
        <v>1.7206146383564794E-4</v>
      </c>
      <c r="N15" s="33">
        <f t="shared" si="5"/>
        <v>1.7206146383564794E-4</v>
      </c>
      <c r="O15" s="33">
        <f t="shared" ref="O15:AP22" si="6">N15*(1-$G$4)</f>
        <v>1.7120115651646971E-4</v>
      </c>
      <c r="P15" s="33">
        <f t="shared" si="6"/>
        <v>1.7034515073388736E-4</v>
      </c>
      <c r="Q15" s="33">
        <f t="shared" si="6"/>
        <v>1.6949342498021793E-4</v>
      </c>
      <c r="R15" s="33">
        <f t="shared" si="6"/>
        <v>1.6864595785531683E-4</v>
      </c>
      <c r="S15" s="33">
        <f t="shared" si="6"/>
        <v>1.6780272806604025E-4</v>
      </c>
      <c r="T15" s="33">
        <f t="shared" si="6"/>
        <v>1.6696371442571006E-4</v>
      </c>
      <c r="U15" s="33">
        <f t="shared" si="6"/>
        <v>1.6612889585358151E-4</v>
      </c>
      <c r="V15" s="33">
        <f t="shared" si="6"/>
        <v>1.6529825137431359E-4</v>
      </c>
      <c r="W15" s="33">
        <f t="shared" si="6"/>
        <v>1.6447176011744202E-4</v>
      </c>
      <c r="X15" s="33">
        <f t="shared" si="6"/>
        <v>1.6364940131685481E-4</v>
      </c>
      <c r="Y15" s="33">
        <f t="shared" si="6"/>
        <v>1.6283115431027053E-4</v>
      </c>
      <c r="Z15" s="33">
        <f t="shared" si="6"/>
        <v>1.6201699853871917E-4</v>
      </c>
      <c r="AA15" s="33">
        <f t="shared" si="6"/>
        <v>1.6120691354602559E-4</v>
      </c>
      <c r="AB15" s="33">
        <f t="shared" si="6"/>
        <v>1.6040087897829545E-4</v>
      </c>
      <c r="AC15" s="33">
        <f t="shared" si="6"/>
        <v>1.5959887458340396E-4</v>
      </c>
      <c r="AD15" s="33">
        <f t="shared" si="6"/>
        <v>1.5880088021048695E-4</v>
      </c>
      <c r="AE15" s="33">
        <f t="shared" si="6"/>
        <v>1.580068758094345E-4</v>
      </c>
      <c r="AF15" s="33">
        <f t="shared" si="6"/>
        <v>1.5721684143038734E-4</v>
      </c>
      <c r="AG15" s="33">
        <f t="shared" si="6"/>
        <v>1.5643075722323541E-4</v>
      </c>
      <c r="AH15" s="33">
        <f t="shared" si="6"/>
        <v>1.5564860343711924E-4</v>
      </c>
      <c r="AI15" s="33">
        <f t="shared" si="6"/>
        <v>1.5487036041993363E-4</v>
      </c>
      <c r="AJ15" s="33">
        <f t="shared" si="6"/>
        <v>1.5409600861783395E-4</v>
      </c>
      <c r="AK15" s="33">
        <f t="shared" si="6"/>
        <v>1.5332552857474479E-4</v>
      </c>
      <c r="AL15" s="33">
        <f t="shared" si="6"/>
        <v>1.5255890093187106E-4</v>
      </c>
      <c r="AM15" s="33">
        <f t="shared" si="6"/>
        <v>1.5179610642721171E-4</v>
      </c>
      <c r="AN15" s="33">
        <f t="shared" si="6"/>
        <v>1.5103712589507564E-4</v>
      </c>
      <c r="AO15" s="33">
        <f t="shared" si="6"/>
        <v>1.5028194026560026E-4</v>
      </c>
      <c r="AP15" s="33">
        <f t="shared" si="6"/>
        <v>1.4953053056427227E-4</v>
      </c>
      <c r="AQ15" s="33">
        <f t="shared" ref="AQ15:BK15" si="7">AP15*(1-$G$4)</f>
        <v>1.4878287791145092E-4</v>
      </c>
      <c r="AR15" s="33">
        <f t="shared" si="7"/>
        <v>1.4803896352189367E-4</v>
      </c>
      <c r="AS15" s="33">
        <f t="shared" si="7"/>
        <v>1.472987687042842E-4</v>
      </c>
      <c r="AT15" s="33">
        <f t="shared" si="7"/>
        <v>1.4656227486076277E-4</v>
      </c>
      <c r="AU15" s="33">
        <f t="shared" si="7"/>
        <v>1.4582946348645895E-4</v>
      </c>
      <c r="AV15" s="33">
        <f t="shared" si="7"/>
        <v>1.4510031616902665E-4</v>
      </c>
      <c r="AW15" s="33">
        <f t="shared" si="7"/>
        <v>1.4437481458818151E-4</v>
      </c>
      <c r="AX15" s="33">
        <f t="shared" si="7"/>
        <v>1.4365294051524058E-4</v>
      </c>
      <c r="AY15" s="33">
        <f t="shared" si="7"/>
        <v>1.4293467581266437E-4</v>
      </c>
      <c r="AZ15" s="33">
        <f t="shared" si="7"/>
        <v>1.4222000243360104E-4</v>
      </c>
      <c r="BA15" s="33">
        <f t="shared" si="7"/>
        <v>1.4150890242143303E-4</v>
      </c>
      <c r="BB15" s="33">
        <f t="shared" si="7"/>
        <v>1.4080135790932587E-4</v>
      </c>
      <c r="BC15" s="33">
        <f t="shared" si="7"/>
        <v>1.4009735111977924E-4</v>
      </c>
      <c r="BD15" s="33">
        <f t="shared" si="7"/>
        <v>1.3939686436418035E-4</v>
      </c>
      <c r="BE15" s="33">
        <f t="shared" si="7"/>
        <v>1.3869988004235946E-4</v>
      </c>
      <c r="BF15" s="33">
        <f t="shared" si="7"/>
        <v>1.3800638064214766E-4</v>
      </c>
      <c r="BG15" s="33">
        <f t="shared" si="7"/>
        <v>1.3731634873893694E-4</v>
      </c>
      <c r="BH15" s="33">
        <f t="shared" si="7"/>
        <v>1.3662976699524226E-4</v>
      </c>
      <c r="BI15" s="33">
        <f t="shared" si="7"/>
        <v>1.3594661816026605E-4</v>
      </c>
      <c r="BJ15" s="33">
        <f t="shared" si="7"/>
        <v>1.3526688506946473E-4</v>
      </c>
      <c r="BK15" s="33">
        <f t="shared" si="7"/>
        <v>1.345905506441174E-4</v>
      </c>
      <c r="BL15" t="str">
        <f t="shared" ref="BL15:BL46" si="8">A15</f>
        <v>18_CT</v>
      </c>
      <c r="BM15" t="str">
        <f t="shared" ref="BM15:BM46" si="9">"d_nonenergy_"&amp;C15</f>
        <v>d_nonenergy_1_x_coal_thermal</v>
      </c>
      <c r="BP15" s="4">
        <f t="shared" ref="BP15:BP46" si="10">F15</f>
        <v>0.62029828476000004</v>
      </c>
      <c r="BQ15" s="4">
        <f t="shared" ref="BQ15:BQ46" si="11">G15</f>
        <v>1.9479036758399999</v>
      </c>
      <c r="BR15" s="4" cm="1">
        <f t="array" ref="BR15">L15*INDEX(prod_est,$H15+$I15-1,MATCH(BR$14,$BQ$14:$DQ$14,0))</f>
        <v>1.9415248801047276</v>
      </c>
      <c r="BS15" s="4" cm="1">
        <f t="array" ref="BS15">M15*INDEX(prod_est,$H15+$I15-1,MATCH(BS$14,$BQ$14:$DQ$14,0))</f>
        <v>1.8927795690865297</v>
      </c>
      <c r="BT15" s="4" cm="1">
        <f t="array" ref="BT15">N15*INDEX(prod_est,$H15+$I15-1,MATCH(BT$14,$BQ$14:$DQ$14,0))</f>
        <v>1.8978739158448104</v>
      </c>
      <c r="BU15" s="4" cm="1">
        <f t="array" ref="BU15">O15*INDEX(prod_est,$H15+$I15-1,MATCH(BU$14,$BQ$14:$DQ$14,0))</f>
        <v>1.8914366992063631</v>
      </c>
      <c r="BV15" s="4" cm="1">
        <f t="array" ref="BV15">P15*INDEX(prod_est,$H15+$I15-1,MATCH(BV$14,$BQ$14:$DQ$14,0))</f>
        <v>1.878650301911486</v>
      </c>
      <c r="BW15" s="4" cm="1">
        <f t="array" ref="BW15">Q15*INDEX(prod_est,$H15+$I15-1,MATCH(BW$14,$BQ$14:$DQ$14,0))</f>
        <v>1.8630695522045506</v>
      </c>
      <c r="BX15" s="4" cm="1">
        <f t="array" ref="BX15">R15*INDEX(prod_est,$H15+$I15-1,MATCH(BX$14,$BQ$14:$DQ$14,0))</f>
        <v>1.844822351938354</v>
      </c>
      <c r="BY15" s="4" cm="1">
        <f t="array" ref="BY15">S15*INDEX(prod_est,$H15+$I15-1,MATCH(BY$14,$BQ$14:$DQ$14,0))</f>
        <v>1.8312873064104089</v>
      </c>
      <c r="BZ15" s="4" cm="1">
        <f t="array" ref="BZ15">T15*INDEX(prod_est,$H15+$I15-1,MATCH(BZ$14,$BQ$14:$DQ$14,0))</f>
        <v>1.8156052084883672</v>
      </c>
      <c r="CA15" s="4" cm="1">
        <f t="array" ref="CA15">U15*INDEX(prod_est,$H15+$I15-1,MATCH(CA$14,$BQ$14:$DQ$14,0))</f>
        <v>1.7899031521376305</v>
      </c>
      <c r="CB15" s="4" cm="1">
        <f t="array" ref="CB15">V15*INDEX(prod_est,$H15+$I15-1,MATCH(CB$14,$BQ$14:$DQ$14,0))</f>
        <v>1.7611137486333572</v>
      </c>
      <c r="CC15" s="4" cm="1">
        <f t="array" ref="CC15">W15*INDEX(prod_est,$H15+$I15-1,MATCH(CC$14,$BQ$14:$DQ$14,0))</f>
        <v>1.7285879145354994</v>
      </c>
      <c r="CD15" s="4" cm="1">
        <f t="array" ref="CD15">X15*INDEX(prod_est,$H15+$I15-1,MATCH(CD$14,$BQ$14:$DQ$14,0))</f>
        <v>1.7042953381070673</v>
      </c>
      <c r="CE15" s="4" cm="1">
        <f t="array" ref="CE15">Y15*INDEX(prod_est,$H15+$I15-1,MATCH(CE$14,$BQ$14:$DQ$14,0))</f>
        <v>1.6801262874949596</v>
      </c>
      <c r="CF15" s="4" cm="1">
        <f t="array" ref="CF15">Z15*INDEX(prod_est,$H15+$I15-1,MATCH(CF$14,$BQ$14:$DQ$14,0))</f>
        <v>1.6519042163176234</v>
      </c>
      <c r="CG15" s="4" cm="1">
        <f t="array" ref="CG15">AA15*INDEX(prod_est,$H15+$I15-1,MATCH(CG$14,$BQ$14:$DQ$14,0))</f>
        <v>1.6211891311066731</v>
      </c>
      <c r="CH15" s="4" cm="1">
        <f t="array" ref="CH15">AB15*INDEX(prod_est,$H15+$I15-1,MATCH(CH$14,$BQ$14:$DQ$14,0))</f>
        <v>1.5875094784807071</v>
      </c>
      <c r="CI15" s="4" cm="1">
        <f t="array" ref="CI15">AC15*INDEX(prod_est,$H15+$I15-1,MATCH(CI$14,$BQ$14:$DQ$14,0))</f>
        <v>1.5530085024215197</v>
      </c>
      <c r="CJ15" s="4" cm="1">
        <f t="array" ref="CJ15">AD15*INDEX(prod_est,$H15+$I15-1,MATCH(CJ$14,$BQ$14:$DQ$14,0))</f>
        <v>1.5188190805295505</v>
      </c>
      <c r="CK15" s="4" cm="1">
        <f t="array" ref="CK15">AE15*INDEX(prod_est,$H15+$I15-1,MATCH(CK$14,$BQ$14:$DQ$14,0))</f>
        <v>1.4816646334554682</v>
      </c>
      <c r="CL15" s="4" cm="1">
        <f t="array" ref="CL15">AF15*INDEX(prod_est,$H15+$I15-1,MATCH(CL$14,$BQ$14:$DQ$14,0))</f>
        <v>1.4430592492296457</v>
      </c>
      <c r="CM15" s="4" cm="1">
        <f t="array" ref="CM15">AG15*INDEX(prod_est,$H15+$I15-1,MATCH(CM$14,$BQ$14:$DQ$14,0))</f>
        <v>1.4030494402374738</v>
      </c>
      <c r="CN15" s="4" cm="1">
        <f t="array" ref="CN15">AH15*INDEX(prod_est,$H15+$I15-1,MATCH(CN$14,$BQ$14:$DQ$14,0))</f>
        <v>1.3616030407715209</v>
      </c>
      <c r="CO15" s="4" cm="1">
        <f t="array" ref="CO15">AI15*INDEX(prod_est,$H15+$I15-1,MATCH(CO$14,$BQ$14:$DQ$14,0))</f>
        <v>1.3198450319233199</v>
      </c>
      <c r="CP15" s="4" cm="1">
        <f t="array" ref="CP15">AJ15*INDEX(prod_est,$H15+$I15-1,MATCH(CP$14,$BQ$14:$DQ$14,0))</f>
        <v>1.2767872258944761</v>
      </c>
      <c r="CQ15" s="4" cm="1">
        <f t="array" ref="CQ15">AK15*INDEX(prod_est,$H15+$I15-1,MATCH(CQ$14,$BQ$14:$DQ$14,0))</f>
        <v>1.2332947913510253</v>
      </c>
      <c r="CR15" s="4" cm="1">
        <f t="array" ref="CR15">AL15*INDEX(prod_est,$H15+$I15-1,MATCH(CR$14,$BQ$14:$DQ$14,0))</f>
        <v>1.1892692154989311</v>
      </c>
      <c r="CS15" s="4" cm="1">
        <f t="array" ref="CS15">AM15*INDEX(prod_est,$H15+$I15-1,MATCH(CS$14,$BQ$14:$DQ$14,0))</f>
        <v>1.1560590297543114</v>
      </c>
      <c r="CT15" s="4" cm="1">
        <f t="array" ref="CT15">AN15*INDEX(prod_est,$H15+$I15-1,MATCH(CT$14,$BQ$14:$DQ$14,0))</f>
        <v>1.1223430922571034</v>
      </c>
      <c r="CU15" s="4" cm="1">
        <f t="array" ref="CU15">AO15*INDEX(prod_est,$H15+$I15-1,MATCH(CU$14,$BQ$14:$DQ$14,0))</f>
        <v>1.08861641366317</v>
      </c>
      <c r="CV15" s="4" cm="1">
        <f t="array" ref="CV15">AP15*INDEX(prod_est,$H15+$I15-1,MATCH(CV$14,$BQ$14:$DQ$14,0))</f>
        <v>1.0549546197554567</v>
      </c>
      <c r="CW15" s="4" cm="1">
        <f t="array" ref="CW15">AQ15*INDEX(prod_est,$H15+$I15-1,MATCH(CW$14,$BQ$14:$DQ$14,0))</f>
        <v>1.0208828138476846</v>
      </c>
      <c r="CX15" s="4" cm="1">
        <f t="array" ref="CX15">AR15*INDEX(prod_est,$H15+$I15-1,MATCH(CX$14,$BQ$14:$DQ$14,0))</f>
        <v>1.0088348208604454</v>
      </c>
      <c r="CY15" s="4" cm="1">
        <f t="array" ref="CY15">AS15*INDEX(prod_est,$H15+$I15-1,MATCH(CY$14,$BQ$14:$DQ$14,0))</f>
        <v>0.9966589192481079</v>
      </c>
      <c r="CZ15" s="4" cm="1">
        <f t="array" ref="CZ15">AT15*INDEX(prod_est,$H15+$I15-1,MATCH(CZ$14,$BQ$14:$DQ$14,0))</f>
        <v>0.98435780362916803</v>
      </c>
      <c r="DA15" s="4" cm="1">
        <f t="array" ref="DA15">AU15*INDEX(prod_est,$H15+$I15-1,MATCH(DA$14,$BQ$14:$DQ$14,0))</f>
        <v>0.97193413930199313</v>
      </c>
      <c r="DB15" s="4" cm="1">
        <f t="array" ref="DB15">AV15*INDEX(prod_est,$H15+$I15-1,MATCH(DB$14,$BQ$14:$DQ$14,0))</f>
        <v>0.95939056249851629</v>
      </c>
      <c r="DC15" s="4" cm="1">
        <f t="array" ref="DC15">AW15*INDEX(prod_est,$H15+$I15-1,MATCH(DC$14,$BQ$14:$DQ$14,0))</f>
        <v>0.94672968063597795</v>
      </c>
      <c r="DD15" s="4" cm="1">
        <f t="array" ref="DD15">AX15*INDEX(prod_est,$H15+$I15-1,MATCH(DD$14,$BQ$14:$DQ$14,0))</f>
        <v>0.93395407256675855</v>
      </c>
      <c r="DE15" s="4" cm="1">
        <f t="array" ref="DE15">AY15*INDEX(prod_est,$H15+$I15-1,MATCH(DE$14,$BQ$14:$DQ$14,0))</f>
        <v>0.92106628882627761</v>
      </c>
      <c r="DF15" s="4" cm="1">
        <f t="array" ref="DF15">AZ15*INDEX(prod_est,$H15+$I15-1,MATCH(DF$14,$BQ$14:$DQ$14,0))</f>
        <v>0.90806885187899922</v>
      </c>
      <c r="DG15" s="4" cm="1">
        <f t="array" ref="DG15">BA15*INDEX(prod_est,$H15+$I15-1,MATCH(DG$14,$BQ$14:$DQ$14,0))</f>
        <v>0.89496425636254673</v>
      </c>
      <c r="DH15" s="4" cm="1">
        <f t="array" ref="DH15">BB15*INDEX(prod_est,$H15+$I15-1,MATCH(DH$14,$BQ$14:$DQ$14,0))</f>
        <v>0.88175496932994157</v>
      </c>
      <c r="DI15" s="4" cm="1">
        <f t="array" ref="DI15">BC15*INDEX(prod_est,$H15+$I15-1,MATCH(DI$14,$BQ$14:$DQ$14,0))</f>
        <v>0.86844343048998573</v>
      </c>
      <c r="DJ15" s="4" cm="1">
        <f t="array" ref="DJ15">BD15*INDEX(prod_est,$H15+$I15-1,MATCH(DJ$14,$BQ$14:$DQ$14,0))</f>
        <v>0.85503205244578206</v>
      </c>
      <c r="DK15" s="4" cm="1">
        <f t="array" ref="DK15">BE15*INDEX(prod_est,$H15+$I15-1,MATCH(DK$14,$BQ$14:$DQ$14,0))</f>
        <v>0.84152322093143783</v>
      </c>
      <c r="DL15" s="4" cm="1">
        <f t="array" ref="DL15">BF15*INDEX(prod_est,$H15+$I15-1,MATCH(DL$14,$BQ$14:$DQ$14,0))</f>
        <v>0.82791929504692929</v>
      </c>
      <c r="DM15" s="4" cm="1">
        <f t="array" ref="DM15">BG15*INDEX(prod_est,$H15+$I15-1,MATCH(DM$14,$BQ$14:$DQ$14,0))</f>
        <v>0.81422260749116493</v>
      </c>
      <c r="DN15" s="4" cm="1">
        <f t="array" ref="DN15">BH15*INDEX(prod_est,$H15+$I15-1,MATCH(DN$14,$BQ$14:$DQ$14,0))</f>
        <v>0.80043546479325323</v>
      </c>
      <c r="DO15" s="4" cm="1">
        <f t="array" ref="DO15">BI15*INDEX(prod_est,$H15+$I15-1,MATCH(DO$14,$BQ$14:$DQ$14,0))</f>
        <v>0.78656014754198278</v>
      </c>
      <c r="DP15" s="4" cm="1">
        <f t="array" ref="DP15">BJ15*INDEX(prod_est,$H15+$I15-1,MATCH(DP$14,$BQ$14:$DQ$14,0))</f>
        <v>0.77259891061352781</v>
      </c>
      <c r="DQ15" s="4" cm="1">
        <f t="array" ref="DQ15">BK15*INDEX(prod_est,$H15+$I15-1,MATCH(DQ$14,$BQ$14:$DQ$14,0))</f>
        <v>0.75855398339740654</v>
      </c>
    </row>
    <row r="16" spans="1:121" x14ac:dyDescent="0.25">
      <c r="A16" t="s">
        <v>54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273</v>
      </c>
      <c r="I16">
        <f>IFERROR(MATCH(E16,Production_est!$D$4:$D$339,0),"-")+1</f>
        <v>4</v>
      </c>
      <c r="J16" s="4" cm="1">
        <f t="array" ref="J16">IFERROR(INDEX(Production_est!$E$4:$E$339,I16+H16-1),"-")</f>
        <v>11320.975844426301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18_CT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54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273</v>
      </c>
      <c r="I17">
        <f>IFERROR(MATCH(E17,Production_est!$D$4:$D$339,0),"-")+1</f>
        <v>4</v>
      </c>
      <c r="J17" s="4" cm="1">
        <f t="array" ref="J17">IFERROR(INDEX(Production_est!$E$4:$E$339,I17+H17-1),"-")</f>
        <v>11320.975844426301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18_CT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54</v>
      </c>
      <c r="B18" t="s">
        <v>8</v>
      </c>
      <c r="C18" t="s">
        <v>8</v>
      </c>
      <c r="D18" t="s">
        <v>172</v>
      </c>
      <c r="E18" s="46" t="s">
        <v>37</v>
      </c>
      <c r="F18" s="4">
        <v>12.291724670400001</v>
      </c>
      <c r="G18" s="4">
        <v>13.864253256</v>
      </c>
      <c r="H18">
        <f>MATCH(A18,Production_est!$A$4:$A$339,0)</f>
        <v>273</v>
      </c>
      <c r="I18">
        <f>IFERROR(MATCH(E18,Production_est!$D$4:$D$339,0),"-")+1</f>
        <v>4</v>
      </c>
      <c r="J18" s="4" cm="1">
        <f t="array" ref="J18">IFERROR(INDEX(Production_est!$E$4:$E$339,I18+H18-1),"-")</f>
        <v>11320.975844426301</v>
      </c>
      <c r="K18" s="33">
        <f t="shared" si="3"/>
        <v>1.2246517832493955E-3</v>
      </c>
      <c r="L18" s="33">
        <f t="shared" si="4"/>
        <v>1.2246517832493955E-3</v>
      </c>
      <c r="M18" s="33">
        <f t="shared" si="5"/>
        <v>1.2246517832493955E-3</v>
      </c>
      <c r="N18" s="33">
        <f t="shared" si="5"/>
        <v>1.2246517832493955E-3</v>
      </c>
      <c r="O18" s="33">
        <f t="shared" si="6"/>
        <v>1.2185285243331485E-3</v>
      </c>
      <c r="P18" s="33">
        <f t="shared" si="6"/>
        <v>1.2124358817114827E-3</v>
      </c>
      <c r="Q18" s="33">
        <f t="shared" si="6"/>
        <v>1.2063737023029252E-3</v>
      </c>
      <c r="R18" s="33">
        <f t="shared" si="6"/>
        <v>1.2003418337914106E-3</v>
      </c>
      <c r="S18" s="33">
        <f t="shared" si="6"/>
        <v>1.1943401246224535E-3</v>
      </c>
      <c r="T18" s="33">
        <f t="shared" si="6"/>
        <v>1.1883684239993413E-3</v>
      </c>
      <c r="U18" s="33">
        <f t="shared" si="6"/>
        <v>1.1824265818793445E-3</v>
      </c>
      <c r="V18" s="33">
        <f t="shared" si="6"/>
        <v>1.1765144489699478E-3</v>
      </c>
      <c r="W18" s="33">
        <f t="shared" si="6"/>
        <v>1.170631876725098E-3</v>
      </c>
      <c r="X18" s="33">
        <f t="shared" si="6"/>
        <v>1.1647787173414725E-3</v>
      </c>
      <c r="Y18" s="33">
        <f t="shared" si="6"/>
        <v>1.1589548237547652E-3</v>
      </c>
      <c r="Z18" s="33">
        <f t="shared" si="6"/>
        <v>1.1531600496359914E-3</v>
      </c>
      <c r="AA18" s="33">
        <f t="shared" si="6"/>
        <v>1.1473942493878113E-3</v>
      </c>
      <c r="AB18" s="33">
        <f t="shared" si="6"/>
        <v>1.1416572781408722E-3</v>
      </c>
      <c r="AC18" s="33">
        <f t="shared" si="6"/>
        <v>1.1359489917501678E-3</v>
      </c>
      <c r="AD18" s="33">
        <f t="shared" si="6"/>
        <v>1.1302692467914169E-3</v>
      </c>
      <c r="AE18" s="33">
        <f t="shared" si="6"/>
        <v>1.1246179005574598E-3</v>
      </c>
      <c r="AF18" s="33">
        <f t="shared" si="6"/>
        <v>1.1189948110546725E-3</v>
      </c>
      <c r="AG18" s="33">
        <f t="shared" si="6"/>
        <v>1.1133998369993992E-3</v>
      </c>
      <c r="AH18" s="33">
        <f t="shared" si="6"/>
        <v>1.1078328378144023E-3</v>
      </c>
      <c r="AI18" s="33">
        <f t="shared" si="6"/>
        <v>1.1022936736253303E-3</v>
      </c>
      <c r="AJ18" s="33">
        <f t="shared" si="6"/>
        <v>1.0967822052572035E-3</v>
      </c>
      <c r="AK18" s="33">
        <f t="shared" si="6"/>
        <v>1.0912982942309175E-3</v>
      </c>
      <c r="AL18" s="33">
        <f t="shared" si="6"/>
        <v>1.0858418027597629E-3</v>
      </c>
      <c r="AM18" s="33">
        <f t="shared" si="6"/>
        <v>1.0804125937459641E-3</v>
      </c>
      <c r="AN18" s="33">
        <f t="shared" si="6"/>
        <v>1.0750105307772342E-3</v>
      </c>
      <c r="AO18" s="33">
        <f t="shared" si="6"/>
        <v>1.069635478123348E-3</v>
      </c>
      <c r="AP18" s="33">
        <f t="shared" si="6"/>
        <v>1.0642873007327312E-3</v>
      </c>
      <c r="AQ18" s="33">
        <f t="shared" ref="AQ18:BK18" si="14">AP18*(1-$G$4)</f>
        <v>1.0589658642290675E-3</v>
      </c>
      <c r="AR18" s="33">
        <f t="shared" si="14"/>
        <v>1.0536710349079222E-3</v>
      </c>
      <c r="AS18" s="33">
        <f t="shared" si="14"/>
        <v>1.0484026797333826E-3</v>
      </c>
      <c r="AT18" s="33">
        <f t="shared" si="14"/>
        <v>1.0431606663347157E-3</v>
      </c>
      <c r="AU18" s="33">
        <f t="shared" si="14"/>
        <v>1.0379448630030421E-3</v>
      </c>
      <c r="AV18" s="33">
        <f t="shared" si="14"/>
        <v>1.032755138688027E-3</v>
      </c>
      <c r="AW18" s="33">
        <f t="shared" si="14"/>
        <v>1.0275913629945869E-3</v>
      </c>
      <c r="AX18" s="33">
        <f t="shared" si="14"/>
        <v>1.022453406179614E-3</v>
      </c>
      <c r="AY18" s="33">
        <f t="shared" si="14"/>
        <v>1.0173411391487159E-3</v>
      </c>
      <c r="AZ18" s="33">
        <f t="shared" si="14"/>
        <v>1.0122544334529723E-3</v>
      </c>
      <c r="BA18" s="33">
        <f t="shared" si="14"/>
        <v>1.0071931612857074E-3</v>
      </c>
      <c r="BB18" s="33">
        <f t="shared" si="14"/>
        <v>1.0021571954792789E-3</v>
      </c>
      <c r="BC18" s="33">
        <f t="shared" si="14"/>
        <v>9.9714640950188246E-4</v>
      </c>
      <c r="BD18" s="33">
        <f t="shared" si="14"/>
        <v>9.9216067745437294E-4</v>
      </c>
      <c r="BE18" s="33">
        <f t="shared" si="14"/>
        <v>9.8719987406710105E-4</v>
      </c>
      <c r="BF18" s="33">
        <f t="shared" si="14"/>
        <v>9.8226387469676547E-4</v>
      </c>
      <c r="BG18" s="33">
        <f t="shared" si="14"/>
        <v>9.7735255532328163E-4</v>
      </c>
      <c r="BH18" s="33">
        <f t="shared" si="14"/>
        <v>9.7246579254666517E-4</v>
      </c>
      <c r="BI18" s="33">
        <f t="shared" si="14"/>
        <v>9.6760346358393181E-4</v>
      </c>
      <c r="BJ18" s="33">
        <f t="shared" si="14"/>
        <v>9.6276544626601218E-4</v>
      </c>
      <c r="BK18" s="33">
        <f t="shared" si="14"/>
        <v>9.5795161903468209E-4</v>
      </c>
      <c r="BL18" t="str">
        <f t="shared" si="8"/>
        <v>18_CT</v>
      </c>
      <c r="BM18" t="str">
        <f t="shared" si="9"/>
        <v>d_nonenergy_2_coal_products</v>
      </c>
      <c r="BP18" s="4">
        <f t="shared" si="10"/>
        <v>12.291724670400001</v>
      </c>
      <c r="BQ18" s="4">
        <f t="shared" si="11"/>
        <v>13.864253256</v>
      </c>
      <c r="BR18" s="4" cm="1">
        <f t="array" ref="BR18">L18*INDEX(prod_est,$H18+$I18-1,MATCH(BR$14,$BQ$14:$DQ$14,0))</f>
        <v>13.818852017407455</v>
      </c>
      <c r="BS18" s="4" cm="1">
        <f t="array" ref="BS18">M18*INDEX(prod_est,$H18+$I18-1,MATCH(BS$14,$BQ$14:$DQ$14,0))</f>
        <v>13.471906043958665</v>
      </c>
      <c r="BT18" s="4" cm="1">
        <f t="array" ref="BT18">N18*INDEX(prod_est,$H18+$I18-1,MATCH(BT$14,$BQ$14:$DQ$14,0))</f>
        <v>13.508165184750229</v>
      </c>
      <c r="BU18" s="4" cm="1">
        <f t="array" ref="BU18">O18*INDEX(prod_est,$H18+$I18-1,MATCH(BU$14,$BQ$14:$DQ$14,0))</f>
        <v>13.462348133914444</v>
      </c>
      <c r="BV18" s="4" cm="1">
        <f t="array" ref="BV18">P18*INDEX(prod_est,$H18+$I18-1,MATCH(BV$14,$BQ$14:$DQ$14,0))</f>
        <v>13.371340630552369</v>
      </c>
      <c r="BW18" s="4" cm="1">
        <f t="array" ref="BW18">Q18*INDEX(prod_est,$H18+$I18-1,MATCH(BW$14,$BQ$14:$DQ$14,0))</f>
        <v>13.260444253829762</v>
      </c>
      <c r="BX18" s="4" cm="1">
        <f t="array" ref="BX18">R18*INDEX(prod_est,$H18+$I18-1,MATCH(BX$14,$BQ$14:$DQ$14,0))</f>
        <v>13.13056934839102</v>
      </c>
      <c r="BY18" s="4" cm="1">
        <f t="array" ref="BY18">S18*INDEX(prod_est,$H18+$I18-1,MATCH(BY$14,$BQ$14:$DQ$14,0))</f>
        <v>13.03423332245791</v>
      </c>
      <c r="BZ18" s="4" cm="1">
        <f t="array" ref="BZ18">T18*INDEX(prod_est,$H18+$I18-1,MATCH(BZ$14,$BQ$14:$DQ$14,0))</f>
        <v>12.922615597273003</v>
      </c>
      <c r="CA18" s="4" cm="1">
        <f t="array" ref="CA18">U18*INDEX(prod_est,$H18+$I18-1,MATCH(CA$14,$BQ$14:$DQ$14,0))</f>
        <v>12.73968056672385</v>
      </c>
      <c r="CB18" s="4" cm="1">
        <f t="array" ref="CB18">V18*INDEX(prod_est,$H18+$I18-1,MATCH(CB$14,$BQ$14:$DQ$14,0))</f>
        <v>12.534771265394927</v>
      </c>
      <c r="CC18" s="4" cm="1">
        <f t="array" ref="CC18">W18*INDEX(prod_est,$H18+$I18-1,MATCH(CC$14,$BQ$14:$DQ$14,0))</f>
        <v>12.303267825626079</v>
      </c>
      <c r="CD18" s="4" cm="1">
        <f t="array" ref="CD18">X18*INDEX(prod_est,$H18+$I18-1,MATCH(CD$14,$BQ$14:$DQ$14,0))</f>
        <v>12.130364803766295</v>
      </c>
      <c r="CE18" s="4" cm="1">
        <f t="array" ref="CE18">Y18*INDEX(prod_est,$H18+$I18-1,MATCH(CE$14,$BQ$14:$DQ$14,0))</f>
        <v>11.958340980001578</v>
      </c>
      <c r="CF18" s="4" cm="1">
        <f t="array" ref="CF18">Z18*INDEX(prod_est,$H18+$I18-1,MATCH(CF$14,$BQ$14:$DQ$14,0))</f>
        <v>11.757469680735349</v>
      </c>
      <c r="CG18" s="4" cm="1">
        <f t="array" ref="CG18">AA18*INDEX(prod_est,$H18+$I18-1,MATCH(CG$14,$BQ$14:$DQ$14,0))</f>
        <v>11.538854291573152</v>
      </c>
      <c r="CH18" s="4" cm="1">
        <f t="array" ref="CH18">AB18*INDEX(prod_est,$H18+$I18-1,MATCH(CH$14,$BQ$14:$DQ$14,0))</f>
        <v>11.299138519498776</v>
      </c>
      <c r="CI18" s="4" cm="1">
        <f t="array" ref="CI18">AC18*INDEX(prod_est,$H18+$I18-1,MATCH(CI$14,$BQ$14:$DQ$14,0))</f>
        <v>11.053576957293963</v>
      </c>
      <c r="CJ18" s="4" cm="1">
        <f t="array" ref="CJ18">AD18*INDEX(prod_est,$H18+$I18-1,MATCH(CJ$14,$BQ$14:$DQ$14,0))</f>
        <v>10.810232889686471</v>
      </c>
      <c r="CK18" s="4" cm="1">
        <f t="array" ref="CK18">AE18*INDEX(prod_est,$H18+$I18-1,MATCH(CK$14,$BQ$14:$DQ$14,0))</f>
        <v>10.545785180998008</v>
      </c>
      <c r="CL18" s="4" cm="1">
        <f t="array" ref="CL18">AF18*INDEX(prod_est,$H18+$I18-1,MATCH(CL$14,$BQ$14:$DQ$14,0))</f>
        <v>10.271010390750137</v>
      </c>
      <c r="CM18" s="4" cm="1">
        <f t="array" ref="CM18">AG18*INDEX(prod_est,$H18+$I18-1,MATCH(CM$14,$BQ$14:$DQ$14,0))</f>
        <v>9.9862395720121668</v>
      </c>
      <c r="CN18" s="4" cm="1">
        <f t="array" ref="CN18">AH18*INDEX(prod_est,$H18+$I18-1,MATCH(CN$14,$BQ$14:$DQ$14,0))</f>
        <v>9.6912437845549064</v>
      </c>
      <c r="CO18" s="4" cm="1">
        <f t="array" ref="CO18">AI18*INDEX(prod_est,$H18+$I18-1,MATCH(CO$14,$BQ$14:$DQ$14,0))</f>
        <v>9.394030109505966</v>
      </c>
      <c r="CP18" s="4" cm="1">
        <f t="array" ref="CP18">AJ18*INDEX(prod_est,$H18+$I18-1,MATCH(CP$14,$BQ$14:$DQ$14,0))</f>
        <v>9.0875650954317031</v>
      </c>
      <c r="CQ18" s="4" cm="1">
        <f t="array" ref="CQ18">AK18*INDEX(prod_est,$H18+$I18-1,MATCH(CQ$14,$BQ$14:$DQ$14,0))</f>
        <v>8.7780066020065206</v>
      </c>
      <c r="CR18" s="4" cm="1">
        <f t="array" ref="CR18">AL18*INDEX(prod_est,$H18+$I18-1,MATCH(CR$14,$BQ$14:$DQ$14,0))</f>
        <v>8.4646534619486804</v>
      </c>
      <c r="CS18" s="4" cm="1">
        <f t="array" ref="CS18">AM18*INDEX(prod_est,$H18+$I18-1,MATCH(CS$14,$BQ$14:$DQ$14,0))</f>
        <v>8.2282791321740572</v>
      </c>
      <c r="CT18" s="4" cm="1">
        <f t="array" ref="CT18">AN18*INDEX(prod_est,$H18+$I18-1,MATCH(CT$14,$BQ$14:$DQ$14,0))</f>
        <v>7.9883051016187814</v>
      </c>
      <c r="CU18" s="4" cm="1">
        <f t="array" ref="CU18">AO18*INDEX(prod_est,$H18+$I18-1,MATCH(CU$14,$BQ$14:$DQ$14,0))</f>
        <v>7.7482546210382353</v>
      </c>
      <c r="CV18" s="4" cm="1">
        <f t="array" ref="CV18">AP18*INDEX(prod_est,$H18+$I18-1,MATCH(CV$14,$BQ$14:$DQ$14,0))</f>
        <v>7.5086659588388258</v>
      </c>
      <c r="CW18" s="4" cm="1">
        <f t="array" ref="CW18">AQ18*INDEX(prod_est,$H18+$I18-1,MATCH(CW$14,$BQ$14:$DQ$14,0))</f>
        <v>7.2661590259480482</v>
      </c>
      <c r="CX18" s="4" cm="1">
        <f t="array" ref="CX18">AR18*INDEX(prod_est,$H18+$I18-1,MATCH(CX$14,$BQ$14:$DQ$14,0))</f>
        <v>7.1804071337608919</v>
      </c>
      <c r="CY18" s="4" cm="1">
        <f t="array" ref="CY18">AS18*INDEX(prod_est,$H18+$I18-1,MATCH(CY$14,$BQ$14:$DQ$14,0))</f>
        <v>7.0937448487273222</v>
      </c>
      <c r="CZ18" s="4" cm="1">
        <f t="array" ref="CZ18">AT18*INDEX(prod_est,$H18+$I18-1,MATCH(CZ$14,$BQ$14:$DQ$14,0))</f>
        <v>7.0061913498620489</v>
      </c>
      <c r="DA18" s="4" cm="1">
        <f t="array" ref="DA18">AU18*INDEX(prod_est,$H18+$I18-1,MATCH(DA$14,$BQ$14:$DQ$14,0))</f>
        <v>6.9177656074930347</v>
      </c>
      <c r="DB18" s="4" cm="1">
        <f t="array" ref="DB18">AV18*INDEX(prod_est,$H18+$I18-1,MATCH(DB$14,$BQ$14:$DQ$14,0))</f>
        <v>6.8284863850671647</v>
      </c>
      <c r="DC18" s="4" cm="1">
        <f t="array" ref="DC18">AW18*INDEX(prod_est,$H18+$I18-1,MATCH(DC$14,$BQ$14:$DQ$14,0))</f>
        <v>6.738372240942029</v>
      </c>
      <c r="DD18" s="4" cm="1">
        <f t="array" ref="DD18">AX18*INDEX(prod_est,$H18+$I18-1,MATCH(DD$14,$BQ$14:$DQ$14,0))</f>
        <v>6.6474415301641097</v>
      </c>
      <c r="DE18" s="4" cm="1">
        <f t="array" ref="DE18">AY18*INDEX(prod_est,$H18+$I18-1,MATCH(DE$14,$BQ$14:$DQ$14,0))</f>
        <v>6.5557124062332086</v>
      </c>
      <c r="DF18" s="4" cm="1">
        <f t="array" ref="DF18">AZ18*INDEX(prod_est,$H18+$I18-1,MATCH(DF$14,$BQ$14:$DQ$14,0))</f>
        <v>6.4632028228533978</v>
      </c>
      <c r="DG18" s="4" cm="1">
        <f t="array" ref="DG18">BA18*INDEX(prod_est,$H18+$I18-1,MATCH(DG$14,$BQ$14:$DQ$14,0))</f>
        <v>6.3699305356705169</v>
      </c>
      <c r="DH18" s="4" cm="1">
        <f t="array" ref="DH18">BB18*INDEX(prod_est,$H18+$I18-1,MATCH(DH$14,$BQ$14:$DQ$14,0))</f>
        <v>6.2759131039963032</v>
      </c>
      <c r="DI18" s="4" cm="1">
        <f t="array" ref="DI18">BC18*INDEX(prod_est,$H18+$I18-1,MATCH(DI$14,$BQ$14:$DQ$14,0))</f>
        <v>6.1811678925193325</v>
      </c>
      <c r="DJ18" s="4" cm="1">
        <f t="array" ref="DJ18">BD18*INDEX(prod_est,$H18+$I18-1,MATCH(DJ$14,$BQ$14:$DQ$14,0))</f>
        <v>6.0857120730026848</v>
      </c>
      <c r="DK18" s="4" cm="1">
        <f t="array" ref="DK18">BE18*INDEX(prod_est,$H18+$I18-1,MATCH(DK$14,$BQ$14:$DQ$14,0))</f>
        <v>5.9895626259686887</v>
      </c>
      <c r="DL18" s="4" cm="1">
        <f t="array" ref="DL18">BF18*INDEX(prod_est,$H18+$I18-1,MATCH(DL$14,$BQ$14:$DQ$14,0))</f>
        <v>5.892736342370581</v>
      </c>
      <c r="DM18" s="4" cm="1">
        <f t="array" ref="DM18">BG18*INDEX(prod_est,$H18+$I18-1,MATCH(DM$14,$BQ$14:$DQ$14,0))</f>
        <v>5.7952498252513331</v>
      </c>
      <c r="DN18" s="4" cm="1">
        <f t="array" ref="DN18">BH18*INDEX(prod_est,$H18+$I18-1,MATCH(DN$14,$BQ$14:$DQ$14,0))</f>
        <v>5.6971194913897119</v>
      </c>
      <c r="DO18" s="4" cm="1">
        <f t="array" ref="DO18">BI18*INDEX(prod_est,$H18+$I18-1,MATCH(DO$14,$BQ$14:$DQ$14,0))</f>
        <v>5.5983615729336034</v>
      </c>
      <c r="DP18" s="4" cm="1">
        <f t="array" ref="DP18">BJ18*INDEX(prod_est,$H18+$I18-1,MATCH(DP$14,$BQ$14:$DQ$14,0))</f>
        <v>5.4989921190207198</v>
      </c>
      <c r="DQ18" s="4" cm="1">
        <f t="array" ref="DQ18">BK18*INDEX(prod_est,$H18+$I18-1,MATCH(DQ$14,$BQ$14:$DQ$14,0))</f>
        <v>5.3990269973868577</v>
      </c>
    </row>
    <row r="19" spans="1:121" x14ac:dyDescent="0.25">
      <c r="A19" t="s">
        <v>54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273</v>
      </c>
      <c r="I19">
        <f>IFERROR(MATCH(E19,Production_est!$D$4:$D$339,0),"-")+1</f>
        <v>4</v>
      </c>
      <c r="J19" s="4" cm="1">
        <f t="array" ref="J19">IFERROR(INDEX(Production_est!$E$4:$E$339,I19+H19-1),"-")</f>
        <v>11320.975844426301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18_CT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54</v>
      </c>
      <c r="B20" t="s">
        <v>10</v>
      </c>
      <c r="C20" t="s">
        <v>10</v>
      </c>
      <c r="D20" t="s">
        <v>172</v>
      </c>
      <c r="E20" s="46" t="s">
        <v>37</v>
      </c>
      <c r="F20" s="4">
        <v>1.4772537647999999</v>
      </c>
      <c r="G20" s="4">
        <v>2.215541516400001</v>
      </c>
      <c r="H20">
        <f>MATCH(A20,Production_est!$A$4:$A$339,0)</f>
        <v>273</v>
      </c>
      <c r="I20">
        <f>IFERROR(MATCH(E20,Production_est!$D$4:$D$339,0),"-")+1</f>
        <v>4</v>
      </c>
      <c r="J20" s="4" cm="1">
        <f t="array" ref="J20">IFERROR(INDEX(Production_est!$E$4:$E$339,I20+H20-1),"-")</f>
        <v>11320.975844426301</v>
      </c>
      <c r="K20" s="33">
        <f t="shared" si="3"/>
        <v>1.9570234464291229E-4</v>
      </c>
      <c r="L20" s="33">
        <f t="shared" si="4"/>
        <v>1.9570234464291229E-4</v>
      </c>
      <c r="M20" s="33">
        <f t="shared" si="5"/>
        <v>1.9570234464291229E-4</v>
      </c>
      <c r="N20" s="33">
        <f t="shared" si="5"/>
        <v>1.9570234464291229E-4</v>
      </c>
      <c r="O20" s="33">
        <f t="shared" si="6"/>
        <v>1.9472383291969773E-4</v>
      </c>
      <c r="P20" s="33">
        <f t="shared" si="6"/>
        <v>1.9375021375509925E-4</v>
      </c>
      <c r="Q20" s="33">
        <f t="shared" si="6"/>
        <v>1.9278146268632377E-4</v>
      </c>
      <c r="R20" s="33">
        <f t="shared" si="6"/>
        <v>1.9181755537289215E-4</v>
      </c>
      <c r="S20" s="33">
        <f t="shared" si="6"/>
        <v>1.9085846759602767E-4</v>
      </c>
      <c r="T20" s="33">
        <f t="shared" si="6"/>
        <v>1.8990417525804754E-4</v>
      </c>
      <c r="U20" s="33">
        <f t="shared" si="6"/>
        <v>1.889546543817573E-4</v>
      </c>
      <c r="V20" s="33">
        <f t="shared" si="6"/>
        <v>1.8800988110984852E-4</v>
      </c>
      <c r="W20" s="33">
        <f t="shared" si="6"/>
        <v>1.8706983170429928E-4</v>
      </c>
      <c r="X20" s="33">
        <f t="shared" si="6"/>
        <v>1.8613448254577779E-4</v>
      </c>
      <c r="Y20" s="33">
        <f t="shared" si="6"/>
        <v>1.8520381013304891E-4</v>
      </c>
      <c r="Z20" s="33">
        <f t="shared" si="6"/>
        <v>1.8427779108238365E-4</v>
      </c>
      <c r="AA20" s="33">
        <f t="shared" si="6"/>
        <v>1.8335640212697172E-4</v>
      </c>
      <c r="AB20" s="33">
        <f t="shared" si="6"/>
        <v>1.8243962011633687E-4</v>
      </c>
      <c r="AC20" s="33">
        <f t="shared" si="6"/>
        <v>1.8152742201575517E-4</v>
      </c>
      <c r="AD20" s="33">
        <f t="shared" si="6"/>
        <v>1.806197849056764E-4</v>
      </c>
      <c r="AE20" s="33">
        <f t="shared" si="6"/>
        <v>1.7971668598114801E-4</v>
      </c>
      <c r="AF20" s="33">
        <f t="shared" si="6"/>
        <v>1.7881810255124226E-4</v>
      </c>
      <c r="AG20" s="33">
        <f t="shared" si="6"/>
        <v>1.7792401203848605E-4</v>
      </c>
      <c r="AH20" s="33">
        <f t="shared" si="6"/>
        <v>1.7703439197829361E-4</v>
      </c>
      <c r="AI20" s="33">
        <f t="shared" si="6"/>
        <v>1.7614922001840214E-4</v>
      </c>
      <c r="AJ20" s="33">
        <f t="shared" si="6"/>
        <v>1.7526847391831013E-4</v>
      </c>
      <c r="AK20" s="33">
        <f t="shared" si="6"/>
        <v>1.7439213154871858E-4</v>
      </c>
      <c r="AL20" s="33">
        <f t="shared" si="6"/>
        <v>1.7352017089097499E-4</v>
      </c>
      <c r="AM20" s="33">
        <f t="shared" si="6"/>
        <v>1.726525700365201E-4</v>
      </c>
      <c r="AN20" s="33">
        <f t="shared" si="6"/>
        <v>1.717893071863375E-4</v>
      </c>
      <c r="AO20" s="33">
        <f t="shared" si="6"/>
        <v>1.7093036065040583E-4</v>
      </c>
      <c r="AP20" s="33">
        <f t="shared" si="6"/>
        <v>1.700757088471538E-4</v>
      </c>
      <c r="AQ20" s="33">
        <f t="shared" ref="AQ20:BK20" si="16">AP20*(1-$G$4)</f>
        <v>1.6922533030291803E-4</v>
      </c>
      <c r="AR20" s="33">
        <f t="shared" si="16"/>
        <v>1.6837920365140343E-4</v>
      </c>
      <c r="AS20" s="33">
        <f t="shared" si="16"/>
        <v>1.6753730763314641E-4</v>
      </c>
      <c r="AT20" s="33">
        <f t="shared" si="16"/>
        <v>1.6669962109498067E-4</v>
      </c>
      <c r="AU20" s="33">
        <f t="shared" si="16"/>
        <v>1.6586612298950576E-4</v>
      </c>
      <c r="AV20" s="33">
        <f t="shared" si="16"/>
        <v>1.6503679237455824E-4</v>
      </c>
      <c r="AW20" s="33">
        <f t="shared" si="16"/>
        <v>1.6421160841268546E-4</v>
      </c>
      <c r="AX20" s="33">
        <f t="shared" si="16"/>
        <v>1.6339055037062203E-4</v>
      </c>
      <c r="AY20" s="33">
        <f t="shared" si="16"/>
        <v>1.6257359761876893E-4</v>
      </c>
      <c r="AZ20" s="33">
        <f t="shared" si="16"/>
        <v>1.6176072963067507E-4</v>
      </c>
      <c r="BA20" s="33">
        <f t="shared" si="16"/>
        <v>1.609519259825217E-4</v>
      </c>
      <c r="BB20" s="33">
        <f t="shared" si="16"/>
        <v>1.6014716635260909E-4</v>
      </c>
      <c r="BC20" s="33">
        <f t="shared" si="16"/>
        <v>1.5934643052084604E-4</v>
      </c>
      <c r="BD20" s="33">
        <f t="shared" si="16"/>
        <v>1.5854969836824181E-4</v>
      </c>
      <c r="BE20" s="33">
        <f t="shared" si="16"/>
        <v>1.577569498764006E-4</v>
      </c>
      <c r="BF20" s="33">
        <f t="shared" si="16"/>
        <v>1.5696816512701859E-4</v>
      </c>
      <c r="BG20" s="33">
        <f t="shared" si="16"/>
        <v>1.561833243013835E-4</v>
      </c>
      <c r="BH20" s="33">
        <f t="shared" si="16"/>
        <v>1.5540240767987658E-4</v>
      </c>
      <c r="BI20" s="33">
        <f t="shared" si="16"/>
        <v>1.5462539564147719E-4</v>
      </c>
      <c r="BJ20" s="33">
        <f t="shared" si="16"/>
        <v>1.538522686632698E-4</v>
      </c>
      <c r="BK20" s="33">
        <f t="shared" si="16"/>
        <v>1.5308300731995347E-4</v>
      </c>
      <c r="BL20" t="str">
        <f t="shared" si="8"/>
        <v>18_CT</v>
      </c>
      <c r="BM20" t="str">
        <f t="shared" si="9"/>
        <v>d_nonenergy_6_x_ngls</v>
      </c>
      <c r="BP20" s="4">
        <f t="shared" si="10"/>
        <v>1.4772537647999999</v>
      </c>
      <c r="BQ20" s="4">
        <f t="shared" si="11"/>
        <v>2.215541516400001</v>
      </c>
      <c r="BR20" s="4" cm="1">
        <f t="array" ref="BR20">L20*INDEX(prod_est,$H20+$I20-1,MATCH(BR$14,$BQ$14:$DQ$14,0))</f>
        <v>2.2082862876371943</v>
      </c>
      <c r="BS20" s="4" cm="1">
        <f t="array" ref="BS20">M20*INDEX(prod_est,$H20+$I20-1,MATCH(BS$14,$BQ$14:$DQ$14,0))</f>
        <v>2.1528434740986473</v>
      </c>
      <c r="BT20" s="4" cm="1">
        <f t="array" ref="BT20">N20*INDEX(prod_est,$H20+$I20-1,MATCH(BT$14,$BQ$14:$DQ$14,0))</f>
        <v>2.1586377733147217</v>
      </c>
      <c r="BU20" s="4" cm="1">
        <f t="array" ref="BU20">O20*INDEX(prod_est,$H20+$I20-1,MATCH(BU$14,$BQ$14:$DQ$14,0))</f>
        <v>2.1513160967403446</v>
      </c>
      <c r="BV20" s="4" cm="1">
        <f t="array" ref="BV20">P20*INDEX(prod_est,$H20+$I20-1,MATCH(BV$14,$BQ$14:$DQ$14,0))</f>
        <v>2.1367728755311295</v>
      </c>
      <c r="BW20" s="4" cm="1">
        <f t="array" ref="BW20">Q20*INDEX(prod_est,$H20+$I20-1,MATCH(BW$14,$BQ$14:$DQ$14,0))</f>
        <v>2.1190513638052138</v>
      </c>
      <c r="BX20" s="4" cm="1">
        <f t="array" ref="BX20">R20*INDEX(prod_est,$H20+$I20-1,MATCH(BX$14,$BQ$14:$DQ$14,0))</f>
        <v>2.0982970368591496</v>
      </c>
      <c r="BY20" s="4" cm="1">
        <f t="array" ref="BY20">S20*INDEX(prod_est,$H20+$I20-1,MATCH(BY$14,$BQ$14:$DQ$14,0))</f>
        <v>2.0829023047348336</v>
      </c>
      <c r="BZ20" s="4" cm="1">
        <f t="array" ref="BZ20">T20*INDEX(prod_est,$H20+$I20-1,MATCH(BZ$14,$BQ$14:$DQ$14,0))</f>
        <v>2.0650655197636514</v>
      </c>
      <c r="CA20" s="4" cm="1">
        <f t="array" ref="CA20">U20*INDEX(prod_est,$H20+$I20-1,MATCH(CA$14,$BQ$14:$DQ$14,0))</f>
        <v>2.0358320552919786</v>
      </c>
      <c r="CB20" s="4" cm="1">
        <f t="array" ref="CB20">V20*INDEX(prod_est,$H20+$I20-1,MATCH(CB$14,$BQ$14:$DQ$14,0))</f>
        <v>2.0030870487050372</v>
      </c>
      <c r="CC20" s="4" cm="1">
        <f t="array" ref="CC20">W20*INDEX(prod_est,$H20+$I20-1,MATCH(CC$14,$BQ$14:$DQ$14,0))</f>
        <v>1.966092233872488</v>
      </c>
      <c r="CD20" s="4" cm="1">
        <f t="array" ref="CD20">X20*INDEX(prod_est,$H20+$I20-1,MATCH(CD$14,$BQ$14:$DQ$14,0))</f>
        <v>1.938461908880005</v>
      </c>
      <c r="CE20" s="4" cm="1">
        <f t="array" ref="CE20">Y20*INDEX(prod_est,$H20+$I20-1,MATCH(CE$14,$BQ$14:$DQ$14,0))</f>
        <v>1.9109720818894553</v>
      </c>
      <c r="CF20" s="4" cm="1">
        <f t="array" ref="CF20">Z20*INDEX(prod_est,$H20+$I20-1,MATCH(CF$14,$BQ$14:$DQ$14,0))</f>
        <v>1.8788723578898996</v>
      </c>
      <c r="CG20" s="4" cm="1">
        <f t="array" ref="CG20">AA20*INDEX(prod_est,$H20+$I20-1,MATCH(CG$14,$BQ$14:$DQ$14,0))</f>
        <v>1.8439370850072305</v>
      </c>
      <c r="CH20" s="4" cm="1">
        <f t="array" ref="CH20">AB20*INDEX(prod_est,$H20+$I20-1,MATCH(CH$14,$BQ$14:$DQ$14,0))</f>
        <v>1.805629919423912</v>
      </c>
      <c r="CI20" s="4" cm="1">
        <f t="array" ref="CI20">AC20*INDEX(prod_est,$H20+$I20-1,MATCH(CI$14,$BQ$14:$DQ$14,0))</f>
        <v>1.7663885823067214</v>
      </c>
      <c r="CJ20" s="4" cm="1">
        <f t="array" ref="CJ20">AD20*INDEX(prod_est,$H20+$I20-1,MATCH(CJ$14,$BQ$14:$DQ$14,0))</f>
        <v>1.7275016062396384</v>
      </c>
      <c r="CK20" s="4" cm="1">
        <f t="array" ref="CK20">AE20*INDEX(prod_est,$H20+$I20-1,MATCH(CK$14,$BQ$14:$DQ$14,0))</f>
        <v>1.6852422168085786</v>
      </c>
      <c r="CL20" s="4" cm="1">
        <f t="array" ref="CL20">AF20*INDEX(prod_est,$H20+$I20-1,MATCH(CL$14,$BQ$14:$DQ$14,0))</f>
        <v>1.64133253453335</v>
      </c>
      <c r="CM20" s="4" cm="1">
        <f t="array" ref="CM20">AG20*INDEX(prod_est,$H20+$I20-1,MATCH(CM$14,$BQ$14:$DQ$14,0))</f>
        <v>1.5958254625026116</v>
      </c>
      <c r="CN20" s="4" cm="1">
        <f t="array" ref="CN20">AH20*INDEX(prod_est,$H20+$I20-1,MATCH(CN$14,$BQ$14:$DQ$14,0))</f>
        <v>1.548684415508838</v>
      </c>
      <c r="CO20" s="4" cm="1">
        <f t="array" ref="CO20">AI20*INDEX(prod_est,$H20+$I20-1,MATCH(CO$14,$BQ$14:$DQ$14,0))</f>
        <v>1.5011889446634987</v>
      </c>
      <c r="CP20" s="4" cm="1">
        <f t="array" ref="CP20">AJ20*INDEX(prod_est,$H20+$I20-1,MATCH(CP$14,$BQ$14:$DQ$14,0))</f>
        <v>1.4522150872570934</v>
      </c>
      <c r="CQ20" s="4" cm="1">
        <f t="array" ref="CQ20">AK20*INDEX(prod_est,$H20+$I20-1,MATCH(CQ$14,$BQ$14:$DQ$14,0))</f>
        <v>1.4027468842984578</v>
      </c>
      <c r="CR20" s="4" cm="1">
        <f t="array" ref="CR20">AL20*INDEX(prod_est,$H20+$I20-1,MATCH(CR$14,$BQ$14:$DQ$14,0))</f>
        <v>1.3526722875442476</v>
      </c>
      <c r="CS20" s="4" cm="1">
        <f t="array" ref="CS20">AM20*INDEX(prod_est,$H20+$I20-1,MATCH(CS$14,$BQ$14:$DQ$14,0))</f>
        <v>1.3148990925977209</v>
      </c>
      <c r="CT20" s="4" cm="1">
        <f t="array" ref="CT20">AN20*INDEX(prod_est,$H20+$I20-1,MATCH(CT$14,$BQ$14:$DQ$14,0))</f>
        <v>1.2765506566786813</v>
      </c>
      <c r="CU20" s="4" cm="1">
        <f t="array" ref="CU20">AO20*INDEX(prod_est,$H20+$I20-1,MATCH(CU$14,$BQ$14:$DQ$14,0))</f>
        <v>1.2381900038589697</v>
      </c>
      <c r="CV20" s="4" cm="1">
        <f t="array" ref="CV20">AP20*INDEX(prod_est,$H20+$I20-1,MATCH(CV$14,$BQ$14:$DQ$14,0))</f>
        <v>1.1999031507439775</v>
      </c>
      <c r="CW20" s="4" cm="1">
        <f t="array" ref="CW20">AQ20*INDEX(prod_est,$H20+$I20-1,MATCH(CW$14,$BQ$14:$DQ$14,0))</f>
        <v>1.1611499508482797</v>
      </c>
      <c r="CX20" s="4" cm="1">
        <f t="array" ref="CX20">AR20*INDEX(prod_est,$H20+$I20-1,MATCH(CX$14,$BQ$14:$DQ$14,0))</f>
        <v>1.1474465891350707</v>
      </c>
      <c r="CY20" s="4" cm="1">
        <f t="array" ref="CY20">AS20*INDEX(prod_est,$H20+$I20-1,MATCH(CY$14,$BQ$14:$DQ$14,0))</f>
        <v>1.1335977444225094</v>
      </c>
      <c r="CZ20" s="4" cm="1">
        <f t="array" ref="CZ20">AT20*INDEX(prod_est,$H20+$I20-1,MATCH(CZ$14,$BQ$14:$DQ$14,0))</f>
        <v>1.1196064815639672</v>
      </c>
      <c r="DA20" s="4" cm="1">
        <f t="array" ref="DA20">AU20*INDEX(prod_est,$H20+$I20-1,MATCH(DA$14,$BQ$14:$DQ$14,0))</f>
        <v>1.105475832064164</v>
      </c>
      <c r="DB20" s="4" cm="1">
        <f t="array" ref="DB20">AV20*INDEX(prod_est,$H20+$I20-1,MATCH(DB$14,$BQ$14:$DQ$14,0))</f>
        <v>1.091208794367718</v>
      </c>
      <c r="DC20" s="4" cm="1">
        <f t="array" ref="DC20">AW20*INDEX(prod_est,$H20+$I20-1,MATCH(DC$14,$BQ$14:$DQ$14,0))</f>
        <v>1.0768083341454779</v>
      </c>
      <c r="DD20" s="4" cm="1">
        <f t="array" ref="DD20">AX20*INDEX(prod_est,$H20+$I20-1,MATCH(DD$14,$BQ$14:$DQ$14,0))</f>
        <v>1.0622773845786806</v>
      </c>
      <c r="DE20" s="4" cm="1">
        <f t="array" ref="DE20">AY20*INDEX(prod_est,$H20+$I20-1,MATCH(DE$14,$BQ$14:$DQ$14,0))</f>
        <v>1.0476188466409118</v>
      </c>
      <c r="DF20" s="4" cm="1">
        <f t="array" ref="DF20">AZ20*INDEX(prod_est,$H20+$I20-1,MATCH(DF$14,$BQ$14:$DQ$14,0))</f>
        <v>1.0328355893779113</v>
      </c>
      <c r="DG20" s="4" cm="1">
        <f t="array" ref="DG20">BA20*INDEX(prod_est,$H20+$I20-1,MATCH(DG$14,$BQ$14:$DQ$14,0))</f>
        <v>1.0179304501852307</v>
      </c>
      <c r="DH20" s="4" cm="1">
        <f t="array" ref="DH20">BB20*INDEX(prod_est,$H20+$I20-1,MATCH(DH$14,$BQ$14:$DQ$14,0))</f>
        <v>1.0029062350837521</v>
      </c>
      <c r="DI20" s="4" cm="1">
        <f t="array" ref="DI20">BC20*INDEX(prod_est,$H20+$I20-1,MATCH(DI$14,$BQ$14:$DQ$14,0))</f>
        <v>0.98776571899310117</v>
      </c>
      <c r="DJ20" s="4" cm="1">
        <f t="array" ref="DJ20">BD20*INDEX(prod_est,$H20+$I20-1,MATCH(DJ$14,$BQ$14:$DQ$14,0))</f>
        <v>0.97251164600293893</v>
      </c>
      <c r="DK20" s="4" cm="1">
        <f t="array" ref="DK20">BE20*INDEX(prod_est,$H20+$I20-1,MATCH(DK$14,$BQ$14:$DQ$14,0))</f>
        <v>0.95714672964218717</v>
      </c>
      <c r="DL20" s="4" cm="1">
        <f t="array" ref="DL20">BF20*INDEX(prod_est,$H20+$I20-1,MATCH(DL$14,$BQ$14:$DQ$14,0))</f>
        <v>0.94167365314616391</v>
      </c>
      <c r="DM20" s="4" cm="1">
        <f t="array" ref="DM20">BG20*INDEX(prod_est,$H20+$I20-1,MATCH(DM$14,$BQ$14:$DQ$14,0))</f>
        <v>0.92609506972166811</v>
      </c>
      <c r="DN20" s="4" cm="1">
        <f t="array" ref="DN20">BH20*INDEX(prod_est,$H20+$I20-1,MATCH(DN$14,$BQ$14:$DQ$14,0))</f>
        <v>0.91041360281002426</v>
      </c>
      <c r="DO20" s="4" cm="1">
        <f t="array" ref="DO20">BI20*INDEX(prod_est,$H20+$I20-1,MATCH(DO$14,$BQ$14:$DQ$14,0))</f>
        <v>0.89463184634809123</v>
      </c>
      <c r="DP20" s="4" cm="1">
        <f t="array" ref="DP20">BJ20*INDEX(prod_est,$H20+$I20-1,MATCH(DP$14,$BQ$14:$DQ$14,0))</f>
        <v>0.87875236502725529</v>
      </c>
      <c r="DQ20" s="4" cm="1">
        <f t="array" ref="DQ20">BK20*INDEX(prod_est,$H20+$I20-1,MATCH(DQ$14,$BQ$14:$DQ$14,0))</f>
        <v>0.86277769455043407</v>
      </c>
    </row>
    <row r="21" spans="1:121" x14ac:dyDescent="0.25">
      <c r="A21" t="s">
        <v>54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273</v>
      </c>
      <c r="I21">
        <f>IFERROR(MATCH(E21,Production_est!$D$4:$D$339,0),"-")+1</f>
        <v>4</v>
      </c>
      <c r="J21" s="4" cm="1">
        <f t="array" ref="J21">IFERROR(INDEX(Production_est!$E$4:$E$339,I21+H21-1),"-")</f>
        <v>11320.975844426301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18_CT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54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273</v>
      </c>
      <c r="I22">
        <f>IFERROR(MATCH(E22,Production_est!$D$4:$D$339,0),"-")+1</f>
        <v>4</v>
      </c>
      <c r="J22" s="4" cm="1">
        <f t="array" ref="J22">IFERROR(INDEX(Production_est!$E$4:$E$339,I22+H22-1),"-")</f>
        <v>11320.975844426301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18_CT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54</v>
      </c>
      <c r="B23" t="s">
        <v>13</v>
      </c>
      <c r="C23" t="s">
        <v>13</v>
      </c>
      <c r="D23" t="s">
        <v>172</v>
      </c>
      <c r="E23" s="46" t="s">
        <v>37</v>
      </c>
      <c r="F23" s="4">
        <v>756.60503007024022</v>
      </c>
      <c r="G23" s="4">
        <v>763.74634003488279</v>
      </c>
      <c r="H23">
        <f>MATCH(A23,Production_est!$A$4:$A$339,0)</f>
        <v>273</v>
      </c>
      <c r="I23">
        <f>IFERROR(MATCH(E23,Production_est!$D$4:$D$339,0),"-")+1</f>
        <v>4</v>
      </c>
      <c r="J23" s="4" cm="1">
        <f t="array" ref="J23">IFERROR(INDEX(Production_est!$E$4:$E$339,I23+H23-1),"-")</f>
        <v>11320.975844426301</v>
      </c>
      <c r="K23" s="33">
        <f t="shared" si="3"/>
        <v>6.746294228786831E-2</v>
      </c>
      <c r="L23" s="33">
        <f t="shared" si="4"/>
        <v>6.746294228786831E-2</v>
      </c>
      <c r="M23" s="33">
        <f t="shared" si="5"/>
        <v>6.746294228786831E-2</v>
      </c>
      <c r="N23" s="33">
        <f t="shared" si="5"/>
        <v>6.746294228786831E-2</v>
      </c>
      <c r="O23" s="33">
        <f t="shared" ref="O23:AP30" si="19">N23*(1-$G$4)</f>
        <v>6.7125627576428967E-2</v>
      </c>
      <c r="P23" s="33">
        <f t="shared" si="19"/>
        <v>6.6789999438546827E-2</v>
      </c>
      <c r="Q23" s="33">
        <f t="shared" si="19"/>
        <v>6.6456049441354095E-2</v>
      </c>
      <c r="R23" s="33">
        <f t="shared" si="19"/>
        <v>6.6123769194147322E-2</v>
      </c>
      <c r="S23" s="33">
        <f t="shared" si="19"/>
        <v>6.5793150348176579E-2</v>
      </c>
      <c r="T23" s="33">
        <f t="shared" si="19"/>
        <v>6.5464184596435701E-2</v>
      </c>
      <c r="U23" s="33">
        <f t="shared" si="19"/>
        <v>6.5136863673453518E-2</v>
      </c>
      <c r="V23" s="33">
        <f t="shared" si="19"/>
        <v>6.4811179355086249E-2</v>
      </c>
      <c r="W23" s="33">
        <f t="shared" si="19"/>
        <v>6.4487123458310813E-2</v>
      </c>
      <c r="X23" s="33">
        <f t="shared" si="19"/>
        <v>6.4164687841019252E-2</v>
      </c>
      <c r="Y23" s="33">
        <f t="shared" si="19"/>
        <v>6.3843864401814152E-2</v>
      </c>
      <c r="Z23" s="33">
        <f t="shared" si="19"/>
        <v>6.3524645079805084E-2</v>
      </c>
      <c r="AA23" s="33">
        <f t="shared" si="19"/>
        <v>6.3207021854406062E-2</v>
      </c>
      <c r="AB23" s="33">
        <f t="shared" si="19"/>
        <v>6.2890986745134034E-2</v>
      </c>
      <c r="AC23" s="33">
        <f t="shared" si="19"/>
        <v>6.2576531811408362E-2</v>
      </c>
      <c r="AD23" s="33">
        <f t="shared" si="19"/>
        <v>6.2263649152351316E-2</v>
      </c>
      <c r="AE23" s="33">
        <f t="shared" si="19"/>
        <v>6.195233090658956E-2</v>
      </c>
      <c r="AF23" s="33">
        <f t="shared" si="19"/>
        <v>6.1642569252056613E-2</v>
      </c>
      <c r="AG23" s="33">
        <f t="shared" si="19"/>
        <v>6.1334356405796327E-2</v>
      </c>
      <c r="AH23" s="33">
        <f t="shared" si="19"/>
        <v>6.1027684623767342E-2</v>
      </c>
      <c r="AI23" s="33">
        <f t="shared" si="19"/>
        <v>6.0722546200648507E-2</v>
      </c>
      <c r="AJ23" s="33">
        <f t="shared" si="19"/>
        <v>6.0418933469645261E-2</v>
      </c>
      <c r="AK23" s="33">
        <f t="shared" si="19"/>
        <v>6.0116838802297033E-2</v>
      </c>
      <c r="AL23" s="33">
        <f t="shared" si="19"/>
        <v>5.9816254608285546E-2</v>
      </c>
      <c r="AM23" s="33">
        <f t="shared" si="19"/>
        <v>5.9517173335244117E-2</v>
      </c>
      <c r="AN23" s="33">
        <f t="shared" si="19"/>
        <v>5.9219587468567897E-2</v>
      </c>
      <c r="AO23" s="33">
        <f t="shared" si="19"/>
        <v>5.892348953122506E-2</v>
      </c>
      <c r="AP23" s="33">
        <f t="shared" si="19"/>
        <v>5.8628872083568935E-2</v>
      </c>
      <c r="AQ23" s="33">
        <f t="shared" ref="AQ23:BK23" si="20">AP23*(1-$G$4)</f>
        <v>5.8335727723151092E-2</v>
      </c>
      <c r="AR23" s="33">
        <f t="shared" si="20"/>
        <v>5.8044049084535337E-2</v>
      </c>
      <c r="AS23" s="33">
        <f t="shared" si="20"/>
        <v>5.7753828839112661E-2</v>
      </c>
      <c r="AT23" s="33">
        <f t="shared" si="20"/>
        <v>5.7465059694917095E-2</v>
      </c>
      <c r="AU23" s="33">
        <f t="shared" si="20"/>
        <v>5.7177734396442512E-2</v>
      </c>
      <c r="AV23" s="33">
        <f t="shared" si="20"/>
        <v>5.6891845724460301E-2</v>
      </c>
      <c r="AW23" s="33">
        <f t="shared" si="20"/>
        <v>5.6607386495837998E-2</v>
      </c>
      <c r="AX23" s="33">
        <f t="shared" si="20"/>
        <v>5.6324349563358807E-2</v>
      </c>
      <c r="AY23" s="33">
        <f t="shared" si="20"/>
        <v>5.6042727815542009E-2</v>
      </c>
      <c r="AZ23" s="33">
        <f t="shared" si="20"/>
        <v>5.5762514176464301E-2</v>
      </c>
      <c r="BA23" s="33">
        <f t="shared" si="20"/>
        <v>5.5483701605581977E-2</v>
      </c>
      <c r="BB23" s="33">
        <f t="shared" si="20"/>
        <v>5.5206283097554064E-2</v>
      </c>
      <c r="BC23" s="33">
        <f t="shared" si="20"/>
        <v>5.4930251682066292E-2</v>
      </c>
      <c r="BD23" s="33">
        <f t="shared" si="20"/>
        <v>5.4655600423655963E-2</v>
      </c>
      <c r="BE23" s="33">
        <f t="shared" si="20"/>
        <v>5.4382322421537684E-2</v>
      </c>
      <c r="BF23" s="33">
        <f t="shared" si="20"/>
        <v>5.4110410809429993E-2</v>
      </c>
      <c r="BG23" s="33">
        <f t="shared" si="20"/>
        <v>5.3839858755382844E-2</v>
      </c>
      <c r="BH23" s="33">
        <f t="shared" si="20"/>
        <v>5.3570659461605927E-2</v>
      </c>
      <c r="BI23" s="33">
        <f t="shared" si="20"/>
        <v>5.3302806164297896E-2</v>
      </c>
      <c r="BJ23" s="33">
        <f t="shared" si="20"/>
        <v>5.3036292133476409E-2</v>
      </c>
      <c r="BK23" s="33">
        <f t="shared" si="20"/>
        <v>5.2771110672809027E-2</v>
      </c>
      <c r="BL23" t="str">
        <f t="shared" si="8"/>
        <v>18_CT</v>
      </c>
      <c r="BM23" t="str">
        <f t="shared" si="9"/>
        <v>d_nonenergy_7_3_naphtha</v>
      </c>
      <c r="BP23" s="4">
        <f t="shared" si="10"/>
        <v>756.60503007024022</v>
      </c>
      <c r="BQ23" s="4">
        <f t="shared" si="11"/>
        <v>763.74634003488279</v>
      </c>
      <c r="BR23" s="4" cm="1">
        <f t="array" ref="BR23">L23*INDEX(prod_est,$H23+$I23-1,MATCH(BR$14,$BQ$14:$DQ$14,0))</f>
        <v>761.24530163289739</v>
      </c>
      <c r="BS23" s="4" cm="1">
        <f t="array" ref="BS23">M23*INDEX(prod_est,$H23+$I23-1,MATCH(BS$14,$BQ$14:$DQ$14,0))</f>
        <v>742.13293311808548</v>
      </c>
      <c r="BT23" s="4" cm="1">
        <f t="array" ref="BT23">N23*INDEX(prod_est,$H23+$I23-1,MATCH(BT$14,$BQ$14:$DQ$14,0))</f>
        <v>744.13035667642839</v>
      </c>
      <c r="BU23" s="4" cm="1">
        <f t="array" ref="BU23">O23*INDEX(prod_est,$H23+$I23-1,MATCH(BU$14,$BQ$14:$DQ$14,0))</f>
        <v>741.60641223882374</v>
      </c>
      <c r="BV23" s="4" cm="1">
        <f t="array" ref="BV23">P23*INDEX(prod_est,$H23+$I23-1,MATCH(BV$14,$BQ$14:$DQ$14,0))</f>
        <v>736.5930410658458</v>
      </c>
      <c r="BW23" s="4" cm="1">
        <f t="array" ref="BW23">Q23*INDEX(prod_est,$H23+$I23-1,MATCH(BW$14,$BQ$14:$DQ$14,0))</f>
        <v>730.48404260187408</v>
      </c>
      <c r="BX23" s="4" cm="1">
        <f t="array" ref="BX23">R23*INDEX(prod_est,$H23+$I23-1,MATCH(BX$14,$BQ$14:$DQ$14,0))</f>
        <v>723.32956541080785</v>
      </c>
      <c r="BY23" s="4" cm="1">
        <f t="array" ref="BY23">S23*INDEX(prod_est,$H23+$I23-1,MATCH(BY$14,$BQ$14:$DQ$14,0))</f>
        <v>718.02265952403911</v>
      </c>
      <c r="BZ23" s="4" cm="1">
        <f t="array" ref="BZ23">T23*INDEX(prod_est,$H23+$I23-1,MATCH(BZ$14,$BQ$14:$DQ$14,0))</f>
        <v>711.87392381365396</v>
      </c>
      <c r="CA23" s="4" cm="1">
        <f t="array" ref="CA23">U23*INDEX(prod_est,$H23+$I23-1,MATCH(CA$14,$BQ$14:$DQ$14,0))</f>
        <v>701.79649970243315</v>
      </c>
      <c r="CB23" s="4" cm="1">
        <f t="array" ref="CB23">V23*INDEX(prod_est,$H23+$I23-1,MATCH(CB$14,$BQ$14:$DQ$14,0))</f>
        <v>690.5085690768625</v>
      </c>
      <c r="CC23" s="4" cm="1">
        <f t="array" ref="CC23">W23*INDEX(prod_est,$H23+$I23-1,MATCH(CC$14,$BQ$14:$DQ$14,0))</f>
        <v>677.75563521420202</v>
      </c>
      <c r="CD23" s="4" cm="1">
        <f t="array" ref="CD23">X23*INDEX(prod_est,$H23+$I23-1,MATCH(CD$14,$BQ$14:$DQ$14,0))</f>
        <v>668.23084886703725</v>
      </c>
      <c r="CE23" s="4" cm="1">
        <f t="array" ref="CE23">Y23*INDEX(prod_est,$H23+$I23-1,MATCH(CE$14,$BQ$14:$DQ$14,0))</f>
        <v>658.75449529983382</v>
      </c>
      <c r="CF23" s="4" cm="1">
        <f t="array" ref="CF23">Z23*INDEX(prod_est,$H23+$I23-1,MATCH(CF$14,$BQ$14:$DQ$14,0))</f>
        <v>647.6890079057514</v>
      </c>
      <c r="CG23" s="4" cm="1">
        <f t="array" ref="CG23">AA23*INDEX(prod_est,$H23+$I23-1,MATCH(CG$14,$BQ$14:$DQ$14,0))</f>
        <v>635.6460438697568</v>
      </c>
      <c r="CH23" s="4" cm="1">
        <f t="array" ref="CH23">AB23*INDEX(prod_est,$H23+$I23-1,MATCH(CH$14,$BQ$14:$DQ$14,0))</f>
        <v>622.44071357248981</v>
      </c>
      <c r="CI23" s="4" cm="1">
        <f t="array" ref="CI23">AC23*INDEX(prod_est,$H23+$I23-1,MATCH(CI$14,$BQ$14:$DQ$14,0))</f>
        <v>608.91335361128813</v>
      </c>
      <c r="CJ23" s="4" cm="1">
        <f t="array" ref="CJ23">AD23*INDEX(prod_est,$H23+$I23-1,MATCH(CJ$14,$BQ$14:$DQ$14,0))</f>
        <v>595.50814976996389</v>
      </c>
      <c r="CK23" s="4" cm="1">
        <f t="array" ref="CK23">AE23*INDEX(prod_est,$H23+$I23-1,MATCH(CK$14,$BQ$14:$DQ$14,0))</f>
        <v>580.94040018316093</v>
      </c>
      <c r="CL23" s="4" cm="1">
        <f t="array" ref="CL23">AF23*INDEX(prod_est,$H23+$I23-1,MATCH(CL$14,$BQ$14:$DQ$14,0))</f>
        <v>565.80375802071035</v>
      </c>
      <c r="CM23" s="4" cm="1">
        <f t="array" ref="CM23">AG23*INDEX(prod_est,$H23+$I23-1,MATCH(CM$14,$BQ$14:$DQ$14,0))</f>
        <v>550.11646015158499</v>
      </c>
      <c r="CN23" s="4" cm="1">
        <f t="array" ref="CN23">AH23*INDEX(prod_est,$H23+$I23-1,MATCH(CN$14,$BQ$14:$DQ$14,0))</f>
        <v>533.86589484265369</v>
      </c>
      <c r="CO23" s="4" cm="1">
        <f t="array" ref="CO23">AI23*INDEX(prod_est,$H23+$I23-1,MATCH(CO$14,$BQ$14:$DQ$14,0))</f>
        <v>517.49315176478842</v>
      </c>
      <c r="CP23" s="4" cm="1">
        <f t="array" ref="CP23">AJ23*INDEX(prod_est,$H23+$I23-1,MATCH(CP$14,$BQ$14:$DQ$14,0))</f>
        <v>500.61077602293864</v>
      </c>
      <c r="CQ23" s="4" cm="1">
        <f t="array" ref="CQ23">AK23*INDEX(prod_est,$H23+$I23-1,MATCH(CQ$14,$BQ$14:$DQ$14,0))</f>
        <v>483.55798839603341</v>
      </c>
      <c r="CR23" s="4" cm="1">
        <f t="array" ref="CR23">AL23*INDEX(prod_est,$H23+$I23-1,MATCH(CR$14,$BQ$14:$DQ$14,0))</f>
        <v>466.29616336740872</v>
      </c>
      <c r="CS23" s="4" cm="1">
        <f t="array" ref="CS23">AM23*INDEX(prod_est,$H23+$I23-1,MATCH(CS$14,$BQ$14:$DQ$14,0))</f>
        <v>453.2749046014207</v>
      </c>
      <c r="CT23" s="4" cm="1">
        <f t="array" ref="CT23">AN23*INDEX(prod_est,$H23+$I23-1,MATCH(CT$14,$BQ$14:$DQ$14,0))</f>
        <v>440.05534750333521</v>
      </c>
      <c r="CU23" s="4" cm="1">
        <f t="array" ref="CU23">AO23*INDEX(prod_est,$H23+$I23-1,MATCH(CU$14,$BQ$14:$DQ$14,0))</f>
        <v>426.83157896840424</v>
      </c>
      <c r="CV23" s="4" cm="1">
        <f t="array" ref="CV23">AP23*INDEX(prod_est,$H23+$I23-1,MATCH(CV$14,$BQ$14:$DQ$14,0))</f>
        <v>413.63325082985398</v>
      </c>
      <c r="CW23" s="4" cm="1">
        <f t="array" ref="CW23">AQ23*INDEX(prod_est,$H23+$I23-1,MATCH(CW$14,$BQ$14:$DQ$14,0))</f>
        <v>400.27416260429362</v>
      </c>
      <c r="CX23" s="4" cm="1">
        <f t="array" ref="CX23">AR23*INDEX(prod_est,$H23+$I23-1,MATCH(CX$14,$BQ$14:$DQ$14,0))</f>
        <v>395.55030964231293</v>
      </c>
      <c r="CY23" s="4" cm="1">
        <f t="array" ref="CY23">AS23*INDEX(prod_est,$H23+$I23-1,MATCH(CY$14,$BQ$14:$DQ$14,0))</f>
        <v>390.77630546110646</v>
      </c>
      <c r="CZ23" s="4" cm="1">
        <f t="array" ref="CZ23">AT23*INDEX(prod_est,$H23+$I23-1,MATCH(CZ$14,$BQ$14:$DQ$14,0))</f>
        <v>385.9532065836633</v>
      </c>
      <c r="DA23" s="4" cm="1">
        <f t="array" ref="DA23">AU23*INDEX(prod_est,$H23+$I23-1,MATCH(DA$14,$BQ$14:$DQ$14,0))</f>
        <v>381.08205803695199</v>
      </c>
      <c r="DB23" s="4" cm="1">
        <f t="array" ref="DB23">AV23*INDEX(prod_est,$H23+$I23-1,MATCH(DB$14,$BQ$14:$DQ$14,0))</f>
        <v>376.16389345139027</v>
      </c>
      <c r="DC23" s="4" cm="1">
        <f t="array" ref="DC23">AW23*INDEX(prod_est,$H23+$I23-1,MATCH(DC$14,$BQ$14:$DQ$14,0))</f>
        <v>371.19973515954979</v>
      </c>
      <c r="DD23" s="4" cm="1">
        <f t="array" ref="DD23">AX23*INDEX(prod_est,$H23+$I23-1,MATCH(DD$14,$BQ$14:$DQ$14,0))</f>
        <v>366.19059429411215</v>
      </c>
      <c r="DE23" s="4" cm="1">
        <f t="array" ref="DE23">AY23*INDEX(prod_est,$H23+$I23-1,MATCH(DE$14,$BQ$14:$DQ$14,0))</f>
        <v>361.13747088506636</v>
      </c>
      <c r="DF23" s="4" cm="1">
        <f t="array" ref="DF23">AZ23*INDEX(prod_est,$H23+$I23-1,MATCH(DF$14,$BQ$14:$DQ$14,0))</f>
        <v>356.0413539561647</v>
      </c>
      <c r="DG23" s="4" cm="1">
        <f t="array" ref="DG23">BA23*INDEX(prod_est,$H23+$I23-1,MATCH(DG$14,$BQ$14:$DQ$14,0))</f>
        <v>350.90322162063632</v>
      </c>
      <c r="DH23" s="4" cm="1">
        <f t="array" ref="DH23">BB23*INDEX(prod_est,$H23+$I23-1,MATCH(DH$14,$BQ$14:$DQ$14,0))</f>
        <v>345.72404117616594</v>
      </c>
      <c r="DI23" s="4" cm="1">
        <f t="array" ref="DI23">BC23*INDEX(prod_est,$H23+$I23-1,MATCH(DI$14,$BQ$14:$DQ$14,0))</f>
        <v>340.50476919914462</v>
      </c>
      <c r="DJ23" s="4" cm="1">
        <f t="array" ref="DJ23">BD23*INDEX(prod_est,$H23+$I23-1,MATCH(DJ$14,$BQ$14:$DQ$14,0))</f>
        <v>335.24635163819022</v>
      </c>
      <c r="DK23" s="4" cm="1">
        <f t="array" ref="DK23">BE23*INDEX(prod_est,$H23+$I23-1,MATCH(DK$14,$BQ$14:$DQ$14,0))</f>
        <v>329.94972390695546</v>
      </c>
      <c r="DL23" s="4" cm="1">
        <f t="array" ref="DL23">BF23*INDEX(prod_est,$H23+$I23-1,MATCH(DL$14,$BQ$14:$DQ$14,0))</f>
        <v>324.6158109762153</v>
      </c>
      <c r="DM23" s="4" cm="1">
        <f t="array" ref="DM23">BG23*INDEX(prod_est,$H23+$I23-1,MATCH(DM$14,$BQ$14:$DQ$14,0))</f>
        <v>319.24552746524785</v>
      </c>
      <c r="DN23" s="4" cm="1">
        <f t="array" ref="DN23">BH23*INDEX(prod_est,$H23+$I23-1,MATCH(DN$14,$BQ$14:$DQ$14,0))</f>
        <v>313.83977773251127</v>
      </c>
      <c r="DO23" s="4" cm="1">
        <f t="array" ref="DO23">BI23*INDEX(prod_est,$H23+$I23-1,MATCH(DO$14,$BQ$14:$DQ$14,0))</f>
        <v>308.39945596561955</v>
      </c>
      <c r="DP23" s="4" cm="1">
        <f t="array" ref="DP23">BJ23*INDEX(prod_est,$H23+$I23-1,MATCH(DP$14,$BQ$14:$DQ$14,0))</f>
        <v>302.92544627062313</v>
      </c>
      <c r="DQ23" s="4" cm="1">
        <f t="array" ref="DQ23">BK23*INDEX(prod_est,$H23+$I23-1,MATCH(DQ$14,$BQ$14:$DQ$14,0))</f>
        <v>297.41862276060374</v>
      </c>
    </row>
    <row r="24" spans="1:121" x14ac:dyDescent="0.25">
      <c r="A24" t="s">
        <v>54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273</v>
      </c>
      <c r="I24">
        <f>IFERROR(MATCH(E24,Production_est!$D$4:$D$339,0),"-")+1</f>
        <v>4</v>
      </c>
      <c r="J24" s="4" cm="1">
        <f t="array" ref="J24">IFERROR(INDEX(Production_est!$E$4:$E$339,I24+H24-1),"-")</f>
        <v>11320.975844426301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18_CT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54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273</v>
      </c>
      <c r="I25">
        <f>IFERROR(MATCH(E25,Production_est!$D$4:$D$339,0),"-")+1</f>
        <v>4</v>
      </c>
      <c r="J25" s="4" cm="1">
        <f t="array" ref="J25">IFERROR(INDEX(Production_est!$E$4:$E$339,I25+H25-1),"-")</f>
        <v>11320.975844426301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18_CT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54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273</v>
      </c>
      <c r="I26">
        <f>IFERROR(MATCH(E26,Production_est!$D$4:$D$339,0),"-")+1</f>
        <v>4</v>
      </c>
      <c r="J26" s="4" cm="1">
        <f t="array" ref="J26">IFERROR(INDEX(Production_est!$E$4:$E$339,I26+H26-1),"-")</f>
        <v>11320.975844426301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18_CT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54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273</v>
      </c>
      <c r="I27">
        <f>IFERROR(MATCH(E27,Production_est!$D$4:$D$339,0),"-")+1</f>
        <v>4</v>
      </c>
      <c r="J27" s="4" cm="1">
        <f t="array" ref="J27">IFERROR(INDEX(Production_est!$E$4:$E$339,I27+H27-1),"-")</f>
        <v>11320.975844426301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18_CT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54</v>
      </c>
      <c r="B28" t="s">
        <v>18</v>
      </c>
      <c r="C28" t="s">
        <v>18</v>
      </c>
      <c r="D28" t="s">
        <v>172</v>
      </c>
      <c r="E28" s="46" t="s">
        <v>37</v>
      </c>
      <c r="F28" s="4">
        <v>44.512368711157038</v>
      </c>
      <c r="G28" s="4">
        <v>67.332607135033641</v>
      </c>
      <c r="H28">
        <f>MATCH(A28,Production_est!$A$4:$A$339,0)</f>
        <v>273</v>
      </c>
      <c r="I28">
        <f>IFERROR(MATCH(E28,Production_est!$D$4:$D$339,0),"-")+1</f>
        <v>4</v>
      </c>
      <c r="J28" s="4" cm="1">
        <f t="array" ref="J28">IFERROR(INDEX(Production_est!$E$4:$E$339,I28+H28-1),"-")</f>
        <v>11320.975844426301</v>
      </c>
      <c r="K28" s="33">
        <f t="shared" si="3"/>
        <v>5.9475974562902866E-3</v>
      </c>
      <c r="L28" s="33">
        <f t="shared" si="4"/>
        <v>5.9475974562902866E-3</v>
      </c>
      <c r="M28" s="33">
        <f t="shared" si="5"/>
        <v>5.9475974562902866E-3</v>
      </c>
      <c r="N28" s="33">
        <f t="shared" si="5"/>
        <v>5.9475974562902866E-3</v>
      </c>
      <c r="O28" s="33">
        <f t="shared" si="19"/>
        <v>5.9178594690088354E-3</v>
      </c>
      <c r="P28" s="33">
        <f t="shared" si="19"/>
        <v>5.888270171663791E-3</v>
      </c>
      <c r="Q28" s="33">
        <f t="shared" si="19"/>
        <v>5.8588288208054722E-3</v>
      </c>
      <c r="R28" s="33">
        <f t="shared" si="19"/>
        <v>5.8295346767014448E-3</v>
      </c>
      <c r="S28" s="33">
        <f t="shared" si="19"/>
        <v>5.8003870033179377E-3</v>
      </c>
      <c r="T28" s="33">
        <f t="shared" si="19"/>
        <v>5.7713850683013476E-3</v>
      </c>
      <c r="U28" s="33">
        <f t="shared" si="19"/>
        <v>5.7425281429598412E-3</v>
      </c>
      <c r="V28" s="33">
        <f t="shared" si="19"/>
        <v>5.7138155022450421E-3</v>
      </c>
      <c r="W28" s="33">
        <f t="shared" si="19"/>
        <v>5.6852464247338173E-3</v>
      </c>
      <c r="X28" s="33">
        <f t="shared" si="19"/>
        <v>5.6568201926101482E-3</v>
      </c>
      <c r="Y28" s="33">
        <f t="shared" si="19"/>
        <v>5.6285360916470979E-3</v>
      </c>
      <c r="Z28" s="33">
        <f t="shared" si="19"/>
        <v>5.600393411188862E-3</v>
      </c>
      <c r="AA28" s="33">
        <f t="shared" si="19"/>
        <v>5.5723914441329174E-3</v>
      </c>
      <c r="AB28" s="33">
        <f t="shared" si="19"/>
        <v>5.544529486912253E-3</v>
      </c>
      <c r="AC28" s="33">
        <f t="shared" si="19"/>
        <v>5.5168068394776913E-3</v>
      </c>
      <c r="AD28" s="33">
        <f t="shared" si="19"/>
        <v>5.4892228052803027E-3</v>
      </c>
      <c r="AE28" s="33">
        <f t="shared" si="19"/>
        <v>5.4617766912539011E-3</v>
      </c>
      <c r="AF28" s="33">
        <f t="shared" si="19"/>
        <v>5.4344678077976319E-3</v>
      </c>
      <c r="AG28" s="33">
        <f t="shared" si="19"/>
        <v>5.4072954687586433E-3</v>
      </c>
      <c r="AH28" s="33">
        <f t="shared" si="19"/>
        <v>5.3802589914148501E-3</v>
      </c>
      <c r="AI28" s="33">
        <f t="shared" si="19"/>
        <v>5.3533576964577756E-3</v>
      </c>
      <c r="AJ28" s="33">
        <f t="shared" si="19"/>
        <v>5.3265909079754864E-3</v>
      </c>
      <c r="AK28" s="33">
        <f t="shared" si="19"/>
        <v>5.2999579534356092E-3</v>
      </c>
      <c r="AL28" s="33">
        <f t="shared" si="19"/>
        <v>5.2734581636684312E-3</v>
      </c>
      <c r="AM28" s="33">
        <f t="shared" si="19"/>
        <v>5.2470908728500893E-3</v>
      </c>
      <c r="AN28" s="33">
        <f t="shared" si="19"/>
        <v>5.2208554184858388E-3</v>
      </c>
      <c r="AO28" s="33">
        <f t="shared" si="19"/>
        <v>5.1947511413934092E-3</v>
      </c>
      <c r="AP28" s="33">
        <f t="shared" si="19"/>
        <v>5.1687773856864423E-3</v>
      </c>
      <c r="AQ28" s="33">
        <f t="shared" ref="AQ28:BK28" si="25">AP28*(1-$G$4)</f>
        <v>5.1429334987580103E-3</v>
      </c>
      <c r="AR28" s="33">
        <f t="shared" si="25"/>
        <v>5.1172188312642204E-3</v>
      </c>
      <c r="AS28" s="33">
        <f t="shared" si="25"/>
        <v>5.0916327371078995E-3</v>
      </c>
      <c r="AT28" s="33">
        <f t="shared" si="25"/>
        <v>5.0661745734223596E-3</v>
      </c>
      <c r="AU28" s="33">
        <f t="shared" si="25"/>
        <v>5.0408437005552481E-3</v>
      </c>
      <c r="AV28" s="33">
        <f t="shared" si="25"/>
        <v>5.0156394820524714E-3</v>
      </c>
      <c r="AW28" s="33">
        <f t="shared" si="25"/>
        <v>4.9905612846422092E-3</v>
      </c>
      <c r="AX28" s="33">
        <f t="shared" si="25"/>
        <v>4.9656084782189981E-3</v>
      </c>
      <c r="AY28" s="33">
        <f t="shared" si="25"/>
        <v>4.9407804358279029E-3</v>
      </c>
      <c r="AZ28" s="33">
        <f t="shared" si="25"/>
        <v>4.9160765336487633E-3</v>
      </c>
      <c r="BA28" s="33">
        <f t="shared" si="25"/>
        <v>4.8914961509805193E-3</v>
      </c>
      <c r="BB28" s="33">
        <f t="shared" si="25"/>
        <v>4.8670386702256169E-3</v>
      </c>
      <c r="BC28" s="33">
        <f t="shared" si="25"/>
        <v>4.842703476874489E-3</v>
      </c>
      <c r="BD28" s="33">
        <f t="shared" si="25"/>
        <v>4.8184899594901163E-3</v>
      </c>
      <c r="BE28" s="33">
        <f t="shared" si="25"/>
        <v>4.7943975096926654E-3</v>
      </c>
      <c r="BF28" s="33">
        <f t="shared" si="25"/>
        <v>4.770425522144202E-3</v>
      </c>
      <c r="BG28" s="33">
        <f t="shared" si="25"/>
        <v>4.746573394533481E-3</v>
      </c>
      <c r="BH28" s="33">
        <f t="shared" si="25"/>
        <v>4.7228405275608135E-3</v>
      </c>
      <c r="BI28" s="33">
        <f t="shared" si="25"/>
        <v>4.6992263249230094E-3</v>
      </c>
      <c r="BJ28" s="33">
        <f t="shared" si="25"/>
        <v>4.6757301932983941E-3</v>
      </c>
      <c r="BK28" s="33">
        <f t="shared" si="25"/>
        <v>4.6523515423319024E-3</v>
      </c>
      <c r="BL28" t="str">
        <f t="shared" si="8"/>
        <v>18_CT</v>
      </c>
      <c r="BM28" t="str">
        <f t="shared" si="9"/>
        <v>d_nonenergy_7_9_lpg</v>
      </c>
      <c r="BP28" s="4">
        <f t="shared" si="10"/>
        <v>44.512368711157038</v>
      </c>
      <c r="BQ28" s="4">
        <f t="shared" si="11"/>
        <v>67.332607135033641</v>
      </c>
      <c r="BR28" s="4" cm="1">
        <f t="array" ref="BR28">L28*INDEX(prod_est,$H28+$I28-1,MATCH(BR$14,$BQ$14:$DQ$14,0))</f>
        <v>67.112113199648206</v>
      </c>
      <c r="BS28" s="4" cm="1">
        <f t="array" ref="BS28">M28*INDEX(prod_est,$H28+$I28-1,MATCH(BS$14,$BQ$14:$DQ$14,0))</f>
        <v>65.427148528565084</v>
      </c>
      <c r="BT28" s="4" cm="1">
        <f t="array" ref="BT28">N28*INDEX(prod_est,$H28+$I28-1,MATCH(BT$14,$BQ$14:$DQ$14,0))</f>
        <v>65.603243298106008</v>
      </c>
      <c r="BU28" s="4" cm="1">
        <f t="array" ref="BU28">O28*INDEX(prod_est,$H28+$I28-1,MATCH(BU$14,$BQ$14:$DQ$14,0))</f>
        <v>65.380729944732536</v>
      </c>
      <c r="BV28" s="4" cm="1">
        <f t="array" ref="BV28">P28*INDEX(prod_est,$H28+$I28-1,MATCH(BV$14,$BQ$14:$DQ$14,0))</f>
        <v>64.938746351597644</v>
      </c>
      <c r="BW28" s="4" cm="1">
        <f t="array" ref="BW28">Q28*INDEX(prod_est,$H28+$I28-1,MATCH(BW$14,$BQ$14:$DQ$14,0))</f>
        <v>64.400171209562473</v>
      </c>
      <c r="BX28" s="4" cm="1">
        <f t="array" ref="BX28">R28*INDEX(prod_est,$H28+$I28-1,MATCH(BX$14,$BQ$14:$DQ$14,0))</f>
        <v>63.769425663939806</v>
      </c>
      <c r="BY28" s="4" cm="1">
        <f t="array" ref="BY28">S28*INDEX(prod_est,$H28+$I28-1,MATCH(BY$14,$BQ$14:$DQ$14,0))</f>
        <v>63.301563769950143</v>
      </c>
      <c r="BZ28" s="4" cm="1">
        <f t="array" ref="BZ28">T28*INDEX(prod_est,$H28+$I28-1,MATCH(BZ$14,$BQ$14:$DQ$14,0))</f>
        <v>62.759485354300239</v>
      </c>
      <c r="CA28" s="4" cm="1">
        <f t="array" ref="CA28">U28*INDEX(prod_est,$H28+$I28-1,MATCH(CA$14,$BQ$14:$DQ$14,0))</f>
        <v>61.871050015175804</v>
      </c>
      <c r="CB28" s="4" cm="1">
        <f t="array" ref="CB28">V28*INDEX(prod_est,$H28+$I28-1,MATCH(CB$14,$BQ$14:$DQ$14,0))</f>
        <v>60.875895265047177</v>
      </c>
      <c r="CC28" s="4" cm="1">
        <f t="array" ref="CC28">W28*INDEX(prod_est,$H28+$I28-1,MATCH(CC$14,$BQ$14:$DQ$14,0))</f>
        <v>59.751584429653377</v>
      </c>
      <c r="CD28" s="4" cm="1">
        <f t="array" ref="CD28">X28*INDEX(prod_est,$H28+$I28-1,MATCH(CD$14,$BQ$14:$DQ$14,0))</f>
        <v>58.911870163880948</v>
      </c>
      <c r="CE28" s="4" cm="1">
        <f t="array" ref="CE28">Y28*INDEX(prod_est,$H28+$I28-1,MATCH(CE$14,$BQ$14:$DQ$14,0))</f>
        <v>58.076425778269829</v>
      </c>
      <c r="CF28" s="4" cm="1">
        <f t="array" ref="CF28">Z28*INDEX(prod_est,$H28+$I28-1,MATCH(CF$14,$BQ$14:$DQ$14,0))</f>
        <v>57.100881835984758</v>
      </c>
      <c r="CG28" s="4" cm="1">
        <f t="array" ref="CG28">AA28*INDEX(prod_est,$H28+$I28-1,MATCH(CG$14,$BQ$14:$DQ$14,0))</f>
        <v>56.039162618921232</v>
      </c>
      <c r="CH28" s="4" cm="1">
        <f t="array" ref="CH28">AB28*INDEX(prod_est,$H28+$I28-1,MATCH(CH$14,$BQ$14:$DQ$14,0))</f>
        <v>54.87496808156525</v>
      </c>
      <c r="CI28" s="4" cm="1">
        <f t="array" ref="CI28">AC28*INDEX(prod_est,$H28+$I28-1,MATCH(CI$14,$BQ$14:$DQ$14,0))</f>
        <v>53.682383101321449</v>
      </c>
      <c r="CJ28" s="4" cm="1">
        <f t="array" ref="CJ28">AD28*INDEX(prod_est,$H28+$I28-1,MATCH(CJ$14,$BQ$14:$DQ$14,0))</f>
        <v>52.500567521332286</v>
      </c>
      <c r="CK28" s="4" cm="1">
        <f t="array" ref="CK28">AE28*INDEX(prod_est,$H28+$I28-1,MATCH(CK$14,$BQ$14:$DQ$14,0))</f>
        <v>51.21626079755152</v>
      </c>
      <c r="CL28" s="4" cm="1">
        <f t="array" ref="CL28">AF28*INDEX(prod_est,$H28+$I28-1,MATCH(CL$14,$BQ$14:$DQ$14,0))</f>
        <v>49.88179996069654</v>
      </c>
      <c r="CM28" s="4" cm="1">
        <f t="array" ref="CM28">AG28*INDEX(prod_est,$H28+$I28-1,MATCH(CM$14,$BQ$14:$DQ$14,0))</f>
        <v>48.498792790562248</v>
      </c>
      <c r="CN28" s="4" cm="1">
        <f t="array" ref="CN28">AH28*INDEX(prod_est,$H28+$I28-1,MATCH(CN$14,$BQ$14:$DQ$14,0))</f>
        <v>47.066127424704646</v>
      </c>
      <c r="CO28" s="4" cm="1">
        <f t="array" ref="CO28">AI28*INDEX(prod_est,$H28+$I28-1,MATCH(CO$14,$BQ$14:$DQ$14,0))</f>
        <v>45.622690749990902</v>
      </c>
      <c r="CP28" s="4" cm="1">
        <f t="array" ref="CP28">AJ28*INDEX(prod_est,$H28+$I28-1,MATCH(CP$14,$BQ$14:$DQ$14,0))</f>
        <v>44.134324372640961</v>
      </c>
      <c r="CQ28" s="4" cm="1">
        <f t="array" ref="CQ28">AK28*INDEX(prod_est,$H28+$I28-1,MATCH(CQ$14,$BQ$14:$DQ$14,0))</f>
        <v>42.630934320667521</v>
      </c>
      <c r="CR28" s="4" cm="1">
        <f t="array" ref="CR28">AL28*INDEX(prod_est,$H28+$I28-1,MATCH(CR$14,$BQ$14:$DQ$14,0))</f>
        <v>41.109115331612863</v>
      </c>
      <c r="CS28" s="4" cm="1">
        <f t="array" ref="CS28">AM28*INDEX(prod_est,$H28+$I28-1,MATCH(CS$14,$BQ$14:$DQ$14,0))</f>
        <v>39.961148716343928</v>
      </c>
      <c r="CT28" s="4" cm="1">
        <f t="array" ref="CT28">AN28*INDEX(prod_est,$H28+$I28-1,MATCH(CT$14,$BQ$14:$DQ$14,0))</f>
        <v>38.795699930633369</v>
      </c>
      <c r="CU28" s="4" cm="1">
        <f t="array" ref="CU28">AO28*INDEX(prod_est,$H28+$I28-1,MATCH(CU$14,$BQ$14:$DQ$14,0))</f>
        <v>37.629879860626275</v>
      </c>
      <c r="CV28" s="4" cm="1">
        <f t="array" ref="CV28">AP28*INDEX(prod_est,$H28+$I28-1,MATCH(CV$14,$BQ$14:$DQ$14,0))</f>
        <v>36.466302640273668</v>
      </c>
      <c r="CW28" s="4" cm="1">
        <f t="array" ref="CW28">AQ28*INDEX(prod_est,$H28+$I28-1,MATCH(CW$14,$BQ$14:$DQ$14,0))</f>
        <v>35.288552657036007</v>
      </c>
      <c r="CX28" s="4" cm="1">
        <f t="array" ref="CX28">AR28*INDEX(prod_est,$H28+$I28-1,MATCH(CX$14,$BQ$14:$DQ$14,0))</f>
        <v>34.872093266031676</v>
      </c>
      <c r="CY28" s="4" cm="1">
        <f t="array" ref="CY28">AS28*INDEX(prod_est,$H28+$I28-1,MATCH(CY$14,$BQ$14:$DQ$14,0))</f>
        <v>34.451212495618428</v>
      </c>
      <c r="CZ28" s="4" cm="1">
        <f t="array" ref="CZ28">AT28*INDEX(prod_est,$H28+$I28-1,MATCH(CZ$14,$BQ$14:$DQ$14,0))</f>
        <v>34.026003489872529</v>
      </c>
      <c r="DA28" s="4" cm="1">
        <f t="array" ref="DA28">AU28*INDEX(prod_est,$H28+$I28-1,MATCH(DA$14,$BQ$14:$DQ$14,0))</f>
        <v>33.596558379370109</v>
      </c>
      <c r="DB28" s="4" cm="1">
        <f t="array" ref="DB28">AV28*INDEX(prod_est,$H28+$I28-1,MATCH(DB$14,$BQ$14:$DQ$14,0))</f>
        <v>33.16296828995646</v>
      </c>
      <c r="DC28" s="4" cm="1">
        <f t="array" ref="DC28">AW28*INDEX(prod_est,$H28+$I28-1,MATCH(DC$14,$BQ$14:$DQ$14,0))</f>
        <v>32.725323351448019</v>
      </c>
      <c r="DD28" s="4" cm="1">
        <f t="array" ref="DD28">AX28*INDEX(prod_est,$H28+$I28-1,MATCH(DD$14,$BQ$14:$DQ$14,0))</f>
        <v>32.283712706268169</v>
      </c>
      <c r="DE28" s="4" cm="1">
        <f t="array" ref="DE28">AY28*INDEX(prod_est,$H28+$I28-1,MATCH(DE$14,$BQ$14:$DQ$14,0))</f>
        <v>31.838224518016322</v>
      </c>
      <c r="DF28" s="4" cm="1">
        <f t="array" ref="DF28">AZ28*INDEX(prod_est,$H28+$I28-1,MATCH(DF$14,$BQ$14:$DQ$14,0))</f>
        <v>31.388945979971531</v>
      </c>
      <c r="DG28" s="4" cm="1">
        <f t="array" ref="DG28">BA28*INDEX(prod_est,$H28+$I28-1,MATCH(DG$14,$BQ$14:$DQ$14,0))</f>
        <v>30.935963323530721</v>
      </c>
      <c r="DH28" s="4" cm="1">
        <f t="array" ref="DH28">BB28*INDEX(prod_est,$H28+$I28-1,MATCH(DH$14,$BQ$14:$DQ$14,0))</f>
        <v>30.479361826582085</v>
      </c>
      <c r="DI28" s="4" cm="1">
        <f t="array" ref="DI28">BC28*INDEX(prod_est,$H28+$I28-1,MATCH(DI$14,$BQ$14:$DQ$14,0))</f>
        <v>30.019225821814306</v>
      </c>
      <c r="DJ28" s="4" cm="1">
        <f t="array" ref="DJ28">BD28*INDEX(prod_est,$H28+$I28-1,MATCH(DJ$14,$BQ$14:$DQ$14,0))</f>
        <v>29.555638704961432</v>
      </c>
      <c r="DK28" s="4" cm="1">
        <f t="array" ref="DK28">BE28*INDEX(prod_est,$H28+$I28-1,MATCH(DK$14,$BQ$14:$DQ$14,0))</f>
        <v>29.088682942984921</v>
      </c>
      <c r="DL28" s="4" cm="1">
        <f t="array" ref="DL28">BF28*INDEX(prod_est,$H28+$I28-1,MATCH(DL$14,$BQ$14:$DQ$14,0))</f>
        <v>28.618440082192166</v>
      </c>
      <c r="DM28" s="4" cm="1">
        <f t="array" ref="DM28">BG28*INDEX(prod_est,$H28+$I28-1,MATCH(DM$14,$BQ$14:$DQ$14,0))</f>
        <v>28.144990756292671</v>
      </c>
      <c r="DN28" s="4" cm="1">
        <f t="array" ref="DN28">BH28*INDEX(prod_est,$H28+$I28-1,MATCH(DN$14,$BQ$14:$DQ$14,0))</f>
        <v>27.668414694392272</v>
      </c>
      <c r="DO28" s="4" cm="1">
        <f t="array" ref="DO28">BI28*INDEX(prod_est,$H28+$I28-1,MATCH(DO$14,$BQ$14:$DQ$14,0))</f>
        <v>27.188790728925468</v>
      </c>
      <c r="DP28" s="4" cm="1">
        <f t="array" ref="DP28">BJ28*INDEX(prod_est,$H28+$I28-1,MATCH(DP$14,$BQ$14:$DQ$14,0))</f>
        <v>26.706196803526456</v>
      </c>
      <c r="DQ28" s="4" cm="1">
        <f t="array" ref="DQ28">BK28*INDEX(prod_est,$H28+$I28-1,MATCH(DQ$14,$BQ$14:$DQ$14,0))</f>
        <v>26.220709980839793</v>
      </c>
    </row>
    <row r="29" spans="1:121" x14ac:dyDescent="0.25">
      <c r="A29" t="s">
        <v>54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273</v>
      </c>
      <c r="I29">
        <f>IFERROR(MATCH(E29,Production_est!$D$4:$D$339,0),"-")+1</f>
        <v>4</v>
      </c>
      <c r="J29" s="4" cm="1">
        <f t="array" ref="J29">IFERROR(INDEX(Production_est!$E$4:$E$339,I29+H29-1),"-")</f>
        <v>11320.975844426301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18_CT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54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273</v>
      </c>
      <c r="I30">
        <f>IFERROR(MATCH(E30,Production_est!$D$4:$D$339,0),"-")+1</f>
        <v>4</v>
      </c>
      <c r="J30" s="4" cm="1">
        <f t="array" ref="J30">IFERROR(INDEX(Production_est!$E$4:$E$339,I30+H30-1),"-")</f>
        <v>11320.975844426301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18_CT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54</v>
      </c>
      <c r="B31" t="s">
        <v>21</v>
      </c>
      <c r="C31" t="s">
        <v>61</v>
      </c>
      <c r="D31" t="s">
        <v>172</v>
      </c>
      <c r="E31" s="46" t="s">
        <v>37</v>
      </c>
      <c r="F31" s="4">
        <v>135.7517683670348</v>
      </c>
      <c r="G31" s="4">
        <v>145.10259014270071</v>
      </c>
      <c r="H31">
        <f>MATCH(A31,Production_est!$A$4:$A$339,0)</f>
        <v>273</v>
      </c>
      <c r="I31">
        <f>IFERROR(MATCH(E31,Production_est!$D$4:$D$339,0),"-")+1</f>
        <v>4</v>
      </c>
      <c r="J31" s="4" cm="1">
        <f t="array" ref="J31">IFERROR(INDEX(Production_est!$E$4:$E$339,I31+H31-1),"-")</f>
        <v>11320.975844426301</v>
      </c>
      <c r="K31" s="33">
        <f t="shared" si="3"/>
        <v>1.2817145106279829E-2</v>
      </c>
      <c r="L31" s="33">
        <f t="shared" si="4"/>
        <v>1.2817145106279829E-2</v>
      </c>
      <c r="M31" s="33">
        <f t="shared" si="5"/>
        <v>1.2817145106279829E-2</v>
      </c>
      <c r="N31" s="33">
        <f t="shared" si="5"/>
        <v>1.2817145106279829E-2</v>
      </c>
      <c r="O31" s="33">
        <f t="shared" ref="O31:AQ35" si="28">N31*(1-$G$4)</f>
        <v>1.275305938074843E-2</v>
      </c>
      <c r="P31" s="33">
        <f t="shared" si="28"/>
        <v>1.2689294083844688E-2</v>
      </c>
      <c r="Q31" s="33">
        <f t="shared" si="28"/>
        <v>1.2625847613425466E-2</v>
      </c>
      <c r="R31" s="33">
        <f t="shared" si="28"/>
        <v>1.2562718375358339E-2</v>
      </c>
      <c r="S31" s="33">
        <f t="shared" si="28"/>
        <v>1.2499904783481546E-2</v>
      </c>
      <c r="T31" s="33">
        <f t="shared" si="28"/>
        <v>1.2437405259564138E-2</v>
      </c>
      <c r="U31" s="33">
        <f t="shared" si="28"/>
        <v>1.2375218233266316E-2</v>
      </c>
      <c r="V31" s="33">
        <f t="shared" si="28"/>
        <v>1.2313342142099984E-2</v>
      </c>
      <c r="W31" s="33">
        <f t="shared" si="28"/>
        <v>1.2251775431389484E-2</v>
      </c>
      <c r="X31" s="33">
        <f t="shared" si="28"/>
        <v>1.2190516554232537E-2</v>
      </c>
      <c r="Y31" s="33">
        <f t="shared" si="28"/>
        <v>1.2129563971461374E-2</v>
      </c>
      <c r="Z31" s="33">
        <f t="shared" si="28"/>
        <v>1.2068916151604067E-2</v>
      </c>
      <c r="AA31" s="33">
        <f t="shared" si="28"/>
        <v>1.2008571570846047E-2</v>
      </c>
      <c r="AB31" s="33">
        <f t="shared" si="28"/>
        <v>1.1948528712991817E-2</v>
      </c>
      <c r="AC31" s="33">
        <f t="shared" si="28"/>
        <v>1.1888786069426857E-2</v>
      </c>
      <c r="AD31" s="33">
        <f t="shared" si="28"/>
        <v>1.1829342139079723E-2</v>
      </c>
      <c r="AE31" s="33">
        <f t="shared" si="28"/>
        <v>1.1770195428384325E-2</v>
      </c>
      <c r="AF31" s="33">
        <f t="shared" si="28"/>
        <v>1.1711344451242403E-2</v>
      </c>
      <c r="AG31" s="33">
        <f t="shared" si="28"/>
        <v>1.165278772898619E-2</v>
      </c>
      <c r="AH31" s="33">
        <f t="shared" si="28"/>
        <v>1.159452379034126E-2</v>
      </c>
      <c r="AI31" s="33">
        <f t="shared" si="28"/>
        <v>1.1536551171389554E-2</v>
      </c>
      <c r="AJ31" s="33">
        <f t="shared" si="28"/>
        <v>1.1478868415532606E-2</v>
      </c>
      <c r="AK31" s="33">
        <f t="shared" si="28"/>
        <v>1.1421474073454943E-2</v>
      </c>
      <c r="AL31" s="33">
        <f t="shared" si="28"/>
        <v>1.1364366703087669E-2</v>
      </c>
      <c r="AM31" s="33">
        <f t="shared" si="28"/>
        <v>1.1307544869572231E-2</v>
      </c>
      <c r="AN31" s="33">
        <f t="shared" si="28"/>
        <v>1.1251007145224369E-2</v>
      </c>
      <c r="AO31" s="33">
        <f t="shared" si="28"/>
        <v>1.1194752109498248E-2</v>
      </c>
      <c r="AP31" s="33">
        <f t="shared" si="28"/>
        <v>1.1138778348950756E-2</v>
      </c>
      <c r="AQ31" s="33">
        <f t="shared" si="28"/>
        <v>1.1083084457206002E-2</v>
      </c>
      <c r="AR31" s="33">
        <f t="shared" ref="AR31:BK31" si="29">AQ31*(1-$G$4)</f>
        <v>1.1027669034919972E-2</v>
      </c>
      <c r="AS31" s="33">
        <f t="shared" si="29"/>
        <v>1.0972530689745371E-2</v>
      </c>
      <c r="AT31" s="33">
        <f t="shared" si="29"/>
        <v>1.0917668036296645E-2</v>
      </c>
      <c r="AU31" s="33">
        <f t="shared" si="29"/>
        <v>1.0863079696115161E-2</v>
      </c>
      <c r="AV31" s="33">
        <f t="shared" si="29"/>
        <v>1.0808764297634586E-2</v>
      </c>
      <c r="AW31" s="33">
        <f t="shared" si="29"/>
        <v>1.0754720476146413E-2</v>
      </c>
      <c r="AX31" s="33">
        <f t="shared" si="29"/>
        <v>1.0700946873765681E-2</v>
      </c>
      <c r="AY31" s="33">
        <f t="shared" si="29"/>
        <v>1.0647442139396852E-2</v>
      </c>
      <c r="AZ31" s="33">
        <f t="shared" si="29"/>
        <v>1.0594204928699868E-2</v>
      </c>
      <c r="BA31" s="33">
        <f t="shared" si="29"/>
        <v>1.0541233904056369E-2</v>
      </c>
      <c r="BB31" s="33">
        <f t="shared" si="29"/>
        <v>1.0488527734536087E-2</v>
      </c>
      <c r="BC31" s="33">
        <f t="shared" si="29"/>
        <v>1.0436085095863407E-2</v>
      </c>
      <c r="BD31" s="33">
        <f t="shared" si="29"/>
        <v>1.038390467038409E-2</v>
      </c>
      <c r="BE31" s="33">
        <f t="shared" si="29"/>
        <v>1.033198514703217E-2</v>
      </c>
      <c r="BF31" s="33">
        <f t="shared" si="29"/>
        <v>1.0280325221297008E-2</v>
      </c>
      <c r="BG31" s="33">
        <f t="shared" si="29"/>
        <v>1.0228923595190523E-2</v>
      </c>
      <c r="BH31" s="33">
        <f t="shared" si="29"/>
        <v>1.017777897721457E-2</v>
      </c>
      <c r="BI31" s="33">
        <f t="shared" si="29"/>
        <v>1.0126890082328498E-2</v>
      </c>
      <c r="BJ31" s="33">
        <f t="shared" si="29"/>
        <v>1.0076255631916855E-2</v>
      </c>
      <c r="BK31" s="33">
        <f t="shared" si="29"/>
        <v>1.0025874353757271E-2</v>
      </c>
      <c r="BL31" t="str">
        <f t="shared" si="8"/>
        <v>18_CT</v>
      </c>
      <c r="BM31" t="str">
        <f t="shared" si="9"/>
        <v>d_nonenergy_7_x_other_petrol_prod</v>
      </c>
      <c r="BP31" s="4">
        <f t="shared" si="10"/>
        <v>135.7517683670348</v>
      </c>
      <c r="BQ31" s="4">
        <f t="shared" si="11"/>
        <v>145.10259014270071</v>
      </c>
      <c r="BR31" s="4" cm="1">
        <f t="array" ref="BR31">L31*INDEX(prod_est,$H31+$I31-1,MATCH(BR$14,$BQ$14:$DQ$14,0))</f>
        <v>144.62742302090754</v>
      </c>
      <c r="BS31" s="4" cm="1">
        <f t="array" ref="BS31">M31*INDEX(prod_est,$H31+$I31-1,MATCH(BS$14,$BQ$14:$DQ$14,0))</f>
        <v>140.99630359042447</v>
      </c>
      <c r="BT31" s="4" cm="1">
        <f t="array" ref="BT31">N31*INDEX(prod_est,$H31+$I31-1,MATCH(BT$14,$BQ$14:$DQ$14,0))</f>
        <v>141.37578996794917</v>
      </c>
      <c r="BU31" s="4" cm="1">
        <f t="array" ref="BU31">O31*INDEX(prod_est,$H31+$I31-1,MATCH(BU$14,$BQ$14:$DQ$14,0))</f>
        <v>140.89627097574564</v>
      </c>
      <c r="BV31" s="4" cm="1">
        <f t="array" ref="BV31">P31*INDEX(prod_est,$H31+$I31-1,MATCH(BV$14,$BQ$14:$DQ$14,0))</f>
        <v>139.94379093831247</v>
      </c>
      <c r="BW31" s="4" cm="1">
        <f t="array" ref="BW31">Q31*INDEX(prod_est,$H31+$I31-1,MATCH(BW$14,$BQ$14:$DQ$14,0))</f>
        <v>138.78315493413916</v>
      </c>
      <c r="BX31" s="4" cm="1">
        <f t="array" ref="BX31">R31*INDEX(prod_est,$H31+$I31-1,MATCH(BX$14,$BQ$14:$DQ$14,0))</f>
        <v>137.42389058533306</v>
      </c>
      <c r="BY31" s="4" cm="1">
        <f t="array" ref="BY31">S31*INDEX(prod_est,$H31+$I31-1,MATCH(BY$14,$BQ$14:$DQ$14,0))</f>
        <v>136.41564249372382</v>
      </c>
      <c r="BZ31" s="4" cm="1">
        <f t="array" ref="BZ31">T31*INDEX(prod_est,$H31+$I31-1,MATCH(BZ$14,$BQ$14:$DQ$14,0))</f>
        <v>135.24745689215479</v>
      </c>
      <c r="CA31" s="4" cm="1">
        <f t="array" ref="CA31">U31*INDEX(prod_est,$H31+$I31-1,MATCH(CA$14,$BQ$14:$DQ$14,0))</f>
        <v>133.33286789335466</v>
      </c>
      <c r="CB31" s="4" cm="1">
        <f t="array" ref="CB31">V31*INDEX(prod_est,$H31+$I31-1,MATCH(CB$14,$BQ$14:$DQ$14,0))</f>
        <v>131.18829726137412</v>
      </c>
      <c r="CC31" s="4" cm="1">
        <f t="array" ref="CC31">W31*INDEX(prod_est,$H31+$I31-1,MATCH(CC$14,$BQ$14:$DQ$14,0))</f>
        <v>128.76539368935039</v>
      </c>
      <c r="CD31" s="4" cm="1">
        <f t="array" ref="CD31">X31*INDEX(prod_est,$H31+$I31-1,MATCH(CD$14,$BQ$14:$DQ$14,0))</f>
        <v>126.95579919824446</v>
      </c>
      <c r="CE31" s="4" cm="1">
        <f t="array" ref="CE31">Y31*INDEX(prod_est,$H31+$I31-1,MATCH(CE$14,$BQ$14:$DQ$14,0))</f>
        <v>125.15540635099831</v>
      </c>
      <c r="CF31" s="4" cm="1">
        <f t="array" ref="CF31">Z31*INDEX(prod_est,$H31+$I31-1,MATCH(CF$14,$BQ$14:$DQ$14,0))</f>
        <v>123.05309724926245</v>
      </c>
      <c r="CG31" s="4" cm="1">
        <f t="array" ref="CG31">AA31*INDEX(prod_est,$H31+$I31-1,MATCH(CG$14,$BQ$14:$DQ$14,0))</f>
        <v>120.76507937864535</v>
      </c>
      <c r="CH31" s="4" cm="1">
        <f t="array" ref="CH31">AB31*INDEX(prod_est,$H31+$I31-1,MATCH(CH$14,$BQ$14:$DQ$14,0))</f>
        <v>118.25622594212898</v>
      </c>
      <c r="CI31" s="4" cm="1">
        <f t="array" ref="CI31">AC31*INDEX(prod_est,$H31+$I31-1,MATCH(CI$14,$BQ$14:$DQ$14,0))</f>
        <v>115.68619075469572</v>
      </c>
      <c r="CJ31" s="4" cm="1">
        <f t="array" ref="CJ31">AD31*INDEX(prod_est,$H31+$I31-1,MATCH(CJ$14,$BQ$14:$DQ$14,0))</f>
        <v>113.13936375624728</v>
      </c>
      <c r="CK31" s="4" cm="1">
        <f t="array" ref="CK31">AE31*INDEX(prod_est,$H31+$I31-1,MATCH(CK$14,$BQ$14:$DQ$14,0))</f>
        <v>110.37166709206579</v>
      </c>
      <c r="CL31" s="4" cm="1">
        <f t="array" ref="CL31">AF31*INDEX(prod_est,$H31+$I31-1,MATCH(CL$14,$BQ$14:$DQ$14,0))</f>
        <v>107.49588770209911</v>
      </c>
      <c r="CM31" s="4" cm="1">
        <f t="array" ref="CM31">AG31*INDEX(prod_est,$H31+$I31-1,MATCH(CM$14,$BQ$14:$DQ$14,0))</f>
        <v>104.51549037142752</v>
      </c>
      <c r="CN31" s="4" cm="1">
        <f t="array" ref="CN31">AH31*INDEX(prod_est,$H31+$I31-1,MATCH(CN$14,$BQ$14:$DQ$14,0))</f>
        <v>101.42807902291442</v>
      </c>
      <c r="CO31" s="4" cm="1">
        <f t="array" ref="CO31">AI31*INDEX(prod_est,$H31+$I31-1,MATCH(CO$14,$BQ$14:$DQ$14,0))</f>
        <v>98.317455372356946</v>
      </c>
      <c r="CP31" s="4" cm="1">
        <f t="array" ref="CP31">AJ31*INDEX(prod_est,$H31+$I31-1,MATCH(CP$14,$BQ$14:$DQ$14,0))</f>
        <v>95.110007664269958</v>
      </c>
      <c r="CQ31" s="4" cm="1">
        <f t="array" ref="CQ31">AK31*INDEX(prod_est,$H31+$I31-1,MATCH(CQ$14,$BQ$14:$DQ$14,0))</f>
        <v>91.870183754011578</v>
      </c>
      <c r="CR31" s="4" cm="1">
        <f t="array" ref="CR31">AL31*INDEX(prod_est,$H31+$I31-1,MATCH(CR$14,$BQ$14:$DQ$14,0))</f>
        <v>88.590645259425614</v>
      </c>
      <c r="CS31" s="4" cm="1">
        <f t="array" ref="CS31">AM31*INDEX(prod_est,$H31+$I31-1,MATCH(CS$14,$BQ$14:$DQ$14,0))</f>
        <v>86.116763193061928</v>
      </c>
      <c r="CT31" s="4" cm="1">
        <f t="array" ref="CT31">AN31*INDEX(prod_est,$H31+$I31-1,MATCH(CT$14,$BQ$14:$DQ$14,0))</f>
        <v>83.605206836033844</v>
      </c>
      <c r="CU31" s="4" cm="1">
        <f t="array" ref="CU31">AO31*INDEX(prod_est,$H31+$I31-1,MATCH(CU$14,$BQ$14:$DQ$14,0))</f>
        <v>81.092850356815376</v>
      </c>
      <c r="CV31" s="4" cm="1">
        <f t="array" ref="CV31">AP31*INDEX(prod_est,$H31+$I31-1,MATCH(CV$14,$BQ$14:$DQ$14,0))</f>
        <v>78.585327245975378</v>
      </c>
      <c r="CW31" s="4" cm="1">
        <f t="array" ref="CW31">AQ31*INDEX(prod_est,$H31+$I31-1,MATCH(CW$14,$BQ$14:$DQ$14,0))</f>
        <v>76.047261658145345</v>
      </c>
      <c r="CX31" s="4" cm="1">
        <f t="array" ref="CX31">AR31*INDEX(prod_est,$H31+$I31-1,MATCH(CX$14,$BQ$14:$DQ$14,0))</f>
        <v>75.149786587815882</v>
      </c>
      <c r="CY31" s="4" cm="1">
        <f t="array" ref="CY31">AS31*INDEX(prod_est,$H31+$I31-1,MATCH(CY$14,$BQ$14:$DQ$14,0))</f>
        <v>74.242783390899092</v>
      </c>
      <c r="CZ31" s="4" cm="1">
        <f t="array" ref="CZ31">AT31*INDEX(prod_est,$H31+$I31-1,MATCH(CZ$14,$BQ$14:$DQ$14,0))</f>
        <v>73.32645279401612</v>
      </c>
      <c r="DA31" s="4" cm="1">
        <f t="array" ref="DA31">AU31*INDEX(prod_est,$H31+$I31-1,MATCH(DA$14,$BQ$14:$DQ$14,0))</f>
        <v>72.400993339682913</v>
      </c>
      <c r="DB31" s="4" cm="1">
        <f t="array" ref="DB31">AV31*INDEX(prod_est,$H31+$I31-1,MATCH(DB$14,$BQ$14:$DQ$14,0))</f>
        <v>71.46660140520828</v>
      </c>
      <c r="DC31" s="4" cm="1">
        <f t="array" ref="DC31">AW31*INDEX(prod_est,$H31+$I31-1,MATCH(DC$14,$BQ$14:$DQ$14,0))</f>
        <v>70.523471221446599</v>
      </c>
      <c r="DD31" s="4" cm="1">
        <f t="array" ref="DD31">AX31*INDEX(prod_est,$H31+$I31-1,MATCH(DD$14,$BQ$14:$DQ$14,0))</f>
        <v>69.571794891408203</v>
      </c>
      <c r="DE31" s="4" cm="1">
        <f t="array" ref="DE31">AY31*INDEX(prod_est,$H31+$I31-1,MATCH(DE$14,$BQ$14:$DQ$14,0))</f>
        <v>68.611762408725838</v>
      </c>
      <c r="DF31" s="4" cm="1">
        <f t="array" ref="DF31">AZ31*INDEX(prod_est,$H31+$I31-1,MATCH(DF$14,$BQ$14:$DQ$14,0))</f>
        <v>67.643561675980038</v>
      </c>
      <c r="DG31" s="4" cm="1">
        <f t="array" ref="DG31">BA31*INDEX(prod_est,$H31+$I31-1,MATCH(DG$14,$BQ$14:$DQ$14,0))</f>
        <v>66.667378522883581</v>
      </c>
      <c r="DH31" s="4" cm="1">
        <f t="array" ref="DH31">BB31*INDEX(prod_est,$H31+$I31-1,MATCH(DH$14,$BQ$14:$DQ$14,0))</f>
        <v>65.6833967243263</v>
      </c>
      <c r="DI31" s="4" cm="1">
        <f t="array" ref="DI31">BC31*INDEX(prod_est,$H31+$I31-1,MATCH(DI$14,$BQ$14:$DQ$14,0))</f>
        <v>64.691798018281546</v>
      </c>
      <c r="DJ31" s="4" cm="1">
        <f t="array" ref="DJ31">BD31*INDEX(prod_est,$H31+$I31-1,MATCH(DJ$14,$BQ$14:$DQ$14,0))</f>
        <v>63.692762123574013</v>
      </c>
      <c r="DK31" s="4" cm="1">
        <f t="array" ref="DK31">BE31*INDEX(prod_est,$H31+$I31-1,MATCH(DK$14,$BQ$14:$DQ$14,0))</f>
        <v>62.686466757512136</v>
      </c>
      <c r="DL31" s="4" cm="1">
        <f t="array" ref="DL31">BF31*INDEX(prod_est,$H31+$I31-1,MATCH(DL$14,$BQ$14:$DQ$14,0))</f>
        <v>61.673087653383547</v>
      </c>
      <c r="DM31" s="4" cm="1">
        <f t="array" ref="DM31">BG31*INDEX(prod_est,$H31+$I31-1,MATCH(DM$14,$BQ$14:$DQ$14,0))</f>
        <v>60.652798577816348</v>
      </c>
      <c r="DN31" s="4" cm="1">
        <f t="array" ref="DN31">BH31*INDEX(prod_est,$H31+$I31-1,MATCH(DN$14,$BQ$14:$DQ$14,0))</f>
        <v>59.625771348006694</v>
      </c>
      <c r="DO31" s="4" cm="1">
        <f t="array" ref="DO31">BI31*INDEX(prod_est,$H31+$I31-1,MATCH(DO$14,$BQ$14:$DQ$14,0))</f>
        <v>58.592175848813021</v>
      </c>
      <c r="DP31" s="4" cm="1">
        <f t="array" ref="DP31">BJ31*INDEX(prod_est,$H31+$I31-1,MATCH(DP$14,$BQ$14:$DQ$14,0))</f>
        <v>57.552180049718302</v>
      </c>
      <c r="DQ31" s="4" cm="1">
        <f t="array" ref="DQ31">BK31*INDEX(prod_est,$H31+$I31-1,MATCH(DQ$14,$BQ$14:$DQ$14,0))</f>
        <v>56.50595002166208</v>
      </c>
    </row>
    <row r="32" spans="1:121" x14ac:dyDescent="0.25">
      <c r="A32" t="s">
        <v>54</v>
      </c>
      <c r="B32" t="s">
        <v>22</v>
      </c>
      <c r="C32" t="s">
        <v>22</v>
      </c>
      <c r="D32" t="s">
        <v>172</v>
      </c>
      <c r="E32" s="46" t="s">
        <v>37</v>
      </c>
      <c r="F32" s="4">
        <v>0</v>
      </c>
      <c r="G32" s="4">
        <v>0</v>
      </c>
      <c r="H32">
        <f>MATCH(A32,Production_est!$A$4:$A$339,0)</f>
        <v>273</v>
      </c>
      <c r="I32">
        <f>IFERROR(MATCH(E32,Production_est!$D$4:$D$339,0),"-")+1</f>
        <v>4</v>
      </c>
      <c r="J32" s="4" cm="1">
        <f t="array" ref="J32">IFERROR(INDEX(Production_est!$E$4:$E$339,I32+H32-1),"-")</f>
        <v>11320.975844426301</v>
      </c>
      <c r="K32" s="33">
        <f t="shared" si="3"/>
        <v>0</v>
      </c>
      <c r="L32" s="33">
        <f t="shared" si="4"/>
        <v>0</v>
      </c>
      <c r="M32" s="33">
        <f t="shared" si="5"/>
        <v>0</v>
      </c>
      <c r="N32" s="33">
        <f t="shared" si="5"/>
        <v>0</v>
      </c>
      <c r="O32" s="33">
        <f t="shared" si="28"/>
        <v>0</v>
      </c>
      <c r="P32" s="33">
        <f t="shared" si="28"/>
        <v>0</v>
      </c>
      <c r="Q32" s="33">
        <f t="shared" si="28"/>
        <v>0</v>
      </c>
      <c r="R32" s="33">
        <f t="shared" si="28"/>
        <v>0</v>
      </c>
      <c r="S32" s="33">
        <f t="shared" si="28"/>
        <v>0</v>
      </c>
      <c r="T32" s="33">
        <f t="shared" si="28"/>
        <v>0</v>
      </c>
      <c r="U32" s="33">
        <f t="shared" si="28"/>
        <v>0</v>
      </c>
      <c r="V32" s="33">
        <f t="shared" si="28"/>
        <v>0</v>
      </c>
      <c r="W32" s="33">
        <f t="shared" si="28"/>
        <v>0</v>
      </c>
      <c r="X32" s="33">
        <f t="shared" si="28"/>
        <v>0</v>
      </c>
      <c r="Y32" s="33">
        <f t="shared" si="28"/>
        <v>0</v>
      </c>
      <c r="Z32" s="33">
        <f t="shared" si="28"/>
        <v>0</v>
      </c>
      <c r="AA32" s="33">
        <f t="shared" si="28"/>
        <v>0</v>
      </c>
      <c r="AB32" s="33">
        <f t="shared" si="28"/>
        <v>0</v>
      </c>
      <c r="AC32" s="33">
        <f t="shared" si="28"/>
        <v>0</v>
      </c>
      <c r="AD32" s="33">
        <f t="shared" si="28"/>
        <v>0</v>
      </c>
      <c r="AE32" s="33">
        <f t="shared" si="28"/>
        <v>0</v>
      </c>
      <c r="AF32" s="33">
        <f t="shared" si="28"/>
        <v>0</v>
      </c>
      <c r="AG32" s="33">
        <f t="shared" si="28"/>
        <v>0</v>
      </c>
      <c r="AH32" s="33">
        <f t="shared" si="28"/>
        <v>0</v>
      </c>
      <c r="AI32" s="33">
        <f t="shared" si="28"/>
        <v>0</v>
      </c>
      <c r="AJ32" s="33">
        <f t="shared" si="28"/>
        <v>0</v>
      </c>
      <c r="AK32" s="33">
        <f t="shared" si="28"/>
        <v>0</v>
      </c>
      <c r="AL32" s="33">
        <f t="shared" si="28"/>
        <v>0</v>
      </c>
      <c r="AM32" s="33">
        <f t="shared" si="28"/>
        <v>0</v>
      </c>
      <c r="AN32" s="33">
        <f t="shared" si="28"/>
        <v>0</v>
      </c>
      <c r="AO32" s="33">
        <f t="shared" si="28"/>
        <v>0</v>
      </c>
      <c r="AP32" s="33">
        <f t="shared" si="28"/>
        <v>0</v>
      </c>
      <c r="AQ32" s="33">
        <f t="shared" si="28"/>
        <v>0</v>
      </c>
      <c r="AR32" s="33">
        <f t="shared" ref="AR32:BK32" si="30">AQ32*(1-$G$4)</f>
        <v>0</v>
      </c>
      <c r="AS32" s="33">
        <f t="shared" si="30"/>
        <v>0</v>
      </c>
      <c r="AT32" s="33">
        <f t="shared" si="30"/>
        <v>0</v>
      </c>
      <c r="AU32" s="33">
        <f t="shared" si="30"/>
        <v>0</v>
      </c>
      <c r="AV32" s="33">
        <f t="shared" si="30"/>
        <v>0</v>
      </c>
      <c r="AW32" s="33">
        <f t="shared" si="30"/>
        <v>0</v>
      </c>
      <c r="AX32" s="33">
        <f t="shared" si="30"/>
        <v>0</v>
      </c>
      <c r="AY32" s="33">
        <f t="shared" si="30"/>
        <v>0</v>
      </c>
      <c r="AZ32" s="33">
        <f t="shared" si="30"/>
        <v>0</v>
      </c>
      <c r="BA32" s="33">
        <f t="shared" si="30"/>
        <v>0</v>
      </c>
      <c r="BB32" s="33">
        <f t="shared" si="30"/>
        <v>0</v>
      </c>
      <c r="BC32" s="33">
        <f t="shared" si="30"/>
        <v>0</v>
      </c>
      <c r="BD32" s="33">
        <f t="shared" si="30"/>
        <v>0</v>
      </c>
      <c r="BE32" s="33">
        <f t="shared" si="30"/>
        <v>0</v>
      </c>
      <c r="BF32" s="33">
        <f t="shared" si="30"/>
        <v>0</v>
      </c>
      <c r="BG32" s="33">
        <f t="shared" si="30"/>
        <v>0</v>
      </c>
      <c r="BH32" s="33">
        <f t="shared" si="30"/>
        <v>0</v>
      </c>
      <c r="BI32" s="33">
        <f t="shared" si="30"/>
        <v>0</v>
      </c>
      <c r="BJ32" s="33">
        <f t="shared" si="30"/>
        <v>0</v>
      </c>
      <c r="BK32" s="33">
        <f t="shared" si="30"/>
        <v>0</v>
      </c>
      <c r="BL32" t="str">
        <f t="shared" si="8"/>
        <v>18_CT</v>
      </c>
      <c r="BM32" t="str">
        <f t="shared" si="9"/>
        <v>d_nonenergy_8_1_natural_gas</v>
      </c>
      <c r="BP32" s="4">
        <f t="shared" si="10"/>
        <v>0</v>
      </c>
      <c r="BQ32" s="4">
        <f t="shared" si="11"/>
        <v>0</v>
      </c>
      <c r="BR32" s="4" cm="1">
        <f t="array" ref="BR32">L32*INDEX(prod_est,$H32+$I32-1,MATCH(BR$14,$BQ$14:$DQ$14,0))</f>
        <v>0</v>
      </c>
      <c r="BS32" s="4" cm="1">
        <f t="array" ref="BS32">M32*INDEX(prod_est,$H32+$I32-1,MATCH(BS$14,$BQ$14:$DQ$14,0))</f>
        <v>0</v>
      </c>
      <c r="BT32" s="4" cm="1">
        <f t="array" ref="BT32">N32*INDEX(prod_est,$H32+$I32-1,MATCH(BT$14,$BQ$14:$DQ$14,0))</f>
        <v>0</v>
      </c>
      <c r="BU32" s="4" cm="1">
        <f t="array" ref="BU32">O32*INDEX(prod_est,$H32+$I32-1,MATCH(BU$14,$BQ$14:$DQ$14,0))</f>
        <v>0</v>
      </c>
      <c r="BV32" s="4" cm="1">
        <f t="array" ref="BV32">P32*INDEX(prod_est,$H32+$I32-1,MATCH(BV$14,$BQ$14:$DQ$14,0))</f>
        <v>0</v>
      </c>
      <c r="BW32" s="4" cm="1">
        <f t="array" ref="BW32">Q32*INDEX(prod_est,$H32+$I32-1,MATCH(BW$14,$BQ$14:$DQ$14,0))</f>
        <v>0</v>
      </c>
      <c r="BX32" s="4" cm="1">
        <f t="array" ref="BX32">R32*INDEX(prod_est,$H32+$I32-1,MATCH(BX$14,$BQ$14:$DQ$14,0))</f>
        <v>0</v>
      </c>
      <c r="BY32" s="4" cm="1">
        <f t="array" ref="BY32">S32*INDEX(prod_est,$H32+$I32-1,MATCH(BY$14,$BQ$14:$DQ$14,0))</f>
        <v>0</v>
      </c>
      <c r="BZ32" s="4" cm="1">
        <f t="array" ref="BZ32">T32*INDEX(prod_est,$H32+$I32-1,MATCH(BZ$14,$BQ$14:$DQ$14,0))</f>
        <v>0</v>
      </c>
      <c r="CA32" s="4" cm="1">
        <f t="array" ref="CA32">U32*INDEX(prod_est,$H32+$I32-1,MATCH(CA$14,$BQ$14:$DQ$14,0))</f>
        <v>0</v>
      </c>
      <c r="CB32" s="4" cm="1">
        <f t="array" ref="CB32">V32*INDEX(prod_est,$H32+$I32-1,MATCH(CB$14,$BQ$14:$DQ$14,0))</f>
        <v>0</v>
      </c>
      <c r="CC32" s="4" cm="1">
        <f t="array" ref="CC32">W32*INDEX(prod_est,$H32+$I32-1,MATCH(CC$14,$BQ$14:$DQ$14,0))</f>
        <v>0</v>
      </c>
      <c r="CD32" s="4" cm="1">
        <f t="array" ref="CD32">X32*INDEX(prod_est,$H32+$I32-1,MATCH(CD$14,$BQ$14:$DQ$14,0))</f>
        <v>0</v>
      </c>
      <c r="CE32" s="4" cm="1">
        <f t="array" ref="CE32">Y32*INDEX(prod_est,$H32+$I32-1,MATCH(CE$14,$BQ$14:$DQ$14,0))</f>
        <v>0</v>
      </c>
      <c r="CF32" s="4" cm="1">
        <f t="array" ref="CF32">Z32*INDEX(prod_est,$H32+$I32-1,MATCH(CF$14,$BQ$14:$DQ$14,0))</f>
        <v>0</v>
      </c>
      <c r="CG32" s="4" cm="1">
        <f t="array" ref="CG32">AA32*INDEX(prod_est,$H32+$I32-1,MATCH(CG$14,$BQ$14:$DQ$14,0))</f>
        <v>0</v>
      </c>
      <c r="CH32" s="4" cm="1">
        <f t="array" ref="CH32">AB32*INDEX(prod_est,$H32+$I32-1,MATCH(CH$14,$BQ$14:$DQ$14,0))</f>
        <v>0</v>
      </c>
      <c r="CI32" s="4" cm="1">
        <f t="array" ref="CI32">AC32*INDEX(prod_est,$H32+$I32-1,MATCH(CI$14,$BQ$14:$DQ$14,0))</f>
        <v>0</v>
      </c>
      <c r="CJ32" s="4" cm="1">
        <f t="array" ref="CJ32">AD32*INDEX(prod_est,$H32+$I32-1,MATCH(CJ$14,$BQ$14:$DQ$14,0))</f>
        <v>0</v>
      </c>
      <c r="CK32" s="4" cm="1">
        <f t="array" ref="CK32">AE32*INDEX(prod_est,$H32+$I32-1,MATCH(CK$14,$BQ$14:$DQ$14,0))</f>
        <v>0</v>
      </c>
      <c r="CL32" s="4" cm="1">
        <f t="array" ref="CL32">AF32*INDEX(prod_est,$H32+$I32-1,MATCH(CL$14,$BQ$14:$DQ$14,0))</f>
        <v>0</v>
      </c>
      <c r="CM32" s="4" cm="1">
        <f t="array" ref="CM32">AG32*INDEX(prod_est,$H32+$I32-1,MATCH(CM$14,$BQ$14:$DQ$14,0))</f>
        <v>0</v>
      </c>
      <c r="CN32" s="4" cm="1">
        <f t="array" ref="CN32">AH32*INDEX(prod_est,$H32+$I32-1,MATCH(CN$14,$BQ$14:$DQ$14,0))</f>
        <v>0</v>
      </c>
      <c r="CO32" s="4" cm="1">
        <f t="array" ref="CO32">AI32*INDEX(prod_est,$H32+$I32-1,MATCH(CO$14,$BQ$14:$DQ$14,0))</f>
        <v>0</v>
      </c>
      <c r="CP32" s="4" cm="1">
        <f t="array" ref="CP32">AJ32*INDEX(prod_est,$H32+$I32-1,MATCH(CP$14,$BQ$14:$DQ$14,0))</f>
        <v>0</v>
      </c>
      <c r="CQ32" s="4" cm="1">
        <f t="array" ref="CQ32">AK32*INDEX(prod_est,$H32+$I32-1,MATCH(CQ$14,$BQ$14:$DQ$14,0))</f>
        <v>0</v>
      </c>
      <c r="CR32" s="4" cm="1">
        <f t="array" ref="CR32">AL32*INDEX(prod_est,$H32+$I32-1,MATCH(CR$14,$BQ$14:$DQ$14,0))</f>
        <v>0</v>
      </c>
      <c r="CS32" s="4" cm="1">
        <f t="array" ref="CS32">AM32*INDEX(prod_est,$H32+$I32-1,MATCH(CS$14,$BQ$14:$DQ$14,0))</f>
        <v>0</v>
      </c>
      <c r="CT32" s="4" cm="1">
        <f t="array" ref="CT32">AN32*INDEX(prod_est,$H32+$I32-1,MATCH(CT$14,$BQ$14:$DQ$14,0))</f>
        <v>0</v>
      </c>
      <c r="CU32" s="4" cm="1">
        <f t="array" ref="CU32">AO32*INDEX(prod_est,$H32+$I32-1,MATCH(CU$14,$BQ$14:$DQ$14,0))</f>
        <v>0</v>
      </c>
      <c r="CV32" s="4" cm="1">
        <f t="array" ref="CV32">AP32*INDEX(prod_est,$H32+$I32-1,MATCH(CV$14,$BQ$14:$DQ$14,0))</f>
        <v>0</v>
      </c>
      <c r="CW32" s="4" cm="1">
        <f t="array" ref="CW32">AQ32*INDEX(prod_est,$H32+$I32-1,MATCH(CW$14,$BQ$14:$DQ$14,0))</f>
        <v>0</v>
      </c>
      <c r="CX32" s="4" cm="1">
        <f t="array" ref="CX32">AR32*INDEX(prod_est,$H32+$I32-1,MATCH(CX$14,$BQ$14:$DQ$14,0))</f>
        <v>0</v>
      </c>
      <c r="CY32" s="4" cm="1">
        <f t="array" ref="CY32">AS32*INDEX(prod_est,$H32+$I32-1,MATCH(CY$14,$BQ$14:$DQ$14,0))</f>
        <v>0</v>
      </c>
      <c r="CZ32" s="4" cm="1">
        <f t="array" ref="CZ32">AT32*INDEX(prod_est,$H32+$I32-1,MATCH(CZ$14,$BQ$14:$DQ$14,0))</f>
        <v>0</v>
      </c>
      <c r="DA32" s="4" cm="1">
        <f t="array" ref="DA32">AU32*INDEX(prod_est,$H32+$I32-1,MATCH(DA$14,$BQ$14:$DQ$14,0))</f>
        <v>0</v>
      </c>
      <c r="DB32" s="4" cm="1">
        <f t="array" ref="DB32">AV32*INDEX(prod_est,$H32+$I32-1,MATCH(DB$14,$BQ$14:$DQ$14,0))</f>
        <v>0</v>
      </c>
      <c r="DC32" s="4" cm="1">
        <f t="array" ref="DC32">AW32*INDEX(prod_est,$H32+$I32-1,MATCH(DC$14,$BQ$14:$DQ$14,0))</f>
        <v>0</v>
      </c>
      <c r="DD32" s="4" cm="1">
        <f t="array" ref="DD32">AX32*INDEX(prod_est,$H32+$I32-1,MATCH(DD$14,$BQ$14:$DQ$14,0))</f>
        <v>0</v>
      </c>
      <c r="DE32" s="4" cm="1">
        <f t="array" ref="DE32">AY32*INDEX(prod_est,$H32+$I32-1,MATCH(DE$14,$BQ$14:$DQ$14,0))</f>
        <v>0</v>
      </c>
      <c r="DF32" s="4" cm="1">
        <f t="array" ref="DF32">AZ32*INDEX(prod_est,$H32+$I32-1,MATCH(DF$14,$BQ$14:$DQ$14,0))</f>
        <v>0</v>
      </c>
      <c r="DG32" s="4" cm="1">
        <f t="array" ref="DG32">BA32*INDEX(prod_est,$H32+$I32-1,MATCH(DG$14,$BQ$14:$DQ$14,0))</f>
        <v>0</v>
      </c>
      <c r="DH32" s="4" cm="1">
        <f t="array" ref="DH32">BB32*INDEX(prod_est,$H32+$I32-1,MATCH(DH$14,$BQ$14:$DQ$14,0))</f>
        <v>0</v>
      </c>
      <c r="DI32" s="4" cm="1">
        <f t="array" ref="DI32">BC32*INDEX(prod_est,$H32+$I32-1,MATCH(DI$14,$BQ$14:$DQ$14,0))</f>
        <v>0</v>
      </c>
      <c r="DJ32" s="4" cm="1">
        <f t="array" ref="DJ32">BD32*INDEX(prod_est,$H32+$I32-1,MATCH(DJ$14,$BQ$14:$DQ$14,0))</f>
        <v>0</v>
      </c>
      <c r="DK32" s="4" cm="1">
        <f t="array" ref="DK32">BE32*INDEX(prod_est,$H32+$I32-1,MATCH(DK$14,$BQ$14:$DQ$14,0))</f>
        <v>0</v>
      </c>
      <c r="DL32" s="4" cm="1">
        <f t="array" ref="DL32">BF32*INDEX(prod_est,$H32+$I32-1,MATCH(DL$14,$BQ$14:$DQ$14,0))</f>
        <v>0</v>
      </c>
      <c r="DM32" s="4" cm="1">
        <f t="array" ref="DM32">BG32*INDEX(prod_est,$H32+$I32-1,MATCH(DM$14,$BQ$14:$DQ$14,0))</f>
        <v>0</v>
      </c>
      <c r="DN32" s="4" cm="1">
        <f t="array" ref="DN32">BH32*INDEX(prod_est,$H32+$I32-1,MATCH(DN$14,$BQ$14:$DQ$14,0))</f>
        <v>0</v>
      </c>
      <c r="DO32" s="4" cm="1">
        <f t="array" ref="DO32">BI32*INDEX(prod_est,$H32+$I32-1,MATCH(DO$14,$BQ$14:$DQ$14,0))</f>
        <v>0</v>
      </c>
      <c r="DP32" s="4" cm="1">
        <f t="array" ref="DP32">BJ32*INDEX(prod_est,$H32+$I32-1,MATCH(DP$14,$BQ$14:$DQ$14,0))</f>
        <v>0</v>
      </c>
      <c r="DQ32" s="4" cm="1">
        <f t="array" ref="DQ32">BK32*INDEX(prod_est,$H32+$I32-1,MATCH(DQ$14,$BQ$14:$DQ$14,0))</f>
        <v>0</v>
      </c>
    </row>
    <row r="33" spans="1:121" x14ac:dyDescent="0.25">
      <c r="A33" t="s">
        <v>54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273</v>
      </c>
      <c r="I33">
        <f>IFERROR(MATCH(E33,Production_est!$D$4:$D$339,0),"-")+1</f>
        <v>4</v>
      </c>
      <c r="J33" s="4" cm="1">
        <f t="array" ref="J33">IFERROR(INDEX(Production_est!$E$4:$E$339,I33+H33-1),"-")</f>
        <v>11320.975844426301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18_CT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54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273</v>
      </c>
      <c r="I34">
        <f>IFERROR(MATCH(E34,Production_est!$D$4:$D$339,0),"-")+1</f>
        <v>4</v>
      </c>
      <c r="J34" s="4" cm="1">
        <f t="array" ref="J34">IFERROR(INDEX(Production_est!$E$4:$E$339,I34+H34-1),"-")</f>
        <v>11320.975844426301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18_CT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54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273</v>
      </c>
      <c r="I35">
        <f>IFERROR(MATCH(E35,Production_est!$D$4:$D$339,0),"-")+1</f>
        <v>4</v>
      </c>
      <c r="J35" s="4" cm="1">
        <f t="array" ref="J35">IFERROR(INDEX(Production_est!$E$4:$E$339,I35+H35-1),"-")</f>
        <v>11320.975844426301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18_CT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54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273</v>
      </c>
      <c r="I36">
        <f>IFERROR(MATCH(E36,Production_est!$D$4:$D$339,0),"-")+1</f>
        <v>4</v>
      </c>
      <c r="J36" s="4" cm="1">
        <f t="array" ref="J36">IFERROR(INDEX(Production_est!$E$4:$E$339,I36+H36-1),"-")</f>
        <v>11320.975844426301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18_CT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54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273</v>
      </c>
      <c r="I37">
        <f>IFERROR(MATCH(E37,Production_est!$D$4:$D$339,0),"-")+1</f>
        <v>4</v>
      </c>
      <c r="J37" s="4" cm="1">
        <f t="array" ref="J37">IFERROR(INDEX(Production_est!$E$4:$E$339,I37+H37-1),"-")</f>
        <v>11320.975844426301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18_CT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54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273</v>
      </c>
      <c r="I38">
        <f>IFERROR(MATCH(E38,Production_est!$D$4:$D$339,0),"-")+1</f>
        <v>4</v>
      </c>
      <c r="J38" s="4" cm="1">
        <f t="array" ref="J38">IFERROR(INDEX(Production_est!$E$4:$E$339,I38+H38-1),"-")</f>
        <v>11320.975844426301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18_CT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54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273</v>
      </c>
      <c r="I39">
        <f>IFERROR(MATCH(E39,Production_est!$D$4:$D$339,0),"-")+1</f>
        <v>4</v>
      </c>
      <c r="J39" s="4" cm="1">
        <f t="array" ref="J39">IFERROR(INDEX(Production_est!$E$4:$E$339,I39+H39-1),"-")</f>
        <v>11320.975844426301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18_CT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54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273</v>
      </c>
      <c r="I40">
        <f>IFERROR(MATCH(E40,Production_est!$D$4:$D$339,0),"-")+1</f>
        <v>4</v>
      </c>
      <c r="J40" s="4" cm="1">
        <f t="array" ref="J40">IFERROR(INDEX(Production_est!$E$4:$E$339,I40+H40-1),"-")</f>
        <v>11320.975844426301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18_CT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54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273</v>
      </c>
      <c r="I41">
        <f>IFERROR(MATCH(E41,Production_est!$D$4:$D$339,0),"-")+1</f>
        <v>4</v>
      </c>
      <c r="J41" s="4" cm="1">
        <f t="array" ref="J41">IFERROR(INDEX(Production_est!$E$4:$E$339,I41+H41-1),"-")</f>
        <v>11320.975844426301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18_CT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54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273</v>
      </c>
      <c r="I42">
        <f>IFERROR(MATCH(E42,Production_est!$D$4:$D$339,0),"-")+1</f>
        <v>4</v>
      </c>
      <c r="J42" s="4" cm="1">
        <f t="array" ref="J42">IFERROR(INDEX(Production_est!$E$4:$E$339,I42+H42-1),"-")</f>
        <v>11320.975844426301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18_CT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54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273</v>
      </c>
      <c r="I43">
        <f>IFERROR(MATCH(E43,Production_est!$D$4:$D$339,0),"-")+1</f>
        <v>4</v>
      </c>
      <c r="J43" s="4" cm="1">
        <f t="array" ref="J43">IFERROR(INDEX(Production_est!$E$4:$E$339,I43+H43-1),"-")</f>
        <v>11320.975844426301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18_CT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54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273</v>
      </c>
      <c r="I44">
        <f>IFERROR(MATCH(E44,Production_est!$D$4:$D$339,0),"-")+1</f>
        <v>4</v>
      </c>
      <c r="J44" s="4" cm="1">
        <f t="array" ref="J44">IFERROR(INDEX(Production_est!$E$4:$E$339,I44+H44-1),"-")</f>
        <v>11320.975844426301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18_CT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54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273</v>
      </c>
      <c r="I45">
        <f>IFERROR(MATCH(E45,Production_est!$D$4:$D$339,0),"-")+1</f>
        <v>4</v>
      </c>
      <c r="J45" s="4" cm="1">
        <f t="array" ref="J45">IFERROR(INDEX(Production_est!$E$4:$E$339,I45+H45-1),"-")</f>
        <v>11320.975844426301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18_CT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54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273</v>
      </c>
      <c r="I46">
        <f>IFERROR(MATCH(E46,Production_est!$D$4:$D$339,0),"-")+1</f>
        <v>4</v>
      </c>
      <c r="J46" s="4" cm="1">
        <f t="array" ref="J46">IFERROR(INDEX(Production_est!$E$4:$E$339,I46+H46-1),"-")</f>
        <v>11320.975844426301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18_CT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18_CT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951.25844386839208</v>
      </c>
      <c r="G47" s="43">
        <f>SUM(G15:G46)</f>
        <v>994.20923576085715</v>
      </c>
      <c r="K47" s="33">
        <f t="shared" ref="K47:AP47" si="42">SUM(K15:K46)*1000</f>
        <v>87.820100442166378</v>
      </c>
      <c r="L47" s="33">
        <f t="shared" si="42"/>
        <v>87.820100442166378</v>
      </c>
      <c r="M47" s="33">
        <f t="shared" si="42"/>
        <v>87.820100442166378</v>
      </c>
      <c r="N47" s="33">
        <f t="shared" si="42"/>
        <v>87.820100442166378</v>
      </c>
      <c r="O47" s="33">
        <f t="shared" si="42"/>
        <v>87.380999939955544</v>
      </c>
      <c r="P47" s="33">
        <f t="shared" si="42"/>
        <v>86.944094940255781</v>
      </c>
      <c r="Q47" s="33">
        <f t="shared" si="42"/>
        <v>86.509374465554515</v>
      </c>
      <c r="R47" s="33">
        <f t="shared" si="42"/>
        <v>86.076827593226724</v>
      </c>
      <c r="S47" s="33">
        <f t="shared" si="42"/>
        <v>85.646443455260581</v>
      </c>
      <c r="T47" s="33">
        <f t="shared" si="42"/>
        <v>85.218211237984292</v>
      </c>
      <c r="U47" s="33">
        <f t="shared" si="42"/>
        <v>84.79212018179436</v>
      </c>
      <c r="V47" s="33">
        <f t="shared" si="42"/>
        <v>84.36815958088539</v>
      </c>
      <c r="W47" s="33">
        <f t="shared" si="42"/>
        <v>83.946318782980967</v>
      </c>
      <c r="X47" s="33">
        <f t="shared" si="42"/>
        <v>83.526587189066035</v>
      </c>
      <c r="Y47" s="33">
        <f t="shared" si="42"/>
        <v>83.108954253120714</v>
      </c>
      <c r="Z47" s="33">
        <f t="shared" si="42"/>
        <v>82.693409481855099</v>
      </c>
      <c r="AA47" s="33">
        <f t="shared" si="42"/>
        <v>82.279942434445829</v>
      </c>
      <c r="AB47" s="33">
        <f t="shared" si="42"/>
        <v>81.868542722273602</v>
      </c>
      <c r="AC47" s="33">
        <f t="shared" si="42"/>
        <v>81.459200008662236</v>
      </c>
      <c r="AD47" s="33">
        <f t="shared" si="42"/>
        <v>81.051904008618919</v>
      </c>
      <c r="AE47" s="33">
        <f t="shared" si="42"/>
        <v>80.646644488575831</v>
      </c>
      <c r="AF47" s="33">
        <f t="shared" si="42"/>
        <v>80.243411266132952</v>
      </c>
      <c r="AG47" s="33">
        <f t="shared" si="42"/>
        <v>79.842194209802287</v>
      </c>
      <c r="AH47" s="33">
        <f t="shared" si="42"/>
        <v>79.442983238753257</v>
      </c>
      <c r="AI47" s="33">
        <f t="shared" si="42"/>
        <v>79.045768322559496</v>
      </c>
      <c r="AJ47" s="33">
        <f t="shared" si="42"/>
        <v>78.650539480946705</v>
      </c>
      <c r="AK47" s="33">
        <f t="shared" si="42"/>
        <v>78.257286783541957</v>
      </c>
      <c r="AL47" s="33">
        <f t="shared" si="42"/>
        <v>77.866000349624258</v>
      </c>
      <c r="AM47" s="33">
        <f t="shared" si="42"/>
        <v>77.476670347876137</v>
      </c>
      <c r="AN47" s="33">
        <f t="shared" si="42"/>
        <v>77.08928699613675</v>
      </c>
      <c r="AO47" s="33">
        <f t="shared" si="42"/>
        <v>76.703840561156071</v>
      </c>
      <c r="AP47" s="33">
        <f t="shared" si="42"/>
        <v>76.320321358350284</v>
      </c>
      <c r="AQ47" s="33">
        <f t="shared" ref="AQ47:BK47" si="43">SUM(AQ15:AQ46)*1000</f>
        <v>75.938719751558537</v>
      </c>
      <c r="AR47" s="33">
        <f t="shared" si="43"/>
        <v>75.55902615280074</v>
      </c>
      <c r="AS47" s="33">
        <f t="shared" si="43"/>
        <v>75.181231022036741</v>
      </c>
      <c r="AT47" s="33">
        <f t="shared" si="43"/>
        <v>74.805324866926568</v>
      </c>
      <c r="AU47" s="33">
        <f t="shared" si="43"/>
        <v>74.431298242591922</v>
      </c>
      <c r="AV47" s="33">
        <f t="shared" si="43"/>
        <v>74.059141751378974</v>
      </c>
      <c r="AW47" s="33">
        <f t="shared" si="43"/>
        <v>73.688846042622075</v>
      </c>
      <c r="AX47" s="33">
        <f t="shared" si="43"/>
        <v>73.32040181240896</v>
      </c>
      <c r="AY47" s="33">
        <f t="shared" si="43"/>
        <v>72.953799803346911</v>
      </c>
      <c r="AZ47" s="33">
        <f t="shared" si="43"/>
        <v>72.589030804330179</v>
      </c>
      <c r="BA47" s="33">
        <f t="shared" si="43"/>
        <v>72.226085650308519</v>
      </c>
      <c r="BB47" s="33">
        <f t="shared" si="43"/>
        <v>71.864955222056977</v>
      </c>
      <c r="BC47" s="33">
        <f t="shared" si="43"/>
        <v>71.505630445946693</v>
      </c>
      <c r="BD47" s="33">
        <f t="shared" si="43"/>
        <v>71.14810229371696</v>
      </c>
      <c r="BE47" s="33">
        <f t="shared" si="43"/>
        <v>70.792361782248378</v>
      </c>
      <c r="BF47" s="33">
        <f t="shared" si="43"/>
        <v>70.438399973337141</v>
      </c>
      <c r="BG47" s="33">
        <f t="shared" si="43"/>
        <v>70.086207973470451</v>
      </c>
      <c r="BH47" s="33">
        <f t="shared" si="43"/>
        <v>69.735776933603091</v>
      </c>
      <c r="BI47" s="33">
        <f t="shared" si="43"/>
        <v>69.387098048935087</v>
      </c>
      <c r="BJ47" s="33">
        <f t="shared" si="43"/>
        <v>69.040162558690398</v>
      </c>
      <c r="BK47" s="33">
        <f t="shared" si="43"/>
        <v>68.694961745896961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18_CT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1.9479036758399999</v>
      </c>
      <c r="BL54" t="str">
        <f t="shared" ref="BL54:BL111" si="52">A54</f>
        <v>18_CT</v>
      </c>
      <c r="BM54" t="str">
        <f t="shared" ref="BM54:BM85" si="53">"d_nonenergy_"&amp;C54</f>
        <v>d_nonenergy_1_x_coal_thermal</v>
      </c>
      <c r="BP54">
        <f t="shared" ref="BP54:CV54" si="54">BP$49*BP15</f>
        <v>0.62029828476000004</v>
      </c>
      <c r="BQ54">
        <f t="shared" si="54"/>
        <v>1.9479036758399999</v>
      </c>
      <c r="BR54">
        <f t="shared" si="54"/>
        <v>1.9415248801047276</v>
      </c>
      <c r="BS54">
        <f t="shared" si="54"/>
        <v>1.8927795690865297</v>
      </c>
      <c r="BT54">
        <f t="shared" si="54"/>
        <v>1.8978739158448104</v>
      </c>
      <c r="BU54">
        <f t="shared" si="54"/>
        <v>1.8914366992063631</v>
      </c>
      <c r="BV54">
        <f t="shared" si="54"/>
        <v>1.878650301911486</v>
      </c>
      <c r="BW54">
        <f t="shared" si="54"/>
        <v>1.8630695522045506</v>
      </c>
      <c r="BX54">
        <f t="shared" si="54"/>
        <v>1.844822351938354</v>
      </c>
      <c r="BY54">
        <f t="shared" si="54"/>
        <v>1.8312873064104089</v>
      </c>
      <c r="BZ54">
        <f t="shared" si="54"/>
        <v>1.8156052084883672</v>
      </c>
      <c r="CA54">
        <f t="shared" si="54"/>
        <v>1.7899031521376305</v>
      </c>
      <c r="CB54">
        <f t="shared" si="54"/>
        <v>1.7611137486333572</v>
      </c>
      <c r="CC54">
        <f t="shared" si="54"/>
        <v>1.7285879145354994</v>
      </c>
      <c r="CD54">
        <f t="shared" si="54"/>
        <v>1.7042953381070673</v>
      </c>
      <c r="CE54">
        <f t="shared" si="54"/>
        <v>1.6801262874949596</v>
      </c>
      <c r="CF54">
        <f t="shared" si="54"/>
        <v>1.6519042163176234</v>
      </c>
      <c r="CG54">
        <f t="shared" si="54"/>
        <v>1.6211891311066731</v>
      </c>
      <c r="CH54">
        <f t="shared" si="54"/>
        <v>1.5875094784807071</v>
      </c>
      <c r="CI54">
        <f t="shared" si="54"/>
        <v>1.5530085024215197</v>
      </c>
      <c r="CJ54">
        <f t="shared" si="54"/>
        <v>1.5188190805295505</v>
      </c>
      <c r="CK54">
        <f t="shared" si="54"/>
        <v>1.4816646334554682</v>
      </c>
      <c r="CL54">
        <f t="shared" si="54"/>
        <v>1.4430592492296457</v>
      </c>
      <c r="CM54">
        <f t="shared" si="54"/>
        <v>1.4030494402374738</v>
      </c>
      <c r="CN54">
        <f t="shared" si="54"/>
        <v>1.3616030407715209</v>
      </c>
      <c r="CO54">
        <f t="shared" si="54"/>
        <v>1.3198450319233199</v>
      </c>
      <c r="CP54">
        <f t="shared" si="54"/>
        <v>1.2767872258944761</v>
      </c>
      <c r="CQ54">
        <f t="shared" si="54"/>
        <v>1.2332947913510253</v>
      </c>
      <c r="CR54">
        <f t="shared" si="54"/>
        <v>1.1892692154989311</v>
      </c>
      <c r="CS54">
        <f t="shared" si="54"/>
        <v>1.1560590297543114</v>
      </c>
      <c r="CT54">
        <f t="shared" si="54"/>
        <v>1.1223430922571034</v>
      </c>
      <c r="CU54">
        <f t="shared" si="54"/>
        <v>1.08861641366317</v>
      </c>
      <c r="CV54">
        <f t="shared" si="54"/>
        <v>1.0549546197554567</v>
      </c>
      <c r="CW54">
        <f t="shared" ref="CW54:DQ54" si="55">CW$49*CW15</f>
        <v>1.0208828138476846</v>
      </c>
      <c r="CX54">
        <f t="shared" si="55"/>
        <v>1.0088348208604454</v>
      </c>
      <c r="CY54">
        <f t="shared" si="55"/>
        <v>0.9966589192481079</v>
      </c>
      <c r="CZ54">
        <f t="shared" si="55"/>
        <v>0.98435780362916803</v>
      </c>
      <c r="DA54">
        <f t="shared" si="55"/>
        <v>0.97193413930199313</v>
      </c>
      <c r="DB54">
        <f t="shared" si="55"/>
        <v>0.95939056249851629</v>
      </c>
      <c r="DC54">
        <f t="shared" si="55"/>
        <v>0.94672968063597795</v>
      </c>
      <c r="DD54">
        <f t="shared" si="55"/>
        <v>0.93395407256675855</v>
      </c>
      <c r="DE54">
        <f t="shared" si="55"/>
        <v>0.92106628882627761</v>
      </c>
      <c r="DF54">
        <f t="shared" si="55"/>
        <v>0.90806885187899922</v>
      </c>
      <c r="DG54">
        <f t="shared" si="55"/>
        <v>0.89496425636254673</v>
      </c>
      <c r="DH54">
        <f t="shared" si="55"/>
        <v>0.88175496932994157</v>
      </c>
      <c r="DI54">
        <f t="shared" si="55"/>
        <v>0.86844343048998573</v>
      </c>
      <c r="DJ54">
        <f t="shared" si="55"/>
        <v>0.85503205244578206</v>
      </c>
      <c r="DK54">
        <f t="shared" si="55"/>
        <v>0.84152322093143783</v>
      </c>
      <c r="DL54">
        <f t="shared" si="55"/>
        <v>0.82791929504692929</v>
      </c>
      <c r="DM54">
        <f t="shared" si="55"/>
        <v>0.81422260749116493</v>
      </c>
      <c r="DN54">
        <f t="shared" si="55"/>
        <v>0.80043546479325323</v>
      </c>
      <c r="DO54">
        <f t="shared" si="55"/>
        <v>0.78656014754198278</v>
      </c>
      <c r="DP54">
        <f t="shared" si="55"/>
        <v>0.77259891061352781</v>
      </c>
      <c r="DQ54">
        <f t="shared" si="55"/>
        <v>0.75855398339740654</v>
      </c>
    </row>
    <row r="55" spans="1:121" x14ac:dyDescent="0.25">
      <c r="A55" t="str">
        <f t="shared" si="50"/>
        <v>18_CT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18_CT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18_CT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18_CT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18_CT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13.864253256</v>
      </c>
      <c r="BL57" t="str">
        <f t="shared" si="52"/>
        <v>18_CT</v>
      </c>
      <c r="BM57" t="str">
        <f t="shared" si="53"/>
        <v>d_nonenergy_2_coal_products</v>
      </c>
      <c r="BP57">
        <f t="shared" ref="BP57:CW57" si="60">BP$49*BP18</f>
        <v>12.291724670400001</v>
      </c>
      <c r="BQ57">
        <f t="shared" si="60"/>
        <v>13.864253256</v>
      </c>
      <c r="BR57">
        <f t="shared" si="60"/>
        <v>13.818852017407455</v>
      </c>
      <c r="BS57">
        <f t="shared" si="60"/>
        <v>13.471906043958665</v>
      </c>
      <c r="BT57">
        <f t="shared" si="60"/>
        <v>13.508165184750229</v>
      </c>
      <c r="BU57">
        <f t="shared" si="60"/>
        <v>13.462348133914444</v>
      </c>
      <c r="BV57">
        <f t="shared" si="60"/>
        <v>13.371340630552369</v>
      </c>
      <c r="BW57">
        <f t="shared" si="60"/>
        <v>13.260444253829762</v>
      </c>
      <c r="BX57">
        <f t="shared" si="60"/>
        <v>13.13056934839102</v>
      </c>
      <c r="BY57">
        <f t="shared" si="60"/>
        <v>13.03423332245791</v>
      </c>
      <c r="BZ57">
        <f t="shared" si="60"/>
        <v>12.922615597273003</v>
      </c>
      <c r="CA57">
        <f t="shared" si="60"/>
        <v>12.73968056672385</v>
      </c>
      <c r="CB57">
        <f t="shared" si="60"/>
        <v>12.534771265394927</v>
      </c>
      <c r="CC57">
        <f t="shared" si="60"/>
        <v>12.303267825626079</v>
      </c>
      <c r="CD57">
        <f t="shared" si="60"/>
        <v>12.130364803766295</v>
      </c>
      <c r="CE57">
        <f t="shared" si="60"/>
        <v>11.958340980001578</v>
      </c>
      <c r="CF57">
        <f t="shared" si="60"/>
        <v>11.757469680735349</v>
      </c>
      <c r="CG57">
        <f t="shared" si="60"/>
        <v>11.538854291573152</v>
      </c>
      <c r="CH57">
        <f t="shared" si="60"/>
        <v>11.299138519498776</v>
      </c>
      <c r="CI57">
        <f t="shared" si="60"/>
        <v>11.053576957293963</v>
      </c>
      <c r="CJ57">
        <f t="shared" si="60"/>
        <v>10.810232889686471</v>
      </c>
      <c r="CK57">
        <f t="shared" si="60"/>
        <v>10.545785180998008</v>
      </c>
      <c r="CL57">
        <f t="shared" si="60"/>
        <v>10.271010390750137</v>
      </c>
      <c r="CM57">
        <f t="shared" si="60"/>
        <v>9.9862395720121668</v>
      </c>
      <c r="CN57">
        <f t="shared" si="60"/>
        <v>9.6912437845549064</v>
      </c>
      <c r="CO57">
        <f t="shared" si="60"/>
        <v>9.394030109505966</v>
      </c>
      <c r="CP57">
        <f t="shared" si="60"/>
        <v>9.0875650954317031</v>
      </c>
      <c r="CQ57">
        <f t="shared" si="60"/>
        <v>8.7780066020065206</v>
      </c>
      <c r="CR57">
        <f t="shared" si="60"/>
        <v>8.4646534619486804</v>
      </c>
      <c r="CS57">
        <f t="shared" si="60"/>
        <v>8.2282791321740572</v>
      </c>
      <c r="CT57">
        <f t="shared" si="60"/>
        <v>7.9883051016187814</v>
      </c>
      <c r="CU57">
        <f t="shared" si="60"/>
        <v>7.7482546210382353</v>
      </c>
      <c r="CV57">
        <f t="shared" si="60"/>
        <v>7.5086659588388258</v>
      </c>
      <c r="CW57">
        <f t="shared" si="60"/>
        <v>7.2661590259480482</v>
      </c>
      <c r="CX57">
        <f t="shared" ref="CX57:DQ57" si="61">CX$49*CX18</f>
        <v>7.1804071337608919</v>
      </c>
      <c r="CY57">
        <f t="shared" si="61"/>
        <v>7.0937448487273222</v>
      </c>
      <c r="CZ57">
        <f t="shared" si="61"/>
        <v>7.0061913498620489</v>
      </c>
      <c r="DA57">
        <f t="shared" si="61"/>
        <v>6.9177656074930347</v>
      </c>
      <c r="DB57">
        <f t="shared" si="61"/>
        <v>6.8284863850671647</v>
      </c>
      <c r="DC57">
        <f t="shared" si="61"/>
        <v>6.738372240942029</v>
      </c>
      <c r="DD57">
        <f t="shared" si="61"/>
        <v>6.6474415301641097</v>
      </c>
      <c r="DE57">
        <f t="shared" si="61"/>
        <v>6.5557124062332086</v>
      </c>
      <c r="DF57">
        <f t="shared" si="61"/>
        <v>6.4632028228533978</v>
      </c>
      <c r="DG57">
        <f t="shared" si="61"/>
        <v>6.3699305356705169</v>
      </c>
      <c r="DH57">
        <f t="shared" si="61"/>
        <v>6.2759131039963032</v>
      </c>
      <c r="DI57">
        <f t="shared" si="61"/>
        <v>6.1811678925193325</v>
      </c>
      <c r="DJ57">
        <f t="shared" si="61"/>
        <v>6.0857120730026848</v>
      </c>
      <c r="DK57">
        <f t="shared" si="61"/>
        <v>5.9895626259686887</v>
      </c>
      <c r="DL57">
        <f t="shared" si="61"/>
        <v>5.892736342370581</v>
      </c>
      <c r="DM57">
        <f t="shared" si="61"/>
        <v>5.7952498252513331</v>
      </c>
      <c r="DN57">
        <f t="shared" si="61"/>
        <v>5.6971194913897119</v>
      </c>
      <c r="DO57">
        <f t="shared" si="61"/>
        <v>5.5983615729336034</v>
      </c>
      <c r="DP57">
        <f t="shared" si="61"/>
        <v>5.4989921190207198</v>
      </c>
      <c r="DQ57">
        <f t="shared" si="61"/>
        <v>5.3990269973868577</v>
      </c>
    </row>
    <row r="58" spans="1:121" x14ac:dyDescent="0.25">
      <c r="A58" t="str">
        <f t="shared" si="50"/>
        <v>18_CT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18_CT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18_CT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2.215541516400001</v>
      </c>
      <c r="BL59" t="str">
        <f t="shared" si="52"/>
        <v>18_CT</v>
      </c>
      <c r="BM59" t="str">
        <f t="shared" si="53"/>
        <v>d_nonenergy_6_x_ngls</v>
      </c>
      <c r="BP59">
        <f t="shared" ref="BP59:CW59" si="64">BP$49*BP20</f>
        <v>1.4772537647999999</v>
      </c>
      <c r="BQ59">
        <f t="shared" si="64"/>
        <v>2.215541516400001</v>
      </c>
      <c r="BR59">
        <f t="shared" si="64"/>
        <v>2.2082862876371943</v>
      </c>
      <c r="BS59">
        <f t="shared" si="64"/>
        <v>2.1528434740986473</v>
      </c>
      <c r="BT59">
        <f t="shared" si="64"/>
        <v>2.1586377733147217</v>
      </c>
      <c r="BU59">
        <f t="shared" si="64"/>
        <v>2.1513160967403446</v>
      </c>
      <c r="BV59">
        <f t="shared" si="64"/>
        <v>2.1367728755311295</v>
      </c>
      <c r="BW59">
        <f t="shared" si="64"/>
        <v>2.1190513638052138</v>
      </c>
      <c r="BX59">
        <f t="shared" si="64"/>
        <v>2.0982970368591496</v>
      </c>
      <c r="BY59">
        <f t="shared" si="64"/>
        <v>2.0829023047348336</v>
      </c>
      <c r="BZ59">
        <f t="shared" si="64"/>
        <v>2.0650655197636514</v>
      </c>
      <c r="CA59">
        <f t="shared" si="64"/>
        <v>2.0358320552919786</v>
      </c>
      <c r="CB59">
        <f t="shared" si="64"/>
        <v>2.0030870487050372</v>
      </c>
      <c r="CC59">
        <f t="shared" si="64"/>
        <v>1.966092233872488</v>
      </c>
      <c r="CD59">
        <f t="shared" si="64"/>
        <v>1.938461908880005</v>
      </c>
      <c r="CE59">
        <f t="shared" si="64"/>
        <v>1.9109720818894553</v>
      </c>
      <c r="CF59">
        <f t="shared" si="64"/>
        <v>1.8788723578898996</v>
      </c>
      <c r="CG59">
        <f t="shared" si="64"/>
        <v>1.8439370850072305</v>
      </c>
      <c r="CH59">
        <f t="shared" si="64"/>
        <v>1.805629919423912</v>
      </c>
      <c r="CI59">
        <f t="shared" si="64"/>
        <v>1.7663885823067214</v>
      </c>
      <c r="CJ59">
        <f t="shared" si="64"/>
        <v>1.7275016062396384</v>
      </c>
      <c r="CK59">
        <f t="shared" si="64"/>
        <v>1.6852422168085786</v>
      </c>
      <c r="CL59">
        <f t="shared" si="64"/>
        <v>1.64133253453335</v>
      </c>
      <c r="CM59">
        <f t="shared" si="64"/>
        <v>1.5958254625026116</v>
      </c>
      <c r="CN59">
        <f t="shared" si="64"/>
        <v>1.548684415508838</v>
      </c>
      <c r="CO59">
        <f t="shared" si="64"/>
        <v>1.5011889446634987</v>
      </c>
      <c r="CP59">
        <f t="shared" si="64"/>
        <v>1.4522150872570934</v>
      </c>
      <c r="CQ59">
        <f t="shared" si="64"/>
        <v>1.4027468842984578</v>
      </c>
      <c r="CR59">
        <f t="shared" si="64"/>
        <v>1.3526722875442476</v>
      </c>
      <c r="CS59">
        <f t="shared" si="64"/>
        <v>1.3148990925977209</v>
      </c>
      <c r="CT59">
        <f t="shared" si="64"/>
        <v>1.2765506566786813</v>
      </c>
      <c r="CU59">
        <f t="shared" si="64"/>
        <v>1.2381900038589697</v>
      </c>
      <c r="CV59">
        <f t="shared" si="64"/>
        <v>1.1999031507439775</v>
      </c>
      <c r="CW59">
        <f t="shared" si="64"/>
        <v>1.1611499508482797</v>
      </c>
      <c r="CX59">
        <f t="shared" ref="CX59:DQ59" si="65">CX$49*CX20</f>
        <v>1.1474465891350707</v>
      </c>
      <c r="CY59">
        <f t="shared" si="65"/>
        <v>1.1335977444225094</v>
      </c>
      <c r="CZ59">
        <f t="shared" si="65"/>
        <v>1.1196064815639672</v>
      </c>
      <c r="DA59">
        <f t="shared" si="65"/>
        <v>1.105475832064164</v>
      </c>
      <c r="DB59">
        <f t="shared" si="65"/>
        <v>1.091208794367718</v>
      </c>
      <c r="DC59">
        <f t="shared" si="65"/>
        <v>1.0768083341454779</v>
      </c>
      <c r="DD59">
        <f t="shared" si="65"/>
        <v>1.0622773845786806</v>
      </c>
      <c r="DE59">
        <f t="shared" si="65"/>
        <v>1.0476188466409118</v>
      </c>
      <c r="DF59">
        <f t="shared" si="65"/>
        <v>1.0328355893779113</v>
      </c>
      <c r="DG59">
        <f t="shared" si="65"/>
        <v>1.0179304501852307</v>
      </c>
      <c r="DH59">
        <f t="shared" si="65"/>
        <v>1.0029062350837521</v>
      </c>
      <c r="DI59">
        <f t="shared" si="65"/>
        <v>0.98776571899310117</v>
      </c>
      <c r="DJ59">
        <f t="shared" si="65"/>
        <v>0.97251164600293893</v>
      </c>
      <c r="DK59">
        <f t="shared" si="65"/>
        <v>0.95714672964218717</v>
      </c>
      <c r="DL59">
        <f t="shared" si="65"/>
        <v>0.94167365314616391</v>
      </c>
      <c r="DM59">
        <f t="shared" si="65"/>
        <v>0.92609506972166811</v>
      </c>
      <c r="DN59">
        <f t="shared" si="65"/>
        <v>0.91041360281002426</v>
      </c>
      <c r="DO59">
        <f t="shared" si="65"/>
        <v>0.89463184634809123</v>
      </c>
      <c r="DP59">
        <f t="shared" si="65"/>
        <v>0.87875236502725529</v>
      </c>
      <c r="DQ59">
        <f t="shared" si="65"/>
        <v>0.86277769455043407</v>
      </c>
    </row>
    <row r="60" spans="1:121" x14ac:dyDescent="0.25">
      <c r="A60" t="str">
        <f t="shared" si="50"/>
        <v>18_CT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18_CT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18_CT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18_CT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18_CT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763.74634003488279</v>
      </c>
      <c r="BL62" t="str">
        <f t="shared" si="52"/>
        <v>18_CT</v>
      </c>
      <c r="BM62" t="str">
        <f t="shared" si="53"/>
        <v>d_nonenergy_7_3_naphtha</v>
      </c>
      <c r="BP62">
        <f t="shared" ref="BP62:CW62" si="70">BP$49*BP23</f>
        <v>756.60503007024022</v>
      </c>
      <c r="BQ62">
        <f t="shared" si="70"/>
        <v>763.74634003488279</v>
      </c>
      <c r="BR62">
        <f t="shared" si="70"/>
        <v>761.24530163289739</v>
      </c>
      <c r="BS62">
        <f t="shared" si="70"/>
        <v>742.13293311808548</v>
      </c>
      <c r="BT62">
        <f t="shared" si="70"/>
        <v>744.13035667642839</v>
      </c>
      <c r="BU62">
        <f t="shared" si="70"/>
        <v>741.60641223882374</v>
      </c>
      <c r="BV62">
        <f t="shared" si="70"/>
        <v>736.5930410658458</v>
      </c>
      <c r="BW62">
        <f t="shared" si="70"/>
        <v>730.48404260187408</v>
      </c>
      <c r="BX62">
        <f t="shared" si="70"/>
        <v>723.32956541080785</v>
      </c>
      <c r="BY62">
        <f t="shared" si="70"/>
        <v>718.02265952403911</v>
      </c>
      <c r="BZ62">
        <f t="shared" si="70"/>
        <v>711.87392381365396</v>
      </c>
      <c r="CA62">
        <f t="shared" si="70"/>
        <v>701.79649970243315</v>
      </c>
      <c r="CB62">
        <f t="shared" si="70"/>
        <v>690.5085690768625</v>
      </c>
      <c r="CC62">
        <f t="shared" si="70"/>
        <v>677.75563521420202</v>
      </c>
      <c r="CD62">
        <f t="shared" si="70"/>
        <v>668.23084886703725</v>
      </c>
      <c r="CE62">
        <f t="shared" si="70"/>
        <v>658.75449529983382</v>
      </c>
      <c r="CF62">
        <f t="shared" si="70"/>
        <v>647.6890079057514</v>
      </c>
      <c r="CG62">
        <f t="shared" si="70"/>
        <v>635.6460438697568</v>
      </c>
      <c r="CH62">
        <f t="shared" si="70"/>
        <v>622.44071357248981</v>
      </c>
      <c r="CI62">
        <f t="shared" si="70"/>
        <v>608.91335361128813</v>
      </c>
      <c r="CJ62">
        <f t="shared" si="70"/>
        <v>595.50814976996389</v>
      </c>
      <c r="CK62">
        <f t="shared" si="70"/>
        <v>580.94040018316093</v>
      </c>
      <c r="CL62">
        <f t="shared" si="70"/>
        <v>565.80375802071035</v>
      </c>
      <c r="CM62">
        <f t="shared" si="70"/>
        <v>550.11646015158499</v>
      </c>
      <c r="CN62">
        <f t="shared" si="70"/>
        <v>533.86589484265369</v>
      </c>
      <c r="CO62">
        <f t="shared" si="70"/>
        <v>517.49315176478842</v>
      </c>
      <c r="CP62">
        <f t="shared" si="70"/>
        <v>500.61077602293864</v>
      </c>
      <c r="CQ62">
        <f t="shared" si="70"/>
        <v>483.55798839603341</v>
      </c>
      <c r="CR62">
        <f t="shared" si="70"/>
        <v>466.29616336740872</v>
      </c>
      <c r="CS62">
        <f t="shared" si="70"/>
        <v>453.2749046014207</v>
      </c>
      <c r="CT62">
        <f t="shared" si="70"/>
        <v>440.05534750333521</v>
      </c>
      <c r="CU62">
        <f t="shared" si="70"/>
        <v>426.83157896840424</v>
      </c>
      <c r="CV62">
        <f t="shared" si="70"/>
        <v>413.63325082985398</v>
      </c>
      <c r="CW62">
        <f t="shared" si="70"/>
        <v>400.27416260429362</v>
      </c>
      <c r="CX62">
        <f t="shared" ref="CX62:DQ62" si="71">CX$49*CX23</f>
        <v>395.55030964231293</v>
      </c>
      <c r="CY62">
        <f t="shared" si="71"/>
        <v>390.77630546110646</v>
      </c>
      <c r="CZ62">
        <f t="shared" si="71"/>
        <v>385.9532065836633</v>
      </c>
      <c r="DA62">
        <f t="shared" si="71"/>
        <v>381.08205803695199</v>
      </c>
      <c r="DB62">
        <f t="shared" si="71"/>
        <v>376.16389345139027</v>
      </c>
      <c r="DC62">
        <f t="shared" si="71"/>
        <v>371.19973515954979</v>
      </c>
      <c r="DD62">
        <f t="shared" si="71"/>
        <v>366.19059429411215</v>
      </c>
      <c r="DE62">
        <f t="shared" si="71"/>
        <v>361.13747088506636</v>
      </c>
      <c r="DF62">
        <f t="shared" si="71"/>
        <v>356.0413539561647</v>
      </c>
      <c r="DG62">
        <f t="shared" si="71"/>
        <v>350.90322162063632</v>
      </c>
      <c r="DH62">
        <f t="shared" si="71"/>
        <v>345.72404117616594</v>
      </c>
      <c r="DI62">
        <f t="shared" si="71"/>
        <v>340.50476919914462</v>
      </c>
      <c r="DJ62">
        <f t="shared" si="71"/>
        <v>335.24635163819022</v>
      </c>
      <c r="DK62">
        <f t="shared" si="71"/>
        <v>329.94972390695546</v>
      </c>
      <c r="DL62">
        <f t="shared" si="71"/>
        <v>324.6158109762153</v>
      </c>
      <c r="DM62">
        <f t="shared" si="71"/>
        <v>319.24552746524785</v>
      </c>
      <c r="DN62">
        <f t="shared" si="71"/>
        <v>313.83977773251127</v>
      </c>
      <c r="DO62">
        <f t="shared" si="71"/>
        <v>308.39945596561955</v>
      </c>
      <c r="DP62">
        <f t="shared" si="71"/>
        <v>302.92544627062313</v>
      </c>
      <c r="DQ62">
        <f t="shared" si="71"/>
        <v>297.41862276060374</v>
      </c>
    </row>
    <row r="63" spans="1:121" x14ac:dyDescent="0.25">
      <c r="A63" t="str">
        <f t="shared" si="50"/>
        <v>18_CT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18_CT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18_CT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18_CT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18_CT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18_CT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18_CT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18_CT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18_CT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67.332607135033641</v>
      </c>
      <c r="BL67" t="str">
        <f t="shared" si="52"/>
        <v>18_CT</v>
      </c>
      <c r="BM67" t="str">
        <f t="shared" si="53"/>
        <v>d_nonenergy_7_9_lpg</v>
      </c>
      <c r="BP67">
        <f t="shared" ref="BP67:CW67" si="80">BP$49*BP28</f>
        <v>44.512368711157038</v>
      </c>
      <c r="BQ67">
        <f t="shared" si="80"/>
        <v>67.332607135033641</v>
      </c>
      <c r="BR67">
        <f t="shared" si="80"/>
        <v>67.112113199648206</v>
      </c>
      <c r="BS67">
        <f t="shared" si="80"/>
        <v>65.427148528565084</v>
      </c>
      <c r="BT67">
        <f t="shared" si="80"/>
        <v>65.603243298106008</v>
      </c>
      <c r="BU67">
        <f t="shared" si="80"/>
        <v>65.380729944732536</v>
      </c>
      <c r="BV67">
        <f t="shared" si="80"/>
        <v>64.938746351597644</v>
      </c>
      <c r="BW67">
        <f t="shared" si="80"/>
        <v>64.400171209562473</v>
      </c>
      <c r="BX67">
        <f t="shared" si="80"/>
        <v>63.769425663939806</v>
      </c>
      <c r="BY67">
        <f t="shared" si="80"/>
        <v>63.301563769950143</v>
      </c>
      <c r="BZ67">
        <f t="shared" si="80"/>
        <v>62.759485354300239</v>
      </c>
      <c r="CA67">
        <f t="shared" si="80"/>
        <v>61.871050015175804</v>
      </c>
      <c r="CB67">
        <f t="shared" si="80"/>
        <v>60.875895265047177</v>
      </c>
      <c r="CC67">
        <f t="shared" si="80"/>
        <v>59.751584429653377</v>
      </c>
      <c r="CD67">
        <f t="shared" si="80"/>
        <v>58.911870163880948</v>
      </c>
      <c r="CE67">
        <f t="shared" si="80"/>
        <v>58.076425778269829</v>
      </c>
      <c r="CF67">
        <f t="shared" si="80"/>
        <v>57.100881835984758</v>
      </c>
      <c r="CG67">
        <f t="shared" si="80"/>
        <v>56.039162618921232</v>
      </c>
      <c r="CH67">
        <f t="shared" si="80"/>
        <v>54.87496808156525</v>
      </c>
      <c r="CI67">
        <f t="shared" si="80"/>
        <v>53.682383101321449</v>
      </c>
      <c r="CJ67">
        <f t="shared" si="80"/>
        <v>52.500567521332286</v>
      </c>
      <c r="CK67">
        <f t="shared" si="80"/>
        <v>51.21626079755152</v>
      </c>
      <c r="CL67">
        <f t="shared" si="80"/>
        <v>49.88179996069654</v>
      </c>
      <c r="CM67">
        <f t="shared" si="80"/>
        <v>48.498792790562248</v>
      </c>
      <c r="CN67">
        <f t="shared" si="80"/>
        <v>47.066127424704646</v>
      </c>
      <c r="CO67">
        <f t="shared" si="80"/>
        <v>45.622690749990902</v>
      </c>
      <c r="CP67">
        <f t="shared" si="80"/>
        <v>44.134324372640961</v>
      </c>
      <c r="CQ67">
        <f t="shared" si="80"/>
        <v>42.630934320667521</v>
      </c>
      <c r="CR67">
        <f t="shared" si="80"/>
        <v>41.109115331612863</v>
      </c>
      <c r="CS67">
        <f t="shared" si="80"/>
        <v>39.961148716343928</v>
      </c>
      <c r="CT67">
        <f t="shared" si="80"/>
        <v>38.795699930633369</v>
      </c>
      <c r="CU67">
        <f t="shared" si="80"/>
        <v>37.629879860626275</v>
      </c>
      <c r="CV67">
        <f t="shared" si="80"/>
        <v>36.466302640273668</v>
      </c>
      <c r="CW67">
        <f t="shared" si="80"/>
        <v>35.288552657036007</v>
      </c>
      <c r="CX67">
        <f t="shared" ref="CX67:DQ67" si="81">CX$49*CX28</f>
        <v>34.872093266031676</v>
      </c>
      <c r="CY67">
        <f t="shared" si="81"/>
        <v>34.451212495618428</v>
      </c>
      <c r="CZ67">
        <f t="shared" si="81"/>
        <v>34.026003489872529</v>
      </c>
      <c r="DA67">
        <f t="shared" si="81"/>
        <v>33.596558379370109</v>
      </c>
      <c r="DB67">
        <f t="shared" si="81"/>
        <v>33.16296828995646</v>
      </c>
      <c r="DC67">
        <f t="shared" si="81"/>
        <v>32.725323351448019</v>
      </c>
      <c r="DD67">
        <f t="shared" si="81"/>
        <v>32.283712706268169</v>
      </c>
      <c r="DE67">
        <f t="shared" si="81"/>
        <v>31.838224518016322</v>
      </c>
      <c r="DF67">
        <f t="shared" si="81"/>
        <v>31.388945979971531</v>
      </c>
      <c r="DG67">
        <f t="shared" si="81"/>
        <v>30.935963323530721</v>
      </c>
      <c r="DH67">
        <f t="shared" si="81"/>
        <v>30.479361826582085</v>
      </c>
      <c r="DI67">
        <f t="shared" si="81"/>
        <v>30.019225821814306</v>
      </c>
      <c r="DJ67">
        <f t="shared" si="81"/>
        <v>29.555638704961432</v>
      </c>
      <c r="DK67">
        <f t="shared" si="81"/>
        <v>29.088682942984921</v>
      </c>
      <c r="DL67">
        <f t="shared" si="81"/>
        <v>28.618440082192166</v>
      </c>
      <c r="DM67">
        <f t="shared" si="81"/>
        <v>28.144990756292671</v>
      </c>
      <c r="DN67">
        <f t="shared" si="81"/>
        <v>27.668414694392272</v>
      </c>
      <c r="DO67">
        <f t="shared" si="81"/>
        <v>27.188790728925468</v>
      </c>
      <c r="DP67">
        <f t="shared" si="81"/>
        <v>26.706196803526456</v>
      </c>
      <c r="DQ67">
        <f t="shared" si="81"/>
        <v>26.220709980839793</v>
      </c>
    </row>
    <row r="68" spans="1:121" x14ac:dyDescent="0.25">
      <c r="A68" t="str">
        <f t="shared" si="50"/>
        <v>18_CT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18_CT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18_CT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18_CT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18_CT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145.10259014270071</v>
      </c>
      <c r="BL70" t="str">
        <f t="shared" si="52"/>
        <v>18_CT</v>
      </c>
      <c r="BM70" t="str">
        <f t="shared" si="53"/>
        <v>d_nonenergy_7_x_other_petrol_prod</v>
      </c>
      <c r="BP70">
        <f t="shared" ref="BP70:CW70" si="86">BP$49*BP31</f>
        <v>135.7517683670348</v>
      </c>
      <c r="BQ70">
        <f t="shared" si="86"/>
        <v>145.10259014270071</v>
      </c>
      <c r="BR70">
        <f t="shared" si="86"/>
        <v>144.62742302090754</v>
      </c>
      <c r="BS70">
        <f t="shared" si="86"/>
        <v>140.99630359042447</v>
      </c>
      <c r="BT70">
        <f t="shared" si="86"/>
        <v>141.37578996794917</v>
      </c>
      <c r="BU70">
        <f t="shared" si="86"/>
        <v>140.89627097574564</v>
      </c>
      <c r="BV70">
        <f t="shared" si="86"/>
        <v>139.94379093831247</v>
      </c>
      <c r="BW70">
        <f t="shared" si="86"/>
        <v>138.78315493413916</v>
      </c>
      <c r="BX70">
        <f t="shared" si="86"/>
        <v>137.42389058533306</v>
      </c>
      <c r="BY70">
        <f t="shared" si="86"/>
        <v>136.41564249372382</v>
      </c>
      <c r="BZ70">
        <f t="shared" si="86"/>
        <v>135.24745689215479</v>
      </c>
      <c r="CA70">
        <f t="shared" si="86"/>
        <v>133.33286789335466</v>
      </c>
      <c r="CB70">
        <f t="shared" si="86"/>
        <v>131.18829726137412</v>
      </c>
      <c r="CC70">
        <f t="shared" si="86"/>
        <v>128.76539368935039</v>
      </c>
      <c r="CD70">
        <f t="shared" si="86"/>
        <v>126.95579919824446</v>
      </c>
      <c r="CE70">
        <f t="shared" si="86"/>
        <v>125.15540635099831</v>
      </c>
      <c r="CF70">
        <f t="shared" si="86"/>
        <v>123.05309724926245</v>
      </c>
      <c r="CG70">
        <f t="shared" si="86"/>
        <v>120.76507937864535</v>
      </c>
      <c r="CH70">
        <f t="shared" si="86"/>
        <v>118.25622594212898</v>
      </c>
      <c r="CI70">
        <f t="shared" si="86"/>
        <v>115.68619075469572</v>
      </c>
      <c r="CJ70">
        <f t="shared" si="86"/>
        <v>113.13936375624728</v>
      </c>
      <c r="CK70">
        <f t="shared" si="86"/>
        <v>110.37166709206579</v>
      </c>
      <c r="CL70">
        <f t="shared" si="86"/>
        <v>107.49588770209911</v>
      </c>
      <c r="CM70">
        <f t="shared" si="86"/>
        <v>104.51549037142752</v>
      </c>
      <c r="CN70">
        <f t="shared" si="86"/>
        <v>101.42807902291442</v>
      </c>
      <c r="CO70">
        <f t="shared" si="86"/>
        <v>98.317455372356946</v>
      </c>
      <c r="CP70">
        <f t="shared" si="86"/>
        <v>95.110007664269958</v>
      </c>
      <c r="CQ70">
        <f t="shared" si="86"/>
        <v>91.870183754011578</v>
      </c>
      <c r="CR70">
        <f t="shared" si="86"/>
        <v>88.590645259425614</v>
      </c>
      <c r="CS70">
        <f t="shared" si="86"/>
        <v>86.116763193061928</v>
      </c>
      <c r="CT70">
        <f t="shared" si="86"/>
        <v>83.605206836033844</v>
      </c>
      <c r="CU70">
        <f t="shared" si="86"/>
        <v>81.092850356815376</v>
      </c>
      <c r="CV70">
        <f t="shared" si="86"/>
        <v>78.585327245975378</v>
      </c>
      <c r="CW70">
        <f t="shared" si="86"/>
        <v>76.047261658145345</v>
      </c>
      <c r="CX70">
        <f t="shared" ref="CX70:DQ70" si="87">CX$49*CX31</f>
        <v>75.149786587815882</v>
      </c>
      <c r="CY70">
        <f t="shared" si="87"/>
        <v>74.242783390899092</v>
      </c>
      <c r="CZ70">
        <f t="shared" si="87"/>
        <v>73.32645279401612</v>
      </c>
      <c r="DA70">
        <f t="shared" si="87"/>
        <v>72.400993339682913</v>
      </c>
      <c r="DB70">
        <f t="shared" si="87"/>
        <v>71.46660140520828</v>
      </c>
      <c r="DC70">
        <f t="shared" si="87"/>
        <v>70.523471221446599</v>
      </c>
      <c r="DD70">
        <f t="shared" si="87"/>
        <v>69.571794891408203</v>
      </c>
      <c r="DE70">
        <f t="shared" si="87"/>
        <v>68.611762408725838</v>
      </c>
      <c r="DF70">
        <f t="shared" si="87"/>
        <v>67.643561675980038</v>
      </c>
      <c r="DG70">
        <f t="shared" si="87"/>
        <v>66.667378522883581</v>
      </c>
      <c r="DH70">
        <f t="shared" si="87"/>
        <v>65.6833967243263</v>
      </c>
      <c r="DI70">
        <f t="shared" si="87"/>
        <v>64.691798018281546</v>
      </c>
      <c r="DJ70">
        <f t="shared" si="87"/>
        <v>63.692762123574013</v>
      </c>
      <c r="DK70">
        <f t="shared" si="87"/>
        <v>62.686466757512136</v>
      </c>
      <c r="DL70">
        <f t="shared" si="87"/>
        <v>61.673087653383547</v>
      </c>
      <c r="DM70">
        <f t="shared" si="87"/>
        <v>60.652798577816348</v>
      </c>
      <c r="DN70">
        <f t="shared" si="87"/>
        <v>59.625771348006694</v>
      </c>
      <c r="DO70">
        <f t="shared" si="87"/>
        <v>58.592175848813021</v>
      </c>
      <c r="DP70">
        <f t="shared" si="87"/>
        <v>57.552180049718302</v>
      </c>
      <c r="DQ70">
        <f t="shared" si="87"/>
        <v>56.50595002166208</v>
      </c>
    </row>
    <row r="71" spans="1:121" x14ac:dyDescent="0.25">
      <c r="A71" t="str">
        <f t="shared" si="50"/>
        <v>18_CT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0</v>
      </c>
      <c r="BL71" t="str">
        <f t="shared" si="52"/>
        <v>18_CT</v>
      </c>
      <c r="BM71" t="str">
        <f t="shared" si="53"/>
        <v>d_nonenergy_8_1_natural_gas</v>
      </c>
      <c r="BP71">
        <f t="shared" ref="BP71:CW71" si="88">BP$49*BP32</f>
        <v>0</v>
      </c>
      <c r="BQ71">
        <f t="shared" si="88"/>
        <v>0</v>
      </c>
      <c r="BR71">
        <f t="shared" si="88"/>
        <v>0</v>
      </c>
      <c r="BS71">
        <f t="shared" si="88"/>
        <v>0</v>
      </c>
      <c r="BT71">
        <f t="shared" si="88"/>
        <v>0</v>
      </c>
      <c r="BU71">
        <f t="shared" si="88"/>
        <v>0</v>
      </c>
      <c r="BV71">
        <f t="shared" si="88"/>
        <v>0</v>
      </c>
      <c r="BW71">
        <f t="shared" si="88"/>
        <v>0</v>
      </c>
      <c r="BX71">
        <f t="shared" si="88"/>
        <v>0</v>
      </c>
      <c r="BY71">
        <f t="shared" si="88"/>
        <v>0</v>
      </c>
      <c r="BZ71">
        <f t="shared" si="88"/>
        <v>0</v>
      </c>
      <c r="CA71">
        <f t="shared" si="88"/>
        <v>0</v>
      </c>
      <c r="CB71">
        <f t="shared" si="88"/>
        <v>0</v>
      </c>
      <c r="CC71">
        <f t="shared" si="88"/>
        <v>0</v>
      </c>
      <c r="CD71">
        <f t="shared" si="88"/>
        <v>0</v>
      </c>
      <c r="CE71">
        <f t="shared" si="88"/>
        <v>0</v>
      </c>
      <c r="CF71">
        <f t="shared" si="88"/>
        <v>0</v>
      </c>
      <c r="CG71">
        <f t="shared" si="88"/>
        <v>0</v>
      </c>
      <c r="CH71">
        <f t="shared" si="88"/>
        <v>0</v>
      </c>
      <c r="CI71">
        <f t="shared" si="88"/>
        <v>0</v>
      </c>
      <c r="CJ71">
        <f t="shared" si="88"/>
        <v>0</v>
      </c>
      <c r="CK71">
        <f t="shared" si="88"/>
        <v>0</v>
      </c>
      <c r="CL71">
        <f t="shared" si="88"/>
        <v>0</v>
      </c>
      <c r="CM71">
        <f t="shared" si="88"/>
        <v>0</v>
      </c>
      <c r="CN71">
        <f t="shared" si="88"/>
        <v>0</v>
      </c>
      <c r="CO71">
        <f t="shared" si="88"/>
        <v>0</v>
      </c>
      <c r="CP71">
        <f t="shared" si="88"/>
        <v>0</v>
      </c>
      <c r="CQ71">
        <f t="shared" si="88"/>
        <v>0</v>
      </c>
      <c r="CR71">
        <f t="shared" si="88"/>
        <v>0</v>
      </c>
      <c r="CS71">
        <f t="shared" si="88"/>
        <v>0</v>
      </c>
      <c r="CT71">
        <f t="shared" si="88"/>
        <v>0</v>
      </c>
      <c r="CU71">
        <f t="shared" si="88"/>
        <v>0</v>
      </c>
      <c r="CV71">
        <f t="shared" si="88"/>
        <v>0</v>
      </c>
      <c r="CW71">
        <f t="shared" si="88"/>
        <v>0</v>
      </c>
      <c r="CX71">
        <f t="shared" ref="CX71:DQ71" si="89">CX$49*CX32</f>
        <v>0</v>
      </c>
      <c r="CY71">
        <f t="shared" si="89"/>
        <v>0</v>
      </c>
      <c r="CZ71">
        <f t="shared" si="89"/>
        <v>0</v>
      </c>
      <c r="DA71">
        <f t="shared" si="89"/>
        <v>0</v>
      </c>
      <c r="DB71">
        <f t="shared" si="89"/>
        <v>0</v>
      </c>
      <c r="DC71">
        <f t="shared" si="89"/>
        <v>0</v>
      </c>
      <c r="DD71">
        <f t="shared" si="89"/>
        <v>0</v>
      </c>
      <c r="DE71">
        <f t="shared" si="89"/>
        <v>0</v>
      </c>
      <c r="DF71">
        <f t="shared" si="89"/>
        <v>0</v>
      </c>
      <c r="DG71">
        <f t="shared" si="89"/>
        <v>0</v>
      </c>
      <c r="DH71">
        <f t="shared" si="89"/>
        <v>0</v>
      </c>
      <c r="DI71">
        <f t="shared" si="89"/>
        <v>0</v>
      </c>
      <c r="DJ71">
        <f t="shared" si="89"/>
        <v>0</v>
      </c>
      <c r="DK71">
        <f t="shared" si="89"/>
        <v>0</v>
      </c>
      <c r="DL71">
        <f t="shared" si="89"/>
        <v>0</v>
      </c>
      <c r="DM71">
        <f t="shared" si="89"/>
        <v>0</v>
      </c>
      <c r="DN71">
        <f t="shared" si="89"/>
        <v>0</v>
      </c>
      <c r="DO71">
        <f t="shared" si="89"/>
        <v>0</v>
      </c>
      <c r="DP71">
        <f t="shared" si="89"/>
        <v>0</v>
      </c>
      <c r="DQ71">
        <f t="shared" si="89"/>
        <v>0</v>
      </c>
    </row>
    <row r="72" spans="1:121" x14ac:dyDescent="0.25">
      <c r="A72" t="str">
        <f t="shared" si="50"/>
        <v>18_CT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18_CT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18_CT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18_CT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18_CT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18_CT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18_CT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18_CT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18_CT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18_CT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18_CT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18_CT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18_CT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18_CT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18_CT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18_CT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18_CT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18_CT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18_CT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18_CT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18_CT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18_CT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18_CT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18_CT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18_CT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18_CT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18_CT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18_CT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18_CT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18_CT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18_CT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18_CT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18_CT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18_CT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18_CT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18_CT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18_CT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18_CT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18_CT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18_CT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18_CT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18_CT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18_CT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18_CT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18_CT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18_CT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18_CT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18_CT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18_CT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18_CT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18_CT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18_CT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18_CT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18_CT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18_CT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18_CT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18_CT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18_CT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18_CT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18_CT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18_CT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18_CT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18_CT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18_CT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18_CT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18_CT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18_CT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18_CT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18_CT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18_CT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18_CT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18_CT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18_CT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18_CT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18_CT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18_CT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18_CT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18_CT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18_CT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18_CT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18_CT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18_CT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18_CT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18_CT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18_CT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18_CT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18_CT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18_CT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18_CT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18_CT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18_CT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18_CT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Q123"/>
  <sheetViews>
    <sheetView showGridLines="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19_THA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</v>
      </c>
      <c r="H5" s="36" t="str">
        <f t="shared" ref="H5" si="0">"amm_2018_"&amp;A15</f>
        <v>amm_2018_19_THA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</v>
      </c>
      <c r="H6" s="36" t="str">
        <f>"amm_2050_"&amp;A15</f>
        <v>amm_2050_19_THA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55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289</v>
      </c>
      <c r="I15">
        <f>IFERROR(MATCH(E15,Production_est!$D$4:$D$339,0),"-")+1</f>
        <v>4</v>
      </c>
      <c r="J15" s="4" cm="1">
        <f t="array" ref="J15">IFERROR(INDEX(Production_est!$E$4:$E$339,I15+H15-1),"-")</f>
        <v>12012.944094876901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19_THA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55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289</v>
      </c>
      <c r="I16">
        <f>IFERROR(MATCH(E16,Production_est!$D$4:$D$339,0),"-")+1</f>
        <v>4</v>
      </c>
      <c r="J16" s="4" cm="1">
        <f t="array" ref="J16">IFERROR(INDEX(Production_est!$E$4:$E$339,I16+H16-1),"-")</f>
        <v>12012.944094876901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19_THA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55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289</v>
      </c>
      <c r="I17">
        <f>IFERROR(MATCH(E17,Production_est!$D$4:$D$339,0),"-")+1</f>
        <v>4</v>
      </c>
      <c r="J17" s="4" cm="1">
        <f t="array" ref="J17">IFERROR(INDEX(Production_est!$E$4:$E$339,I17+H17-1),"-")</f>
        <v>12012.944094876901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19_THA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55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289</v>
      </c>
      <c r="I18">
        <f>IFERROR(MATCH(E18,Production_est!$D$4:$D$339,0),"-")+1</f>
        <v>4</v>
      </c>
      <c r="J18" s="4" cm="1">
        <f t="array" ref="J18">IFERROR(INDEX(Production_est!$E$4:$E$339,I18+H18-1),"-")</f>
        <v>12012.944094876901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19_THA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55</v>
      </c>
      <c r="B19" t="s">
        <v>9</v>
      </c>
      <c r="C19" t="s">
        <v>9</v>
      </c>
      <c r="D19" t="s">
        <v>172</v>
      </c>
      <c r="E19" s="46" t="s">
        <v>37</v>
      </c>
      <c r="F19" s="4">
        <v>242.098820429726</v>
      </c>
      <c r="G19" s="4">
        <v>241.33567494353201</v>
      </c>
      <c r="H19">
        <f>MATCH(A19,Production_est!$A$4:$A$339,0)</f>
        <v>289</v>
      </c>
      <c r="I19">
        <f>IFERROR(MATCH(E19,Production_est!$D$4:$D$339,0),"-")+1</f>
        <v>4</v>
      </c>
      <c r="J19" s="4" cm="1">
        <f t="array" ref="J19">IFERROR(INDEX(Production_est!$E$4:$E$339,I19+H19-1),"-")</f>
        <v>12012.944094876901</v>
      </c>
      <c r="K19" s="33">
        <f t="shared" si="3"/>
        <v>2.0089636065687946E-2</v>
      </c>
      <c r="L19" s="33">
        <f t="shared" si="4"/>
        <v>2.0089636065687946E-2</v>
      </c>
      <c r="M19" s="33">
        <f t="shared" si="5"/>
        <v>2.0089636065687946E-2</v>
      </c>
      <c r="N19" s="33">
        <f t="shared" si="5"/>
        <v>2.0089636065687946E-2</v>
      </c>
      <c r="O19" s="33">
        <f t="shared" si="6"/>
        <v>1.9989187885359506E-2</v>
      </c>
      <c r="P19" s="33">
        <f t="shared" si="6"/>
        <v>1.9889241945932709E-2</v>
      </c>
      <c r="Q19" s="33">
        <f t="shared" si="6"/>
        <v>1.9789795736203045E-2</v>
      </c>
      <c r="R19" s="33">
        <f t="shared" si="6"/>
        <v>1.9690846757522029E-2</v>
      </c>
      <c r="S19" s="33">
        <f t="shared" si="6"/>
        <v>1.9592392523734421E-2</v>
      </c>
      <c r="T19" s="33">
        <f t="shared" si="6"/>
        <v>1.9494430561115748E-2</v>
      </c>
      <c r="U19" s="33">
        <f t="shared" si="6"/>
        <v>1.9396958408310169E-2</v>
      </c>
      <c r="V19" s="33">
        <f t="shared" si="6"/>
        <v>1.9299973616268618E-2</v>
      </c>
      <c r="W19" s="33">
        <f t="shared" si="6"/>
        <v>1.9203473748187275E-2</v>
      </c>
      <c r="X19" s="33">
        <f t="shared" si="6"/>
        <v>1.9107456379446337E-2</v>
      </c>
      <c r="Y19" s="33">
        <f t="shared" si="6"/>
        <v>1.9011919097549106E-2</v>
      </c>
      <c r="Z19" s="33">
        <f t="shared" si="6"/>
        <v>1.8916859502061362E-2</v>
      </c>
      <c r="AA19" s="33">
        <f t="shared" si="6"/>
        <v>1.8822275204551056E-2</v>
      </c>
      <c r="AB19" s="33">
        <f t="shared" si="6"/>
        <v>1.8728163828528301E-2</v>
      </c>
      <c r="AC19" s="33">
        <f t="shared" si="6"/>
        <v>1.8634523009385659E-2</v>
      </c>
      <c r="AD19" s="33">
        <f t="shared" si="6"/>
        <v>1.854135039433873E-2</v>
      </c>
      <c r="AE19" s="33">
        <f t="shared" si="6"/>
        <v>1.8448643642367035E-2</v>
      </c>
      <c r="AF19" s="33">
        <f t="shared" si="6"/>
        <v>1.8356400424155199E-2</v>
      </c>
      <c r="AG19" s="33">
        <f t="shared" si="6"/>
        <v>1.8264618422034425E-2</v>
      </c>
      <c r="AH19" s="33">
        <f t="shared" si="6"/>
        <v>1.8173295329924254E-2</v>
      </c>
      <c r="AI19" s="33">
        <f t="shared" si="6"/>
        <v>1.8082428853274633E-2</v>
      </c>
      <c r="AJ19" s="33">
        <f t="shared" si="6"/>
        <v>1.7992016709008258E-2</v>
      </c>
      <c r="AK19" s="33">
        <f t="shared" si="6"/>
        <v>1.7902056625463215E-2</v>
      </c>
      <c r="AL19" s="33">
        <f t="shared" si="6"/>
        <v>1.7812546342335898E-2</v>
      </c>
      <c r="AM19" s="33">
        <f t="shared" si="6"/>
        <v>1.772348361062422E-2</v>
      </c>
      <c r="AN19" s="33">
        <f t="shared" si="6"/>
        <v>1.7634866192571097E-2</v>
      </c>
      <c r="AO19" s="33">
        <f t="shared" si="6"/>
        <v>1.7546691861608243E-2</v>
      </c>
      <c r="AP19" s="33">
        <f t="shared" si="6"/>
        <v>1.74589584023002E-2</v>
      </c>
      <c r="AQ19" s="33">
        <f t="shared" ref="AQ19:BK19" si="15">AP19*(1-$G$4)</f>
        <v>1.7371663610288701E-2</v>
      </c>
      <c r="AR19" s="33">
        <f t="shared" si="15"/>
        <v>1.7284805292237256E-2</v>
      </c>
      <c r="AS19" s="33">
        <f t="shared" si="15"/>
        <v>1.719838126577607E-2</v>
      </c>
      <c r="AT19" s="33">
        <f t="shared" si="15"/>
        <v>1.7112389359447189E-2</v>
      </c>
      <c r="AU19" s="33">
        <f t="shared" si="15"/>
        <v>1.7026827412649954E-2</v>
      </c>
      <c r="AV19" s="33">
        <f t="shared" si="15"/>
        <v>1.6941693275586703E-2</v>
      </c>
      <c r="AW19" s="33">
        <f t="shared" si="15"/>
        <v>1.6856984809208771E-2</v>
      </c>
      <c r="AX19" s="33">
        <f t="shared" si="15"/>
        <v>1.6772699885162726E-2</v>
      </c>
      <c r="AY19" s="33">
        <f t="shared" si="15"/>
        <v>1.6688836385736913E-2</v>
      </c>
      <c r="AZ19" s="33">
        <f t="shared" si="15"/>
        <v>1.6605392203808227E-2</v>
      </c>
      <c r="BA19" s="33">
        <f t="shared" si="15"/>
        <v>1.6522365242789185E-2</v>
      </c>
      <c r="BB19" s="33">
        <f t="shared" si="15"/>
        <v>1.6439753416575241E-2</v>
      </c>
      <c r="BC19" s="33">
        <f t="shared" si="15"/>
        <v>1.6357554649492366E-2</v>
      </c>
      <c r="BD19" s="33">
        <f t="shared" si="15"/>
        <v>1.6275766876244904E-2</v>
      </c>
      <c r="BE19" s="33">
        <f t="shared" si="15"/>
        <v>1.619438804186368E-2</v>
      </c>
      <c r="BF19" s="33">
        <f t="shared" si="15"/>
        <v>1.611341610165436E-2</v>
      </c>
      <c r="BG19" s="33">
        <f t="shared" si="15"/>
        <v>1.603284902114609E-2</v>
      </c>
      <c r="BH19" s="33">
        <f t="shared" si="15"/>
        <v>1.5952684776040359E-2</v>
      </c>
      <c r="BI19" s="33">
        <f t="shared" si="15"/>
        <v>1.5872921352160157E-2</v>
      </c>
      <c r="BJ19" s="33">
        <f t="shared" si="15"/>
        <v>1.5793556745399357E-2</v>
      </c>
      <c r="BK19" s="33">
        <f t="shared" si="15"/>
        <v>1.5714588961672361E-2</v>
      </c>
      <c r="BL19" t="str">
        <f t="shared" si="8"/>
        <v>19_THA</v>
      </c>
      <c r="BM19" t="str">
        <f t="shared" si="9"/>
        <v>d_nonenergy_6_1_crude_oil</v>
      </c>
      <c r="BP19" s="4">
        <f t="shared" si="10"/>
        <v>242.098820429726</v>
      </c>
      <c r="BQ19" s="4">
        <f t="shared" si="11"/>
        <v>241.33567494353201</v>
      </c>
      <c r="BR19" s="4" cm="1">
        <f t="array" ref="BR19">L19*INDEX(prod_est,$H19+$I19-1,MATCH(BR$14,$BQ$14:$DQ$14,0))</f>
        <v>246.20212002123046</v>
      </c>
      <c r="BS19" s="4" cm="1">
        <f t="array" ref="BS19">M19*INDEX(prod_est,$H19+$I19-1,MATCH(BS$14,$BQ$14:$DQ$14,0))</f>
        <v>238.87817699837689</v>
      </c>
      <c r="BT19" s="4" cm="1">
        <f t="array" ref="BT19">N19*INDEX(prod_est,$H19+$I19-1,MATCH(BT$14,$BQ$14:$DQ$14,0))</f>
        <v>247.1029404588979</v>
      </c>
      <c r="BU19" s="4" cm="1">
        <f t="array" ref="BU19">O19*INDEX(prod_est,$H19+$I19-1,MATCH(BU$14,$BQ$14:$DQ$14,0))</f>
        <v>254.16763840568922</v>
      </c>
      <c r="BV19" s="4" cm="1">
        <f t="array" ref="BV19">P19*INDEX(prod_est,$H19+$I19-1,MATCH(BV$14,$BQ$14:$DQ$14,0))</f>
        <v>261.27024940517225</v>
      </c>
      <c r="BW19" s="4" cm="1">
        <f t="array" ref="BW19">Q19*INDEX(prod_est,$H19+$I19-1,MATCH(BW$14,$BQ$14:$DQ$14,0))</f>
        <v>268.29228244584982</v>
      </c>
      <c r="BX19" s="4" cm="1">
        <f t="array" ref="BX19">R19*INDEX(prod_est,$H19+$I19-1,MATCH(BX$14,$BQ$14:$DQ$14,0))</f>
        <v>275.23507931126545</v>
      </c>
      <c r="BY19" s="4" cm="1">
        <f t="array" ref="BY19">S19*INDEX(prod_est,$H19+$I19-1,MATCH(BY$14,$BQ$14:$DQ$14,0))</f>
        <v>282.04554281540589</v>
      </c>
      <c r="BZ19" s="4" cm="1">
        <f t="array" ref="BZ19">T19*INDEX(prod_est,$H19+$I19-1,MATCH(BZ$14,$BQ$14:$DQ$14,0))</f>
        <v>288.58388469900802</v>
      </c>
      <c r="CA19" s="4" cm="1">
        <f t="array" ref="CA19">U19*INDEX(prod_est,$H19+$I19-1,MATCH(CA$14,$BQ$14:$DQ$14,0))</f>
        <v>292.434046711051</v>
      </c>
      <c r="CB19" s="4" cm="1">
        <f t="array" ref="CB19">V19*INDEX(prod_est,$H19+$I19-1,MATCH(CB$14,$BQ$14:$DQ$14,0))</f>
        <v>295.74870701213882</v>
      </c>
      <c r="CC19" s="4" cm="1">
        <f t="array" ref="CC19">W19*INDEX(prod_est,$H19+$I19-1,MATCH(CC$14,$BQ$14:$DQ$14,0))</f>
        <v>298.45776533172028</v>
      </c>
      <c r="CD19" s="4" cm="1">
        <f t="array" ref="CD19">X19*INDEX(prod_est,$H19+$I19-1,MATCH(CD$14,$BQ$14:$DQ$14,0))</f>
        <v>304.03402406166538</v>
      </c>
      <c r="CE19" s="4" cm="1">
        <f t="array" ref="CE19">Y19*INDEX(prod_est,$H19+$I19-1,MATCH(CE$14,$BQ$14:$DQ$14,0))</f>
        <v>309.18916550620412</v>
      </c>
      <c r="CF19" s="4" cm="1">
        <f t="array" ref="CF19">Z19*INDEX(prod_est,$H19+$I19-1,MATCH(CF$14,$BQ$14:$DQ$14,0))</f>
        <v>313.87347831761014</v>
      </c>
      <c r="CG19" s="4" cm="1">
        <f t="array" ref="CG19">AA19*INDEX(prod_est,$H19+$I19-1,MATCH(CG$14,$BQ$14:$DQ$14,0))</f>
        <v>318.01031015990213</v>
      </c>
      <c r="CH19" s="4" cm="1">
        <f t="array" ref="CH19">AB19*INDEX(prod_est,$H19+$I19-1,MATCH(CH$14,$BQ$14:$DQ$14,0))</f>
        <v>321.54861991540395</v>
      </c>
      <c r="CI19" s="4" cm="1">
        <f t="array" ref="CI19">AC19*INDEX(prod_est,$H19+$I19-1,MATCH(CI$14,$BQ$14:$DQ$14,0))</f>
        <v>324.69768703648782</v>
      </c>
      <c r="CJ19" s="4" cm="1">
        <f t="array" ref="CJ19">AD19*INDEX(prod_est,$H19+$I19-1,MATCH(CJ$14,$BQ$14:$DQ$14,0))</f>
        <v>327.12875886063341</v>
      </c>
      <c r="CK19" s="4" cm="1">
        <f t="array" ref="CK19">AE19*INDEX(prod_est,$H19+$I19-1,MATCH(CK$14,$BQ$14:$DQ$14,0))</f>
        <v>328.8110136507255</v>
      </c>
      <c r="CL19" s="4" cm="1">
        <f t="array" ref="CL19">AF19*INDEX(prod_est,$H19+$I19-1,MATCH(CL$14,$BQ$14:$DQ$14,0))</f>
        <v>329.6390697728844</v>
      </c>
      <c r="CM19" s="4" cm="1">
        <f t="array" ref="CM19">AG19*INDEX(prod_est,$H19+$I19-1,MATCH(CM$14,$BQ$14:$DQ$14,0))</f>
        <v>329.56728497975831</v>
      </c>
      <c r="CN19" s="4" cm="1">
        <f t="array" ref="CN19">AH19*INDEX(prod_est,$H19+$I19-1,MATCH(CN$14,$BQ$14:$DQ$14,0))</f>
        <v>333.27394024050017</v>
      </c>
      <c r="CO19" s="4" cm="1">
        <f t="array" ref="CO19">AI19*INDEX(prod_est,$H19+$I19-1,MATCH(CO$14,$BQ$14:$DQ$14,0))</f>
        <v>336.36048525260708</v>
      </c>
      <c r="CP19" s="4" cm="1">
        <f t="array" ref="CP19">AJ19*INDEX(prod_est,$H19+$I19-1,MATCH(CP$14,$BQ$14:$DQ$14,0))</f>
        <v>338.84819841441418</v>
      </c>
      <c r="CQ19" s="4" cm="1">
        <f t="array" ref="CQ19">AK19*INDEX(prod_est,$H19+$I19-1,MATCH(CQ$14,$BQ$14:$DQ$14,0))</f>
        <v>340.67384984407437</v>
      </c>
      <c r="CR19" s="4" cm="1">
        <f t="array" ref="CR19">AL19*INDEX(prod_est,$H19+$I19-1,MATCH(CR$14,$BQ$14:$DQ$14,0))</f>
        <v>341.77619951326335</v>
      </c>
      <c r="CS19" s="4" cm="1">
        <f t="array" ref="CS19">AM19*INDEX(prod_est,$H19+$I19-1,MATCH(CS$14,$BQ$14:$DQ$14,0))</f>
        <v>342.13926068836548</v>
      </c>
      <c r="CT19" s="4" cm="1">
        <f t="array" ref="CT19">AN19*INDEX(prod_est,$H19+$I19-1,MATCH(CT$14,$BQ$14:$DQ$14,0))</f>
        <v>341.72156215649545</v>
      </c>
      <c r="CU19" s="4" cm="1">
        <f t="array" ref="CU19">AO19*INDEX(prod_est,$H19+$I19-1,MATCH(CU$14,$BQ$14:$DQ$14,0))</f>
        <v>340.51608557008103</v>
      </c>
      <c r="CV19" s="4" cm="1">
        <f t="array" ref="CV19">AP19*INDEX(prod_est,$H19+$I19-1,MATCH(CV$14,$BQ$14:$DQ$14,0))</f>
        <v>338.45281000322666</v>
      </c>
      <c r="CW19" s="4" cm="1">
        <f t="array" ref="CW19">AQ19*INDEX(prod_est,$H19+$I19-1,MATCH(CW$14,$BQ$14:$DQ$14,0))</f>
        <v>335.52495967671183</v>
      </c>
      <c r="CX19" s="4" cm="1">
        <f t="array" ref="CX19">AR19*INDEX(prod_est,$H19+$I19-1,MATCH(CX$14,$BQ$14:$DQ$14,0))</f>
        <v>331.56524725291865</v>
      </c>
      <c r="CY19" s="4" cm="1">
        <f t="array" ref="CY19">AS19*INDEX(prod_est,$H19+$I19-1,MATCH(CY$14,$BQ$14:$DQ$14,0))</f>
        <v>327.56349617817051</v>
      </c>
      <c r="CZ19" s="4" cm="1">
        <f t="array" ref="CZ19">AT19*INDEX(prod_est,$H19+$I19-1,MATCH(CZ$14,$BQ$14:$DQ$14,0))</f>
        <v>323.52059207004186</v>
      </c>
      <c r="DA19" s="4" cm="1">
        <f t="array" ref="DA19">AU19*INDEX(prod_est,$H19+$I19-1,MATCH(DA$14,$BQ$14:$DQ$14,0))</f>
        <v>319.43741090970644</v>
      </c>
      <c r="DB19" s="4" cm="1">
        <f t="array" ref="DB19">AV19*INDEX(prod_est,$H19+$I19-1,MATCH(DB$14,$BQ$14:$DQ$14,0))</f>
        <v>315.31481912532183</v>
      </c>
      <c r="DC19" s="4" cm="1">
        <f t="array" ref="DC19">AW19*INDEX(prod_est,$H19+$I19-1,MATCH(DC$14,$BQ$14:$DQ$14,0))</f>
        <v>311.15367367475835</v>
      </c>
      <c r="DD19" s="4" cm="1">
        <f t="array" ref="DD19">AX19*INDEX(prod_est,$H19+$I19-1,MATCH(DD$14,$BQ$14:$DQ$14,0))</f>
        <v>306.95482212771958</v>
      </c>
      <c r="DE19" s="4" cm="1">
        <f t="array" ref="DE19">AY19*INDEX(prod_est,$H19+$I19-1,MATCH(DE$14,$BQ$14:$DQ$14,0))</f>
        <v>302.71910274720733</v>
      </c>
      <c r="DF19" s="4" cm="1">
        <f t="array" ref="DF19">AZ19*INDEX(prod_est,$H19+$I19-1,MATCH(DF$14,$BQ$14:$DQ$14,0))</f>
        <v>298.44734457038055</v>
      </c>
      <c r="DG19" s="4" cm="1">
        <f t="array" ref="DG19">BA19*INDEX(prod_est,$H19+$I19-1,MATCH(DG$14,$BQ$14:$DQ$14,0))</f>
        <v>294.14036748878306</v>
      </c>
      <c r="DH19" s="4" cm="1">
        <f t="array" ref="DH19">BB19*INDEX(prod_est,$H19+$I19-1,MATCH(DH$14,$BQ$14:$DQ$14,0))</f>
        <v>289.79898232796518</v>
      </c>
      <c r="DI19" s="4" cm="1">
        <f t="array" ref="DI19">BC19*INDEX(prod_est,$H19+$I19-1,MATCH(DI$14,$BQ$14:$DQ$14,0))</f>
        <v>285.42399092647651</v>
      </c>
      <c r="DJ19" s="4" cm="1">
        <f t="array" ref="DJ19">BD19*INDEX(prod_est,$H19+$I19-1,MATCH(DJ$14,$BQ$14:$DQ$14,0))</f>
        <v>281.01618621426832</v>
      </c>
      <c r="DK19" s="4" cm="1">
        <f t="array" ref="DK19">BE19*INDEX(prod_est,$H19+$I19-1,MATCH(DK$14,$BQ$14:$DQ$14,0))</f>
        <v>276.57635229048373</v>
      </c>
      <c r="DL19" s="4" cm="1">
        <f t="array" ref="DL19">BF19*INDEX(prod_est,$H19+$I19-1,MATCH(DL$14,$BQ$14:$DQ$14,0))</f>
        <v>272.10526450064935</v>
      </c>
      <c r="DM19" s="4" cm="1">
        <f t="array" ref="DM19">BG19*INDEX(prod_est,$H19+$I19-1,MATCH(DM$14,$BQ$14:$DQ$14,0))</f>
        <v>267.60368951328007</v>
      </c>
      <c r="DN19" s="4" cm="1">
        <f t="array" ref="DN19">BH19*INDEX(prod_est,$H19+$I19-1,MATCH(DN$14,$BQ$14:$DQ$14,0))</f>
        <v>263.07238539587746</v>
      </c>
      <c r="DO19" s="4" cm="1">
        <f t="array" ref="DO19">BI19*INDEX(prod_est,$H19+$I19-1,MATCH(DO$14,$BQ$14:$DQ$14,0))</f>
        <v>258.51210169035824</v>
      </c>
      <c r="DP19" s="4" cm="1">
        <f t="array" ref="DP19">BJ19*INDEX(prod_est,$H19+$I19-1,MATCH(DP$14,$BQ$14:$DQ$14,0))</f>
        <v>253.92357948789154</v>
      </c>
      <c r="DQ19" s="4" cm="1">
        <f t="array" ref="DQ19">BK19*INDEX(prod_est,$H19+$I19-1,MATCH(DQ$14,$BQ$14:$DQ$14,0))</f>
        <v>249.30755150316145</v>
      </c>
    </row>
    <row r="20" spans="1:121" x14ac:dyDescent="0.25">
      <c r="A20" t="s">
        <v>55</v>
      </c>
      <c r="B20" t="s">
        <v>10</v>
      </c>
      <c r="C20" t="s">
        <v>10</v>
      </c>
      <c r="D20" t="s">
        <v>172</v>
      </c>
      <c r="E20" s="46" t="s">
        <v>37</v>
      </c>
      <c r="F20" s="4">
        <v>40.821300000000001</v>
      </c>
      <c r="G20" s="4">
        <v>39.188448000000001</v>
      </c>
      <c r="H20">
        <f>MATCH(A20,Production_est!$A$4:$A$339,0)</f>
        <v>289</v>
      </c>
      <c r="I20">
        <f>IFERROR(MATCH(E20,Production_est!$D$4:$D$339,0),"-")+1</f>
        <v>4</v>
      </c>
      <c r="J20" s="4" cm="1">
        <f t="array" ref="J20">IFERROR(INDEX(Production_est!$E$4:$E$339,I20+H20-1),"-")</f>
        <v>12012.944094876901</v>
      </c>
      <c r="K20" s="33">
        <f t="shared" si="3"/>
        <v>3.2621851638111343E-3</v>
      </c>
      <c r="L20" s="33">
        <f t="shared" si="4"/>
        <v>3.2621851638111343E-3</v>
      </c>
      <c r="M20" s="33">
        <f t="shared" si="5"/>
        <v>3.2621851638111343E-3</v>
      </c>
      <c r="N20" s="33">
        <f t="shared" si="5"/>
        <v>3.2621851638111343E-3</v>
      </c>
      <c r="O20" s="33">
        <f t="shared" si="6"/>
        <v>3.2458742379920785E-3</v>
      </c>
      <c r="P20" s="33">
        <f t="shared" si="6"/>
        <v>3.2296448668021182E-3</v>
      </c>
      <c r="Q20" s="33">
        <f t="shared" si="6"/>
        <v>3.2134966424681075E-3</v>
      </c>
      <c r="R20" s="33">
        <f t="shared" si="6"/>
        <v>3.1974291592557669E-3</v>
      </c>
      <c r="S20" s="33">
        <f t="shared" si="6"/>
        <v>3.1814420134594879E-3</v>
      </c>
      <c r="T20" s="33">
        <f t="shared" si="6"/>
        <v>3.1655348033921902E-3</v>
      </c>
      <c r="U20" s="33">
        <f t="shared" si="6"/>
        <v>3.1497071293752291E-3</v>
      </c>
      <c r="V20" s="33">
        <f t="shared" si="6"/>
        <v>3.133958593728353E-3</v>
      </c>
      <c r="W20" s="33">
        <f t="shared" si="6"/>
        <v>3.118288800759711E-3</v>
      </c>
      <c r="X20" s="33">
        <f t="shared" si="6"/>
        <v>3.1026973567559123E-3</v>
      </c>
      <c r="Y20" s="33">
        <f t="shared" si="6"/>
        <v>3.0871838699721328E-3</v>
      </c>
      <c r="Z20" s="33">
        <f t="shared" si="6"/>
        <v>3.071747950622272E-3</v>
      </c>
      <c r="AA20" s="33">
        <f t="shared" si="6"/>
        <v>3.0563892108691607E-3</v>
      </c>
      <c r="AB20" s="33">
        <f t="shared" si="6"/>
        <v>3.041107264814815E-3</v>
      </c>
      <c r="AC20" s="33">
        <f t="shared" si="6"/>
        <v>3.0259017284907409E-3</v>
      </c>
      <c r="AD20" s="33">
        <f t="shared" si="6"/>
        <v>3.0107722198482872E-3</v>
      </c>
      <c r="AE20" s="33">
        <f t="shared" si="6"/>
        <v>2.9957183587490457E-3</v>
      </c>
      <c r="AF20" s="33">
        <f t="shared" si="6"/>
        <v>2.9807397669553005E-3</v>
      </c>
      <c r="AG20" s="33">
        <f t="shared" si="6"/>
        <v>2.9658360681205239E-3</v>
      </c>
      <c r="AH20" s="33">
        <f t="shared" si="6"/>
        <v>2.9510068877799211E-3</v>
      </c>
      <c r="AI20" s="33">
        <f t="shared" si="6"/>
        <v>2.9362518533410215E-3</v>
      </c>
      <c r="AJ20" s="33">
        <f t="shared" si="6"/>
        <v>2.9215705940743163E-3</v>
      </c>
      <c r="AK20" s="33">
        <f t="shared" si="6"/>
        <v>2.9069627411039446E-3</v>
      </c>
      <c r="AL20" s="33">
        <f t="shared" si="6"/>
        <v>2.8924279273984249E-3</v>
      </c>
      <c r="AM20" s="33">
        <f t="shared" si="6"/>
        <v>2.8779657877614326E-3</v>
      </c>
      <c r="AN20" s="33">
        <f t="shared" si="6"/>
        <v>2.8635759588226256E-3</v>
      </c>
      <c r="AO20" s="33">
        <f t="shared" si="6"/>
        <v>2.8492580790285124E-3</v>
      </c>
      <c r="AP20" s="33">
        <f t="shared" si="6"/>
        <v>2.8350117886333697E-3</v>
      </c>
      <c r="AQ20" s="33">
        <f t="shared" ref="AQ20:BK20" si="16">AP20*(1-$G$4)</f>
        <v>2.820836729690203E-3</v>
      </c>
      <c r="AR20" s="33">
        <f t="shared" si="16"/>
        <v>2.8067325460417519E-3</v>
      </c>
      <c r="AS20" s="33">
        <f t="shared" si="16"/>
        <v>2.792698883311543E-3</v>
      </c>
      <c r="AT20" s="33">
        <f t="shared" si="16"/>
        <v>2.7787353888949853E-3</v>
      </c>
      <c r="AU20" s="33">
        <f t="shared" si="16"/>
        <v>2.7648417119505104E-3</v>
      </c>
      <c r="AV20" s="33">
        <f t="shared" si="16"/>
        <v>2.7510175033907576E-3</v>
      </c>
      <c r="AW20" s="33">
        <f t="shared" si="16"/>
        <v>2.737262415873804E-3</v>
      </c>
      <c r="AX20" s="33">
        <f t="shared" si="16"/>
        <v>2.723576103794435E-3</v>
      </c>
      <c r="AY20" s="33">
        <f t="shared" si="16"/>
        <v>2.7099582232754629E-3</v>
      </c>
      <c r="AZ20" s="33">
        <f t="shared" si="16"/>
        <v>2.6964084321590858E-3</v>
      </c>
      <c r="BA20" s="33">
        <f t="shared" si="16"/>
        <v>2.6829263899982906E-3</v>
      </c>
      <c r="BB20" s="33">
        <f t="shared" si="16"/>
        <v>2.6695117580482993E-3</v>
      </c>
      <c r="BC20" s="33">
        <f t="shared" si="16"/>
        <v>2.6561641992580579E-3</v>
      </c>
      <c r="BD20" s="33">
        <f t="shared" si="16"/>
        <v>2.6428833782617678E-3</v>
      </c>
      <c r="BE20" s="33">
        <f t="shared" si="16"/>
        <v>2.6296689613704589E-3</v>
      </c>
      <c r="BF20" s="33">
        <f t="shared" si="16"/>
        <v>2.6165206165636064E-3</v>
      </c>
      <c r="BG20" s="33">
        <f t="shared" si="16"/>
        <v>2.6034380134807881E-3</v>
      </c>
      <c r="BH20" s="33">
        <f t="shared" si="16"/>
        <v>2.5904208234133843E-3</v>
      </c>
      <c r="BI20" s="33">
        <f t="shared" si="16"/>
        <v>2.5774687192963172E-3</v>
      </c>
      <c r="BJ20" s="33">
        <f t="shared" si="16"/>
        <v>2.5645813756998356E-3</v>
      </c>
      <c r="BK20" s="33">
        <f t="shared" si="16"/>
        <v>2.5517584688213362E-3</v>
      </c>
      <c r="BL20" t="str">
        <f t="shared" si="8"/>
        <v>19_THA</v>
      </c>
      <c r="BM20" t="str">
        <f t="shared" si="9"/>
        <v>d_nonenergy_6_x_ngls</v>
      </c>
      <c r="BP20" s="4">
        <f t="shared" si="10"/>
        <v>40.821300000000001</v>
      </c>
      <c r="BQ20" s="4">
        <f t="shared" si="11"/>
        <v>39.188448000000001</v>
      </c>
      <c r="BR20" s="4" cm="1">
        <f t="array" ref="BR20">L20*INDEX(prod_est,$H20+$I20-1,MATCH(BR$14,$BQ$14:$DQ$14,0))</f>
        <v>39.978668633219115</v>
      </c>
      <c r="BS20" s="4" cm="1">
        <f t="array" ref="BS20">M20*INDEX(prod_est,$H20+$I20-1,MATCH(BS$14,$BQ$14:$DQ$14,0))</f>
        <v>38.78939580659199</v>
      </c>
      <c r="BT20" s="4" cm="1">
        <f t="array" ref="BT20">N20*INDEX(prod_est,$H20+$I20-1,MATCH(BT$14,$BQ$14:$DQ$14,0))</f>
        <v>40.124945203755686</v>
      </c>
      <c r="BU20" s="4" cm="1">
        <f t="array" ref="BU20">O20*INDEX(prod_est,$H20+$I20-1,MATCH(BU$14,$BQ$14:$DQ$14,0))</f>
        <v>41.272121427031905</v>
      </c>
      <c r="BV20" s="4" cm="1">
        <f t="array" ref="BV20">P20*INDEX(prod_est,$H20+$I20-1,MATCH(BV$14,$BQ$14:$DQ$14,0))</f>
        <v>42.425454028532258</v>
      </c>
      <c r="BW20" s="4" cm="1">
        <f t="array" ref="BW20">Q20*INDEX(prod_est,$H20+$I20-1,MATCH(BW$14,$BQ$14:$DQ$14,0))</f>
        <v>43.565702260515636</v>
      </c>
      <c r="BX20" s="4" cm="1">
        <f t="array" ref="BX20">R20*INDEX(prod_est,$H20+$I20-1,MATCH(BX$14,$BQ$14:$DQ$14,0))</f>
        <v>44.693084003801467</v>
      </c>
      <c r="BY20" s="4" cm="1">
        <f t="array" ref="BY20">S20*INDEX(prod_est,$H20+$I20-1,MATCH(BY$14,$BQ$14:$DQ$14,0))</f>
        <v>45.798977257877361</v>
      </c>
      <c r="BZ20" s="4" cm="1">
        <f t="array" ref="BZ20">T20*INDEX(prod_est,$H20+$I20-1,MATCH(BZ$14,$BQ$14:$DQ$14,0))</f>
        <v>46.860682996043565</v>
      </c>
      <c r="CA20" s="4" cm="1">
        <f t="array" ref="CA20">U20*INDEX(prod_est,$H20+$I20-1,MATCH(CA$14,$BQ$14:$DQ$14,0))</f>
        <v>47.485878064430473</v>
      </c>
      <c r="CB20" s="4" cm="1">
        <f t="array" ref="CB20">V20*INDEX(prod_est,$H20+$I20-1,MATCH(CB$14,$BQ$14:$DQ$14,0))</f>
        <v>48.024117563738805</v>
      </c>
      <c r="CC20" s="4" cm="1">
        <f t="array" ref="CC20">W20*INDEX(prod_est,$H20+$I20-1,MATCH(CC$14,$BQ$14:$DQ$14,0))</f>
        <v>48.464018507147706</v>
      </c>
      <c r="CD20" s="4" cm="1">
        <f t="array" ref="CD20">X20*INDEX(prod_est,$H20+$I20-1,MATCH(CD$14,$BQ$14:$DQ$14,0))</f>
        <v>49.369499743289573</v>
      </c>
      <c r="CE20" s="4" cm="1">
        <f t="array" ref="CE20">Y20*INDEX(prod_est,$H20+$I20-1,MATCH(CE$14,$BQ$14:$DQ$14,0))</f>
        <v>50.206599324523133</v>
      </c>
      <c r="CF20" s="4" cm="1">
        <f t="array" ref="CF20">Z20*INDEX(prod_est,$H20+$I20-1,MATCH(CF$14,$BQ$14:$DQ$14,0))</f>
        <v>50.967245047823141</v>
      </c>
      <c r="CG20" s="4" cm="1">
        <f t="array" ref="CG20">AA20*INDEX(prod_est,$H20+$I20-1,MATCH(CG$14,$BQ$14:$DQ$14,0))</f>
        <v>51.638989992180569</v>
      </c>
      <c r="CH20" s="4" cm="1">
        <f t="array" ref="CH20">AB20*INDEX(prod_est,$H20+$I20-1,MATCH(CH$14,$BQ$14:$DQ$14,0))</f>
        <v>52.213546024535987</v>
      </c>
      <c r="CI20" s="4" cm="1">
        <f t="array" ref="CI20">AC20*INDEX(prod_est,$H20+$I20-1,MATCH(CI$14,$BQ$14:$DQ$14,0))</f>
        <v>52.72489625550363</v>
      </c>
      <c r="CJ20" s="4" cm="1">
        <f t="array" ref="CJ20">AD20*INDEX(prod_est,$H20+$I20-1,MATCH(CJ$14,$BQ$14:$DQ$14,0))</f>
        <v>53.119657335841566</v>
      </c>
      <c r="CK20" s="4" cm="1">
        <f t="array" ref="CK20">AE20*INDEX(prod_est,$H20+$I20-1,MATCH(CK$14,$BQ$14:$DQ$14,0))</f>
        <v>53.392824385759496</v>
      </c>
      <c r="CL20" s="4" cm="1">
        <f t="array" ref="CL20">AF20*INDEX(prod_est,$H20+$I20-1,MATCH(CL$14,$BQ$14:$DQ$14,0))</f>
        <v>53.527285377868921</v>
      </c>
      <c r="CM20" s="4" cm="1">
        <f t="array" ref="CM20">AG20*INDEX(prod_est,$H20+$I20-1,MATCH(CM$14,$BQ$14:$DQ$14,0))</f>
        <v>53.515628855751871</v>
      </c>
      <c r="CN20" s="4" cm="1">
        <f t="array" ref="CN20">AH20*INDEX(prod_est,$H20+$I20-1,MATCH(CN$14,$BQ$14:$DQ$14,0))</f>
        <v>54.117521083138044</v>
      </c>
      <c r="CO20" s="4" cm="1">
        <f t="array" ref="CO20">AI20*INDEX(prod_est,$H20+$I20-1,MATCH(CO$14,$BQ$14:$DQ$14,0))</f>
        <v>54.618718880500204</v>
      </c>
      <c r="CP20" s="4" cm="1">
        <f t="array" ref="CP20">AJ20*INDEX(prod_est,$H20+$I20-1,MATCH(CP$14,$BQ$14:$DQ$14,0))</f>
        <v>55.0226774659982</v>
      </c>
      <c r="CQ20" s="4" cm="1">
        <f t="array" ref="CQ20">AK20*INDEX(prod_est,$H20+$I20-1,MATCH(CQ$14,$BQ$14:$DQ$14,0))</f>
        <v>55.319129476808889</v>
      </c>
      <c r="CR20" s="4" cm="1">
        <f t="array" ref="CR20">AL20*INDEX(prod_est,$H20+$I20-1,MATCH(CR$14,$BQ$14:$DQ$14,0))</f>
        <v>55.498130665501527</v>
      </c>
      <c r="CS20" s="4" cm="1">
        <f t="array" ref="CS20">AM20*INDEX(prod_est,$H20+$I20-1,MATCH(CS$14,$BQ$14:$DQ$14,0))</f>
        <v>55.557085082351151</v>
      </c>
      <c r="CT20" s="4" cm="1">
        <f t="array" ref="CT20">AN20*INDEX(prod_est,$H20+$I20-1,MATCH(CT$14,$BQ$14:$DQ$14,0))</f>
        <v>55.489258569757467</v>
      </c>
      <c r="CU20" s="4" cm="1">
        <f t="array" ref="CU20">AO20*INDEX(prod_est,$H20+$I20-1,MATCH(CU$14,$BQ$14:$DQ$14,0))</f>
        <v>55.293511477940335</v>
      </c>
      <c r="CV20" s="4" cm="1">
        <f t="array" ref="CV20">AP20*INDEX(prod_est,$H20+$I20-1,MATCH(CV$14,$BQ$14:$DQ$14,0))</f>
        <v>54.958473704182836</v>
      </c>
      <c r="CW20" s="4" cm="1">
        <f t="array" ref="CW20">AQ20*INDEX(prod_est,$H20+$I20-1,MATCH(CW$14,$BQ$14:$DQ$14,0))</f>
        <v>54.483044987316774</v>
      </c>
      <c r="CX20" s="4" cm="1">
        <f t="array" ref="CX20">AR20*INDEX(prod_est,$H20+$I20-1,MATCH(CX$14,$BQ$14:$DQ$14,0))</f>
        <v>53.840060959153178</v>
      </c>
      <c r="CY20" s="4" cm="1">
        <f t="array" ref="CY20">AS20*INDEX(prod_est,$H20+$I20-1,MATCH(CY$14,$BQ$14:$DQ$14,0))</f>
        <v>53.190250631946455</v>
      </c>
      <c r="CZ20" s="4" cm="1">
        <f t="array" ref="CZ20">AT20*INDEX(prod_est,$H20+$I20-1,MATCH(CZ$14,$BQ$14:$DQ$14,0))</f>
        <v>52.533757813603465</v>
      </c>
      <c r="DA20" s="4" cm="1">
        <f t="array" ref="DA20">AU20*INDEX(prod_est,$H20+$I20-1,MATCH(DA$14,$BQ$14:$DQ$14,0))</f>
        <v>51.870724747257917</v>
      </c>
      <c r="DB20" s="4" cm="1">
        <f t="array" ref="DB20">AV20*INDEX(prod_est,$H20+$I20-1,MATCH(DB$14,$BQ$14:$DQ$14,0))</f>
        <v>51.201292124810422</v>
      </c>
      <c r="DC20" s="4" cm="1">
        <f t="array" ref="DC20">AW20*INDEX(prod_est,$H20+$I20-1,MATCH(DC$14,$BQ$14:$DQ$14,0))</f>
        <v>50.525599100362221</v>
      </c>
      <c r="DD20" s="4" cm="1">
        <f t="array" ref="DD20">AX20*INDEX(prod_est,$H20+$I20-1,MATCH(DD$14,$BQ$14:$DQ$14,0))</f>
        <v>49.843783303549962</v>
      </c>
      <c r="DE20" s="4" cm="1">
        <f t="array" ref="DE20">AY20*INDEX(prod_est,$H20+$I20-1,MATCH(DE$14,$BQ$14:$DQ$14,0))</f>
        <v>49.155980852774157</v>
      </c>
      <c r="DF20" s="4" cm="1">
        <f t="array" ref="DF20">AZ20*INDEX(prod_est,$H20+$I20-1,MATCH(DF$14,$BQ$14:$DQ$14,0))</f>
        <v>48.462326368329116</v>
      </c>
      <c r="DG20" s="4" cm="1">
        <f t="array" ref="DG20">BA20*INDEX(prod_est,$H20+$I20-1,MATCH(DG$14,$BQ$14:$DQ$14,0))</f>
        <v>47.762952985430523</v>
      </c>
      <c r="DH20" s="4" cm="1">
        <f t="array" ref="DH20">BB20*INDEX(prod_est,$H20+$I20-1,MATCH(DH$14,$BQ$14:$DQ$14,0))</f>
        <v>47.057992367144429</v>
      </c>
      <c r="DI20" s="4" cm="1">
        <f t="array" ref="DI20">BC20*INDEX(prod_est,$H20+$I20-1,MATCH(DI$14,$BQ$14:$DQ$14,0))</f>
        <v>46.347574717214307</v>
      </c>
      <c r="DJ20" s="4" cm="1">
        <f t="array" ref="DJ20">BD20*INDEX(prod_est,$H20+$I20-1,MATCH(DJ$14,$BQ$14:$DQ$14,0))</f>
        <v>45.631828792792064</v>
      </c>
      <c r="DK20" s="4" cm="1">
        <f t="array" ref="DK20">BE20*INDEX(prod_est,$H20+$I20-1,MATCH(DK$14,$BQ$14:$DQ$14,0))</f>
        <v>44.910881917069773</v>
      </c>
      <c r="DL20" s="4" cm="1">
        <f t="array" ref="DL20">BF20*INDEX(prod_est,$H20+$I20-1,MATCH(DL$14,$BQ$14:$DQ$14,0))</f>
        <v>44.184859991814179</v>
      </c>
      <c r="DM20" s="4" cm="1">
        <f t="array" ref="DM20">BG20*INDEX(prod_est,$H20+$I20-1,MATCH(DM$14,$BQ$14:$DQ$14,0))</f>
        <v>43.453887509805874</v>
      </c>
      <c r="DN20" s="4" cm="1">
        <f t="array" ref="DN20">BH20*INDEX(prod_est,$H20+$I20-1,MATCH(DN$14,$BQ$14:$DQ$14,0))</f>
        <v>42.718087567180049</v>
      </c>
      <c r="DO20" s="4" cm="1">
        <f t="array" ref="DO20">BI20*INDEX(prod_est,$H20+$I20-1,MATCH(DO$14,$BQ$14:$DQ$14,0))</f>
        <v>41.977581875674623</v>
      </c>
      <c r="DP20" s="4" cm="1">
        <f t="array" ref="DP20">BJ20*INDEX(prod_est,$H20+$I20-1,MATCH(DP$14,$BQ$14:$DQ$14,0))</f>
        <v>41.232490774782534</v>
      </c>
      <c r="DQ20" s="4" cm="1">
        <f t="array" ref="DQ20">BK20*INDEX(prod_est,$H20+$I20-1,MATCH(DQ$14,$BQ$14:$DQ$14,0))</f>
        <v>40.482933243810507</v>
      </c>
    </row>
    <row r="21" spans="1:121" x14ac:dyDescent="0.25">
      <c r="A21" t="s">
        <v>55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289</v>
      </c>
      <c r="I21">
        <f>IFERROR(MATCH(E21,Production_est!$D$4:$D$339,0),"-")+1</f>
        <v>4</v>
      </c>
      <c r="J21" s="4" cm="1">
        <f t="array" ref="J21">IFERROR(INDEX(Production_est!$E$4:$E$339,I21+H21-1),"-")</f>
        <v>12012.944094876901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19_THA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55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289</v>
      </c>
      <c r="I22">
        <f>IFERROR(MATCH(E22,Production_est!$D$4:$D$339,0),"-")+1</f>
        <v>4</v>
      </c>
      <c r="J22" s="4" cm="1">
        <f t="array" ref="J22">IFERROR(INDEX(Production_est!$E$4:$E$339,I22+H22-1),"-")</f>
        <v>12012.944094876901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19_THA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55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289</v>
      </c>
      <c r="I23">
        <f>IFERROR(MATCH(E23,Production_est!$D$4:$D$339,0),"-")+1</f>
        <v>4</v>
      </c>
      <c r="J23" s="4" cm="1">
        <f t="array" ref="J23">IFERROR(INDEX(Production_est!$E$4:$E$339,I23+H23-1),"-")</f>
        <v>12012.944094876901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19_THA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55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289</v>
      </c>
      <c r="I24">
        <f>IFERROR(MATCH(E24,Production_est!$D$4:$D$339,0),"-")+1</f>
        <v>4</v>
      </c>
      <c r="J24" s="4" cm="1">
        <f t="array" ref="J24">IFERROR(INDEX(Production_est!$E$4:$E$339,I24+H24-1),"-")</f>
        <v>12012.944094876901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19_THA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55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289</v>
      </c>
      <c r="I25">
        <f>IFERROR(MATCH(E25,Production_est!$D$4:$D$339,0),"-")+1</f>
        <v>4</v>
      </c>
      <c r="J25" s="4" cm="1">
        <f t="array" ref="J25">IFERROR(INDEX(Production_est!$E$4:$E$339,I25+H25-1),"-")</f>
        <v>12012.944094876901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19_THA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55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289</v>
      </c>
      <c r="I26">
        <f>IFERROR(MATCH(E26,Production_est!$D$4:$D$339,0),"-")+1</f>
        <v>4</v>
      </c>
      <c r="J26" s="4" cm="1">
        <f t="array" ref="J26">IFERROR(INDEX(Production_est!$E$4:$E$339,I26+H26-1),"-")</f>
        <v>12012.944094876901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19_THA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55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289</v>
      </c>
      <c r="I27">
        <f>IFERROR(MATCH(E27,Production_est!$D$4:$D$339,0),"-")+1</f>
        <v>4</v>
      </c>
      <c r="J27" s="4" cm="1">
        <f t="array" ref="J27">IFERROR(INDEX(Production_est!$E$4:$E$339,I27+H27-1),"-")</f>
        <v>12012.944094876901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19_THA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55</v>
      </c>
      <c r="B28" t="s">
        <v>18</v>
      </c>
      <c r="C28" t="s">
        <v>18</v>
      </c>
      <c r="D28" t="s">
        <v>172</v>
      </c>
      <c r="E28" s="46" t="s">
        <v>37</v>
      </c>
      <c r="F28" s="4">
        <v>31.181444208000009</v>
      </c>
      <c r="G28" s="4">
        <v>32.965523423999997</v>
      </c>
      <c r="H28">
        <f>MATCH(A28,Production_est!$A$4:$A$339,0)</f>
        <v>289</v>
      </c>
      <c r="I28">
        <f>IFERROR(MATCH(E28,Production_est!$D$4:$D$339,0),"-")+1</f>
        <v>4</v>
      </c>
      <c r="J28" s="4" cm="1">
        <f t="array" ref="J28">IFERROR(INDEX(Production_est!$E$4:$E$339,I28+H28-1),"-")</f>
        <v>12012.944094876901</v>
      </c>
      <c r="K28" s="33">
        <f t="shared" si="3"/>
        <v>2.7441668889526122E-3</v>
      </c>
      <c r="L28" s="33">
        <f t="shared" si="4"/>
        <v>2.7441668889526122E-3</v>
      </c>
      <c r="M28" s="33">
        <f t="shared" si="5"/>
        <v>2.7441668889526122E-3</v>
      </c>
      <c r="N28" s="33">
        <f t="shared" si="5"/>
        <v>2.7441668889526122E-3</v>
      </c>
      <c r="O28" s="33">
        <f t="shared" si="19"/>
        <v>2.7304460545078493E-3</v>
      </c>
      <c r="P28" s="33">
        <f t="shared" si="19"/>
        <v>2.7167938242353101E-3</v>
      </c>
      <c r="Q28" s="33">
        <f t="shared" si="19"/>
        <v>2.7032098551141334E-3</v>
      </c>
      <c r="R28" s="33">
        <f t="shared" si="19"/>
        <v>2.6896938058385629E-3</v>
      </c>
      <c r="S28" s="33">
        <f t="shared" si="19"/>
        <v>2.6762453368093702E-3</v>
      </c>
      <c r="T28" s="33">
        <f t="shared" si="19"/>
        <v>2.6628641101253234E-3</v>
      </c>
      <c r="U28" s="33">
        <f t="shared" si="19"/>
        <v>2.6495497895746966E-3</v>
      </c>
      <c r="V28" s="33">
        <f t="shared" si="19"/>
        <v>2.6363020406268232E-3</v>
      </c>
      <c r="W28" s="33">
        <f t="shared" si="19"/>
        <v>2.623120530423689E-3</v>
      </c>
      <c r="X28" s="33">
        <f t="shared" si="19"/>
        <v>2.6100049277715705E-3</v>
      </c>
      <c r="Y28" s="33">
        <f t="shared" si="19"/>
        <v>2.5969549031327126E-3</v>
      </c>
      <c r="Z28" s="33">
        <f t="shared" si="19"/>
        <v>2.583970128617049E-3</v>
      </c>
      <c r="AA28" s="33">
        <f t="shared" si="19"/>
        <v>2.5710502779739638E-3</v>
      </c>
      <c r="AB28" s="33">
        <f t="shared" si="19"/>
        <v>2.558195026584094E-3</v>
      </c>
      <c r="AC28" s="33">
        <f t="shared" si="19"/>
        <v>2.5454040514511734E-3</v>
      </c>
      <c r="AD28" s="33">
        <f t="shared" si="19"/>
        <v>2.5326770311939173E-3</v>
      </c>
      <c r="AE28" s="33">
        <f t="shared" si="19"/>
        <v>2.5200136460379477E-3</v>
      </c>
      <c r="AF28" s="33">
        <f t="shared" si="19"/>
        <v>2.5074135778077578E-3</v>
      </c>
      <c r="AG28" s="33">
        <f t="shared" si="19"/>
        <v>2.4948765099187188E-3</v>
      </c>
      <c r="AH28" s="33">
        <f t="shared" si="19"/>
        <v>2.4824021273691251E-3</v>
      </c>
      <c r="AI28" s="33">
        <f t="shared" si="19"/>
        <v>2.4699901167322793E-3</v>
      </c>
      <c r="AJ28" s="33">
        <f t="shared" si="19"/>
        <v>2.457640166148618E-3</v>
      </c>
      <c r="AK28" s="33">
        <f t="shared" si="19"/>
        <v>2.4453519653178748E-3</v>
      </c>
      <c r="AL28" s="33">
        <f t="shared" si="19"/>
        <v>2.4331252054912854E-3</v>
      </c>
      <c r="AM28" s="33">
        <f t="shared" si="19"/>
        <v>2.4209595794638288E-3</v>
      </c>
      <c r="AN28" s="33">
        <f t="shared" si="19"/>
        <v>2.4088547815665096E-3</v>
      </c>
      <c r="AO28" s="33">
        <f t="shared" si="19"/>
        <v>2.3968105076586769E-3</v>
      </c>
      <c r="AP28" s="33">
        <f t="shared" si="19"/>
        <v>2.3848264551203837E-3</v>
      </c>
      <c r="AQ28" s="33">
        <f t="shared" ref="AQ28:BK28" si="25">AP28*(1-$G$4)</f>
        <v>2.3729023228447818E-3</v>
      </c>
      <c r="AR28" s="33">
        <f t="shared" si="25"/>
        <v>2.3610378112305578E-3</v>
      </c>
      <c r="AS28" s="33">
        <f t="shared" si="25"/>
        <v>2.349232622174405E-3</v>
      </c>
      <c r="AT28" s="33">
        <f t="shared" si="25"/>
        <v>2.337486459063533E-3</v>
      </c>
      <c r="AU28" s="33">
        <f t="shared" si="25"/>
        <v>2.3257990267682152E-3</v>
      </c>
      <c r="AV28" s="33">
        <f t="shared" si="25"/>
        <v>2.3141700316343739E-3</v>
      </c>
      <c r="AW28" s="33">
        <f t="shared" si="25"/>
        <v>2.3025991814762019E-3</v>
      </c>
      <c r="AX28" s="33">
        <f t="shared" si="25"/>
        <v>2.2910861855688211E-3</v>
      </c>
      <c r="AY28" s="33">
        <f t="shared" si="25"/>
        <v>2.2796307546409768E-3</v>
      </c>
      <c r="AZ28" s="33">
        <f t="shared" si="25"/>
        <v>2.268232600867772E-3</v>
      </c>
      <c r="BA28" s="33">
        <f t="shared" si="25"/>
        <v>2.256891437863433E-3</v>
      </c>
      <c r="BB28" s="33">
        <f t="shared" si="25"/>
        <v>2.2456069806741159E-3</v>
      </c>
      <c r="BC28" s="33">
        <f t="shared" si="25"/>
        <v>2.2343789457707455E-3</v>
      </c>
      <c r="BD28" s="33">
        <f t="shared" si="25"/>
        <v>2.2232070510418917E-3</v>
      </c>
      <c r="BE28" s="33">
        <f t="shared" si="25"/>
        <v>2.2120910157866821E-3</v>
      </c>
      <c r="BF28" s="33">
        <f t="shared" si="25"/>
        <v>2.2010305607077485E-3</v>
      </c>
      <c r="BG28" s="33">
        <f t="shared" si="25"/>
        <v>2.1900254079042099E-3</v>
      </c>
      <c r="BH28" s="33">
        <f t="shared" si="25"/>
        <v>2.1790752808646891E-3</v>
      </c>
      <c r="BI28" s="33">
        <f t="shared" si="25"/>
        <v>2.1681799044603657E-3</v>
      </c>
      <c r="BJ28" s="33">
        <f t="shared" si="25"/>
        <v>2.1573390049380637E-3</v>
      </c>
      <c r="BK28" s="33">
        <f t="shared" si="25"/>
        <v>2.1465523099133735E-3</v>
      </c>
      <c r="BL28" t="str">
        <f t="shared" si="8"/>
        <v>19_THA</v>
      </c>
      <c r="BM28" t="str">
        <f t="shared" si="9"/>
        <v>d_nonenergy_7_9_lpg</v>
      </c>
      <c r="BP28" s="4">
        <f t="shared" si="10"/>
        <v>31.181444208000009</v>
      </c>
      <c r="BQ28" s="4">
        <f t="shared" si="11"/>
        <v>32.965523423999997</v>
      </c>
      <c r="BR28" s="4" cm="1">
        <f t="array" ref="BR28">L28*INDEX(prod_est,$H28+$I28-1,MATCH(BR$14,$BQ$14:$DQ$14,0))</f>
        <v>33.630261073077421</v>
      </c>
      <c r="BS28" s="4" cm="1">
        <f t="array" ref="BS28">M28*INDEX(prod_est,$H28+$I28-1,MATCH(BS$14,$BQ$14:$DQ$14,0))</f>
        <v>32.629838672483679</v>
      </c>
      <c r="BT28" s="4" cm="1">
        <f t="array" ref="BT28">N28*INDEX(prod_est,$H28+$I28-1,MATCH(BT$14,$BQ$14:$DQ$14,0))</f>
        <v>33.75330967434904</v>
      </c>
      <c r="BU28" s="4" cm="1">
        <f t="array" ref="BU28">O28*INDEX(prod_est,$H28+$I28-1,MATCH(BU$14,$BQ$14:$DQ$14,0))</f>
        <v>34.718320196323994</v>
      </c>
      <c r="BV28" s="4" cm="1">
        <f t="array" ref="BV28">P28*INDEX(prod_est,$H28+$I28-1,MATCH(BV$14,$BQ$14:$DQ$14,0))</f>
        <v>35.688509495232253</v>
      </c>
      <c r="BW28" s="4" cm="1">
        <f t="array" ref="BW28">Q28*INDEX(prod_est,$H28+$I28-1,MATCH(BW$14,$BQ$14:$DQ$14,0))</f>
        <v>36.647692155403497</v>
      </c>
      <c r="BX28" s="4" cm="1">
        <f t="array" ref="BX28">R28*INDEX(prod_est,$H28+$I28-1,MATCH(BX$14,$BQ$14:$DQ$14,0))</f>
        <v>37.596051459300384</v>
      </c>
      <c r="BY28" s="4" cm="1">
        <f t="array" ref="BY28">S28*INDEX(prod_est,$H28+$I28-1,MATCH(BY$14,$BQ$14:$DQ$14,0))</f>
        <v>38.526334535876479</v>
      </c>
      <c r="BZ28" s="4" cm="1">
        <f t="array" ref="BZ28">T28*INDEX(prod_est,$H28+$I28-1,MATCH(BZ$14,$BQ$14:$DQ$14,0))</f>
        <v>39.419446847466709</v>
      </c>
      <c r="CA28" s="4" cm="1">
        <f t="array" ref="CA28">U28*INDEX(prod_est,$H28+$I28-1,MATCH(CA$14,$BQ$14:$DQ$14,0))</f>
        <v>39.945364145122326</v>
      </c>
      <c r="CB28" s="4" cm="1">
        <f t="array" ref="CB28">V28*INDEX(prod_est,$H28+$I28-1,MATCH(CB$14,$BQ$14:$DQ$14,0))</f>
        <v>40.398133972143064</v>
      </c>
      <c r="CC28" s="4" cm="1">
        <f t="array" ref="CC28">W28*INDEX(prod_est,$H28+$I28-1,MATCH(CC$14,$BQ$14:$DQ$14,0))</f>
        <v>40.768180901640903</v>
      </c>
      <c r="CD28" s="4" cm="1">
        <f t="array" ref="CD28">X28*INDEX(prod_est,$H28+$I28-1,MATCH(CD$14,$BQ$14:$DQ$14,0))</f>
        <v>41.529876360976964</v>
      </c>
      <c r="CE28" s="4" cm="1">
        <f t="array" ref="CE28">Y28*INDEX(prod_est,$H28+$I28-1,MATCH(CE$14,$BQ$14:$DQ$14,0))</f>
        <v>42.234048821529001</v>
      </c>
      <c r="CF28" s="4" cm="1">
        <f t="array" ref="CF28">Z28*INDEX(prod_est,$H28+$I28-1,MATCH(CF$14,$BQ$14:$DQ$14,0))</f>
        <v>42.873907904716262</v>
      </c>
      <c r="CG28" s="4" cm="1">
        <f t="array" ref="CG28">AA28*INDEX(prod_est,$H28+$I28-1,MATCH(CG$14,$BQ$14:$DQ$14,0))</f>
        <v>43.438983196755601</v>
      </c>
      <c r="CH28" s="4" cm="1">
        <f t="array" ref="CH28">AB28*INDEX(prod_est,$H28+$I28-1,MATCH(CH$14,$BQ$14:$DQ$14,0))</f>
        <v>43.922302677614169</v>
      </c>
      <c r="CI28" s="4" cm="1">
        <f t="array" ref="CI28">AC28*INDEX(prod_est,$H28+$I28-1,MATCH(CI$14,$BQ$14:$DQ$14,0))</f>
        <v>44.352453114213027</v>
      </c>
      <c r="CJ28" s="4" cm="1">
        <f t="array" ref="CJ28">AD28*INDEX(prod_est,$H28+$I28-1,MATCH(CJ$14,$BQ$14:$DQ$14,0))</f>
        <v>44.684528159409091</v>
      </c>
      <c r="CK28" s="4" cm="1">
        <f t="array" ref="CK28">AE28*INDEX(prod_est,$H28+$I28-1,MATCH(CK$14,$BQ$14:$DQ$14,0))</f>
        <v>44.914317682656723</v>
      </c>
      <c r="CL28" s="4" cm="1">
        <f t="array" ref="CL28">AF28*INDEX(prod_est,$H28+$I28-1,MATCH(CL$14,$BQ$14:$DQ$14,0))</f>
        <v>45.02742695876271</v>
      </c>
      <c r="CM28" s="4" cm="1">
        <f t="array" ref="CM28">AG28*INDEX(prod_est,$H28+$I28-1,MATCH(CM$14,$BQ$14:$DQ$14,0))</f>
        <v>45.017621432580817</v>
      </c>
      <c r="CN28" s="4" cm="1">
        <f t="array" ref="CN28">AH28*INDEX(prod_est,$H28+$I28-1,MATCH(CN$14,$BQ$14:$DQ$14,0))</f>
        <v>45.523936260884867</v>
      </c>
      <c r="CO28" s="4" cm="1">
        <f t="array" ref="CO28">AI28*INDEX(prod_est,$H28+$I28-1,MATCH(CO$14,$BQ$14:$DQ$14,0))</f>
        <v>45.945546418271036</v>
      </c>
      <c r="CP28" s="4" cm="1">
        <f t="array" ref="CP28">AJ28*INDEX(prod_est,$H28+$I28-1,MATCH(CP$14,$BQ$14:$DQ$14,0))</f>
        <v>46.285358451974439</v>
      </c>
      <c r="CQ28" s="4" cm="1">
        <f t="array" ref="CQ28">AK28*INDEX(prod_est,$H28+$I28-1,MATCH(CQ$14,$BQ$14:$DQ$14,0))</f>
        <v>46.534735403735112</v>
      </c>
      <c r="CR28" s="4" cm="1">
        <f t="array" ref="CR28">AL28*INDEX(prod_est,$H28+$I28-1,MATCH(CR$14,$BQ$14:$DQ$14,0))</f>
        <v>46.685312121618168</v>
      </c>
      <c r="CS28" s="4" cm="1">
        <f t="array" ref="CS28">AM28*INDEX(prod_est,$H28+$I28-1,MATCH(CS$14,$BQ$14:$DQ$14,0))</f>
        <v>46.734904879402414</v>
      </c>
      <c r="CT28" s="4" cm="1">
        <f t="array" ref="CT28">AN28*INDEX(prod_est,$H28+$I28-1,MATCH(CT$14,$BQ$14:$DQ$14,0))</f>
        <v>46.677848869180337</v>
      </c>
      <c r="CU28" s="4" cm="1">
        <f t="array" ref="CU28">AO28*INDEX(prod_est,$H28+$I28-1,MATCH(CU$14,$BQ$14:$DQ$14,0))</f>
        <v>46.513185411712527</v>
      </c>
      <c r="CV28" s="4" cm="1">
        <f t="array" ref="CV28">AP28*INDEX(prod_est,$H28+$I28-1,MATCH(CV$14,$BQ$14:$DQ$14,0))</f>
        <v>46.231349918285296</v>
      </c>
      <c r="CW28" s="4" cm="1">
        <f t="array" ref="CW28">AQ28*INDEX(prod_est,$H28+$I28-1,MATCH(CW$14,$BQ$14:$DQ$14,0))</f>
        <v>45.831416843561577</v>
      </c>
      <c r="CX28" s="4" cm="1">
        <f t="array" ref="CX28">AR28*INDEX(prod_est,$H28+$I28-1,MATCH(CX$14,$BQ$14:$DQ$14,0))</f>
        <v>45.290535381716367</v>
      </c>
      <c r="CY28" s="4" cm="1">
        <f t="array" ref="CY28">AS28*INDEX(prod_est,$H28+$I28-1,MATCH(CY$14,$BQ$14:$DQ$14,0))</f>
        <v>44.743911602109421</v>
      </c>
      <c r="CZ28" s="4" cm="1">
        <f t="array" ref="CZ28">AT28*INDEX(prod_est,$H28+$I28-1,MATCH(CZ$14,$BQ$14:$DQ$14,0))</f>
        <v>44.191666476689463</v>
      </c>
      <c r="DA28" s="4" cm="1">
        <f t="array" ref="DA28">AU28*INDEX(prod_est,$H28+$I28-1,MATCH(DA$14,$BQ$14:$DQ$14,0))</f>
        <v>43.633919661110014</v>
      </c>
      <c r="DB28" s="4" cm="1">
        <f t="array" ref="DB28">AV28*INDEX(prod_est,$H28+$I28-1,MATCH(DB$14,$BQ$14:$DQ$14,0))</f>
        <v>43.070789506119368</v>
      </c>
      <c r="DC28" s="4" cm="1">
        <f t="array" ref="DC28">AW28*INDEX(prod_est,$H28+$I28-1,MATCH(DC$14,$BQ$14:$DQ$14,0))</f>
        <v>42.50239306886111</v>
      </c>
      <c r="DD28" s="4" cm="1">
        <f t="array" ref="DD28">AX28*INDEX(prod_est,$H28+$I28-1,MATCH(DD$14,$BQ$14:$DQ$14,0))</f>
        <v>41.928846124091372</v>
      </c>
      <c r="DE28" s="4" cm="1">
        <f t="array" ref="DE28">AY28*INDEX(prod_est,$H28+$I28-1,MATCH(DE$14,$BQ$14:$DQ$14,0))</f>
        <v>41.350263175306701</v>
      </c>
      <c r="DF28" s="4" cm="1">
        <f t="array" ref="DF28">AZ28*INDEX(prod_est,$H28+$I28-1,MATCH(DF$14,$BQ$14:$DQ$14,0))</f>
        <v>40.766757465789048</v>
      </c>
      <c r="DG28" s="4" cm="1">
        <f t="array" ref="DG28">BA28*INDEX(prod_est,$H28+$I28-1,MATCH(DG$14,$BQ$14:$DQ$14,0))</f>
        <v>40.178440989564585</v>
      </c>
      <c r="DH28" s="4" cm="1">
        <f t="array" ref="DH28">BB28*INDEX(prod_est,$H28+$I28-1,MATCH(DH$14,$BQ$14:$DQ$14,0))</f>
        <v>39.585424502279658</v>
      </c>
      <c r="DI28" s="4" cm="1">
        <f t="array" ref="DI28">BC28*INDEX(prod_est,$H28+$I28-1,MATCH(DI$14,$BQ$14:$DQ$14,0))</f>
        <v>38.987817531991006</v>
      </c>
      <c r="DJ28" s="4" cm="1">
        <f t="array" ref="DJ28">BD28*INDEX(prod_est,$H28+$I28-1,MATCH(DJ$14,$BQ$14:$DQ$14,0))</f>
        <v>38.385728389875091</v>
      </c>
      <c r="DK28" s="4" cm="1">
        <f t="array" ref="DK28">BE28*INDEX(prod_est,$H28+$I28-1,MATCH(DK$14,$BQ$14:$DQ$14,0))</f>
        <v>37.779264180854035</v>
      </c>
      <c r="DL28" s="4" cm="1">
        <f t="array" ref="DL28">BF28*INDEX(prod_est,$H28+$I28-1,MATCH(DL$14,$BQ$14:$DQ$14,0))</f>
        <v>37.168530814139672</v>
      </c>
      <c r="DM28" s="4" cm="1">
        <f t="array" ref="DM28">BG28*INDEX(prod_est,$H28+$I28-1,MATCH(DM$14,$BQ$14:$DQ$14,0))</f>
        <v>36.553633013697457</v>
      </c>
      <c r="DN28" s="4" cm="1">
        <f t="array" ref="DN28">BH28*INDEX(prod_est,$H28+$I28-1,MATCH(DN$14,$BQ$14:$DQ$14,0))</f>
        <v>35.93467432862758</v>
      </c>
      <c r="DO28" s="4" cm="1">
        <f t="array" ref="DO28">BI28*INDEX(prod_est,$H28+$I28-1,MATCH(DO$14,$BQ$14:$DQ$14,0))</f>
        <v>35.311757143468128</v>
      </c>
      <c r="DP28" s="4" cm="1">
        <f t="array" ref="DP28">BJ28*INDEX(prod_est,$H28+$I28-1,MATCH(DP$14,$BQ$14:$DQ$14,0))</f>
        <v>34.684982688417698</v>
      </c>
      <c r="DQ28" s="4" cm="1">
        <f t="array" ref="DQ28">BK28*INDEX(prod_est,$H28+$I28-1,MATCH(DQ$14,$BQ$14:$DQ$14,0))</f>
        <v>34.054451049479262</v>
      </c>
    </row>
    <row r="29" spans="1:121" x14ac:dyDescent="0.25">
      <c r="A29" t="s">
        <v>55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289</v>
      </c>
      <c r="I29">
        <f>IFERROR(MATCH(E29,Production_est!$D$4:$D$339,0),"-")+1</f>
        <v>4</v>
      </c>
      <c r="J29" s="4" cm="1">
        <f t="array" ref="J29">IFERROR(INDEX(Production_est!$E$4:$E$339,I29+H29-1),"-")</f>
        <v>12012.944094876901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19_THA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55</v>
      </c>
      <c r="B30" t="s">
        <v>20</v>
      </c>
      <c r="C30" t="s">
        <v>20</v>
      </c>
      <c r="D30" t="s">
        <v>172</v>
      </c>
      <c r="E30" s="46" t="s">
        <v>37</v>
      </c>
      <c r="F30" s="4">
        <v>79.976370830400029</v>
      </c>
      <c r="G30" s="4">
        <v>92.533027831200002</v>
      </c>
      <c r="H30">
        <f>MATCH(A30,Production_est!$A$4:$A$339,0)</f>
        <v>289</v>
      </c>
      <c r="I30">
        <f>IFERROR(MATCH(E30,Production_est!$D$4:$D$339,0),"-")+1</f>
        <v>4</v>
      </c>
      <c r="J30" s="4" cm="1">
        <f t="array" ref="J30">IFERROR(INDEX(Production_est!$E$4:$E$339,I30+H30-1),"-")</f>
        <v>12012.944094876901</v>
      </c>
      <c r="K30" s="33">
        <f t="shared" si="3"/>
        <v>7.7027768630557507E-3</v>
      </c>
      <c r="L30" s="33">
        <f t="shared" si="4"/>
        <v>7.7027768630557507E-3</v>
      </c>
      <c r="M30" s="33">
        <f t="shared" si="5"/>
        <v>7.7027768630557507E-3</v>
      </c>
      <c r="N30" s="33">
        <f t="shared" si="5"/>
        <v>7.7027768630557507E-3</v>
      </c>
      <c r="O30" s="33">
        <f t="shared" si="19"/>
        <v>7.6642629787404722E-3</v>
      </c>
      <c r="P30" s="33">
        <f t="shared" si="19"/>
        <v>7.6259416638467699E-3</v>
      </c>
      <c r="Q30" s="33">
        <f t="shared" si="19"/>
        <v>7.5878119555275363E-3</v>
      </c>
      <c r="R30" s="33">
        <f t="shared" si="19"/>
        <v>7.5498728957498987E-3</v>
      </c>
      <c r="S30" s="33">
        <f t="shared" si="19"/>
        <v>7.5121235312711494E-3</v>
      </c>
      <c r="T30" s="33">
        <f t="shared" si="19"/>
        <v>7.4745629136147938E-3</v>
      </c>
      <c r="U30" s="33">
        <f t="shared" si="19"/>
        <v>7.4371900990467194E-3</v>
      </c>
      <c r="V30" s="33">
        <f t="shared" si="19"/>
        <v>7.4000041485514862E-3</v>
      </c>
      <c r="W30" s="33">
        <f t="shared" si="19"/>
        <v>7.3630041278087291E-3</v>
      </c>
      <c r="X30" s="33">
        <f t="shared" si="19"/>
        <v>7.3261891071696858E-3</v>
      </c>
      <c r="Y30" s="33">
        <f t="shared" si="19"/>
        <v>7.2895581616338372E-3</v>
      </c>
      <c r="Z30" s="33">
        <f t="shared" si="19"/>
        <v>7.253110370825668E-3</v>
      </c>
      <c r="AA30" s="33">
        <f t="shared" si="19"/>
        <v>7.2168448189715399E-3</v>
      </c>
      <c r="AB30" s="33">
        <f t="shared" si="19"/>
        <v>7.1807605948766822E-3</v>
      </c>
      <c r="AC30" s="33">
        <f t="shared" si="19"/>
        <v>7.1448567919022987E-3</v>
      </c>
      <c r="AD30" s="33">
        <f t="shared" si="19"/>
        <v>7.1091325079427874E-3</v>
      </c>
      <c r="AE30" s="33">
        <f t="shared" si="19"/>
        <v>7.0735868454030737E-3</v>
      </c>
      <c r="AF30" s="33">
        <f t="shared" si="19"/>
        <v>7.0382189111760579E-3</v>
      </c>
      <c r="AG30" s="33">
        <f t="shared" si="19"/>
        <v>7.0030278166201779E-3</v>
      </c>
      <c r="AH30" s="33">
        <f t="shared" si="19"/>
        <v>6.9680126775370768E-3</v>
      </c>
      <c r="AI30" s="33">
        <f t="shared" si="19"/>
        <v>6.9331726141493915E-3</v>
      </c>
      <c r="AJ30" s="33">
        <f t="shared" si="19"/>
        <v>6.8985067510786442E-3</v>
      </c>
      <c r="AK30" s="33">
        <f t="shared" si="19"/>
        <v>6.8640142173232513E-3</v>
      </c>
      <c r="AL30" s="33">
        <f t="shared" si="19"/>
        <v>6.8296941462366346E-3</v>
      </c>
      <c r="AM30" s="33">
        <f t="shared" si="19"/>
        <v>6.7955456755054511E-3</v>
      </c>
      <c r="AN30" s="33">
        <f t="shared" si="19"/>
        <v>6.7615679471279234E-3</v>
      </c>
      <c r="AO30" s="33">
        <f t="shared" si="19"/>
        <v>6.7277601073922836E-3</v>
      </c>
      <c r="AP30" s="33">
        <f t="shared" si="19"/>
        <v>6.6941213068553223E-3</v>
      </c>
      <c r="AQ30" s="33">
        <f t="shared" ref="AQ30:BK30" si="27">AP30*(1-$G$4)</f>
        <v>6.6606507003210457E-3</v>
      </c>
      <c r="AR30" s="33">
        <f t="shared" si="27"/>
        <v>6.6273474468194404E-3</v>
      </c>
      <c r="AS30" s="33">
        <f t="shared" si="27"/>
        <v>6.5942107095853433E-3</v>
      </c>
      <c r="AT30" s="33">
        <f t="shared" si="27"/>
        <v>6.5612396560374162E-3</v>
      </c>
      <c r="AU30" s="33">
        <f t="shared" si="27"/>
        <v>6.528433457757229E-3</v>
      </c>
      <c r="AV30" s="33">
        <f t="shared" si="27"/>
        <v>6.4957912904684426E-3</v>
      </c>
      <c r="AW30" s="33">
        <f t="shared" si="27"/>
        <v>6.4633123340161001E-3</v>
      </c>
      <c r="AX30" s="33">
        <f t="shared" si="27"/>
        <v>6.4309957723460197E-3</v>
      </c>
      <c r="AY30" s="33">
        <f t="shared" si="27"/>
        <v>6.3988407934842898E-3</v>
      </c>
      <c r="AZ30" s="33">
        <f t="shared" si="27"/>
        <v>6.3668465895168683E-3</v>
      </c>
      <c r="BA30" s="33">
        <f t="shared" si="27"/>
        <v>6.3350123565692838E-3</v>
      </c>
      <c r="BB30" s="33">
        <f t="shared" si="27"/>
        <v>6.3033372947864375E-3</v>
      </c>
      <c r="BC30" s="33">
        <f t="shared" si="27"/>
        <v>6.2718206083125054E-3</v>
      </c>
      <c r="BD30" s="33">
        <f t="shared" si="27"/>
        <v>6.2404615052709432E-3</v>
      </c>
      <c r="BE30" s="33">
        <f t="shared" si="27"/>
        <v>6.2092591977445889E-3</v>
      </c>
      <c r="BF30" s="33">
        <f t="shared" si="27"/>
        <v>6.1782129017558659E-3</v>
      </c>
      <c r="BG30" s="33">
        <f t="shared" si="27"/>
        <v>6.1473218372470866E-3</v>
      </c>
      <c r="BH30" s="33">
        <f t="shared" si="27"/>
        <v>6.1165852280608514E-3</v>
      </c>
      <c r="BI30" s="33">
        <f t="shared" si="27"/>
        <v>6.0860023019205468E-3</v>
      </c>
      <c r="BJ30" s="33">
        <f t="shared" si="27"/>
        <v>6.0555722904109439E-3</v>
      </c>
      <c r="BK30" s="33">
        <f t="shared" si="27"/>
        <v>6.0252944289588889E-3</v>
      </c>
      <c r="BL30" t="str">
        <f t="shared" si="8"/>
        <v>19_THA</v>
      </c>
      <c r="BM30" t="str">
        <f t="shared" si="9"/>
        <v>d_nonenergy_7_11_ethane</v>
      </c>
      <c r="BP30" s="4">
        <f t="shared" si="10"/>
        <v>79.976370830400029</v>
      </c>
      <c r="BQ30" s="4">
        <f t="shared" si="11"/>
        <v>92.533027831200002</v>
      </c>
      <c r="BR30" s="4" cm="1">
        <f t="array" ref="BR30">L30*INDEX(prod_est,$H30+$I30-1,MATCH(BR$14,$BQ$14:$DQ$14,0))</f>
        <v>94.398922286791944</v>
      </c>
      <c r="BS30" s="4" cm="1">
        <f t="array" ref="BS30">M30*INDEX(prod_est,$H30+$I30-1,MATCH(BS$14,$BQ$14:$DQ$14,0))</f>
        <v>91.59077291672304</v>
      </c>
      <c r="BT30" s="4" cm="1">
        <f t="array" ref="BT30">N30*INDEX(prod_est,$H30+$I30-1,MATCH(BT$14,$BQ$14:$DQ$14,0))</f>
        <v>94.744315244750183</v>
      </c>
      <c r="BU30" s="4" cm="1">
        <f t="array" ref="BU30">O30*INDEX(prod_est,$H30+$I30-1,MATCH(BU$14,$BQ$14:$DQ$14,0))</f>
        <v>97.45306475674181</v>
      </c>
      <c r="BV30" s="4" cm="1">
        <f t="array" ref="BV30">P30*INDEX(prod_est,$H30+$I30-1,MATCH(BV$14,$BQ$14:$DQ$14,0))</f>
        <v>100.17635090763154</v>
      </c>
      <c r="BW30" s="4" cm="1">
        <f t="array" ref="BW30">Q30*INDEX(prod_est,$H30+$I30-1,MATCH(BW$14,$BQ$14:$DQ$14,0))</f>
        <v>102.86874182305118</v>
      </c>
      <c r="BX30" s="4" cm="1">
        <f t="array" ref="BX30">R30*INDEX(prod_est,$H30+$I30-1,MATCH(BX$14,$BQ$14:$DQ$14,0))</f>
        <v>105.53075197022146</v>
      </c>
      <c r="BY30" s="4" cm="1">
        <f t="array" ref="BY30">S30*INDEX(prod_est,$H30+$I30-1,MATCH(BY$14,$BQ$14:$DQ$14,0))</f>
        <v>108.14202280334403</v>
      </c>
      <c r="BZ30" s="4" cm="1">
        <f t="array" ref="BZ30">T30*INDEX(prod_est,$H30+$I30-1,MATCH(BZ$14,$BQ$14:$DQ$14,0))</f>
        <v>110.64895664819238</v>
      </c>
      <c r="CA30" s="4" cm="1">
        <f t="array" ref="CA30">U30*INDEX(prod_est,$H30+$I30-1,MATCH(CA$14,$BQ$14:$DQ$14,0))</f>
        <v>112.12518741555969</v>
      </c>
      <c r="CB30" s="4" cm="1">
        <f t="array" ref="CB30">V30*INDEX(prod_est,$H30+$I30-1,MATCH(CB$14,$BQ$14:$DQ$14,0))</f>
        <v>113.39609588760098</v>
      </c>
      <c r="CC30" s="4" cm="1">
        <f t="array" ref="CC30">W30*INDEX(prod_est,$H30+$I30-1,MATCH(CC$14,$BQ$14:$DQ$14,0))</f>
        <v>114.43480418856323</v>
      </c>
      <c r="CD30" s="4" cm="1">
        <f t="array" ref="CD30">X30*INDEX(prod_est,$H30+$I30-1,MATCH(CD$14,$BQ$14:$DQ$14,0))</f>
        <v>116.57285569865481</v>
      </c>
      <c r="CE30" s="4" cm="1">
        <f t="array" ref="CE30">Y30*INDEX(prod_est,$H30+$I30-1,MATCH(CE$14,$BQ$14:$DQ$14,0))</f>
        <v>118.5494422388457</v>
      </c>
      <c r="CF30" s="4" cm="1">
        <f t="array" ref="CF30">Z30*INDEX(prod_est,$H30+$I30-1,MATCH(CF$14,$BQ$14:$DQ$14,0))</f>
        <v>120.34550346290345</v>
      </c>
      <c r="CG30" s="4" cm="1">
        <f t="array" ref="CG30">AA30*INDEX(prod_est,$H30+$I30-1,MATCH(CG$14,$BQ$14:$DQ$14,0))</f>
        <v>121.93164929934213</v>
      </c>
      <c r="CH30" s="4" cm="1">
        <f t="array" ref="CH30">AB30*INDEX(prod_est,$H30+$I30-1,MATCH(CH$14,$BQ$14:$DQ$14,0))</f>
        <v>123.28830954096557</v>
      </c>
      <c r="CI30" s="4" cm="1">
        <f t="array" ref="CI30">AC30*INDEX(prod_est,$H30+$I30-1,MATCH(CI$14,$BQ$14:$DQ$14,0))</f>
        <v>124.49572620501972</v>
      </c>
      <c r="CJ30" s="4" cm="1">
        <f t="array" ref="CJ30">AD30*INDEX(prod_est,$H30+$I30-1,MATCH(CJ$14,$BQ$14:$DQ$14,0))</f>
        <v>125.42784880486305</v>
      </c>
      <c r="CK30" s="4" cm="1">
        <f t="array" ref="CK30">AE30*INDEX(prod_est,$H30+$I30-1,MATCH(CK$14,$BQ$14:$DQ$14,0))</f>
        <v>126.07285965685246</v>
      </c>
      <c r="CL30" s="4" cm="1">
        <f t="array" ref="CL30">AF30*INDEX(prod_est,$H30+$I30-1,MATCH(CL$14,$BQ$14:$DQ$14,0))</f>
        <v>126.39035328979938</v>
      </c>
      <c r="CM30" s="4" cm="1">
        <f t="array" ref="CM30">AG30*INDEX(prod_est,$H30+$I30-1,MATCH(CM$14,$BQ$14:$DQ$14,0))</f>
        <v>126.36282953367943</v>
      </c>
      <c r="CN30" s="4" cm="1">
        <f t="array" ref="CN30">AH30*INDEX(prod_est,$H30+$I30-1,MATCH(CN$14,$BQ$14:$DQ$14,0))</f>
        <v>127.78403688101065</v>
      </c>
      <c r="CO30" s="4" cm="1">
        <f t="array" ref="CO30">AI30*INDEX(prod_est,$H30+$I30-1,MATCH(CO$14,$BQ$14:$DQ$14,0))</f>
        <v>128.96748129126772</v>
      </c>
      <c r="CP30" s="4" cm="1">
        <f t="array" ref="CP30">AJ30*INDEX(prod_est,$H30+$I30-1,MATCH(CP$14,$BQ$14:$DQ$14,0))</f>
        <v>129.92132133705206</v>
      </c>
      <c r="CQ30" s="4" cm="1">
        <f t="array" ref="CQ30">AK30*INDEX(prod_est,$H30+$I30-1,MATCH(CQ$14,$BQ$14:$DQ$14,0))</f>
        <v>130.62131338998975</v>
      </c>
      <c r="CR30" s="4" cm="1">
        <f t="array" ref="CR30">AL30*INDEX(prod_est,$H30+$I30-1,MATCH(CR$14,$BQ$14:$DQ$14,0))</f>
        <v>131.04397677219649</v>
      </c>
      <c r="CS30" s="4" cm="1">
        <f t="array" ref="CS30">AM30*INDEX(prod_est,$H30+$I30-1,MATCH(CS$14,$BQ$14:$DQ$14,0))</f>
        <v>131.18318184342357</v>
      </c>
      <c r="CT30" s="4" cm="1">
        <f t="array" ref="CT30">AN30*INDEX(prod_est,$H30+$I30-1,MATCH(CT$14,$BQ$14:$DQ$14,0))</f>
        <v>131.02302769346781</v>
      </c>
      <c r="CU30" s="4" cm="1">
        <f t="array" ref="CU30">AO30*INDEX(prod_est,$H30+$I30-1,MATCH(CU$14,$BQ$14:$DQ$14,0))</f>
        <v>130.56082334449766</v>
      </c>
      <c r="CV30" s="4" cm="1">
        <f t="array" ref="CV30">AP30*INDEX(prod_est,$H30+$I30-1,MATCH(CV$14,$BQ$14:$DQ$14,0))</f>
        <v>129.769721343122</v>
      </c>
      <c r="CW30" s="4" cm="1">
        <f t="array" ref="CW30">AQ30*INDEX(prod_est,$H30+$I30-1,MATCH(CW$14,$BQ$14:$DQ$14,0))</f>
        <v>128.64712371717062</v>
      </c>
      <c r="CX30" s="4" cm="1">
        <f t="array" ref="CX30">AR30*INDEX(prod_est,$H30+$I30-1,MATCH(CX$14,$BQ$14:$DQ$14,0))</f>
        <v>127.12888908401854</v>
      </c>
      <c r="CY30" s="4" cm="1">
        <f t="array" ref="CY30">AS30*INDEX(prod_est,$H30+$I30-1,MATCH(CY$14,$BQ$14:$DQ$14,0))</f>
        <v>125.5945359733156</v>
      </c>
      <c r="CZ30" s="4" cm="1">
        <f t="array" ref="CZ30">AT30*INDEX(prod_est,$H30+$I30-1,MATCH(CZ$14,$BQ$14:$DQ$14,0))</f>
        <v>124.04440394893139</v>
      </c>
      <c r="DA30" s="4" cm="1">
        <f t="array" ref="DA30">AU30*INDEX(prod_est,$H30+$I30-1,MATCH(DA$14,$BQ$14:$DQ$14,0))</f>
        <v>122.47882887994272</v>
      </c>
      <c r="DB30" s="4" cm="1">
        <f t="array" ref="DB30">AV30*INDEX(prod_est,$H30+$I30-1,MATCH(DB$14,$BQ$14:$DQ$14,0))</f>
        <v>120.89814297260476</v>
      </c>
      <c r="DC30" s="4" cm="1">
        <f t="array" ref="DC30">AW30*INDEX(prod_est,$H30+$I30-1,MATCH(DC$14,$BQ$14:$DQ$14,0))</f>
        <v>119.3026748020711</v>
      </c>
      <c r="DD30" s="4" cm="1">
        <f t="array" ref="DD30">AX30*INDEX(prod_est,$H30+$I30-1,MATCH(DD$14,$BQ$14:$DQ$14,0))</f>
        <v>117.69274934388044</v>
      </c>
      <c r="DE30" s="4" cm="1">
        <f t="array" ref="DE30">AY30*INDEX(prod_est,$H30+$I30-1,MATCH(DE$14,$BQ$14:$DQ$14,0))</f>
        <v>116.06868800519192</v>
      </c>
      <c r="DF30" s="4" cm="1">
        <f t="array" ref="DF30">AZ30*INDEX(prod_est,$H30+$I30-1,MATCH(DF$14,$BQ$14:$DQ$14,0))</f>
        <v>114.43080865578798</v>
      </c>
      <c r="DG30" s="4" cm="1">
        <f t="array" ref="DG30">BA30*INDEX(prod_est,$H30+$I30-1,MATCH(DG$14,$BQ$14:$DQ$14,0))</f>
        <v>112.77942565883551</v>
      </c>
      <c r="DH30" s="4" cm="1">
        <f t="array" ref="DH30">BB30*INDEX(prod_est,$H30+$I30-1,MATCH(DH$14,$BQ$14:$DQ$14,0))</f>
        <v>111.11484990141416</v>
      </c>
      <c r="DI30" s="4" cm="1">
        <f t="array" ref="DI30">BC30*INDEX(prod_est,$H30+$I30-1,MATCH(DI$14,$BQ$14:$DQ$14,0))</f>
        <v>109.43738882480403</v>
      </c>
      <c r="DJ30" s="4" cm="1">
        <f t="array" ref="DJ30">BD30*INDEX(prod_est,$H30+$I30-1,MATCH(DJ$14,$BQ$14:$DQ$14,0))</f>
        <v>107.74734645454656</v>
      </c>
      <c r="DK30" s="4" cm="1">
        <f t="array" ref="DK30">BE30*INDEX(prod_est,$H30+$I30-1,MATCH(DK$14,$BQ$14:$DQ$14,0))</f>
        <v>106.04502343027097</v>
      </c>
      <c r="DL30" s="4" cm="1">
        <f t="array" ref="DL30">BF30*INDEX(prod_est,$H30+$I30-1,MATCH(DL$14,$BQ$14:$DQ$14,0))</f>
        <v>104.33071703529107</v>
      </c>
      <c r="DM30" s="4" cm="1">
        <f t="array" ref="DM30">BG30*INDEX(prod_est,$H30+$I30-1,MATCH(DM$14,$BQ$14:$DQ$14,0))</f>
        <v>102.60472122597717</v>
      </c>
      <c r="DN30" s="4" cm="1">
        <f t="array" ref="DN30">BH30*INDEX(prod_est,$H30+$I30-1,MATCH(DN$14,$BQ$14:$DQ$14,0))</f>
        <v>100.86732666089537</v>
      </c>
      <c r="DO30" s="4" cm="1">
        <f t="array" ref="DO30">BI30*INDEX(prod_est,$H30+$I30-1,MATCH(DO$14,$BQ$14:$DQ$14,0))</f>
        <v>99.11882072972827</v>
      </c>
      <c r="DP30" s="4" cm="1">
        <f t="array" ref="DP30">BJ30*INDEX(prod_est,$H30+$I30-1,MATCH(DP$14,$BQ$14:$DQ$14,0))</f>
        <v>97.359487581969333</v>
      </c>
      <c r="DQ30" s="4" cm="1">
        <f t="array" ref="DQ30">BK30*INDEX(prod_est,$H30+$I30-1,MATCH(DQ$14,$BQ$14:$DQ$14,0))</f>
        <v>95.58960815539649</v>
      </c>
    </row>
    <row r="31" spans="1:121" x14ac:dyDescent="0.25">
      <c r="A31" t="s">
        <v>55</v>
      </c>
      <c r="B31" t="s">
        <v>21</v>
      </c>
      <c r="C31" t="s">
        <v>61</v>
      </c>
      <c r="D31" t="s">
        <v>172</v>
      </c>
      <c r="E31" s="46" t="s">
        <v>37</v>
      </c>
      <c r="F31" s="4">
        <v>41.652312811200012</v>
      </c>
      <c r="G31" s="4">
        <v>36.371887156800007</v>
      </c>
      <c r="H31">
        <f>MATCH(A31,Production_est!$A$4:$A$339,0)</f>
        <v>289</v>
      </c>
      <c r="I31">
        <f>IFERROR(MATCH(E31,Production_est!$D$4:$D$339,0),"-")+1</f>
        <v>4</v>
      </c>
      <c r="J31" s="4" cm="1">
        <f t="array" ref="J31">IFERROR(INDEX(Production_est!$E$4:$E$339,I31+H31-1),"-")</f>
        <v>12012.944094876901</v>
      </c>
      <c r="K31" s="33">
        <f t="shared" si="3"/>
        <v>3.0277246667876644E-3</v>
      </c>
      <c r="L31" s="33">
        <f t="shared" si="4"/>
        <v>3.0277246667876644E-3</v>
      </c>
      <c r="M31" s="33">
        <f t="shared" si="5"/>
        <v>3.0277246667876644E-3</v>
      </c>
      <c r="N31" s="33">
        <f t="shared" si="5"/>
        <v>3.0277246667876644E-3</v>
      </c>
      <c r="O31" s="33">
        <f t="shared" ref="O31:AQ35" si="28">N31*(1-$G$4)</f>
        <v>3.0125860434537261E-3</v>
      </c>
      <c r="P31" s="33">
        <f t="shared" si="28"/>
        <v>2.9975231132364573E-3</v>
      </c>
      <c r="Q31" s="33">
        <f t="shared" si="28"/>
        <v>2.9825354976702749E-3</v>
      </c>
      <c r="R31" s="33">
        <f t="shared" si="28"/>
        <v>2.9676228201819237E-3</v>
      </c>
      <c r="S31" s="33">
        <f t="shared" si="28"/>
        <v>2.9527847060810139E-3</v>
      </c>
      <c r="T31" s="33">
        <f t="shared" si="28"/>
        <v>2.9380207825506089E-3</v>
      </c>
      <c r="U31" s="33">
        <f t="shared" si="28"/>
        <v>2.923330678637856E-3</v>
      </c>
      <c r="V31" s="33">
        <f t="shared" si="28"/>
        <v>2.9087140252446668E-3</v>
      </c>
      <c r="W31" s="33">
        <f t="shared" si="28"/>
        <v>2.8941704551184435E-3</v>
      </c>
      <c r="X31" s="33">
        <f t="shared" si="28"/>
        <v>2.8796996028428515E-3</v>
      </c>
      <c r="Y31" s="33">
        <f t="shared" si="28"/>
        <v>2.8653011048286373E-3</v>
      </c>
      <c r="Z31" s="33">
        <f t="shared" si="28"/>
        <v>2.8509745993044941E-3</v>
      </c>
      <c r="AA31" s="33">
        <f t="shared" si="28"/>
        <v>2.8367197263079718E-3</v>
      </c>
      <c r="AB31" s="33">
        <f t="shared" si="28"/>
        <v>2.822536127676432E-3</v>
      </c>
      <c r="AC31" s="33">
        <f t="shared" si="28"/>
        <v>2.8084234470380498E-3</v>
      </c>
      <c r="AD31" s="33">
        <f t="shared" si="28"/>
        <v>2.7943813298028594E-3</v>
      </c>
      <c r="AE31" s="33">
        <f t="shared" si="28"/>
        <v>2.780409423153845E-3</v>
      </c>
      <c r="AF31" s="33">
        <f t="shared" si="28"/>
        <v>2.7665073760380758E-3</v>
      </c>
      <c r="AG31" s="33">
        <f t="shared" si="28"/>
        <v>2.7526748391578852E-3</v>
      </c>
      <c r="AH31" s="33">
        <f t="shared" si="28"/>
        <v>2.7389114649620959E-3</v>
      </c>
      <c r="AI31" s="33">
        <f t="shared" si="28"/>
        <v>2.7252169076372856E-3</v>
      </c>
      <c r="AJ31" s="33">
        <f t="shared" si="28"/>
        <v>2.7115908230990991E-3</v>
      </c>
      <c r="AK31" s="33">
        <f t="shared" si="28"/>
        <v>2.6980328689836038E-3</v>
      </c>
      <c r="AL31" s="33">
        <f t="shared" si="28"/>
        <v>2.6845427046386858E-3</v>
      </c>
      <c r="AM31" s="33">
        <f t="shared" si="28"/>
        <v>2.6711199911154922E-3</v>
      </c>
      <c r="AN31" s="33">
        <f t="shared" si="28"/>
        <v>2.6577643911599147E-3</v>
      </c>
      <c r="AO31" s="33">
        <f t="shared" si="28"/>
        <v>2.6444755692041151E-3</v>
      </c>
      <c r="AP31" s="33">
        <f t="shared" si="28"/>
        <v>2.6312531913580944E-3</v>
      </c>
      <c r="AQ31" s="33">
        <f t="shared" si="28"/>
        <v>2.6180969254013041E-3</v>
      </c>
      <c r="AR31" s="33">
        <f t="shared" ref="AR31:BK31" si="29">AQ31*(1-$G$4)</f>
        <v>2.6050064407742977E-3</v>
      </c>
      <c r="AS31" s="33">
        <f t="shared" si="29"/>
        <v>2.5919814085704263E-3</v>
      </c>
      <c r="AT31" s="33">
        <f t="shared" si="29"/>
        <v>2.5790215015275742E-3</v>
      </c>
      <c r="AU31" s="33">
        <f t="shared" si="29"/>
        <v>2.5661263940199362E-3</v>
      </c>
      <c r="AV31" s="33">
        <f t="shared" si="29"/>
        <v>2.5532957620498366E-3</v>
      </c>
      <c r="AW31" s="33">
        <f t="shared" si="29"/>
        <v>2.5405292832395873E-3</v>
      </c>
      <c r="AX31" s="33">
        <f t="shared" si="29"/>
        <v>2.5278266368233895E-3</v>
      </c>
      <c r="AY31" s="33">
        <f t="shared" si="29"/>
        <v>2.5151875036392725E-3</v>
      </c>
      <c r="AZ31" s="33">
        <f t="shared" si="29"/>
        <v>2.5026115661210763E-3</v>
      </c>
      <c r="BA31" s="33">
        <f t="shared" si="29"/>
        <v>2.490098508290471E-3</v>
      </c>
      <c r="BB31" s="33">
        <f t="shared" si="29"/>
        <v>2.4776480157490187E-3</v>
      </c>
      <c r="BC31" s="33">
        <f t="shared" si="29"/>
        <v>2.4652597756702737E-3</v>
      </c>
      <c r="BD31" s="33">
        <f t="shared" si="29"/>
        <v>2.4529334767919224E-3</v>
      </c>
      <c r="BE31" s="33">
        <f t="shared" si="29"/>
        <v>2.4406688094079625E-3</v>
      </c>
      <c r="BF31" s="33">
        <f t="shared" si="29"/>
        <v>2.4284654653609229E-3</v>
      </c>
      <c r="BG31" s="33">
        <f t="shared" si="29"/>
        <v>2.4163231380341182E-3</v>
      </c>
      <c r="BH31" s="33">
        <f t="shared" si="29"/>
        <v>2.4042415223439477E-3</v>
      </c>
      <c r="BI31" s="33">
        <f t="shared" si="29"/>
        <v>2.3922203147322282E-3</v>
      </c>
      <c r="BJ31" s="33">
        <f t="shared" si="29"/>
        <v>2.3802592131585672E-3</v>
      </c>
      <c r="BK31" s="33">
        <f t="shared" si="29"/>
        <v>2.3683579170927743E-3</v>
      </c>
      <c r="BL31" t="str">
        <f t="shared" si="8"/>
        <v>19_THA</v>
      </c>
      <c r="BM31" t="str">
        <f t="shared" si="9"/>
        <v>d_nonenergy_7_x_other_petrol_prod</v>
      </c>
      <c r="BP31" s="4">
        <f t="shared" si="10"/>
        <v>41.652312811200012</v>
      </c>
      <c r="BQ31" s="4">
        <f t="shared" si="11"/>
        <v>36.371887156800007</v>
      </c>
      <c r="BR31" s="4" cm="1">
        <f t="array" ref="BR31">L31*INDEX(prod_est,$H31+$I31-1,MATCH(BR$14,$BQ$14:$DQ$14,0))</f>
        <v>37.105312877063817</v>
      </c>
      <c r="BS31" s="4" cm="1">
        <f t="array" ref="BS31">M31*INDEX(prod_est,$H31+$I31-1,MATCH(BS$14,$BQ$14:$DQ$14,0))</f>
        <v>36.001515731314882</v>
      </c>
      <c r="BT31" s="4" cm="1">
        <f t="array" ref="BT31">N31*INDEX(prod_est,$H31+$I31-1,MATCH(BT$14,$BQ$14:$DQ$14,0))</f>
        <v>37.241076225416876</v>
      </c>
      <c r="BU31" s="4" cm="1">
        <f t="array" ref="BU31">O31*INDEX(prod_est,$H31+$I31-1,MATCH(BU$14,$BQ$14:$DQ$14,0))</f>
        <v>38.305802344245734</v>
      </c>
      <c r="BV31" s="4" cm="1">
        <f t="array" ref="BV31">P31*INDEX(prod_est,$H31+$I31-1,MATCH(BV$14,$BQ$14:$DQ$14,0))</f>
        <v>39.376242368714919</v>
      </c>
      <c r="BW31" s="4" cm="1">
        <f t="array" ref="BW31">Q31*INDEX(prod_est,$H31+$I31-1,MATCH(BW$14,$BQ$14:$DQ$14,0))</f>
        <v>40.434538426380691</v>
      </c>
      <c r="BX31" s="4" cm="1">
        <f t="array" ref="BX31">R31*INDEX(prod_est,$H31+$I31-1,MATCH(BX$14,$BQ$14:$DQ$14,0))</f>
        <v>41.48089273848381</v>
      </c>
      <c r="BY31" s="4" cm="1">
        <f t="array" ref="BY31">S31*INDEX(prod_est,$H31+$I31-1,MATCH(BY$14,$BQ$14:$DQ$14,0))</f>
        <v>42.5073029868487</v>
      </c>
      <c r="BZ31" s="4" cm="1">
        <f t="array" ref="BZ31">T31*INDEX(prod_est,$H31+$I31-1,MATCH(BZ$14,$BQ$14:$DQ$14,0))</f>
        <v>43.492701574266825</v>
      </c>
      <c r="CA31" s="4" cm="1">
        <f t="array" ref="CA31">U31*INDEX(prod_est,$H31+$I31-1,MATCH(CA$14,$BQ$14:$DQ$14,0))</f>
        <v>44.072962483766389</v>
      </c>
      <c r="CB31" s="4" cm="1">
        <f t="array" ref="CB31">V31*INDEX(prod_est,$H31+$I31-1,MATCH(CB$14,$BQ$14:$DQ$14,0))</f>
        <v>44.572517514171658</v>
      </c>
      <c r="CC31" s="4" cm="1">
        <f t="array" ref="CC31">W31*INDEX(prod_est,$H31+$I31-1,MATCH(CC$14,$BQ$14:$DQ$14,0))</f>
        <v>44.980801799220117</v>
      </c>
      <c r="CD31" s="4" cm="1">
        <f t="array" ref="CD31">X31*INDEX(prod_est,$H31+$I31-1,MATCH(CD$14,$BQ$14:$DQ$14,0))</f>
        <v>45.821204086739947</v>
      </c>
      <c r="CE31" s="4" cm="1">
        <f t="array" ref="CE31">Y31*INDEX(prod_est,$H31+$I31-1,MATCH(CE$14,$BQ$14:$DQ$14,0))</f>
        <v>46.598139460848962</v>
      </c>
      <c r="CF31" s="4" cm="1">
        <f t="array" ref="CF31">Z31*INDEX(prod_est,$H31+$I31-1,MATCH(CF$14,$BQ$14:$DQ$14,0))</f>
        <v>47.304115885691573</v>
      </c>
      <c r="CG31" s="4" cm="1">
        <f t="array" ref="CG31">AA31*INDEX(prod_est,$H31+$I31-1,MATCH(CG$14,$BQ$14:$DQ$14,0))</f>
        <v>47.927581028131485</v>
      </c>
      <c r="CH31" s="4" cm="1">
        <f t="array" ref="CH31">AB31*INDEX(prod_est,$H31+$I31-1,MATCH(CH$14,$BQ$14:$DQ$14,0))</f>
        <v>48.460842441650342</v>
      </c>
      <c r="CI31" s="4" cm="1">
        <f t="array" ref="CI31">AC31*INDEX(prod_est,$H31+$I31-1,MATCH(CI$14,$BQ$14:$DQ$14,0))</f>
        <v>48.935440795184491</v>
      </c>
      <c r="CJ31" s="4" cm="1">
        <f t="array" ref="CJ31">AD31*INDEX(prod_est,$H31+$I31-1,MATCH(CJ$14,$BQ$14:$DQ$14,0))</f>
        <v>49.301829519431692</v>
      </c>
      <c r="CK31" s="4" cm="1">
        <f t="array" ref="CK31">AE31*INDEX(prod_est,$H31+$I31-1,MATCH(CK$14,$BQ$14:$DQ$14,0))</f>
        <v>49.555363446434129</v>
      </c>
      <c r="CL31" s="4" cm="1">
        <f t="array" ref="CL31">AF31*INDEX(prod_est,$H31+$I31-1,MATCH(CL$14,$BQ$14:$DQ$14,0))</f>
        <v>49.680160428238445</v>
      </c>
      <c r="CM31" s="4" cm="1">
        <f t="array" ref="CM31">AG31*INDEX(prod_est,$H31+$I31-1,MATCH(CM$14,$BQ$14:$DQ$14,0))</f>
        <v>49.669341686269327</v>
      </c>
      <c r="CN31" s="4" cm="1">
        <f t="array" ref="CN31">AH31*INDEX(prod_est,$H31+$I31-1,MATCH(CN$14,$BQ$14:$DQ$14,0))</f>
        <v>50.227974581734976</v>
      </c>
      <c r="CO31" s="4" cm="1">
        <f t="array" ref="CO31">AI31*INDEX(prod_est,$H31+$I31-1,MATCH(CO$14,$BQ$14:$DQ$14,0))</f>
        <v>50.693150179627843</v>
      </c>
      <c r="CP31" s="4" cm="1">
        <f t="array" ref="CP31">AJ31*INDEX(prod_est,$H31+$I31-1,MATCH(CP$14,$BQ$14:$DQ$14,0))</f>
        <v>51.068075363900356</v>
      </c>
      <c r="CQ31" s="4" cm="1">
        <f t="array" ref="CQ31">AK31*INDEX(prod_est,$H31+$I31-1,MATCH(CQ$14,$BQ$14:$DQ$14,0))</f>
        <v>51.343220709911833</v>
      </c>
      <c r="CR31" s="4" cm="1">
        <f t="array" ref="CR31">AL31*INDEX(prod_est,$H31+$I31-1,MATCH(CR$14,$BQ$14:$DQ$14,0))</f>
        <v>51.509356685392717</v>
      </c>
      <c r="CS31" s="4" cm="1">
        <f t="array" ref="CS31">AM31*INDEX(prod_est,$H31+$I31-1,MATCH(CS$14,$BQ$14:$DQ$14,0))</f>
        <v>51.564073917293541</v>
      </c>
      <c r="CT31" s="4" cm="1">
        <f t="array" ref="CT31">AN31*INDEX(prod_est,$H31+$I31-1,MATCH(CT$14,$BQ$14:$DQ$14,0))</f>
        <v>51.501122246885544</v>
      </c>
      <c r="CU31" s="4" cm="1">
        <f t="array" ref="CU31">AO31*INDEX(prod_est,$H31+$I31-1,MATCH(CU$14,$BQ$14:$DQ$14,0))</f>
        <v>51.319443933550851</v>
      </c>
      <c r="CV31" s="4" cm="1">
        <f t="array" ref="CV31">AP31*INDEX(prod_est,$H31+$I31-1,MATCH(CV$14,$BQ$14:$DQ$14,0))</f>
        <v>51.008486069121687</v>
      </c>
      <c r="CW31" s="4" cm="1">
        <f t="array" ref="CW31">AQ31*INDEX(prod_est,$H31+$I31-1,MATCH(CW$14,$BQ$14:$DQ$14,0))</f>
        <v>50.567227470645051</v>
      </c>
      <c r="CX31" s="4" cm="1">
        <f t="array" ref="CX31">AR31*INDEX(prod_est,$H31+$I31-1,MATCH(CX$14,$BQ$14:$DQ$14,0))</f>
        <v>49.970456133438972</v>
      </c>
      <c r="CY31" s="4" cm="1">
        <f t="array" ref="CY31">AS31*INDEX(prod_est,$H31+$I31-1,MATCH(CY$14,$BQ$14:$DQ$14,0))</f>
        <v>49.367349118471552</v>
      </c>
      <c r="CZ31" s="4" cm="1">
        <f t="array" ref="CZ31">AT31*INDEX(prod_est,$H31+$I31-1,MATCH(CZ$14,$BQ$14:$DQ$14,0))</f>
        <v>48.758039897855802</v>
      </c>
      <c r="DA31" s="4" cm="1">
        <f t="array" ref="DA31">AU31*INDEX(prod_est,$H31+$I31-1,MATCH(DA$14,$BQ$14:$DQ$14,0))</f>
        <v>48.142660491395318</v>
      </c>
      <c r="DB31" s="4" cm="1">
        <f t="array" ref="DB31">AV31*INDEX(prod_est,$H31+$I31-1,MATCH(DB$14,$BQ$14:$DQ$14,0))</f>
        <v>47.521341479151175</v>
      </c>
      <c r="DC31" s="4" cm="1">
        <f t="array" ref="DC31">AW31*INDEX(prod_est,$H31+$I31-1,MATCH(DC$14,$BQ$14:$DQ$14,0))</f>
        <v>46.894212013910121</v>
      </c>
      <c r="DD31" s="4" cm="1">
        <f t="array" ref="DD31">AX31*INDEX(prod_est,$H31+$I31-1,MATCH(DD$14,$BQ$14:$DQ$14,0))</f>
        <v>46.261399833560972</v>
      </c>
      <c r="DE31" s="4" cm="1">
        <f t="array" ref="DE31">AY31*INDEX(prod_est,$H31+$I31-1,MATCH(DE$14,$BQ$14:$DQ$14,0))</f>
        <v>45.623031273372305</v>
      </c>
      <c r="DF31" s="4" cm="1">
        <f t="array" ref="DF31">AZ31*INDEX(prod_est,$H31+$I31-1,MATCH(DF$14,$BQ$14:$DQ$14,0))</f>
        <v>44.979231278178744</v>
      </c>
      <c r="DG31" s="4" cm="1">
        <f t="array" ref="DG31">BA31*INDEX(prod_est,$H31+$I31-1,MATCH(DG$14,$BQ$14:$DQ$14,0))</f>
        <v>44.330123414472148</v>
      </c>
      <c r="DH31" s="4" cm="1">
        <f t="array" ref="DH31">BB31*INDEX(prod_est,$H31+$I31-1,MATCH(DH$14,$BQ$14:$DQ$14,0))</f>
        <v>43.675829882401423</v>
      </c>
      <c r="DI31" s="4" cm="1">
        <f t="array" ref="DI31">BC31*INDEX(prod_est,$H31+$I31-1,MATCH(DI$14,$BQ$14:$DQ$14,0))</f>
        <v>43.016471527677666</v>
      </c>
      <c r="DJ31" s="4" cm="1">
        <f t="array" ref="DJ31">BD31*INDEX(prod_est,$H31+$I31-1,MATCH(DJ$14,$BQ$14:$DQ$14,0))</f>
        <v>42.352167853390142</v>
      </c>
      <c r="DK31" s="4" cm="1">
        <f t="array" ref="DK31">BE31*INDEX(prod_est,$H31+$I31-1,MATCH(DK$14,$BQ$14:$DQ$14,0))</f>
        <v>41.68303703173018</v>
      </c>
      <c r="DL31" s="4" cm="1">
        <f t="array" ref="DL31">BF31*INDEX(prod_est,$H31+$I31-1,MATCH(DL$14,$BQ$14:$DQ$14,0))</f>
        <v>41.009195915624765</v>
      </c>
      <c r="DM31" s="4" cm="1">
        <f t="array" ref="DM31">BG31*INDEX(prod_est,$H31+$I31-1,MATCH(DM$14,$BQ$14:$DQ$14,0))</f>
        <v>40.330760050281697</v>
      </c>
      <c r="DN31" s="4" cm="1">
        <f t="array" ref="DN31">BH31*INDEX(prod_est,$H31+$I31-1,MATCH(DN$14,$BQ$14:$DQ$14,0))</f>
        <v>39.647843684643369</v>
      </c>
      <c r="DO31" s="4" cm="1">
        <f t="array" ref="DO31">BI31*INDEX(prod_est,$H31+$I31-1,MATCH(DO$14,$BQ$14:$DQ$14,0))</f>
        <v>38.960559782754643</v>
      </c>
      <c r="DP31" s="4" cm="1">
        <f t="array" ref="DP31">BJ31*INDEX(prod_est,$H31+$I31-1,MATCH(DP$14,$BQ$14:$DQ$14,0))</f>
        <v>38.269020035041677</v>
      </c>
      <c r="DQ31" s="4" cm="1">
        <f t="array" ref="DQ31">BK31*INDEX(prod_est,$H31+$I31-1,MATCH(DQ$14,$BQ$14:$DQ$14,0))</f>
        <v>37.573334869504016</v>
      </c>
    </row>
    <row r="32" spans="1:121" x14ac:dyDescent="0.25">
      <c r="A32" t="s">
        <v>55</v>
      </c>
      <c r="B32" t="s">
        <v>22</v>
      </c>
      <c r="C32" t="s">
        <v>22</v>
      </c>
      <c r="D32" t="s">
        <v>172</v>
      </c>
      <c r="E32" s="46" t="s">
        <v>37</v>
      </c>
      <c r="F32" s="4">
        <v>2.235160829983978</v>
      </c>
      <c r="G32" s="4">
        <v>93.261258064557282</v>
      </c>
      <c r="H32">
        <f>MATCH(A32,Production_est!$A$4:$A$339,0)</f>
        <v>289</v>
      </c>
      <c r="I32">
        <f>IFERROR(MATCH(E32,Production_est!$D$4:$D$339,0),"-")+1</f>
        <v>4</v>
      </c>
      <c r="J32" s="4" cm="1">
        <f t="array" ref="J32">IFERROR(INDEX(Production_est!$E$4:$E$339,I32+H32-1),"-")</f>
        <v>12012.944094876901</v>
      </c>
      <c r="K32" s="33">
        <f t="shared" si="3"/>
        <v>7.7633973260834484E-3</v>
      </c>
      <c r="L32" s="33">
        <f t="shared" si="4"/>
        <v>7.7633973260834484E-3</v>
      </c>
      <c r="M32" s="33">
        <f t="shared" si="5"/>
        <v>7.7633973260834484E-3</v>
      </c>
      <c r="N32" s="33">
        <f t="shared" si="5"/>
        <v>7.7633973260834484E-3</v>
      </c>
      <c r="O32" s="33">
        <f t="shared" si="28"/>
        <v>7.7245803394530308E-3</v>
      </c>
      <c r="P32" s="33">
        <f t="shared" si="28"/>
        <v>7.6859574377557659E-3</v>
      </c>
      <c r="Q32" s="33">
        <f t="shared" si="28"/>
        <v>7.6475276505669869E-3</v>
      </c>
      <c r="R32" s="33">
        <f t="shared" si="28"/>
        <v>7.6092900123141518E-3</v>
      </c>
      <c r="S32" s="33">
        <f t="shared" si="28"/>
        <v>7.5712435622525814E-3</v>
      </c>
      <c r="T32" s="33">
        <f t="shared" si="28"/>
        <v>7.5333873444413182E-3</v>
      </c>
      <c r="U32" s="33">
        <f t="shared" si="28"/>
        <v>7.4957204077191119E-3</v>
      </c>
      <c r="V32" s="33">
        <f t="shared" si="28"/>
        <v>7.4582418056805162E-3</v>
      </c>
      <c r="W32" s="33">
        <f t="shared" si="28"/>
        <v>7.4209505966521139E-3</v>
      </c>
      <c r="X32" s="33">
        <f t="shared" si="28"/>
        <v>7.3838458436688535E-3</v>
      </c>
      <c r="Y32" s="33">
        <f t="shared" si="28"/>
        <v>7.3469266144505089E-3</v>
      </c>
      <c r="Z32" s="33">
        <f t="shared" si="28"/>
        <v>7.3101919813782562E-3</v>
      </c>
      <c r="AA32" s="33">
        <f t="shared" si="28"/>
        <v>7.2736410214713646E-3</v>
      </c>
      <c r="AB32" s="33">
        <f t="shared" si="28"/>
        <v>7.237272816364008E-3</v>
      </c>
      <c r="AC32" s="33">
        <f t="shared" si="28"/>
        <v>7.201086452282188E-3</v>
      </c>
      <c r="AD32" s="33">
        <f t="shared" si="28"/>
        <v>7.1650810200207769E-3</v>
      </c>
      <c r="AE32" s="33">
        <f t="shared" si="28"/>
        <v>7.1292556149206727E-3</v>
      </c>
      <c r="AF32" s="33">
        <f t="shared" si="28"/>
        <v>7.0936093368460691E-3</v>
      </c>
      <c r="AG32" s="33">
        <f t="shared" si="28"/>
        <v>7.0581412901618385E-3</v>
      </c>
      <c r="AH32" s="33">
        <f t="shared" si="28"/>
        <v>7.0228505837110289E-3</v>
      </c>
      <c r="AI32" s="33">
        <f t="shared" si="28"/>
        <v>6.9877363307924737E-3</v>
      </c>
      <c r="AJ32" s="33">
        <f t="shared" si="28"/>
        <v>6.9527976491385113E-3</v>
      </c>
      <c r="AK32" s="33">
        <f t="shared" si="28"/>
        <v>6.9180336608928184E-3</v>
      </c>
      <c r="AL32" s="33">
        <f t="shared" si="28"/>
        <v>6.8834434925883542E-3</v>
      </c>
      <c r="AM32" s="33">
        <f t="shared" si="28"/>
        <v>6.8490262751254123E-3</v>
      </c>
      <c r="AN32" s="33">
        <f t="shared" si="28"/>
        <v>6.8147811437497853E-3</v>
      </c>
      <c r="AO32" s="33">
        <f t="shared" si="28"/>
        <v>6.7807072380310363E-3</v>
      </c>
      <c r="AP32" s="33">
        <f t="shared" si="28"/>
        <v>6.7468037018408814E-3</v>
      </c>
      <c r="AQ32" s="33">
        <f t="shared" si="28"/>
        <v>6.7130696833316772E-3</v>
      </c>
      <c r="AR32" s="33">
        <f t="shared" ref="AR32:BK32" si="30">AQ32*(1-$G$4)</f>
        <v>6.6795043349150186E-3</v>
      </c>
      <c r="AS32" s="33">
        <f t="shared" si="30"/>
        <v>6.6461068132404435E-3</v>
      </c>
      <c r="AT32" s="33">
        <f t="shared" si="30"/>
        <v>6.6128762791742412E-3</v>
      </c>
      <c r="AU32" s="33">
        <f t="shared" si="30"/>
        <v>6.5798118977783695E-3</v>
      </c>
      <c r="AV32" s="33">
        <f t="shared" si="30"/>
        <v>6.546912838289478E-3</v>
      </c>
      <c r="AW32" s="33">
        <f t="shared" si="30"/>
        <v>6.5141782740980305E-3</v>
      </c>
      <c r="AX32" s="33">
        <f t="shared" si="30"/>
        <v>6.4816073827275401E-3</v>
      </c>
      <c r="AY32" s="33">
        <f t="shared" si="30"/>
        <v>6.4491993458139028E-3</v>
      </c>
      <c r="AZ32" s="33">
        <f t="shared" si="30"/>
        <v>6.4169533490848335E-3</v>
      </c>
      <c r="BA32" s="33">
        <f t="shared" si="30"/>
        <v>6.3848685823394095E-3</v>
      </c>
      <c r="BB32" s="33">
        <f t="shared" si="30"/>
        <v>6.3529442394277122E-3</v>
      </c>
      <c r="BC32" s="33">
        <f t="shared" si="30"/>
        <v>6.3211795182305736E-3</v>
      </c>
      <c r="BD32" s="33">
        <f t="shared" si="30"/>
        <v>6.2895736206394206E-3</v>
      </c>
      <c r="BE32" s="33">
        <f t="shared" si="30"/>
        <v>6.2581257525362232E-3</v>
      </c>
      <c r="BF32" s="33">
        <f t="shared" si="30"/>
        <v>6.2268351237735418E-3</v>
      </c>
      <c r="BG32" s="33">
        <f t="shared" si="30"/>
        <v>6.1957009481546739E-3</v>
      </c>
      <c r="BH32" s="33">
        <f t="shared" si="30"/>
        <v>6.1647224434139003E-3</v>
      </c>
      <c r="BI32" s="33">
        <f t="shared" si="30"/>
        <v>6.1338988311968306E-3</v>
      </c>
      <c r="BJ32" s="33">
        <f t="shared" si="30"/>
        <v>6.1032293370408466E-3</v>
      </c>
      <c r="BK32" s="33">
        <f t="shared" si="30"/>
        <v>6.0727131903556423E-3</v>
      </c>
      <c r="BL32" t="str">
        <f t="shared" si="8"/>
        <v>19_THA</v>
      </c>
      <c r="BM32" t="str">
        <f t="shared" si="9"/>
        <v>d_nonenergy_8_1_natural_gas</v>
      </c>
      <c r="BP32" s="4">
        <f t="shared" si="10"/>
        <v>2.235160829983978</v>
      </c>
      <c r="BQ32" s="4">
        <f t="shared" si="11"/>
        <v>93.261258064557282</v>
      </c>
      <c r="BR32" s="4" cm="1">
        <f t="array" ref="BR32">L32*INDEX(prod_est,$H32+$I32-1,MATCH(BR$14,$BQ$14:$DQ$14,0))</f>
        <v>95.141837014828184</v>
      </c>
      <c r="BS32" s="4" cm="1">
        <f t="array" ref="BS32">M32*INDEX(prod_est,$H32+$I32-1,MATCH(BS$14,$BQ$14:$DQ$14,0))</f>
        <v>92.311587651718995</v>
      </c>
      <c r="BT32" s="4" cm="1">
        <f t="array" ref="BT32">N32*INDEX(prod_est,$H32+$I32-1,MATCH(BT$14,$BQ$14:$DQ$14,0))</f>
        <v>95.489948197838274</v>
      </c>
      <c r="BU32" s="4" cm="1">
        <f t="array" ref="BU32">O32*INDEX(prod_est,$H32+$I32-1,MATCH(BU$14,$BQ$14:$DQ$14,0))</f>
        <v>98.220015431031271</v>
      </c>
      <c r="BV32" s="4" cm="1">
        <f t="array" ref="BV32">P32*INDEX(prod_est,$H32+$I32-1,MATCH(BV$14,$BQ$14:$DQ$14,0))</f>
        <v>100.96473370573283</v>
      </c>
      <c r="BW32" s="4" cm="1">
        <f t="array" ref="BW32">Q32*INDEX(prod_est,$H32+$I32-1,MATCH(BW$14,$BQ$14:$DQ$14,0))</f>
        <v>103.67831360102893</v>
      </c>
      <c r="BX32" s="4" cm="1">
        <f t="array" ref="BX32">R32*INDEX(prod_est,$H32+$I32-1,MATCH(BX$14,$BQ$14:$DQ$14,0))</f>
        <v>106.36127363297128</v>
      </c>
      <c r="BY32" s="4" cm="1">
        <f t="array" ref="BY32">S32*INDEX(prod_est,$H32+$I32-1,MATCH(BY$14,$BQ$14:$DQ$14,0))</f>
        <v>108.99309503503918</v>
      </c>
      <c r="BZ32" s="4" cm="1">
        <f t="array" ref="BZ32">T32*INDEX(prod_est,$H32+$I32-1,MATCH(BZ$14,$BQ$14:$DQ$14,0))</f>
        <v>111.51975832202977</v>
      </c>
      <c r="CA32" s="4" cm="1">
        <f t="array" ref="CA32">U32*INDEX(prod_est,$H32+$I32-1,MATCH(CA$14,$BQ$14:$DQ$14,0))</f>
        <v>113.00760695062358</v>
      </c>
      <c r="CB32" s="4" cm="1">
        <f t="array" ref="CB32">V32*INDEX(prod_est,$H32+$I32-1,MATCH(CB$14,$BQ$14:$DQ$14,0))</f>
        <v>114.2885174078464</v>
      </c>
      <c r="CC32" s="4" cm="1">
        <f t="array" ref="CC32">W32*INDEX(prod_est,$H32+$I32-1,MATCH(CC$14,$BQ$14:$DQ$14,0))</f>
        <v>115.33540029042702</v>
      </c>
      <c r="CD32" s="4" cm="1">
        <f t="array" ref="CD32">X32*INDEX(prod_est,$H32+$I32-1,MATCH(CD$14,$BQ$14:$DQ$14,0))</f>
        <v>117.4902781574056</v>
      </c>
      <c r="CE32" s="4" cm="1">
        <f t="array" ref="CE32">Y32*INDEX(prod_est,$H32+$I32-1,MATCH(CE$14,$BQ$14:$DQ$14,0))</f>
        <v>119.48242033336408</v>
      </c>
      <c r="CF32" s="4" cm="1">
        <f t="array" ref="CF32">Z32*INDEX(prod_est,$H32+$I32-1,MATCH(CF$14,$BQ$14:$DQ$14,0))</f>
        <v>121.29261646811236</v>
      </c>
      <c r="CG32" s="4" cm="1">
        <f t="array" ref="CG32">AA32*INDEX(prod_est,$H32+$I32-1,MATCH(CG$14,$BQ$14:$DQ$14,0))</f>
        <v>122.89124519179336</v>
      </c>
      <c r="CH32" s="4" cm="1">
        <f t="array" ref="CH32">AB32*INDEX(prod_est,$H32+$I32-1,MATCH(CH$14,$BQ$14:$DQ$14,0))</f>
        <v>124.25858228067341</v>
      </c>
      <c r="CI32" s="4" cm="1">
        <f t="array" ref="CI32">AC32*INDEX(prod_est,$H32+$I32-1,MATCH(CI$14,$BQ$14:$DQ$14,0))</f>
        <v>125.47550125260219</v>
      </c>
      <c r="CJ32" s="4" cm="1">
        <f t="array" ref="CJ32">AD32*INDEX(prod_est,$H32+$I32-1,MATCH(CJ$14,$BQ$14:$DQ$14,0))</f>
        <v>126.41495961000484</v>
      </c>
      <c r="CK32" s="4" cm="1">
        <f t="array" ref="CK32">AE32*INDEX(prod_est,$H32+$I32-1,MATCH(CK$14,$BQ$14:$DQ$14,0))</f>
        <v>127.06504666466772</v>
      </c>
      <c r="CL32" s="4" cm="1">
        <f t="array" ref="CL32">AF32*INDEX(prod_est,$H32+$I32-1,MATCH(CL$14,$BQ$14:$DQ$14,0))</f>
        <v>127.38503895639444</v>
      </c>
      <c r="CM32" s="4" cm="1">
        <f t="array" ref="CM32">AG32*INDEX(prod_est,$H32+$I32-1,MATCH(CM$14,$BQ$14:$DQ$14,0))</f>
        <v>127.35729858971052</v>
      </c>
      <c r="CN32" s="4" cm="1">
        <f t="array" ref="CN32">AH32*INDEX(prod_est,$H32+$I32-1,MATCH(CN$14,$BQ$14:$DQ$14,0))</f>
        <v>128.78969076674477</v>
      </c>
      <c r="CO32" s="4" cm="1">
        <f t="array" ref="CO32">AI32*INDEX(prod_est,$H32+$I32-1,MATCH(CO$14,$BQ$14:$DQ$14,0))</f>
        <v>129.98244882445556</v>
      </c>
      <c r="CP32" s="4" cm="1">
        <f t="array" ref="CP32">AJ32*INDEX(prod_est,$H32+$I32-1,MATCH(CP$14,$BQ$14:$DQ$14,0))</f>
        <v>130.94379554299675</v>
      </c>
      <c r="CQ32" s="4" cm="1">
        <f t="array" ref="CQ32">AK32*INDEX(prod_est,$H32+$I32-1,MATCH(CQ$14,$BQ$14:$DQ$14,0))</f>
        <v>131.64929649786927</v>
      </c>
      <c r="CR32" s="4" cm="1">
        <f t="array" ref="CR32">AL32*INDEX(prod_est,$H32+$I32-1,MATCH(CR$14,$BQ$14:$DQ$14,0))</f>
        <v>132.07528621944556</v>
      </c>
      <c r="CS32" s="4" cm="1">
        <f t="array" ref="CS32">AM32*INDEX(prod_est,$H32+$I32-1,MATCH(CS$14,$BQ$14:$DQ$14,0))</f>
        <v>132.2155868275191</v>
      </c>
      <c r="CT32" s="4" cm="1">
        <f t="array" ref="CT32">AN32*INDEX(prod_est,$H32+$I32-1,MATCH(CT$14,$BQ$14:$DQ$14,0))</f>
        <v>132.05417227253037</v>
      </c>
      <c r="CU32" s="4" cm="1">
        <f t="array" ref="CU32">AO32*INDEX(prod_est,$H32+$I32-1,MATCH(CU$14,$BQ$14:$DQ$14,0))</f>
        <v>131.5883303987888</v>
      </c>
      <c r="CV32" s="4" cm="1">
        <f t="array" ref="CV32">AP32*INDEX(prod_est,$H32+$I32-1,MATCH(CV$14,$BQ$14:$DQ$14,0))</f>
        <v>130.79100246480755</v>
      </c>
      <c r="CW32" s="4" cm="1">
        <f t="array" ref="CW32">AQ32*INDEX(prod_est,$H32+$I32-1,MATCH(CW$14,$BQ$14:$DQ$14,0))</f>
        <v>129.65957005250718</v>
      </c>
      <c r="CX32" s="4" cm="1">
        <f t="array" ref="CX32">AR32*INDEX(prod_est,$H32+$I32-1,MATCH(CX$14,$BQ$14:$DQ$14,0))</f>
        <v>128.12938698983643</v>
      </c>
      <c r="CY32" s="4" cm="1">
        <f t="array" ref="CY32">AS32*INDEX(prod_est,$H32+$I32-1,MATCH(CY$14,$BQ$14:$DQ$14,0))</f>
        <v>126.58295859801441</v>
      </c>
      <c r="CZ32" s="4" cm="1">
        <f t="array" ref="CZ32">AT32*INDEX(prod_est,$H32+$I32-1,MATCH(CZ$14,$BQ$14:$DQ$14,0))</f>
        <v>125.0206271132612</v>
      </c>
      <c r="DA32" s="4" cm="1">
        <f t="array" ref="DA32">AU32*INDEX(prod_est,$H32+$I32-1,MATCH(DA$14,$BQ$14:$DQ$14,0))</f>
        <v>123.44273104792615</v>
      </c>
      <c r="DB32" s="4" cm="1">
        <f t="array" ref="DB32">AV32*INDEX(prod_est,$H32+$I32-1,MATCH(DB$14,$BQ$14:$DQ$14,0))</f>
        <v>121.84960522271081</v>
      </c>
      <c r="DC32" s="4" cm="1">
        <f t="array" ref="DC32">AW32*INDEX(prod_est,$H32+$I32-1,MATCH(DC$14,$BQ$14:$DQ$14,0))</f>
        <v>120.24158079863857</v>
      </c>
      <c r="DD32" s="4" cm="1">
        <f t="array" ref="DD32">AX32*INDEX(prod_est,$H32+$I32-1,MATCH(DD$14,$BQ$14:$DQ$14,0))</f>
        <v>118.61898530878911</v>
      </c>
      <c r="DE32" s="4" cm="1">
        <f t="array" ref="DE32">AY32*INDEX(prod_est,$H32+$I32-1,MATCH(DE$14,$BQ$14:$DQ$14,0))</f>
        <v>116.98214268977959</v>
      </c>
      <c r="DF32" s="4" cm="1">
        <f t="array" ref="DF32">AZ32*INDEX(prod_est,$H32+$I32-1,MATCH(DF$14,$BQ$14:$DQ$14,0))</f>
        <v>115.33137331301157</v>
      </c>
      <c r="DG32" s="4" cm="1">
        <f t="array" ref="DG32">BA32*INDEX(prod_est,$H32+$I32-1,MATCH(DG$14,$BQ$14:$DQ$14,0))</f>
        <v>113.66699401567405</v>
      </c>
      <c r="DH32" s="4" cm="1">
        <f t="array" ref="DH32">BB32*INDEX(prod_est,$H32+$I32-1,MATCH(DH$14,$BQ$14:$DQ$14,0))</f>
        <v>111.98931813151222</v>
      </c>
      <c r="DI32" s="4" cm="1">
        <f t="array" ref="DI32">BC32*INDEX(prod_est,$H32+$I32-1,MATCH(DI$14,$BQ$14:$DQ$14,0))</f>
        <v>110.29865552135348</v>
      </c>
      <c r="DJ32" s="4" cm="1">
        <f t="array" ref="DJ32">BD32*INDEX(prod_est,$H32+$I32-1,MATCH(DJ$14,$BQ$14:$DQ$14,0))</f>
        <v>108.59531260340485</v>
      </c>
      <c r="DK32" s="4" cm="1">
        <f t="array" ref="DK32">BE32*INDEX(prod_est,$H32+$I32-1,MATCH(DK$14,$BQ$14:$DQ$14,0))</f>
        <v>106.87959238331416</v>
      </c>
      <c r="DL32" s="4" cm="1">
        <f t="array" ref="DL32">BF32*INDEX(prod_est,$H32+$I32-1,MATCH(DL$14,$BQ$14:$DQ$14,0))</f>
        <v>105.15179448399984</v>
      </c>
      <c r="DM32" s="4" cm="1">
        <f t="array" ref="DM32">BG32*INDEX(prod_est,$H32+$I32-1,MATCH(DM$14,$BQ$14:$DQ$14,0))</f>
        <v>103.41221517525389</v>
      </c>
      <c r="DN32" s="4" cm="1">
        <f t="array" ref="DN32">BH32*INDEX(prod_est,$H32+$I32-1,MATCH(DN$14,$BQ$14:$DQ$14,0))</f>
        <v>101.66114740311059</v>
      </c>
      <c r="DO32" s="4" cm="1">
        <f t="array" ref="DO32">BI32*INDEX(prod_est,$H32+$I32-1,MATCH(DO$14,$BQ$14:$DQ$14,0))</f>
        <v>99.898880818994741</v>
      </c>
      <c r="DP32" s="4" cm="1">
        <f t="array" ref="DP32">BJ32*INDEX(prod_est,$H32+$I32-1,MATCH(DP$14,$BQ$14:$DQ$14,0))</f>
        <v>98.125701808641949</v>
      </c>
      <c r="DQ32" s="4" cm="1">
        <f t="array" ref="DQ32">BK32*INDEX(prod_est,$H32+$I32-1,MATCH(DQ$14,$BQ$14:$DQ$14,0))</f>
        <v>96.341893520796148</v>
      </c>
    </row>
    <row r="33" spans="1:121" x14ac:dyDescent="0.25">
      <c r="A33" t="s">
        <v>55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289</v>
      </c>
      <c r="I33">
        <f>IFERROR(MATCH(E33,Production_est!$D$4:$D$339,0),"-")+1</f>
        <v>4</v>
      </c>
      <c r="J33" s="4" cm="1">
        <f t="array" ref="J33">IFERROR(INDEX(Production_est!$E$4:$E$339,I33+H33-1),"-")</f>
        <v>12012.944094876901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19_THA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55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289</v>
      </c>
      <c r="I34">
        <f>IFERROR(MATCH(E34,Production_est!$D$4:$D$339,0),"-")+1</f>
        <v>4</v>
      </c>
      <c r="J34" s="4" cm="1">
        <f t="array" ref="J34">IFERROR(INDEX(Production_est!$E$4:$E$339,I34+H34-1),"-")</f>
        <v>12012.944094876901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19_THA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55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289</v>
      </c>
      <c r="I35">
        <f>IFERROR(MATCH(E35,Production_est!$D$4:$D$339,0),"-")+1</f>
        <v>4</v>
      </c>
      <c r="J35" s="4" cm="1">
        <f t="array" ref="J35">IFERROR(INDEX(Production_est!$E$4:$E$339,I35+H35-1),"-")</f>
        <v>12012.944094876901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19_THA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55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289</v>
      </c>
      <c r="I36">
        <f>IFERROR(MATCH(E36,Production_est!$D$4:$D$339,0),"-")+1</f>
        <v>4</v>
      </c>
      <c r="J36" s="4" cm="1">
        <f t="array" ref="J36">IFERROR(INDEX(Production_est!$E$4:$E$339,I36+H36-1),"-")</f>
        <v>12012.944094876901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19_THA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55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289</v>
      </c>
      <c r="I37">
        <f>IFERROR(MATCH(E37,Production_est!$D$4:$D$339,0),"-")+1</f>
        <v>4</v>
      </c>
      <c r="J37" s="4" cm="1">
        <f t="array" ref="J37">IFERROR(INDEX(Production_est!$E$4:$E$339,I37+H37-1),"-")</f>
        <v>12012.944094876901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19_THA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55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289</v>
      </c>
      <c r="I38">
        <f>IFERROR(MATCH(E38,Production_est!$D$4:$D$339,0),"-")+1</f>
        <v>4</v>
      </c>
      <c r="J38" s="4" cm="1">
        <f t="array" ref="J38">IFERROR(INDEX(Production_est!$E$4:$E$339,I38+H38-1),"-")</f>
        <v>12012.944094876901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19_THA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55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289</v>
      </c>
      <c r="I39">
        <f>IFERROR(MATCH(E39,Production_est!$D$4:$D$339,0),"-")+1</f>
        <v>4</v>
      </c>
      <c r="J39" s="4" cm="1">
        <f t="array" ref="J39">IFERROR(INDEX(Production_est!$E$4:$E$339,I39+H39-1),"-")</f>
        <v>12012.944094876901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19_THA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55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289</v>
      </c>
      <c r="I40">
        <f>IFERROR(MATCH(E40,Production_est!$D$4:$D$339,0),"-")+1</f>
        <v>4</v>
      </c>
      <c r="J40" s="4" cm="1">
        <f t="array" ref="J40">IFERROR(INDEX(Production_est!$E$4:$E$339,I40+H40-1),"-")</f>
        <v>12012.944094876901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19_THA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55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289</v>
      </c>
      <c r="I41">
        <f>IFERROR(MATCH(E41,Production_est!$D$4:$D$339,0),"-")+1</f>
        <v>4</v>
      </c>
      <c r="J41" s="4" cm="1">
        <f t="array" ref="J41">IFERROR(INDEX(Production_est!$E$4:$E$339,I41+H41-1),"-")</f>
        <v>12012.944094876901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19_THA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55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289</v>
      </c>
      <c r="I42">
        <f>IFERROR(MATCH(E42,Production_est!$D$4:$D$339,0),"-")+1</f>
        <v>4</v>
      </c>
      <c r="J42" s="4" cm="1">
        <f t="array" ref="J42">IFERROR(INDEX(Production_est!$E$4:$E$339,I42+H42-1),"-")</f>
        <v>12012.944094876901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19_THA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55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289</v>
      </c>
      <c r="I43">
        <f>IFERROR(MATCH(E43,Production_est!$D$4:$D$339,0),"-")+1</f>
        <v>4</v>
      </c>
      <c r="J43" s="4" cm="1">
        <f t="array" ref="J43">IFERROR(INDEX(Production_est!$E$4:$E$339,I43+H43-1),"-")</f>
        <v>12012.944094876901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19_THA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55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289</v>
      </c>
      <c r="I44">
        <f>IFERROR(MATCH(E44,Production_est!$D$4:$D$339,0),"-")+1</f>
        <v>4</v>
      </c>
      <c r="J44" s="4" cm="1">
        <f t="array" ref="J44">IFERROR(INDEX(Production_est!$E$4:$E$339,I44+H44-1),"-")</f>
        <v>12012.944094876901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19_THA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55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289</v>
      </c>
      <c r="I45">
        <f>IFERROR(MATCH(E45,Production_est!$D$4:$D$339,0),"-")+1</f>
        <v>4</v>
      </c>
      <c r="J45" s="4" cm="1">
        <f t="array" ref="J45">IFERROR(INDEX(Production_est!$E$4:$E$339,I45+H45-1),"-")</f>
        <v>12012.944094876901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19_THA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55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289</v>
      </c>
      <c r="I46">
        <f>IFERROR(MATCH(E46,Production_est!$D$4:$D$339,0),"-")+1</f>
        <v>4</v>
      </c>
      <c r="J46" s="4" cm="1">
        <f t="array" ref="J46">IFERROR(INDEX(Production_est!$E$4:$E$339,I46+H46-1),"-")</f>
        <v>12012.944094876901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19_THA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19_THA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437.96540910931003</v>
      </c>
      <c r="G47" s="43">
        <f>SUM(G15:G46)</f>
        <v>535.6558194200893</v>
      </c>
      <c r="K47" s="33">
        <f t="shared" ref="K47:AP47" si="42">SUM(K15:K46)*1000</f>
        <v>44.589886974378558</v>
      </c>
      <c r="L47" s="33">
        <f t="shared" si="42"/>
        <v>44.589886974378558</v>
      </c>
      <c r="M47" s="33">
        <f t="shared" si="42"/>
        <v>44.589886974378558</v>
      </c>
      <c r="N47" s="33">
        <f t="shared" si="42"/>
        <v>44.589886974378558</v>
      </c>
      <c r="O47" s="33">
        <f t="shared" si="42"/>
        <v>44.366937539506665</v>
      </c>
      <c r="P47" s="33">
        <f t="shared" si="42"/>
        <v>44.145102851809128</v>
      </c>
      <c r="Q47" s="33">
        <f t="shared" si="42"/>
        <v>43.924377337550084</v>
      </c>
      <c r="R47" s="33">
        <f t="shared" si="42"/>
        <v>43.704755450862336</v>
      </c>
      <c r="S47" s="33">
        <f t="shared" si="42"/>
        <v>43.486231673608025</v>
      </c>
      <c r="T47" s="33">
        <f t="shared" si="42"/>
        <v>43.268800515239981</v>
      </c>
      <c r="U47" s="33">
        <f t="shared" si="42"/>
        <v>43.052456512663781</v>
      </c>
      <c r="V47" s="33">
        <f t="shared" si="42"/>
        <v>42.837194230100465</v>
      </c>
      <c r="W47" s="33">
        <f t="shared" si="42"/>
        <v>42.623008258949966</v>
      </c>
      <c r="X47" s="33">
        <f t="shared" si="42"/>
        <v>42.409893217655203</v>
      </c>
      <c r="Y47" s="33">
        <f t="shared" si="42"/>
        <v>42.197843751566943</v>
      </c>
      <c r="Z47" s="33">
        <f t="shared" si="42"/>
        <v>41.986854532809097</v>
      </c>
      <c r="AA47" s="33">
        <f t="shared" si="42"/>
        <v>41.776920260145062</v>
      </c>
      <c r="AB47" s="33">
        <f t="shared" si="42"/>
        <v>41.56803565884433</v>
      </c>
      <c r="AC47" s="33">
        <f t="shared" si="42"/>
        <v>41.360195480550111</v>
      </c>
      <c r="AD47" s="33">
        <f t="shared" si="42"/>
        <v>41.153394503147354</v>
      </c>
      <c r="AE47" s="33">
        <f t="shared" si="42"/>
        <v>40.947627530631614</v>
      </c>
      <c r="AF47" s="33">
        <f t="shared" si="42"/>
        <v>40.742889392978462</v>
      </c>
      <c r="AG47" s="33">
        <f t="shared" si="42"/>
        <v>40.53917494601356</v>
      </c>
      <c r="AH47" s="33">
        <f t="shared" si="42"/>
        <v>40.336479071283499</v>
      </c>
      <c r="AI47" s="33">
        <f t="shared" si="42"/>
        <v>40.134796675927078</v>
      </c>
      <c r="AJ47" s="33">
        <f t="shared" si="42"/>
        <v>39.934122692547447</v>
      </c>
      <c r="AK47" s="33">
        <f t="shared" si="42"/>
        <v>39.734452079084704</v>
      </c>
      <c r="AL47" s="33">
        <f t="shared" si="42"/>
        <v>39.535779818689285</v>
      </c>
      <c r="AM47" s="33">
        <f t="shared" si="42"/>
        <v>39.338100919595831</v>
      </c>
      <c r="AN47" s="33">
        <f t="shared" si="42"/>
        <v>39.141410414997857</v>
      </c>
      <c r="AO47" s="33">
        <f t="shared" si="42"/>
        <v>38.94570336292287</v>
      </c>
      <c r="AP47" s="33">
        <f t="shared" si="42"/>
        <v>38.750974846108257</v>
      </c>
      <c r="AQ47" s="33">
        <f t="shared" ref="AQ47:BK47" si="43">SUM(AQ15:AQ46)*1000</f>
        <v>38.557219971877714</v>
      </c>
      <c r="AR47" s="33">
        <f t="shared" si="43"/>
        <v>38.364433872018324</v>
      </c>
      <c r="AS47" s="33">
        <f t="shared" si="43"/>
        <v>38.17261170265823</v>
      </c>
      <c r="AT47" s="33">
        <f t="shared" si="43"/>
        <v>37.981748644144943</v>
      </c>
      <c r="AU47" s="33">
        <f t="shared" si="43"/>
        <v>37.791839900924209</v>
      </c>
      <c r="AV47" s="33">
        <f t="shared" si="43"/>
        <v>37.602880701419593</v>
      </c>
      <c r="AW47" s="33">
        <f t="shared" si="43"/>
        <v>37.414866297912489</v>
      </c>
      <c r="AX47" s="33">
        <f t="shared" si="43"/>
        <v>37.227791966422934</v>
      </c>
      <c r="AY47" s="33">
        <f t="shared" si="43"/>
        <v>37.041653006590813</v>
      </c>
      <c r="AZ47" s="33">
        <f t="shared" si="43"/>
        <v>36.856444741557858</v>
      </c>
      <c r="BA47" s="33">
        <f t="shared" si="43"/>
        <v>36.672162517850076</v>
      </c>
      <c r="BB47" s="33">
        <f t="shared" si="43"/>
        <v>36.488801705260826</v>
      </c>
      <c r="BC47" s="33">
        <f t="shared" si="43"/>
        <v>36.306357696734523</v>
      </c>
      <c r="BD47" s="33">
        <f t="shared" si="43"/>
        <v>36.124825908250848</v>
      </c>
      <c r="BE47" s="33">
        <f t="shared" si="43"/>
        <v>35.944201778709598</v>
      </c>
      <c r="BF47" s="33">
        <f t="shared" si="43"/>
        <v>35.764480769816046</v>
      </c>
      <c r="BG47" s="33">
        <f t="shared" si="43"/>
        <v>35.585658365966964</v>
      </c>
      <c r="BH47" s="33">
        <f t="shared" si="43"/>
        <v>35.407730074137135</v>
      </c>
      <c r="BI47" s="33">
        <f t="shared" si="43"/>
        <v>35.230691423766444</v>
      </c>
      <c r="BJ47" s="33">
        <f t="shared" si="43"/>
        <v>35.054537966647615</v>
      </c>
      <c r="BK47" s="33">
        <f t="shared" si="43"/>
        <v>34.87926527681438</v>
      </c>
    </row>
    <row r="48" spans="1:121" x14ac:dyDescent="0.25">
      <c r="BO48" s="48" t="s">
        <v>167</v>
      </c>
      <c r="BP48" s="54">
        <f>BQ48</f>
        <v>0</v>
      </c>
      <c r="BQ48" s="54">
        <f t="shared" ref="BQ48:CW48" si="44">$G$5+(($G$6-$G$5)/32)*(BQ53-2018)</f>
        <v>0</v>
      </c>
      <c r="BR48" s="54">
        <f t="shared" si="44"/>
        <v>0</v>
      </c>
      <c r="BS48" s="54">
        <f t="shared" si="44"/>
        <v>0</v>
      </c>
      <c r="BT48" s="54">
        <f t="shared" si="44"/>
        <v>0</v>
      </c>
      <c r="BU48" s="54">
        <f t="shared" si="44"/>
        <v>0</v>
      </c>
      <c r="BV48" s="54">
        <f t="shared" si="44"/>
        <v>0</v>
      </c>
      <c r="BW48" s="54">
        <f t="shared" si="44"/>
        <v>0</v>
      </c>
      <c r="BX48" s="54">
        <f t="shared" si="44"/>
        <v>0</v>
      </c>
      <c r="BY48" s="54">
        <f t="shared" si="44"/>
        <v>0</v>
      </c>
      <c r="BZ48" s="54">
        <f t="shared" si="44"/>
        <v>0</v>
      </c>
      <c r="CA48" s="54">
        <f t="shared" si="44"/>
        <v>0</v>
      </c>
      <c r="CB48" s="54">
        <f t="shared" si="44"/>
        <v>0</v>
      </c>
      <c r="CC48" s="54">
        <f t="shared" si="44"/>
        <v>0</v>
      </c>
      <c r="CD48" s="54">
        <f t="shared" si="44"/>
        <v>0</v>
      </c>
      <c r="CE48" s="54">
        <f t="shared" si="44"/>
        <v>0</v>
      </c>
      <c r="CF48" s="54">
        <f t="shared" si="44"/>
        <v>0</v>
      </c>
      <c r="CG48" s="54">
        <f t="shared" si="44"/>
        <v>0</v>
      </c>
      <c r="CH48" s="54">
        <f t="shared" si="44"/>
        <v>0</v>
      </c>
      <c r="CI48" s="54">
        <f t="shared" si="44"/>
        <v>0</v>
      </c>
      <c r="CJ48" s="54">
        <f t="shared" si="44"/>
        <v>0</v>
      </c>
      <c r="CK48" s="54">
        <f t="shared" si="44"/>
        <v>0</v>
      </c>
      <c r="CL48" s="54">
        <f t="shared" si="44"/>
        <v>0</v>
      </c>
      <c r="CM48" s="54">
        <f t="shared" si="44"/>
        <v>0</v>
      </c>
      <c r="CN48" s="54">
        <f t="shared" si="44"/>
        <v>0</v>
      </c>
      <c r="CO48" s="54">
        <f t="shared" si="44"/>
        <v>0</v>
      </c>
      <c r="CP48" s="54">
        <f t="shared" si="44"/>
        <v>0</v>
      </c>
      <c r="CQ48" s="54">
        <f t="shared" si="44"/>
        <v>0</v>
      </c>
      <c r="CR48" s="54">
        <f t="shared" si="44"/>
        <v>0</v>
      </c>
      <c r="CS48" s="54">
        <f t="shared" si="44"/>
        <v>0</v>
      </c>
      <c r="CT48" s="54">
        <f t="shared" si="44"/>
        <v>0</v>
      </c>
      <c r="CU48" s="54">
        <f t="shared" si="44"/>
        <v>0</v>
      </c>
      <c r="CV48" s="54">
        <f t="shared" si="44"/>
        <v>0</v>
      </c>
      <c r="CW48" s="54">
        <f t="shared" si="44"/>
        <v>0</v>
      </c>
      <c r="CX48" s="54">
        <f t="shared" ref="CX48:DQ48" si="45">CW48</f>
        <v>0</v>
      </c>
      <c r="CY48" s="54">
        <f t="shared" si="45"/>
        <v>0</v>
      </c>
      <c r="CZ48" s="54">
        <f t="shared" si="45"/>
        <v>0</v>
      </c>
      <c r="DA48" s="54">
        <f t="shared" si="45"/>
        <v>0</v>
      </c>
      <c r="DB48" s="54">
        <f t="shared" si="45"/>
        <v>0</v>
      </c>
      <c r="DC48" s="54">
        <f t="shared" si="45"/>
        <v>0</v>
      </c>
      <c r="DD48" s="54">
        <f t="shared" si="45"/>
        <v>0</v>
      </c>
      <c r="DE48" s="54">
        <f t="shared" si="45"/>
        <v>0</v>
      </c>
      <c r="DF48" s="54">
        <f t="shared" si="45"/>
        <v>0</v>
      </c>
      <c r="DG48" s="54">
        <f t="shared" si="45"/>
        <v>0</v>
      </c>
      <c r="DH48" s="54">
        <f t="shared" si="45"/>
        <v>0</v>
      </c>
      <c r="DI48" s="54">
        <f t="shared" si="45"/>
        <v>0</v>
      </c>
      <c r="DJ48" s="54">
        <f t="shared" si="45"/>
        <v>0</v>
      </c>
      <c r="DK48" s="54">
        <f t="shared" si="45"/>
        <v>0</v>
      </c>
      <c r="DL48" s="54">
        <f t="shared" si="45"/>
        <v>0</v>
      </c>
      <c r="DM48" s="54">
        <f t="shared" si="45"/>
        <v>0</v>
      </c>
      <c r="DN48" s="54">
        <f t="shared" si="45"/>
        <v>0</v>
      </c>
      <c r="DO48" s="54">
        <f t="shared" si="45"/>
        <v>0</v>
      </c>
      <c r="DP48" s="54">
        <f t="shared" si="45"/>
        <v>0</v>
      </c>
      <c r="DQ48" s="54">
        <f t="shared" si="45"/>
        <v>0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19_THA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19_THA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19_THA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19_THA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19_THA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19_THA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19_THA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19_THA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19_THA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241.33567494353201</v>
      </c>
      <c r="BL58" t="str">
        <f t="shared" si="52"/>
        <v>19_THA</v>
      </c>
      <c r="BM58" t="str">
        <f t="shared" si="53"/>
        <v>d_nonenergy_6_1_crude_oil</v>
      </c>
      <c r="BP58">
        <f t="shared" ref="BP58:CW58" si="62">BP$49*BP19</f>
        <v>242.098820429726</v>
      </c>
      <c r="BQ58">
        <f t="shared" si="62"/>
        <v>241.33567494353201</v>
      </c>
      <c r="BR58">
        <f t="shared" si="62"/>
        <v>246.20212002123046</v>
      </c>
      <c r="BS58">
        <f t="shared" si="62"/>
        <v>238.87817699837689</v>
      </c>
      <c r="BT58">
        <f t="shared" si="62"/>
        <v>247.1029404588979</v>
      </c>
      <c r="BU58">
        <f t="shared" si="62"/>
        <v>254.16763840568922</v>
      </c>
      <c r="BV58">
        <f t="shared" si="62"/>
        <v>261.27024940517225</v>
      </c>
      <c r="BW58">
        <f t="shared" si="62"/>
        <v>268.29228244584982</v>
      </c>
      <c r="BX58">
        <f t="shared" si="62"/>
        <v>275.23507931126545</v>
      </c>
      <c r="BY58">
        <f t="shared" si="62"/>
        <v>282.04554281540589</v>
      </c>
      <c r="BZ58">
        <f t="shared" si="62"/>
        <v>288.58388469900802</v>
      </c>
      <c r="CA58">
        <f t="shared" si="62"/>
        <v>292.434046711051</v>
      </c>
      <c r="CB58">
        <f t="shared" si="62"/>
        <v>295.74870701213882</v>
      </c>
      <c r="CC58">
        <f t="shared" si="62"/>
        <v>298.45776533172028</v>
      </c>
      <c r="CD58">
        <f t="shared" si="62"/>
        <v>304.03402406166538</v>
      </c>
      <c r="CE58">
        <f t="shared" si="62"/>
        <v>309.18916550620412</v>
      </c>
      <c r="CF58">
        <f t="shared" si="62"/>
        <v>313.87347831761014</v>
      </c>
      <c r="CG58">
        <f t="shared" si="62"/>
        <v>318.01031015990213</v>
      </c>
      <c r="CH58">
        <f t="shared" si="62"/>
        <v>321.54861991540395</v>
      </c>
      <c r="CI58">
        <f t="shared" si="62"/>
        <v>324.69768703648782</v>
      </c>
      <c r="CJ58">
        <f t="shared" si="62"/>
        <v>327.12875886063341</v>
      </c>
      <c r="CK58">
        <f t="shared" si="62"/>
        <v>328.8110136507255</v>
      </c>
      <c r="CL58">
        <f t="shared" si="62"/>
        <v>329.6390697728844</v>
      </c>
      <c r="CM58">
        <f t="shared" si="62"/>
        <v>329.56728497975831</v>
      </c>
      <c r="CN58">
        <f t="shared" si="62"/>
        <v>333.27394024050017</v>
      </c>
      <c r="CO58">
        <f t="shared" si="62"/>
        <v>336.36048525260708</v>
      </c>
      <c r="CP58">
        <f t="shared" si="62"/>
        <v>338.84819841441418</v>
      </c>
      <c r="CQ58">
        <f t="shared" si="62"/>
        <v>340.67384984407437</v>
      </c>
      <c r="CR58">
        <f t="shared" si="62"/>
        <v>341.77619951326335</v>
      </c>
      <c r="CS58">
        <f t="shared" si="62"/>
        <v>342.13926068836548</v>
      </c>
      <c r="CT58">
        <f t="shared" si="62"/>
        <v>341.72156215649545</v>
      </c>
      <c r="CU58">
        <f t="shared" si="62"/>
        <v>340.51608557008103</v>
      </c>
      <c r="CV58">
        <f t="shared" si="62"/>
        <v>338.45281000322666</v>
      </c>
      <c r="CW58">
        <f t="shared" si="62"/>
        <v>335.52495967671183</v>
      </c>
      <c r="CX58">
        <f t="shared" ref="CX58:DQ58" si="63">CX$49*CX19</f>
        <v>331.56524725291865</v>
      </c>
      <c r="CY58">
        <f t="shared" si="63"/>
        <v>327.56349617817051</v>
      </c>
      <c r="CZ58">
        <f t="shared" si="63"/>
        <v>323.52059207004186</v>
      </c>
      <c r="DA58">
        <f t="shared" si="63"/>
        <v>319.43741090970644</v>
      </c>
      <c r="DB58">
        <f t="shared" si="63"/>
        <v>315.31481912532183</v>
      </c>
      <c r="DC58">
        <f t="shared" si="63"/>
        <v>311.15367367475835</v>
      </c>
      <c r="DD58">
        <f t="shared" si="63"/>
        <v>306.95482212771958</v>
      </c>
      <c r="DE58">
        <f t="shared" si="63"/>
        <v>302.71910274720733</v>
      </c>
      <c r="DF58">
        <f t="shared" si="63"/>
        <v>298.44734457038055</v>
      </c>
      <c r="DG58">
        <f t="shared" si="63"/>
        <v>294.14036748878306</v>
      </c>
      <c r="DH58">
        <f t="shared" si="63"/>
        <v>289.79898232796518</v>
      </c>
      <c r="DI58">
        <f t="shared" si="63"/>
        <v>285.42399092647651</v>
      </c>
      <c r="DJ58">
        <f t="shared" si="63"/>
        <v>281.01618621426832</v>
      </c>
      <c r="DK58">
        <f t="shared" si="63"/>
        <v>276.57635229048373</v>
      </c>
      <c r="DL58">
        <f t="shared" si="63"/>
        <v>272.10526450064935</v>
      </c>
      <c r="DM58">
        <f t="shared" si="63"/>
        <v>267.60368951328007</v>
      </c>
      <c r="DN58">
        <f t="shared" si="63"/>
        <v>263.07238539587746</v>
      </c>
      <c r="DO58">
        <f t="shared" si="63"/>
        <v>258.51210169035824</v>
      </c>
      <c r="DP58">
        <f t="shared" si="63"/>
        <v>253.92357948789154</v>
      </c>
      <c r="DQ58">
        <f t="shared" si="63"/>
        <v>249.30755150316145</v>
      </c>
    </row>
    <row r="59" spans="1:121" x14ac:dyDescent="0.25">
      <c r="A59" t="str">
        <f t="shared" si="50"/>
        <v>19_THA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39.188448000000001</v>
      </c>
      <c r="BL59" t="str">
        <f t="shared" si="52"/>
        <v>19_THA</v>
      </c>
      <c r="BM59" t="str">
        <f t="shared" si="53"/>
        <v>d_nonenergy_6_x_ngls</v>
      </c>
      <c r="BP59">
        <f t="shared" ref="BP59:CW59" si="64">BP$49*BP20</f>
        <v>40.821300000000001</v>
      </c>
      <c r="BQ59">
        <f t="shared" si="64"/>
        <v>39.188448000000001</v>
      </c>
      <c r="BR59">
        <f t="shared" si="64"/>
        <v>39.978668633219115</v>
      </c>
      <c r="BS59">
        <f t="shared" si="64"/>
        <v>38.78939580659199</v>
      </c>
      <c r="BT59">
        <f t="shared" si="64"/>
        <v>40.124945203755686</v>
      </c>
      <c r="BU59">
        <f t="shared" si="64"/>
        <v>41.272121427031905</v>
      </c>
      <c r="BV59">
        <f t="shared" si="64"/>
        <v>42.425454028532258</v>
      </c>
      <c r="BW59">
        <f t="shared" si="64"/>
        <v>43.565702260515636</v>
      </c>
      <c r="BX59">
        <f t="shared" si="64"/>
        <v>44.693084003801467</v>
      </c>
      <c r="BY59">
        <f t="shared" si="64"/>
        <v>45.798977257877361</v>
      </c>
      <c r="BZ59">
        <f t="shared" si="64"/>
        <v>46.860682996043565</v>
      </c>
      <c r="CA59">
        <f t="shared" si="64"/>
        <v>47.485878064430473</v>
      </c>
      <c r="CB59">
        <f t="shared" si="64"/>
        <v>48.024117563738805</v>
      </c>
      <c r="CC59">
        <f t="shared" si="64"/>
        <v>48.464018507147706</v>
      </c>
      <c r="CD59">
        <f t="shared" si="64"/>
        <v>49.369499743289573</v>
      </c>
      <c r="CE59">
        <f t="shared" si="64"/>
        <v>50.206599324523133</v>
      </c>
      <c r="CF59">
        <f t="shared" si="64"/>
        <v>50.967245047823141</v>
      </c>
      <c r="CG59">
        <f t="shared" si="64"/>
        <v>51.638989992180569</v>
      </c>
      <c r="CH59">
        <f t="shared" si="64"/>
        <v>52.213546024535987</v>
      </c>
      <c r="CI59">
        <f t="shared" si="64"/>
        <v>52.72489625550363</v>
      </c>
      <c r="CJ59">
        <f t="shared" si="64"/>
        <v>53.119657335841566</v>
      </c>
      <c r="CK59">
        <f t="shared" si="64"/>
        <v>53.392824385759496</v>
      </c>
      <c r="CL59">
        <f t="shared" si="64"/>
        <v>53.527285377868921</v>
      </c>
      <c r="CM59">
        <f t="shared" si="64"/>
        <v>53.515628855751871</v>
      </c>
      <c r="CN59">
        <f t="shared" si="64"/>
        <v>54.117521083138044</v>
      </c>
      <c r="CO59">
        <f t="shared" si="64"/>
        <v>54.618718880500204</v>
      </c>
      <c r="CP59">
        <f t="shared" si="64"/>
        <v>55.0226774659982</v>
      </c>
      <c r="CQ59">
        <f t="shared" si="64"/>
        <v>55.319129476808889</v>
      </c>
      <c r="CR59">
        <f t="shared" si="64"/>
        <v>55.498130665501527</v>
      </c>
      <c r="CS59">
        <f t="shared" si="64"/>
        <v>55.557085082351151</v>
      </c>
      <c r="CT59">
        <f t="shared" si="64"/>
        <v>55.489258569757467</v>
      </c>
      <c r="CU59">
        <f t="shared" si="64"/>
        <v>55.293511477940335</v>
      </c>
      <c r="CV59">
        <f t="shared" si="64"/>
        <v>54.958473704182836</v>
      </c>
      <c r="CW59">
        <f t="shared" si="64"/>
        <v>54.483044987316774</v>
      </c>
      <c r="CX59">
        <f t="shared" ref="CX59:DQ59" si="65">CX$49*CX20</f>
        <v>53.840060959153178</v>
      </c>
      <c r="CY59">
        <f t="shared" si="65"/>
        <v>53.190250631946455</v>
      </c>
      <c r="CZ59">
        <f t="shared" si="65"/>
        <v>52.533757813603465</v>
      </c>
      <c r="DA59">
        <f t="shared" si="65"/>
        <v>51.870724747257917</v>
      </c>
      <c r="DB59">
        <f t="shared" si="65"/>
        <v>51.201292124810422</v>
      </c>
      <c r="DC59">
        <f t="shared" si="65"/>
        <v>50.525599100362221</v>
      </c>
      <c r="DD59">
        <f t="shared" si="65"/>
        <v>49.843783303549962</v>
      </c>
      <c r="DE59">
        <f t="shared" si="65"/>
        <v>49.155980852774157</v>
      </c>
      <c r="DF59">
        <f t="shared" si="65"/>
        <v>48.462326368329116</v>
      </c>
      <c r="DG59">
        <f t="shared" si="65"/>
        <v>47.762952985430523</v>
      </c>
      <c r="DH59">
        <f t="shared" si="65"/>
        <v>47.057992367144429</v>
      </c>
      <c r="DI59">
        <f t="shared" si="65"/>
        <v>46.347574717214307</v>
      </c>
      <c r="DJ59">
        <f t="shared" si="65"/>
        <v>45.631828792792064</v>
      </c>
      <c r="DK59">
        <f t="shared" si="65"/>
        <v>44.910881917069773</v>
      </c>
      <c r="DL59">
        <f t="shared" si="65"/>
        <v>44.184859991814179</v>
      </c>
      <c r="DM59">
        <f t="shared" si="65"/>
        <v>43.453887509805874</v>
      </c>
      <c r="DN59">
        <f t="shared" si="65"/>
        <v>42.718087567180049</v>
      </c>
      <c r="DO59">
        <f t="shared" si="65"/>
        <v>41.977581875674623</v>
      </c>
      <c r="DP59">
        <f t="shared" si="65"/>
        <v>41.232490774782534</v>
      </c>
      <c r="DQ59">
        <f t="shared" si="65"/>
        <v>40.482933243810507</v>
      </c>
    </row>
    <row r="60" spans="1:121" x14ac:dyDescent="0.25">
      <c r="A60" t="str">
        <f t="shared" si="50"/>
        <v>19_THA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19_THA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19_THA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19_THA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19_THA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19_THA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19_THA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19_THA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19_THA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19_THA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19_THA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19_THA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19_THA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19_THA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19_THA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32.965523423999997</v>
      </c>
      <c r="BL67" t="str">
        <f t="shared" si="52"/>
        <v>19_THA</v>
      </c>
      <c r="BM67" t="str">
        <f t="shared" si="53"/>
        <v>d_nonenergy_7_9_lpg</v>
      </c>
      <c r="BP67">
        <f t="shared" ref="BP67:CW67" si="80">BP$49*BP28</f>
        <v>31.181444208000009</v>
      </c>
      <c r="BQ67">
        <f t="shared" si="80"/>
        <v>32.965523423999997</v>
      </c>
      <c r="BR67">
        <f t="shared" si="80"/>
        <v>33.630261073077421</v>
      </c>
      <c r="BS67">
        <f t="shared" si="80"/>
        <v>32.629838672483679</v>
      </c>
      <c r="BT67">
        <f t="shared" si="80"/>
        <v>33.75330967434904</v>
      </c>
      <c r="BU67">
        <f t="shared" si="80"/>
        <v>34.718320196323994</v>
      </c>
      <c r="BV67">
        <f t="shared" si="80"/>
        <v>35.688509495232253</v>
      </c>
      <c r="BW67">
        <f t="shared" si="80"/>
        <v>36.647692155403497</v>
      </c>
      <c r="BX67">
        <f t="shared" si="80"/>
        <v>37.596051459300384</v>
      </c>
      <c r="BY67">
        <f t="shared" si="80"/>
        <v>38.526334535876479</v>
      </c>
      <c r="BZ67">
        <f t="shared" si="80"/>
        <v>39.419446847466709</v>
      </c>
      <c r="CA67">
        <f t="shared" si="80"/>
        <v>39.945364145122326</v>
      </c>
      <c r="CB67">
        <f t="shared" si="80"/>
        <v>40.398133972143064</v>
      </c>
      <c r="CC67">
        <f t="shared" si="80"/>
        <v>40.768180901640903</v>
      </c>
      <c r="CD67">
        <f t="shared" si="80"/>
        <v>41.529876360976964</v>
      </c>
      <c r="CE67">
        <f t="shared" si="80"/>
        <v>42.234048821529001</v>
      </c>
      <c r="CF67">
        <f t="shared" si="80"/>
        <v>42.873907904716262</v>
      </c>
      <c r="CG67">
        <f t="shared" si="80"/>
        <v>43.438983196755601</v>
      </c>
      <c r="CH67">
        <f t="shared" si="80"/>
        <v>43.922302677614169</v>
      </c>
      <c r="CI67">
        <f t="shared" si="80"/>
        <v>44.352453114213027</v>
      </c>
      <c r="CJ67">
        <f t="shared" si="80"/>
        <v>44.684528159409091</v>
      </c>
      <c r="CK67">
        <f t="shared" si="80"/>
        <v>44.914317682656723</v>
      </c>
      <c r="CL67">
        <f t="shared" si="80"/>
        <v>45.02742695876271</v>
      </c>
      <c r="CM67">
        <f t="shared" si="80"/>
        <v>45.017621432580817</v>
      </c>
      <c r="CN67">
        <f t="shared" si="80"/>
        <v>45.523936260884867</v>
      </c>
      <c r="CO67">
        <f t="shared" si="80"/>
        <v>45.945546418271036</v>
      </c>
      <c r="CP67">
        <f t="shared" si="80"/>
        <v>46.285358451974439</v>
      </c>
      <c r="CQ67">
        <f t="shared" si="80"/>
        <v>46.534735403735112</v>
      </c>
      <c r="CR67">
        <f t="shared" si="80"/>
        <v>46.685312121618168</v>
      </c>
      <c r="CS67">
        <f t="shared" si="80"/>
        <v>46.734904879402414</v>
      </c>
      <c r="CT67">
        <f t="shared" si="80"/>
        <v>46.677848869180337</v>
      </c>
      <c r="CU67">
        <f t="shared" si="80"/>
        <v>46.513185411712527</v>
      </c>
      <c r="CV67">
        <f t="shared" si="80"/>
        <v>46.231349918285296</v>
      </c>
      <c r="CW67">
        <f t="shared" si="80"/>
        <v>45.831416843561577</v>
      </c>
      <c r="CX67">
        <f t="shared" ref="CX67:DQ67" si="81">CX$49*CX28</f>
        <v>45.290535381716367</v>
      </c>
      <c r="CY67">
        <f t="shared" si="81"/>
        <v>44.743911602109421</v>
      </c>
      <c r="CZ67">
        <f t="shared" si="81"/>
        <v>44.191666476689463</v>
      </c>
      <c r="DA67">
        <f t="shared" si="81"/>
        <v>43.633919661110014</v>
      </c>
      <c r="DB67">
        <f t="shared" si="81"/>
        <v>43.070789506119368</v>
      </c>
      <c r="DC67">
        <f t="shared" si="81"/>
        <v>42.50239306886111</v>
      </c>
      <c r="DD67">
        <f t="shared" si="81"/>
        <v>41.928846124091372</v>
      </c>
      <c r="DE67">
        <f t="shared" si="81"/>
        <v>41.350263175306701</v>
      </c>
      <c r="DF67">
        <f t="shared" si="81"/>
        <v>40.766757465789048</v>
      </c>
      <c r="DG67">
        <f t="shared" si="81"/>
        <v>40.178440989564585</v>
      </c>
      <c r="DH67">
        <f t="shared" si="81"/>
        <v>39.585424502279658</v>
      </c>
      <c r="DI67">
        <f t="shared" si="81"/>
        <v>38.987817531991006</v>
      </c>
      <c r="DJ67">
        <f t="shared" si="81"/>
        <v>38.385728389875091</v>
      </c>
      <c r="DK67">
        <f t="shared" si="81"/>
        <v>37.779264180854035</v>
      </c>
      <c r="DL67">
        <f t="shared" si="81"/>
        <v>37.168530814139672</v>
      </c>
      <c r="DM67">
        <f t="shared" si="81"/>
        <v>36.553633013697457</v>
      </c>
      <c r="DN67">
        <f t="shared" si="81"/>
        <v>35.93467432862758</v>
      </c>
      <c r="DO67">
        <f t="shared" si="81"/>
        <v>35.311757143468128</v>
      </c>
      <c r="DP67">
        <f t="shared" si="81"/>
        <v>34.684982688417698</v>
      </c>
      <c r="DQ67">
        <f t="shared" si="81"/>
        <v>34.054451049479262</v>
      </c>
    </row>
    <row r="68" spans="1:121" x14ac:dyDescent="0.25">
      <c r="A68" t="str">
        <f t="shared" si="50"/>
        <v>19_THA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19_THA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19_THA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92.533027831200002</v>
      </c>
      <c r="BL69" t="str">
        <f t="shared" si="52"/>
        <v>19_THA</v>
      </c>
      <c r="BM69" t="str">
        <f t="shared" si="53"/>
        <v>d_nonenergy_7_11_ethane</v>
      </c>
      <c r="BP69">
        <f t="shared" ref="BP69:CW69" si="84">BP$49*BP30</f>
        <v>79.976370830400029</v>
      </c>
      <c r="BQ69">
        <f t="shared" si="84"/>
        <v>92.533027831200002</v>
      </c>
      <c r="BR69">
        <f t="shared" si="84"/>
        <v>94.398922286791944</v>
      </c>
      <c r="BS69">
        <f t="shared" si="84"/>
        <v>91.59077291672304</v>
      </c>
      <c r="BT69">
        <f t="shared" si="84"/>
        <v>94.744315244750183</v>
      </c>
      <c r="BU69">
        <f t="shared" si="84"/>
        <v>97.45306475674181</v>
      </c>
      <c r="BV69">
        <f t="shared" si="84"/>
        <v>100.17635090763154</v>
      </c>
      <c r="BW69">
        <f t="shared" si="84"/>
        <v>102.86874182305118</v>
      </c>
      <c r="BX69">
        <f t="shared" si="84"/>
        <v>105.53075197022146</v>
      </c>
      <c r="BY69">
        <f t="shared" si="84"/>
        <v>108.14202280334403</v>
      </c>
      <c r="BZ69">
        <f t="shared" si="84"/>
        <v>110.64895664819238</v>
      </c>
      <c r="CA69">
        <f t="shared" si="84"/>
        <v>112.12518741555969</v>
      </c>
      <c r="CB69">
        <f t="shared" si="84"/>
        <v>113.39609588760098</v>
      </c>
      <c r="CC69">
        <f t="shared" si="84"/>
        <v>114.43480418856323</v>
      </c>
      <c r="CD69">
        <f t="shared" si="84"/>
        <v>116.57285569865481</v>
      </c>
      <c r="CE69">
        <f t="shared" si="84"/>
        <v>118.5494422388457</v>
      </c>
      <c r="CF69">
        <f t="shared" si="84"/>
        <v>120.34550346290345</v>
      </c>
      <c r="CG69">
        <f t="shared" si="84"/>
        <v>121.93164929934213</v>
      </c>
      <c r="CH69">
        <f t="shared" si="84"/>
        <v>123.28830954096557</v>
      </c>
      <c r="CI69">
        <f t="shared" si="84"/>
        <v>124.49572620501972</v>
      </c>
      <c r="CJ69">
        <f t="shared" si="84"/>
        <v>125.42784880486305</v>
      </c>
      <c r="CK69">
        <f t="shared" si="84"/>
        <v>126.07285965685246</v>
      </c>
      <c r="CL69">
        <f t="shared" si="84"/>
        <v>126.39035328979938</v>
      </c>
      <c r="CM69">
        <f t="shared" si="84"/>
        <v>126.36282953367943</v>
      </c>
      <c r="CN69">
        <f t="shared" si="84"/>
        <v>127.78403688101065</v>
      </c>
      <c r="CO69">
        <f t="shared" si="84"/>
        <v>128.96748129126772</v>
      </c>
      <c r="CP69">
        <f t="shared" si="84"/>
        <v>129.92132133705206</v>
      </c>
      <c r="CQ69">
        <f t="shared" si="84"/>
        <v>130.62131338998975</v>
      </c>
      <c r="CR69">
        <f t="shared" si="84"/>
        <v>131.04397677219649</v>
      </c>
      <c r="CS69">
        <f t="shared" si="84"/>
        <v>131.18318184342357</v>
      </c>
      <c r="CT69">
        <f t="shared" si="84"/>
        <v>131.02302769346781</v>
      </c>
      <c r="CU69">
        <f t="shared" si="84"/>
        <v>130.56082334449766</v>
      </c>
      <c r="CV69">
        <f t="shared" si="84"/>
        <v>129.769721343122</v>
      </c>
      <c r="CW69">
        <f t="shared" si="84"/>
        <v>128.64712371717062</v>
      </c>
      <c r="CX69">
        <f t="shared" ref="CX69:DQ69" si="85">CX$49*CX30</f>
        <v>127.12888908401854</v>
      </c>
      <c r="CY69">
        <f t="shared" si="85"/>
        <v>125.5945359733156</v>
      </c>
      <c r="CZ69">
        <f t="shared" si="85"/>
        <v>124.04440394893139</v>
      </c>
      <c r="DA69">
        <f t="shared" si="85"/>
        <v>122.47882887994272</v>
      </c>
      <c r="DB69">
        <f t="shared" si="85"/>
        <v>120.89814297260476</v>
      </c>
      <c r="DC69">
        <f t="shared" si="85"/>
        <v>119.3026748020711</v>
      </c>
      <c r="DD69">
        <f t="shared" si="85"/>
        <v>117.69274934388044</v>
      </c>
      <c r="DE69">
        <f t="shared" si="85"/>
        <v>116.06868800519192</v>
      </c>
      <c r="DF69">
        <f t="shared" si="85"/>
        <v>114.43080865578798</v>
      </c>
      <c r="DG69">
        <f t="shared" si="85"/>
        <v>112.77942565883551</v>
      </c>
      <c r="DH69">
        <f t="shared" si="85"/>
        <v>111.11484990141416</v>
      </c>
      <c r="DI69">
        <f t="shared" si="85"/>
        <v>109.43738882480403</v>
      </c>
      <c r="DJ69">
        <f t="shared" si="85"/>
        <v>107.74734645454656</v>
      </c>
      <c r="DK69">
        <f t="shared" si="85"/>
        <v>106.04502343027097</v>
      </c>
      <c r="DL69">
        <f t="shared" si="85"/>
        <v>104.33071703529107</v>
      </c>
      <c r="DM69">
        <f t="shared" si="85"/>
        <v>102.60472122597717</v>
      </c>
      <c r="DN69">
        <f t="shared" si="85"/>
        <v>100.86732666089537</v>
      </c>
      <c r="DO69">
        <f t="shared" si="85"/>
        <v>99.11882072972827</v>
      </c>
      <c r="DP69">
        <f t="shared" si="85"/>
        <v>97.359487581969333</v>
      </c>
      <c r="DQ69">
        <f t="shared" si="85"/>
        <v>95.58960815539649</v>
      </c>
    </row>
    <row r="70" spans="1:121" x14ac:dyDescent="0.25">
      <c r="A70" t="str">
        <f t="shared" si="50"/>
        <v>19_THA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36.371887156800007</v>
      </c>
      <c r="BL70" t="str">
        <f t="shared" si="52"/>
        <v>19_THA</v>
      </c>
      <c r="BM70" t="str">
        <f t="shared" si="53"/>
        <v>d_nonenergy_7_x_other_petrol_prod</v>
      </c>
      <c r="BP70">
        <f t="shared" ref="BP70:CW70" si="86">BP$49*BP31</f>
        <v>41.652312811200012</v>
      </c>
      <c r="BQ70">
        <f t="shared" si="86"/>
        <v>36.371887156800007</v>
      </c>
      <c r="BR70">
        <f t="shared" si="86"/>
        <v>37.105312877063817</v>
      </c>
      <c r="BS70">
        <f t="shared" si="86"/>
        <v>36.001515731314882</v>
      </c>
      <c r="BT70">
        <f t="shared" si="86"/>
        <v>37.241076225416876</v>
      </c>
      <c r="BU70">
        <f t="shared" si="86"/>
        <v>38.305802344245734</v>
      </c>
      <c r="BV70">
        <f t="shared" si="86"/>
        <v>39.376242368714919</v>
      </c>
      <c r="BW70">
        <f t="shared" si="86"/>
        <v>40.434538426380691</v>
      </c>
      <c r="BX70">
        <f t="shared" si="86"/>
        <v>41.48089273848381</v>
      </c>
      <c r="BY70">
        <f t="shared" si="86"/>
        <v>42.5073029868487</v>
      </c>
      <c r="BZ70">
        <f t="shared" si="86"/>
        <v>43.492701574266825</v>
      </c>
      <c r="CA70">
        <f t="shared" si="86"/>
        <v>44.072962483766389</v>
      </c>
      <c r="CB70">
        <f t="shared" si="86"/>
        <v>44.572517514171658</v>
      </c>
      <c r="CC70">
        <f t="shared" si="86"/>
        <v>44.980801799220117</v>
      </c>
      <c r="CD70">
        <f t="shared" si="86"/>
        <v>45.821204086739947</v>
      </c>
      <c r="CE70">
        <f t="shared" si="86"/>
        <v>46.598139460848962</v>
      </c>
      <c r="CF70">
        <f t="shared" si="86"/>
        <v>47.304115885691573</v>
      </c>
      <c r="CG70">
        <f t="shared" si="86"/>
        <v>47.927581028131485</v>
      </c>
      <c r="CH70">
        <f t="shared" si="86"/>
        <v>48.460842441650342</v>
      </c>
      <c r="CI70">
        <f t="shared" si="86"/>
        <v>48.935440795184491</v>
      </c>
      <c r="CJ70">
        <f t="shared" si="86"/>
        <v>49.301829519431692</v>
      </c>
      <c r="CK70">
        <f t="shared" si="86"/>
        <v>49.555363446434129</v>
      </c>
      <c r="CL70">
        <f t="shared" si="86"/>
        <v>49.680160428238445</v>
      </c>
      <c r="CM70">
        <f t="shared" si="86"/>
        <v>49.669341686269327</v>
      </c>
      <c r="CN70">
        <f t="shared" si="86"/>
        <v>50.227974581734976</v>
      </c>
      <c r="CO70">
        <f t="shared" si="86"/>
        <v>50.693150179627843</v>
      </c>
      <c r="CP70">
        <f t="shared" si="86"/>
        <v>51.068075363900356</v>
      </c>
      <c r="CQ70">
        <f t="shared" si="86"/>
        <v>51.343220709911833</v>
      </c>
      <c r="CR70">
        <f t="shared" si="86"/>
        <v>51.509356685392717</v>
      </c>
      <c r="CS70">
        <f t="shared" si="86"/>
        <v>51.564073917293541</v>
      </c>
      <c r="CT70">
        <f t="shared" si="86"/>
        <v>51.501122246885544</v>
      </c>
      <c r="CU70">
        <f t="shared" si="86"/>
        <v>51.319443933550851</v>
      </c>
      <c r="CV70">
        <f t="shared" si="86"/>
        <v>51.008486069121687</v>
      </c>
      <c r="CW70">
        <f t="shared" si="86"/>
        <v>50.567227470645051</v>
      </c>
      <c r="CX70">
        <f t="shared" ref="CX70:DQ70" si="87">CX$49*CX31</f>
        <v>49.970456133438972</v>
      </c>
      <c r="CY70">
        <f t="shared" si="87"/>
        <v>49.367349118471552</v>
      </c>
      <c r="CZ70">
        <f t="shared" si="87"/>
        <v>48.758039897855802</v>
      </c>
      <c r="DA70">
        <f t="shared" si="87"/>
        <v>48.142660491395318</v>
      </c>
      <c r="DB70">
        <f t="shared" si="87"/>
        <v>47.521341479151175</v>
      </c>
      <c r="DC70">
        <f t="shared" si="87"/>
        <v>46.894212013910121</v>
      </c>
      <c r="DD70">
        <f t="shared" si="87"/>
        <v>46.261399833560972</v>
      </c>
      <c r="DE70">
        <f t="shared" si="87"/>
        <v>45.623031273372305</v>
      </c>
      <c r="DF70">
        <f t="shared" si="87"/>
        <v>44.979231278178744</v>
      </c>
      <c r="DG70">
        <f t="shared" si="87"/>
        <v>44.330123414472148</v>
      </c>
      <c r="DH70">
        <f t="shared" si="87"/>
        <v>43.675829882401423</v>
      </c>
      <c r="DI70">
        <f t="shared" si="87"/>
        <v>43.016471527677666</v>
      </c>
      <c r="DJ70">
        <f t="shared" si="87"/>
        <v>42.352167853390142</v>
      </c>
      <c r="DK70">
        <f t="shared" si="87"/>
        <v>41.68303703173018</v>
      </c>
      <c r="DL70">
        <f t="shared" si="87"/>
        <v>41.009195915624765</v>
      </c>
      <c r="DM70">
        <f t="shared" si="87"/>
        <v>40.330760050281697</v>
      </c>
      <c r="DN70">
        <f t="shared" si="87"/>
        <v>39.647843684643369</v>
      </c>
      <c r="DO70">
        <f t="shared" si="87"/>
        <v>38.960559782754643</v>
      </c>
      <c r="DP70">
        <f t="shared" si="87"/>
        <v>38.269020035041677</v>
      </c>
      <c r="DQ70">
        <f t="shared" si="87"/>
        <v>37.573334869504016</v>
      </c>
    </row>
    <row r="71" spans="1:121" x14ac:dyDescent="0.25">
      <c r="A71" t="str">
        <f t="shared" si="50"/>
        <v>19_THA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93.261258064557282</v>
      </c>
      <c r="BL71" t="str">
        <f t="shared" si="52"/>
        <v>19_THA</v>
      </c>
      <c r="BM71" t="str">
        <f t="shared" si="53"/>
        <v>d_nonenergy_8_1_natural_gas</v>
      </c>
      <c r="BP71">
        <f t="shared" ref="BP71:CW71" si="88">BP$49*BP32</f>
        <v>2.235160829983978</v>
      </c>
      <c r="BQ71">
        <f t="shared" si="88"/>
        <v>93.261258064557282</v>
      </c>
      <c r="BR71">
        <f t="shared" si="88"/>
        <v>95.141837014828184</v>
      </c>
      <c r="BS71">
        <f t="shared" si="88"/>
        <v>92.311587651718995</v>
      </c>
      <c r="BT71">
        <f t="shared" si="88"/>
        <v>95.489948197838274</v>
      </c>
      <c r="BU71">
        <f t="shared" si="88"/>
        <v>98.220015431031271</v>
      </c>
      <c r="BV71">
        <f t="shared" si="88"/>
        <v>100.96473370573283</v>
      </c>
      <c r="BW71">
        <f t="shared" si="88"/>
        <v>103.67831360102893</v>
      </c>
      <c r="BX71">
        <f t="shared" si="88"/>
        <v>106.36127363297128</v>
      </c>
      <c r="BY71">
        <f t="shared" si="88"/>
        <v>108.99309503503918</v>
      </c>
      <c r="BZ71">
        <f t="shared" si="88"/>
        <v>111.51975832202977</v>
      </c>
      <c r="CA71">
        <f t="shared" si="88"/>
        <v>113.00760695062358</v>
      </c>
      <c r="CB71">
        <f t="shared" si="88"/>
        <v>114.2885174078464</v>
      </c>
      <c r="CC71">
        <f t="shared" si="88"/>
        <v>115.33540029042702</v>
      </c>
      <c r="CD71">
        <f t="shared" si="88"/>
        <v>117.4902781574056</v>
      </c>
      <c r="CE71">
        <f t="shared" si="88"/>
        <v>119.48242033336408</v>
      </c>
      <c r="CF71">
        <f t="shared" si="88"/>
        <v>121.29261646811236</v>
      </c>
      <c r="CG71">
        <f t="shared" si="88"/>
        <v>122.89124519179336</v>
      </c>
      <c r="CH71">
        <f t="shared" si="88"/>
        <v>124.25858228067341</v>
      </c>
      <c r="CI71">
        <f t="shared" si="88"/>
        <v>125.47550125260219</v>
      </c>
      <c r="CJ71">
        <f t="shared" si="88"/>
        <v>126.41495961000484</v>
      </c>
      <c r="CK71">
        <f t="shared" si="88"/>
        <v>127.06504666466772</v>
      </c>
      <c r="CL71">
        <f t="shared" si="88"/>
        <v>127.38503895639444</v>
      </c>
      <c r="CM71">
        <f t="shared" si="88"/>
        <v>127.35729858971052</v>
      </c>
      <c r="CN71">
        <f t="shared" si="88"/>
        <v>128.78969076674477</v>
      </c>
      <c r="CO71">
        <f t="shared" si="88"/>
        <v>129.98244882445556</v>
      </c>
      <c r="CP71">
        <f t="shared" si="88"/>
        <v>130.94379554299675</v>
      </c>
      <c r="CQ71">
        <f t="shared" si="88"/>
        <v>131.64929649786927</v>
      </c>
      <c r="CR71">
        <f t="shared" si="88"/>
        <v>132.07528621944556</v>
      </c>
      <c r="CS71">
        <f t="shared" si="88"/>
        <v>132.2155868275191</v>
      </c>
      <c r="CT71">
        <f t="shared" si="88"/>
        <v>132.05417227253037</v>
      </c>
      <c r="CU71">
        <f t="shared" si="88"/>
        <v>131.5883303987888</v>
      </c>
      <c r="CV71">
        <f t="shared" si="88"/>
        <v>130.79100246480755</v>
      </c>
      <c r="CW71">
        <f t="shared" si="88"/>
        <v>129.65957005250718</v>
      </c>
      <c r="CX71">
        <f t="shared" ref="CX71:DQ71" si="89">CX$49*CX32</f>
        <v>128.12938698983643</v>
      </c>
      <c r="CY71">
        <f t="shared" si="89"/>
        <v>126.58295859801441</v>
      </c>
      <c r="CZ71">
        <f t="shared" si="89"/>
        <v>125.0206271132612</v>
      </c>
      <c r="DA71">
        <f t="shared" si="89"/>
        <v>123.44273104792615</v>
      </c>
      <c r="DB71">
        <f t="shared" si="89"/>
        <v>121.84960522271081</v>
      </c>
      <c r="DC71">
        <f t="shared" si="89"/>
        <v>120.24158079863857</v>
      </c>
      <c r="DD71">
        <f t="shared" si="89"/>
        <v>118.61898530878911</v>
      </c>
      <c r="DE71">
        <f t="shared" si="89"/>
        <v>116.98214268977959</v>
      </c>
      <c r="DF71">
        <f t="shared" si="89"/>
        <v>115.33137331301157</v>
      </c>
      <c r="DG71">
        <f t="shared" si="89"/>
        <v>113.66699401567405</v>
      </c>
      <c r="DH71">
        <f t="shared" si="89"/>
        <v>111.98931813151222</v>
      </c>
      <c r="DI71">
        <f t="shared" si="89"/>
        <v>110.29865552135348</v>
      </c>
      <c r="DJ71">
        <f t="shared" si="89"/>
        <v>108.59531260340485</v>
      </c>
      <c r="DK71">
        <f t="shared" si="89"/>
        <v>106.87959238331416</v>
      </c>
      <c r="DL71">
        <f t="shared" si="89"/>
        <v>105.15179448399984</v>
      </c>
      <c r="DM71">
        <f t="shared" si="89"/>
        <v>103.41221517525389</v>
      </c>
      <c r="DN71">
        <f t="shared" si="89"/>
        <v>101.66114740311059</v>
      </c>
      <c r="DO71">
        <f t="shared" si="89"/>
        <v>99.898880818994741</v>
      </c>
      <c r="DP71">
        <f t="shared" si="89"/>
        <v>98.125701808641949</v>
      </c>
      <c r="DQ71">
        <f t="shared" si="89"/>
        <v>96.341893520796148</v>
      </c>
    </row>
    <row r="72" spans="1:121" x14ac:dyDescent="0.25">
      <c r="A72" t="str">
        <f t="shared" si="50"/>
        <v>19_THA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19_THA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19_THA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19_THA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19_THA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19_THA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19_THA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19_THA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19_THA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19_THA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19_THA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19_THA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19_THA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19_THA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19_THA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19_THA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19_THA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19_THA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19_THA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19_THA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19_THA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19_THA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19_THA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19_THA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19_THA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19_THA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19_THA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19_THA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19_THA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19_THA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19_THA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19_THA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19_THA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19_THA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19_THA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19_THA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19_THA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19_THA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19_THA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19_THA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19_THA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19_THA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19_THA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19_THA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19_THA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19_THA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19_THA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19_THA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19_THA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19_THA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19_THA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19_THA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19_THA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19_THA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19_THA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19_THA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19_THA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19_THA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19_THA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19_THA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19_THA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19_THA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19_THA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19_THA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19_THA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19_THA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19_THA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19_THA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19_THA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19_THA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19_THA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19_THA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19_THA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19_THA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19_THA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19_THA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19_THA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19_THA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19_THA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19_THA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19_THA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19_THA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19_THA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19_THA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19_THA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19_THA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19_THA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19_THA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19_THA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19_THA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19_THA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19_THA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Q123"/>
  <sheetViews>
    <sheetView showGridLines="0" topLeftCell="A4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20_USA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0.16066838046272494</v>
      </c>
      <c r="H5" s="36" t="str">
        <f t="shared" ref="H5" si="0">"amm_2018_"&amp;A15</f>
        <v>amm_2018_20_USA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0.1510395886171326</v>
      </c>
      <c r="H6" s="36" t="str">
        <f>"amm_2050_"&amp;A15</f>
        <v>amm_2050_20_USA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6"/>
      <c r="O11" s="6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56</v>
      </c>
      <c r="B15" t="s">
        <v>5</v>
      </c>
      <c r="C15" t="s">
        <v>5</v>
      </c>
      <c r="D15" t="s">
        <v>172</v>
      </c>
      <c r="E15" s="46" t="s">
        <v>37</v>
      </c>
      <c r="F15" s="4">
        <v>0</v>
      </c>
      <c r="G15" s="4">
        <v>0</v>
      </c>
      <c r="H15">
        <f>MATCH(A15,Production_est!$A$4:$A$339,0)</f>
        <v>305</v>
      </c>
      <c r="I15">
        <f>IFERROR(MATCH(E15,Production_est!$D$4:$D$339,0),"-")+1</f>
        <v>4</v>
      </c>
      <c r="J15" s="4" cm="1">
        <f t="array" ref="J15">IFERROR(INDEX(Production_est!$E$4:$E$339,I15+H15-1),"-")</f>
        <v>70823.560958265996</v>
      </c>
      <c r="K15" s="33">
        <f t="shared" ref="K15:K46" si="3">IFERROR(G15/J15,0)</f>
        <v>0</v>
      </c>
      <c r="L15" s="33">
        <f t="shared" ref="L15:L46" si="4">K15</f>
        <v>0</v>
      </c>
      <c r="M15" s="33">
        <f t="shared" ref="M15:N46" si="5">L15</f>
        <v>0</v>
      </c>
      <c r="N15" s="33">
        <f t="shared" si="5"/>
        <v>0</v>
      </c>
      <c r="O15" s="33">
        <f t="shared" ref="O15:AP22" si="6">N15*(1-$G$4)</f>
        <v>0</v>
      </c>
      <c r="P15" s="33">
        <f t="shared" si="6"/>
        <v>0</v>
      </c>
      <c r="Q15" s="33">
        <f t="shared" si="6"/>
        <v>0</v>
      </c>
      <c r="R15" s="33">
        <f t="shared" si="6"/>
        <v>0</v>
      </c>
      <c r="S15" s="33">
        <f t="shared" si="6"/>
        <v>0</v>
      </c>
      <c r="T15" s="33">
        <f t="shared" si="6"/>
        <v>0</v>
      </c>
      <c r="U15" s="33">
        <f t="shared" si="6"/>
        <v>0</v>
      </c>
      <c r="V15" s="33">
        <f t="shared" si="6"/>
        <v>0</v>
      </c>
      <c r="W15" s="33">
        <f t="shared" si="6"/>
        <v>0</v>
      </c>
      <c r="X15" s="33">
        <f t="shared" si="6"/>
        <v>0</v>
      </c>
      <c r="Y15" s="33">
        <f t="shared" si="6"/>
        <v>0</v>
      </c>
      <c r="Z15" s="33">
        <f t="shared" si="6"/>
        <v>0</v>
      </c>
      <c r="AA15" s="33">
        <f t="shared" si="6"/>
        <v>0</v>
      </c>
      <c r="AB15" s="33">
        <f t="shared" si="6"/>
        <v>0</v>
      </c>
      <c r="AC15" s="33">
        <f t="shared" si="6"/>
        <v>0</v>
      </c>
      <c r="AD15" s="33">
        <f t="shared" si="6"/>
        <v>0</v>
      </c>
      <c r="AE15" s="33">
        <f t="shared" si="6"/>
        <v>0</v>
      </c>
      <c r="AF15" s="33">
        <f t="shared" si="6"/>
        <v>0</v>
      </c>
      <c r="AG15" s="33">
        <f t="shared" si="6"/>
        <v>0</v>
      </c>
      <c r="AH15" s="33">
        <f t="shared" si="6"/>
        <v>0</v>
      </c>
      <c r="AI15" s="33">
        <f t="shared" si="6"/>
        <v>0</v>
      </c>
      <c r="AJ15" s="33">
        <f t="shared" si="6"/>
        <v>0</v>
      </c>
      <c r="AK15" s="33">
        <f t="shared" si="6"/>
        <v>0</v>
      </c>
      <c r="AL15" s="33">
        <f t="shared" si="6"/>
        <v>0</v>
      </c>
      <c r="AM15" s="33">
        <f t="shared" si="6"/>
        <v>0</v>
      </c>
      <c r="AN15" s="33">
        <f t="shared" si="6"/>
        <v>0</v>
      </c>
      <c r="AO15" s="33">
        <f t="shared" si="6"/>
        <v>0</v>
      </c>
      <c r="AP15" s="33">
        <f t="shared" si="6"/>
        <v>0</v>
      </c>
      <c r="AQ15" s="33">
        <f t="shared" ref="AQ15:BK15" si="7">AP15*(1-$G$4)</f>
        <v>0</v>
      </c>
      <c r="AR15" s="33">
        <f t="shared" si="7"/>
        <v>0</v>
      </c>
      <c r="AS15" s="33">
        <f t="shared" si="7"/>
        <v>0</v>
      </c>
      <c r="AT15" s="33">
        <f t="shared" si="7"/>
        <v>0</v>
      </c>
      <c r="AU15" s="33">
        <f t="shared" si="7"/>
        <v>0</v>
      </c>
      <c r="AV15" s="33">
        <f t="shared" si="7"/>
        <v>0</v>
      </c>
      <c r="AW15" s="33">
        <f t="shared" si="7"/>
        <v>0</v>
      </c>
      <c r="AX15" s="33">
        <f t="shared" si="7"/>
        <v>0</v>
      </c>
      <c r="AY15" s="33">
        <f t="shared" si="7"/>
        <v>0</v>
      </c>
      <c r="AZ15" s="33">
        <f t="shared" si="7"/>
        <v>0</v>
      </c>
      <c r="BA15" s="33">
        <f t="shared" si="7"/>
        <v>0</v>
      </c>
      <c r="BB15" s="33">
        <f t="shared" si="7"/>
        <v>0</v>
      </c>
      <c r="BC15" s="33">
        <f t="shared" si="7"/>
        <v>0</v>
      </c>
      <c r="BD15" s="33">
        <f t="shared" si="7"/>
        <v>0</v>
      </c>
      <c r="BE15" s="33">
        <f t="shared" si="7"/>
        <v>0</v>
      </c>
      <c r="BF15" s="33">
        <f t="shared" si="7"/>
        <v>0</v>
      </c>
      <c r="BG15" s="33">
        <f t="shared" si="7"/>
        <v>0</v>
      </c>
      <c r="BH15" s="33">
        <f t="shared" si="7"/>
        <v>0</v>
      </c>
      <c r="BI15" s="33">
        <f t="shared" si="7"/>
        <v>0</v>
      </c>
      <c r="BJ15" s="33">
        <f t="shared" si="7"/>
        <v>0</v>
      </c>
      <c r="BK15" s="33">
        <f t="shared" si="7"/>
        <v>0</v>
      </c>
      <c r="BL15" t="str">
        <f t="shared" ref="BL15:BL46" si="8">A15</f>
        <v>20_USA</v>
      </c>
      <c r="BM15" t="str">
        <f t="shared" ref="BM15:BM46" si="9">"d_nonenergy_"&amp;C15</f>
        <v>d_nonenergy_1_x_coal_thermal</v>
      </c>
      <c r="BP15" s="4">
        <f t="shared" ref="BP15:BP46" si="10">F15</f>
        <v>0</v>
      </c>
      <c r="BQ15" s="4">
        <f t="shared" ref="BQ15:BQ46" si="11">G15</f>
        <v>0</v>
      </c>
      <c r="BR15" s="4" cm="1">
        <f t="array" ref="BR15">L15*INDEX(prod_est,$H15+$I15-1,MATCH(BR$14,$BQ$14:$DQ$14,0))</f>
        <v>0</v>
      </c>
      <c r="BS15" s="4" cm="1">
        <f t="array" ref="BS15">M15*INDEX(prod_est,$H15+$I15-1,MATCH(BS$14,$BQ$14:$DQ$14,0))</f>
        <v>0</v>
      </c>
      <c r="BT15" s="4" cm="1">
        <f t="array" ref="BT15">N15*INDEX(prod_est,$H15+$I15-1,MATCH(BT$14,$BQ$14:$DQ$14,0))</f>
        <v>0</v>
      </c>
      <c r="BU15" s="4" cm="1">
        <f t="array" ref="BU15">O15*INDEX(prod_est,$H15+$I15-1,MATCH(BU$14,$BQ$14:$DQ$14,0))</f>
        <v>0</v>
      </c>
      <c r="BV15" s="4" cm="1">
        <f t="array" ref="BV15">P15*INDEX(prod_est,$H15+$I15-1,MATCH(BV$14,$BQ$14:$DQ$14,0))</f>
        <v>0</v>
      </c>
      <c r="BW15" s="4" cm="1">
        <f t="array" ref="BW15">Q15*INDEX(prod_est,$H15+$I15-1,MATCH(BW$14,$BQ$14:$DQ$14,0))</f>
        <v>0</v>
      </c>
      <c r="BX15" s="4" cm="1">
        <f t="array" ref="BX15">R15*INDEX(prod_est,$H15+$I15-1,MATCH(BX$14,$BQ$14:$DQ$14,0))</f>
        <v>0</v>
      </c>
      <c r="BY15" s="4" cm="1">
        <f t="array" ref="BY15">S15*INDEX(prod_est,$H15+$I15-1,MATCH(BY$14,$BQ$14:$DQ$14,0))</f>
        <v>0</v>
      </c>
      <c r="BZ15" s="4" cm="1">
        <f t="array" ref="BZ15">T15*INDEX(prod_est,$H15+$I15-1,MATCH(BZ$14,$BQ$14:$DQ$14,0))</f>
        <v>0</v>
      </c>
      <c r="CA15" s="4" cm="1">
        <f t="array" ref="CA15">U15*INDEX(prod_est,$H15+$I15-1,MATCH(CA$14,$BQ$14:$DQ$14,0))</f>
        <v>0</v>
      </c>
      <c r="CB15" s="4" cm="1">
        <f t="array" ref="CB15">V15*INDEX(prod_est,$H15+$I15-1,MATCH(CB$14,$BQ$14:$DQ$14,0))</f>
        <v>0</v>
      </c>
      <c r="CC15" s="4" cm="1">
        <f t="array" ref="CC15">W15*INDEX(prod_est,$H15+$I15-1,MATCH(CC$14,$BQ$14:$DQ$14,0))</f>
        <v>0</v>
      </c>
      <c r="CD15" s="4" cm="1">
        <f t="array" ref="CD15">X15*INDEX(prod_est,$H15+$I15-1,MATCH(CD$14,$BQ$14:$DQ$14,0))</f>
        <v>0</v>
      </c>
      <c r="CE15" s="4" cm="1">
        <f t="array" ref="CE15">Y15*INDEX(prod_est,$H15+$I15-1,MATCH(CE$14,$BQ$14:$DQ$14,0))</f>
        <v>0</v>
      </c>
      <c r="CF15" s="4" cm="1">
        <f t="array" ref="CF15">Z15*INDEX(prod_est,$H15+$I15-1,MATCH(CF$14,$BQ$14:$DQ$14,0))</f>
        <v>0</v>
      </c>
      <c r="CG15" s="4" cm="1">
        <f t="array" ref="CG15">AA15*INDEX(prod_est,$H15+$I15-1,MATCH(CG$14,$BQ$14:$DQ$14,0))</f>
        <v>0</v>
      </c>
      <c r="CH15" s="4" cm="1">
        <f t="array" ref="CH15">AB15*INDEX(prod_est,$H15+$I15-1,MATCH(CH$14,$BQ$14:$DQ$14,0))</f>
        <v>0</v>
      </c>
      <c r="CI15" s="4" cm="1">
        <f t="array" ref="CI15">AC15*INDEX(prod_est,$H15+$I15-1,MATCH(CI$14,$BQ$14:$DQ$14,0))</f>
        <v>0</v>
      </c>
      <c r="CJ15" s="4" cm="1">
        <f t="array" ref="CJ15">AD15*INDEX(prod_est,$H15+$I15-1,MATCH(CJ$14,$BQ$14:$DQ$14,0))</f>
        <v>0</v>
      </c>
      <c r="CK15" s="4" cm="1">
        <f t="array" ref="CK15">AE15*INDEX(prod_est,$H15+$I15-1,MATCH(CK$14,$BQ$14:$DQ$14,0))</f>
        <v>0</v>
      </c>
      <c r="CL15" s="4" cm="1">
        <f t="array" ref="CL15">AF15*INDEX(prod_est,$H15+$I15-1,MATCH(CL$14,$BQ$14:$DQ$14,0))</f>
        <v>0</v>
      </c>
      <c r="CM15" s="4" cm="1">
        <f t="array" ref="CM15">AG15*INDEX(prod_est,$H15+$I15-1,MATCH(CM$14,$BQ$14:$DQ$14,0))</f>
        <v>0</v>
      </c>
      <c r="CN15" s="4" cm="1">
        <f t="array" ref="CN15">AH15*INDEX(prod_est,$H15+$I15-1,MATCH(CN$14,$BQ$14:$DQ$14,0))</f>
        <v>0</v>
      </c>
      <c r="CO15" s="4" cm="1">
        <f t="array" ref="CO15">AI15*INDEX(prod_est,$H15+$I15-1,MATCH(CO$14,$BQ$14:$DQ$14,0))</f>
        <v>0</v>
      </c>
      <c r="CP15" s="4" cm="1">
        <f t="array" ref="CP15">AJ15*INDEX(prod_est,$H15+$I15-1,MATCH(CP$14,$BQ$14:$DQ$14,0))</f>
        <v>0</v>
      </c>
      <c r="CQ15" s="4" cm="1">
        <f t="array" ref="CQ15">AK15*INDEX(prod_est,$H15+$I15-1,MATCH(CQ$14,$BQ$14:$DQ$14,0))</f>
        <v>0</v>
      </c>
      <c r="CR15" s="4" cm="1">
        <f t="array" ref="CR15">AL15*INDEX(prod_est,$H15+$I15-1,MATCH(CR$14,$BQ$14:$DQ$14,0))</f>
        <v>0</v>
      </c>
      <c r="CS15" s="4" cm="1">
        <f t="array" ref="CS15">AM15*INDEX(prod_est,$H15+$I15-1,MATCH(CS$14,$BQ$14:$DQ$14,0))</f>
        <v>0</v>
      </c>
      <c r="CT15" s="4" cm="1">
        <f t="array" ref="CT15">AN15*INDEX(prod_est,$H15+$I15-1,MATCH(CT$14,$BQ$14:$DQ$14,0))</f>
        <v>0</v>
      </c>
      <c r="CU15" s="4" cm="1">
        <f t="array" ref="CU15">AO15*INDEX(prod_est,$H15+$I15-1,MATCH(CU$14,$BQ$14:$DQ$14,0))</f>
        <v>0</v>
      </c>
      <c r="CV15" s="4" cm="1">
        <f t="array" ref="CV15">AP15*INDEX(prod_est,$H15+$I15-1,MATCH(CV$14,$BQ$14:$DQ$14,0))</f>
        <v>0</v>
      </c>
      <c r="CW15" s="4" cm="1">
        <f t="array" ref="CW15">AQ15*INDEX(prod_est,$H15+$I15-1,MATCH(CW$14,$BQ$14:$DQ$14,0))</f>
        <v>0</v>
      </c>
      <c r="CX15" s="4" cm="1">
        <f t="array" ref="CX15">AR15*INDEX(prod_est,$H15+$I15-1,MATCH(CX$14,$BQ$14:$DQ$14,0))</f>
        <v>0</v>
      </c>
      <c r="CY15" s="4" cm="1">
        <f t="array" ref="CY15">AS15*INDEX(prod_est,$H15+$I15-1,MATCH(CY$14,$BQ$14:$DQ$14,0))</f>
        <v>0</v>
      </c>
      <c r="CZ15" s="4" cm="1">
        <f t="array" ref="CZ15">AT15*INDEX(prod_est,$H15+$I15-1,MATCH(CZ$14,$BQ$14:$DQ$14,0))</f>
        <v>0</v>
      </c>
      <c r="DA15" s="4" cm="1">
        <f t="array" ref="DA15">AU15*INDEX(prod_est,$H15+$I15-1,MATCH(DA$14,$BQ$14:$DQ$14,0))</f>
        <v>0</v>
      </c>
      <c r="DB15" s="4" cm="1">
        <f t="array" ref="DB15">AV15*INDEX(prod_est,$H15+$I15-1,MATCH(DB$14,$BQ$14:$DQ$14,0))</f>
        <v>0</v>
      </c>
      <c r="DC15" s="4" cm="1">
        <f t="array" ref="DC15">AW15*INDEX(prod_est,$H15+$I15-1,MATCH(DC$14,$BQ$14:$DQ$14,0))</f>
        <v>0</v>
      </c>
      <c r="DD15" s="4" cm="1">
        <f t="array" ref="DD15">AX15*INDEX(prod_est,$H15+$I15-1,MATCH(DD$14,$BQ$14:$DQ$14,0))</f>
        <v>0</v>
      </c>
      <c r="DE15" s="4" cm="1">
        <f t="array" ref="DE15">AY15*INDEX(prod_est,$H15+$I15-1,MATCH(DE$14,$BQ$14:$DQ$14,0))</f>
        <v>0</v>
      </c>
      <c r="DF15" s="4" cm="1">
        <f t="array" ref="DF15">AZ15*INDEX(prod_est,$H15+$I15-1,MATCH(DF$14,$BQ$14:$DQ$14,0))</f>
        <v>0</v>
      </c>
      <c r="DG15" s="4" cm="1">
        <f t="array" ref="DG15">BA15*INDEX(prod_est,$H15+$I15-1,MATCH(DG$14,$BQ$14:$DQ$14,0))</f>
        <v>0</v>
      </c>
      <c r="DH15" s="4" cm="1">
        <f t="array" ref="DH15">BB15*INDEX(prod_est,$H15+$I15-1,MATCH(DH$14,$BQ$14:$DQ$14,0))</f>
        <v>0</v>
      </c>
      <c r="DI15" s="4" cm="1">
        <f t="array" ref="DI15">BC15*INDEX(prod_est,$H15+$I15-1,MATCH(DI$14,$BQ$14:$DQ$14,0))</f>
        <v>0</v>
      </c>
      <c r="DJ15" s="4" cm="1">
        <f t="array" ref="DJ15">BD15*INDEX(prod_est,$H15+$I15-1,MATCH(DJ$14,$BQ$14:$DQ$14,0))</f>
        <v>0</v>
      </c>
      <c r="DK15" s="4" cm="1">
        <f t="array" ref="DK15">BE15*INDEX(prod_est,$H15+$I15-1,MATCH(DK$14,$BQ$14:$DQ$14,0))</f>
        <v>0</v>
      </c>
      <c r="DL15" s="4" cm="1">
        <f t="array" ref="DL15">BF15*INDEX(prod_est,$H15+$I15-1,MATCH(DL$14,$BQ$14:$DQ$14,0))</f>
        <v>0</v>
      </c>
      <c r="DM15" s="4" cm="1">
        <f t="array" ref="DM15">BG15*INDEX(prod_est,$H15+$I15-1,MATCH(DM$14,$BQ$14:$DQ$14,0))</f>
        <v>0</v>
      </c>
      <c r="DN15" s="4" cm="1">
        <f t="array" ref="DN15">BH15*INDEX(prod_est,$H15+$I15-1,MATCH(DN$14,$BQ$14:$DQ$14,0))</f>
        <v>0</v>
      </c>
      <c r="DO15" s="4" cm="1">
        <f t="array" ref="DO15">BI15*INDEX(prod_est,$H15+$I15-1,MATCH(DO$14,$BQ$14:$DQ$14,0))</f>
        <v>0</v>
      </c>
      <c r="DP15" s="4" cm="1">
        <f t="array" ref="DP15">BJ15*INDEX(prod_est,$H15+$I15-1,MATCH(DP$14,$BQ$14:$DQ$14,0))</f>
        <v>0</v>
      </c>
      <c r="DQ15" s="4" cm="1">
        <f t="array" ref="DQ15">BK15*INDEX(prod_est,$H15+$I15-1,MATCH(DQ$14,$BQ$14:$DQ$14,0))</f>
        <v>0</v>
      </c>
    </row>
    <row r="16" spans="1:121" x14ac:dyDescent="0.25">
      <c r="A16" t="s">
        <v>56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305</v>
      </c>
      <c r="I16">
        <f>IFERROR(MATCH(E16,Production_est!$D$4:$D$339,0),"-")+1</f>
        <v>4</v>
      </c>
      <c r="J16" s="4" cm="1">
        <f t="array" ref="J16">IFERROR(INDEX(Production_est!$E$4:$E$339,I16+H16-1),"-")</f>
        <v>70823.560958265996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20_USA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56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305</v>
      </c>
      <c r="I17">
        <f>IFERROR(MATCH(E17,Production_est!$D$4:$D$339,0),"-")+1</f>
        <v>4</v>
      </c>
      <c r="J17" s="4" cm="1">
        <f t="array" ref="J17">IFERROR(INDEX(Production_est!$E$4:$E$339,I17+H17-1),"-")</f>
        <v>70823.560958265996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20_USA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56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305</v>
      </c>
      <c r="I18">
        <f>IFERROR(MATCH(E18,Production_est!$D$4:$D$339,0),"-")+1</f>
        <v>4</v>
      </c>
      <c r="J18" s="4" cm="1">
        <f t="array" ref="J18">IFERROR(INDEX(Production_est!$E$4:$E$339,I18+H18-1),"-")</f>
        <v>70823.560958265996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20_USA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56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305</v>
      </c>
      <c r="I19">
        <f>IFERROR(MATCH(E19,Production_est!$D$4:$D$339,0),"-")+1</f>
        <v>4</v>
      </c>
      <c r="J19" s="4" cm="1">
        <f t="array" ref="J19">IFERROR(INDEX(Production_est!$E$4:$E$339,I19+H19-1),"-")</f>
        <v>70823.560958265996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20_USA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56</v>
      </c>
      <c r="B20" t="s">
        <v>10</v>
      </c>
      <c r="C20" t="s">
        <v>10</v>
      </c>
      <c r="D20" t="s">
        <v>172</v>
      </c>
      <c r="E20" s="46" t="s">
        <v>37</v>
      </c>
      <c r="F20" s="4">
        <v>185.464731132</v>
      </c>
      <c r="G20" s="4">
        <v>238.46982847199999</v>
      </c>
      <c r="H20">
        <f>MATCH(A20,Production_est!$A$4:$A$339,0)</f>
        <v>305</v>
      </c>
      <c r="I20">
        <f>IFERROR(MATCH(E20,Production_est!$D$4:$D$339,0),"-")+1</f>
        <v>4</v>
      </c>
      <c r="J20" s="4" cm="1">
        <f t="array" ref="J20">IFERROR(INDEX(Production_est!$E$4:$E$339,I20+H20-1),"-")</f>
        <v>70823.560958265996</v>
      </c>
      <c r="K20" s="33">
        <f t="shared" si="3"/>
        <v>3.3670974072106097E-3</v>
      </c>
      <c r="L20" s="33">
        <f t="shared" si="4"/>
        <v>3.3670974072106097E-3</v>
      </c>
      <c r="M20" s="33">
        <f t="shared" si="5"/>
        <v>3.3670974072106097E-3</v>
      </c>
      <c r="N20" s="33">
        <f t="shared" si="5"/>
        <v>3.3670974072106097E-3</v>
      </c>
      <c r="O20" s="33">
        <f t="shared" si="6"/>
        <v>3.3502619201745566E-3</v>
      </c>
      <c r="P20" s="33">
        <f t="shared" si="6"/>
        <v>3.3335106105736837E-3</v>
      </c>
      <c r="Q20" s="33">
        <f t="shared" si="6"/>
        <v>3.3168430575208152E-3</v>
      </c>
      <c r="R20" s="33">
        <f t="shared" si="6"/>
        <v>3.300258842233211E-3</v>
      </c>
      <c r="S20" s="33">
        <f t="shared" si="6"/>
        <v>3.2837575480220448E-3</v>
      </c>
      <c r="T20" s="33">
        <f t="shared" si="6"/>
        <v>3.2673387602819345E-3</v>
      </c>
      <c r="U20" s="33">
        <f t="shared" si="6"/>
        <v>3.2510020664805249E-3</v>
      </c>
      <c r="V20" s="33">
        <f t="shared" si="6"/>
        <v>3.2347470561481222E-3</v>
      </c>
      <c r="W20" s="33">
        <f t="shared" si="6"/>
        <v>3.2185733208673815E-3</v>
      </c>
      <c r="X20" s="33">
        <f t="shared" si="6"/>
        <v>3.2024804542630445E-3</v>
      </c>
      <c r="Y20" s="33">
        <f t="shared" si="6"/>
        <v>3.1864680519917291E-3</v>
      </c>
      <c r="Z20" s="33">
        <f t="shared" si="6"/>
        <v>3.1705357117317702E-3</v>
      </c>
      <c r="AA20" s="33">
        <f t="shared" si="6"/>
        <v>3.1546830331731115E-3</v>
      </c>
      <c r="AB20" s="33">
        <f t="shared" si="6"/>
        <v>3.1389096180072461E-3</v>
      </c>
      <c r="AC20" s="33">
        <f t="shared" si="6"/>
        <v>3.12321506991721E-3</v>
      </c>
      <c r="AD20" s="33">
        <f t="shared" si="6"/>
        <v>3.107598994567624E-3</v>
      </c>
      <c r="AE20" s="33">
        <f t="shared" si="6"/>
        <v>3.0920609995947861E-3</v>
      </c>
      <c r="AF20" s="33">
        <f t="shared" si="6"/>
        <v>3.076600694596812E-3</v>
      </c>
      <c r="AG20" s="33">
        <f t="shared" si="6"/>
        <v>3.0612176911238281E-3</v>
      </c>
      <c r="AH20" s="33">
        <f t="shared" si="6"/>
        <v>3.0459116026682088E-3</v>
      </c>
      <c r="AI20" s="33">
        <f t="shared" si="6"/>
        <v>3.0306820446548677E-3</v>
      </c>
      <c r="AJ20" s="33">
        <f t="shared" si="6"/>
        <v>3.0155286344315936E-3</v>
      </c>
      <c r="AK20" s="33">
        <f t="shared" si="6"/>
        <v>3.0004509912594356E-3</v>
      </c>
      <c r="AL20" s="33">
        <f t="shared" si="6"/>
        <v>2.9854487363031386E-3</v>
      </c>
      <c r="AM20" s="33">
        <f t="shared" si="6"/>
        <v>2.970521492621623E-3</v>
      </c>
      <c r="AN20" s="33">
        <f t="shared" si="6"/>
        <v>2.9556688851585149E-3</v>
      </c>
      <c r="AO20" s="33">
        <f t="shared" si="6"/>
        <v>2.9408905407327223E-3</v>
      </c>
      <c r="AP20" s="33">
        <f t="shared" si="6"/>
        <v>2.9261860880290588E-3</v>
      </c>
      <c r="AQ20" s="33">
        <f t="shared" ref="AQ20:BK20" si="16">AP20*(1-$G$4)</f>
        <v>2.9115551575889134E-3</v>
      </c>
      <c r="AR20" s="33">
        <f t="shared" si="16"/>
        <v>2.896997381800969E-3</v>
      </c>
      <c r="AS20" s="33">
        <f t="shared" si="16"/>
        <v>2.882512394891964E-3</v>
      </c>
      <c r="AT20" s="33">
        <f t="shared" si="16"/>
        <v>2.8680998329175043E-3</v>
      </c>
      <c r="AU20" s="33">
        <f t="shared" si="16"/>
        <v>2.8537593337529168E-3</v>
      </c>
      <c r="AV20" s="33">
        <f t="shared" si="16"/>
        <v>2.8394905370841524E-3</v>
      </c>
      <c r="AW20" s="33">
        <f t="shared" si="16"/>
        <v>2.8252930843987315E-3</v>
      </c>
      <c r="AX20" s="33">
        <f t="shared" si="16"/>
        <v>2.8111666189767378E-3</v>
      </c>
      <c r="AY20" s="33">
        <f t="shared" si="16"/>
        <v>2.7971107858818542E-3</v>
      </c>
      <c r="AZ20" s="33">
        <f t="shared" si="16"/>
        <v>2.7831252319524447E-3</v>
      </c>
      <c r="BA20" s="33">
        <f t="shared" si="16"/>
        <v>2.7692096057926824E-3</v>
      </c>
      <c r="BB20" s="33">
        <f t="shared" si="16"/>
        <v>2.7553635577637191E-3</v>
      </c>
      <c r="BC20" s="33">
        <f t="shared" si="16"/>
        <v>2.7415867399749006E-3</v>
      </c>
      <c r="BD20" s="33">
        <f t="shared" si="16"/>
        <v>2.7278788062750263E-3</v>
      </c>
      <c r="BE20" s="33">
        <f t="shared" si="16"/>
        <v>2.7142394122436513E-3</v>
      </c>
      <c r="BF20" s="33">
        <f t="shared" si="16"/>
        <v>2.7006682151824329E-3</v>
      </c>
      <c r="BG20" s="33">
        <f t="shared" si="16"/>
        <v>2.6871648741065208E-3</v>
      </c>
      <c r="BH20" s="33">
        <f t="shared" si="16"/>
        <v>2.673729049735988E-3</v>
      </c>
      <c r="BI20" s="33">
        <f t="shared" si="16"/>
        <v>2.6603604044873079E-3</v>
      </c>
      <c r="BJ20" s="33">
        <f t="shared" si="16"/>
        <v>2.6470586024648713E-3</v>
      </c>
      <c r="BK20" s="33">
        <f t="shared" si="16"/>
        <v>2.6338233094525469E-3</v>
      </c>
      <c r="BL20" t="str">
        <f t="shared" si="8"/>
        <v>20_USA</v>
      </c>
      <c r="BM20" t="str">
        <f t="shared" si="9"/>
        <v>d_nonenergy_6_x_ngls</v>
      </c>
      <c r="BP20" s="4">
        <f t="shared" si="10"/>
        <v>185.464731132</v>
      </c>
      <c r="BQ20" s="4">
        <f t="shared" si="11"/>
        <v>238.46982847199999</v>
      </c>
      <c r="BR20" s="4" cm="1">
        <f t="array" ref="BR20">L20*INDEX(prod_est,$H20+$I20-1,MATCH(BR$14,$BQ$14:$DQ$14,0))</f>
        <v>242.63925309395989</v>
      </c>
      <c r="BS20" s="4" cm="1">
        <f t="array" ref="BS20">M20*INDEX(prod_est,$H20+$I20-1,MATCH(BS$14,$BQ$14:$DQ$14,0))</f>
        <v>220.42613767139829</v>
      </c>
      <c r="BT20" s="4" cm="1">
        <f t="array" ref="BT20">N20*INDEX(prod_est,$H20+$I20-1,MATCH(BT$14,$BQ$14:$DQ$14,0))</f>
        <v>237.65173560811797</v>
      </c>
      <c r="BU20" s="4" cm="1">
        <f t="array" ref="BU20">O20*INDEX(prod_est,$H20+$I20-1,MATCH(BU$14,$BQ$14:$DQ$14,0))</f>
        <v>241.96752240012989</v>
      </c>
      <c r="BV20" s="4" cm="1">
        <f t="array" ref="BV20">P20*INDEX(prod_est,$H20+$I20-1,MATCH(BV$14,$BQ$14:$DQ$14,0))</f>
        <v>246.15923267454258</v>
      </c>
      <c r="BW20" s="4" cm="1">
        <f t="array" ref="BW20">Q20*INDEX(prod_est,$H20+$I20-1,MATCH(BW$14,$BQ$14:$DQ$14,0))</f>
        <v>250.2411648820451</v>
      </c>
      <c r="BX20" s="4" cm="1">
        <f t="array" ref="BX20">R20*INDEX(prod_est,$H20+$I20-1,MATCH(BX$14,$BQ$14:$DQ$14,0))</f>
        <v>254.22519391010482</v>
      </c>
      <c r="BY20" s="4" cm="1">
        <f t="array" ref="BY20">S20*INDEX(prod_est,$H20+$I20-1,MATCH(BY$14,$BQ$14:$DQ$14,0))</f>
        <v>258.12565810588575</v>
      </c>
      <c r="BZ20" s="4" cm="1">
        <f t="array" ref="BZ20">T20*INDEX(prod_est,$H20+$I20-1,MATCH(BZ$14,$BQ$14:$DQ$14,0))</f>
        <v>261.95761733490616</v>
      </c>
      <c r="CA20" s="4" cm="1">
        <f t="array" ref="CA20">U20*INDEX(prod_est,$H20+$I20-1,MATCH(CA$14,$BQ$14:$DQ$14,0))</f>
        <v>263.50401264635207</v>
      </c>
      <c r="CB20" s="4" cm="1">
        <f t="array" ref="CB20">V20*INDEX(prod_est,$H20+$I20-1,MATCH(CB$14,$BQ$14:$DQ$14,0))</f>
        <v>264.89529559612532</v>
      </c>
      <c r="CC20" s="4" cm="1">
        <f t="array" ref="CC20">W20*INDEX(prod_est,$H20+$I20-1,MATCH(CC$14,$BQ$14:$DQ$14,0))</f>
        <v>266.04896597564851</v>
      </c>
      <c r="CD20" s="4" cm="1">
        <f t="array" ref="CD20">X20*INDEX(prod_est,$H20+$I20-1,MATCH(CD$14,$BQ$14:$DQ$14,0))</f>
        <v>266.88454215640081</v>
      </c>
      <c r="CE20" s="4" cm="1">
        <f t="array" ref="CE20">Y20*INDEX(prod_est,$H20+$I20-1,MATCH(CE$14,$BQ$14:$DQ$14,0))</f>
        <v>267.47622343495402</v>
      </c>
      <c r="CF20" s="4" cm="1">
        <f t="array" ref="CF20">Z20*INDEX(prod_est,$H20+$I20-1,MATCH(CF$14,$BQ$14:$DQ$14,0))</f>
        <v>267.82465587791876</v>
      </c>
      <c r="CG20" s="4" cm="1">
        <f t="array" ref="CG20">AA20*INDEX(prod_est,$H20+$I20-1,MATCH(CG$14,$BQ$14:$DQ$14,0))</f>
        <v>267.92623381319805</v>
      </c>
      <c r="CH20" s="4" cm="1">
        <f t="array" ref="CH20">AB20*INDEX(prod_est,$H20+$I20-1,MATCH(CH$14,$BQ$14:$DQ$14,0))</f>
        <v>267.77915724392699</v>
      </c>
      <c r="CI20" s="4" cm="1">
        <f t="array" ref="CI20">AC20*INDEX(prod_est,$H20+$I20-1,MATCH(CI$14,$BQ$14:$DQ$14,0))</f>
        <v>267.38399011369694</v>
      </c>
      <c r="CJ20" s="4" cm="1">
        <f t="array" ref="CJ20">AD20*INDEX(prod_est,$H20+$I20-1,MATCH(CJ$14,$BQ$14:$DQ$14,0))</f>
        <v>266.74652283491713</v>
      </c>
      <c r="CK20" s="4" cm="1">
        <f t="array" ref="CK20">AE20*INDEX(prod_est,$H20+$I20-1,MATCH(CK$14,$BQ$14:$DQ$14,0))</f>
        <v>265.87373614123891</v>
      </c>
      <c r="CL20" s="4" cm="1">
        <f t="array" ref="CL20">AF20*INDEX(prod_est,$H20+$I20-1,MATCH(CL$14,$BQ$14:$DQ$14,0))</f>
        <v>264.77217280155566</v>
      </c>
      <c r="CM20" s="4" cm="1">
        <f t="array" ref="CM20">AG20*INDEX(prod_est,$H20+$I20-1,MATCH(CM$14,$BQ$14:$DQ$14,0))</f>
        <v>263.44869956722175</v>
      </c>
      <c r="CN20" s="4" cm="1">
        <f t="array" ref="CN20">AH20*INDEX(prod_est,$H20+$I20-1,MATCH(CN$14,$BQ$14:$DQ$14,0))</f>
        <v>261.57534014063941</v>
      </c>
      <c r="CO20" s="4" cm="1">
        <f t="array" ref="CO20">AI20*INDEX(prod_est,$H20+$I20-1,MATCH(CO$14,$BQ$14:$DQ$14,0))</f>
        <v>259.51958101752473</v>
      </c>
      <c r="CP20" s="4" cm="1">
        <f t="array" ref="CP20">AJ20*INDEX(prod_est,$H20+$I20-1,MATCH(CP$14,$BQ$14:$DQ$14,0))</f>
        <v>257.29657237237097</v>
      </c>
      <c r="CQ20" s="4" cm="1">
        <f t="array" ref="CQ20">AK20*INDEX(prod_est,$H20+$I20-1,MATCH(CQ$14,$BQ$14:$DQ$14,0))</f>
        <v>254.91699139572179</v>
      </c>
      <c r="CR20" s="4" cm="1">
        <f t="array" ref="CR20">AL20*INDEX(prod_est,$H20+$I20-1,MATCH(CR$14,$BQ$14:$DQ$14,0))</f>
        <v>252.39056109195522</v>
      </c>
      <c r="CS20" s="4" cm="1">
        <f t="array" ref="CS20">AM20*INDEX(prod_est,$H20+$I20-1,MATCH(CS$14,$BQ$14:$DQ$14,0))</f>
        <v>250.28213191359205</v>
      </c>
      <c r="CT20" s="4" cm="1">
        <f t="array" ref="CT20">AN20*INDEX(prod_est,$H20+$I20-1,MATCH(CT$14,$BQ$14:$DQ$14,0))</f>
        <v>248.0257248580557</v>
      </c>
      <c r="CU20" s="4" cm="1">
        <f t="array" ref="CU20">AO20*INDEX(prod_est,$H20+$I20-1,MATCH(CU$14,$BQ$14:$DQ$14,0))</f>
        <v>245.62904818731812</v>
      </c>
      <c r="CV20" s="4" cm="1">
        <f t="array" ref="CV20">AP20*INDEX(prod_est,$H20+$I20-1,MATCH(CV$14,$BQ$14:$DQ$14,0))</f>
        <v>243.09715531094747</v>
      </c>
      <c r="CW20" s="4" cm="1">
        <f t="array" ref="CW20">AQ20*INDEX(prod_est,$H20+$I20-1,MATCH(CW$14,$BQ$14:$DQ$14,0))</f>
        <v>240.43354870327931</v>
      </c>
      <c r="CX20" s="4" cm="1">
        <f t="array" ref="CX20">AR20*INDEX(prod_est,$H20+$I20-1,MATCH(CX$14,$BQ$14:$DQ$14,0))</f>
        <v>237.59606170733667</v>
      </c>
      <c r="CY20" s="4" cm="1">
        <f t="array" ref="CY20">AS20*INDEX(prod_est,$H20+$I20-1,MATCH(CY$14,$BQ$14:$DQ$14,0))</f>
        <v>234.72845026985655</v>
      </c>
      <c r="CZ20" s="4" cm="1">
        <f t="array" ref="CZ20">AT20*INDEX(prod_est,$H20+$I20-1,MATCH(CZ$14,$BQ$14:$DQ$14,0))</f>
        <v>231.83134901479292</v>
      </c>
      <c r="DA20" s="4" cm="1">
        <f t="array" ref="DA20">AU20*INDEX(prod_est,$H20+$I20-1,MATCH(DA$14,$BQ$14:$DQ$14,0))</f>
        <v>228.90538566075958</v>
      </c>
      <c r="DB20" s="4" cm="1">
        <f t="array" ref="DB20">AV20*INDEX(prod_est,$H20+$I20-1,MATCH(DB$14,$BQ$14:$DQ$14,0))</f>
        <v>225.95118108077921</v>
      </c>
      <c r="DC20" s="4" cm="1">
        <f t="array" ref="DC20">AW20*INDEX(prod_est,$H20+$I20-1,MATCH(DC$14,$BQ$14:$DQ$14,0))</f>
        <v>222.96934936157331</v>
      </c>
      <c r="DD20" s="4" cm="1">
        <f t="array" ref="DD20">AX20*INDEX(prod_est,$H20+$I20-1,MATCH(DD$14,$BQ$14:$DQ$14,0))</f>
        <v>219.96049786240155</v>
      </c>
      <c r="DE20" s="4" cm="1">
        <f t="array" ref="DE20">AY20*INDEX(prod_est,$H20+$I20-1,MATCH(DE$14,$BQ$14:$DQ$14,0))</f>
        <v>216.92522727344374</v>
      </c>
      <c r="DF20" s="4" cm="1">
        <f t="array" ref="DF20">AZ20*INDEX(prod_est,$H20+$I20-1,MATCH(DF$14,$BQ$14:$DQ$14,0))</f>
        <v>213.86413167374107</v>
      </c>
      <c r="DG20" s="4" cm="1">
        <f t="array" ref="DG20">BA20*INDEX(prod_est,$H20+$I20-1,MATCH(DG$14,$BQ$14:$DQ$14,0))</f>
        <v>210.77779858868632</v>
      </c>
      <c r="DH20" s="4" cm="1">
        <f t="array" ref="DH20">BB20*INDEX(prod_est,$H20+$I20-1,MATCH(DH$14,$BQ$14:$DQ$14,0))</f>
        <v>207.66680904707644</v>
      </c>
      <c r="DI20" s="4" cm="1">
        <f t="array" ref="DI20">BC20*INDEX(prod_est,$H20+$I20-1,MATCH(DI$14,$BQ$14:$DQ$14,0))</f>
        <v>204.53173763772489</v>
      </c>
      <c r="DJ20" s="4" cm="1">
        <f t="array" ref="DJ20">BD20*INDEX(prod_est,$H20+$I20-1,MATCH(DJ$14,$BQ$14:$DQ$14,0))</f>
        <v>201.37315256563829</v>
      </c>
      <c r="DK20" s="4" cm="1">
        <f t="array" ref="DK20">BE20*INDEX(prod_est,$H20+$I20-1,MATCH(DK$14,$BQ$14:$DQ$14,0))</f>
        <v>198.19161570776228</v>
      </c>
      <c r="DL20" s="4" cm="1">
        <f t="array" ref="DL20">BF20*INDEX(prod_est,$H20+$I20-1,MATCH(DL$14,$BQ$14:$DQ$14,0))</f>
        <v>194.98768266829686</v>
      </c>
      <c r="DM20" s="4" cm="1">
        <f t="array" ref="DM20">BG20*INDEX(prod_est,$H20+$I20-1,MATCH(DM$14,$BQ$14:$DQ$14,0))</f>
        <v>191.76190283358645</v>
      </c>
      <c r="DN20" s="4" cm="1">
        <f t="array" ref="DN20">BH20*INDEX(prod_est,$H20+$I20-1,MATCH(DN$14,$BQ$14:$DQ$14,0))</f>
        <v>188.51481942658543</v>
      </c>
      <c r="DO20" s="4" cm="1">
        <f t="array" ref="DO20">BI20*INDEX(prod_est,$H20+$I20-1,MATCH(DO$14,$BQ$14:$DQ$14,0))</f>
        <v>185.24696956090568</v>
      </c>
      <c r="DP20" s="4" cm="1">
        <f t="array" ref="DP20">BJ20*INDEX(prod_est,$H20+$I20-1,MATCH(DP$14,$BQ$14:$DQ$14,0))</f>
        <v>181.95888429444486</v>
      </c>
      <c r="DQ20" s="4" cm="1">
        <f t="array" ref="DQ20">BK20*INDEX(prod_est,$H20+$I20-1,MATCH(DQ$14,$BQ$14:$DQ$14,0))</f>
        <v>178.65108868260211</v>
      </c>
    </row>
    <row r="21" spans="1:121" x14ac:dyDescent="0.25">
      <c r="A21" t="s">
        <v>56</v>
      </c>
      <c r="B21" t="s">
        <v>11</v>
      </c>
      <c r="C21" t="s">
        <v>58</v>
      </c>
      <c r="D21" t="s">
        <v>172</v>
      </c>
      <c r="E21" s="46" t="s">
        <v>37</v>
      </c>
      <c r="F21" s="4">
        <v>0</v>
      </c>
      <c r="G21" s="4">
        <v>0</v>
      </c>
      <c r="H21">
        <f>MATCH(A21,Production_est!$A$4:$A$339,0)</f>
        <v>305</v>
      </c>
      <c r="I21">
        <f>IFERROR(MATCH(E21,Production_est!$D$4:$D$339,0),"-")+1</f>
        <v>4</v>
      </c>
      <c r="J21" s="4" cm="1">
        <f t="array" ref="J21">IFERROR(INDEX(Production_est!$E$4:$E$339,I21+H21-1),"-")</f>
        <v>70823.560958265996</v>
      </c>
      <c r="K21" s="33">
        <f t="shared" si="3"/>
        <v>0</v>
      </c>
      <c r="L21" s="33">
        <f t="shared" si="4"/>
        <v>0</v>
      </c>
      <c r="M21" s="33">
        <f t="shared" si="5"/>
        <v>0</v>
      </c>
      <c r="N21" s="33">
        <f t="shared" si="5"/>
        <v>0</v>
      </c>
      <c r="O21" s="33">
        <f t="shared" si="6"/>
        <v>0</v>
      </c>
      <c r="P21" s="33">
        <f t="shared" si="6"/>
        <v>0</v>
      </c>
      <c r="Q21" s="33">
        <f t="shared" si="6"/>
        <v>0</v>
      </c>
      <c r="R21" s="33">
        <f t="shared" si="6"/>
        <v>0</v>
      </c>
      <c r="S21" s="33">
        <f t="shared" si="6"/>
        <v>0</v>
      </c>
      <c r="T21" s="33">
        <f t="shared" si="6"/>
        <v>0</v>
      </c>
      <c r="U21" s="33">
        <f t="shared" si="6"/>
        <v>0</v>
      </c>
      <c r="V21" s="33">
        <f t="shared" si="6"/>
        <v>0</v>
      </c>
      <c r="W21" s="33">
        <f t="shared" si="6"/>
        <v>0</v>
      </c>
      <c r="X21" s="33">
        <f t="shared" si="6"/>
        <v>0</v>
      </c>
      <c r="Y21" s="33">
        <f t="shared" si="6"/>
        <v>0</v>
      </c>
      <c r="Z21" s="33">
        <f t="shared" si="6"/>
        <v>0</v>
      </c>
      <c r="AA21" s="33">
        <f t="shared" si="6"/>
        <v>0</v>
      </c>
      <c r="AB21" s="33">
        <f t="shared" si="6"/>
        <v>0</v>
      </c>
      <c r="AC21" s="33">
        <f t="shared" si="6"/>
        <v>0</v>
      </c>
      <c r="AD21" s="33">
        <f t="shared" si="6"/>
        <v>0</v>
      </c>
      <c r="AE21" s="33">
        <f t="shared" si="6"/>
        <v>0</v>
      </c>
      <c r="AF21" s="33">
        <f t="shared" si="6"/>
        <v>0</v>
      </c>
      <c r="AG21" s="33">
        <f t="shared" si="6"/>
        <v>0</v>
      </c>
      <c r="AH21" s="33">
        <f t="shared" si="6"/>
        <v>0</v>
      </c>
      <c r="AI21" s="33">
        <f t="shared" si="6"/>
        <v>0</v>
      </c>
      <c r="AJ21" s="33">
        <f t="shared" si="6"/>
        <v>0</v>
      </c>
      <c r="AK21" s="33">
        <f t="shared" si="6"/>
        <v>0</v>
      </c>
      <c r="AL21" s="33">
        <f t="shared" si="6"/>
        <v>0</v>
      </c>
      <c r="AM21" s="33">
        <f t="shared" si="6"/>
        <v>0</v>
      </c>
      <c r="AN21" s="33">
        <f t="shared" si="6"/>
        <v>0</v>
      </c>
      <c r="AO21" s="33">
        <f t="shared" si="6"/>
        <v>0</v>
      </c>
      <c r="AP21" s="33">
        <f t="shared" si="6"/>
        <v>0</v>
      </c>
      <c r="AQ21" s="33">
        <f t="shared" ref="AQ21:BK21" si="17">AP21*(1-$G$4)</f>
        <v>0</v>
      </c>
      <c r="AR21" s="33">
        <f t="shared" si="17"/>
        <v>0</v>
      </c>
      <c r="AS21" s="33">
        <f t="shared" si="17"/>
        <v>0</v>
      </c>
      <c r="AT21" s="33">
        <f t="shared" si="17"/>
        <v>0</v>
      </c>
      <c r="AU21" s="33">
        <f t="shared" si="17"/>
        <v>0</v>
      </c>
      <c r="AV21" s="33">
        <f t="shared" si="17"/>
        <v>0</v>
      </c>
      <c r="AW21" s="33">
        <f t="shared" si="17"/>
        <v>0</v>
      </c>
      <c r="AX21" s="33">
        <f t="shared" si="17"/>
        <v>0</v>
      </c>
      <c r="AY21" s="33">
        <f t="shared" si="17"/>
        <v>0</v>
      </c>
      <c r="AZ21" s="33">
        <f t="shared" si="17"/>
        <v>0</v>
      </c>
      <c r="BA21" s="33">
        <f t="shared" si="17"/>
        <v>0</v>
      </c>
      <c r="BB21" s="33">
        <f t="shared" si="17"/>
        <v>0</v>
      </c>
      <c r="BC21" s="33">
        <f t="shared" si="17"/>
        <v>0</v>
      </c>
      <c r="BD21" s="33">
        <f t="shared" si="17"/>
        <v>0</v>
      </c>
      <c r="BE21" s="33">
        <f t="shared" si="17"/>
        <v>0</v>
      </c>
      <c r="BF21" s="33">
        <f t="shared" si="17"/>
        <v>0</v>
      </c>
      <c r="BG21" s="33">
        <f t="shared" si="17"/>
        <v>0</v>
      </c>
      <c r="BH21" s="33">
        <f t="shared" si="17"/>
        <v>0</v>
      </c>
      <c r="BI21" s="33">
        <f t="shared" si="17"/>
        <v>0</v>
      </c>
      <c r="BJ21" s="33">
        <f t="shared" si="17"/>
        <v>0</v>
      </c>
      <c r="BK21" s="33">
        <f t="shared" si="17"/>
        <v>0</v>
      </c>
      <c r="BL21" t="str">
        <f t="shared" si="8"/>
        <v>20_USA</v>
      </c>
      <c r="BM21" t="str">
        <f t="shared" si="9"/>
        <v>d_nonenergy_7_1_mo_gasoline</v>
      </c>
      <c r="BP21" s="4">
        <f t="shared" si="10"/>
        <v>0</v>
      </c>
      <c r="BQ21" s="4">
        <f t="shared" si="11"/>
        <v>0</v>
      </c>
      <c r="BR21" s="4" cm="1">
        <f t="array" ref="BR21">L21*INDEX(prod_est,$H21+$I21-1,MATCH(BR$14,$BQ$14:$DQ$14,0))</f>
        <v>0</v>
      </c>
      <c r="BS21" s="4" cm="1">
        <f t="array" ref="BS21">M21*INDEX(prod_est,$H21+$I21-1,MATCH(BS$14,$BQ$14:$DQ$14,0))</f>
        <v>0</v>
      </c>
      <c r="BT21" s="4" cm="1">
        <f t="array" ref="BT21">N21*INDEX(prod_est,$H21+$I21-1,MATCH(BT$14,$BQ$14:$DQ$14,0))</f>
        <v>0</v>
      </c>
      <c r="BU21" s="4" cm="1">
        <f t="array" ref="BU21">O21*INDEX(prod_est,$H21+$I21-1,MATCH(BU$14,$BQ$14:$DQ$14,0))</f>
        <v>0</v>
      </c>
      <c r="BV21" s="4" cm="1">
        <f t="array" ref="BV21">P21*INDEX(prod_est,$H21+$I21-1,MATCH(BV$14,$BQ$14:$DQ$14,0))</f>
        <v>0</v>
      </c>
      <c r="BW21" s="4" cm="1">
        <f t="array" ref="BW21">Q21*INDEX(prod_est,$H21+$I21-1,MATCH(BW$14,$BQ$14:$DQ$14,0))</f>
        <v>0</v>
      </c>
      <c r="BX21" s="4" cm="1">
        <f t="array" ref="BX21">R21*INDEX(prod_est,$H21+$I21-1,MATCH(BX$14,$BQ$14:$DQ$14,0))</f>
        <v>0</v>
      </c>
      <c r="BY21" s="4" cm="1">
        <f t="array" ref="BY21">S21*INDEX(prod_est,$H21+$I21-1,MATCH(BY$14,$BQ$14:$DQ$14,0))</f>
        <v>0</v>
      </c>
      <c r="BZ21" s="4" cm="1">
        <f t="array" ref="BZ21">T21*INDEX(prod_est,$H21+$I21-1,MATCH(BZ$14,$BQ$14:$DQ$14,0))</f>
        <v>0</v>
      </c>
      <c r="CA21" s="4" cm="1">
        <f t="array" ref="CA21">U21*INDEX(prod_est,$H21+$I21-1,MATCH(CA$14,$BQ$14:$DQ$14,0))</f>
        <v>0</v>
      </c>
      <c r="CB21" s="4" cm="1">
        <f t="array" ref="CB21">V21*INDEX(prod_est,$H21+$I21-1,MATCH(CB$14,$BQ$14:$DQ$14,0))</f>
        <v>0</v>
      </c>
      <c r="CC21" s="4" cm="1">
        <f t="array" ref="CC21">W21*INDEX(prod_est,$H21+$I21-1,MATCH(CC$14,$BQ$14:$DQ$14,0))</f>
        <v>0</v>
      </c>
      <c r="CD21" s="4" cm="1">
        <f t="array" ref="CD21">X21*INDEX(prod_est,$H21+$I21-1,MATCH(CD$14,$BQ$14:$DQ$14,0))</f>
        <v>0</v>
      </c>
      <c r="CE21" s="4" cm="1">
        <f t="array" ref="CE21">Y21*INDEX(prod_est,$H21+$I21-1,MATCH(CE$14,$BQ$14:$DQ$14,0))</f>
        <v>0</v>
      </c>
      <c r="CF21" s="4" cm="1">
        <f t="array" ref="CF21">Z21*INDEX(prod_est,$H21+$I21-1,MATCH(CF$14,$BQ$14:$DQ$14,0))</f>
        <v>0</v>
      </c>
      <c r="CG21" s="4" cm="1">
        <f t="array" ref="CG21">AA21*INDEX(prod_est,$H21+$I21-1,MATCH(CG$14,$BQ$14:$DQ$14,0))</f>
        <v>0</v>
      </c>
      <c r="CH21" s="4" cm="1">
        <f t="array" ref="CH21">AB21*INDEX(prod_est,$H21+$I21-1,MATCH(CH$14,$BQ$14:$DQ$14,0))</f>
        <v>0</v>
      </c>
      <c r="CI21" s="4" cm="1">
        <f t="array" ref="CI21">AC21*INDEX(prod_est,$H21+$I21-1,MATCH(CI$14,$BQ$14:$DQ$14,0))</f>
        <v>0</v>
      </c>
      <c r="CJ21" s="4" cm="1">
        <f t="array" ref="CJ21">AD21*INDEX(prod_est,$H21+$I21-1,MATCH(CJ$14,$BQ$14:$DQ$14,0))</f>
        <v>0</v>
      </c>
      <c r="CK21" s="4" cm="1">
        <f t="array" ref="CK21">AE21*INDEX(prod_est,$H21+$I21-1,MATCH(CK$14,$BQ$14:$DQ$14,0))</f>
        <v>0</v>
      </c>
      <c r="CL21" s="4" cm="1">
        <f t="array" ref="CL21">AF21*INDEX(prod_est,$H21+$I21-1,MATCH(CL$14,$BQ$14:$DQ$14,0))</f>
        <v>0</v>
      </c>
      <c r="CM21" s="4" cm="1">
        <f t="array" ref="CM21">AG21*INDEX(prod_est,$H21+$I21-1,MATCH(CM$14,$BQ$14:$DQ$14,0))</f>
        <v>0</v>
      </c>
      <c r="CN21" s="4" cm="1">
        <f t="array" ref="CN21">AH21*INDEX(prod_est,$H21+$I21-1,MATCH(CN$14,$BQ$14:$DQ$14,0))</f>
        <v>0</v>
      </c>
      <c r="CO21" s="4" cm="1">
        <f t="array" ref="CO21">AI21*INDEX(prod_est,$H21+$I21-1,MATCH(CO$14,$BQ$14:$DQ$14,0))</f>
        <v>0</v>
      </c>
      <c r="CP21" s="4" cm="1">
        <f t="array" ref="CP21">AJ21*INDEX(prod_est,$H21+$I21-1,MATCH(CP$14,$BQ$14:$DQ$14,0))</f>
        <v>0</v>
      </c>
      <c r="CQ21" s="4" cm="1">
        <f t="array" ref="CQ21">AK21*INDEX(prod_est,$H21+$I21-1,MATCH(CQ$14,$BQ$14:$DQ$14,0))</f>
        <v>0</v>
      </c>
      <c r="CR21" s="4" cm="1">
        <f t="array" ref="CR21">AL21*INDEX(prod_est,$H21+$I21-1,MATCH(CR$14,$BQ$14:$DQ$14,0))</f>
        <v>0</v>
      </c>
      <c r="CS21" s="4" cm="1">
        <f t="array" ref="CS21">AM21*INDEX(prod_est,$H21+$I21-1,MATCH(CS$14,$BQ$14:$DQ$14,0))</f>
        <v>0</v>
      </c>
      <c r="CT21" s="4" cm="1">
        <f t="array" ref="CT21">AN21*INDEX(prod_est,$H21+$I21-1,MATCH(CT$14,$BQ$14:$DQ$14,0))</f>
        <v>0</v>
      </c>
      <c r="CU21" s="4" cm="1">
        <f t="array" ref="CU21">AO21*INDEX(prod_est,$H21+$I21-1,MATCH(CU$14,$BQ$14:$DQ$14,0))</f>
        <v>0</v>
      </c>
      <c r="CV21" s="4" cm="1">
        <f t="array" ref="CV21">AP21*INDEX(prod_est,$H21+$I21-1,MATCH(CV$14,$BQ$14:$DQ$14,0))</f>
        <v>0</v>
      </c>
      <c r="CW21" s="4" cm="1">
        <f t="array" ref="CW21">AQ21*INDEX(prod_est,$H21+$I21-1,MATCH(CW$14,$BQ$14:$DQ$14,0))</f>
        <v>0</v>
      </c>
      <c r="CX21" s="4" cm="1">
        <f t="array" ref="CX21">AR21*INDEX(prod_est,$H21+$I21-1,MATCH(CX$14,$BQ$14:$DQ$14,0))</f>
        <v>0</v>
      </c>
      <c r="CY21" s="4" cm="1">
        <f t="array" ref="CY21">AS21*INDEX(prod_est,$H21+$I21-1,MATCH(CY$14,$BQ$14:$DQ$14,0))</f>
        <v>0</v>
      </c>
      <c r="CZ21" s="4" cm="1">
        <f t="array" ref="CZ21">AT21*INDEX(prod_est,$H21+$I21-1,MATCH(CZ$14,$BQ$14:$DQ$14,0))</f>
        <v>0</v>
      </c>
      <c r="DA21" s="4" cm="1">
        <f t="array" ref="DA21">AU21*INDEX(prod_est,$H21+$I21-1,MATCH(DA$14,$BQ$14:$DQ$14,0))</f>
        <v>0</v>
      </c>
      <c r="DB21" s="4" cm="1">
        <f t="array" ref="DB21">AV21*INDEX(prod_est,$H21+$I21-1,MATCH(DB$14,$BQ$14:$DQ$14,0))</f>
        <v>0</v>
      </c>
      <c r="DC21" s="4" cm="1">
        <f t="array" ref="DC21">AW21*INDEX(prod_est,$H21+$I21-1,MATCH(DC$14,$BQ$14:$DQ$14,0))</f>
        <v>0</v>
      </c>
      <c r="DD21" s="4" cm="1">
        <f t="array" ref="DD21">AX21*INDEX(prod_est,$H21+$I21-1,MATCH(DD$14,$BQ$14:$DQ$14,0))</f>
        <v>0</v>
      </c>
      <c r="DE21" s="4" cm="1">
        <f t="array" ref="DE21">AY21*INDEX(prod_est,$H21+$I21-1,MATCH(DE$14,$BQ$14:$DQ$14,0))</f>
        <v>0</v>
      </c>
      <c r="DF21" s="4" cm="1">
        <f t="array" ref="DF21">AZ21*INDEX(prod_est,$H21+$I21-1,MATCH(DF$14,$BQ$14:$DQ$14,0))</f>
        <v>0</v>
      </c>
      <c r="DG21" s="4" cm="1">
        <f t="array" ref="DG21">BA21*INDEX(prod_est,$H21+$I21-1,MATCH(DG$14,$BQ$14:$DQ$14,0))</f>
        <v>0</v>
      </c>
      <c r="DH21" s="4" cm="1">
        <f t="array" ref="DH21">BB21*INDEX(prod_est,$H21+$I21-1,MATCH(DH$14,$BQ$14:$DQ$14,0))</f>
        <v>0</v>
      </c>
      <c r="DI21" s="4" cm="1">
        <f t="array" ref="DI21">BC21*INDEX(prod_est,$H21+$I21-1,MATCH(DI$14,$BQ$14:$DQ$14,0))</f>
        <v>0</v>
      </c>
      <c r="DJ21" s="4" cm="1">
        <f t="array" ref="DJ21">BD21*INDEX(prod_est,$H21+$I21-1,MATCH(DJ$14,$BQ$14:$DQ$14,0))</f>
        <v>0</v>
      </c>
      <c r="DK21" s="4" cm="1">
        <f t="array" ref="DK21">BE21*INDEX(prod_est,$H21+$I21-1,MATCH(DK$14,$BQ$14:$DQ$14,0))</f>
        <v>0</v>
      </c>
      <c r="DL21" s="4" cm="1">
        <f t="array" ref="DL21">BF21*INDEX(prod_est,$H21+$I21-1,MATCH(DL$14,$BQ$14:$DQ$14,0))</f>
        <v>0</v>
      </c>
      <c r="DM21" s="4" cm="1">
        <f t="array" ref="DM21">BG21*INDEX(prod_est,$H21+$I21-1,MATCH(DM$14,$BQ$14:$DQ$14,0))</f>
        <v>0</v>
      </c>
      <c r="DN21" s="4" cm="1">
        <f t="array" ref="DN21">BH21*INDEX(prod_est,$H21+$I21-1,MATCH(DN$14,$BQ$14:$DQ$14,0))</f>
        <v>0</v>
      </c>
      <c r="DO21" s="4" cm="1">
        <f t="array" ref="DO21">BI21*INDEX(prod_est,$H21+$I21-1,MATCH(DO$14,$BQ$14:$DQ$14,0))</f>
        <v>0</v>
      </c>
      <c r="DP21" s="4" cm="1">
        <f t="array" ref="DP21">BJ21*INDEX(prod_est,$H21+$I21-1,MATCH(DP$14,$BQ$14:$DQ$14,0))</f>
        <v>0</v>
      </c>
      <c r="DQ21" s="4" cm="1">
        <f t="array" ref="DQ21">BK21*INDEX(prod_est,$H21+$I21-1,MATCH(DQ$14,$BQ$14:$DQ$14,0))</f>
        <v>0</v>
      </c>
    </row>
    <row r="22" spans="1:121" x14ac:dyDescent="0.25">
      <c r="A22" t="s">
        <v>56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305</v>
      </c>
      <c r="I22">
        <f>IFERROR(MATCH(E22,Production_est!$D$4:$D$339,0),"-")+1</f>
        <v>4</v>
      </c>
      <c r="J22" s="4" cm="1">
        <f t="array" ref="J22">IFERROR(INDEX(Production_est!$E$4:$E$339,I22+H22-1),"-")</f>
        <v>70823.560958265996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20_USA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56</v>
      </c>
      <c r="B23" t="s">
        <v>13</v>
      </c>
      <c r="C23" t="s">
        <v>13</v>
      </c>
      <c r="D23" t="s">
        <v>172</v>
      </c>
      <c r="E23" s="46" t="s">
        <v>37</v>
      </c>
      <c r="F23" s="4">
        <v>438.46250439599999</v>
      </c>
      <c r="G23" s="4">
        <v>449.41500572400008</v>
      </c>
      <c r="H23">
        <f>MATCH(A23,Production_est!$A$4:$A$339,0)</f>
        <v>305</v>
      </c>
      <c r="I23">
        <f>IFERROR(MATCH(E23,Production_est!$D$4:$D$339,0),"-")+1</f>
        <v>4</v>
      </c>
      <c r="J23" s="4" cm="1">
        <f t="array" ref="J23">IFERROR(INDEX(Production_est!$E$4:$E$339,I23+H23-1),"-")</f>
        <v>70823.560958265996</v>
      </c>
      <c r="K23" s="33">
        <f t="shared" si="3"/>
        <v>6.3455578855859231E-3</v>
      </c>
      <c r="L23" s="33">
        <f t="shared" si="4"/>
        <v>6.3455578855859231E-3</v>
      </c>
      <c r="M23" s="33">
        <f t="shared" si="5"/>
        <v>6.3455578855859231E-3</v>
      </c>
      <c r="N23" s="33">
        <f t="shared" si="5"/>
        <v>6.3455578855859231E-3</v>
      </c>
      <c r="O23" s="33">
        <f t="shared" ref="O23:AP30" si="19">N23*(1-$G$4)</f>
        <v>6.3138300961579933E-3</v>
      </c>
      <c r="P23" s="33">
        <f t="shared" si="19"/>
        <v>6.2822609456772037E-3</v>
      </c>
      <c r="Q23" s="33">
        <f t="shared" si="19"/>
        <v>6.2508496409488176E-3</v>
      </c>
      <c r="R23" s="33">
        <f t="shared" si="19"/>
        <v>6.2195953927440739E-3</v>
      </c>
      <c r="S23" s="33">
        <f t="shared" si="19"/>
        <v>6.1884974157803531E-3</v>
      </c>
      <c r="T23" s="33">
        <f t="shared" si="19"/>
        <v>6.1575549287014517E-3</v>
      </c>
      <c r="U23" s="33">
        <f t="shared" si="19"/>
        <v>6.1267671540579443E-3</v>
      </c>
      <c r="V23" s="33">
        <f t="shared" si="19"/>
        <v>6.0961333182876542E-3</v>
      </c>
      <c r="W23" s="33">
        <f t="shared" si="19"/>
        <v>6.0656526516962156E-3</v>
      </c>
      <c r="X23" s="33">
        <f t="shared" si="19"/>
        <v>6.0353243884377341E-3</v>
      </c>
      <c r="Y23" s="33">
        <f t="shared" si="19"/>
        <v>6.0051477664955456E-3</v>
      </c>
      <c r="Z23" s="33">
        <f t="shared" si="19"/>
        <v>5.9751220276630683E-3</v>
      </c>
      <c r="AA23" s="33">
        <f t="shared" si="19"/>
        <v>5.945246417524753E-3</v>
      </c>
      <c r="AB23" s="33">
        <f t="shared" si="19"/>
        <v>5.9155201854371288E-3</v>
      </c>
      <c r="AC23" s="33">
        <f t="shared" si="19"/>
        <v>5.885942584509943E-3</v>
      </c>
      <c r="AD23" s="33">
        <f t="shared" si="19"/>
        <v>5.8565128715873929E-3</v>
      </c>
      <c r="AE23" s="33">
        <f t="shared" si="19"/>
        <v>5.8272303072294555E-3</v>
      </c>
      <c r="AF23" s="33">
        <f t="shared" si="19"/>
        <v>5.7980941556933082E-3</v>
      </c>
      <c r="AG23" s="33">
        <f t="shared" si="19"/>
        <v>5.7691036849148412E-3</v>
      </c>
      <c r="AH23" s="33">
        <f t="shared" si="19"/>
        <v>5.7402581664902667E-3</v>
      </c>
      <c r="AI23" s="33">
        <f t="shared" si="19"/>
        <v>5.7115568756578149E-3</v>
      </c>
      <c r="AJ23" s="33">
        <f t="shared" si="19"/>
        <v>5.6829990912795258E-3</v>
      </c>
      <c r="AK23" s="33">
        <f t="shared" si="19"/>
        <v>5.6545840958231279E-3</v>
      </c>
      <c r="AL23" s="33">
        <f t="shared" si="19"/>
        <v>5.626311175344012E-3</v>
      </c>
      <c r="AM23" s="33">
        <f t="shared" si="19"/>
        <v>5.5981796194672917E-3</v>
      </c>
      <c r="AN23" s="33">
        <f t="shared" si="19"/>
        <v>5.5701887213699553E-3</v>
      </c>
      <c r="AO23" s="33">
        <f t="shared" si="19"/>
        <v>5.5423377777631053E-3</v>
      </c>
      <c r="AP23" s="33">
        <f t="shared" si="19"/>
        <v>5.5146260888742898E-3</v>
      </c>
      <c r="AQ23" s="33">
        <f t="shared" ref="AQ23:BK23" si="20">AP23*(1-$G$4)</f>
        <v>5.487052958429918E-3</v>
      </c>
      <c r="AR23" s="33">
        <f t="shared" si="20"/>
        <v>5.4596176936377687E-3</v>
      </c>
      <c r="AS23" s="33">
        <f t="shared" si="20"/>
        <v>5.4323196051695799E-3</v>
      </c>
      <c r="AT23" s="33">
        <f t="shared" si="20"/>
        <v>5.405158007143732E-3</v>
      </c>
      <c r="AU23" s="33">
        <f t="shared" si="20"/>
        <v>5.3781322171080129E-3</v>
      </c>
      <c r="AV23" s="33">
        <f t="shared" si="20"/>
        <v>5.3512415560224725E-3</v>
      </c>
      <c r="AW23" s="33">
        <f t="shared" si="20"/>
        <v>5.3244853482423598E-3</v>
      </c>
      <c r="AX23" s="33">
        <f t="shared" si="20"/>
        <v>5.2978629215011484E-3</v>
      </c>
      <c r="AY23" s="33">
        <f t="shared" si="20"/>
        <v>5.2713736068936423E-3</v>
      </c>
      <c r="AZ23" s="33">
        <f t="shared" si="20"/>
        <v>5.2450167388591743E-3</v>
      </c>
      <c r="BA23" s="33">
        <f t="shared" si="20"/>
        <v>5.2187916551648785E-3</v>
      </c>
      <c r="BB23" s="33">
        <f t="shared" si="20"/>
        <v>5.1926976968890539E-3</v>
      </c>
      <c r="BC23" s="33">
        <f t="shared" si="20"/>
        <v>5.1667342084046088E-3</v>
      </c>
      <c r="BD23" s="33">
        <f t="shared" si="20"/>
        <v>5.1409005373625853E-3</v>
      </c>
      <c r="BE23" s="33">
        <f t="shared" si="20"/>
        <v>5.1151960346757725E-3</v>
      </c>
      <c r="BF23" s="33">
        <f t="shared" si="20"/>
        <v>5.0896200545023935E-3</v>
      </c>
      <c r="BG23" s="33">
        <f t="shared" si="20"/>
        <v>5.0641719542298819E-3</v>
      </c>
      <c r="BH23" s="33">
        <f t="shared" si="20"/>
        <v>5.0388510944587321E-3</v>
      </c>
      <c r="BI23" s="33">
        <f t="shared" si="20"/>
        <v>5.0136568389864385E-3</v>
      </c>
      <c r="BJ23" s="33">
        <f t="shared" si="20"/>
        <v>4.9885885547915065E-3</v>
      </c>
      <c r="BK23" s="33">
        <f t="shared" si="20"/>
        <v>4.9636456120175487E-3</v>
      </c>
      <c r="BL23" t="str">
        <f t="shared" si="8"/>
        <v>20_USA</v>
      </c>
      <c r="BM23" t="str">
        <f t="shared" si="9"/>
        <v>d_nonenergy_7_3_naphtha</v>
      </c>
      <c r="BP23" s="4">
        <f t="shared" si="10"/>
        <v>438.46250439599999</v>
      </c>
      <c r="BQ23" s="4">
        <f t="shared" si="11"/>
        <v>449.41500572400008</v>
      </c>
      <c r="BR23" s="4" cm="1">
        <f t="array" ref="BR23">L23*INDEX(prod_est,$H23+$I23-1,MATCH(BR$14,$BQ$14:$DQ$14,0))</f>
        <v>457.27261187212508</v>
      </c>
      <c r="BS23" s="4" cm="1">
        <f t="array" ref="BS23">M23*INDEX(prod_est,$H23+$I23-1,MATCH(BS$14,$BQ$14:$DQ$14,0))</f>
        <v>415.41026199438971</v>
      </c>
      <c r="BT23" s="4" cm="1">
        <f t="array" ref="BT23">N23*INDEX(prod_est,$H23+$I23-1,MATCH(BT$14,$BQ$14:$DQ$14,0))</f>
        <v>447.87324586506907</v>
      </c>
      <c r="BU23" s="4" cm="1">
        <f t="array" ref="BU23">O23*INDEX(prod_est,$H23+$I23-1,MATCH(BU$14,$BQ$14:$DQ$14,0))</f>
        <v>456.00668294708271</v>
      </c>
      <c r="BV23" s="4" cm="1">
        <f t="array" ref="BV23">P23*INDEX(prod_est,$H23+$I23-1,MATCH(BV$14,$BQ$14:$DQ$14,0))</f>
        <v>463.90628814678087</v>
      </c>
      <c r="BW23" s="4" cm="1">
        <f t="array" ref="BW23">Q23*INDEX(prod_est,$H23+$I23-1,MATCH(BW$14,$BQ$14:$DQ$14,0))</f>
        <v>471.59900801056483</v>
      </c>
      <c r="BX23" s="4" cm="1">
        <f t="array" ref="BX23">R23*INDEX(prod_est,$H23+$I23-1,MATCH(BX$14,$BQ$14:$DQ$14,0))</f>
        <v>479.10722169077172</v>
      </c>
      <c r="BY23" s="4" cm="1">
        <f t="array" ref="BY23">S23*INDEX(prod_est,$H23+$I23-1,MATCH(BY$14,$BQ$14:$DQ$14,0))</f>
        <v>486.45795092182397</v>
      </c>
      <c r="BZ23" s="4" cm="1">
        <f t="array" ref="BZ23">T23*INDEX(prod_est,$H23+$I23-1,MATCH(BZ$14,$BQ$14:$DQ$14,0))</f>
        <v>493.67957719580176</v>
      </c>
      <c r="CA23" s="4" cm="1">
        <f t="array" ref="CA23">U23*INDEX(prod_est,$H23+$I23-1,MATCH(CA$14,$BQ$14:$DQ$14,0))</f>
        <v>496.59387986544368</v>
      </c>
      <c r="CB23" s="4" cm="1">
        <f t="array" ref="CB23">V23*INDEX(prod_est,$H23+$I23-1,MATCH(CB$14,$BQ$14:$DQ$14,0))</f>
        <v>499.21586118208421</v>
      </c>
      <c r="CC23" s="4" cm="1">
        <f t="array" ref="CC23">W23*INDEX(prod_est,$H23+$I23-1,MATCH(CC$14,$BQ$14:$DQ$14,0))</f>
        <v>501.390043063034</v>
      </c>
      <c r="CD23" s="4" cm="1">
        <f t="array" ref="CD23">X23*INDEX(prod_est,$H23+$I23-1,MATCH(CD$14,$BQ$14:$DQ$14,0))</f>
        <v>502.96475159728249</v>
      </c>
      <c r="CE23" s="4" cm="1">
        <f t="array" ref="CE23">Y23*INDEX(prod_est,$H23+$I23-1,MATCH(CE$14,$BQ$14:$DQ$14,0))</f>
        <v>504.07982115090948</v>
      </c>
      <c r="CF23" s="4" cm="1">
        <f t="array" ref="CF23">Z23*INDEX(prod_est,$H23+$I23-1,MATCH(CF$14,$BQ$14:$DQ$14,0))</f>
        <v>504.73646928687197</v>
      </c>
      <c r="CG23" s="4" cm="1">
        <f t="array" ref="CG23">AA23*INDEX(prod_est,$H23+$I23-1,MATCH(CG$14,$BQ$14:$DQ$14,0))</f>
        <v>504.92790083465928</v>
      </c>
      <c r="CH23" s="4" cm="1">
        <f t="array" ref="CH23">AB23*INDEX(prod_est,$H23+$I23-1,MATCH(CH$14,$BQ$14:$DQ$14,0))</f>
        <v>504.65072355967919</v>
      </c>
      <c r="CI23" s="4" cm="1">
        <f t="array" ref="CI23">AC23*INDEX(prod_est,$H23+$I23-1,MATCH(CI$14,$BQ$14:$DQ$14,0))</f>
        <v>503.90600025764883</v>
      </c>
      <c r="CJ23" s="4" cm="1">
        <f t="array" ref="CJ23">AD23*INDEX(prod_est,$H23+$I23-1,MATCH(CJ$14,$BQ$14:$DQ$14,0))</f>
        <v>502.70464341272901</v>
      </c>
      <c r="CK23" s="4" cm="1">
        <f t="array" ref="CK23">AE23*INDEX(prod_est,$H23+$I23-1,MATCH(CK$14,$BQ$14:$DQ$14,0))</f>
        <v>501.05980876237282</v>
      </c>
      <c r="CL23" s="4" cm="1">
        <f t="array" ref="CL23">AF23*INDEX(prod_est,$H23+$I23-1,MATCH(CL$14,$BQ$14:$DQ$14,0))</f>
        <v>498.9838266652614</v>
      </c>
      <c r="CM23" s="4" cm="1">
        <f t="array" ref="CM23">AG23*INDEX(prod_est,$H23+$I23-1,MATCH(CM$14,$BQ$14:$DQ$14,0))</f>
        <v>496.48963805031224</v>
      </c>
      <c r="CN23" s="4" cm="1">
        <f t="array" ref="CN23">AH23*INDEX(prod_est,$H23+$I23-1,MATCH(CN$14,$BQ$14:$DQ$14,0))</f>
        <v>492.95914598422905</v>
      </c>
      <c r="CO23" s="4" cm="1">
        <f t="array" ref="CO23">AI23*INDEX(prod_est,$H23+$I23-1,MATCH(CO$14,$BQ$14:$DQ$14,0))</f>
        <v>489.08490745266477</v>
      </c>
      <c r="CP23" s="4" cm="1">
        <f t="array" ref="CP23">AJ23*INDEX(prod_est,$H23+$I23-1,MATCH(CP$14,$BQ$14:$DQ$14,0))</f>
        <v>484.89547414201184</v>
      </c>
      <c r="CQ23" s="4" cm="1">
        <f t="array" ref="CQ23">AK23*INDEX(prod_est,$H23+$I23-1,MATCH(CQ$14,$BQ$14:$DQ$14,0))</f>
        <v>480.41096805126716</v>
      </c>
      <c r="CR23" s="4" cm="1">
        <f t="array" ref="CR23">AL23*INDEX(prod_est,$H23+$I23-1,MATCH(CR$14,$BQ$14:$DQ$14,0))</f>
        <v>475.64971294111865</v>
      </c>
      <c r="CS23" s="4" cm="1">
        <f t="array" ref="CS23">AM23*INDEX(prod_est,$H23+$I23-1,MATCH(CS$14,$BQ$14:$DQ$14,0))</f>
        <v>471.67621357923184</v>
      </c>
      <c r="CT23" s="4" cm="1">
        <f t="array" ref="CT23">AN23*INDEX(prod_est,$H23+$I23-1,MATCH(CT$14,$BQ$14:$DQ$14,0))</f>
        <v>467.42383835727117</v>
      </c>
      <c r="CU23" s="4" cm="1">
        <f t="array" ref="CU23">AO23*INDEX(prod_est,$H23+$I23-1,MATCH(CU$14,$BQ$14:$DQ$14,0))</f>
        <v>462.90711409659781</v>
      </c>
      <c r="CV23" s="4" cm="1">
        <f t="array" ref="CV23">AP23*INDEX(prod_est,$H23+$I23-1,MATCH(CV$14,$BQ$14:$DQ$14,0))</f>
        <v>458.13556434199108</v>
      </c>
      <c r="CW23" s="4" cm="1">
        <f t="array" ref="CW23">AQ23*INDEX(prod_est,$H23+$I23-1,MATCH(CW$14,$BQ$14:$DQ$14,0))</f>
        <v>453.11578977972511</v>
      </c>
      <c r="CX23" s="4" cm="1">
        <f t="array" ref="CX23">AR23*INDEX(prod_est,$H23+$I23-1,MATCH(CX$14,$BQ$14:$DQ$14,0))</f>
        <v>447.76832405337194</v>
      </c>
      <c r="CY23" s="4" cm="1">
        <f t="array" ref="CY23">AS23*INDEX(prod_est,$H23+$I23-1,MATCH(CY$14,$BQ$14:$DQ$14,0))</f>
        <v>442.36408646555213</v>
      </c>
      <c r="CZ23" s="4" cm="1">
        <f t="array" ref="CZ23">AT23*INDEX(prod_est,$H23+$I23-1,MATCH(CZ$14,$BQ$14:$DQ$14,0))</f>
        <v>436.90427301464291</v>
      </c>
      <c r="DA23" s="4" cm="1">
        <f t="array" ref="DA23">AU23*INDEX(prod_est,$H23+$I23-1,MATCH(DA$14,$BQ$14:$DQ$14,0))</f>
        <v>431.39006668536922</v>
      </c>
      <c r="DB23" s="4" cm="1">
        <f t="array" ref="DB23">AV23*INDEX(prod_est,$H23+$I23-1,MATCH(DB$14,$BQ$14:$DQ$14,0))</f>
        <v>425.82263756140503</v>
      </c>
      <c r="DC23" s="4" cm="1">
        <f t="array" ref="DC23">AW23*INDEX(prod_est,$H23+$I23-1,MATCH(DC$14,$BQ$14:$DQ$14,0))</f>
        <v>420.20314293711016</v>
      </c>
      <c r="DD23" s="4" cm="1">
        <f t="array" ref="DD23">AX23*INDEX(prod_est,$H23+$I23-1,MATCH(DD$14,$BQ$14:$DQ$14,0))</f>
        <v>414.53272742841739</v>
      </c>
      <c r="DE23" s="4" cm="1">
        <f t="array" ref="DE23">AY23*INDEX(prod_est,$H23+$I23-1,MATCH(DE$14,$BQ$14:$DQ$14,0))</f>
        <v>408.81252308285787</v>
      </c>
      <c r="DF23" s="4" cm="1">
        <f t="array" ref="DF23">AZ23*INDEX(prod_est,$H23+$I23-1,MATCH(DF$14,$BQ$14:$DQ$14,0))</f>
        <v>403.04364948875622</v>
      </c>
      <c r="DG23" s="4" cm="1">
        <f t="array" ref="DG23">BA23*INDEX(prod_est,$H23+$I23-1,MATCH(DG$14,$BQ$14:$DQ$14,0))</f>
        <v>397.22721388357479</v>
      </c>
      <c r="DH23" s="4" cm="1">
        <f t="array" ref="DH23">BB23*INDEX(prod_est,$H23+$I23-1,MATCH(DH$14,$BQ$14:$DQ$14,0))</f>
        <v>391.36431126143412</v>
      </c>
      <c r="DI23" s="4" cm="1">
        <f t="array" ref="DI23">BC23*INDEX(prod_est,$H23+$I23-1,MATCH(DI$14,$BQ$14:$DQ$14,0))</f>
        <v>385.45602447980338</v>
      </c>
      <c r="DJ23" s="4" cm="1">
        <f t="array" ref="DJ23">BD23*INDEX(prod_est,$H23+$I23-1,MATCH(DJ$14,$BQ$14:$DQ$14,0))</f>
        <v>379.50342436536909</v>
      </c>
      <c r="DK23" s="4" cm="1">
        <f t="array" ref="DK23">BE23*INDEX(prod_est,$H23+$I23-1,MATCH(DK$14,$BQ$14:$DQ$14,0))</f>
        <v>373.50756981909325</v>
      </c>
      <c r="DL23" s="4" cm="1">
        <f t="array" ref="DL23">BF23*INDEX(prod_est,$H23+$I23-1,MATCH(DL$14,$BQ$14:$DQ$14,0))</f>
        <v>367.46950792045885</v>
      </c>
      <c r="DM23" s="4" cm="1">
        <f t="array" ref="DM23">BG23*INDEX(prod_est,$H23+$I23-1,MATCH(DM$14,$BQ$14:$DQ$14,0))</f>
        <v>361.39027403091484</v>
      </c>
      <c r="DN23" s="4" cm="1">
        <f t="array" ref="DN23">BH23*INDEX(prod_est,$H23+$I23-1,MATCH(DN$14,$BQ$14:$DQ$14,0))</f>
        <v>355.27089189652031</v>
      </c>
      <c r="DO23" s="4" cm="1">
        <f t="array" ref="DO23">BI23*INDEX(prod_est,$H23+$I23-1,MATCH(DO$14,$BQ$14:$DQ$14,0))</f>
        <v>349.11237374980198</v>
      </c>
      <c r="DP23" s="4" cm="1">
        <f t="array" ref="DP23">BJ23*INDEX(prod_est,$H23+$I23-1,MATCH(DP$14,$BQ$14:$DQ$14,0))</f>
        <v>342.91572041081997</v>
      </c>
      <c r="DQ23" s="4" cm="1">
        <f t="array" ref="DQ23">BK23*INDEX(prod_est,$H23+$I23-1,MATCH(DQ$14,$BQ$14:$DQ$14,0))</f>
        <v>336.68192138745763</v>
      </c>
    </row>
    <row r="24" spans="1:121" x14ac:dyDescent="0.25">
      <c r="A24" t="s">
        <v>56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305</v>
      </c>
      <c r="I24">
        <f>IFERROR(MATCH(E24,Production_est!$D$4:$D$339,0),"-")+1</f>
        <v>4</v>
      </c>
      <c r="J24" s="4" cm="1">
        <f t="array" ref="J24">IFERROR(INDEX(Production_est!$E$4:$E$339,I24+H24-1),"-")</f>
        <v>70823.560958265996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20_USA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56</v>
      </c>
      <c r="B25" t="s">
        <v>15</v>
      </c>
      <c r="C25" t="s">
        <v>15</v>
      </c>
      <c r="D25" t="s">
        <v>172</v>
      </c>
      <c r="E25" s="46" t="s">
        <v>37</v>
      </c>
      <c r="F25" s="4">
        <v>0</v>
      </c>
      <c r="G25" s="4">
        <v>0</v>
      </c>
      <c r="H25">
        <f>MATCH(A25,Production_est!$A$4:$A$339,0)</f>
        <v>305</v>
      </c>
      <c r="I25">
        <f>IFERROR(MATCH(E25,Production_est!$D$4:$D$339,0),"-")+1</f>
        <v>4</v>
      </c>
      <c r="J25" s="4" cm="1">
        <f t="array" ref="J25">IFERROR(INDEX(Production_est!$E$4:$E$339,I25+H25-1),"-")</f>
        <v>70823.560958265996</v>
      </c>
      <c r="K25" s="33">
        <f t="shared" si="3"/>
        <v>0</v>
      </c>
      <c r="L25" s="33">
        <f t="shared" si="4"/>
        <v>0</v>
      </c>
      <c r="M25" s="33">
        <f t="shared" si="5"/>
        <v>0</v>
      </c>
      <c r="N25" s="33">
        <f t="shared" si="5"/>
        <v>0</v>
      </c>
      <c r="O25" s="33">
        <f t="shared" si="19"/>
        <v>0</v>
      </c>
      <c r="P25" s="33">
        <f t="shared" si="19"/>
        <v>0</v>
      </c>
      <c r="Q25" s="33">
        <f t="shared" si="19"/>
        <v>0</v>
      </c>
      <c r="R25" s="33">
        <f t="shared" si="19"/>
        <v>0</v>
      </c>
      <c r="S25" s="33">
        <f t="shared" si="19"/>
        <v>0</v>
      </c>
      <c r="T25" s="33">
        <f t="shared" si="19"/>
        <v>0</v>
      </c>
      <c r="U25" s="33">
        <f t="shared" si="19"/>
        <v>0</v>
      </c>
      <c r="V25" s="33">
        <f t="shared" si="19"/>
        <v>0</v>
      </c>
      <c r="W25" s="33">
        <f t="shared" si="19"/>
        <v>0</v>
      </c>
      <c r="X25" s="33">
        <f t="shared" si="19"/>
        <v>0</v>
      </c>
      <c r="Y25" s="33">
        <f t="shared" si="19"/>
        <v>0</v>
      </c>
      <c r="Z25" s="33">
        <f t="shared" si="19"/>
        <v>0</v>
      </c>
      <c r="AA25" s="33">
        <f t="shared" si="19"/>
        <v>0</v>
      </c>
      <c r="AB25" s="33">
        <f t="shared" si="19"/>
        <v>0</v>
      </c>
      <c r="AC25" s="33">
        <f t="shared" si="19"/>
        <v>0</v>
      </c>
      <c r="AD25" s="33">
        <f t="shared" si="19"/>
        <v>0</v>
      </c>
      <c r="AE25" s="33">
        <f t="shared" si="19"/>
        <v>0</v>
      </c>
      <c r="AF25" s="33">
        <f t="shared" si="19"/>
        <v>0</v>
      </c>
      <c r="AG25" s="33">
        <f t="shared" si="19"/>
        <v>0</v>
      </c>
      <c r="AH25" s="33">
        <f t="shared" si="19"/>
        <v>0</v>
      </c>
      <c r="AI25" s="33">
        <f t="shared" si="19"/>
        <v>0</v>
      </c>
      <c r="AJ25" s="33">
        <f t="shared" si="19"/>
        <v>0</v>
      </c>
      <c r="AK25" s="33">
        <f t="shared" si="19"/>
        <v>0</v>
      </c>
      <c r="AL25" s="33">
        <f t="shared" si="19"/>
        <v>0</v>
      </c>
      <c r="AM25" s="33">
        <f t="shared" si="19"/>
        <v>0</v>
      </c>
      <c r="AN25" s="33">
        <f t="shared" si="19"/>
        <v>0</v>
      </c>
      <c r="AO25" s="33">
        <f t="shared" si="19"/>
        <v>0</v>
      </c>
      <c r="AP25" s="33">
        <f t="shared" si="19"/>
        <v>0</v>
      </c>
      <c r="AQ25" s="33">
        <f t="shared" ref="AQ25:BK25" si="22">AP25*(1-$G$4)</f>
        <v>0</v>
      </c>
      <c r="AR25" s="33">
        <f t="shared" si="22"/>
        <v>0</v>
      </c>
      <c r="AS25" s="33">
        <f t="shared" si="22"/>
        <v>0</v>
      </c>
      <c r="AT25" s="33">
        <f t="shared" si="22"/>
        <v>0</v>
      </c>
      <c r="AU25" s="33">
        <f t="shared" si="22"/>
        <v>0</v>
      </c>
      <c r="AV25" s="33">
        <f t="shared" si="22"/>
        <v>0</v>
      </c>
      <c r="AW25" s="33">
        <f t="shared" si="22"/>
        <v>0</v>
      </c>
      <c r="AX25" s="33">
        <f t="shared" si="22"/>
        <v>0</v>
      </c>
      <c r="AY25" s="33">
        <f t="shared" si="22"/>
        <v>0</v>
      </c>
      <c r="AZ25" s="33">
        <f t="shared" si="22"/>
        <v>0</v>
      </c>
      <c r="BA25" s="33">
        <f t="shared" si="22"/>
        <v>0</v>
      </c>
      <c r="BB25" s="33">
        <f t="shared" si="22"/>
        <v>0</v>
      </c>
      <c r="BC25" s="33">
        <f t="shared" si="22"/>
        <v>0</v>
      </c>
      <c r="BD25" s="33">
        <f t="shared" si="22"/>
        <v>0</v>
      </c>
      <c r="BE25" s="33">
        <f t="shared" si="22"/>
        <v>0</v>
      </c>
      <c r="BF25" s="33">
        <f t="shared" si="22"/>
        <v>0</v>
      </c>
      <c r="BG25" s="33">
        <f t="shared" si="22"/>
        <v>0</v>
      </c>
      <c r="BH25" s="33">
        <f t="shared" si="22"/>
        <v>0</v>
      </c>
      <c r="BI25" s="33">
        <f t="shared" si="22"/>
        <v>0</v>
      </c>
      <c r="BJ25" s="33">
        <f t="shared" si="22"/>
        <v>0</v>
      </c>
      <c r="BK25" s="33">
        <f t="shared" si="22"/>
        <v>0</v>
      </c>
      <c r="BL25" t="str">
        <f t="shared" si="8"/>
        <v>20_USA</v>
      </c>
      <c r="BM25" t="str">
        <f t="shared" si="9"/>
        <v>d_nonenergy_7_6_kerosene</v>
      </c>
      <c r="BP25" s="4">
        <f t="shared" si="10"/>
        <v>0</v>
      </c>
      <c r="BQ25" s="4">
        <f t="shared" si="11"/>
        <v>0</v>
      </c>
      <c r="BR25" s="4" cm="1">
        <f t="array" ref="BR25">L25*INDEX(prod_est,$H25+$I25-1,MATCH(BR$14,$BQ$14:$DQ$14,0))</f>
        <v>0</v>
      </c>
      <c r="BS25" s="4" cm="1">
        <f t="array" ref="BS25">M25*INDEX(prod_est,$H25+$I25-1,MATCH(BS$14,$BQ$14:$DQ$14,0))</f>
        <v>0</v>
      </c>
      <c r="BT25" s="4" cm="1">
        <f t="array" ref="BT25">N25*INDEX(prod_est,$H25+$I25-1,MATCH(BT$14,$BQ$14:$DQ$14,0))</f>
        <v>0</v>
      </c>
      <c r="BU25" s="4" cm="1">
        <f t="array" ref="BU25">O25*INDEX(prod_est,$H25+$I25-1,MATCH(BU$14,$BQ$14:$DQ$14,0))</f>
        <v>0</v>
      </c>
      <c r="BV25" s="4" cm="1">
        <f t="array" ref="BV25">P25*INDEX(prod_est,$H25+$I25-1,MATCH(BV$14,$BQ$14:$DQ$14,0))</f>
        <v>0</v>
      </c>
      <c r="BW25" s="4" cm="1">
        <f t="array" ref="BW25">Q25*INDEX(prod_est,$H25+$I25-1,MATCH(BW$14,$BQ$14:$DQ$14,0))</f>
        <v>0</v>
      </c>
      <c r="BX25" s="4" cm="1">
        <f t="array" ref="BX25">R25*INDEX(prod_est,$H25+$I25-1,MATCH(BX$14,$BQ$14:$DQ$14,0))</f>
        <v>0</v>
      </c>
      <c r="BY25" s="4" cm="1">
        <f t="array" ref="BY25">S25*INDEX(prod_est,$H25+$I25-1,MATCH(BY$14,$BQ$14:$DQ$14,0))</f>
        <v>0</v>
      </c>
      <c r="BZ25" s="4" cm="1">
        <f t="array" ref="BZ25">T25*INDEX(prod_est,$H25+$I25-1,MATCH(BZ$14,$BQ$14:$DQ$14,0))</f>
        <v>0</v>
      </c>
      <c r="CA25" s="4" cm="1">
        <f t="array" ref="CA25">U25*INDEX(prod_est,$H25+$I25-1,MATCH(CA$14,$BQ$14:$DQ$14,0))</f>
        <v>0</v>
      </c>
      <c r="CB25" s="4" cm="1">
        <f t="array" ref="CB25">V25*INDEX(prod_est,$H25+$I25-1,MATCH(CB$14,$BQ$14:$DQ$14,0))</f>
        <v>0</v>
      </c>
      <c r="CC25" s="4" cm="1">
        <f t="array" ref="CC25">W25*INDEX(prod_est,$H25+$I25-1,MATCH(CC$14,$BQ$14:$DQ$14,0))</f>
        <v>0</v>
      </c>
      <c r="CD25" s="4" cm="1">
        <f t="array" ref="CD25">X25*INDEX(prod_est,$H25+$I25-1,MATCH(CD$14,$BQ$14:$DQ$14,0))</f>
        <v>0</v>
      </c>
      <c r="CE25" s="4" cm="1">
        <f t="array" ref="CE25">Y25*INDEX(prod_est,$H25+$I25-1,MATCH(CE$14,$BQ$14:$DQ$14,0))</f>
        <v>0</v>
      </c>
      <c r="CF25" s="4" cm="1">
        <f t="array" ref="CF25">Z25*INDEX(prod_est,$H25+$I25-1,MATCH(CF$14,$BQ$14:$DQ$14,0))</f>
        <v>0</v>
      </c>
      <c r="CG25" s="4" cm="1">
        <f t="array" ref="CG25">AA25*INDEX(prod_est,$H25+$I25-1,MATCH(CG$14,$BQ$14:$DQ$14,0))</f>
        <v>0</v>
      </c>
      <c r="CH25" s="4" cm="1">
        <f t="array" ref="CH25">AB25*INDEX(prod_est,$H25+$I25-1,MATCH(CH$14,$BQ$14:$DQ$14,0))</f>
        <v>0</v>
      </c>
      <c r="CI25" s="4" cm="1">
        <f t="array" ref="CI25">AC25*INDEX(prod_est,$H25+$I25-1,MATCH(CI$14,$BQ$14:$DQ$14,0))</f>
        <v>0</v>
      </c>
      <c r="CJ25" s="4" cm="1">
        <f t="array" ref="CJ25">AD25*INDEX(prod_est,$H25+$I25-1,MATCH(CJ$14,$BQ$14:$DQ$14,0))</f>
        <v>0</v>
      </c>
      <c r="CK25" s="4" cm="1">
        <f t="array" ref="CK25">AE25*INDEX(prod_est,$H25+$I25-1,MATCH(CK$14,$BQ$14:$DQ$14,0))</f>
        <v>0</v>
      </c>
      <c r="CL25" s="4" cm="1">
        <f t="array" ref="CL25">AF25*INDEX(prod_est,$H25+$I25-1,MATCH(CL$14,$BQ$14:$DQ$14,0))</f>
        <v>0</v>
      </c>
      <c r="CM25" s="4" cm="1">
        <f t="array" ref="CM25">AG25*INDEX(prod_est,$H25+$I25-1,MATCH(CM$14,$BQ$14:$DQ$14,0))</f>
        <v>0</v>
      </c>
      <c r="CN25" s="4" cm="1">
        <f t="array" ref="CN25">AH25*INDEX(prod_est,$H25+$I25-1,MATCH(CN$14,$BQ$14:$DQ$14,0))</f>
        <v>0</v>
      </c>
      <c r="CO25" s="4" cm="1">
        <f t="array" ref="CO25">AI25*INDEX(prod_est,$H25+$I25-1,MATCH(CO$14,$BQ$14:$DQ$14,0))</f>
        <v>0</v>
      </c>
      <c r="CP25" s="4" cm="1">
        <f t="array" ref="CP25">AJ25*INDEX(prod_est,$H25+$I25-1,MATCH(CP$14,$BQ$14:$DQ$14,0))</f>
        <v>0</v>
      </c>
      <c r="CQ25" s="4" cm="1">
        <f t="array" ref="CQ25">AK25*INDEX(prod_est,$H25+$I25-1,MATCH(CQ$14,$BQ$14:$DQ$14,0))</f>
        <v>0</v>
      </c>
      <c r="CR25" s="4" cm="1">
        <f t="array" ref="CR25">AL25*INDEX(prod_est,$H25+$I25-1,MATCH(CR$14,$BQ$14:$DQ$14,0))</f>
        <v>0</v>
      </c>
      <c r="CS25" s="4" cm="1">
        <f t="array" ref="CS25">AM25*INDEX(prod_est,$H25+$I25-1,MATCH(CS$14,$BQ$14:$DQ$14,0))</f>
        <v>0</v>
      </c>
      <c r="CT25" s="4" cm="1">
        <f t="array" ref="CT25">AN25*INDEX(prod_est,$H25+$I25-1,MATCH(CT$14,$BQ$14:$DQ$14,0))</f>
        <v>0</v>
      </c>
      <c r="CU25" s="4" cm="1">
        <f t="array" ref="CU25">AO25*INDEX(prod_est,$H25+$I25-1,MATCH(CU$14,$BQ$14:$DQ$14,0))</f>
        <v>0</v>
      </c>
      <c r="CV25" s="4" cm="1">
        <f t="array" ref="CV25">AP25*INDEX(prod_est,$H25+$I25-1,MATCH(CV$14,$BQ$14:$DQ$14,0))</f>
        <v>0</v>
      </c>
      <c r="CW25" s="4" cm="1">
        <f t="array" ref="CW25">AQ25*INDEX(prod_est,$H25+$I25-1,MATCH(CW$14,$BQ$14:$DQ$14,0))</f>
        <v>0</v>
      </c>
      <c r="CX25" s="4" cm="1">
        <f t="array" ref="CX25">AR25*INDEX(prod_est,$H25+$I25-1,MATCH(CX$14,$BQ$14:$DQ$14,0))</f>
        <v>0</v>
      </c>
      <c r="CY25" s="4" cm="1">
        <f t="array" ref="CY25">AS25*INDEX(prod_est,$H25+$I25-1,MATCH(CY$14,$BQ$14:$DQ$14,0))</f>
        <v>0</v>
      </c>
      <c r="CZ25" s="4" cm="1">
        <f t="array" ref="CZ25">AT25*INDEX(prod_est,$H25+$I25-1,MATCH(CZ$14,$BQ$14:$DQ$14,0))</f>
        <v>0</v>
      </c>
      <c r="DA25" s="4" cm="1">
        <f t="array" ref="DA25">AU25*INDEX(prod_est,$H25+$I25-1,MATCH(DA$14,$BQ$14:$DQ$14,0))</f>
        <v>0</v>
      </c>
      <c r="DB25" s="4" cm="1">
        <f t="array" ref="DB25">AV25*INDEX(prod_est,$H25+$I25-1,MATCH(DB$14,$BQ$14:$DQ$14,0))</f>
        <v>0</v>
      </c>
      <c r="DC25" s="4" cm="1">
        <f t="array" ref="DC25">AW25*INDEX(prod_est,$H25+$I25-1,MATCH(DC$14,$BQ$14:$DQ$14,0))</f>
        <v>0</v>
      </c>
      <c r="DD25" s="4" cm="1">
        <f t="array" ref="DD25">AX25*INDEX(prod_est,$H25+$I25-1,MATCH(DD$14,$BQ$14:$DQ$14,0))</f>
        <v>0</v>
      </c>
      <c r="DE25" s="4" cm="1">
        <f t="array" ref="DE25">AY25*INDEX(prod_est,$H25+$I25-1,MATCH(DE$14,$BQ$14:$DQ$14,0))</f>
        <v>0</v>
      </c>
      <c r="DF25" s="4" cm="1">
        <f t="array" ref="DF25">AZ25*INDEX(prod_est,$H25+$I25-1,MATCH(DF$14,$BQ$14:$DQ$14,0))</f>
        <v>0</v>
      </c>
      <c r="DG25" s="4" cm="1">
        <f t="array" ref="DG25">BA25*INDEX(prod_est,$H25+$I25-1,MATCH(DG$14,$BQ$14:$DQ$14,0))</f>
        <v>0</v>
      </c>
      <c r="DH25" s="4" cm="1">
        <f t="array" ref="DH25">BB25*INDEX(prod_est,$H25+$I25-1,MATCH(DH$14,$BQ$14:$DQ$14,0))</f>
        <v>0</v>
      </c>
      <c r="DI25" s="4" cm="1">
        <f t="array" ref="DI25">BC25*INDEX(prod_est,$H25+$I25-1,MATCH(DI$14,$BQ$14:$DQ$14,0))</f>
        <v>0</v>
      </c>
      <c r="DJ25" s="4" cm="1">
        <f t="array" ref="DJ25">BD25*INDEX(prod_est,$H25+$I25-1,MATCH(DJ$14,$BQ$14:$DQ$14,0))</f>
        <v>0</v>
      </c>
      <c r="DK25" s="4" cm="1">
        <f t="array" ref="DK25">BE25*INDEX(prod_est,$H25+$I25-1,MATCH(DK$14,$BQ$14:$DQ$14,0))</f>
        <v>0</v>
      </c>
      <c r="DL25" s="4" cm="1">
        <f t="array" ref="DL25">BF25*INDEX(prod_est,$H25+$I25-1,MATCH(DL$14,$BQ$14:$DQ$14,0))</f>
        <v>0</v>
      </c>
      <c r="DM25" s="4" cm="1">
        <f t="array" ref="DM25">BG25*INDEX(prod_est,$H25+$I25-1,MATCH(DM$14,$BQ$14:$DQ$14,0))</f>
        <v>0</v>
      </c>
      <c r="DN25" s="4" cm="1">
        <f t="array" ref="DN25">BH25*INDEX(prod_est,$H25+$I25-1,MATCH(DN$14,$BQ$14:$DQ$14,0))</f>
        <v>0</v>
      </c>
      <c r="DO25" s="4" cm="1">
        <f t="array" ref="DO25">BI25*INDEX(prod_est,$H25+$I25-1,MATCH(DO$14,$BQ$14:$DQ$14,0))</f>
        <v>0</v>
      </c>
      <c r="DP25" s="4" cm="1">
        <f t="array" ref="DP25">BJ25*INDEX(prod_est,$H25+$I25-1,MATCH(DP$14,$BQ$14:$DQ$14,0))</f>
        <v>0</v>
      </c>
      <c r="DQ25" s="4" cm="1">
        <f t="array" ref="DQ25">BK25*INDEX(prod_est,$H25+$I25-1,MATCH(DQ$14,$BQ$14:$DQ$14,0))</f>
        <v>0</v>
      </c>
    </row>
    <row r="26" spans="1:121" x14ac:dyDescent="0.25">
      <c r="A26" t="s">
        <v>56</v>
      </c>
      <c r="B26" t="s">
        <v>16</v>
      </c>
      <c r="C26" t="s">
        <v>16</v>
      </c>
      <c r="D26" t="s">
        <v>172</v>
      </c>
      <c r="E26" s="46" t="s">
        <v>37</v>
      </c>
      <c r="F26" s="4">
        <v>195.37488673199999</v>
      </c>
      <c r="G26" s="4">
        <v>184.03200817199999</v>
      </c>
      <c r="H26">
        <f>MATCH(A26,Production_est!$A$4:$A$339,0)</f>
        <v>305</v>
      </c>
      <c r="I26">
        <f>IFERROR(MATCH(E26,Production_est!$D$4:$D$339,0),"-")+1</f>
        <v>4</v>
      </c>
      <c r="J26" s="4" cm="1">
        <f t="array" ref="J26">IFERROR(INDEX(Production_est!$E$4:$E$339,I26+H26-1),"-")</f>
        <v>70823.560958265996</v>
      </c>
      <c r="K26" s="33">
        <f t="shared" si="3"/>
        <v>2.598457429730821E-3</v>
      </c>
      <c r="L26" s="33">
        <f t="shared" si="4"/>
        <v>2.598457429730821E-3</v>
      </c>
      <c r="M26" s="33">
        <f t="shared" si="5"/>
        <v>2.598457429730821E-3</v>
      </c>
      <c r="N26" s="33">
        <f t="shared" si="5"/>
        <v>2.598457429730821E-3</v>
      </c>
      <c r="O26" s="33">
        <f t="shared" si="19"/>
        <v>2.5854651425821669E-3</v>
      </c>
      <c r="P26" s="33">
        <f t="shared" si="19"/>
        <v>2.572537816869256E-3</v>
      </c>
      <c r="Q26" s="33">
        <f t="shared" si="19"/>
        <v>2.5596751277849098E-3</v>
      </c>
      <c r="R26" s="33">
        <f t="shared" si="19"/>
        <v>2.5468767521459853E-3</v>
      </c>
      <c r="S26" s="33">
        <f t="shared" si="19"/>
        <v>2.5341423683852551E-3</v>
      </c>
      <c r="T26" s="33">
        <f t="shared" si="19"/>
        <v>2.5214716565433288E-3</v>
      </c>
      <c r="U26" s="33">
        <f t="shared" si="19"/>
        <v>2.5088642982606119E-3</v>
      </c>
      <c r="V26" s="33">
        <f t="shared" si="19"/>
        <v>2.496319976769309E-3</v>
      </c>
      <c r="W26" s="33">
        <f t="shared" si="19"/>
        <v>2.4838383768854624E-3</v>
      </c>
      <c r="X26" s="33">
        <f t="shared" si="19"/>
        <v>2.4714191850010352E-3</v>
      </c>
      <c r="Y26" s="33">
        <f t="shared" si="19"/>
        <v>2.4590620890760301E-3</v>
      </c>
      <c r="Z26" s="33">
        <f t="shared" si="19"/>
        <v>2.4467667786306499E-3</v>
      </c>
      <c r="AA26" s="33">
        <f t="shared" si="19"/>
        <v>2.4345329447374967E-3</v>
      </c>
      <c r="AB26" s="33">
        <f t="shared" si="19"/>
        <v>2.4223602800138092E-3</v>
      </c>
      <c r="AC26" s="33">
        <f t="shared" si="19"/>
        <v>2.41024847861374E-3</v>
      </c>
      <c r="AD26" s="33">
        <f t="shared" si="19"/>
        <v>2.3981972362206714E-3</v>
      </c>
      <c r="AE26" s="33">
        <f t="shared" si="19"/>
        <v>2.3862062500395681E-3</v>
      </c>
      <c r="AF26" s="33">
        <f t="shared" si="19"/>
        <v>2.3742752187893702E-3</v>
      </c>
      <c r="AG26" s="33">
        <f t="shared" si="19"/>
        <v>2.3624038426954233E-3</v>
      </c>
      <c r="AH26" s="33">
        <f t="shared" si="19"/>
        <v>2.3505918234819462E-3</v>
      </c>
      <c r="AI26" s="33">
        <f t="shared" si="19"/>
        <v>2.3388388643645363E-3</v>
      </c>
      <c r="AJ26" s="33">
        <f t="shared" si="19"/>
        <v>2.3271446700427138E-3</v>
      </c>
      <c r="AK26" s="33">
        <f t="shared" si="19"/>
        <v>2.3155089466925E-3</v>
      </c>
      <c r="AL26" s="33">
        <f t="shared" si="19"/>
        <v>2.3039314019590376E-3</v>
      </c>
      <c r="AM26" s="33">
        <f t="shared" si="19"/>
        <v>2.2924117449492423E-3</v>
      </c>
      <c r="AN26" s="33">
        <f t="shared" si="19"/>
        <v>2.2809496862244961E-3</v>
      </c>
      <c r="AO26" s="33">
        <f t="shared" si="19"/>
        <v>2.2695449377933734E-3</v>
      </c>
      <c r="AP26" s="33">
        <f t="shared" si="19"/>
        <v>2.2581972131044065E-3</v>
      </c>
      <c r="AQ26" s="33">
        <f t="shared" ref="AQ26:BK26" si="23">AP26*(1-$G$4)</f>
        <v>2.2469062270388846E-3</v>
      </c>
      <c r="AR26" s="33">
        <f t="shared" si="23"/>
        <v>2.23567169590369E-3</v>
      </c>
      <c r="AS26" s="33">
        <f t="shared" si="23"/>
        <v>2.2244933374241716E-3</v>
      </c>
      <c r="AT26" s="33">
        <f t="shared" si="23"/>
        <v>2.2133708707370507E-3</v>
      </c>
      <c r="AU26" s="33">
        <f t="shared" si="23"/>
        <v>2.2023040163833656E-3</v>
      </c>
      <c r="AV26" s="33">
        <f t="shared" si="23"/>
        <v>2.1912924963014488E-3</v>
      </c>
      <c r="AW26" s="33">
        <f t="shared" si="23"/>
        <v>2.1803360338199414E-3</v>
      </c>
      <c r="AX26" s="33">
        <f t="shared" si="23"/>
        <v>2.1694343536508417E-3</v>
      </c>
      <c r="AY26" s="33">
        <f t="shared" si="23"/>
        <v>2.1585871818825876E-3</v>
      </c>
      <c r="AZ26" s="33">
        <f t="shared" si="23"/>
        <v>2.1477942459731747E-3</v>
      </c>
      <c r="BA26" s="33">
        <f t="shared" si="23"/>
        <v>2.137055274743309E-3</v>
      </c>
      <c r="BB26" s="33">
        <f t="shared" si="23"/>
        <v>2.1263699983695922E-3</v>
      </c>
      <c r="BC26" s="33">
        <f t="shared" si="23"/>
        <v>2.1157381483777444E-3</v>
      </c>
      <c r="BD26" s="33">
        <f t="shared" si="23"/>
        <v>2.1051594576358555E-3</v>
      </c>
      <c r="BE26" s="33">
        <f t="shared" si="23"/>
        <v>2.0946336603476761E-3</v>
      </c>
      <c r="BF26" s="33">
        <f t="shared" si="23"/>
        <v>2.0841604920459377E-3</v>
      </c>
      <c r="BG26" s="33">
        <f t="shared" si="23"/>
        <v>2.0737396895857078E-3</v>
      </c>
      <c r="BH26" s="33">
        <f t="shared" si="23"/>
        <v>2.0633709911377792E-3</v>
      </c>
      <c r="BI26" s="33">
        <f t="shared" si="23"/>
        <v>2.0530541361820902E-3</v>
      </c>
      <c r="BJ26" s="33">
        <f t="shared" si="23"/>
        <v>2.0427888655011796E-3</v>
      </c>
      <c r="BK26" s="33">
        <f t="shared" si="23"/>
        <v>2.0325749211736739E-3</v>
      </c>
      <c r="BL26" t="str">
        <f t="shared" si="8"/>
        <v>20_USA</v>
      </c>
      <c r="BM26" t="str">
        <f t="shared" si="9"/>
        <v>d_nonenergy_7_7_gas_diesel_oil</v>
      </c>
      <c r="BP26" s="4">
        <f t="shared" si="10"/>
        <v>195.37488673199999</v>
      </c>
      <c r="BQ26" s="4">
        <f t="shared" si="11"/>
        <v>184.03200817199999</v>
      </c>
      <c r="BR26" s="4" cm="1">
        <f t="array" ref="BR26">L26*INDEX(prod_est,$H26+$I26-1,MATCH(BR$14,$BQ$14:$DQ$14,0))</f>
        <v>187.24963780262286</v>
      </c>
      <c r="BS26" s="4" cm="1">
        <f t="array" ref="BS26">M26*INDEX(prod_est,$H26+$I26-1,MATCH(BS$14,$BQ$14:$DQ$14,0))</f>
        <v>170.10732564865398</v>
      </c>
      <c r="BT26" s="4" cm="1">
        <f t="array" ref="BT26">N26*INDEX(prod_est,$H26+$I26-1,MATCH(BT$14,$BQ$14:$DQ$14,0))</f>
        <v>183.40066929958968</v>
      </c>
      <c r="BU26" s="4" cm="1">
        <f t="array" ref="BU26">O26*INDEX(prod_est,$H26+$I26-1,MATCH(BU$14,$BQ$14:$DQ$14,0))</f>
        <v>186.73124958836362</v>
      </c>
      <c r="BV26" s="4" cm="1">
        <f t="array" ref="BV26">P26*INDEX(prod_est,$H26+$I26-1,MATCH(BV$14,$BQ$14:$DQ$14,0))</f>
        <v>189.96607750943937</v>
      </c>
      <c r="BW26" s="4" cm="1">
        <f t="array" ref="BW26">Q26*INDEX(prod_est,$H26+$I26-1,MATCH(BW$14,$BQ$14:$DQ$14,0))</f>
        <v>193.11618746750838</v>
      </c>
      <c r="BX26" s="4" cm="1">
        <f t="array" ref="BX26">R26*INDEX(prod_est,$H26+$I26-1,MATCH(BX$14,$BQ$14:$DQ$14,0))</f>
        <v>196.19074355431943</v>
      </c>
      <c r="BY26" s="4" cm="1">
        <f t="array" ref="BY26">S26*INDEX(prod_est,$H26+$I26-1,MATCH(BY$14,$BQ$14:$DQ$14,0))</f>
        <v>199.20081096348363</v>
      </c>
      <c r="BZ26" s="4" cm="1">
        <f t="array" ref="BZ26">T26*INDEX(prod_est,$H26+$I26-1,MATCH(BZ$14,$BQ$14:$DQ$14,0))</f>
        <v>202.15801169897486</v>
      </c>
      <c r="CA26" s="4" cm="1">
        <f t="array" ref="CA26">U26*INDEX(prod_est,$H26+$I26-1,MATCH(CA$14,$BQ$14:$DQ$14,0))</f>
        <v>203.35139635655034</v>
      </c>
      <c r="CB26" s="4" cm="1">
        <f t="array" ref="CB26">V26*INDEX(prod_est,$H26+$I26-1,MATCH(CB$14,$BQ$14:$DQ$14,0))</f>
        <v>204.4250776554502</v>
      </c>
      <c r="CC26" s="4" cm="1">
        <f t="array" ref="CC26">W26*INDEX(prod_est,$H26+$I26-1,MATCH(CC$14,$BQ$14:$DQ$14,0))</f>
        <v>205.31538850975244</v>
      </c>
      <c r="CD26" s="4" cm="1">
        <f t="array" ref="CD26">X26*INDEX(prod_est,$H26+$I26-1,MATCH(CD$14,$BQ$14:$DQ$14,0))</f>
        <v>205.96021961274704</v>
      </c>
      <c r="CE26" s="4" cm="1">
        <f t="array" ref="CE26">Y26*INDEX(prod_est,$H26+$I26-1,MATCH(CE$14,$BQ$14:$DQ$14,0))</f>
        <v>206.41683206803177</v>
      </c>
      <c r="CF26" s="4" cm="1">
        <f t="array" ref="CF26">Z26*INDEX(prod_est,$H26+$I26-1,MATCH(CF$14,$BQ$14:$DQ$14,0))</f>
        <v>206.68572445832677</v>
      </c>
      <c r="CG26" s="4" cm="1">
        <f t="array" ref="CG26">AA26*INDEX(prod_est,$H26+$I26-1,MATCH(CG$14,$BQ$14:$DQ$14,0))</f>
        <v>206.76411421327057</v>
      </c>
      <c r="CH26" s="4" cm="1">
        <f t="array" ref="CH26">AB26*INDEX(prod_est,$H26+$I26-1,MATCH(CH$14,$BQ$14:$DQ$14,0))</f>
        <v>206.65061223873803</v>
      </c>
      <c r="CI26" s="4" cm="1">
        <f t="array" ref="CI26">AC26*INDEX(prod_est,$H26+$I26-1,MATCH(CI$14,$BQ$14:$DQ$14,0))</f>
        <v>206.34565374144813</v>
      </c>
      <c r="CJ26" s="4" cm="1">
        <f t="array" ref="CJ26">AD26*INDEX(prod_est,$H26+$I26-1,MATCH(CJ$14,$BQ$14:$DQ$14,0))</f>
        <v>205.85370730021705</v>
      </c>
      <c r="CK26" s="4" cm="1">
        <f t="array" ref="CK26">AE26*INDEX(prod_est,$H26+$I26-1,MATCH(CK$14,$BQ$14:$DQ$14,0))</f>
        <v>205.18016008893005</v>
      </c>
      <c r="CL26" s="4" cm="1">
        <f t="array" ref="CL26">AF26*INDEX(prod_est,$H26+$I26-1,MATCH(CL$14,$BQ$14:$DQ$14,0))</f>
        <v>204.3300612951769</v>
      </c>
      <c r="CM26" s="4" cm="1">
        <f t="array" ref="CM26">AG26*INDEX(prod_est,$H26+$I26-1,MATCH(CM$14,$BQ$14:$DQ$14,0))</f>
        <v>203.30871013039021</v>
      </c>
      <c r="CN26" s="4" cm="1">
        <f t="array" ref="CN26">AH26*INDEX(prod_est,$H26+$I26-1,MATCH(CN$14,$BQ$14:$DQ$14,0))</f>
        <v>201.86300062696608</v>
      </c>
      <c r="CO26" s="4" cm="1">
        <f t="array" ref="CO26">AI26*INDEX(prod_est,$H26+$I26-1,MATCH(CO$14,$BQ$14:$DQ$14,0))</f>
        <v>200.27652957455317</v>
      </c>
      <c r="CP26" s="4" cm="1">
        <f t="array" ref="CP26">AJ26*INDEX(prod_est,$H26+$I26-1,MATCH(CP$14,$BQ$14:$DQ$14,0))</f>
        <v>198.56098867039469</v>
      </c>
      <c r="CQ26" s="4" cm="1">
        <f t="array" ref="CQ26">AK26*INDEX(prod_est,$H26+$I26-1,MATCH(CQ$14,$BQ$14:$DQ$14,0))</f>
        <v>196.72461771920723</v>
      </c>
      <c r="CR26" s="4" cm="1">
        <f t="array" ref="CR26">AL26*INDEX(prod_est,$H26+$I26-1,MATCH(CR$14,$BQ$14:$DQ$14,0))</f>
        <v>194.77492016087083</v>
      </c>
      <c r="CS26" s="4" cm="1">
        <f t="array" ref="CS26">AM26*INDEX(prod_est,$H26+$I26-1,MATCH(CS$14,$BQ$14:$DQ$14,0))</f>
        <v>193.14780255748741</v>
      </c>
      <c r="CT26" s="4" cm="1">
        <f t="array" ref="CT26">AN26*INDEX(prod_est,$H26+$I26-1,MATCH(CT$14,$BQ$14:$DQ$14,0))</f>
        <v>191.40648742196456</v>
      </c>
      <c r="CU26" s="4" cm="1">
        <f t="array" ref="CU26">AO26*INDEX(prod_est,$H26+$I26-1,MATCH(CU$14,$BQ$14:$DQ$14,0))</f>
        <v>189.5569233765633</v>
      </c>
      <c r="CV26" s="4" cm="1">
        <f t="array" ref="CV26">AP26*INDEX(prod_est,$H26+$I26-1,MATCH(CV$14,$BQ$14:$DQ$14,0))</f>
        <v>187.60301024004431</v>
      </c>
      <c r="CW26" s="4" cm="1">
        <f t="array" ref="CW26">AQ26*INDEX(prod_est,$H26+$I26-1,MATCH(CW$14,$BQ$14:$DQ$14,0))</f>
        <v>185.54745094296143</v>
      </c>
      <c r="CX26" s="4" cm="1">
        <f t="array" ref="CX26">AR26*INDEX(prod_est,$H26+$I26-1,MATCH(CX$14,$BQ$14:$DQ$14,0))</f>
        <v>183.3577046200358</v>
      </c>
      <c r="CY26" s="4" cm="1">
        <f t="array" ref="CY26">AS26*INDEX(prod_est,$H26+$I26-1,MATCH(CY$14,$BQ$14:$DQ$14,0))</f>
        <v>181.14471065397348</v>
      </c>
      <c r="CZ26" s="4" cm="1">
        <f t="array" ref="CZ26">AT26*INDEX(prod_est,$H26+$I26-1,MATCH(CZ$14,$BQ$14:$DQ$14,0))</f>
        <v>178.90895879696407</v>
      </c>
      <c r="DA26" s="4" cm="1">
        <f t="array" ref="DA26">AU26*INDEX(prod_est,$H26+$I26-1,MATCH(DA$14,$BQ$14:$DQ$14,0))</f>
        <v>176.65093347220622</v>
      </c>
      <c r="DB26" s="4" cm="1">
        <f t="array" ref="DB26">AV26*INDEX(prod_est,$H26+$I26-1,MATCH(DB$14,$BQ$14:$DQ$14,0))</f>
        <v>174.37111382001677</v>
      </c>
      <c r="DC26" s="4" cm="1">
        <f t="array" ref="DC26">AW26*INDEX(prod_est,$H26+$I26-1,MATCH(DC$14,$BQ$14:$DQ$14,0))</f>
        <v>172.06997374358627</v>
      </c>
      <c r="DD26" s="4" cm="1">
        <f t="array" ref="DD26">AX26*INDEX(prod_est,$H26+$I26-1,MATCH(DD$14,$BQ$14:$DQ$14,0))</f>
        <v>169.74798195438629</v>
      </c>
      <c r="DE26" s="4" cm="1">
        <f t="array" ref="DE26">AY26*INDEX(prod_est,$H26+$I26-1,MATCH(DE$14,$BQ$14:$DQ$14,0))</f>
        <v>167.40560201722414</v>
      </c>
      <c r="DF26" s="4" cm="1">
        <f t="array" ref="DF26">AZ26*INDEX(prod_est,$H26+$I26-1,MATCH(DF$14,$BQ$14:$DQ$14,0))</f>
        <v>165.04329239495721</v>
      </c>
      <c r="DG26" s="4" cm="1">
        <f t="array" ref="DG26">BA26*INDEX(prod_est,$H26+$I26-1,MATCH(DG$14,$BQ$14:$DQ$14,0))</f>
        <v>162.66150649285936</v>
      </c>
      <c r="DH26" s="4" cm="1">
        <f t="array" ref="DH26">BB26*INDEX(prod_est,$H26+$I26-1,MATCH(DH$14,$BQ$14:$DQ$14,0))</f>
        <v>160.26069270264946</v>
      </c>
      <c r="DI26" s="4" cm="1">
        <f t="array" ref="DI26">BC26*INDEX(prod_est,$H26+$I26-1,MATCH(DI$14,$BQ$14:$DQ$14,0))</f>
        <v>157.8412944461806</v>
      </c>
      <c r="DJ26" s="4" cm="1">
        <f t="array" ref="DJ26">BD26*INDEX(prod_est,$H26+$I26-1,MATCH(DJ$14,$BQ$14:$DQ$14,0))</f>
        <v>155.40375021879231</v>
      </c>
      <c r="DK26" s="4" cm="1">
        <f t="array" ref="DK26">BE26*INDEX(prod_est,$H26+$I26-1,MATCH(DK$14,$BQ$14:$DQ$14,0))</f>
        <v>152.94849363233106</v>
      </c>
      <c r="DL26" s="4" cm="1">
        <f t="array" ref="DL26">BF26*INDEX(prod_est,$H26+$I26-1,MATCH(DL$14,$BQ$14:$DQ$14,0))</f>
        <v>150.47595345783822</v>
      </c>
      <c r="DM26" s="4" cm="1">
        <f t="array" ref="DM26">BG26*INDEX(prod_est,$H26+$I26-1,MATCH(DM$14,$BQ$14:$DQ$14,0))</f>
        <v>147.98655366790962</v>
      </c>
      <c r="DN26" s="4" cm="1">
        <f t="array" ref="DN26">BH26*INDEX(prod_est,$H26+$I26-1,MATCH(DN$14,$BQ$14:$DQ$14,0))</f>
        <v>145.48071347872803</v>
      </c>
      <c r="DO26" s="4" cm="1">
        <f t="array" ref="DO26">BI26*INDEX(prod_est,$H26+$I26-1,MATCH(DO$14,$BQ$14:$DQ$14,0))</f>
        <v>142.95884739177251</v>
      </c>
      <c r="DP26" s="4" cm="1">
        <f t="array" ref="DP26">BJ26*INDEX(prod_est,$H26+$I26-1,MATCH(DP$14,$BQ$14:$DQ$14,0))</f>
        <v>140.42136523520441</v>
      </c>
      <c r="DQ26" s="4" cm="1">
        <f t="array" ref="DQ26">BK26*INDEX(prod_est,$H26+$I26-1,MATCH(DQ$14,$BQ$14:$DQ$14,0))</f>
        <v>137.86867220493528</v>
      </c>
    </row>
    <row r="27" spans="1:121" x14ac:dyDescent="0.25">
      <c r="A27" t="s">
        <v>56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305</v>
      </c>
      <c r="I27">
        <f>IFERROR(MATCH(E27,Production_est!$D$4:$D$339,0),"-")+1</f>
        <v>4</v>
      </c>
      <c r="J27" s="4" cm="1">
        <f t="array" ref="J27">IFERROR(INDEX(Production_est!$E$4:$E$339,I27+H27-1),"-")</f>
        <v>70823.560958265996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20_USA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56</v>
      </c>
      <c r="B28" t="s">
        <v>18</v>
      </c>
      <c r="C28" t="s">
        <v>18</v>
      </c>
      <c r="D28" t="s">
        <v>172</v>
      </c>
      <c r="E28" s="46" t="s">
        <v>37</v>
      </c>
      <c r="F28" s="4">
        <v>1040.3611429319999</v>
      </c>
      <c r="G28" s="4">
        <v>1057.9145950080001</v>
      </c>
      <c r="H28">
        <f>MATCH(A28,Production_est!$A$4:$A$339,0)</f>
        <v>305</v>
      </c>
      <c r="I28">
        <f>IFERROR(MATCH(E28,Production_est!$D$4:$D$339,0),"-")+1</f>
        <v>4</v>
      </c>
      <c r="J28" s="4" cm="1">
        <f t="array" ref="J28">IFERROR(INDEX(Production_est!$E$4:$E$339,I28+H28-1),"-")</f>
        <v>70823.560958265996</v>
      </c>
      <c r="K28" s="33">
        <f t="shared" si="3"/>
        <v>1.493732566809786E-2</v>
      </c>
      <c r="L28" s="33">
        <f t="shared" si="4"/>
        <v>1.493732566809786E-2</v>
      </c>
      <c r="M28" s="33">
        <f t="shared" si="5"/>
        <v>1.493732566809786E-2</v>
      </c>
      <c r="N28" s="33">
        <f t="shared" si="5"/>
        <v>1.493732566809786E-2</v>
      </c>
      <c r="O28" s="33">
        <f t="shared" si="19"/>
        <v>1.486263903975737E-2</v>
      </c>
      <c r="P28" s="33">
        <f t="shared" si="19"/>
        <v>1.4788325844558583E-2</v>
      </c>
      <c r="Q28" s="33">
        <f t="shared" si="19"/>
        <v>1.471438421533579E-2</v>
      </c>
      <c r="R28" s="33">
        <f t="shared" si="19"/>
        <v>1.4640812294259111E-2</v>
      </c>
      <c r="S28" s="33">
        <f t="shared" si="19"/>
        <v>1.4567608232787816E-2</v>
      </c>
      <c r="T28" s="33">
        <f t="shared" si="19"/>
        <v>1.4494770191623877E-2</v>
      </c>
      <c r="U28" s="33">
        <f t="shared" si="19"/>
        <v>1.4422296340665757E-2</v>
      </c>
      <c r="V28" s="33">
        <f t="shared" si="19"/>
        <v>1.4350184858962427E-2</v>
      </c>
      <c r="W28" s="33">
        <f t="shared" si="19"/>
        <v>1.4278433934667616E-2</v>
      </c>
      <c r="X28" s="33">
        <f t="shared" si="19"/>
        <v>1.4207041764994278E-2</v>
      </c>
      <c r="Y28" s="33">
        <f t="shared" si="19"/>
        <v>1.4136006556169306E-2</v>
      </c>
      <c r="Z28" s="33">
        <f t="shared" si="19"/>
        <v>1.4065326523388461E-2</v>
      </c>
      <c r="AA28" s="33">
        <f t="shared" si="19"/>
        <v>1.3994999890771518E-2</v>
      </c>
      <c r="AB28" s="33">
        <f t="shared" si="19"/>
        <v>1.3925024891317661E-2</v>
      </c>
      <c r="AC28" s="33">
        <f t="shared" si="19"/>
        <v>1.3855399766861074E-2</v>
      </c>
      <c r="AD28" s="33">
        <f t="shared" si="19"/>
        <v>1.3786122768026769E-2</v>
      </c>
      <c r="AE28" s="33">
        <f t="shared" si="19"/>
        <v>1.3717192154186635E-2</v>
      </c>
      <c r="AF28" s="33">
        <f t="shared" si="19"/>
        <v>1.3648606193415702E-2</v>
      </c>
      <c r="AG28" s="33">
        <f t="shared" si="19"/>
        <v>1.3580363162448624E-2</v>
      </c>
      <c r="AH28" s="33">
        <f t="shared" si="19"/>
        <v>1.3512461346636381E-2</v>
      </c>
      <c r="AI28" s="33">
        <f t="shared" si="19"/>
        <v>1.3444899039903199E-2</v>
      </c>
      <c r="AJ28" s="33">
        <f t="shared" si="19"/>
        <v>1.3377674544703682E-2</v>
      </c>
      <c r="AK28" s="33">
        <f t="shared" si="19"/>
        <v>1.3310786171980164E-2</v>
      </c>
      <c r="AL28" s="33">
        <f t="shared" si="19"/>
        <v>1.3244232241120264E-2</v>
      </c>
      <c r="AM28" s="33">
        <f t="shared" si="19"/>
        <v>1.3178011079914663E-2</v>
      </c>
      <c r="AN28" s="33">
        <f t="shared" si="19"/>
        <v>1.311212102451509E-2</v>
      </c>
      <c r="AO28" s="33">
        <f t="shared" si="19"/>
        <v>1.3046560419392514E-2</v>
      </c>
      <c r="AP28" s="33">
        <f t="shared" si="19"/>
        <v>1.2981327617295552E-2</v>
      </c>
      <c r="AQ28" s="33">
        <f t="shared" ref="AQ28:BK28" si="25">AP28*(1-$G$4)</f>
        <v>1.2916420979209075E-2</v>
      </c>
      <c r="AR28" s="33">
        <f t="shared" si="25"/>
        <v>1.2851838874313029E-2</v>
      </c>
      <c r="AS28" s="33">
        <f t="shared" si="25"/>
        <v>1.2787579679941465E-2</v>
      </c>
      <c r="AT28" s="33">
        <f t="shared" si="25"/>
        <v>1.2723641781541757E-2</v>
      </c>
      <c r="AU28" s="33">
        <f t="shared" si="25"/>
        <v>1.2660023572634049E-2</v>
      </c>
      <c r="AV28" s="33">
        <f t="shared" si="25"/>
        <v>1.2596723454770878E-2</v>
      </c>
      <c r="AW28" s="33">
        <f t="shared" si="25"/>
        <v>1.2533739837497023E-2</v>
      </c>
      <c r="AX28" s="33">
        <f t="shared" si="25"/>
        <v>1.2471071138309538E-2</v>
      </c>
      <c r="AY28" s="33">
        <f t="shared" si="25"/>
        <v>1.240871578261799E-2</v>
      </c>
      <c r="AZ28" s="33">
        <f t="shared" si="25"/>
        <v>1.23466722037049E-2</v>
      </c>
      <c r="BA28" s="33">
        <f t="shared" si="25"/>
        <v>1.2284938842686374E-2</v>
      </c>
      <c r="BB28" s="33">
        <f t="shared" si="25"/>
        <v>1.2223514148472942E-2</v>
      </c>
      <c r="BC28" s="33">
        <f t="shared" si="25"/>
        <v>1.2162396577730578E-2</v>
      </c>
      <c r="BD28" s="33">
        <f t="shared" si="25"/>
        <v>1.2101584594841924E-2</v>
      </c>
      <c r="BE28" s="33">
        <f t="shared" si="25"/>
        <v>1.2041076671867714E-2</v>
      </c>
      <c r="BF28" s="33">
        <f t="shared" si="25"/>
        <v>1.1980871288508376E-2</v>
      </c>
      <c r="BG28" s="33">
        <f t="shared" si="25"/>
        <v>1.1920966932065834E-2</v>
      </c>
      <c r="BH28" s="33">
        <f t="shared" si="25"/>
        <v>1.1861362097405504E-2</v>
      </c>
      <c r="BI28" s="33">
        <f t="shared" si="25"/>
        <v>1.1802055286918477E-2</v>
      </c>
      <c r="BJ28" s="33">
        <f t="shared" si="25"/>
        <v>1.1743045010483885E-2</v>
      </c>
      <c r="BK28" s="33">
        <f t="shared" si="25"/>
        <v>1.1684329785431465E-2</v>
      </c>
      <c r="BL28" t="str">
        <f t="shared" si="8"/>
        <v>20_USA</v>
      </c>
      <c r="BM28" t="str">
        <f t="shared" si="9"/>
        <v>d_nonenergy_7_9_lpg</v>
      </c>
      <c r="BP28" s="4">
        <f t="shared" si="10"/>
        <v>1040.3611429319999</v>
      </c>
      <c r="BQ28" s="4">
        <f t="shared" si="11"/>
        <v>1057.9145950080001</v>
      </c>
      <c r="BR28" s="4" cm="1">
        <f t="array" ref="BR28">L28*INDEX(prod_est,$H28+$I28-1,MATCH(BR$14,$BQ$14:$DQ$14,0))</f>
        <v>1076.411254265148</v>
      </c>
      <c r="BS28" s="4" cm="1">
        <f t="array" ref="BS28">M28*INDEX(prod_est,$H28+$I28-1,MATCH(BS$14,$BQ$14:$DQ$14,0))</f>
        <v>977.86805843740228</v>
      </c>
      <c r="BT28" s="4" cm="1">
        <f t="array" ref="BT28">N28*INDEX(prod_est,$H28+$I28-1,MATCH(BT$14,$BQ$14:$DQ$14,0))</f>
        <v>1054.2853208716524</v>
      </c>
      <c r="BU28" s="4" cm="1">
        <f t="array" ref="BU28">O28*INDEX(prod_est,$H28+$I28-1,MATCH(BU$14,$BQ$14:$DQ$14,0))</f>
        <v>1073.4312810355323</v>
      </c>
      <c r="BV28" s="4" cm="1">
        <f t="array" ref="BV28">P28*INDEX(prod_est,$H28+$I28-1,MATCH(BV$14,$BQ$14:$DQ$14,0))</f>
        <v>1092.0268052817655</v>
      </c>
      <c r="BW28" s="4" cm="1">
        <f t="array" ref="BW28">Q28*INDEX(prod_est,$H28+$I28-1,MATCH(BW$14,$BQ$14:$DQ$14,0))</f>
        <v>1110.1353252812135</v>
      </c>
      <c r="BX28" s="4" cm="1">
        <f t="array" ref="BX28">R28*INDEX(prod_est,$H28+$I28-1,MATCH(BX$14,$BQ$14:$DQ$14,0))</f>
        <v>1127.8095211437515</v>
      </c>
      <c r="BY28" s="4" cm="1">
        <f t="array" ref="BY28">S28*INDEX(prod_est,$H28+$I28-1,MATCH(BY$14,$BQ$14:$DQ$14,0))</f>
        <v>1145.1130015314486</v>
      </c>
      <c r="BZ28" s="4" cm="1">
        <f t="array" ref="BZ28">T28*INDEX(prod_est,$H28+$I28-1,MATCH(BZ$14,$BQ$14:$DQ$14,0))</f>
        <v>1162.112575950702</v>
      </c>
      <c r="CA28" s="4" cm="1">
        <f t="array" ref="CA28">U28*INDEX(prod_est,$H28+$I28-1,MATCH(CA$14,$BQ$14:$DQ$14,0))</f>
        <v>1168.9727904277827</v>
      </c>
      <c r="CB28" s="4" cm="1">
        <f t="array" ref="CB28">V28*INDEX(prod_est,$H28+$I28-1,MATCH(CB$14,$BQ$14:$DQ$14,0))</f>
        <v>1175.1448858571368</v>
      </c>
      <c r="CC28" s="4" cm="1">
        <f t="array" ref="CC28">W28*INDEX(prod_est,$H28+$I28-1,MATCH(CC$14,$BQ$14:$DQ$14,0))</f>
        <v>1180.2628697134021</v>
      </c>
      <c r="CD28" s="4" cm="1">
        <f t="array" ref="CD28">X28*INDEX(prod_est,$H28+$I28-1,MATCH(CD$14,$BQ$14:$DQ$14,0))</f>
        <v>1183.969704420849</v>
      </c>
      <c r="CE28" s="4" cm="1">
        <f t="array" ref="CE28">Y28*INDEX(prod_est,$H28+$I28-1,MATCH(CE$14,$BQ$14:$DQ$14,0))</f>
        <v>1186.5945574858476</v>
      </c>
      <c r="CF28" s="4" cm="1">
        <f t="array" ref="CF28">Z28*INDEX(prod_est,$H28+$I28-1,MATCH(CF$14,$BQ$14:$DQ$14,0))</f>
        <v>1188.1402950290353</v>
      </c>
      <c r="CG28" s="4" cm="1">
        <f t="array" ref="CG28">AA28*INDEX(prod_est,$H28+$I28-1,MATCH(CG$14,$BQ$14:$DQ$14,0))</f>
        <v>1188.5909213449565</v>
      </c>
      <c r="CH28" s="4" cm="1">
        <f t="array" ref="CH28">AB28*INDEX(prod_est,$H28+$I28-1,MATCH(CH$14,$BQ$14:$DQ$14,0))</f>
        <v>1187.9384511762457</v>
      </c>
      <c r="CI28" s="4" cm="1">
        <f t="array" ref="CI28">AC28*INDEX(prod_est,$H28+$I28-1,MATCH(CI$14,$BQ$14:$DQ$14,0))</f>
        <v>1186.1853863243252</v>
      </c>
      <c r="CJ28" s="4" cm="1">
        <f t="array" ref="CJ28">AD28*INDEX(prod_est,$H28+$I28-1,MATCH(CJ$14,$BQ$14:$DQ$14,0))</f>
        <v>1183.3574145746816</v>
      </c>
      <c r="CK28" s="4" cm="1">
        <f t="array" ref="CK28">AE28*INDEX(prod_est,$H28+$I28-1,MATCH(CK$14,$BQ$14:$DQ$14,0))</f>
        <v>1179.4855042894801</v>
      </c>
      <c r="CL28" s="4" cm="1">
        <f t="array" ref="CL28">AF28*INDEX(prod_est,$H28+$I28-1,MATCH(CL$14,$BQ$14:$DQ$14,0))</f>
        <v>1174.5986809045523</v>
      </c>
      <c r="CM28" s="4" cm="1">
        <f t="array" ref="CM28">AG28*INDEX(prod_est,$H28+$I28-1,MATCH(CM$14,$BQ$14:$DQ$14,0))</f>
        <v>1168.7274071267516</v>
      </c>
      <c r="CN28" s="4" cm="1">
        <f t="array" ref="CN28">AH28*INDEX(prod_est,$H28+$I28-1,MATCH(CN$14,$BQ$14:$DQ$14,0))</f>
        <v>1160.4166942295435</v>
      </c>
      <c r="CO28" s="4" cm="1">
        <f t="array" ref="CO28">AI28*INDEX(prod_est,$H28+$I28-1,MATCH(CO$14,$BQ$14:$DQ$14,0))</f>
        <v>1151.2968085228315</v>
      </c>
      <c r="CP28" s="4" cm="1">
        <f t="array" ref="CP28">AJ28*INDEX(prod_est,$H28+$I28-1,MATCH(CP$14,$BQ$14:$DQ$14,0))</f>
        <v>1141.4349601472695</v>
      </c>
      <c r="CQ28" s="4" cm="1">
        <f t="array" ref="CQ28">AK28*INDEX(prod_est,$H28+$I28-1,MATCH(CQ$14,$BQ$14:$DQ$14,0))</f>
        <v>1130.8785159155996</v>
      </c>
      <c r="CR28" s="4" cm="1">
        <f t="array" ref="CR28">AL28*INDEX(prod_est,$H28+$I28-1,MATCH(CR$14,$BQ$14:$DQ$14,0))</f>
        <v>1119.6706096209089</v>
      </c>
      <c r="CS28" s="4" cm="1">
        <f t="array" ref="CS28">AM28*INDEX(prod_est,$H28+$I28-1,MATCH(CS$14,$BQ$14:$DQ$14,0))</f>
        <v>1110.317065759099</v>
      </c>
      <c r="CT28" s="4" cm="1">
        <f t="array" ref="CT28">AN28*INDEX(prod_est,$H28+$I28-1,MATCH(CT$14,$BQ$14:$DQ$14,0))</f>
        <v>1100.307053290745</v>
      </c>
      <c r="CU28" s="4" cm="1">
        <f t="array" ref="CU28">AO28*INDEX(prod_est,$H28+$I28-1,MATCH(CU$14,$BQ$14:$DQ$14,0))</f>
        <v>1089.6747680841233</v>
      </c>
      <c r="CV28" s="4" cm="1">
        <f t="array" ref="CV28">AP28*INDEX(prod_est,$H28+$I28-1,MATCH(CV$14,$BQ$14:$DQ$14,0))</f>
        <v>1078.4426283871562</v>
      </c>
      <c r="CW28" s="4" cm="1">
        <f t="array" ref="CW28">AQ28*INDEX(prod_est,$H28+$I28-1,MATCH(CW$14,$BQ$14:$DQ$14,0))</f>
        <v>1066.6261720930102</v>
      </c>
      <c r="CX28" s="4" cm="1">
        <f t="array" ref="CX28">AR28*INDEX(prod_est,$H28+$I28-1,MATCH(CX$14,$BQ$14:$DQ$14,0))</f>
        <v>1054.0383368713078</v>
      </c>
      <c r="CY28" s="4" cm="1">
        <f t="array" ref="CY28">AS28*INDEX(prod_est,$H28+$I28-1,MATCH(CY$14,$BQ$14:$DQ$14,0))</f>
        <v>1041.3168617397976</v>
      </c>
      <c r="CZ28" s="4" cm="1">
        <f t="array" ref="CZ28">AT28*INDEX(prod_est,$H28+$I28-1,MATCH(CZ$14,$BQ$14:$DQ$14,0))</f>
        <v>1028.4645620564954</v>
      </c>
      <c r="DA28" s="4" cm="1">
        <f t="array" ref="DA28">AU28*INDEX(prod_est,$H28+$I28-1,MATCH(DA$14,$BQ$14:$DQ$14,0))</f>
        <v>1015.4842225455209</v>
      </c>
      <c r="DB28" s="4" cm="1">
        <f t="array" ref="DB28">AV28*INDEX(prod_est,$H28+$I28-1,MATCH(DB$14,$BQ$14:$DQ$14,0))</f>
        <v>1002.3785975621586</v>
      </c>
      <c r="DC28" s="4" cm="1">
        <f t="array" ref="DC28">AW28*INDEX(prod_est,$H28+$I28-1,MATCH(DC$14,$BQ$14:$DQ$14,0))</f>
        <v>989.15041135588524</v>
      </c>
      <c r="DD28" s="4" cm="1">
        <f t="array" ref="DD28">AX28*INDEX(prod_est,$H28+$I28-1,MATCH(DD$14,$BQ$14:$DQ$14,0))</f>
        <v>975.8023583313942</v>
      </c>
      <c r="DE28" s="4" cm="1">
        <f t="array" ref="DE28">AY28*INDEX(prod_est,$H28+$I28-1,MATCH(DE$14,$BQ$14:$DQ$14,0))</f>
        <v>962.33710330759561</v>
      </c>
      <c r="DF28" s="4" cm="1">
        <f t="array" ref="DF28">AZ28*INDEX(prod_est,$H28+$I28-1,MATCH(DF$14,$BQ$14:$DQ$14,0))</f>
        <v>948.75728177465703</v>
      </c>
      <c r="DG28" s="4" cm="1">
        <f t="array" ref="DG28">BA28*INDEX(prod_est,$H28+$I28-1,MATCH(DG$14,$BQ$14:$DQ$14,0))</f>
        <v>935.06550014904633</v>
      </c>
      <c r="DH28" s="4" cm="1">
        <f t="array" ref="DH28">BB28*INDEX(prod_est,$H28+$I28-1,MATCH(DH$14,$BQ$14:$DQ$14,0))</f>
        <v>921.26433602663064</v>
      </c>
      <c r="DI28" s="4" cm="1">
        <f t="array" ref="DI28">BC28*INDEX(prod_est,$H28+$I28-1,MATCH(DI$14,$BQ$14:$DQ$14,0))</f>
        <v>907.35633843382516</v>
      </c>
      <c r="DJ28" s="4" cm="1">
        <f t="array" ref="DJ28">BD28*INDEX(prod_est,$H28+$I28-1,MATCH(DJ$14,$BQ$14:$DQ$14,0))</f>
        <v>893.3440280768059</v>
      </c>
      <c r="DK28" s="4" cm="1">
        <f t="array" ref="DK28">BE28*INDEX(prod_est,$H28+$I28-1,MATCH(DK$14,$BQ$14:$DQ$14,0))</f>
        <v>879.22989758881363</v>
      </c>
      <c r="DL28" s="4" cm="1">
        <f t="array" ref="DL28">BF28*INDEX(prod_est,$H28+$I28-1,MATCH(DL$14,$BQ$14:$DQ$14,0))</f>
        <v>865.01641177554745</v>
      </c>
      <c r="DM28" s="4" cm="1">
        <f t="array" ref="DM28">BG28*INDEX(prod_est,$H28+$I28-1,MATCH(DM$14,$BQ$14:$DQ$14,0))</f>
        <v>850.70600785867066</v>
      </c>
      <c r="DN28" s="4" cm="1">
        <f t="array" ref="DN28">BH28*INDEX(prod_est,$H28+$I28-1,MATCH(DN$14,$BQ$14:$DQ$14,0))</f>
        <v>836.30109571743503</v>
      </c>
      <c r="DO28" s="4" cm="1">
        <f t="array" ref="DO28">BI28*INDEX(prod_est,$H28+$I28-1,MATCH(DO$14,$BQ$14:$DQ$14,0))</f>
        <v>821.80405812844958</v>
      </c>
      <c r="DP28" s="4" cm="1">
        <f t="array" ref="DP28">BJ28*INDEX(prod_est,$H28+$I28-1,MATCH(DP$14,$BQ$14:$DQ$14,0))</f>
        <v>807.2172510035889</v>
      </c>
      <c r="DQ28" s="4" cm="1">
        <f t="array" ref="DQ28">BK28*INDEX(prod_est,$H28+$I28-1,MATCH(DQ$14,$BQ$14:$DQ$14,0))</f>
        <v>792.54300362607307</v>
      </c>
    </row>
    <row r="29" spans="1:121" x14ac:dyDescent="0.25">
      <c r="A29" t="s">
        <v>56</v>
      </c>
      <c r="B29" t="s">
        <v>19</v>
      </c>
      <c r="C29" t="s">
        <v>60</v>
      </c>
      <c r="D29" t="s">
        <v>172</v>
      </c>
      <c r="E29" s="46" t="s">
        <v>37</v>
      </c>
      <c r="F29" s="4">
        <v>45.643823712</v>
      </c>
      <c r="G29" s="4">
        <v>49.975905672000003</v>
      </c>
      <c r="H29">
        <f>MATCH(A29,Production_est!$A$4:$A$339,0)</f>
        <v>305</v>
      </c>
      <c r="I29">
        <f>IFERROR(MATCH(E29,Production_est!$D$4:$D$339,0),"-")+1</f>
        <v>4</v>
      </c>
      <c r="J29" s="4" cm="1">
        <f t="array" ref="J29">IFERROR(INDEX(Production_est!$E$4:$E$339,I29+H29-1),"-")</f>
        <v>70823.560958265996</v>
      </c>
      <c r="K29" s="33">
        <f t="shared" si="3"/>
        <v>7.0563954983072889E-4</v>
      </c>
      <c r="L29" s="33">
        <f t="shared" si="4"/>
        <v>7.0563954983072889E-4</v>
      </c>
      <c r="M29" s="33">
        <f t="shared" si="5"/>
        <v>7.0563954983072889E-4</v>
      </c>
      <c r="N29" s="33">
        <f t="shared" si="5"/>
        <v>7.0563954983072889E-4</v>
      </c>
      <c r="O29" s="33">
        <f t="shared" si="19"/>
        <v>7.0211135208157521E-4</v>
      </c>
      <c r="P29" s="33">
        <f t="shared" si="19"/>
        <v>6.9860079532116728E-4</v>
      </c>
      <c r="Q29" s="33">
        <f t="shared" si="19"/>
        <v>6.9510779134456142E-4</v>
      </c>
      <c r="R29" s="33">
        <f t="shared" si="19"/>
        <v>6.9163225238783857E-4</v>
      </c>
      <c r="S29" s="33">
        <f t="shared" si="19"/>
        <v>6.8817409112589942E-4</v>
      </c>
      <c r="T29" s="33">
        <f t="shared" si="19"/>
        <v>6.847332206702699E-4</v>
      </c>
      <c r="U29" s="33">
        <f t="shared" si="19"/>
        <v>6.813095545669186E-4</v>
      </c>
      <c r="V29" s="33">
        <f t="shared" si="19"/>
        <v>6.7790300679408395E-4</v>
      </c>
      <c r="W29" s="33">
        <f t="shared" si="19"/>
        <v>6.7451349176011349E-4</v>
      </c>
      <c r="X29" s="33">
        <f t="shared" si="19"/>
        <v>6.7114092430131287E-4</v>
      </c>
      <c r="Y29" s="33">
        <f t="shared" si="19"/>
        <v>6.6778521967980631E-4</v>
      </c>
      <c r="Z29" s="33">
        <f t="shared" si="19"/>
        <v>6.644462935814073E-4</v>
      </c>
      <c r="AA29" s="33">
        <f t="shared" si="19"/>
        <v>6.6112406211350024E-4</v>
      </c>
      <c r="AB29" s="33">
        <f t="shared" si="19"/>
        <v>6.5781844180293268E-4</v>
      </c>
      <c r="AC29" s="33">
        <f t="shared" si="19"/>
        <v>6.5452934959391799E-4</v>
      </c>
      <c r="AD29" s="33">
        <f t="shared" si="19"/>
        <v>6.5125670284594845E-4</v>
      </c>
      <c r="AE29" s="33">
        <f t="shared" si="19"/>
        <v>6.4800041933171868E-4</v>
      </c>
      <c r="AF29" s="33">
        <f t="shared" si="19"/>
        <v>6.4476041723506006E-4</v>
      </c>
      <c r="AG29" s="33">
        <f t="shared" si="19"/>
        <v>6.415366151488848E-4</v>
      </c>
      <c r="AH29" s="33">
        <f t="shared" si="19"/>
        <v>6.3832893207314042E-4</v>
      </c>
      <c r="AI29" s="33">
        <f t="shared" si="19"/>
        <v>6.3513728741277471E-4</v>
      </c>
      <c r="AJ29" s="33">
        <f t="shared" si="19"/>
        <v>6.3196160097571082E-4</v>
      </c>
      <c r="AK29" s="33">
        <f t="shared" si="19"/>
        <v>6.2880179297083224E-4</v>
      </c>
      <c r="AL29" s="33">
        <f t="shared" si="19"/>
        <v>6.2565778400597803E-4</v>
      </c>
      <c r="AM29" s="33">
        <f t="shared" si="19"/>
        <v>6.2252949508594818E-4</v>
      </c>
      <c r="AN29" s="33">
        <f t="shared" si="19"/>
        <v>6.1941684761051847E-4</v>
      </c>
      <c r="AO29" s="33">
        <f t="shared" si="19"/>
        <v>6.1631976337246587E-4</v>
      </c>
      <c r="AP29" s="33">
        <f t="shared" si="19"/>
        <v>6.1323816455560352E-4</v>
      </c>
      <c r="AQ29" s="33">
        <f t="shared" ref="AQ29:BK29" si="26">AP29*(1-$G$4)</f>
        <v>6.1017197373282545E-4</v>
      </c>
      <c r="AR29" s="33">
        <f t="shared" si="26"/>
        <v>6.0712111386416133E-4</v>
      </c>
      <c r="AS29" s="33">
        <f t="shared" si="26"/>
        <v>6.0408550829484054E-4</v>
      </c>
      <c r="AT29" s="33">
        <f t="shared" si="26"/>
        <v>6.0106508075336636E-4</v>
      </c>
      <c r="AU29" s="33">
        <f t="shared" si="26"/>
        <v>5.9805975534959956E-4</v>
      </c>
      <c r="AV29" s="33">
        <f t="shared" si="26"/>
        <v>5.9506945657285151E-4</v>
      </c>
      <c r="AW29" s="33">
        <f t="shared" si="26"/>
        <v>5.9209410928998726E-4</v>
      </c>
      <c r="AX29" s="33">
        <f t="shared" si="26"/>
        <v>5.8913363874353727E-4</v>
      </c>
      <c r="AY29" s="33">
        <f t="shared" si="26"/>
        <v>5.8618797054981961E-4</v>
      </c>
      <c r="AZ29" s="33">
        <f t="shared" si="26"/>
        <v>5.8325703069707054E-4</v>
      </c>
      <c r="BA29" s="33">
        <f t="shared" si="26"/>
        <v>5.8034074554358514E-4</v>
      </c>
      <c r="BB29" s="33">
        <f t="shared" si="26"/>
        <v>5.7743904181586719E-4</v>
      </c>
      <c r="BC29" s="33">
        <f t="shared" si="26"/>
        <v>5.745518466067879E-4</v>
      </c>
      <c r="BD29" s="33">
        <f t="shared" si="26"/>
        <v>5.7167908737375392E-4</v>
      </c>
      <c r="BE29" s="33">
        <f t="shared" si="26"/>
        <v>5.6882069193688511E-4</v>
      </c>
      <c r="BF29" s="33">
        <f t="shared" si="26"/>
        <v>5.6597658847720072E-4</v>
      </c>
      <c r="BG29" s="33">
        <f t="shared" si="26"/>
        <v>5.6314670553481475E-4</v>
      </c>
      <c r="BH29" s="33">
        <f t="shared" si="26"/>
        <v>5.6033097200714063E-4</v>
      </c>
      <c r="BI29" s="33">
        <f t="shared" si="26"/>
        <v>5.5752931714710488E-4</v>
      </c>
      <c r="BJ29" s="33">
        <f t="shared" si="26"/>
        <v>5.5474167056136932E-4</v>
      </c>
      <c r="BK29" s="33">
        <f t="shared" si="26"/>
        <v>5.519679622085625E-4</v>
      </c>
      <c r="BL29" t="str">
        <f t="shared" si="8"/>
        <v>20_USA</v>
      </c>
      <c r="BM29" t="str">
        <f t="shared" si="9"/>
        <v>d_nonenergy_7_10_refi_gas_notliq</v>
      </c>
      <c r="BP29" s="4">
        <f t="shared" si="10"/>
        <v>45.643823712</v>
      </c>
      <c r="BQ29" s="4">
        <f t="shared" si="11"/>
        <v>49.975905672000003</v>
      </c>
      <c r="BR29" s="4" cm="1">
        <f t="array" ref="BR29">L29*INDEX(prod_est,$H29+$I29-1,MATCH(BR$14,$BQ$14:$DQ$14,0))</f>
        <v>50.849688208552834</v>
      </c>
      <c r="BS29" s="4" cm="1">
        <f t="array" ref="BS29">M29*INDEX(prod_est,$H29+$I29-1,MATCH(BS$14,$BQ$14:$DQ$14,0))</f>
        <v>46.194505755693676</v>
      </c>
      <c r="BT29" s="4" cm="1">
        <f t="array" ref="BT29">N29*INDEX(prod_est,$H29+$I29-1,MATCH(BT$14,$BQ$14:$DQ$14,0))</f>
        <v>49.804458692487856</v>
      </c>
      <c r="BU29" s="4" cm="1">
        <f t="array" ref="BU29">O29*INDEX(prod_est,$H29+$I29-1,MATCH(BU$14,$BQ$14:$DQ$14,0))</f>
        <v>50.708914216274906</v>
      </c>
      <c r="BV29" s="4" cm="1">
        <f t="array" ref="BV29">P29*INDEX(prod_est,$H29+$I29-1,MATCH(BV$14,$BQ$14:$DQ$14,0))</f>
        <v>51.587367136800232</v>
      </c>
      <c r="BW29" s="4" cm="1">
        <f t="array" ref="BW29">Q29*INDEX(prod_est,$H29+$I29-1,MATCH(BW$14,$BQ$14:$DQ$14,0))</f>
        <v>52.442813967406707</v>
      </c>
      <c r="BX29" s="4" cm="1">
        <f t="array" ref="BX29">R29*INDEX(prod_est,$H29+$I29-1,MATCH(BX$14,$BQ$14:$DQ$14,0))</f>
        <v>53.277743317490931</v>
      </c>
      <c r="BY29" s="4" cm="1">
        <f t="array" ref="BY29">S29*INDEX(prod_est,$H29+$I29-1,MATCH(BY$14,$BQ$14:$DQ$14,0))</f>
        <v>54.095160061463844</v>
      </c>
      <c r="BZ29" s="4" cm="1">
        <f t="array" ref="BZ29">T29*INDEX(prod_est,$H29+$I29-1,MATCH(BZ$14,$BQ$14:$DQ$14,0))</f>
        <v>54.898220281683535</v>
      </c>
      <c r="CA29" s="4" cm="1">
        <f t="array" ref="CA29">U29*INDEX(prod_est,$H29+$I29-1,MATCH(CA$14,$BQ$14:$DQ$14,0))</f>
        <v>55.222296944595705</v>
      </c>
      <c r="CB29" s="4" cm="1">
        <f t="array" ref="CB29">V29*INDEX(prod_est,$H29+$I29-1,MATCH(CB$14,$BQ$14:$DQ$14,0))</f>
        <v>55.513866850551729</v>
      </c>
      <c r="CC29" s="4" cm="1">
        <f t="array" ref="CC29">W29*INDEX(prod_est,$H29+$I29-1,MATCH(CC$14,$BQ$14:$DQ$14,0))</f>
        <v>55.755640505663834</v>
      </c>
      <c r="CD29" s="4" cm="1">
        <f t="array" ref="CD29">X29*INDEX(prod_est,$H29+$I29-1,MATCH(CD$14,$BQ$14:$DQ$14,0))</f>
        <v>55.930751448035934</v>
      </c>
      <c r="CE29" s="4" cm="1">
        <f t="array" ref="CE29">Y29*INDEX(prod_est,$H29+$I29-1,MATCH(CE$14,$BQ$14:$DQ$14,0))</f>
        <v>56.054749556955343</v>
      </c>
      <c r="CF29" s="4" cm="1">
        <f t="array" ref="CF29">Z29*INDEX(prod_est,$H29+$I29-1,MATCH(CF$14,$BQ$14:$DQ$14,0))</f>
        <v>56.127770228015684</v>
      </c>
      <c r="CG29" s="4" cm="1">
        <f t="array" ref="CG29">AA29*INDEX(prod_est,$H29+$I29-1,MATCH(CG$14,$BQ$14:$DQ$14,0))</f>
        <v>56.149057823785775</v>
      </c>
      <c r="CH29" s="4" cm="1">
        <f t="array" ref="CH29">AB29*INDEX(prod_est,$H29+$I29-1,MATCH(CH$14,$BQ$14:$DQ$14,0))</f>
        <v>56.118235120555134</v>
      </c>
      <c r="CI29" s="4" cm="1">
        <f t="array" ref="CI29">AC29*INDEX(prod_est,$H29+$I29-1,MATCH(CI$14,$BQ$14:$DQ$14,0))</f>
        <v>56.035420303470751</v>
      </c>
      <c r="CJ29" s="4" cm="1">
        <f t="array" ref="CJ29">AD29*INDEX(prod_est,$H29+$I29-1,MATCH(CJ$14,$BQ$14:$DQ$14,0))</f>
        <v>55.9018268640096</v>
      </c>
      <c r="CK29" s="4" cm="1">
        <f t="array" ref="CK29">AE29*INDEX(prod_est,$H29+$I29-1,MATCH(CK$14,$BQ$14:$DQ$14,0))</f>
        <v>55.718917748191778</v>
      </c>
      <c r="CL29" s="4" cm="1">
        <f t="array" ref="CL29">AF29*INDEX(prod_est,$H29+$I29-1,MATCH(CL$14,$BQ$14:$DQ$14,0))</f>
        <v>55.488064118160302</v>
      </c>
      <c r="CM29" s="4" cm="1">
        <f t="array" ref="CM29">AG29*INDEX(prod_est,$H29+$I29-1,MATCH(CM$14,$BQ$14:$DQ$14,0))</f>
        <v>55.210705032768701</v>
      </c>
      <c r="CN29" s="4" cm="1">
        <f t="array" ref="CN29">AH29*INDEX(prod_est,$H29+$I29-1,MATCH(CN$14,$BQ$14:$DQ$14,0))</f>
        <v>54.818106796788413</v>
      </c>
      <c r="CO29" s="4" cm="1">
        <f t="array" ref="CO29">AI29*INDEX(prod_est,$H29+$I29-1,MATCH(CO$14,$BQ$14:$DQ$14,0))</f>
        <v>54.387283221833748</v>
      </c>
      <c r="CP29" s="4" cm="1">
        <f t="array" ref="CP29">AJ29*INDEX(prod_est,$H29+$I29-1,MATCH(CP$14,$BQ$14:$DQ$14,0))</f>
        <v>53.921409316232769</v>
      </c>
      <c r="CQ29" s="4" cm="1">
        <f t="array" ref="CQ29">AK29*INDEX(prod_est,$H29+$I29-1,MATCH(CQ$14,$BQ$14:$DQ$14,0))</f>
        <v>53.422722689124008</v>
      </c>
      <c r="CR29" s="4" cm="1">
        <f t="array" ref="CR29">AL29*INDEX(prod_est,$H29+$I29-1,MATCH(CR$14,$BQ$14:$DQ$14,0))</f>
        <v>52.893260981716665</v>
      </c>
      <c r="CS29" s="4" cm="1">
        <f t="array" ref="CS29">AM29*INDEX(prod_est,$H29+$I29-1,MATCH(CS$14,$BQ$14:$DQ$14,0))</f>
        <v>52.451399391052831</v>
      </c>
      <c r="CT29" s="4" cm="1">
        <f t="array" ref="CT29">AN29*INDEX(prod_est,$H29+$I29-1,MATCH(CT$14,$BQ$14:$DQ$14,0))</f>
        <v>51.978526210878755</v>
      </c>
      <c r="CU29" s="4" cm="1">
        <f t="array" ref="CU29">AO29*INDEX(prod_est,$H29+$I29-1,MATCH(CU$14,$BQ$14:$DQ$14,0))</f>
        <v>51.476256854664889</v>
      </c>
      <c r="CV29" s="4" cm="1">
        <f t="array" ref="CV29">AP29*INDEX(prod_est,$H29+$I29-1,MATCH(CV$14,$BQ$14:$DQ$14,0))</f>
        <v>50.945650360871205</v>
      </c>
      <c r="CW29" s="4" cm="1">
        <f t="array" ref="CW29">AQ29*INDEX(prod_est,$H29+$I29-1,MATCH(CW$14,$BQ$14:$DQ$14,0))</f>
        <v>50.387440739867635</v>
      </c>
      <c r="CX29" s="4" cm="1">
        <f t="array" ref="CX29">AR29*INDEX(prod_est,$H29+$I29-1,MATCH(CX$14,$BQ$14:$DQ$14,0))</f>
        <v>49.792791163594693</v>
      </c>
      <c r="CY29" s="4" cm="1">
        <f t="array" ref="CY29">AS29*INDEX(prod_est,$H29+$I29-1,MATCH(CY$14,$BQ$14:$DQ$14,0))</f>
        <v>49.191828435430196</v>
      </c>
      <c r="CZ29" s="4" cm="1">
        <f t="array" ref="CZ29">AT29*INDEX(prod_est,$H29+$I29-1,MATCH(CZ$14,$BQ$14:$DQ$14,0))</f>
        <v>48.584685552940577</v>
      </c>
      <c r="DA29" s="4" cm="1">
        <f t="array" ref="DA29">AU29*INDEX(prod_est,$H29+$I29-1,MATCH(DA$14,$BQ$14:$DQ$14,0))</f>
        <v>47.971494066546455</v>
      </c>
      <c r="DB29" s="4" cm="1">
        <f t="array" ref="DB29">AV29*INDEX(prod_est,$H29+$I29-1,MATCH(DB$14,$BQ$14:$DQ$14,0))</f>
        <v>47.352384092044055</v>
      </c>
      <c r="DC29" s="4" cm="1">
        <f t="array" ref="DC29">AW29*INDEX(prod_est,$H29+$I29-1,MATCH(DC$14,$BQ$14:$DQ$14,0))</f>
        <v>46.727484323030687</v>
      </c>
      <c r="DD29" s="4" cm="1">
        <f t="array" ref="DD29">AX29*INDEX(prod_est,$H29+$I29-1,MATCH(DD$14,$BQ$14:$DQ$14,0))</f>
        <v>46.096922043235523</v>
      </c>
      <c r="DE29" s="4" cm="1">
        <f t="array" ref="DE29">AY29*INDEX(prod_est,$H29+$I29-1,MATCH(DE$14,$BQ$14:$DQ$14,0))</f>
        <v>45.460823138754776</v>
      </c>
      <c r="DF29" s="4" cm="1">
        <f t="array" ref="DF29">AZ29*INDEX(prod_est,$H29+$I29-1,MATCH(DF$14,$BQ$14:$DQ$14,0))</f>
        <v>44.819312110194304</v>
      </c>
      <c r="DG29" s="4" cm="1">
        <f t="array" ref="DG29">BA29*INDEX(prod_est,$H29+$I29-1,MATCH(DG$14,$BQ$14:$DQ$14,0))</f>
        <v>44.172512084717788</v>
      </c>
      <c r="DH29" s="4" cm="1">
        <f t="array" ref="DH29">BB29*INDEX(prod_est,$H29+$I29-1,MATCH(DH$14,$BQ$14:$DQ$14,0))</f>
        <v>43.520544828003253</v>
      </c>
      <c r="DI29" s="4" cm="1">
        <f t="array" ref="DI29">BC29*INDEX(prod_est,$H29+$I29-1,MATCH(DI$14,$BQ$14:$DQ$14,0))</f>
        <v>42.863530756107224</v>
      </c>
      <c r="DJ29" s="4" cm="1">
        <f t="array" ref="DJ29">BD29*INDEX(prod_est,$H29+$I29-1,MATCH(DJ$14,$BQ$14:$DQ$14,0))</f>
        <v>42.201588947237589</v>
      </c>
      <c r="DK29" s="4" cm="1">
        <f t="array" ref="DK29">BE29*INDEX(prod_est,$H29+$I29-1,MATCH(DK$14,$BQ$14:$DQ$14,0))</f>
        <v>41.53483715343625</v>
      </c>
      <c r="DL29" s="4" cm="1">
        <f t="array" ref="DL29">BF29*INDEX(prod_est,$H29+$I29-1,MATCH(DL$14,$BQ$14:$DQ$14,0))</f>
        <v>40.863391812171507</v>
      </c>
      <c r="DM29" s="4" cm="1">
        <f t="array" ref="DM29">BG29*INDEX(prod_est,$H29+$I29-1,MATCH(DM$14,$BQ$14:$DQ$14,0))</f>
        <v>40.187368057841276</v>
      </c>
      <c r="DN29" s="4" cm="1">
        <f t="array" ref="DN29">BH29*INDEX(prod_est,$H29+$I29-1,MATCH(DN$14,$BQ$14:$DQ$14,0))</f>
        <v>39.506879733187439</v>
      </c>
      <c r="DO29" s="4" cm="1">
        <f t="array" ref="DO29">BI29*INDEX(prod_est,$H29+$I29-1,MATCH(DO$14,$BQ$14:$DQ$14,0))</f>
        <v>38.822039400622501</v>
      </c>
      <c r="DP29" s="4" cm="1">
        <f t="array" ref="DP29">BJ29*INDEX(prod_est,$H29+$I29-1,MATCH(DP$14,$BQ$14:$DQ$14,0))</f>
        <v>38.132958353468418</v>
      </c>
      <c r="DQ29" s="4" cm="1">
        <f t="array" ref="DQ29">BK29*INDEX(prod_est,$H29+$I29-1,MATCH(DQ$14,$BQ$14:$DQ$14,0))</f>
        <v>37.439746627109002</v>
      </c>
    </row>
    <row r="30" spans="1:121" x14ac:dyDescent="0.25">
      <c r="A30" t="s">
        <v>56</v>
      </c>
      <c r="B30" t="s">
        <v>20</v>
      </c>
      <c r="C30" t="s">
        <v>20</v>
      </c>
      <c r="D30" t="s">
        <v>172</v>
      </c>
      <c r="E30" s="46" t="s">
        <v>37</v>
      </c>
      <c r="F30" s="4">
        <v>1327.410663012</v>
      </c>
      <c r="G30" s="4">
        <v>1584.8507985480001</v>
      </c>
      <c r="H30">
        <f>MATCH(A30,Production_est!$A$4:$A$339,0)</f>
        <v>305</v>
      </c>
      <c r="I30">
        <f>IFERROR(MATCH(E30,Production_est!$D$4:$D$339,0),"-")+1</f>
        <v>4</v>
      </c>
      <c r="J30" s="4" cm="1">
        <f t="array" ref="J30">IFERROR(INDEX(Production_est!$E$4:$E$339,I30+H30-1),"-")</f>
        <v>70823.560958265996</v>
      </c>
      <c r="K30" s="33">
        <f t="shared" si="3"/>
        <v>2.2377451473837934E-2</v>
      </c>
      <c r="L30" s="33">
        <f t="shared" si="4"/>
        <v>2.2377451473837934E-2</v>
      </c>
      <c r="M30" s="33">
        <f t="shared" si="5"/>
        <v>2.2377451473837934E-2</v>
      </c>
      <c r="N30" s="33">
        <f t="shared" si="5"/>
        <v>2.2377451473837934E-2</v>
      </c>
      <c r="O30" s="33">
        <f t="shared" si="19"/>
        <v>2.2265564216468744E-2</v>
      </c>
      <c r="P30" s="33">
        <f t="shared" si="19"/>
        <v>2.2154236395386401E-2</v>
      </c>
      <c r="Q30" s="33">
        <f t="shared" si="19"/>
        <v>2.2043465213409469E-2</v>
      </c>
      <c r="R30" s="33">
        <f t="shared" si="19"/>
        <v>2.1933247887342421E-2</v>
      </c>
      <c r="S30" s="33">
        <f t="shared" si="19"/>
        <v>2.182358164790571E-2</v>
      </c>
      <c r="T30" s="33">
        <f t="shared" si="19"/>
        <v>2.1714463739666182E-2</v>
      </c>
      <c r="U30" s="33">
        <f t="shared" si="19"/>
        <v>2.1605891420967853E-2</v>
      </c>
      <c r="V30" s="33">
        <f t="shared" si="19"/>
        <v>2.1497861963863014E-2</v>
      </c>
      <c r="W30" s="33">
        <f t="shared" si="19"/>
        <v>2.1390372654043699E-2</v>
      </c>
      <c r="X30" s="33">
        <f t="shared" si="19"/>
        <v>2.1283420790773479E-2</v>
      </c>
      <c r="Y30" s="33">
        <f t="shared" si="19"/>
        <v>2.1177003686819611E-2</v>
      </c>
      <c r="Z30" s="33">
        <f t="shared" si="19"/>
        <v>2.1071118668385513E-2</v>
      </c>
      <c r="AA30" s="33">
        <f t="shared" si="19"/>
        <v>2.0965763075043584E-2</v>
      </c>
      <c r="AB30" s="33">
        <f t="shared" si="19"/>
        <v>2.0860934259668368E-2</v>
      </c>
      <c r="AC30" s="33">
        <f t="shared" si="19"/>
        <v>2.0756629588370025E-2</v>
      </c>
      <c r="AD30" s="33">
        <f t="shared" si="19"/>
        <v>2.0652846440428176E-2</v>
      </c>
      <c r="AE30" s="33">
        <f t="shared" si="19"/>
        <v>2.0549582208226034E-2</v>
      </c>
      <c r="AF30" s="33">
        <f t="shared" si="19"/>
        <v>2.0446834297184902E-2</v>
      </c>
      <c r="AG30" s="33">
        <f t="shared" si="19"/>
        <v>2.0344600125698976E-2</v>
      </c>
      <c r="AH30" s="33">
        <f t="shared" si="19"/>
        <v>2.0242877125070481E-2</v>
      </c>
      <c r="AI30" s="33">
        <f t="shared" si="19"/>
        <v>2.0141662739445128E-2</v>
      </c>
      <c r="AJ30" s="33">
        <f t="shared" si="19"/>
        <v>2.0040954425747902E-2</v>
      </c>
      <c r="AK30" s="33">
        <f t="shared" si="19"/>
        <v>1.9940749653619163E-2</v>
      </c>
      <c r="AL30" s="33">
        <f t="shared" si="19"/>
        <v>1.9841045905351067E-2</v>
      </c>
      <c r="AM30" s="33">
        <f t="shared" si="19"/>
        <v>1.974184067582431E-2</v>
      </c>
      <c r="AN30" s="33">
        <f t="shared" si="19"/>
        <v>1.9643131472445188E-2</v>
      </c>
      <c r="AO30" s="33">
        <f t="shared" si="19"/>
        <v>1.9544915815082962E-2</v>
      </c>
      <c r="AP30" s="33">
        <f t="shared" si="19"/>
        <v>1.9447191236007546E-2</v>
      </c>
      <c r="AQ30" s="33">
        <f t="shared" ref="AQ30:BK30" si="27">AP30*(1-$G$4)</f>
        <v>1.9349955279827507E-2</v>
      </c>
      <c r="AR30" s="33">
        <f t="shared" si="27"/>
        <v>1.9253205503428371E-2</v>
      </c>
      <c r="AS30" s="33">
        <f t="shared" si="27"/>
        <v>1.9156939475911228E-2</v>
      </c>
      <c r="AT30" s="33">
        <f t="shared" si="27"/>
        <v>1.9061154778531673E-2</v>
      </c>
      <c r="AU30" s="33">
        <f t="shared" si="27"/>
        <v>1.8965849004639015E-2</v>
      </c>
      <c r="AV30" s="33">
        <f t="shared" si="27"/>
        <v>1.8871019759615821E-2</v>
      </c>
      <c r="AW30" s="33">
        <f t="shared" si="27"/>
        <v>1.8776664660817743E-2</v>
      </c>
      <c r="AX30" s="33">
        <f t="shared" si="27"/>
        <v>1.8682781337513655E-2</v>
      </c>
      <c r="AY30" s="33">
        <f t="shared" si="27"/>
        <v>1.8589367430826086E-2</v>
      </c>
      <c r="AZ30" s="33">
        <f t="shared" si="27"/>
        <v>1.8496420593671955E-2</v>
      </c>
      <c r="BA30" s="33">
        <f t="shared" si="27"/>
        <v>1.8403938490703594E-2</v>
      </c>
      <c r="BB30" s="33">
        <f t="shared" si="27"/>
        <v>1.8311918798250077E-2</v>
      </c>
      <c r="BC30" s="33">
        <f t="shared" si="27"/>
        <v>1.8220359204258827E-2</v>
      </c>
      <c r="BD30" s="33">
        <f t="shared" si="27"/>
        <v>1.8129257408237533E-2</v>
      </c>
      <c r="BE30" s="33">
        <f t="shared" si="27"/>
        <v>1.8038611121196344E-2</v>
      </c>
      <c r="BF30" s="33">
        <f t="shared" si="27"/>
        <v>1.7948418065590364E-2</v>
      </c>
      <c r="BG30" s="33">
        <f t="shared" si="27"/>
        <v>1.7858675975262413E-2</v>
      </c>
      <c r="BH30" s="33">
        <f t="shared" si="27"/>
        <v>1.7769382595386102E-2</v>
      </c>
      <c r="BI30" s="33">
        <f t="shared" si="27"/>
        <v>1.7680535682409172E-2</v>
      </c>
      <c r="BJ30" s="33">
        <f t="shared" si="27"/>
        <v>1.7592133003997125E-2</v>
      </c>
      <c r="BK30" s="33">
        <f t="shared" si="27"/>
        <v>1.750417233897714E-2</v>
      </c>
      <c r="BL30" t="str">
        <f t="shared" si="8"/>
        <v>20_USA</v>
      </c>
      <c r="BM30" t="str">
        <f t="shared" si="9"/>
        <v>d_nonenergy_7_11_ethane</v>
      </c>
      <c r="BP30" s="4">
        <f t="shared" si="10"/>
        <v>1327.410663012</v>
      </c>
      <c r="BQ30" s="4">
        <f t="shared" si="11"/>
        <v>1584.8507985480001</v>
      </c>
      <c r="BR30" s="4" cm="1">
        <f t="array" ref="BR30">L30*INDEX(prod_est,$H30+$I30-1,MATCH(BR$14,$BQ$14:$DQ$14,0))</f>
        <v>1612.5604504731061</v>
      </c>
      <c r="BS30" s="4" cm="1">
        <f t="array" ref="BS30">M30*INDEX(prod_est,$H30+$I30-1,MATCH(BS$14,$BQ$14:$DQ$14,0))</f>
        <v>1464.933918675524</v>
      </c>
      <c r="BT30" s="4" cm="1">
        <f t="array" ref="BT30">N30*INDEX(prod_est,$H30+$I30-1,MATCH(BT$14,$BQ$14:$DQ$14,0))</f>
        <v>1579.4138208937723</v>
      </c>
      <c r="BU30" s="4" cm="1">
        <f t="array" ref="BU30">O30*INDEX(prod_est,$H30+$I30-1,MATCH(BU$14,$BQ$14:$DQ$14,0))</f>
        <v>1608.096183721429</v>
      </c>
      <c r="BV30" s="4" cm="1">
        <f t="array" ref="BV30">P30*INDEX(prod_est,$H30+$I30-1,MATCH(BV$14,$BQ$14:$DQ$14,0))</f>
        <v>1635.953944253449</v>
      </c>
      <c r="BW30" s="4" cm="1">
        <f t="array" ref="BW30">Q30*INDEX(prod_est,$H30+$I30-1,MATCH(BW$14,$BQ$14:$DQ$14,0))</f>
        <v>1663.0821288130262</v>
      </c>
      <c r="BX30" s="4" cm="1">
        <f t="array" ref="BX30">R30*INDEX(prod_est,$H30+$I30-1,MATCH(BX$14,$BQ$14:$DQ$14,0))</f>
        <v>1689.5596569222068</v>
      </c>
      <c r="BY30" s="4" cm="1">
        <f t="array" ref="BY30">S30*INDEX(prod_est,$H30+$I30-1,MATCH(BY$14,$BQ$14:$DQ$14,0))</f>
        <v>1715.4818200528653</v>
      </c>
      <c r="BZ30" s="4" cm="1">
        <f t="array" ref="BZ30">T30*INDEX(prod_est,$H30+$I30-1,MATCH(BZ$14,$BQ$14:$DQ$14,0))</f>
        <v>1740.9487048283099</v>
      </c>
      <c r="CA30" s="4" cm="1">
        <f t="array" ref="CA30">U30*INDEX(prod_est,$H30+$I30-1,MATCH(CA$14,$BQ$14:$DQ$14,0))</f>
        <v>1751.22592044053</v>
      </c>
      <c r="CB30" s="4" cm="1">
        <f t="array" ref="CB30">V30*INDEX(prod_est,$H30+$I30-1,MATCH(CB$14,$BQ$14:$DQ$14,0))</f>
        <v>1760.472272098863</v>
      </c>
      <c r="CC30" s="4" cm="1">
        <f t="array" ref="CC30">W30*INDEX(prod_est,$H30+$I30-1,MATCH(CC$14,$BQ$14:$DQ$14,0))</f>
        <v>1768.1394702260391</v>
      </c>
      <c r="CD30" s="4" cm="1">
        <f t="array" ref="CD30">X30*INDEX(prod_est,$H30+$I30-1,MATCH(CD$14,$BQ$14:$DQ$14,0))</f>
        <v>1773.6926405612473</v>
      </c>
      <c r="CE30" s="4" cm="1">
        <f t="array" ref="CE30">Y30*INDEX(prod_est,$H30+$I30-1,MATCH(CE$14,$BQ$14:$DQ$14,0))</f>
        <v>1777.6249055056619</v>
      </c>
      <c r="CF30" s="4" cm="1">
        <f t="array" ref="CF30">Z30*INDEX(prod_est,$H30+$I30-1,MATCH(CF$14,$BQ$14:$DQ$14,0))</f>
        <v>1779.9405587646547</v>
      </c>
      <c r="CG30" s="4" cm="1">
        <f t="array" ref="CG30">AA30*INDEX(prod_est,$H30+$I30-1,MATCH(CG$14,$BQ$14:$DQ$14,0))</f>
        <v>1780.6156373390545</v>
      </c>
      <c r="CH30" s="4" cm="1">
        <f t="array" ref="CH30">AB30*INDEX(prod_est,$H30+$I30-1,MATCH(CH$14,$BQ$14:$DQ$14,0))</f>
        <v>1779.6381785982549</v>
      </c>
      <c r="CI30" s="4" cm="1">
        <f t="array" ref="CI30">AC30*INDEX(prod_est,$H30+$I30-1,MATCH(CI$14,$BQ$14:$DQ$14,0))</f>
        <v>1777.0119304648204</v>
      </c>
      <c r="CJ30" s="4" cm="1">
        <f t="array" ref="CJ30">AD30*INDEX(prod_est,$H30+$I30-1,MATCH(CJ$14,$BQ$14:$DQ$14,0))</f>
        <v>1772.7753755417266</v>
      </c>
      <c r="CK30" s="4" cm="1">
        <f t="array" ref="CK30">AE30*INDEX(prod_est,$H30+$I30-1,MATCH(CK$14,$BQ$14:$DQ$14,0))</f>
        <v>1766.9749072086834</v>
      </c>
      <c r="CL30" s="4" cm="1">
        <f t="array" ref="CL30">AF30*INDEX(prod_est,$H30+$I30-1,MATCH(CL$14,$BQ$14:$DQ$14,0))</f>
        <v>1759.6540081677667</v>
      </c>
      <c r="CM30" s="4" cm="1">
        <f t="array" ref="CM30">AG30*INDEX(prod_est,$H30+$I30-1,MATCH(CM$14,$BQ$14:$DQ$14,0))</f>
        <v>1750.8583142817483</v>
      </c>
      <c r="CN30" s="4" cm="1">
        <f t="array" ref="CN30">AH30*INDEX(prod_est,$H30+$I30-1,MATCH(CN$14,$BQ$14:$DQ$14,0))</f>
        <v>1738.4081221454503</v>
      </c>
      <c r="CO30" s="4" cm="1">
        <f t="array" ref="CO30">AI30*INDEX(prod_est,$H30+$I30-1,MATCH(CO$14,$BQ$14:$DQ$14,0))</f>
        <v>1724.7457166798752</v>
      </c>
      <c r="CP30" s="4" cm="1">
        <f t="array" ref="CP30">AJ30*INDEX(prod_est,$H30+$I30-1,MATCH(CP$14,$BQ$14:$DQ$14,0))</f>
        <v>1709.9717846943252</v>
      </c>
      <c r="CQ30" s="4" cm="1">
        <f t="array" ref="CQ30">AK30*INDEX(prod_est,$H30+$I30-1,MATCH(CQ$14,$BQ$14:$DQ$14,0))</f>
        <v>1694.1572859159403</v>
      </c>
      <c r="CR30" s="4" cm="1">
        <f t="array" ref="CR30">AL30*INDEX(prod_est,$H30+$I30-1,MATCH(CR$14,$BQ$14:$DQ$14,0))</f>
        <v>1677.3668386293543</v>
      </c>
      <c r="CS30" s="4" cm="1">
        <f t="array" ref="CS30">AM30*INDEX(prod_est,$H30+$I30-1,MATCH(CS$14,$BQ$14:$DQ$14,0))</f>
        <v>1663.3543923235814</v>
      </c>
      <c r="CT30" s="4" cm="1">
        <f t="array" ref="CT30">AN30*INDEX(prod_est,$H30+$I30-1,MATCH(CT$14,$BQ$14:$DQ$14,0))</f>
        <v>1648.3584972590781</v>
      </c>
      <c r="CU30" s="4" cm="1">
        <f t="array" ref="CU30">AO30*INDEX(prod_est,$H30+$I30-1,MATCH(CU$14,$BQ$14:$DQ$14,0))</f>
        <v>1632.4303819087299</v>
      </c>
      <c r="CV30" s="4" cm="1">
        <f t="array" ref="CV30">AP30*INDEX(prod_est,$H30+$I30-1,MATCH(CV$14,$BQ$14:$DQ$14,0))</f>
        <v>1615.6036308154562</v>
      </c>
      <c r="CW30" s="4" cm="1">
        <f t="array" ref="CW30">AQ30*INDEX(prod_est,$H30+$I30-1,MATCH(CW$14,$BQ$14:$DQ$14,0))</f>
        <v>1597.9015211346236</v>
      </c>
      <c r="CX30" s="4" cm="1">
        <f t="array" ref="CX30">AR30*INDEX(prod_est,$H30+$I30-1,MATCH(CX$14,$BQ$14:$DQ$14,0))</f>
        <v>1579.0438167440773</v>
      </c>
      <c r="CY30" s="4" cm="1">
        <f t="array" ref="CY30">AS30*INDEX(prod_est,$H30+$I30-1,MATCH(CY$14,$BQ$14:$DQ$14,0))</f>
        <v>1559.9859078013142</v>
      </c>
      <c r="CZ30" s="4" cm="1">
        <f t="array" ref="CZ30">AT30*INDEX(prod_est,$H30+$I30-1,MATCH(CZ$14,$BQ$14:$DQ$14,0))</f>
        <v>1540.732011964755</v>
      </c>
      <c r="DA30" s="4" cm="1">
        <f t="array" ref="DA30">AU30*INDEX(prod_est,$H30+$I30-1,MATCH(DA$14,$BQ$14:$DQ$14,0))</f>
        <v>1521.2863010005003</v>
      </c>
      <c r="DB30" s="4" cm="1">
        <f t="array" ref="DB30">AV30*INDEX(prod_est,$H30+$I30-1,MATCH(DB$14,$BQ$14:$DQ$14,0))</f>
        <v>1501.6529011794164</v>
      </c>
      <c r="DC30" s="4" cm="1">
        <f t="array" ref="DC30">AW30*INDEX(prod_est,$H30+$I30-1,MATCH(DC$14,$BQ$14:$DQ$14,0))</f>
        <v>1481.8358936711729</v>
      </c>
      <c r="DD30" s="4" cm="1">
        <f t="array" ref="DD30">AX30*INDEX(prod_est,$H30+$I30-1,MATCH(DD$14,$BQ$14:$DQ$14,0))</f>
        <v>1461.8393149352821</v>
      </c>
      <c r="DE30" s="4" cm="1">
        <f t="array" ref="DE30">AY30*INDEX(prod_est,$H30+$I30-1,MATCH(DE$14,$BQ$14:$DQ$14,0))</f>
        <v>1441.6671571091028</v>
      </c>
      <c r="DF30" s="4" cm="1">
        <f t="array" ref="DF30">AZ30*INDEX(prod_est,$H30+$I30-1,MATCH(DF$14,$BQ$14:$DQ$14,0))</f>
        <v>1421.3233683929127</v>
      </c>
      <c r="DG30" s="4" cm="1">
        <f t="array" ref="DG30">BA30*INDEX(prod_est,$H30+$I30-1,MATCH(DG$14,$BQ$14:$DQ$14,0))</f>
        <v>1400.8118534319813</v>
      </c>
      <c r="DH30" s="4" cm="1">
        <f t="array" ref="DH30">BB30*INDEX(prod_est,$H30+$I30-1,MATCH(DH$14,$BQ$14:$DQ$14,0))</f>
        <v>1380.1364736957403</v>
      </c>
      <c r="DI30" s="4" cm="1">
        <f t="array" ref="DI30">BC30*INDEX(prod_est,$H30+$I30-1,MATCH(DI$14,$BQ$14:$DQ$14,0))</f>
        <v>1359.3010478540211</v>
      </c>
      <c r="DJ30" s="4" cm="1">
        <f t="array" ref="DJ30">BD30*INDEX(prod_est,$H30+$I30-1,MATCH(DJ$14,$BQ$14:$DQ$14,0))</f>
        <v>1338.3093521504031</v>
      </c>
      <c r="DK30" s="4" cm="1">
        <f t="array" ref="DK30">BE30*INDEX(prod_est,$H30+$I30-1,MATCH(DK$14,$BQ$14:$DQ$14,0))</f>
        <v>1317.1651207726932</v>
      </c>
      <c r="DL30" s="4" cm="1">
        <f t="array" ref="DL30">BF30*INDEX(prod_est,$H30+$I30-1,MATCH(DL$14,$BQ$14:$DQ$14,0))</f>
        <v>1295.8720462205501</v>
      </c>
      <c r="DM30" s="4" cm="1">
        <f t="array" ref="DM30">BG30*INDEX(prod_est,$H30+$I30-1,MATCH(DM$14,$BQ$14:$DQ$14,0))</f>
        <v>1274.4337796702764</v>
      </c>
      <c r="DN30" s="4" cm="1">
        <f t="array" ref="DN30">BH30*INDEX(prod_est,$H30+$I30-1,MATCH(DN$14,$BQ$14:$DQ$14,0))</f>
        <v>1252.8539313367933</v>
      </c>
      <c r="DO30" s="4" cm="1">
        <f t="array" ref="DO30">BI30*INDEX(prod_est,$H30+$I30-1,MATCH(DO$14,$BQ$14:$DQ$14,0))</f>
        <v>1231.1360708328361</v>
      </c>
      <c r="DP30" s="4" cm="1">
        <f t="array" ref="DP30">BJ30*INDEX(prod_est,$H30+$I30-1,MATCH(DP$14,$BQ$14:$DQ$14,0))</f>
        <v>1209.283727525363</v>
      </c>
      <c r="DQ30" s="4" cm="1">
        <f t="array" ref="DQ30">BK30*INDEX(prod_est,$H30+$I30-1,MATCH(DQ$14,$BQ$14:$DQ$14,0))</f>
        <v>1187.3003908892229</v>
      </c>
    </row>
    <row r="31" spans="1:121" x14ac:dyDescent="0.25">
      <c r="A31" t="s">
        <v>56</v>
      </c>
      <c r="B31" t="s">
        <v>21</v>
      </c>
      <c r="C31" t="s">
        <v>61</v>
      </c>
      <c r="D31" t="s">
        <v>172</v>
      </c>
      <c r="E31" s="46" t="s">
        <v>37</v>
      </c>
      <c r="F31" s="4">
        <v>1845.104045004</v>
      </c>
      <c r="G31" s="4">
        <v>1677.537004644</v>
      </c>
      <c r="H31">
        <f>MATCH(A31,Production_est!$A$4:$A$339,0)</f>
        <v>305</v>
      </c>
      <c r="I31">
        <f>IFERROR(MATCH(E31,Production_est!$D$4:$D$339,0),"-")+1</f>
        <v>4</v>
      </c>
      <c r="J31" s="4" cm="1">
        <f t="array" ref="J31">IFERROR(INDEX(Production_est!$E$4:$E$339,I31+H31-1),"-")</f>
        <v>70823.560958265996</v>
      </c>
      <c r="K31" s="33">
        <f t="shared" si="3"/>
        <v>2.3686143169679333E-2</v>
      </c>
      <c r="L31" s="33">
        <f t="shared" si="4"/>
        <v>2.3686143169679333E-2</v>
      </c>
      <c r="M31" s="33">
        <f t="shared" si="5"/>
        <v>2.3686143169679333E-2</v>
      </c>
      <c r="N31" s="33">
        <f t="shared" si="5"/>
        <v>2.3686143169679333E-2</v>
      </c>
      <c r="O31" s="33">
        <f t="shared" ref="O31:AQ35" si="28">N31*(1-$G$4)</f>
        <v>2.3567712453830936E-2</v>
      </c>
      <c r="P31" s="33">
        <f t="shared" si="28"/>
        <v>2.3449873891561782E-2</v>
      </c>
      <c r="Q31" s="33">
        <f t="shared" si="28"/>
        <v>2.3332624522103974E-2</v>
      </c>
      <c r="R31" s="33">
        <f t="shared" si="28"/>
        <v>2.3215961399493456E-2</v>
      </c>
      <c r="S31" s="33">
        <f t="shared" si="28"/>
        <v>2.3099881592495989E-2</v>
      </c>
      <c r="T31" s="33">
        <f t="shared" si="28"/>
        <v>2.2984382184533508E-2</v>
      </c>
      <c r="U31" s="33">
        <f t="shared" si="28"/>
        <v>2.286946027361084E-2</v>
      </c>
      <c r="V31" s="33">
        <f t="shared" si="28"/>
        <v>2.2755112972242787E-2</v>
      </c>
      <c r="W31" s="33">
        <f t="shared" si="28"/>
        <v>2.2641337407381574E-2</v>
      </c>
      <c r="X31" s="33">
        <f t="shared" si="28"/>
        <v>2.2528130720344666E-2</v>
      </c>
      <c r="Y31" s="33">
        <f t="shared" si="28"/>
        <v>2.2415490066742944E-2</v>
      </c>
      <c r="Z31" s="33">
        <f t="shared" si="28"/>
        <v>2.2303412616409231E-2</v>
      </c>
      <c r="AA31" s="33">
        <f t="shared" si="28"/>
        <v>2.2191895553327186E-2</v>
      </c>
      <c r="AB31" s="33">
        <f t="shared" si="28"/>
        <v>2.208093607556055E-2</v>
      </c>
      <c r="AC31" s="33">
        <f t="shared" si="28"/>
        <v>2.1970531395182746E-2</v>
      </c>
      <c r="AD31" s="33">
        <f t="shared" si="28"/>
        <v>2.186067873820683E-2</v>
      </c>
      <c r="AE31" s="33">
        <f t="shared" si="28"/>
        <v>2.1751375344515798E-2</v>
      </c>
      <c r="AF31" s="33">
        <f t="shared" si="28"/>
        <v>2.164261846779322E-2</v>
      </c>
      <c r="AG31" s="33">
        <f t="shared" si="28"/>
        <v>2.1534405375454254E-2</v>
      </c>
      <c r="AH31" s="33">
        <f t="shared" si="28"/>
        <v>2.1426733348576983E-2</v>
      </c>
      <c r="AI31" s="33">
        <f t="shared" si="28"/>
        <v>2.1319599681834098E-2</v>
      </c>
      <c r="AJ31" s="33">
        <f t="shared" si="28"/>
        <v>2.1213001683424926E-2</v>
      </c>
      <c r="AK31" s="33">
        <f t="shared" si="28"/>
        <v>2.1106936675007803E-2</v>
      </c>
      <c r="AL31" s="33">
        <f t="shared" si="28"/>
        <v>2.1001401991632765E-2</v>
      </c>
      <c r="AM31" s="33">
        <f t="shared" si="28"/>
        <v>2.0896394981674601E-2</v>
      </c>
      <c r="AN31" s="33">
        <f t="shared" si="28"/>
        <v>2.0791913006766229E-2</v>
      </c>
      <c r="AO31" s="33">
        <f t="shared" si="28"/>
        <v>2.0687953441732396E-2</v>
      </c>
      <c r="AP31" s="33">
        <f t="shared" si="28"/>
        <v>2.0584513674523734E-2</v>
      </c>
      <c r="AQ31" s="33">
        <f t="shared" si="28"/>
        <v>2.0481591106151116E-2</v>
      </c>
      <c r="AR31" s="33">
        <f t="shared" ref="AR31:BK31" si="29">AQ31*(1-$G$4)</f>
        <v>2.0379183150620362E-2</v>
      </c>
      <c r="AS31" s="33">
        <f t="shared" si="29"/>
        <v>2.0277287234867259E-2</v>
      </c>
      <c r="AT31" s="33">
        <f t="shared" si="29"/>
        <v>2.0175900798692924E-2</v>
      </c>
      <c r="AU31" s="33">
        <f t="shared" si="29"/>
        <v>2.0075021294699461E-2</v>
      </c>
      <c r="AV31" s="33">
        <f t="shared" si="29"/>
        <v>1.9974646188225965E-2</v>
      </c>
      <c r="AW31" s="33">
        <f t="shared" si="29"/>
        <v>1.9874772957284834E-2</v>
      </c>
      <c r="AX31" s="33">
        <f t="shared" si="29"/>
        <v>1.9775399092498411E-2</v>
      </c>
      <c r="AY31" s="33">
        <f t="shared" si="29"/>
        <v>1.9676522097035919E-2</v>
      </c>
      <c r="AZ31" s="33">
        <f t="shared" si="29"/>
        <v>1.9578139486550739E-2</v>
      </c>
      <c r="BA31" s="33">
        <f t="shared" si="29"/>
        <v>1.9480248789117985E-2</v>
      </c>
      <c r="BB31" s="33">
        <f t="shared" si="29"/>
        <v>1.9382847545172395E-2</v>
      </c>
      <c r="BC31" s="33">
        <f t="shared" si="29"/>
        <v>1.9285933307446532E-2</v>
      </c>
      <c r="BD31" s="33">
        <f t="shared" si="29"/>
        <v>1.9189503640909298E-2</v>
      </c>
      <c r="BE31" s="33">
        <f t="shared" si="29"/>
        <v>1.909355612270475E-2</v>
      </c>
      <c r="BF31" s="33">
        <f t="shared" si="29"/>
        <v>1.8998088342091227E-2</v>
      </c>
      <c r="BG31" s="33">
        <f t="shared" si="29"/>
        <v>1.8903097900380771E-2</v>
      </c>
      <c r="BH31" s="33">
        <f t="shared" si="29"/>
        <v>1.8808582410878866E-2</v>
      </c>
      <c r="BI31" s="33">
        <f t="shared" si="29"/>
        <v>1.8714539498824474E-2</v>
      </c>
      <c r="BJ31" s="33">
        <f t="shared" si="29"/>
        <v>1.8620966801330352E-2</v>
      </c>
      <c r="BK31" s="33">
        <f t="shared" si="29"/>
        <v>1.85278619673237E-2</v>
      </c>
      <c r="BL31" t="str">
        <f t="shared" si="8"/>
        <v>20_USA</v>
      </c>
      <c r="BM31" t="str">
        <f t="shared" si="9"/>
        <v>d_nonenergy_7_x_other_petrol_prod</v>
      </c>
      <c r="BP31" s="4">
        <f t="shared" si="10"/>
        <v>1845.104045004</v>
      </c>
      <c r="BQ31" s="4">
        <f t="shared" si="11"/>
        <v>1677.537004644</v>
      </c>
      <c r="BR31" s="4" cm="1">
        <f t="array" ref="BR31">L31*INDEX(prod_est,$H31+$I31-1,MATCH(BR$14,$BQ$14:$DQ$14,0))</f>
        <v>1706.867189247344</v>
      </c>
      <c r="BS31" s="4" cm="1">
        <f t="array" ref="BS31">M31*INDEX(prod_est,$H31+$I31-1,MATCH(BS$14,$BQ$14:$DQ$14,0))</f>
        <v>1550.6070730366648</v>
      </c>
      <c r="BT31" s="4" cm="1">
        <f t="array" ref="BT31">N31*INDEX(prod_est,$H31+$I31-1,MATCH(BT$14,$BQ$14:$DQ$14,0))</f>
        <v>1671.7820583634125</v>
      </c>
      <c r="BU31" s="4" cm="1">
        <f t="array" ref="BU31">O31*INDEX(prod_est,$H31+$I31-1,MATCH(BU$14,$BQ$14:$DQ$14,0))</f>
        <v>1702.1418405385564</v>
      </c>
      <c r="BV31" s="4" cm="1">
        <f t="array" ref="BV31">P31*INDEX(prod_est,$H31+$I31-1,MATCH(BV$14,$BQ$14:$DQ$14,0))</f>
        <v>1731.6287955262369</v>
      </c>
      <c r="BW31" s="4" cm="1">
        <f t="array" ref="BW31">Q31*INDEX(prod_est,$H31+$I31-1,MATCH(BW$14,$BQ$14:$DQ$14,0))</f>
        <v>1760.3435070367441</v>
      </c>
      <c r="BX31" s="4" cm="1">
        <f t="array" ref="BX31">R31*INDEX(prod_est,$H31+$I31-1,MATCH(BX$14,$BQ$14:$DQ$14,0))</f>
        <v>1788.3695100115012</v>
      </c>
      <c r="BY31" s="4" cm="1">
        <f t="array" ref="BY31">S31*INDEX(prod_est,$H31+$I31-1,MATCH(BY$14,$BQ$14:$DQ$14,0))</f>
        <v>1815.8076688160638</v>
      </c>
      <c r="BZ31" s="4" cm="1">
        <f t="array" ref="BZ31">T31*INDEX(prod_est,$H31+$I31-1,MATCH(BZ$14,$BQ$14:$DQ$14,0))</f>
        <v>1842.7639234003777</v>
      </c>
      <c r="CA31" s="4" cm="1">
        <f t="array" ref="CA31">U31*INDEX(prod_est,$H31+$I31-1,MATCH(CA$14,$BQ$14:$DQ$14,0))</f>
        <v>1853.6421773722968</v>
      </c>
      <c r="CB31" s="4" cm="1">
        <f t="array" ref="CB31">V31*INDEX(prod_est,$H31+$I31-1,MATCH(CB$14,$BQ$14:$DQ$14,0))</f>
        <v>1863.4292797790445</v>
      </c>
      <c r="CC31" s="4" cm="1">
        <f t="array" ref="CC31">W31*INDEX(prod_est,$H31+$I31-1,MATCH(CC$14,$BQ$14:$DQ$14,0))</f>
        <v>1871.5448756395879</v>
      </c>
      <c r="CD31" s="4" cm="1">
        <f t="array" ref="CD31">X31*INDEX(prod_est,$H31+$I31-1,MATCH(CD$14,$BQ$14:$DQ$14,0))</f>
        <v>1877.4228098520314</v>
      </c>
      <c r="CE31" s="4" cm="1">
        <f t="array" ref="CE31">Y31*INDEX(prod_est,$H31+$I31-1,MATCH(CE$14,$BQ$14:$DQ$14,0))</f>
        <v>1881.585043901043</v>
      </c>
      <c r="CF31" s="4" cm="1">
        <f t="array" ref="CF31">Z31*INDEX(prod_est,$H31+$I31-1,MATCH(CF$14,$BQ$14:$DQ$14,0))</f>
        <v>1884.0361225990782</v>
      </c>
      <c r="CG31" s="4" cm="1">
        <f t="array" ref="CG31">AA31*INDEX(prod_est,$H31+$I31-1,MATCH(CG$14,$BQ$14:$DQ$14,0))</f>
        <v>1884.7506815283073</v>
      </c>
      <c r="CH31" s="4" cm="1">
        <f t="array" ref="CH31">AB31*INDEX(prod_est,$H31+$I31-1,MATCH(CH$14,$BQ$14:$DQ$14,0))</f>
        <v>1883.7160584523012</v>
      </c>
      <c r="CI31" s="4" cm="1">
        <f t="array" ref="CI31">AC31*INDEX(prod_est,$H31+$I31-1,MATCH(CI$14,$BQ$14:$DQ$14,0))</f>
        <v>1880.9362204819067</v>
      </c>
      <c r="CJ31" s="4" cm="1">
        <f t="array" ref="CJ31">AD31*INDEX(prod_est,$H31+$I31-1,MATCH(CJ$14,$BQ$14:$DQ$14,0))</f>
        <v>1876.4519007830379</v>
      </c>
      <c r="CK31" s="4" cm="1">
        <f t="array" ref="CK31">AE31*INDEX(prod_est,$H31+$I31-1,MATCH(CK$14,$BQ$14:$DQ$14,0))</f>
        <v>1870.3122059411892</v>
      </c>
      <c r="CL31" s="4" cm="1">
        <f t="array" ref="CL31">AF31*INDEX(prod_est,$H31+$I31-1,MATCH(CL$14,$BQ$14:$DQ$14,0))</f>
        <v>1862.5631616402038</v>
      </c>
      <c r="CM31" s="4" cm="1">
        <f t="array" ref="CM31">AG31*INDEX(prod_est,$H31+$I31-1,MATCH(CM$14,$BQ$14:$DQ$14,0))</f>
        <v>1853.2530726470729</v>
      </c>
      <c r="CN31" s="4" cm="1">
        <f t="array" ref="CN31">AH31*INDEX(prod_est,$H31+$I31-1,MATCH(CN$14,$BQ$14:$DQ$14,0))</f>
        <v>1840.074760819422</v>
      </c>
      <c r="CO31" s="4" cm="1">
        <f t="array" ref="CO31">AI31*INDEX(prod_est,$H31+$I31-1,MATCH(CO$14,$BQ$14:$DQ$14,0))</f>
        <v>1825.6133422669936</v>
      </c>
      <c r="CP31" s="4" cm="1">
        <f t="array" ref="CP31">AJ31*INDEX(prod_est,$H31+$I31-1,MATCH(CP$14,$BQ$14:$DQ$14,0))</f>
        <v>1809.9753922261696</v>
      </c>
      <c r="CQ31" s="4" cm="1">
        <f t="array" ref="CQ31">AK31*INDEX(prod_est,$H31+$I31-1,MATCH(CQ$14,$BQ$14:$DQ$14,0))</f>
        <v>1793.236020333911</v>
      </c>
      <c r="CR31" s="4" cm="1">
        <f t="array" ref="CR31">AL31*INDEX(prod_est,$H31+$I31-1,MATCH(CR$14,$BQ$14:$DQ$14,0))</f>
        <v>1775.4636239205845</v>
      </c>
      <c r="CS31" s="4" cm="1">
        <f t="array" ref="CS31">AM31*INDEX(prod_est,$H31+$I31-1,MATCH(CS$14,$BQ$14:$DQ$14,0))</f>
        <v>1760.6316932271354</v>
      </c>
      <c r="CT31" s="4" cm="1">
        <f t="array" ref="CT31">AN31*INDEX(prod_est,$H31+$I31-1,MATCH(CT$14,$BQ$14:$DQ$14,0))</f>
        <v>1744.7587991278867</v>
      </c>
      <c r="CU31" s="4" cm="1">
        <f t="array" ref="CU31">AO31*INDEX(prod_est,$H31+$I31-1,MATCH(CU$14,$BQ$14:$DQ$14,0))</f>
        <v>1727.8991660703598</v>
      </c>
      <c r="CV31" s="4" cm="1">
        <f t="array" ref="CV31">AP31*INDEX(prod_est,$H31+$I31-1,MATCH(CV$14,$BQ$14:$DQ$14,0))</f>
        <v>1710.0883427090935</v>
      </c>
      <c r="CW31" s="4" cm="1">
        <f t="array" ref="CW31">AQ31*INDEX(prod_est,$H31+$I31-1,MATCH(CW$14,$BQ$14:$DQ$14,0))</f>
        <v>1691.3509675081789</v>
      </c>
      <c r="CX31" s="4" cm="1">
        <f t="array" ref="CX31">AR31*INDEX(prod_est,$H31+$I31-1,MATCH(CX$14,$BQ$14:$DQ$14,0))</f>
        <v>1671.3904154065162</v>
      </c>
      <c r="CY31" s="4" cm="1">
        <f t="array" ref="CY31">AS31*INDEX(prod_est,$H31+$I31-1,MATCH(CY$14,$BQ$14:$DQ$14,0))</f>
        <v>1651.2179502685287</v>
      </c>
      <c r="CZ31" s="4" cm="1">
        <f t="array" ref="CZ31">AT31*INDEX(prod_est,$H31+$I31-1,MATCH(CZ$14,$BQ$14:$DQ$14,0))</f>
        <v>1630.8380364122966</v>
      </c>
      <c r="DA31" s="4" cm="1">
        <f t="array" ref="DA31">AU31*INDEX(prod_est,$H31+$I31-1,MATCH(DA$14,$BQ$14:$DQ$14,0))</f>
        <v>1610.2550895796767</v>
      </c>
      <c r="DB31" s="4" cm="1">
        <f t="array" ref="DB31">AV31*INDEX(prod_est,$H31+$I31-1,MATCH(DB$14,$BQ$14:$DQ$14,0))</f>
        <v>1589.4734773566117</v>
      </c>
      <c r="DC31" s="4" cm="1">
        <f t="array" ref="DC31">AW31*INDEX(prod_est,$H31+$I31-1,MATCH(DC$14,$BQ$14:$DQ$14,0))</f>
        <v>1568.4975195902127</v>
      </c>
      <c r="DD31" s="4" cm="1">
        <f t="array" ref="DD31">AX31*INDEX(prod_est,$H31+$I31-1,MATCH(DD$14,$BQ$14:$DQ$14,0))</f>
        <v>1547.3314888026666</v>
      </c>
      <c r="DE31" s="4" cm="1">
        <f t="array" ref="DE31">AY31*INDEX(prod_est,$H31+$I31-1,MATCH(DE$14,$BQ$14:$DQ$14,0))</f>
        <v>1525.9796106019314</v>
      </c>
      <c r="DF31" s="4" cm="1">
        <f t="array" ref="DF31">AZ31*INDEX(prod_est,$H31+$I31-1,MATCH(DF$14,$BQ$14:$DQ$14,0))</f>
        <v>1504.446064089329</v>
      </c>
      <c r="DG31" s="4" cm="1">
        <f t="array" ref="DG31">BA31*INDEX(prod_est,$H31+$I31-1,MATCH(DG$14,$BQ$14:$DQ$14,0))</f>
        <v>1482.7349822639637</v>
      </c>
      <c r="DH31" s="4" cm="1">
        <f t="array" ref="DH31">BB31*INDEX(prod_est,$H31+$I31-1,MATCH(DH$14,$BQ$14:$DQ$14,0))</f>
        <v>1460.8504524240648</v>
      </c>
      <c r="DI31" s="4" cm="1">
        <f t="array" ref="DI31">BC31*INDEX(prod_est,$H31+$I31-1,MATCH(DI$14,$BQ$14:$DQ$14,0))</f>
        <v>1438.7965165652306</v>
      </c>
      <c r="DJ31" s="4" cm="1">
        <f t="array" ref="DJ31">BD31*INDEX(prod_est,$H31+$I31-1,MATCH(DJ$14,$BQ$14:$DQ$14,0))</f>
        <v>1416.5771717756086</v>
      </c>
      <c r="DK31" s="4" cm="1">
        <f t="array" ref="DK31">BE31*INDEX(prod_est,$H31+$I31-1,MATCH(DK$14,$BQ$14:$DQ$14,0))</f>
        <v>1394.196370628043</v>
      </c>
      <c r="DL31" s="4" cm="1">
        <f t="array" ref="DL31">BF31*INDEX(prod_est,$H31+$I31-1,MATCH(DL$14,$BQ$14:$DQ$14,0))</f>
        <v>1371.6580215691984</v>
      </c>
      <c r="DM31" s="4" cm="1">
        <f t="array" ref="DM31">BG31*INDEX(prod_est,$H31+$I31-1,MATCH(DM$14,$BQ$14:$DQ$14,0))</f>
        <v>1348.9659893056851</v>
      </c>
      <c r="DN31" s="4" cm="1">
        <f t="array" ref="DN31">BH31*INDEX(prod_est,$H31+$I31-1,MATCH(DN$14,$BQ$14:$DQ$14,0))</f>
        <v>1326.1240951872041</v>
      </c>
      <c r="DO31" s="4" cm="1">
        <f t="array" ref="DO31">BI31*INDEX(prod_est,$H31+$I31-1,MATCH(DO$14,$BQ$14:$DQ$14,0))</f>
        <v>1303.1361175867494</v>
      </c>
      <c r="DP31" s="4" cm="1">
        <f t="array" ref="DP31">BJ31*INDEX(prod_est,$H31+$I31-1,MATCH(DP$14,$BQ$14:$DQ$14,0))</f>
        <v>1280.0057922778585</v>
      </c>
      <c r="DQ31" s="4" cm="1">
        <f t="array" ref="DQ31">BK31*INDEX(prod_est,$H31+$I31-1,MATCH(DQ$14,$BQ$14:$DQ$14,0))</f>
        <v>1256.7368128089661</v>
      </c>
    </row>
    <row r="32" spans="1:121" x14ac:dyDescent="0.25">
      <c r="A32" t="s">
        <v>56</v>
      </c>
      <c r="B32" t="s">
        <v>22</v>
      </c>
      <c r="C32" t="s">
        <v>22</v>
      </c>
      <c r="D32" t="s">
        <v>172</v>
      </c>
      <c r="E32" s="46" t="s">
        <v>37</v>
      </c>
      <c r="F32" s="4">
        <v>1006.706681568</v>
      </c>
      <c r="G32" s="4">
        <v>1013.613310584</v>
      </c>
      <c r="H32">
        <f>MATCH(A32,Production_est!$A$4:$A$339,0)</f>
        <v>305</v>
      </c>
      <c r="I32">
        <f>IFERROR(MATCH(E32,Production_est!$D$4:$D$339,0),"-")+1</f>
        <v>4</v>
      </c>
      <c r="J32" s="4" cm="1">
        <f t="array" ref="J32">IFERROR(INDEX(Production_est!$E$4:$E$339,I32+H32-1),"-")</f>
        <v>70823.560958265996</v>
      </c>
      <c r="K32" s="33">
        <f t="shared" si="3"/>
        <v>1.4311809472292549E-2</v>
      </c>
      <c r="L32" s="33">
        <f t="shared" si="4"/>
        <v>1.4311809472292549E-2</v>
      </c>
      <c r="M32" s="33">
        <f t="shared" si="5"/>
        <v>1.4311809472292549E-2</v>
      </c>
      <c r="N32" s="33">
        <f t="shared" si="5"/>
        <v>1.4311809472292549E-2</v>
      </c>
      <c r="O32" s="33">
        <f t="shared" si="28"/>
        <v>1.4240250424931086E-2</v>
      </c>
      <c r="P32" s="33">
        <f t="shared" si="28"/>
        <v>1.416904917280643E-2</v>
      </c>
      <c r="Q32" s="33">
        <f t="shared" si="28"/>
        <v>1.4098203926942398E-2</v>
      </c>
      <c r="R32" s="33">
        <f t="shared" si="28"/>
        <v>1.4027712907307685E-2</v>
      </c>
      <c r="S32" s="33">
        <f t="shared" si="28"/>
        <v>1.3957574342771147E-2</v>
      </c>
      <c r="T32" s="33">
        <f t="shared" si="28"/>
        <v>1.3887786471057291E-2</v>
      </c>
      <c r="U32" s="33">
        <f t="shared" si="28"/>
        <v>1.3818347538702005E-2</v>
      </c>
      <c r="V32" s="33">
        <f t="shared" si="28"/>
        <v>1.3749255801008494E-2</v>
      </c>
      <c r="W32" s="33">
        <f t="shared" si="28"/>
        <v>1.3680509522003451E-2</v>
      </c>
      <c r="X32" s="33">
        <f t="shared" si="28"/>
        <v>1.3612106974393435E-2</v>
      </c>
      <c r="Y32" s="33">
        <f t="shared" si="28"/>
        <v>1.3544046439521467E-2</v>
      </c>
      <c r="Z32" s="33">
        <f t="shared" si="28"/>
        <v>1.347632620732386E-2</v>
      </c>
      <c r="AA32" s="33">
        <f t="shared" si="28"/>
        <v>1.3408944576287241E-2</v>
      </c>
      <c r="AB32" s="33">
        <f t="shared" si="28"/>
        <v>1.3341899853405805E-2</v>
      </c>
      <c r="AC32" s="33">
        <f t="shared" si="28"/>
        <v>1.3275190354138777E-2</v>
      </c>
      <c r="AD32" s="33">
        <f t="shared" si="28"/>
        <v>1.3208814402368083E-2</v>
      </c>
      <c r="AE32" s="33">
        <f t="shared" si="28"/>
        <v>1.3142770330356242E-2</v>
      </c>
      <c r="AF32" s="33">
        <f t="shared" si="28"/>
        <v>1.3077056478704462E-2</v>
      </c>
      <c r="AG32" s="33">
        <f t="shared" si="28"/>
        <v>1.3011671196310939E-2</v>
      </c>
      <c r="AH32" s="33">
        <f t="shared" si="28"/>
        <v>1.2946612840329384E-2</v>
      </c>
      <c r="AI32" s="33">
        <f t="shared" si="28"/>
        <v>1.2881879776127737E-2</v>
      </c>
      <c r="AJ32" s="33">
        <f t="shared" si="28"/>
        <v>1.2817470377247099E-2</v>
      </c>
      <c r="AK32" s="33">
        <f t="shared" si="28"/>
        <v>1.2753383025360863E-2</v>
      </c>
      <c r="AL32" s="33">
        <f t="shared" si="28"/>
        <v>1.2689616110234059E-2</v>
      </c>
      <c r="AM32" s="33">
        <f t="shared" si="28"/>
        <v>1.2626168029682888E-2</v>
      </c>
      <c r="AN32" s="33">
        <f t="shared" si="28"/>
        <v>1.2563037189534474E-2</v>
      </c>
      <c r="AO32" s="33">
        <f t="shared" si="28"/>
        <v>1.2500222003586801E-2</v>
      </c>
      <c r="AP32" s="33">
        <f t="shared" si="28"/>
        <v>1.2437720893568868E-2</v>
      </c>
      <c r="AQ32" s="33">
        <f t="shared" si="28"/>
        <v>1.2375532289101022E-2</v>
      </c>
      <c r="AR32" s="33">
        <f t="shared" ref="AR32:BK32" si="30">AQ32*(1-$G$4)</f>
        <v>1.2313654627655518E-2</v>
      </c>
      <c r="AS32" s="33">
        <f t="shared" si="30"/>
        <v>1.2252086354517241E-2</v>
      </c>
      <c r="AT32" s="33">
        <f t="shared" si="30"/>
        <v>1.2190825922744654E-2</v>
      </c>
      <c r="AU32" s="33">
        <f t="shared" si="30"/>
        <v>1.2129871793130931E-2</v>
      </c>
      <c r="AV32" s="33">
        <f t="shared" si="30"/>
        <v>1.2069222434165276E-2</v>
      </c>
      <c r="AW32" s="33">
        <f t="shared" si="30"/>
        <v>1.200887632199445E-2</v>
      </c>
      <c r="AX32" s="33">
        <f t="shared" si="30"/>
        <v>1.1948831940384479E-2</v>
      </c>
      <c r="AY32" s="33">
        <f t="shared" si="30"/>
        <v>1.1889087780682556E-2</v>
      </c>
      <c r="AZ32" s="33">
        <f t="shared" si="30"/>
        <v>1.1829642341779143E-2</v>
      </c>
      <c r="BA32" s="33">
        <f t="shared" si="30"/>
        <v>1.1770494130070247E-2</v>
      </c>
      <c r="BB32" s="33">
        <f t="shared" si="30"/>
        <v>1.1711641659419895E-2</v>
      </c>
      <c r="BC32" s="33">
        <f t="shared" si="30"/>
        <v>1.1653083451122795E-2</v>
      </c>
      <c r="BD32" s="33">
        <f t="shared" si="30"/>
        <v>1.1594818033867181E-2</v>
      </c>
      <c r="BE32" s="33">
        <f t="shared" si="30"/>
        <v>1.1536843943697845E-2</v>
      </c>
      <c r="BF32" s="33">
        <f t="shared" si="30"/>
        <v>1.1479159723979357E-2</v>
      </c>
      <c r="BG32" s="33">
        <f t="shared" si="30"/>
        <v>1.1421763925359459E-2</v>
      </c>
      <c r="BH32" s="33">
        <f t="shared" si="30"/>
        <v>1.1364655105732662E-2</v>
      </c>
      <c r="BI32" s="33">
        <f t="shared" si="30"/>
        <v>1.1307831830203998E-2</v>
      </c>
      <c r="BJ32" s="33">
        <f t="shared" si="30"/>
        <v>1.1251292671052978E-2</v>
      </c>
      <c r="BK32" s="33">
        <f t="shared" si="30"/>
        <v>1.1195036207697713E-2</v>
      </c>
      <c r="BL32" t="str">
        <f t="shared" si="8"/>
        <v>20_USA</v>
      </c>
      <c r="BM32" t="str">
        <f t="shared" si="9"/>
        <v>d_nonenergy_8_1_natural_gas</v>
      </c>
      <c r="BP32" s="4">
        <f t="shared" si="10"/>
        <v>1006.706681568</v>
      </c>
      <c r="BQ32" s="4">
        <f t="shared" si="11"/>
        <v>1013.613310584</v>
      </c>
      <c r="BR32" s="4" cm="1">
        <f t="array" ref="BR32">L32*INDEX(prod_est,$H32+$I32-1,MATCH(BR$14,$BQ$14:$DQ$14,0))</f>
        <v>1031.3354028141769</v>
      </c>
      <c r="BS32" s="4" cm="1">
        <f t="array" ref="BS32">M32*INDEX(prod_est,$H32+$I32-1,MATCH(BS$14,$BQ$14:$DQ$14,0))</f>
        <v>936.91880677720326</v>
      </c>
      <c r="BT32" s="4" cm="1">
        <f t="array" ref="BT32">N32*INDEX(prod_est,$H32+$I32-1,MATCH(BT$14,$BQ$14:$DQ$14,0))</f>
        <v>1010.1360161126704</v>
      </c>
      <c r="BU32" s="4" cm="1">
        <f t="array" ref="BU32">O32*INDEX(prod_est,$H32+$I32-1,MATCH(BU$14,$BQ$14:$DQ$14,0))</f>
        <v>1028.4802190923758</v>
      </c>
      <c r="BV32" s="4" cm="1">
        <f t="array" ref="BV32">P32*INDEX(prod_est,$H32+$I32-1,MATCH(BV$14,$BQ$14:$DQ$14,0))</f>
        <v>1046.2970362364167</v>
      </c>
      <c r="BW32" s="4" cm="1">
        <f t="array" ref="BW32">Q32*INDEX(prod_est,$H32+$I32-1,MATCH(BW$14,$BQ$14:$DQ$14,0))</f>
        <v>1063.6472429478367</v>
      </c>
      <c r="BX32" s="4" cm="1">
        <f t="array" ref="BX32">R32*INDEX(prod_est,$H32+$I32-1,MATCH(BX$14,$BQ$14:$DQ$14,0))</f>
        <v>1080.5813133015986</v>
      </c>
      <c r="BY32" s="4" cm="1">
        <f t="array" ref="BY32">S32*INDEX(prod_est,$H32+$I32-1,MATCH(BY$14,$BQ$14:$DQ$14,0))</f>
        <v>1097.1601922802618</v>
      </c>
      <c r="BZ32" s="4" cm="1">
        <f t="array" ref="BZ32">T32*INDEX(prod_est,$H32+$I32-1,MATCH(BZ$14,$BQ$14:$DQ$14,0))</f>
        <v>1113.4478916719959</v>
      </c>
      <c r="CA32" s="4" cm="1">
        <f t="array" ref="CA32">U32*INDEX(prod_est,$H32+$I32-1,MATCH(CA$14,$BQ$14:$DQ$14,0))</f>
        <v>1120.0208274649626</v>
      </c>
      <c r="CB32" s="4" cm="1">
        <f t="array" ref="CB32">V32*INDEX(prod_est,$H32+$I32-1,MATCH(CB$14,$BQ$14:$DQ$14,0))</f>
        <v>1125.9344599178175</v>
      </c>
      <c r="CC32" s="4" cm="1">
        <f t="array" ref="CC32">W32*INDEX(prod_est,$H32+$I32-1,MATCH(CC$14,$BQ$14:$DQ$14,0))</f>
        <v>1130.8381228264714</v>
      </c>
      <c r="CD32" s="4" cm="1">
        <f t="array" ref="CD32">X32*INDEX(prod_est,$H32+$I32-1,MATCH(CD$14,$BQ$14:$DQ$14,0))</f>
        <v>1134.3897299385508</v>
      </c>
      <c r="CE32" s="4" cm="1">
        <f t="array" ref="CE32">Y32*INDEX(prod_est,$H32+$I32-1,MATCH(CE$14,$BQ$14:$DQ$14,0))</f>
        <v>1136.9046645254866</v>
      </c>
      <c r="CF32" s="4" cm="1">
        <f t="array" ref="CF32">Z32*INDEX(prod_est,$H32+$I32-1,MATCH(CF$14,$BQ$14:$DQ$14,0))</f>
        <v>1138.3856726861052</v>
      </c>
      <c r="CG32" s="4" cm="1">
        <f t="array" ref="CG32">AA32*INDEX(prod_est,$H32+$I32-1,MATCH(CG$14,$BQ$14:$DQ$14,0))</f>
        <v>1138.8174285519119</v>
      </c>
      <c r="CH32" s="4" cm="1">
        <f t="array" ref="CH32">AB32*INDEX(prod_est,$H32+$I32-1,MATCH(CH$14,$BQ$14:$DQ$14,0))</f>
        <v>1138.1922812565774</v>
      </c>
      <c r="CI32" s="4" cm="1">
        <f t="array" ref="CI32">AC32*INDEX(prod_est,$H32+$I32-1,MATCH(CI$14,$BQ$14:$DQ$14,0))</f>
        <v>1136.5126278359623</v>
      </c>
      <c r="CJ32" s="4" cm="1">
        <f t="array" ref="CJ32">AD32*INDEX(prod_est,$H32+$I32-1,MATCH(CJ$14,$BQ$14:$DQ$14,0))</f>
        <v>1133.8030803725655</v>
      </c>
      <c r="CK32" s="4" cm="1">
        <f t="array" ref="CK32">AE32*INDEX(prod_est,$H32+$I32-1,MATCH(CK$14,$BQ$14:$DQ$14,0))</f>
        <v>1130.0933103958714</v>
      </c>
      <c r="CL32" s="4" cm="1">
        <f t="array" ref="CL32">AF32*INDEX(prod_est,$H32+$I32-1,MATCH(CL$14,$BQ$14:$DQ$14,0))</f>
        <v>1125.4111278711105</v>
      </c>
      <c r="CM32" s="4" cm="1">
        <f t="array" ref="CM32">AG32*INDEX(prod_est,$H32+$I32-1,MATCH(CM$14,$BQ$14:$DQ$14,0))</f>
        <v>1119.7857198473025</v>
      </c>
      <c r="CN32" s="4" cm="1">
        <f t="array" ref="CN32">AH32*INDEX(prod_est,$H32+$I32-1,MATCH(CN$14,$BQ$14:$DQ$14,0))</f>
        <v>1111.8230267785029</v>
      </c>
      <c r="CO32" s="4" cm="1">
        <f t="array" ref="CO32">AI32*INDEX(prod_est,$H32+$I32-1,MATCH(CO$14,$BQ$14:$DQ$14,0))</f>
        <v>1103.0850458611887</v>
      </c>
      <c r="CP32" s="4" cm="1">
        <f t="array" ref="CP32">AJ32*INDEX(prod_est,$H32+$I32-1,MATCH(CP$14,$BQ$14:$DQ$14,0))</f>
        <v>1093.6361727408066</v>
      </c>
      <c r="CQ32" s="4" cm="1">
        <f t="array" ref="CQ32">AK32*INDEX(prod_est,$H32+$I32-1,MATCH(CQ$14,$BQ$14:$DQ$14,0))</f>
        <v>1083.5217906950827</v>
      </c>
      <c r="CR32" s="4" cm="1">
        <f t="array" ref="CR32">AL32*INDEX(prod_est,$H32+$I32-1,MATCH(CR$14,$BQ$14:$DQ$14,0))</f>
        <v>1072.7832272442297</v>
      </c>
      <c r="CS32" s="4" cm="1">
        <f t="array" ref="CS32">AM32*INDEX(prod_est,$H32+$I32-1,MATCH(CS$14,$BQ$14:$DQ$14,0))</f>
        <v>1063.821372852392</v>
      </c>
      <c r="CT32" s="4" cm="1">
        <f t="array" ref="CT32">AN32*INDEX(prod_est,$H32+$I32-1,MATCH(CT$14,$BQ$14:$DQ$14,0))</f>
        <v>1054.2305401661686</v>
      </c>
      <c r="CU32" s="4" cm="1">
        <f t="array" ref="CU32">AO32*INDEX(prod_est,$H32+$I32-1,MATCH(CU$14,$BQ$14:$DQ$14,0))</f>
        <v>1044.0434930659483</v>
      </c>
      <c r="CV32" s="4" cm="1">
        <f t="array" ref="CV32">AP32*INDEX(prod_est,$H32+$I32-1,MATCH(CV$14,$BQ$14:$DQ$14,0))</f>
        <v>1033.2817110119831</v>
      </c>
      <c r="CW32" s="4" cm="1">
        <f t="array" ref="CW32">AQ32*INDEX(prod_est,$H32+$I32-1,MATCH(CW$14,$BQ$14:$DQ$14,0))</f>
        <v>1021.9600812318496</v>
      </c>
      <c r="CX32" s="4" cm="1">
        <f t="array" ref="CX32">AR32*INDEX(prod_est,$H32+$I32-1,MATCH(CX$14,$BQ$14:$DQ$14,0))</f>
        <v>1009.899374826661</v>
      </c>
      <c r="CY32" s="4" cm="1">
        <f t="array" ref="CY32">AS32*INDEX(prod_est,$H32+$I32-1,MATCH(CY$14,$BQ$14:$DQ$14,0))</f>
        <v>997.71062482320281</v>
      </c>
      <c r="CZ32" s="4" cm="1">
        <f t="array" ref="CZ32">AT32*INDEX(prod_est,$H32+$I32-1,MATCH(CZ$14,$BQ$14:$DQ$14,0))</f>
        <v>985.3965286834183</v>
      </c>
      <c r="DA32" s="4" cm="1">
        <f t="array" ref="DA32">AU32*INDEX(prod_est,$H32+$I32-1,MATCH(DA$14,$BQ$14:$DQ$14,0))</f>
        <v>972.95975451818083</v>
      </c>
      <c r="DB32" s="4" cm="1">
        <f t="array" ref="DB32">AV32*INDEX(prod_est,$H32+$I32-1,MATCH(DB$14,$BQ$14:$DQ$14,0))</f>
        <v>960.40294134125543</v>
      </c>
      <c r="DC32" s="4" cm="1">
        <f t="array" ref="DC32">AW32*INDEX(prod_est,$H32+$I32-1,MATCH(DC$14,$BQ$14:$DQ$14,0))</f>
        <v>947.72869932131152</v>
      </c>
      <c r="DD32" s="4" cm="1">
        <f t="array" ref="DD32">AX32*INDEX(prod_est,$H32+$I32-1,MATCH(DD$14,$BQ$14:$DQ$14,0))</f>
        <v>934.93961003201719</v>
      </c>
      <c r="DE32" s="4" cm="1">
        <f t="array" ref="DE32">AY32*INDEX(prod_est,$H32+$I32-1,MATCH(DE$14,$BQ$14:$DQ$14,0))</f>
        <v>922.03822670019235</v>
      </c>
      <c r="DF32" s="4" cm="1">
        <f t="array" ref="DF32">AZ32*INDEX(prod_est,$H32+$I32-1,MATCH(DF$14,$BQ$14:$DQ$14,0))</f>
        <v>909.02707445208716</v>
      </c>
      <c r="DG32" s="4" cm="1">
        <f t="array" ref="DG32">BA32*INDEX(prod_est,$H32+$I32-1,MATCH(DG$14,$BQ$14:$DQ$14,0))</f>
        <v>895.90865055774293</v>
      </c>
      <c r="DH32" s="4" cm="1">
        <f t="array" ref="DH32">BB32*INDEX(prod_est,$H32+$I32-1,MATCH(DH$14,$BQ$14:$DQ$14,0))</f>
        <v>882.68542467349369</v>
      </c>
      <c r="DI32" s="4" cm="1">
        <f t="array" ref="DI32">BC32*INDEX(prod_est,$H32+$I32-1,MATCH(DI$14,$BQ$14:$DQ$14,0))</f>
        <v>869.35983908259698</v>
      </c>
      <c r="DJ32" s="4" cm="1">
        <f t="array" ref="DJ32">BD32*INDEX(prod_est,$H32+$I32-1,MATCH(DJ$14,$BQ$14:$DQ$14,0))</f>
        <v>855.93430893401126</v>
      </c>
      <c r="DK32" s="4" cm="1">
        <f t="array" ref="DK32">BE32*INDEX(prod_est,$H32+$I32-1,MATCH(DK$14,$BQ$14:$DQ$14,0))</f>
        <v>842.41122247934311</v>
      </c>
      <c r="DL32" s="4" cm="1">
        <f t="array" ref="DL32">BF32*INDEX(prod_est,$H32+$I32-1,MATCH(DL$14,$BQ$14:$DQ$14,0))</f>
        <v>828.79294130796518</v>
      </c>
      <c r="DM32" s="4" cm="1">
        <f t="array" ref="DM32">BG32*INDEX(prod_est,$H32+$I32-1,MATCH(DM$14,$BQ$14:$DQ$14,0))</f>
        <v>815.0818005803244</v>
      </c>
      <c r="DN32" s="4" cm="1">
        <f t="array" ref="DN32">BH32*INDEX(prod_est,$H32+$I32-1,MATCH(DN$14,$BQ$14:$DQ$14,0))</f>
        <v>801.28010925944886</v>
      </c>
      <c r="DO32" s="4" cm="1">
        <f t="array" ref="DO32">BI32*INDEX(prod_est,$H32+$I32-1,MATCH(DO$14,$BQ$14:$DQ$14,0))</f>
        <v>787.39015034067518</v>
      </c>
      <c r="DP32" s="4" cm="1">
        <f t="array" ref="DP32">BJ32*INDEX(prod_est,$H32+$I32-1,MATCH(DP$14,$BQ$14:$DQ$14,0))</f>
        <v>773.41418107959453</v>
      </c>
      <c r="DQ32" s="4" cm="1">
        <f t="array" ref="DQ32">BK32*INDEX(prod_est,$H32+$I32-1,MATCH(DQ$14,$BQ$14:$DQ$14,0))</f>
        <v>759.35443321824675</v>
      </c>
    </row>
    <row r="33" spans="1:121" x14ac:dyDescent="0.25">
      <c r="A33" t="s">
        <v>56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305</v>
      </c>
      <c r="I33">
        <f>IFERROR(MATCH(E33,Production_est!$D$4:$D$339,0),"-")+1</f>
        <v>4</v>
      </c>
      <c r="J33" s="4" cm="1">
        <f t="array" ref="J33">IFERROR(INDEX(Production_est!$E$4:$E$339,I33+H33-1),"-")</f>
        <v>70823.560958265996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20_USA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56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305</v>
      </c>
      <c r="I34">
        <f>IFERROR(MATCH(E34,Production_est!$D$4:$D$339,0),"-")+1</f>
        <v>4</v>
      </c>
      <c r="J34" s="4" cm="1">
        <f t="array" ref="J34">IFERROR(INDEX(Production_est!$E$4:$E$339,I34+H34-1),"-")</f>
        <v>70823.560958265996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20_USA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56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305</v>
      </c>
      <c r="I35">
        <f>IFERROR(MATCH(E35,Production_est!$D$4:$D$339,0),"-")+1</f>
        <v>4</v>
      </c>
      <c r="J35" s="4" cm="1">
        <f t="array" ref="J35">IFERROR(INDEX(Production_est!$E$4:$E$339,I35+H35-1),"-")</f>
        <v>70823.560958265996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20_USA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56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305</v>
      </c>
      <c r="I36">
        <f>IFERROR(MATCH(E36,Production_est!$D$4:$D$339,0),"-")+1</f>
        <v>4</v>
      </c>
      <c r="J36" s="4" cm="1">
        <f t="array" ref="J36">IFERROR(INDEX(Production_est!$E$4:$E$339,I36+H36-1),"-")</f>
        <v>70823.560958265996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20_USA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56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305</v>
      </c>
      <c r="I37">
        <f>IFERROR(MATCH(E37,Production_est!$D$4:$D$339,0),"-")+1</f>
        <v>4</v>
      </c>
      <c r="J37" s="4" cm="1">
        <f t="array" ref="J37">IFERROR(INDEX(Production_est!$E$4:$E$339,I37+H37-1),"-")</f>
        <v>70823.560958265996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20_USA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56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305</v>
      </c>
      <c r="I38">
        <f>IFERROR(MATCH(E38,Production_est!$D$4:$D$339,0),"-")+1</f>
        <v>4</v>
      </c>
      <c r="J38" s="4" cm="1">
        <f t="array" ref="J38">IFERROR(INDEX(Production_est!$E$4:$E$339,I38+H38-1),"-")</f>
        <v>70823.560958265996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20_USA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56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305</v>
      </c>
      <c r="I39">
        <f>IFERROR(MATCH(E39,Production_est!$D$4:$D$339,0),"-")+1</f>
        <v>4</v>
      </c>
      <c r="J39" s="4" cm="1">
        <f t="array" ref="J39">IFERROR(INDEX(Production_est!$E$4:$E$339,I39+H39-1),"-")</f>
        <v>70823.560958265996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20_USA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56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305</v>
      </c>
      <c r="I40">
        <f>IFERROR(MATCH(E40,Production_est!$D$4:$D$339,0),"-")+1</f>
        <v>4</v>
      </c>
      <c r="J40" s="4" cm="1">
        <f t="array" ref="J40">IFERROR(INDEX(Production_est!$E$4:$E$339,I40+H40-1),"-")</f>
        <v>70823.560958265996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20_USA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56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305</v>
      </c>
      <c r="I41">
        <f>IFERROR(MATCH(E41,Production_est!$D$4:$D$339,0),"-")+1</f>
        <v>4</v>
      </c>
      <c r="J41" s="4" cm="1">
        <f t="array" ref="J41">IFERROR(INDEX(Production_est!$E$4:$E$339,I41+H41-1),"-")</f>
        <v>70823.560958265996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20_USA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56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305</v>
      </c>
      <c r="I42">
        <f>IFERROR(MATCH(E42,Production_est!$D$4:$D$339,0),"-")+1</f>
        <v>4</v>
      </c>
      <c r="J42" s="4" cm="1">
        <f t="array" ref="J42">IFERROR(INDEX(Production_est!$E$4:$E$339,I42+H42-1),"-")</f>
        <v>70823.560958265996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20_USA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56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305</v>
      </c>
      <c r="I43">
        <f>IFERROR(MATCH(E43,Production_est!$D$4:$D$339,0),"-")+1</f>
        <v>4</v>
      </c>
      <c r="J43" s="4" cm="1">
        <f t="array" ref="J43">IFERROR(INDEX(Production_est!$E$4:$E$339,I43+H43-1),"-")</f>
        <v>70823.560958265996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20_USA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56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305</v>
      </c>
      <c r="I44">
        <f>IFERROR(MATCH(E44,Production_est!$D$4:$D$339,0),"-")+1</f>
        <v>4</v>
      </c>
      <c r="J44" s="4" cm="1">
        <f t="array" ref="J44">IFERROR(INDEX(Production_est!$E$4:$E$339,I44+H44-1),"-")</f>
        <v>70823.560958265996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20_USA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56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305</v>
      </c>
      <c r="I45">
        <f>IFERROR(MATCH(E45,Production_est!$D$4:$D$339,0),"-")+1</f>
        <v>4</v>
      </c>
      <c r="J45" s="4" cm="1">
        <f t="array" ref="J45">IFERROR(INDEX(Production_est!$E$4:$E$339,I45+H45-1),"-")</f>
        <v>70823.560958265996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20_USA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56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305</v>
      </c>
      <c r="I46">
        <f>IFERROR(MATCH(E46,Production_est!$D$4:$D$339,0),"-")+1</f>
        <v>4</v>
      </c>
      <c r="J46" s="4" cm="1">
        <f t="array" ref="J46">IFERROR(INDEX(Production_est!$E$4:$E$339,I46+H46-1),"-")</f>
        <v>70823.560958265996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20_USA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6" t="str">
        <f>A46</f>
        <v>20_USA</v>
      </c>
      <c r="B47" s="6" t="s">
        <v>146</v>
      </c>
      <c r="C47" s="6" t="s">
        <v>147</v>
      </c>
      <c r="D47" s="6" t="str">
        <f>D46</f>
        <v>17_nonenergy_use</v>
      </c>
      <c r="E47" s="6" t="s">
        <v>37</v>
      </c>
      <c r="F47" s="43">
        <f>SUM(F15:F46)</f>
        <v>6084.5284784879996</v>
      </c>
      <c r="G47" s="43">
        <f>SUM(G15:G46)</f>
        <v>6255.8084568240001</v>
      </c>
      <c r="K47" s="33">
        <f t="shared" ref="K47:AP47" si="42">SUM(K15:K46)*1000</f>
        <v>88.329482056265761</v>
      </c>
      <c r="L47" s="33">
        <f t="shared" si="42"/>
        <v>88.329482056265761</v>
      </c>
      <c r="M47" s="33">
        <f t="shared" si="42"/>
        <v>88.329482056265761</v>
      </c>
      <c r="N47" s="33">
        <f t="shared" si="42"/>
        <v>88.329482056265761</v>
      </c>
      <c r="O47" s="33">
        <f t="shared" si="42"/>
        <v>87.887834645984412</v>
      </c>
      <c r="P47" s="33">
        <f t="shared" si="42"/>
        <v>87.448395472754498</v>
      </c>
      <c r="Q47" s="33">
        <f t="shared" si="42"/>
        <v>87.01115349539073</v>
      </c>
      <c r="R47" s="33">
        <f t="shared" si="42"/>
        <v>86.57609772791379</v>
      </c>
      <c r="S47" s="33">
        <f t="shared" si="42"/>
        <v>86.143217239274207</v>
      </c>
      <c r="T47" s="33">
        <f t="shared" si="42"/>
        <v>85.712501153077838</v>
      </c>
      <c r="U47" s="33">
        <f t="shared" si="42"/>
        <v>85.283938647312453</v>
      </c>
      <c r="V47" s="33">
        <f t="shared" si="42"/>
        <v>84.8575189540759</v>
      </c>
      <c r="W47" s="33">
        <f t="shared" si="42"/>
        <v>84.433231359305509</v>
      </c>
      <c r="X47" s="33">
        <f t="shared" si="42"/>
        <v>84.011065202508988</v>
      </c>
      <c r="Y47" s="33">
        <f t="shared" si="42"/>
        <v>83.591009876496443</v>
      </c>
      <c r="Z47" s="33">
        <f t="shared" si="42"/>
        <v>83.173054827113958</v>
      </c>
      <c r="AA47" s="33">
        <f t="shared" si="42"/>
        <v>82.757189552978389</v>
      </c>
      <c r="AB47" s="33">
        <f t="shared" si="42"/>
        <v>82.343403605213496</v>
      </c>
      <c r="AC47" s="33">
        <f t="shared" si="42"/>
        <v>81.931686587187443</v>
      </c>
      <c r="AD47" s="33">
        <f t="shared" si="42"/>
        <v>81.522028154251487</v>
      </c>
      <c r="AE47" s="33">
        <f t="shared" si="42"/>
        <v>81.114418013480233</v>
      </c>
      <c r="AF47" s="33">
        <f t="shared" si="42"/>
        <v>80.708845923412852</v>
      </c>
      <c r="AG47" s="33">
        <f t="shared" si="42"/>
        <v>80.305301693795784</v>
      </c>
      <c r="AH47" s="33">
        <f t="shared" si="42"/>
        <v>79.903775185326793</v>
      </c>
      <c r="AI47" s="33">
        <f t="shared" si="42"/>
        <v>79.504256309400134</v>
      </c>
      <c r="AJ47" s="33">
        <f t="shared" si="42"/>
        <v>79.106735027853148</v>
      </c>
      <c r="AK47" s="33">
        <f t="shared" si="42"/>
        <v>78.7112013527139</v>
      </c>
      <c r="AL47" s="33">
        <f t="shared" si="42"/>
        <v>78.317645345950311</v>
      </c>
      <c r="AM47" s="33">
        <f t="shared" si="42"/>
        <v>77.926057119220573</v>
      </c>
      <c r="AN47" s="33">
        <f t="shared" si="42"/>
        <v>77.536426833624461</v>
      </c>
      <c r="AO47" s="33">
        <f t="shared" si="42"/>
        <v>77.148744699456344</v>
      </c>
      <c r="AP47" s="33">
        <f t="shared" si="42"/>
        <v>76.763000975959059</v>
      </c>
      <c r="AQ47" s="33">
        <f t="shared" ref="AQ47:BK47" si="43">SUM(AQ15:AQ46)*1000</f>
        <v>76.379185971079266</v>
      </c>
      <c r="AR47" s="33">
        <f t="shared" si="43"/>
        <v>75.997290041223863</v>
      </c>
      <c r="AS47" s="33">
        <f t="shared" si="43"/>
        <v>75.617303591017745</v>
      </c>
      <c r="AT47" s="33">
        <f t="shared" si="43"/>
        <v>75.239217073062662</v>
      </c>
      <c r="AU47" s="33">
        <f t="shared" si="43"/>
        <v>74.863020987697354</v>
      </c>
      <c r="AV47" s="33">
        <f t="shared" si="43"/>
        <v>74.488705882758865</v>
      </c>
      <c r="AW47" s="33">
        <f t="shared" si="43"/>
        <v>74.116262353345064</v>
      </c>
      <c r="AX47" s="33">
        <f t="shared" si="43"/>
        <v>73.745681041578351</v>
      </c>
      <c r="AY47" s="33">
        <f t="shared" si="43"/>
        <v>73.376952636370447</v>
      </c>
      <c r="AZ47" s="33">
        <f t="shared" si="43"/>
        <v>73.010067873188603</v>
      </c>
      <c r="BA47" s="33">
        <f t="shared" si="43"/>
        <v>72.645017533822653</v>
      </c>
      <c r="BB47" s="33">
        <f t="shared" si="43"/>
        <v>72.281792446153545</v>
      </c>
      <c r="BC47" s="33">
        <f t="shared" si="43"/>
        <v>71.920383483922777</v>
      </c>
      <c r="BD47" s="33">
        <f t="shared" si="43"/>
        <v>71.560781566503152</v>
      </c>
      <c r="BE47" s="33">
        <f t="shared" si="43"/>
        <v>71.202977658670633</v>
      </c>
      <c r="BF47" s="33">
        <f t="shared" si="43"/>
        <v>70.846962770377274</v>
      </c>
      <c r="BG47" s="33">
        <f t="shared" si="43"/>
        <v>70.4927279565254</v>
      </c>
      <c r="BH47" s="33">
        <f t="shared" si="43"/>
        <v>70.140264316742758</v>
      </c>
      <c r="BI47" s="33">
        <f t="shared" si="43"/>
        <v>69.789562995159045</v>
      </c>
      <c r="BJ47" s="33">
        <f t="shared" si="43"/>
        <v>69.440615180183272</v>
      </c>
      <c r="BK47" s="33">
        <f t="shared" si="43"/>
        <v>69.093412104282351</v>
      </c>
    </row>
    <row r="48" spans="1:121" x14ac:dyDescent="0.25">
      <c r="BO48" s="48" t="s">
        <v>167</v>
      </c>
      <c r="BP48" s="54">
        <f>BQ48</f>
        <v>0.16066838046272494</v>
      </c>
      <c r="BQ48" s="54">
        <f t="shared" ref="BQ48:CW48" si="44">$G$5+(($G$6-$G$5)/32)*(BQ53-2018)</f>
        <v>0.16066838046272494</v>
      </c>
      <c r="BR48" s="54">
        <f t="shared" si="44"/>
        <v>0.16036748071755019</v>
      </c>
      <c r="BS48" s="54">
        <f t="shared" si="44"/>
        <v>0.16006658097237542</v>
      </c>
      <c r="BT48" s="54">
        <f t="shared" si="44"/>
        <v>0.15976568122720067</v>
      </c>
      <c r="BU48" s="54">
        <f t="shared" si="44"/>
        <v>0.15946478148202589</v>
      </c>
      <c r="BV48" s="54">
        <f t="shared" si="44"/>
        <v>0.15916388173685114</v>
      </c>
      <c r="BW48" s="54">
        <f t="shared" si="44"/>
        <v>0.15886298199167637</v>
      </c>
      <c r="BX48" s="54">
        <f t="shared" si="44"/>
        <v>0.15856208224650162</v>
      </c>
      <c r="BY48" s="54">
        <f t="shared" si="44"/>
        <v>0.15826118250132687</v>
      </c>
      <c r="BZ48" s="54">
        <f t="shared" si="44"/>
        <v>0.15796028275615209</v>
      </c>
      <c r="CA48" s="54">
        <f t="shared" si="44"/>
        <v>0.15765938301097734</v>
      </c>
      <c r="CB48" s="54">
        <f t="shared" si="44"/>
        <v>0.15735848326580257</v>
      </c>
      <c r="CC48" s="54">
        <f t="shared" si="44"/>
        <v>0.15705758352062782</v>
      </c>
      <c r="CD48" s="54">
        <f t="shared" si="44"/>
        <v>0.15675668377545304</v>
      </c>
      <c r="CE48" s="54">
        <f t="shared" si="44"/>
        <v>0.15645578403027829</v>
      </c>
      <c r="CF48" s="54">
        <f t="shared" si="44"/>
        <v>0.15615488428510352</v>
      </c>
      <c r="CG48" s="54">
        <f t="shared" si="44"/>
        <v>0.15585398453992877</v>
      </c>
      <c r="CH48" s="54">
        <f t="shared" si="44"/>
        <v>0.15555308479475402</v>
      </c>
      <c r="CI48" s="54">
        <f t="shared" si="44"/>
        <v>0.15525218504957924</v>
      </c>
      <c r="CJ48" s="54">
        <f t="shared" si="44"/>
        <v>0.1549512853044045</v>
      </c>
      <c r="CK48" s="54">
        <f t="shared" si="44"/>
        <v>0.15465038555922972</v>
      </c>
      <c r="CL48" s="54">
        <f t="shared" si="44"/>
        <v>0.15434948581405497</v>
      </c>
      <c r="CM48" s="54">
        <f t="shared" si="44"/>
        <v>0.15404858606888019</v>
      </c>
      <c r="CN48" s="54">
        <f t="shared" si="44"/>
        <v>0.15374768632370545</v>
      </c>
      <c r="CO48" s="54">
        <f t="shared" si="44"/>
        <v>0.15344678657853067</v>
      </c>
      <c r="CP48" s="54">
        <f t="shared" si="44"/>
        <v>0.15314588683335592</v>
      </c>
      <c r="CQ48" s="54">
        <f t="shared" si="44"/>
        <v>0.15284498708818117</v>
      </c>
      <c r="CR48" s="54">
        <f t="shared" si="44"/>
        <v>0.1525440873430064</v>
      </c>
      <c r="CS48" s="54">
        <f t="shared" si="44"/>
        <v>0.15224318759783165</v>
      </c>
      <c r="CT48" s="54">
        <f t="shared" si="44"/>
        <v>0.15194228785265687</v>
      </c>
      <c r="CU48" s="54">
        <f t="shared" si="44"/>
        <v>0.15164138810748212</v>
      </c>
      <c r="CV48" s="54">
        <f t="shared" si="44"/>
        <v>0.15134048836230735</v>
      </c>
      <c r="CW48" s="54">
        <f t="shared" si="44"/>
        <v>0.1510395886171326</v>
      </c>
      <c r="CX48" s="54">
        <f t="shared" ref="CX48:DQ48" si="45">CW48</f>
        <v>0.1510395886171326</v>
      </c>
      <c r="CY48" s="54">
        <f t="shared" si="45"/>
        <v>0.1510395886171326</v>
      </c>
      <c r="CZ48" s="54">
        <f t="shared" si="45"/>
        <v>0.1510395886171326</v>
      </c>
      <c r="DA48" s="54">
        <f t="shared" si="45"/>
        <v>0.1510395886171326</v>
      </c>
      <c r="DB48" s="54">
        <f t="shared" si="45"/>
        <v>0.1510395886171326</v>
      </c>
      <c r="DC48" s="54">
        <f t="shared" si="45"/>
        <v>0.1510395886171326</v>
      </c>
      <c r="DD48" s="54">
        <f t="shared" si="45"/>
        <v>0.1510395886171326</v>
      </c>
      <c r="DE48" s="54">
        <f t="shared" si="45"/>
        <v>0.1510395886171326</v>
      </c>
      <c r="DF48" s="54">
        <f t="shared" si="45"/>
        <v>0.1510395886171326</v>
      </c>
      <c r="DG48" s="54">
        <f t="shared" si="45"/>
        <v>0.1510395886171326</v>
      </c>
      <c r="DH48" s="54">
        <f t="shared" si="45"/>
        <v>0.1510395886171326</v>
      </c>
      <c r="DI48" s="54">
        <f t="shared" si="45"/>
        <v>0.1510395886171326</v>
      </c>
      <c r="DJ48" s="54">
        <f t="shared" si="45"/>
        <v>0.1510395886171326</v>
      </c>
      <c r="DK48" s="54">
        <f t="shared" si="45"/>
        <v>0.1510395886171326</v>
      </c>
      <c r="DL48" s="54">
        <f t="shared" si="45"/>
        <v>0.1510395886171326</v>
      </c>
      <c r="DM48" s="54">
        <f t="shared" si="45"/>
        <v>0.1510395886171326</v>
      </c>
      <c r="DN48" s="54">
        <f t="shared" si="45"/>
        <v>0.1510395886171326</v>
      </c>
      <c r="DO48" s="54">
        <f t="shared" si="45"/>
        <v>0.1510395886171326</v>
      </c>
      <c r="DP48" s="54">
        <f t="shared" si="45"/>
        <v>0.1510395886171326</v>
      </c>
      <c r="DQ48" s="54">
        <f t="shared" si="45"/>
        <v>0.1510395886171326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20_USA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0</v>
      </c>
      <c r="BL54" t="str">
        <f t="shared" ref="BL54:BL111" si="52">A54</f>
        <v>20_USA</v>
      </c>
      <c r="BM54" t="str">
        <f t="shared" ref="BM54:BM85" si="53">"d_nonenergy_"&amp;C54</f>
        <v>d_nonenergy_1_x_coal_thermal</v>
      </c>
      <c r="BP54">
        <f t="shared" ref="BP54:CV54" si="54">BP$49*BP15</f>
        <v>0</v>
      </c>
      <c r="BQ54">
        <f t="shared" si="54"/>
        <v>0</v>
      </c>
      <c r="BR54">
        <f t="shared" si="54"/>
        <v>0</v>
      </c>
      <c r="BS54">
        <f t="shared" si="54"/>
        <v>0</v>
      </c>
      <c r="BT54">
        <f t="shared" si="54"/>
        <v>0</v>
      </c>
      <c r="BU54">
        <f t="shared" si="54"/>
        <v>0</v>
      </c>
      <c r="BV54">
        <f t="shared" si="54"/>
        <v>0</v>
      </c>
      <c r="BW54">
        <f t="shared" si="54"/>
        <v>0</v>
      </c>
      <c r="BX54">
        <f t="shared" si="54"/>
        <v>0</v>
      </c>
      <c r="BY54">
        <f t="shared" si="54"/>
        <v>0</v>
      </c>
      <c r="BZ54">
        <f t="shared" si="54"/>
        <v>0</v>
      </c>
      <c r="CA54">
        <f t="shared" si="54"/>
        <v>0</v>
      </c>
      <c r="CB54">
        <f t="shared" si="54"/>
        <v>0</v>
      </c>
      <c r="CC54">
        <f t="shared" si="54"/>
        <v>0</v>
      </c>
      <c r="CD54">
        <f t="shared" si="54"/>
        <v>0</v>
      </c>
      <c r="CE54">
        <f t="shared" si="54"/>
        <v>0</v>
      </c>
      <c r="CF54">
        <f t="shared" si="54"/>
        <v>0</v>
      </c>
      <c r="CG54">
        <f t="shared" si="54"/>
        <v>0</v>
      </c>
      <c r="CH54">
        <f t="shared" si="54"/>
        <v>0</v>
      </c>
      <c r="CI54">
        <f t="shared" si="54"/>
        <v>0</v>
      </c>
      <c r="CJ54">
        <f t="shared" si="54"/>
        <v>0</v>
      </c>
      <c r="CK54">
        <f t="shared" si="54"/>
        <v>0</v>
      </c>
      <c r="CL54">
        <f t="shared" si="54"/>
        <v>0</v>
      </c>
      <c r="CM54">
        <f t="shared" si="54"/>
        <v>0</v>
      </c>
      <c r="CN54">
        <f t="shared" si="54"/>
        <v>0</v>
      </c>
      <c r="CO54">
        <f t="shared" si="54"/>
        <v>0</v>
      </c>
      <c r="CP54">
        <f t="shared" si="54"/>
        <v>0</v>
      </c>
      <c r="CQ54">
        <f t="shared" si="54"/>
        <v>0</v>
      </c>
      <c r="CR54">
        <f t="shared" si="54"/>
        <v>0</v>
      </c>
      <c r="CS54">
        <f t="shared" si="54"/>
        <v>0</v>
      </c>
      <c r="CT54">
        <f t="shared" si="54"/>
        <v>0</v>
      </c>
      <c r="CU54">
        <f t="shared" si="54"/>
        <v>0</v>
      </c>
      <c r="CV54">
        <f t="shared" si="54"/>
        <v>0</v>
      </c>
      <c r="CW54">
        <f t="shared" ref="CW54:DQ54" si="55">CW$49*CW15</f>
        <v>0</v>
      </c>
      <c r="CX54">
        <f t="shared" si="55"/>
        <v>0</v>
      </c>
      <c r="CY54">
        <f t="shared" si="55"/>
        <v>0</v>
      </c>
      <c r="CZ54">
        <f t="shared" si="55"/>
        <v>0</v>
      </c>
      <c r="DA54">
        <f t="shared" si="55"/>
        <v>0</v>
      </c>
      <c r="DB54">
        <f t="shared" si="55"/>
        <v>0</v>
      </c>
      <c r="DC54">
        <f t="shared" si="55"/>
        <v>0</v>
      </c>
      <c r="DD54">
        <f t="shared" si="55"/>
        <v>0</v>
      </c>
      <c r="DE54">
        <f t="shared" si="55"/>
        <v>0</v>
      </c>
      <c r="DF54">
        <f t="shared" si="55"/>
        <v>0</v>
      </c>
      <c r="DG54">
        <f t="shared" si="55"/>
        <v>0</v>
      </c>
      <c r="DH54">
        <f t="shared" si="55"/>
        <v>0</v>
      </c>
      <c r="DI54">
        <f t="shared" si="55"/>
        <v>0</v>
      </c>
      <c r="DJ54">
        <f t="shared" si="55"/>
        <v>0</v>
      </c>
      <c r="DK54">
        <f t="shared" si="55"/>
        <v>0</v>
      </c>
      <c r="DL54">
        <f t="shared" si="55"/>
        <v>0</v>
      </c>
      <c r="DM54">
        <f t="shared" si="55"/>
        <v>0</v>
      </c>
      <c r="DN54">
        <f t="shared" si="55"/>
        <v>0</v>
      </c>
      <c r="DO54">
        <f t="shared" si="55"/>
        <v>0</v>
      </c>
      <c r="DP54">
        <f t="shared" si="55"/>
        <v>0</v>
      </c>
      <c r="DQ54">
        <f t="shared" si="55"/>
        <v>0</v>
      </c>
    </row>
    <row r="55" spans="1:121" x14ac:dyDescent="0.25">
      <c r="A55" t="str">
        <f t="shared" si="50"/>
        <v>20_USA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20_USA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20_USA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20_USA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20_USA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20_USA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20_USA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20_USA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20_USA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238.46982847199999</v>
      </c>
      <c r="BL59" t="str">
        <f t="shared" si="52"/>
        <v>20_USA</v>
      </c>
      <c r="BM59" t="str">
        <f t="shared" si="53"/>
        <v>d_nonenergy_6_x_ngls</v>
      </c>
      <c r="BP59">
        <f t="shared" ref="BP59:CW59" si="64">BP$49*BP20</f>
        <v>185.464731132</v>
      </c>
      <c r="BQ59">
        <f t="shared" si="64"/>
        <v>238.46982847199999</v>
      </c>
      <c r="BR59">
        <f t="shared" si="64"/>
        <v>242.63925309395989</v>
      </c>
      <c r="BS59">
        <f t="shared" si="64"/>
        <v>220.42613767139829</v>
      </c>
      <c r="BT59">
        <f t="shared" si="64"/>
        <v>237.65173560811797</v>
      </c>
      <c r="BU59">
        <f t="shared" si="64"/>
        <v>241.96752240012989</v>
      </c>
      <c r="BV59">
        <f t="shared" si="64"/>
        <v>246.15923267454258</v>
      </c>
      <c r="BW59">
        <f t="shared" si="64"/>
        <v>250.2411648820451</v>
      </c>
      <c r="BX59">
        <f t="shared" si="64"/>
        <v>254.22519391010482</v>
      </c>
      <c r="BY59">
        <f t="shared" si="64"/>
        <v>258.12565810588575</v>
      </c>
      <c r="BZ59">
        <f t="shared" si="64"/>
        <v>261.95761733490616</v>
      </c>
      <c r="CA59">
        <f t="shared" si="64"/>
        <v>263.50401264635207</v>
      </c>
      <c r="CB59">
        <f t="shared" si="64"/>
        <v>264.89529559612532</v>
      </c>
      <c r="CC59">
        <f t="shared" si="64"/>
        <v>266.04896597564851</v>
      </c>
      <c r="CD59">
        <f t="shared" si="64"/>
        <v>266.88454215640081</v>
      </c>
      <c r="CE59">
        <f t="shared" si="64"/>
        <v>267.47622343495402</v>
      </c>
      <c r="CF59">
        <f t="shared" si="64"/>
        <v>267.82465587791876</v>
      </c>
      <c r="CG59">
        <f t="shared" si="64"/>
        <v>267.92623381319805</v>
      </c>
      <c r="CH59">
        <f t="shared" si="64"/>
        <v>267.77915724392699</v>
      </c>
      <c r="CI59">
        <f t="shared" si="64"/>
        <v>267.38399011369694</v>
      </c>
      <c r="CJ59">
        <f t="shared" si="64"/>
        <v>266.74652283491713</v>
      </c>
      <c r="CK59">
        <f t="shared" si="64"/>
        <v>265.87373614123891</v>
      </c>
      <c r="CL59">
        <f t="shared" si="64"/>
        <v>264.77217280155566</v>
      </c>
      <c r="CM59">
        <f t="shared" si="64"/>
        <v>263.44869956722175</v>
      </c>
      <c r="CN59">
        <f t="shared" si="64"/>
        <v>261.57534014063941</v>
      </c>
      <c r="CO59">
        <f t="shared" si="64"/>
        <v>259.51958101752473</v>
      </c>
      <c r="CP59">
        <f t="shared" si="64"/>
        <v>257.29657237237097</v>
      </c>
      <c r="CQ59">
        <f t="shared" si="64"/>
        <v>254.91699139572179</v>
      </c>
      <c r="CR59">
        <f t="shared" si="64"/>
        <v>252.39056109195522</v>
      </c>
      <c r="CS59">
        <f t="shared" si="64"/>
        <v>250.28213191359205</v>
      </c>
      <c r="CT59">
        <f t="shared" si="64"/>
        <v>248.0257248580557</v>
      </c>
      <c r="CU59">
        <f t="shared" si="64"/>
        <v>245.62904818731812</v>
      </c>
      <c r="CV59">
        <f t="shared" si="64"/>
        <v>243.09715531094747</v>
      </c>
      <c r="CW59">
        <f t="shared" si="64"/>
        <v>240.43354870327931</v>
      </c>
      <c r="CX59">
        <f t="shared" ref="CX59:DQ59" si="65">CX$49*CX20</f>
        <v>237.59606170733667</v>
      </c>
      <c r="CY59">
        <f t="shared" si="65"/>
        <v>234.72845026985655</v>
      </c>
      <c r="CZ59">
        <f t="shared" si="65"/>
        <v>231.83134901479292</v>
      </c>
      <c r="DA59">
        <f t="shared" si="65"/>
        <v>228.90538566075958</v>
      </c>
      <c r="DB59">
        <f t="shared" si="65"/>
        <v>225.95118108077921</v>
      </c>
      <c r="DC59">
        <f t="shared" si="65"/>
        <v>222.96934936157331</v>
      </c>
      <c r="DD59">
        <f t="shared" si="65"/>
        <v>219.96049786240155</v>
      </c>
      <c r="DE59">
        <f t="shared" si="65"/>
        <v>216.92522727344374</v>
      </c>
      <c r="DF59">
        <f t="shared" si="65"/>
        <v>213.86413167374107</v>
      </c>
      <c r="DG59">
        <f t="shared" si="65"/>
        <v>210.77779858868632</v>
      </c>
      <c r="DH59">
        <f t="shared" si="65"/>
        <v>207.66680904707644</v>
      </c>
      <c r="DI59">
        <f t="shared" si="65"/>
        <v>204.53173763772489</v>
      </c>
      <c r="DJ59">
        <f t="shared" si="65"/>
        <v>201.37315256563829</v>
      </c>
      <c r="DK59">
        <f t="shared" si="65"/>
        <v>198.19161570776228</v>
      </c>
      <c r="DL59">
        <f t="shared" si="65"/>
        <v>194.98768266829686</v>
      </c>
      <c r="DM59">
        <f t="shared" si="65"/>
        <v>191.76190283358645</v>
      </c>
      <c r="DN59">
        <f t="shared" si="65"/>
        <v>188.51481942658543</v>
      </c>
      <c r="DO59">
        <f t="shared" si="65"/>
        <v>185.24696956090568</v>
      </c>
      <c r="DP59">
        <f t="shared" si="65"/>
        <v>181.95888429444486</v>
      </c>
      <c r="DQ59">
        <f t="shared" si="65"/>
        <v>178.65108868260211</v>
      </c>
    </row>
    <row r="60" spans="1:121" x14ac:dyDescent="0.25">
      <c r="A60" t="str">
        <f t="shared" si="50"/>
        <v>20_USA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0</v>
      </c>
      <c r="BL60" t="str">
        <f t="shared" si="52"/>
        <v>20_USA</v>
      </c>
      <c r="BM60" t="str">
        <f t="shared" si="53"/>
        <v>d_nonenergy_7_1_mo_gasoline</v>
      </c>
      <c r="BP60">
        <f t="shared" ref="BP60:CW60" si="66">BP$49*BP21</f>
        <v>0</v>
      </c>
      <c r="BQ60">
        <f t="shared" si="66"/>
        <v>0</v>
      </c>
      <c r="BR60">
        <f t="shared" si="66"/>
        <v>0</v>
      </c>
      <c r="BS60">
        <f t="shared" si="66"/>
        <v>0</v>
      </c>
      <c r="BT60">
        <f t="shared" si="66"/>
        <v>0</v>
      </c>
      <c r="BU60">
        <f t="shared" si="66"/>
        <v>0</v>
      </c>
      <c r="BV60">
        <f t="shared" si="66"/>
        <v>0</v>
      </c>
      <c r="BW60">
        <f t="shared" si="66"/>
        <v>0</v>
      </c>
      <c r="BX60">
        <f t="shared" si="66"/>
        <v>0</v>
      </c>
      <c r="BY60">
        <f t="shared" si="66"/>
        <v>0</v>
      </c>
      <c r="BZ60">
        <f t="shared" si="66"/>
        <v>0</v>
      </c>
      <c r="CA60">
        <f t="shared" si="66"/>
        <v>0</v>
      </c>
      <c r="CB60">
        <f t="shared" si="66"/>
        <v>0</v>
      </c>
      <c r="CC60">
        <f t="shared" si="66"/>
        <v>0</v>
      </c>
      <c r="CD60">
        <f t="shared" si="66"/>
        <v>0</v>
      </c>
      <c r="CE60">
        <f t="shared" si="66"/>
        <v>0</v>
      </c>
      <c r="CF60">
        <f t="shared" si="66"/>
        <v>0</v>
      </c>
      <c r="CG60">
        <f t="shared" si="66"/>
        <v>0</v>
      </c>
      <c r="CH60">
        <f t="shared" si="66"/>
        <v>0</v>
      </c>
      <c r="CI60">
        <f t="shared" si="66"/>
        <v>0</v>
      </c>
      <c r="CJ60">
        <f t="shared" si="66"/>
        <v>0</v>
      </c>
      <c r="CK60">
        <f t="shared" si="66"/>
        <v>0</v>
      </c>
      <c r="CL60">
        <f t="shared" si="66"/>
        <v>0</v>
      </c>
      <c r="CM60">
        <f t="shared" si="66"/>
        <v>0</v>
      </c>
      <c r="CN60">
        <f t="shared" si="66"/>
        <v>0</v>
      </c>
      <c r="CO60">
        <f t="shared" si="66"/>
        <v>0</v>
      </c>
      <c r="CP60">
        <f t="shared" si="66"/>
        <v>0</v>
      </c>
      <c r="CQ60">
        <f t="shared" si="66"/>
        <v>0</v>
      </c>
      <c r="CR60">
        <f t="shared" si="66"/>
        <v>0</v>
      </c>
      <c r="CS60">
        <f t="shared" si="66"/>
        <v>0</v>
      </c>
      <c r="CT60">
        <f t="shared" si="66"/>
        <v>0</v>
      </c>
      <c r="CU60">
        <f t="shared" si="66"/>
        <v>0</v>
      </c>
      <c r="CV60">
        <f t="shared" si="66"/>
        <v>0</v>
      </c>
      <c r="CW60">
        <f t="shared" si="66"/>
        <v>0</v>
      </c>
      <c r="CX60">
        <f t="shared" ref="CX60:DQ60" si="67">CX$49*CX21</f>
        <v>0</v>
      </c>
      <c r="CY60">
        <f t="shared" si="67"/>
        <v>0</v>
      </c>
      <c r="CZ60">
        <f t="shared" si="67"/>
        <v>0</v>
      </c>
      <c r="DA60">
        <f t="shared" si="67"/>
        <v>0</v>
      </c>
      <c r="DB60">
        <f t="shared" si="67"/>
        <v>0</v>
      </c>
      <c r="DC60">
        <f t="shared" si="67"/>
        <v>0</v>
      </c>
      <c r="DD60">
        <f t="shared" si="67"/>
        <v>0</v>
      </c>
      <c r="DE60">
        <f t="shared" si="67"/>
        <v>0</v>
      </c>
      <c r="DF60">
        <f t="shared" si="67"/>
        <v>0</v>
      </c>
      <c r="DG60">
        <f t="shared" si="67"/>
        <v>0</v>
      </c>
      <c r="DH60">
        <f t="shared" si="67"/>
        <v>0</v>
      </c>
      <c r="DI60">
        <f t="shared" si="67"/>
        <v>0</v>
      </c>
      <c r="DJ60">
        <f t="shared" si="67"/>
        <v>0</v>
      </c>
      <c r="DK60">
        <f t="shared" si="67"/>
        <v>0</v>
      </c>
      <c r="DL60">
        <f t="shared" si="67"/>
        <v>0</v>
      </c>
      <c r="DM60">
        <f t="shared" si="67"/>
        <v>0</v>
      </c>
      <c r="DN60">
        <f t="shared" si="67"/>
        <v>0</v>
      </c>
      <c r="DO60">
        <f t="shared" si="67"/>
        <v>0</v>
      </c>
      <c r="DP60">
        <f t="shared" si="67"/>
        <v>0</v>
      </c>
      <c r="DQ60">
        <f t="shared" si="67"/>
        <v>0</v>
      </c>
    </row>
    <row r="61" spans="1:121" x14ac:dyDescent="0.25">
      <c r="A61" t="str">
        <f t="shared" si="50"/>
        <v>20_USA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20_USA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20_USA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449.41500572400008</v>
      </c>
      <c r="BL62" t="str">
        <f t="shared" si="52"/>
        <v>20_USA</v>
      </c>
      <c r="BM62" t="str">
        <f t="shared" si="53"/>
        <v>d_nonenergy_7_3_naphtha</v>
      </c>
      <c r="BP62">
        <f t="shared" ref="BP62:CW62" si="70">BP$49*BP23</f>
        <v>438.46250439599999</v>
      </c>
      <c r="BQ62">
        <f t="shared" si="70"/>
        <v>449.41500572400008</v>
      </c>
      <c r="BR62">
        <f t="shared" si="70"/>
        <v>457.27261187212508</v>
      </c>
      <c r="BS62">
        <f t="shared" si="70"/>
        <v>415.41026199438971</v>
      </c>
      <c r="BT62">
        <f t="shared" si="70"/>
        <v>447.87324586506907</v>
      </c>
      <c r="BU62">
        <f t="shared" si="70"/>
        <v>456.00668294708271</v>
      </c>
      <c r="BV62">
        <f t="shared" si="70"/>
        <v>463.90628814678087</v>
      </c>
      <c r="BW62">
        <f t="shared" si="70"/>
        <v>471.59900801056483</v>
      </c>
      <c r="BX62">
        <f t="shared" si="70"/>
        <v>479.10722169077172</v>
      </c>
      <c r="BY62">
        <f t="shared" si="70"/>
        <v>486.45795092182397</v>
      </c>
      <c r="BZ62">
        <f t="shared" si="70"/>
        <v>493.67957719580176</v>
      </c>
      <c r="CA62">
        <f t="shared" si="70"/>
        <v>496.59387986544368</v>
      </c>
      <c r="CB62">
        <f t="shared" si="70"/>
        <v>499.21586118208421</v>
      </c>
      <c r="CC62">
        <f t="shared" si="70"/>
        <v>501.390043063034</v>
      </c>
      <c r="CD62">
        <f t="shared" si="70"/>
        <v>502.96475159728249</v>
      </c>
      <c r="CE62">
        <f t="shared" si="70"/>
        <v>504.07982115090948</v>
      </c>
      <c r="CF62">
        <f t="shared" si="70"/>
        <v>504.73646928687197</v>
      </c>
      <c r="CG62">
        <f t="shared" si="70"/>
        <v>504.92790083465928</v>
      </c>
      <c r="CH62">
        <f t="shared" si="70"/>
        <v>504.65072355967919</v>
      </c>
      <c r="CI62">
        <f t="shared" si="70"/>
        <v>503.90600025764883</v>
      </c>
      <c r="CJ62">
        <f t="shared" si="70"/>
        <v>502.70464341272901</v>
      </c>
      <c r="CK62">
        <f t="shared" si="70"/>
        <v>501.05980876237282</v>
      </c>
      <c r="CL62">
        <f t="shared" si="70"/>
        <v>498.9838266652614</v>
      </c>
      <c r="CM62">
        <f t="shared" si="70"/>
        <v>496.48963805031224</v>
      </c>
      <c r="CN62">
        <f t="shared" si="70"/>
        <v>492.95914598422905</v>
      </c>
      <c r="CO62">
        <f t="shared" si="70"/>
        <v>489.08490745266477</v>
      </c>
      <c r="CP62">
        <f t="shared" si="70"/>
        <v>484.89547414201184</v>
      </c>
      <c r="CQ62">
        <f t="shared" si="70"/>
        <v>480.41096805126716</v>
      </c>
      <c r="CR62">
        <f t="shared" si="70"/>
        <v>475.64971294111865</v>
      </c>
      <c r="CS62">
        <f t="shared" si="70"/>
        <v>471.67621357923184</v>
      </c>
      <c r="CT62">
        <f t="shared" si="70"/>
        <v>467.42383835727117</v>
      </c>
      <c r="CU62">
        <f t="shared" si="70"/>
        <v>462.90711409659781</v>
      </c>
      <c r="CV62">
        <f t="shared" si="70"/>
        <v>458.13556434199108</v>
      </c>
      <c r="CW62">
        <f t="shared" si="70"/>
        <v>453.11578977972511</v>
      </c>
      <c r="CX62">
        <f t="shared" ref="CX62:DQ62" si="71">CX$49*CX23</f>
        <v>447.76832405337194</v>
      </c>
      <c r="CY62">
        <f t="shared" si="71"/>
        <v>442.36408646555213</v>
      </c>
      <c r="CZ62">
        <f t="shared" si="71"/>
        <v>436.90427301464291</v>
      </c>
      <c r="DA62">
        <f t="shared" si="71"/>
        <v>431.39006668536922</v>
      </c>
      <c r="DB62">
        <f t="shared" si="71"/>
        <v>425.82263756140503</v>
      </c>
      <c r="DC62">
        <f t="shared" si="71"/>
        <v>420.20314293711016</v>
      </c>
      <c r="DD62">
        <f t="shared" si="71"/>
        <v>414.53272742841739</v>
      </c>
      <c r="DE62">
        <f t="shared" si="71"/>
        <v>408.81252308285787</v>
      </c>
      <c r="DF62">
        <f t="shared" si="71"/>
        <v>403.04364948875622</v>
      </c>
      <c r="DG62">
        <f t="shared" si="71"/>
        <v>397.22721388357479</v>
      </c>
      <c r="DH62">
        <f t="shared" si="71"/>
        <v>391.36431126143412</v>
      </c>
      <c r="DI62">
        <f t="shared" si="71"/>
        <v>385.45602447980338</v>
      </c>
      <c r="DJ62">
        <f t="shared" si="71"/>
        <v>379.50342436536909</v>
      </c>
      <c r="DK62">
        <f t="shared" si="71"/>
        <v>373.50756981909325</v>
      </c>
      <c r="DL62">
        <f t="shared" si="71"/>
        <v>367.46950792045885</v>
      </c>
      <c r="DM62">
        <f t="shared" si="71"/>
        <v>361.39027403091484</v>
      </c>
      <c r="DN62">
        <f t="shared" si="71"/>
        <v>355.27089189652031</v>
      </c>
      <c r="DO62">
        <f t="shared" si="71"/>
        <v>349.11237374980198</v>
      </c>
      <c r="DP62">
        <f t="shared" si="71"/>
        <v>342.91572041081997</v>
      </c>
      <c r="DQ62">
        <f t="shared" si="71"/>
        <v>336.68192138745763</v>
      </c>
    </row>
    <row r="63" spans="1:121" x14ac:dyDescent="0.25">
      <c r="A63" t="str">
        <f t="shared" si="50"/>
        <v>20_USA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20_USA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20_USA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</v>
      </c>
      <c r="BL64" t="str">
        <f t="shared" si="52"/>
        <v>20_USA</v>
      </c>
      <c r="BM64" t="str">
        <f t="shared" si="53"/>
        <v>d_nonenergy_7_6_kerosene</v>
      </c>
      <c r="BP64">
        <f t="shared" ref="BP64:CW64" si="74">BP$49*BP25</f>
        <v>0</v>
      </c>
      <c r="BQ64">
        <f t="shared" si="74"/>
        <v>0</v>
      </c>
      <c r="BR64">
        <f t="shared" si="74"/>
        <v>0</v>
      </c>
      <c r="BS64">
        <f t="shared" si="74"/>
        <v>0</v>
      </c>
      <c r="BT64">
        <f t="shared" si="74"/>
        <v>0</v>
      </c>
      <c r="BU64">
        <f t="shared" si="74"/>
        <v>0</v>
      </c>
      <c r="BV64">
        <f t="shared" si="74"/>
        <v>0</v>
      </c>
      <c r="BW64">
        <f t="shared" si="74"/>
        <v>0</v>
      </c>
      <c r="BX64">
        <f t="shared" si="74"/>
        <v>0</v>
      </c>
      <c r="BY64">
        <f t="shared" si="74"/>
        <v>0</v>
      </c>
      <c r="BZ64">
        <f t="shared" si="74"/>
        <v>0</v>
      </c>
      <c r="CA64">
        <f t="shared" si="74"/>
        <v>0</v>
      </c>
      <c r="CB64">
        <f t="shared" si="74"/>
        <v>0</v>
      </c>
      <c r="CC64">
        <f t="shared" si="74"/>
        <v>0</v>
      </c>
      <c r="CD64">
        <f t="shared" si="74"/>
        <v>0</v>
      </c>
      <c r="CE64">
        <f t="shared" si="74"/>
        <v>0</v>
      </c>
      <c r="CF64">
        <f t="shared" si="74"/>
        <v>0</v>
      </c>
      <c r="CG64">
        <f t="shared" si="74"/>
        <v>0</v>
      </c>
      <c r="CH64">
        <f t="shared" si="74"/>
        <v>0</v>
      </c>
      <c r="CI64">
        <f t="shared" si="74"/>
        <v>0</v>
      </c>
      <c r="CJ64">
        <f t="shared" si="74"/>
        <v>0</v>
      </c>
      <c r="CK64">
        <f t="shared" si="74"/>
        <v>0</v>
      </c>
      <c r="CL64">
        <f t="shared" si="74"/>
        <v>0</v>
      </c>
      <c r="CM64">
        <f t="shared" si="74"/>
        <v>0</v>
      </c>
      <c r="CN64">
        <f t="shared" si="74"/>
        <v>0</v>
      </c>
      <c r="CO64">
        <f t="shared" si="74"/>
        <v>0</v>
      </c>
      <c r="CP64">
        <f t="shared" si="74"/>
        <v>0</v>
      </c>
      <c r="CQ64">
        <f t="shared" si="74"/>
        <v>0</v>
      </c>
      <c r="CR64">
        <f t="shared" si="74"/>
        <v>0</v>
      </c>
      <c r="CS64">
        <f t="shared" si="74"/>
        <v>0</v>
      </c>
      <c r="CT64">
        <f t="shared" si="74"/>
        <v>0</v>
      </c>
      <c r="CU64">
        <f t="shared" si="74"/>
        <v>0</v>
      </c>
      <c r="CV64">
        <f t="shared" si="74"/>
        <v>0</v>
      </c>
      <c r="CW64">
        <f t="shared" si="74"/>
        <v>0</v>
      </c>
      <c r="CX64">
        <f t="shared" ref="CX64:DQ64" si="75">CX$49*CX25</f>
        <v>0</v>
      </c>
      <c r="CY64">
        <f t="shared" si="75"/>
        <v>0</v>
      </c>
      <c r="CZ64">
        <f t="shared" si="75"/>
        <v>0</v>
      </c>
      <c r="DA64">
        <f t="shared" si="75"/>
        <v>0</v>
      </c>
      <c r="DB64">
        <f t="shared" si="75"/>
        <v>0</v>
      </c>
      <c r="DC64">
        <f t="shared" si="75"/>
        <v>0</v>
      </c>
      <c r="DD64">
        <f t="shared" si="75"/>
        <v>0</v>
      </c>
      <c r="DE64">
        <f t="shared" si="75"/>
        <v>0</v>
      </c>
      <c r="DF64">
        <f t="shared" si="75"/>
        <v>0</v>
      </c>
      <c r="DG64">
        <f t="shared" si="75"/>
        <v>0</v>
      </c>
      <c r="DH64">
        <f t="shared" si="75"/>
        <v>0</v>
      </c>
      <c r="DI64">
        <f t="shared" si="75"/>
        <v>0</v>
      </c>
      <c r="DJ64">
        <f t="shared" si="75"/>
        <v>0</v>
      </c>
      <c r="DK64">
        <f t="shared" si="75"/>
        <v>0</v>
      </c>
      <c r="DL64">
        <f t="shared" si="75"/>
        <v>0</v>
      </c>
      <c r="DM64">
        <f t="shared" si="75"/>
        <v>0</v>
      </c>
      <c r="DN64">
        <f t="shared" si="75"/>
        <v>0</v>
      </c>
      <c r="DO64">
        <f t="shared" si="75"/>
        <v>0</v>
      </c>
      <c r="DP64">
        <f t="shared" si="75"/>
        <v>0</v>
      </c>
      <c r="DQ64">
        <f t="shared" si="75"/>
        <v>0</v>
      </c>
    </row>
    <row r="65" spans="1:121" x14ac:dyDescent="0.25">
      <c r="A65" t="str">
        <f t="shared" si="50"/>
        <v>20_USA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184.03200817199999</v>
      </c>
      <c r="BL65" t="str">
        <f t="shared" si="52"/>
        <v>20_USA</v>
      </c>
      <c r="BM65" t="str">
        <f t="shared" si="53"/>
        <v>d_nonenergy_7_7_gas_diesel_oil</v>
      </c>
      <c r="BP65">
        <f t="shared" ref="BP65:CW65" si="76">BP$49*BP26</f>
        <v>195.37488673199999</v>
      </c>
      <c r="BQ65">
        <f t="shared" si="76"/>
        <v>184.03200817199999</v>
      </c>
      <c r="BR65">
        <f t="shared" si="76"/>
        <v>187.24963780262286</v>
      </c>
      <c r="BS65">
        <f t="shared" si="76"/>
        <v>170.10732564865398</v>
      </c>
      <c r="BT65">
        <f t="shared" si="76"/>
        <v>183.40066929958968</v>
      </c>
      <c r="BU65">
        <f t="shared" si="76"/>
        <v>186.73124958836362</v>
      </c>
      <c r="BV65">
        <f t="shared" si="76"/>
        <v>189.96607750943937</v>
      </c>
      <c r="BW65">
        <f t="shared" si="76"/>
        <v>193.11618746750838</v>
      </c>
      <c r="BX65">
        <f t="shared" si="76"/>
        <v>196.19074355431943</v>
      </c>
      <c r="BY65">
        <f t="shared" si="76"/>
        <v>199.20081096348363</v>
      </c>
      <c r="BZ65">
        <f t="shared" si="76"/>
        <v>202.15801169897486</v>
      </c>
      <c r="CA65">
        <f t="shared" si="76"/>
        <v>203.35139635655034</v>
      </c>
      <c r="CB65">
        <f t="shared" si="76"/>
        <v>204.4250776554502</v>
      </c>
      <c r="CC65">
        <f t="shared" si="76"/>
        <v>205.31538850975244</v>
      </c>
      <c r="CD65">
        <f t="shared" si="76"/>
        <v>205.96021961274704</v>
      </c>
      <c r="CE65">
        <f t="shared" si="76"/>
        <v>206.41683206803177</v>
      </c>
      <c r="CF65">
        <f t="shared" si="76"/>
        <v>206.68572445832677</v>
      </c>
      <c r="CG65">
        <f t="shared" si="76"/>
        <v>206.76411421327057</v>
      </c>
      <c r="CH65">
        <f t="shared" si="76"/>
        <v>206.65061223873803</v>
      </c>
      <c r="CI65">
        <f t="shared" si="76"/>
        <v>206.34565374144813</v>
      </c>
      <c r="CJ65">
        <f t="shared" si="76"/>
        <v>205.85370730021705</v>
      </c>
      <c r="CK65">
        <f t="shared" si="76"/>
        <v>205.18016008893005</v>
      </c>
      <c r="CL65">
        <f t="shared" si="76"/>
        <v>204.3300612951769</v>
      </c>
      <c r="CM65">
        <f t="shared" si="76"/>
        <v>203.30871013039021</v>
      </c>
      <c r="CN65">
        <f t="shared" si="76"/>
        <v>201.86300062696608</v>
      </c>
      <c r="CO65">
        <f t="shared" si="76"/>
        <v>200.27652957455317</v>
      </c>
      <c r="CP65">
        <f t="shared" si="76"/>
        <v>198.56098867039469</v>
      </c>
      <c r="CQ65">
        <f t="shared" si="76"/>
        <v>196.72461771920723</v>
      </c>
      <c r="CR65">
        <f t="shared" si="76"/>
        <v>194.77492016087083</v>
      </c>
      <c r="CS65">
        <f t="shared" si="76"/>
        <v>193.14780255748741</v>
      </c>
      <c r="CT65">
        <f t="shared" si="76"/>
        <v>191.40648742196456</v>
      </c>
      <c r="CU65">
        <f t="shared" si="76"/>
        <v>189.5569233765633</v>
      </c>
      <c r="CV65">
        <f t="shared" si="76"/>
        <v>187.60301024004431</v>
      </c>
      <c r="CW65">
        <f t="shared" si="76"/>
        <v>185.54745094296143</v>
      </c>
      <c r="CX65">
        <f t="shared" ref="CX65:DQ65" si="77">CX$49*CX26</f>
        <v>183.3577046200358</v>
      </c>
      <c r="CY65">
        <f t="shared" si="77"/>
        <v>181.14471065397348</v>
      </c>
      <c r="CZ65">
        <f t="shared" si="77"/>
        <v>178.90895879696407</v>
      </c>
      <c r="DA65">
        <f t="shared" si="77"/>
        <v>176.65093347220622</v>
      </c>
      <c r="DB65">
        <f t="shared" si="77"/>
        <v>174.37111382001677</v>
      </c>
      <c r="DC65">
        <f t="shared" si="77"/>
        <v>172.06997374358627</v>
      </c>
      <c r="DD65">
        <f t="shared" si="77"/>
        <v>169.74798195438629</v>
      </c>
      <c r="DE65">
        <f t="shared" si="77"/>
        <v>167.40560201722414</v>
      </c>
      <c r="DF65">
        <f t="shared" si="77"/>
        <v>165.04329239495721</v>
      </c>
      <c r="DG65">
        <f t="shared" si="77"/>
        <v>162.66150649285936</v>
      </c>
      <c r="DH65">
        <f t="shared" si="77"/>
        <v>160.26069270264946</v>
      </c>
      <c r="DI65">
        <f t="shared" si="77"/>
        <v>157.8412944461806</v>
      </c>
      <c r="DJ65">
        <f t="shared" si="77"/>
        <v>155.40375021879231</v>
      </c>
      <c r="DK65">
        <f t="shared" si="77"/>
        <v>152.94849363233106</v>
      </c>
      <c r="DL65">
        <f t="shared" si="77"/>
        <v>150.47595345783822</v>
      </c>
      <c r="DM65">
        <f t="shared" si="77"/>
        <v>147.98655366790962</v>
      </c>
      <c r="DN65">
        <f t="shared" si="77"/>
        <v>145.48071347872803</v>
      </c>
      <c r="DO65">
        <f t="shared" si="77"/>
        <v>142.95884739177251</v>
      </c>
      <c r="DP65">
        <f t="shared" si="77"/>
        <v>140.42136523520441</v>
      </c>
      <c r="DQ65">
        <f t="shared" si="77"/>
        <v>137.86867220493528</v>
      </c>
    </row>
    <row r="66" spans="1:121" x14ac:dyDescent="0.25">
      <c r="A66" t="str">
        <f t="shared" si="50"/>
        <v>20_USA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20_USA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20_USA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1057.9145950080001</v>
      </c>
      <c r="BL67" t="str">
        <f t="shared" si="52"/>
        <v>20_USA</v>
      </c>
      <c r="BM67" t="str">
        <f t="shared" si="53"/>
        <v>d_nonenergy_7_9_lpg</v>
      </c>
      <c r="BP67">
        <f t="shared" ref="BP67:CW67" si="80">BP$49*BP28</f>
        <v>1040.3611429319999</v>
      </c>
      <c r="BQ67">
        <f t="shared" si="80"/>
        <v>1057.9145950080001</v>
      </c>
      <c r="BR67">
        <f t="shared" si="80"/>
        <v>1076.411254265148</v>
      </c>
      <c r="BS67">
        <f t="shared" si="80"/>
        <v>977.86805843740228</v>
      </c>
      <c r="BT67">
        <f t="shared" si="80"/>
        <v>1054.2853208716524</v>
      </c>
      <c r="BU67">
        <f t="shared" si="80"/>
        <v>1073.4312810355323</v>
      </c>
      <c r="BV67">
        <f t="shared" si="80"/>
        <v>1092.0268052817655</v>
      </c>
      <c r="BW67">
        <f t="shared" si="80"/>
        <v>1110.1353252812135</v>
      </c>
      <c r="BX67">
        <f t="shared" si="80"/>
        <v>1127.8095211437515</v>
      </c>
      <c r="BY67">
        <f t="shared" si="80"/>
        <v>1145.1130015314486</v>
      </c>
      <c r="BZ67">
        <f t="shared" si="80"/>
        <v>1162.112575950702</v>
      </c>
      <c r="CA67">
        <f t="shared" si="80"/>
        <v>1168.9727904277827</v>
      </c>
      <c r="CB67">
        <f t="shared" si="80"/>
        <v>1175.1448858571368</v>
      </c>
      <c r="CC67">
        <f t="shared" si="80"/>
        <v>1180.2628697134021</v>
      </c>
      <c r="CD67">
        <f t="shared" si="80"/>
        <v>1183.969704420849</v>
      </c>
      <c r="CE67">
        <f t="shared" si="80"/>
        <v>1186.5945574858476</v>
      </c>
      <c r="CF67">
        <f t="shared" si="80"/>
        <v>1188.1402950290353</v>
      </c>
      <c r="CG67">
        <f t="shared" si="80"/>
        <v>1188.5909213449565</v>
      </c>
      <c r="CH67">
        <f t="shared" si="80"/>
        <v>1187.9384511762457</v>
      </c>
      <c r="CI67">
        <f t="shared" si="80"/>
        <v>1186.1853863243252</v>
      </c>
      <c r="CJ67">
        <f t="shared" si="80"/>
        <v>1183.3574145746816</v>
      </c>
      <c r="CK67">
        <f t="shared" si="80"/>
        <v>1179.4855042894801</v>
      </c>
      <c r="CL67">
        <f t="shared" si="80"/>
        <v>1174.5986809045523</v>
      </c>
      <c r="CM67">
        <f t="shared" si="80"/>
        <v>1168.7274071267516</v>
      </c>
      <c r="CN67">
        <f t="shared" si="80"/>
        <v>1160.4166942295435</v>
      </c>
      <c r="CO67">
        <f t="shared" si="80"/>
        <v>1151.2968085228315</v>
      </c>
      <c r="CP67">
        <f t="shared" si="80"/>
        <v>1141.4349601472695</v>
      </c>
      <c r="CQ67">
        <f t="shared" si="80"/>
        <v>1130.8785159155996</v>
      </c>
      <c r="CR67">
        <f t="shared" si="80"/>
        <v>1119.6706096209089</v>
      </c>
      <c r="CS67">
        <f t="shared" si="80"/>
        <v>1110.317065759099</v>
      </c>
      <c r="CT67">
        <f t="shared" si="80"/>
        <v>1100.307053290745</v>
      </c>
      <c r="CU67">
        <f t="shared" si="80"/>
        <v>1089.6747680841233</v>
      </c>
      <c r="CV67">
        <f t="shared" si="80"/>
        <v>1078.4426283871562</v>
      </c>
      <c r="CW67">
        <f t="shared" si="80"/>
        <v>1066.6261720930102</v>
      </c>
      <c r="CX67">
        <f t="shared" ref="CX67:DQ67" si="81">CX$49*CX28</f>
        <v>1054.0383368713078</v>
      </c>
      <c r="CY67">
        <f t="shared" si="81"/>
        <v>1041.3168617397976</v>
      </c>
      <c r="CZ67">
        <f t="shared" si="81"/>
        <v>1028.4645620564954</v>
      </c>
      <c r="DA67">
        <f t="shared" si="81"/>
        <v>1015.4842225455209</v>
      </c>
      <c r="DB67">
        <f t="shared" si="81"/>
        <v>1002.3785975621586</v>
      </c>
      <c r="DC67">
        <f t="shared" si="81"/>
        <v>989.15041135588524</v>
      </c>
      <c r="DD67">
        <f t="shared" si="81"/>
        <v>975.8023583313942</v>
      </c>
      <c r="DE67">
        <f t="shared" si="81"/>
        <v>962.33710330759561</v>
      </c>
      <c r="DF67">
        <f t="shared" si="81"/>
        <v>948.75728177465703</v>
      </c>
      <c r="DG67">
        <f t="shared" si="81"/>
        <v>935.06550014904633</v>
      </c>
      <c r="DH67">
        <f t="shared" si="81"/>
        <v>921.26433602663064</v>
      </c>
      <c r="DI67">
        <f t="shared" si="81"/>
        <v>907.35633843382516</v>
      </c>
      <c r="DJ67">
        <f t="shared" si="81"/>
        <v>893.3440280768059</v>
      </c>
      <c r="DK67">
        <f t="shared" si="81"/>
        <v>879.22989758881363</v>
      </c>
      <c r="DL67">
        <f t="shared" si="81"/>
        <v>865.01641177554745</v>
      </c>
      <c r="DM67">
        <f t="shared" si="81"/>
        <v>850.70600785867066</v>
      </c>
      <c r="DN67">
        <f t="shared" si="81"/>
        <v>836.30109571743503</v>
      </c>
      <c r="DO67">
        <f t="shared" si="81"/>
        <v>821.80405812844958</v>
      </c>
      <c r="DP67">
        <f t="shared" si="81"/>
        <v>807.2172510035889</v>
      </c>
      <c r="DQ67">
        <f t="shared" si="81"/>
        <v>792.54300362607307</v>
      </c>
    </row>
    <row r="68" spans="1:121" x14ac:dyDescent="0.25">
      <c r="A68" t="str">
        <f t="shared" si="50"/>
        <v>20_USA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49.975905672000003</v>
      </c>
      <c r="BL68" t="str">
        <f t="shared" si="52"/>
        <v>20_USA</v>
      </c>
      <c r="BM68" t="str">
        <f t="shared" si="53"/>
        <v>d_nonenergy_7_10_refi_gas_notliq</v>
      </c>
      <c r="BP68">
        <f t="shared" ref="BP68:CW68" si="82">BP$49*BP29</f>
        <v>45.643823712</v>
      </c>
      <c r="BQ68">
        <f t="shared" si="82"/>
        <v>49.975905672000003</v>
      </c>
      <c r="BR68">
        <f t="shared" si="82"/>
        <v>50.849688208552834</v>
      </c>
      <c r="BS68">
        <f t="shared" si="82"/>
        <v>46.194505755693676</v>
      </c>
      <c r="BT68">
        <f t="shared" si="82"/>
        <v>49.804458692487856</v>
      </c>
      <c r="BU68">
        <f t="shared" si="82"/>
        <v>50.708914216274906</v>
      </c>
      <c r="BV68">
        <f t="shared" si="82"/>
        <v>51.587367136800232</v>
      </c>
      <c r="BW68">
        <f t="shared" si="82"/>
        <v>52.442813967406707</v>
      </c>
      <c r="BX68">
        <f t="shared" si="82"/>
        <v>53.277743317490931</v>
      </c>
      <c r="BY68">
        <f t="shared" si="82"/>
        <v>54.095160061463844</v>
      </c>
      <c r="BZ68">
        <f t="shared" si="82"/>
        <v>54.898220281683535</v>
      </c>
      <c r="CA68">
        <f t="shared" si="82"/>
        <v>55.222296944595705</v>
      </c>
      <c r="CB68">
        <f t="shared" si="82"/>
        <v>55.513866850551729</v>
      </c>
      <c r="CC68">
        <f t="shared" si="82"/>
        <v>55.755640505663834</v>
      </c>
      <c r="CD68">
        <f t="shared" si="82"/>
        <v>55.930751448035934</v>
      </c>
      <c r="CE68">
        <f t="shared" si="82"/>
        <v>56.054749556955343</v>
      </c>
      <c r="CF68">
        <f t="shared" si="82"/>
        <v>56.127770228015684</v>
      </c>
      <c r="CG68">
        <f t="shared" si="82"/>
        <v>56.149057823785775</v>
      </c>
      <c r="CH68">
        <f t="shared" si="82"/>
        <v>56.118235120555134</v>
      </c>
      <c r="CI68">
        <f t="shared" si="82"/>
        <v>56.035420303470751</v>
      </c>
      <c r="CJ68">
        <f t="shared" si="82"/>
        <v>55.9018268640096</v>
      </c>
      <c r="CK68">
        <f t="shared" si="82"/>
        <v>55.718917748191778</v>
      </c>
      <c r="CL68">
        <f t="shared" si="82"/>
        <v>55.488064118160302</v>
      </c>
      <c r="CM68">
        <f t="shared" si="82"/>
        <v>55.210705032768701</v>
      </c>
      <c r="CN68">
        <f t="shared" si="82"/>
        <v>54.818106796788413</v>
      </c>
      <c r="CO68">
        <f t="shared" si="82"/>
        <v>54.387283221833748</v>
      </c>
      <c r="CP68">
        <f t="shared" si="82"/>
        <v>53.921409316232769</v>
      </c>
      <c r="CQ68">
        <f t="shared" si="82"/>
        <v>53.422722689124008</v>
      </c>
      <c r="CR68">
        <f t="shared" si="82"/>
        <v>52.893260981716665</v>
      </c>
      <c r="CS68">
        <f t="shared" si="82"/>
        <v>52.451399391052831</v>
      </c>
      <c r="CT68">
        <f t="shared" si="82"/>
        <v>51.978526210878755</v>
      </c>
      <c r="CU68">
        <f t="shared" si="82"/>
        <v>51.476256854664889</v>
      </c>
      <c r="CV68">
        <f t="shared" si="82"/>
        <v>50.945650360871205</v>
      </c>
      <c r="CW68">
        <f t="shared" si="82"/>
        <v>50.387440739867635</v>
      </c>
      <c r="CX68">
        <f t="shared" ref="CX68:DQ68" si="83">CX$49*CX29</f>
        <v>49.792791163594693</v>
      </c>
      <c r="CY68">
        <f t="shared" si="83"/>
        <v>49.191828435430196</v>
      </c>
      <c r="CZ68">
        <f t="shared" si="83"/>
        <v>48.584685552940577</v>
      </c>
      <c r="DA68">
        <f t="shared" si="83"/>
        <v>47.971494066546455</v>
      </c>
      <c r="DB68">
        <f t="shared" si="83"/>
        <v>47.352384092044055</v>
      </c>
      <c r="DC68">
        <f t="shared" si="83"/>
        <v>46.727484323030687</v>
      </c>
      <c r="DD68">
        <f t="shared" si="83"/>
        <v>46.096922043235523</v>
      </c>
      <c r="DE68">
        <f t="shared" si="83"/>
        <v>45.460823138754776</v>
      </c>
      <c r="DF68">
        <f t="shared" si="83"/>
        <v>44.819312110194304</v>
      </c>
      <c r="DG68">
        <f t="shared" si="83"/>
        <v>44.172512084717788</v>
      </c>
      <c r="DH68">
        <f t="shared" si="83"/>
        <v>43.520544828003253</v>
      </c>
      <c r="DI68">
        <f t="shared" si="83"/>
        <v>42.863530756107224</v>
      </c>
      <c r="DJ68">
        <f t="shared" si="83"/>
        <v>42.201588947237589</v>
      </c>
      <c r="DK68">
        <f t="shared" si="83"/>
        <v>41.53483715343625</v>
      </c>
      <c r="DL68">
        <f t="shared" si="83"/>
        <v>40.863391812171507</v>
      </c>
      <c r="DM68">
        <f t="shared" si="83"/>
        <v>40.187368057841276</v>
      </c>
      <c r="DN68">
        <f t="shared" si="83"/>
        <v>39.506879733187439</v>
      </c>
      <c r="DO68">
        <f t="shared" si="83"/>
        <v>38.822039400622501</v>
      </c>
      <c r="DP68">
        <f t="shared" si="83"/>
        <v>38.132958353468418</v>
      </c>
      <c r="DQ68">
        <f t="shared" si="83"/>
        <v>37.439746627109002</v>
      </c>
    </row>
    <row r="69" spans="1:121" x14ac:dyDescent="0.25">
      <c r="A69" t="str">
        <f t="shared" si="50"/>
        <v>20_USA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1584.8507985480001</v>
      </c>
      <c r="BL69" t="str">
        <f t="shared" si="52"/>
        <v>20_USA</v>
      </c>
      <c r="BM69" t="str">
        <f t="shared" si="53"/>
        <v>d_nonenergy_7_11_ethane</v>
      </c>
      <c r="BP69">
        <f t="shared" ref="BP69:CW69" si="84">BP$49*BP30</f>
        <v>1327.410663012</v>
      </c>
      <c r="BQ69">
        <f t="shared" si="84"/>
        <v>1584.8507985480001</v>
      </c>
      <c r="BR69">
        <f t="shared" si="84"/>
        <v>1612.5604504731061</v>
      </c>
      <c r="BS69">
        <f t="shared" si="84"/>
        <v>1464.933918675524</v>
      </c>
      <c r="BT69">
        <f t="shared" si="84"/>
        <v>1579.4138208937723</v>
      </c>
      <c r="BU69">
        <f t="shared" si="84"/>
        <v>1608.096183721429</v>
      </c>
      <c r="BV69">
        <f t="shared" si="84"/>
        <v>1635.953944253449</v>
      </c>
      <c r="BW69">
        <f t="shared" si="84"/>
        <v>1663.0821288130262</v>
      </c>
      <c r="BX69">
        <f t="shared" si="84"/>
        <v>1689.5596569222068</v>
      </c>
      <c r="BY69">
        <f t="shared" si="84"/>
        <v>1715.4818200528653</v>
      </c>
      <c r="BZ69">
        <f t="shared" si="84"/>
        <v>1740.9487048283099</v>
      </c>
      <c r="CA69">
        <f t="shared" si="84"/>
        <v>1751.22592044053</v>
      </c>
      <c r="CB69">
        <f t="shared" si="84"/>
        <v>1760.472272098863</v>
      </c>
      <c r="CC69">
        <f t="shared" si="84"/>
        <v>1768.1394702260391</v>
      </c>
      <c r="CD69">
        <f t="shared" si="84"/>
        <v>1773.6926405612473</v>
      </c>
      <c r="CE69">
        <f t="shared" si="84"/>
        <v>1777.6249055056619</v>
      </c>
      <c r="CF69">
        <f t="shared" si="84"/>
        <v>1779.9405587646547</v>
      </c>
      <c r="CG69">
        <f t="shared" si="84"/>
        <v>1780.6156373390545</v>
      </c>
      <c r="CH69">
        <f t="shared" si="84"/>
        <v>1779.6381785982549</v>
      </c>
      <c r="CI69">
        <f t="shared" si="84"/>
        <v>1777.0119304648204</v>
      </c>
      <c r="CJ69">
        <f t="shared" si="84"/>
        <v>1772.7753755417266</v>
      </c>
      <c r="CK69">
        <f t="shared" si="84"/>
        <v>1766.9749072086834</v>
      </c>
      <c r="CL69">
        <f t="shared" si="84"/>
        <v>1759.6540081677667</v>
      </c>
      <c r="CM69">
        <f t="shared" si="84"/>
        <v>1750.8583142817483</v>
      </c>
      <c r="CN69">
        <f t="shared" si="84"/>
        <v>1738.4081221454503</v>
      </c>
      <c r="CO69">
        <f t="shared" si="84"/>
        <v>1724.7457166798752</v>
      </c>
      <c r="CP69">
        <f t="shared" si="84"/>
        <v>1709.9717846943252</v>
      </c>
      <c r="CQ69">
        <f t="shared" si="84"/>
        <v>1694.1572859159403</v>
      </c>
      <c r="CR69">
        <f t="shared" si="84"/>
        <v>1677.3668386293543</v>
      </c>
      <c r="CS69">
        <f t="shared" si="84"/>
        <v>1663.3543923235814</v>
      </c>
      <c r="CT69">
        <f t="shared" si="84"/>
        <v>1648.3584972590781</v>
      </c>
      <c r="CU69">
        <f t="shared" si="84"/>
        <v>1632.4303819087299</v>
      </c>
      <c r="CV69">
        <f t="shared" si="84"/>
        <v>1615.6036308154562</v>
      </c>
      <c r="CW69">
        <f t="shared" si="84"/>
        <v>1597.9015211346236</v>
      </c>
      <c r="CX69">
        <f t="shared" ref="CX69:DQ69" si="85">CX$49*CX30</f>
        <v>1579.0438167440773</v>
      </c>
      <c r="CY69">
        <f t="shared" si="85"/>
        <v>1559.9859078013142</v>
      </c>
      <c r="CZ69">
        <f t="shared" si="85"/>
        <v>1540.732011964755</v>
      </c>
      <c r="DA69">
        <f t="shared" si="85"/>
        <v>1521.2863010005003</v>
      </c>
      <c r="DB69">
        <f t="shared" si="85"/>
        <v>1501.6529011794164</v>
      </c>
      <c r="DC69">
        <f t="shared" si="85"/>
        <v>1481.8358936711729</v>
      </c>
      <c r="DD69">
        <f t="shared" si="85"/>
        <v>1461.8393149352821</v>
      </c>
      <c r="DE69">
        <f t="shared" si="85"/>
        <v>1441.6671571091028</v>
      </c>
      <c r="DF69">
        <f t="shared" si="85"/>
        <v>1421.3233683929127</v>
      </c>
      <c r="DG69">
        <f t="shared" si="85"/>
        <v>1400.8118534319813</v>
      </c>
      <c r="DH69">
        <f t="shared" si="85"/>
        <v>1380.1364736957403</v>
      </c>
      <c r="DI69">
        <f t="shared" si="85"/>
        <v>1359.3010478540211</v>
      </c>
      <c r="DJ69">
        <f t="shared" si="85"/>
        <v>1338.3093521504031</v>
      </c>
      <c r="DK69">
        <f t="shared" si="85"/>
        <v>1317.1651207726932</v>
      </c>
      <c r="DL69">
        <f t="shared" si="85"/>
        <v>1295.8720462205501</v>
      </c>
      <c r="DM69">
        <f t="shared" si="85"/>
        <v>1274.4337796702764</v>
      </c>
      <c r="DN69">
        <f t="shared" si="85"/>
        <v>1252.8539313367933</v>
      </c>
      <c r="DO69">
        <f t="shared" si="85"/>
        <v>1231.1360708328361</v>
      </c>
      <c r="DP69">
        <f t="shared" si="85"/>
        <v>1209.283727525363</v>
      </c>
      <c r="DQ69">
        <f t="shared" si="85"/>
        <v>1187.3003908892229</v>
      </c>
    </row>
    <row r="70" spans="1:121" x14ac:dyDescent="0.25">
      <c r="A70" t="str">
        <f t="shared" si="50"/>
        <v>20_USA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1677.537004644</v>
      </c>
      <c r="BL70" t="str">
        <f t="shared" si="52"/>
        <v>20_USA</v>
      </c>
      <c r="BM70" t="str">
        <f t="shared" si="53"/>
        <v>d_nonenergy_7_x_other_petrol_prod</v>
      </c>
      <c r="BP70">
        <f t="shared" ref="BP70:CW70" si="86">BP$49*BP31</f>
        <v>1845.104045004</v>
      </c>
      <c r="BQ70">
        <f t="shared" si="86"/>
        <v>1677.537004644</v>
      </c>
      <c r="BR70">
        <f t="shared" si="86"/>
        <v>1706.867189247344</v>
      </c>
      <c r="BS70">
        <f t="shared" si="86"/>
        <v>1550.6070730366648</v>
      </c>
      <c r="BT70">
        <f t="shared" si="86"/>
        <v>1671.7820583634125</v>
      </c>
      <c r="BU70">
        <f t="shared" si="86"/>
        <v>1702.1418405385564</v>
      </c>
      <c r="BV70">
        <f t="shared" si="86"/>
        <v>1731.6287955262369</v>
      </c>
      <c r="BW70">
        <f t="shared" si="86"/>
        <v>1760.3435070367441</v>
      </c>
      <c r="BX70">
        <f t="shared" si="86"/>
        <v>1788.3695100115012</v>
      </c>
      <c r="BY70">
        <f t="shared" si="86"/>
        <v>1815.8076688160638</v>
      </c>
      <c r="BZ70">
        <f t="shared" si="86"/>
        <v>1842.7639234003777</v>
      </c>
      <c r="CA70">
        <f t="shared" si="86"/>
        <v>1853.6421773722968</v>
      </c>
      <c r="CB70">
        <f t="shared" si="86"/>
        <v>1863.4292797790445</v>
      </c>
      <c r="CC70">
        <f t="shared" si="86"/>
        <v>1871.5448756395879</v>
      </c>
      <c r="CD70">
        <f t="shared" si="86"/>
        <v>1877.4228098520314</v>
      </c>
      <c r="CE70">
        <f t="shared" si="86"/>
        <v>1881.585043901043</v>
      </c>
      <c r="CF70">
        <f t="shared" si="86"/>
        <v>1884.0361225990782</v>
      </c>
      <c r="CG70">
        <f t="shared" si="86"/>
        <v>1884.7506815283073</v>
      </c>
      <c r="CH70">
        <f t="shared" si="86"/>
        <v>1883.7160584523012</v>
      </c>
      <c r="CI70">
        <f t="shared" si="86"/>
        <v>1880.9362204819067</v>
      </c>
      <c r="CJ70">
        <f t="shared" si="86"/>
        <v>1876.4519007830379</v>
      </c>
      <c r="CK70">
        <f t="shared" si="86"/>
        <v>1870.3122059411892</v>
      </c>
      <c r="CL70">
        <f t="shared" si="86"/>
        <v>1862.5631616402038</v>
      </c>
      <c r="CM70">
        <f t="shared" si="86"/>
        <v>1853.2530726470729</v>
      </c>
      <c r="CN70">
        <f t="shared" si="86"/>
        <v>1840.074760819422</v>
      </c>
      <c r="CO70">
        <f t="shared" si="86"/>
        <v>1825.6133422669936</v>
      </c>
      <c r="CP70">
        <f t="shared" si="86"/>
        <v>1809.9753922261696</v>
      </c>
      <c r="CQ70">
        <f t="shared" si="86"/>
        <v>1793.236020333911</v>
      </c>
      <c r="CR70">
        <f t="shared" si="86"/>
        <v>1775.4636239205845</v>
      </c>
      <c r="CS70">
        <f t="shared" si="86"/>
        <v>1760.6316932271354</v>
      </c>
      <c r="CT70">
        <f t="shared" si="86"/>
        <v>1744.7587991278867</v>
      </c>
      <c r="CU70">
        <f t="shared" si="86"/>
        <v>1727.8991660703598</v>
      </c>
      <c r="CV70">
        <f t="shared" si="86"/>
        <v>1710.0883427090935</v>
      </c>
      <c r="CW70">
        <f t="shared" si="86"/>
        <v>1691.3509675081789</v>
      </c>
      <c r="CX70">
        <f t="shared" ref="CX70:DQ70" si="87">CX$49*CX31</f>
        <v>1671.3904154065162</v>
      </c>
      <c r="CY70">
        <f t="shared" si="87"/>
        <v>1651.2179502685287</v>
      </c>
      <c r="CZ70">
        <f t="shared" si="87"/>
        <v>1630.8380364122966</v>
      </c>
      <c r="DA70">
        <f t="shared" si="87"/>
        <v>1610.2550895796767</v>
      </c>
      <c r="DB70">
        <f t="shared" si="87"/>
        <v>1589.4734773566117</v>
      </c>
      <c r="DC70">
        <f t="shared" si="87"/>
        <v>1568.4975195902127</v>
      </c>
      <c r="DD70">
        <f t="shared" si="87"/>
        <v>1547.3314888026666</v>
      </c>
      <c r="DE70">
        <f t="shared" si="87"/>
        <v>1525.9796106019314</v>
      </c>
      <c r="DF70">
        <f t="shared" si="87"/>
        <v>1504.446064089329</v>
      </c>
      <c r="DG70">
        <f t="shared" si="87"/>
        <v>1482.7349822639637</v>
      </c>
      <c r="DH70">
        <f t="shared" si="87"/>
        <v>1460.8504524240648</v>
      </c>
      <c r="DI70">
        <f t="shared" si="87"/>
        <v>1438.7965165652306</v>
      </c>
      <c r="DJ70">
        <f t="shared" si="87"/>
        <v>1416.5771717756086</v>
      </c>
      <c r="DK70">
        <f t="shared" si="87"/>
        <v>1394.196370628043</v>
      </c>
      <c r="DL70">
        <f t="shared" si="87"/>
        <v>1371.6580215691984</v>
      </c>
      <c r="DM70">
        <f t="shared" si="87"/>
        <v>1348.9659893056851</v>
      </c>
      <c r="DN70">
        <f t="shared" si="87"/>
        <v>1326.1240951872041</v>
      </c>
      <c r="DO70">
        <f t="shared" si="87"/>
        <v>1303.1361175867494</v>
      </c>
      <c r="DP70">
        <f t="shared" si="87"/>
        <v>1280.0057922778585</v>
      </c>
      <c r="DQ70">
        <f t="shared" si="87"/>
        <v>1256.7368128089661</v>
      </c>
    </row>
    <row r="71" spans="1:121" x14ac:dyDescent="0.25">
      <c r="A71" t="str">
        <f t="shared" si="50"/>
        <v>20_USA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1013.613310584</v>
      </c>
      <c r="BL71" t="str">
        <f t="shared" si="52"/>
        <v>20_USA</v>
      </c>
      <c r="BM71" t="str">
        <f t="shared" si="53"/>
        <v>d_nonenergy_8_1_natural_gas</v>
      </c>
      <c r="BP71">
        <f t="shared" ref="BP71:CW71" si="88">BP$49*BP32</f>
        <v>1006.706681568</v>
      </c>
      <c r="BQ71">
        <f t="shared" si="88"/>
        <v>1013.613310584</v>
      </c>
      <c r="BR71">
        <f t="shared" si="88"/>
        <v>1031.3354028141769</v>
      </c>
      <c r="BS71">
        <f t="shared" si="88"/>
        <v>936.91880677720326</v>
      </c>
      <c r="BT71">
        <f t="shared" si="88"/>
        <v>1010.1360161126704</v>
      </c>
      <c r="BU71">
        <f t="shared" si="88"/>
        <v>1028.4802190923758</v>
      </c>
      <c r="BV71">
        <f t="shared" si="88"/>
        <v>1046.2970362364167</v>
      </c>
      <c r="BW71">
        <f t="shared" si="88"/>
        <v>1063.6472429478367</v>
      </c>
      <c r="BX71">
        <f t="shared" si="88"/>
        <v>1080.5813133015986</v>
      </c>
      <c r="BY71">
        <f t="shared" si="88"/>
        <v>1097.1601922802618</v>
      </c>
      <c r="BZ71">
        <f t="shared" si="88"/>
        <v>1113.4478916719959</v>
      </c>
      <c r="CA71">
        <f t="shared" si="88"/>
        <v>1120.0208274649626</v>
      </c>
      <c r="CB71">
        <f t="shared" si="88"/>
        <v>1125.9344599178175</v>
      </c>
      <c r="CC71">
        <f t="shared" si="88"/>
        <v>1130.8381228264714</v>
      </c>
      <c r="CD71">
        <f t="shared" si="88"/>
        <v>1134.3897299385508</v>
      </c>
      <c r="CE71">
        <f t="shared" si="88"/>
        <v>1136.9046645254866</v>
      </c>
      <c r="CF71">
        <f t="shared" si="88"/>
        <v>1138.3856726861052</v>
      </c>
      <c r="CG71">
        <f t="shared" si="88"/>
        <v>1138.8174285519119</v>
      </c>
      <c r="CH71">
        <f t="shared" si="88"/>
        <v>1138.1922812565774</v>
      </c>
      <c r="CI71">
        <f t="shared" si="88"/>
        <v>1136.5126278359623</v>
      </c>
      <c r="CJ71">
        <f t="shared" si="88"/>
        <v>1133.8030803725655</v>
      </c>
      <c r="CK71">
        <f t="shared" si="88"/>
        <v>1130.0933103958714</v>
      </c>
      <c r="CL71">
        <f t="shared" si="88"/>
        <v>1125.4111278711105</v>
      </c>
      <c r="CM71">
        <f t="shared" si="88"/>
        <v>1119.7857198473025</v>
      </c>
      <c r="CN71">
        <f t="shared" si="88"/>
        <v>1111.8230267785029</v>
      </c>
      <c r="CO71">
        <f t="shared" si="88"/>
        <v>1103.0850458611887</v>
      </c>
      <c r="CP71">
        <f t="shared" si="88"/>
        <v>1093.6361727408066</v>
      </c>
      <c r="CQ71">
        <f t="shared" si="88"/>
        <v>1083.5217906950827</v>
      </c>
      <c r="CR71">
        <f t="shared" si="88"/>
        <v>1072.7832272442297</v>
      </c>
      <c r="CS71">
        <f t="shared" si="88"/>
        <v>1063.821372852392</v>
      </c>
      <c r="CT71">
        <f t="shared" si="88"/>
        <v>1054.2305401661686</v>
      </c>
      <c r="CU71">
        <f t="shared" si="88"/>
        <v>1044.0434930659483</v>
      </c>
      <c r="CV71">
        <f t="shared" si="88"/>
        <v>1033.2817110119831</v>
      </c>
      <c r="CW71">
        <f t="shared" si="88"/>
        <v>1021.9600812318496</v>
      </c>
      <c r="CX71">
        <f t="shared" ref="CX71:DQ71" si="89">CX$49*CX32</f>
        <v>1009.899374826661</v>
      </c>
      <c r="CY71">
        <f t="shared" si="89"/>
        <v>997.71062482320281</v>
      </c>
      <c r="CZ71">
        <f t="shared" si="89"/>
        <v>985.3965286834183</v>
      </c>
      <c r="DA71">
        <f t="shared" si="89"/>
        <v>972.95975451818083</v>
      </c>
      <c r="DB71">
        <f t="shared" si="89"/>
        <v>960.40294134125543</v>
      </c>
      <c r="DC71">
        <f t="shared" si="89"/>
        <v>947.72869932131152</v>
      </c>
      <c r="DD71">
        <f t="shared" si="89"/>
        <v>934.93961003201719</v>
      </c>
      <c r="DE71">
        <f t="shared" si="89"/>
        <v>922.03822670019235</v>
      </c>
      <c r="DF71">
        <f t="shared" si="89"/>
        <v>909.02707445208716</v>
      </c>
      <c r="DG71">
        <f t="shared" si="89"/>
        <v>895.90865055774293</v>
      </c>
      <c r="DH71">
        <f t="shared" si="89"/>
        <v>882.68542467349369</v>
      </c>
      <c r="DI71">
        <f t="shared" si="89"/>
        <v>869.35983908259698</v>
      </c>
      <c r="DJ71">
        <f t="shared" si="89"/>
        <v>855.93430893401126</v>
      </c>
      <c r="DK71">
        <f t="shared" si="89"/>
        <v>842.41122247934311</v>
      </c>
      <c r="DL71">
        <f t="shared" si="89"/>
        <v>828.79294130796518</v>
      </c>
      <c r="DM71">
        <f t="shared" si="89"/>
        <v>815.0818005803244</v>
      </c>
      <c r="DN71">
        <f t="shared" si="89"/>
        <v>801.28010925944886</v>
      </c>
      <c r="DO71">
        <f t="shared" si="89"/>
        <v>787.39015034067518</v>
      </c>
      <c r="DP71">
        <f t="shared" si="89"/>
        <v>773.41418107959453</v>
      </c>
      <c r="DQ71">
        <f t="shared" si="89"/>
        <v>759.35443321824675</v>
      </c>
    </row>
    <row r="72" spans="1:121" x14ac:dyDescent="0.25">
      <c r="A72" t="str">
        <f t="shared" si="50"/>
        <v>20_USA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20_USA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20_USA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20_USA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20_USA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20_USA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20_USA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20_USA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20_USA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20_USA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20_USA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20_USA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20_USA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20_USA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20_USA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20_USA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20_USA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20_USA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20_USA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20_USA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20_USA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20_USA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20_USA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20_USA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20_USA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20_USA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20_USA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20_USA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20_USA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20_USA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20_USA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20_USA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20_USA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20_USA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20_USA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20_USA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20_USA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20_USA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20_USA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20_USA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20_USA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20_USA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20_USA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20_USA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20_USA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20_USA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20_USA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20_USA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20_USA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20_USA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20_USA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20_USA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20_USA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20_USA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20_USA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20_USA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20_USA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20_USA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20_USA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20_USA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20_USA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20_USA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20_USA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20_USA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20_USA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20_USA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20_USA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20_USA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20_USA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20_USA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20_USA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20_USA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20_USA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20_USA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20_USA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20_USA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20_USA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20_USA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20_USA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20_USA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20_USA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20_USA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20_USA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20_USA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20_USA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20_USA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20_USA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20_USA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20_USA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20_USA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20_USA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20_USA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Q123"/>
  <sheetViews>
    <sheetView showGridLines="0" topLeftCell="B10" zoomScale="70" zoomScaleNormal="70" workbookViewId="0">
      <selection activeCell="O14" sqref="O14"/>
    </sheetView>
  </sheetViews>
  <sheetFormatPr defaultRowHeight="15" x14ac:dyDescent="0.25"/>
  <cols>
    <col min="2" max="2" width="29.85546875" customWidth="1"/>
    <col min="3" max="3" width="25.5703125" customWidth="1"/>
    <col min="4" max="5" width="26.7109375" customWidth="1"/>
    <col min="6" max="6" width="16.85546875" customWidth="1"/>
    <col min="7" max="8" width="14.42578125" customWidth="1"/>
    <col min="10" max="11" width="14.5703125" customWidth="1"/>
    <col min="65" max="65" width="27.5703125" customWidth="1"/>
    <col min="69" max="101" width="10.5703125" bestFit="1" customWidth="1"/>
  </cols>
  <sheetData>
    <row r="1" spans="1:121" x14ac:dyDescent="0.25">
      <c r="A1" s="6" t="s">
        <v>174</v>
      </c>
    </row>
    <row r="2" spans="1:121" x14ac:dyDescent="0.25">
      <c r="A2" s="6" t="s">
        <v>175</v>
      </c>
    </row>
    <row r="3" spans="1:121" x14ac:dyDescent="0.25">
      <c r="A3" t="s">
        <v>182</v>
      </c>
      <c r="G3" s="34" t="str">
        <f>A18&amp;" 2018"</f>
        <v>21_VN 2018</v>
      </c>
      <c r="H3" s="34" t="s">
        <v>138</v>
      </c>
      <c r="J3" s="34" t="s">
        <v>122</v>
      </c>
      <c r="K3" s="34"/>
    </row>
    <row r="4" spans="1:121" x14ac:dyDescent="0.25">
      <c r="A4" t="s">
        <v>183</v>
      </c>
      <c r="G4" s="35">
        <v>5.0000000000000001E-3</v>
      </c>
      <c r="H4" s="36" t="s">
        <v>139</v>
      </c>
      <c r="J4" s="55">
        <v>91239.132511703443</v>
      </c>
      <c r="K4" s="36" t="s">
        <v>160</v>
      </c>
    </row>
    <row r="5" spans="1:121" x14ac:dyDescent="0.25">
      <c r="G5" s="41">
        <f>INDEX(amm_prop,MATCH(A15,Chem_assumptions!$A$36:$A$56,0),1)</f>
        <v>0.88</v>
      </c>
      <c r="H5" s="36" t="str">
        <f t="shared" ref="H5" si="0">"amm_2018_"&amp;A15</f>
        <v>amm_2018_21_VN</v>
      </c>
      <c r="J5" s="55">
        <v>52546.097258049114</v>
      </c>
      <c r="K5" s="36" t="s">
        <v>161</v>
      </c>
    </row>
    <row r="6" spans="1:121" x14ac:dyDescent="0.25">
      <c r="G6" s="41">
        <f>INDEX(amm_prop,MATCH(A16,Chem_assumptions!$A$36:$A$56,0),2)</f>
        <v>0.95983170310403143</v>
      </c>
      <c r="H6" s="36" t="str">
        <f>"amm_2050_"&amp;A15</f>
        <v>amm_2050_21_VN</v>
      </c>
      <c r="J6" s="55">
        <v>60189.165950128976</v>
      </c>
      <c r="K6" s="36" t="s">
        <v>162</v>
      </c>
    </row>
    <row r="7" spans="1:121" x14ac:dyDescent="0.25">
      <c r="J7" s="52">
        <v>0.8</v>
      </c>
      <c r="K7" s="36" t="s">
        <v>163</v>
      </c>
    </row>
    <row r="8" spans="1:121" x14ac:dyDescent="0.25">
      <c r="J8" s="52">
        <v>250</v>
      </c>
      <c r="K8" s="36" t="s">
        <v>166</v>
      </c>
    </row>
    <row r="9" spans="1:121" x14ac:dyDescent="0.25">
      <c r="J9" s="53">
        <v>3.6E-9</v>
      </c>
      <c r="K9" s="36" t="s">
        <v>164</v>
      </c>
    </row>
    <row r="10" spans="1:121" x14ac:dyDescent="0.25">
      <c r="J10" s="52">
        <v>0</v>
      </c>
      <c r="K10" s="36" t="s">
        <v>165</v>
      </c>
    </row>
    <row r="11" spans="1:121" x14ac:dyDescent="0.25">
      <c r="N11" s="5"/>
      <c r="O11" s="5" t="s">
        <v>188</v>
      </c>
    </row>
    <row r="12" spans="1:121" x14ac:dyDescent="0.25">
      <c r="L12">
        <v>2019</v>
      </c>
      <c r="M12">
        <v>2020</v>
      </c>
      <c r="N12">
        <v>2021</v>
      </c>
      <c r="O12">
        <v>2022</v>
      </c>
      <c r="P12">
        <v>2023</v>
      </c>
      <c r="Q12">
        <v>2024</v>
      </c>
      <c r="R12">
        <v>2025</v>
      </c>
      <c r="S12">
        <v>2026</v>
      </c>
      <c r="T12">
        <v>2027</v>
      </c>
      <c r="U12">
        <v>2028</v>
      </c>
      <c r="V12">
        <v>2029</v>
      </c>
      <c r="W12">
        <v>2030</v>
      </c>
      <c r="X12">
        <v>2031</v>
      </c>
      <c r="Y12">
        <v>2032</v>
      </c>
      <c r="Z12">
        <v>2033</v>
      </c>
      <c r="AA12">
        <v>2034</v>
      </c>
      <c r="AB12">
        <v>2035</v>
      </c>
      <c r="AC12">
        <v>2036</v>
      </c>
      <c r="AD12">
        <v>2037</v>
      </c>
      <c r="AE12">
        <v>2038</v>
      </c>
      <c r="AF12">
        <v>2039</v>
      </c>
      <c r="AG12">
        <v>2040</v>
      </c>
      <c r="AH12">
        <v>2041</v>
      </c>
      <c r="AI12">
        <v>2042</v>
      </c>
      <c r="AJ12">
        <v>2043</v>
      </c>
      <c r="AK12">
        <v>2044</v>
      </c>
      <c r="AL12">
        <v>2045</v>
      </c>
      <c r="AM12">
        <v>2046</v>
      </c>
      <c r="AN12">
        <v>2047</v>
      </c>
      <c r="AO12">
        <v>2048</v>
      </c>
      <c r="AP12">
        <v>2049</v>
      </c>
      <c r="AQ12">
        <v>2050</v>
      </c>
      <c r="AR12">
        <v>2051</v>
      </c>
      <c r="AS12">
        <v>2052</v>
      </c>
      <c r="AT12">
        <v>2053</v>
      </c>
      <c r="AU12">
        <v>2054</v>
      </c>
      <c r="AV12">
        <v>2055</v>
      </c>
      <c r="AW12">
        <v>2056</v>
      </c>
      <c r="AX12">
        <v>2057</v>
      </c>
      <c r="AY12">
        <v>2058</v>
      </c>
      <c r="AZ12">
        <v>2059</v>
      </c>
      <c r="BA12">
        <v>2060</v>
      </c>
      <c r="BB12">
        <v>2061</v>
      </c>
      <c r="BC12">
        <v>2062</v>
      </c>
      <c r="BD12">
        <v>2063</v>
      </c>
      <c r="BE12">
        <v>2064</v>
      </c>
      <c r="BF12">
        <v>2065</v>
      </c>
      <c r="BG12">
        <v>2066</v>
      </c>
      <c r="BH12">
        <v>2067</v>
      </c>
      <c r="BI12">
        <v>2068</v>
      </c>
      <c r="BJ12">
        <v>2069</v>
      </c>
      <c r="BK12">
        <v>2070</v>
      </c>
      <c r="BL12" s="6" t="s">
        <v>140</v>
      </c>
    </row>
    <row r="13" spans="1:121" x14ac:dyDescent="0.25">
      <c r="A13" s="1" t="s">
        <v>99</v>
      </c>
      <c r="B13" s="1"/>
      <c r="C13" s="1"/>
      <c r="D13" s="1"/>
      <c r="E13" s="1"/>
      <c r="F13" s="1"/>
      <c r="G13" s="1"/>
      <c r="H13" s="28" t="s">
        <v>132</v>
      </c>
      <c r="I13" s="29"/>
      <c r="J13" s="29"/>
      <c r="K13" s="30" t="s">
        <v>133</v>
      </c>
      <c r="L13" s="27" t="s">
        <v>137</v>
      </c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7" t="s">
        <v>141</v>
      </c>
      <c r="BM13" s="38"/>
      <c r="BN13" s="39" t="s">
        <v>142</v>
      </c>
      <c r="BO13" s="38"/>
      <c r="BP13" s="40" t="s">
        <v>143</v>
      </c>
      <c r="BQ13" s="32"/>
      <c r="BR13" s="32"/>
      <c r="BS13" s="32"/>
      <c r="BT13" s="32"/>
      <c r="BU13" s="32"/>
      <c r="BV13" s="32"/>
      <c r="BW13" s="32"/>
      <c r="BX13" s="32"/>
      <c r="BY13" s="32"/>
      <c r="BZ13" s="32"/>
      <c r="CA13" s="32"/>
      <c r="CB13" s="32"/>
      <c r="CC13" s="32"/>
      <c r="CD13" s="32"/>
      <c r="CE13" s="32"/>
      <c r="CF13" s="32"/>
      <c r="CG13" s="32"/>
      <c r="CH13" s="32"/>
      <c r="CI13" s="32"/>
      <c r="CJ13" s="32"/>
      <c r="CK13" s="32"/>
      <c r="CL13" s="32"/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</row>
    <row r="14" spans="1:121" x14ac:dyDescent="0.25">
      <c r="A14" s="2" t="s">
        <v>0</v>
      </c>
      <c r="B14" s="2" t="s">
        <v>1</v>
      </c>
      <c r="C14" s="2" t="s">
        <v>66</v>
      </c>
      <c r="D14" s="2" t="s">
        <v>2</v>
      </c>
      <c r="E14" s="37" t="s">
        <v>173</v>
      </c>
      <c r="F14" s="3" t="s">
        <v>171</v>
      </c>
      <c r="G14" s="3" t="s">
        <v>3</v>
      </c>
      <c r="H14" s="31" t="s">
        <v>0</v>
      </c>
      <c r="I14" s="31" t="s">
        <v>134</v>
      </c>
      <c r="J14" s="31" t="s">
        <v>135</v>
      </c>
      <c r="K14" s="32" t="s">
        <v>136</v>
      </c>
      <c r="L14" s="31" t="str">
        <f t="shared" ref="L14:AQ14" si="1">"EI_"&amp;L12</f>
        <v>EI_2019</v>
      </c>
      <c r="M14" s="31" t="str">
        <f t="shared" si="1"/>
        <v>EI_2020</v>
      </c>
      <c r="N14" s="31" t="str">
        <f t="shared" si="1"/>
        <v>EI_2021</v>
      </c>
      <c r="O14" s="31" t="str">
        <f t="shared" si="1"/>
        <v>EI_2022</v>
      </c>
      <c r="P14" s="31" t="str">
        <f t="shared" si="1"/>
        <v>EI_2023</v>
      </c>
      <c r="Q14" s="31" t="str">
        <f t="shared" si="1"/>
        <v>EI_2024</v>
      </c>
      <c r="R14" s="31" t="str">
        <f t="shared" si="1"/>
        <v>EI_2025</v>
      </c>
      <c r="S14" s="31" t="str">
        <f t="shared" si="1"/>
        <v>EI_2026</v>
      </c>
      <c r="T14" s="31" t="str">
        <f t="shared" si="1"/>
        <v>EI_2027</v>
      </c>
      <c r="U14" s="31" t="str">
        <f t="shared" si="1"/>
        <v>EI_2028</v>
      </c>
      <c r="V14" s="31" t="str">
        <f t="shared" si="1"/>
        <v>EI_2029</v>
      </c>
      <c r="W14" s="31" t="str">
        <f t="shared" si="1"/>
        <v>EI_2030</v>
      </c>
      <c r="X14" s="31" t="str">
        <f t="shared" si="1"/>
        <v>EI_2031</v>
      </c>
      <c r="Y14" s="31" t="str">
        <f t="shared" si="1"/>
        <v>EI_2032</v>
      </c>
      <c r="Z14" s="31" t="str">
        <f t="shared" si="1"/>
        <v>EI_2033</v>
      </c>
      <c r="AA14" s="31" t="str">
        <f t="shared" si="1"/>
        <v>EI_2034</v>
      </c>
      <c r="AB14" s="31" t="str">
        <f t="shared" si="1"/>
        <v>EI_2035</v>
      </c>
      <c r="AC14" s="31" t="str">
        <f t="shared" si="1"/>
        <v>EI_2036</v>
      </c>
      <c r="AD14" s="31" t="str">
        <f t="shared" si="1"/>
        <v>EI_2037</v>
      </c>
      <c r="AE14" s="31" t="str">
        <f t="shared" si="1"/>
        <v>EI_2038</v>
      </c>
      <c r="AF14" s="31" t="str">
        <f t="shared" si="1"/>
        <v>EI_2039</v>
      </c>
      <c r="AG14" s="31" t="str">
        <f t="shared" si="1"/>
        <v>EI_2040</v>
      </c>
      <c r="AH14" s="31" t="str">
        <f t="shared" si="1"/>
        <v>EI_2041</v>
      </c>
      <c r="AI14" s="31" t="str">
        <f t="shared" si="1"/>
        <v>EI_2042</v>
      </c>
      <c r="AJ14" s="31" t="str">
        <f t="shared" si="1"/>
        <v>EI_2043</v>
      </c>
      <c r="AK14" s="31" t="str">
        <f t="shared" si="1"/>
        <v>EI_2044</v>
      </c>
      <c r="AL14" s="31" t="str">
        <f t="shared" si="1"/>
        <v>EI_2045</v>
      </c>
      <c r="AM14" s="31" t="str">
        <f t="shared" si="1"/>
        <v>EI_2046</v>
      </c>
      <c r="AN14" s="31" t="str">
        <f t="shared" si="1"/>
        <v>EI_2047</v>
      </c>
      <c r="AO14" s="31" t="str">
        <f t="shared" si="1"/>
        <v>EI_2048</v>
      </c>
      <c r="AP14" s="31" t="str">
        <f t="shared" si="1"/>
        <v>EI_2049</v>
      </c>
      <c r="AQ14" s="31" t="str">
        <f t="shared" si="1"/>
        <v>EI_2050</v>
      </c>
      <c r="AR14" s="31" t="str">
        <f t="shared" ref="AR14:BK14" si="2">"EI_"&amp;AR12</f>
        <v>EI_2051</v>
      </c>
      <c r="AS14" s="31" t="str">
        <f t="shared" si="2"/>
        <v>EI_2052</v>
      </c>
      <c r="AT14" s="31" t="str">
        <f t="shared" si="2"/>
        <v>EI_2053</v>
      </c>
      <c r="AU14" s="31" t="str">
        <f t="shared" si="2"/>
        <v>EI_2054</v>
      </c>
      <c r="AV14" s="31" t="str">
        <f t="shared" si="2"/>
        <v>EI_2055</v>
      </c>
      <c r="AW14" s="31" t="str">
        <f t="shared" si="2"/>
        <v>EI_2056</v>
      </c>
      <c r="AX14" s="31" t="str">
        <f t="shared" si="2"/>
        <v>EI_2057</v>
      </c>
      <c r="AY14" s="31" t="str">
        <f t="shared" si="2"/>
        <v>EI_2058</v>
      </c>
      <c r="AZ14" s="31" t="str">
        <f t="shared" si="2"/>
        <v>EI_2059</v>
      </c>
      <c r="BA14" s="31" t="str">
        <f t="shared" si="2"/>
        <v>EI_2060</v>
      </c>
      <c r="BB14" s="31" t="str">
        <f t="shared" si="2"/>
        <v>EI_2061</v>
      </c>
      <c r="BC14" s="31" t="str">
        <f t="shared" si="2"/>
        <v>EI_2062</v>
      </c>
      <c r="BD14" s="31" t="str">
        <f t="shared" si="2"/>
        <v>EI_2063</v>
      </c>
      <c r="BE14" s="31" t="str">
        <f t="shared" si="2"/>
        <v>EI_2064</v>
      </c>
      <c r="BF14" s="31" t="str">
        <f t="shared" si="2"/>
        <v>EI_2065</v>
      </c>
      <c r="BG14" s="31" t="str">
        <f t="shared" si="2"/>
        <v>EI_2066</v>
      </c>
      <c r="BH14" s="31" t="str">
        <f t="shared" si="2"/>
        <v>EI_2067</v>
      </c>
      <c r="BI14" s="31" t="str">
        <f t="shared" si="2"/>
        <v>EI_2068</v>
      </c>
      <c r="BJ14" s="31" t="str">
        <f t="shared" si="2"/>
        <v>EI_2069</v>
      </c>
      <c r="BK14" s="31" t="str">
        <f t="shared" si="2"/>
        <v>EI_2070</v>
      </c>
      <c r="BL14" s="37" t="s">
        <v>144</v>
      </c>
      <c r="BM14" s="37" t="s">
        <v>145</v>
      </c>
      <c r="BN14" s="37"/>
      <c r="BO14" s="37"/>
      <c r="BP14" s="32">
        <v>2017</v>
      </c>
      <c r="BQ14" s="32">
        <v>2018</v>
      </c>
      <c r="BR14" s="32">
        <v>2019</v>
      </c>
      <c r="BS14" s="32">
        <v>2020</v>
      </c>
      <c r="BT14" s="32">
        <v>2021</v>
      </c>
      <c r="BU14" s="32">
        <v>2022</v>
      </c>
      <c r="BV14" s="32">
        <v>2023</v>
      </c>
      <c r="BW14" s="32">
        <v>2024</v>
      </c>
      <c r="BX14" s="32">
        <v>2025</v>
      </c>
      <c r="BY14" s="32">
        <v>2026</v>
      </c>
      <c r="BZ14" s="32">
        <v>2027</v>
      </c>
      <c r="CA14" s="32">
        <v>2028</v>
      </c>
      <c r="CB14" s="32">
        <v>2029</v>
      </c>
      <c r="CC14" s="32">
        <v>2030</v>
      </c>
      <c r="CD14" s="32">
        <v>2031</v>
      </c>
      <c r="CE14" s="32">
        <v>2032</v>
      </c>
      <c r="CF14" s="32">
        <v>2033</v>
      </c>
      <c r="CG14" s="32">
        <v>2034</v>
      </c>
      <c r="CH14" s="32">
        <v>2035</v>
      </c>
      <c r="CI14" s="32">
        <v>2036</v>
      </c>
      <c r="CJ14" s="32">
        <v>2037</v>
      </c>
      <c r="CK14" s="32">
        <v>2038</v>
      </c>
      <c r="CL14" s="32">
        <v>2039</v>
      </c>
      <c r="CM14" s="32">
        <v>2040</v>
      </c>
      <c r="CN14" s="32">
        <v>2041</v>
      </c>
      <c r="CO14" s="32">
        <v>2042</v>
      </c>
      <c r="CP14" s="32">
        <v>2043</v>
      </c>
      <c r="CQ14" s="32">
        <v>2044</v>
      </c>
      <c r="CR14" s="32">
        <v>2045</v>
      </c>
      <c r="CS14" s="32">
        <v>2046</v>
      </c>
      <c r="CT14" s="32">
        <v>2047</v>
      </c>
      <c r="CU14" s="32">
        <v>2048</v>
      </c>
      <c r="CV14" s="32">
        <v>2049</v>
      </c>
      <c r="CW14" s="32">
        <v>2050</v>
      </c>
      <c r="CX14" s="32">
        <v>2051</v>
      </c>
      <c r="CY14" s="32">
        <v>2052</v>
      </c>
      <c r="CZ14" s="32">
        <v>2053</v>
      </c>
      <c r="DA14" s="32">
        <v>2054</v>
      </c>
      <c r="DB14" s="32">
        <v>2055</v>
      </c>
      <c r="DC14" s="32">
        <v>2056</v>
      </c>
      <c r="DD14" s="32">
        <v>2057</v>
      </c>
      <c r="DE14" s="32">
        <v>2058</v>
      </c>
      <c r="DF14" s="32">
        <v>2059</v>
      </c>
      <c r="DG14" s="32">
        <v>2060</v>
      </c>
      <c r="DH14" s="32">
        <v>2061</v>
      </c>
      <c r="DI14" s="32">
        <v>2062</v>
      </c>
      <c r="DJ14" s="32">
        <v>2063</v>
      </c>
      <c r="DK14" s="32">
        <v>2064</v>
      </c>
      <c r="DL14" s="32">
        <v>2065</v>
      </c>
      <c r="DM14" s="32">
        <v>2066</v>
      </c>
      <c r="DN14" s="32">
        <v>2067</v>
      </c>
      <c r="DO14" s="32">
        <v>2068</v>
      </c>
      <c r="DP14" s="32">
        <v>2069</v>
      </c>
      <c r="DQ14" s="32">
        <v>2070</v>
      </c>
    </row>
    <row r="15" spans="1:121" x14ac:dyDescent="0.25">
      <c r="A15" t="s">
        <v>57</v>
      </c>
      <c r="B15" t="s">
        <v>5</v>
      </c>
      <c r="C15" t="s">
        <v>5</v>
      </c>
      <c r="D15" t="s">
        <v>172</v>
      </c>
      <c r="E15" s="46" t="s">
        <v>37</v>
      </c>
      <c r="F15" s="4">
        <v>21.498309139138989</v>
      </c>
      <c r="G15" s="4">
        <v>23.563099385280001</v>
      </c>
      <c r="H15">
        <f>MATCH(A15,Production_est!$A$4:$A$339,0)</f>
        <v>321</v>
      </c>
      <c r="I15">
        <f>IFERROR(MATCH(E15,Production_est!$D$4:$D$339,0),"-")+1</f>
        <v>4</v>
      </c>
      <c r="J15" s="4" cm="1">
        <f t="array" ref="J15">IFERROR(INDEX(Production_est!$E$4:$E$339,I15+H15-1),"-")</f>
        <v>1316.3793103448199</v>
      </c>
      <c r="K15" s="33">
        <f t="shared" ref="K15:K46" si="3">IFERROR(G15/J15,0)</f>
        <v>1.7899931425622108E-2</v>
      </c>
      <c r="L15" s="33">
        <f t="shared" ref="L15:L46" si="4">K15</f>
        <v>1.7899931425622108E-2</v>
      </c>
      <c r="M15" s="33">
        <f t="shared" ref="M15:N46" si="5">L15</f>
        <v>1.7899931425622108E-2</v>
      </c>
      <c r="N15" s="33">
        <f t="shared" si="5"/>
        <v>1.7899931425622108E-2</v>
      </c>
      <c r="O15" s="33">
        <f t="shared" ref="O15:AP22" si="6">N15*(1-$G$4)</f>
        <v>1.7810431768493996E-2</v>
      </c>
      <c r="P15" s="33">
        <f t="shared" si="6"/>
        <v>1.7721379609651526E-2</v>
      </c>
      <c r="Q15" s="33">
        <f t="shared" si="6"/>
        <v>1.7632772711603267E-2</v>
      </c>
      <c r="R15" s="33">
        <f t="shared" si="6"/>
        <v>1.7544608848045252E-2</v>
      </c>
      <c r="S15" s="33">
        <f t="shared" si="6"/>
        <v>1.7456885803805024E-2</v>
      </c>
      <c r="T15" s="33">
        <f t="shared" si="6"/>
        <v>1.7369601374785999E-2</v>
      </c>
      <c r="U15" s="33">
        <f t="shared" si="6"/>
        <v>1.728275336791207E-2</v>
      </c>
      <c r="V15" s="33">
        <f t="shared" si="6"/>
        <v>1.7196339601072509E-2</v>
      </c>
      <c r="W15" s="33">
        <f t="shared" si="6"/>
        <v>1.7110357903067145E-2</v>
      </c>
      <c r="X15" s="33">
        <f t="shared" si="6"/>
        <v>1.702480611355181E-2</v>
      </c>
      <c r="Y15" s="33">
        <f t="shared" si="6"/>
        <v>1.6939682082984051E-2</v>
      </c>
      <c r="Z15" s="33">
        <f t="shared" si="6"/>
        <v>1.6854983672569129E-2</v>
      </c>
      <c r="AA15" s="33">
        <f t="shared" si="6"/>
        <v>1.6770708754206283E-2</v>
      </c>
      <c r="AB15" s="33">
        <f t="shared" si="6"/>
        <v>1.6686855210435253E-2</v>
      </c>
      <c r="AC15" s="33">
        <f t="shared" si="6"/>
        <v>1.6603420934383075E-2</v>
      </c>
      <c r="AD15" s="33">
        <f t="shared" si="6"/>
        <v>1.652040382971116E-2</v>
      </c>
      <c r="AE15" s="33">
        <f t="shared" si="6"/>
        <v>1.6437801810562605E-2</v>
      </c>
      <c r="AF15" s="33">
        <f t="shared" si="6"/>
        <v>1.6355612801509791E-2</v>
      </c>
      <c r="AG15" s="33">
        <f t="shared" si="6"/>
        <v>1.6273834737502241E-2</v>
      </c>
      <c r="AH15" s="33">
        <f t="shared" si="6"/>
        <v>1.6192465563814731E-2</v>
      </c>
      <c r="AI15" s="33">
        <f t="shared" si="6"/>
        <v>1.6111503235995656E-2</v>
      </c>
      <c r="AJ15" s="33">
        <f t="shared" si="6"/>
        <v>1.6030945719815677E-2</v>
      </c>
      <c r="AK15" s="33">
        <f t="shared" si="6"/>
        <v>1.5950790991216598E-2</v>
      </c>
      <c r="AL15" s="33">
        <f t="shared" si="6"/>
        <v>1.5871037036260516E-2</v>
      </c>
      <c r="AM15" s="33">
        <f t="shared" si="6"/>
        <v>1.5791681851079212E-2</v>
      </c>
      <c r="AN15" s="33">
        <f t="shared" si="6"/>
        <v>1.5712723441823815E-2</v>
      </c>
      <c r="AO15" s="33">
        <f t="shared" si="6"/>
        <v>1.5634159824614694E-2</v>
      </c>
      <c r="AP15" s="33">
        <f t="shared" si="6"/>
        <v>1.555598902549162E-2</v>
      </c>
      <c r="AQ15" s="33">
        <f t="shared" ref="AQ15:BK15" si="7">AP15*(1-$G$4)</f>
        <v>1.5478209080364161E-2</v>
      </c>
      <c r="AR15" s="33">
        <f t="shared" si="7"/>
        <v>1.540081803496234E-2</v>
      </c>
      <c r="AS15" s="33">
        <f t="shared" si="7"/>
        <v>1.5323813944787528E-2</v>
      </c>
      <c r="AT15" s="33">
        <f t="shared" si="7"/>
        <v>1.524719487506359E-2</v>
      </c>
      <c r="AU15" s="33">
        <f t="shared" si="7"/>
        <v>1.5170958900688272E-2</v>
      </c>
      <c r="AV15" s="33">
        <f t="shared" si="7"/>
        <v>1.5095104106184832E-2</v>
      </c>
      <c r="AW15" s="33">
        <f t="shared" si="7"/>
        <v>1.5019628585653907E-2</v>
      </c>
      <c r="AX15" s="33">
        <f t="shared" si="7"/>
        <v>1.4944530442725638E-2</v>
      </c>
      <c r="AY15" s="33">
        <f t="shared" si="7"/>
        <v>1.4869807790512011E-2</v>
      </c>
      <c r="AZ15" s="33">
        <f t="shared" si="7"/>
        <v>1.4795458751559451E-2</v>
      </c>
      <c r="BA15" s="33">
        <f t="shared" si="7"/>
        <v>1.4721481457801654E-2</v>
      </c>
      <c r="BB15" s="33">
        <f t="shared" si="7"/>
        <v>1.4647874050512646E-2</v>
      </c>
      <c r="BC15" s="33">
        <f t="shared" si="7"/>
        <v>1.4574634680260082E-2</v>
      </c>
      <c r="BD15" s="33">
        <f t="shared" si="7"/>
        <v>1.4501761506858781E-2</v>
      </c>
      <c r="BE15" s="33">
        <f t="shared" si="7"/>
        <v>1.4429252699324487E-2</v>
      </c>
      <c r="BF15" s="33">
        <f t="shared" si="7"/>
        <v>1.4357106435827865E-2</v>
      </c>
      <c r="BG15" s="33">
        <f t="shared" si="7"/>
        <v>1.4285320903648726E-2</v>
      </c>
      <c r="BH15" s="33">
        <f t="shared" si="7"/>
        <v>1.4213894299130482E-2</v>
      </c>
      <c r="BI15" s="33">
        <f t="shared" si="7"/>
        <v>1.4142824827634829E-2</v>
      </c>
      <c r="BJ15" s="33">
        <f t="shared" si="7"/>
        <v>1.4072110703496654E-2</v>
      </c>
      <c r="BK15" s="33">
        <f t="shared" si="7"/>
        <v>1.400175014997917E-2</v>
      </c>
      <c r="BL15" t="str">
        <f t="shared" ref="BL15:BL46" si="8">A15</f>
        <v>21_VN</v>
      </c>
      <c r="BM15" t="str">
        <f t="shared" ref="BM15:BM46" si="9">"d_nonenergy_"&amp;C15</f>
        <v>d_nonenergy_1_x_coal_thermal</v>
      </c>
      <c r="BP15" s="4">
        <f t="shared" ref="BP15:BP46" si="10">F15</f>
        <v>21.498309139138989</v>
      </c>
      <c r="BQ15" s="4">
        <f t="shared" ref="BQ15:BQ46" si="11">G15</f>
        <v>23.563099385280001</v>
      </c>
      <c r="BR15" s="4" cm="1">
        <f t="array" ref="BR15">L15*INDEX(prod_est,$H15+$I15-1,MATCH(BR$14,$BQ$14:$DQ$14,0))</f>
        <v>24.822575594727706</v>
      </c>
      <c r="BS15" s="4" cm="1">
        <f t="array" ref="BS15">M15*INDEX(prod_est,$H15+$I15-1,MATCH(BS$14,$BQ$14:$DQ$14,0))</f>
        <v>21.153850702014111</v>
      </c>
      <c r="BT15" s="4" cm="1">
        <f t="array" ref="BT15">N15*INDEX(prod_est,$H15+$I15-1,MATCH(BT$14,$BQ$14:$DQ$14,0))</f>
        <v>24.254344488829631</v>
      </c>
      <c r="BU15" s="4" cm="1">
        <f t="array" ref="BU15">O15*INDEX(prod_est,$H15+$I15-1,MATCH(BU$14,$BQ$14:$DQ$14,0))</f>
        <v>27.585156260397632</v>
      </c>
      <c r="BV15" s="4" cm="1">
        <f t="array" ref="BV15">P15*INDEX(prod_est,$H15+$I15-1,MATCH(BV$14,$BQ$14:$DQ$14,0))</f>
        <v>31.286293858871755</v>
      </c>
      <c r="BW15" s="4" cm="1">
        <f t="array" ref="BW15">Q15*INDEX(prod_est,$H15+$I15-1,MATCH(BW$14,$BQ$14:$DQ$14,0))</f>
        <v>33.709041976566198</v>
      </c>
      <c r="BX15" s="4" cm="1">
        <f t="array" ref="BX15">R15*INDEX(prod_est,$H15+$I15-1,MATCH(BX$14,$BQ$14:$DQ$14,0))</f>
        <v>36.003032715913257</v>
      </c>
      <c r="BY15" s="4" cm="1">
        <f t="array" ref="BY15">S15*INDEX(prod_est,$H15+$I15-1,MATCH(BY$14,$BQ$14:$DQ$14,0))</f>
        <v>38.448033453412272</v>
      </c>
      <c r="BZ15" s="4" cm="1">
        <f t="array" ref="BZ15">T15*INDEX(prod_est,$H15+$I15-1,MATCH(BZ$14,$BQ$14:$DQ$14,0))</f>
        <v>41.053256277061145</v>
      </c>
      <c r="CA15" s="4" cm="1">
        <f t="array" ref="CA15">U15*INDEX(prod_est,$H15+$I15-1,MATCH(CA$14,$BQ$14:$DQ$14,0))</f>
        <v>43.468242423617859</v>
      </c>
      <c r="CB15" s="4" cm="1">
        <f t="array" ref="CB15">V15*INDEX(prod_est,$H15+$I15-1,MATCH(CB$14,$BQ$14:$DQ$14,0))</f>
        <v>46.02107548774363</v>
      </c>
      <c r="CC15" s="4" cm="1">
        <f t="array" ref="CC15">W15*INDEX(prod_est,$H15+$I15-1,MATCH(CC$14,$BQ$14:$DQ$14,0))</f>
        <v>47.850606176076667</v>
      </c>
      <c r="CD15" s="4" cm="1">
        <f t="array" ref="CD15">X15*INDEX(prod_est,$H15+$I15-1,MATCH(CD$14,$BQ$14:$DQ$14,0))</f>
        <v>49.290318899452217</v>
      </c>
      <c r="CE15" s="4" cm="1">
        <f t="array" ref="CE15">Y15*INDEX(prod_est,$H15+$I15-1,MATCH(CE$14,$BQ$14:$DQ$14,0))</f>
        <v>50.761035820412062</v>
      </c>
      <c r="CF15" s="4" cm="1">
        <f t="array" ref="CF15">Z15*INDEX(prod_est,$H15+$I15-1,MATCH(CF$14,$BQ$14:$DQ$14,0))</f>
        <v>52.26289088111664</v>
      </c>
      <c r="CG15" s="4" cm="1">
        <f t="array" ref="CG15">AA15*INDEX(prod_est,$H15+$I15-1,MATCH(CG$14,$BQ$14:$DQ$14,0))</f>
        <v>53.795985019688302</v>
      </c>
      <c r="CH15" s="4" cm="1">
        <f t="array" ref="CH15">AB15*INDEX(prod_est,$H15+$I15-1,MATCH(CH$14,$BQ$14:$DQ$14,0))</f>
        <v>54.593694606847095</v>
      </c>
      <c r="CI15" s="4" cm="1">
        <f t="array" ref="CI15">AC15*INDEX(prod_est,$H15+$I15-1,MATCH(CI$14,$BQ$14:$DQ$14,0))</f>
        <v>55.387785126439489</v>
      </c>
      <c r="CJ15" s="4" cm="1">
        <f t="array" ref="CJ15">AD15*INDEX(prod_est,$H15+$I15-1,MATCH(CJ$14,$BQ$14:$DQ$14,0))</f>
        <v>56.177703506294598</v>
      </c>
      <c r="CK15" s="4" cm="1">
        <f t="array" ref="CK15">AE15*INDEX(prod_est,$H15+$I15-1,MATCH(CK$14,$BQ$14:$DQ$14,0))</f>
        <v>56.962879300123618</v>
      </c>
      <c r="CL15" s="4" cm="1">
        <f t="array" ref="CL15">AF15*INDEX(prod_est,$H15+$I15-1,MATCH(CL$14,$BQ$14:$DQ$14,0))</f>
        <v>57.742724294569726</v>
      </c>
      <c r="CM15" s="4" cm="1">
        <f t="array" ref="CM15">AG15*INDEX(prod_est,$H15+$I15-1,MATCH(CM$14,$BQ$14:$DQ$14,0))</f>
        <v>58.516632109039278</v>
      </c>
      <c r="CN15" s="4" cm="1">
        <f t="array" ref="CN15">AH15*INDEX(prod_est,$H15+$I15-1,MATCH(CN$14,$BQ$14:$DQ$14,0))</f>
        <v>59.283977788193795</v>
      </c>
      <c r="CO15" s="4" cm="1">
        <f t="array" ref="CO15">AI15*INDEX(prod_est,$H15+$I15-1,MATCH(CO$14,$BQ$14:$DQ$14,0))</f>
        <v>60.044117386979309</v>
      </c>
      <c r="CP15" s="4" cm="1">
        <f t="array" ref="CP15">AJ15*INDEX(prod_est,$H15+$I15-1,MATCH(CP$14,$BQ$14:$DQ$14,0))</f>
        <v>60.796387548070165</v>
      </c>
      <c r="CQ15" s="4" cm="1">
        <f t="array" ref="CQ15">AK15*INDEX(prod_est,$H15+$I15-1,MATCH(CQ$14,$BQ$14:$DQ$14,0))</f>
        <v>61.540105071600628</v>
      </c>
      <c r="CR15" s="4" cm="1">
        <f t="array" ref="CR15">AL15*INDEX(prod_est,$H15+$I15-1,MATCH(CR$14,$BQ$14:$DQ$14,0))</f>
        <v>62.274566477053924</v>
      </c>
      <c r="CS15" s="4" cm="1">
        <f t="array" ref="CS15">AM15*INDEX(prod_est,$H15+$I15-1,MATCH(CS$14,$BQ$14:$DQ$14,0))</f>
        <v>62.999047557183879</v>
      </c>
      <c r="CT15" s="4" cm="1">
        <f t="array" ref="CT15">AN15*INDEX(prod_est,$H15+$I15-1,MATCH(CT$14,$BQ$14:$DQ$14,0))</f>
        <v>63.712802923830608</v>
      </c>
      <c r="CU15" s="4" cm="1">
        <f t="array" ref="CU15">AO15*INDEX(prod_est,$H15+$I15-1,MATCH(CU$14,$BQ$14:$DQ$14,0))</f>
        <v>64.415065545500681</v>
      </c>
      <c r="CV15" s="4" cm="1">
        <f t="array" ref="CV15">AP15*INDEX(prod_est,$H15+$I15-1,MATCH(CV$14,$BQ$14:$DQ$14,0))</f>
        <v>65.105046276574711</v>
      </c>
      <c r="CW15" s="4" cm="1">
        <f t="array" ref="CW15">AQ15*INDEX(prod_est,$H15+$I15-1,MATCH(CW$14,$BQ$14:$DQ$14,0))</f>
        <v>65.781933378002478</v>
      </c>
      <c r="CX15" s="4" cm="1">
        <f t="array" ref="CX15">AR15*INDEX(prod_est,$H15+$I15-1,MATCH(CX$14,$BQ$14:$DQ$14,0))</f>
        <v>65.005605026427929</v>
      </c>
      <c r="CY15" s="4" cm="1">
        <f t="array" ref="CY15">AS15*INDEX(prod_est,$H15+$I15-1,MATCH(CY$14,$BQ$14:$DQ$14,0))</f>
        <v>64.221034713542323</v>
      </c>
      <c r="CZ15" s="4" cm="1">
        <f t="array" ref="CZ15">AT15*INDEX(prod_est,$H15+$I15-1,MATCH(CZ$14,$BQ$14:$DQ$14,0))</f>
        <v>63.428396070650138</v>
      </c>
      <c r="DA15" s="4" cm="1">
        <f t="array" ref="DA15">AU15*INDEX(prod_est,$H15+$I15-1,MATCH(DA$14,$BQ$14:$DQ$14,0))</f>
        <v>62.6278608397742</v>
      </c>
      <c r="DB15" s="4" cm="1">
        <f t="array" ref="DB15">AV15*INDEX(prod_est,$H15+$I15-1,MATCH(DB$14,$BQ$14:$DQ$14,0))</f>
        <v>61.819598890003256</v>
      </c>
      <c r="DC15" s="4" cm="1">
        <f t="array" ref="DC15">AW15*INDEX(prod_est,$H15+$I15-1,MATCH(DC$14,$BQ$14:$DQ$14,0))</f>
        <v>61.003778233713398</v>
      </c>
      <c r="DD15" s="4" cm="1">
        <f t="array" ref="DD15">AX15*INDEX(prod_est,$H15+$I15-1,MATCH(DD$14,$BQ$14:$DQ$14,0))</f>
        <v>60.180565042666188</v>
      </c>
      <c r="DE15" s="4" cm="1">
        <f t="array" ref="DE15">AY15*INDEX(prod_est,$H15+$I15-1,MATCH(DE$14,$BQ$14:$DQ$14,0))</f>
        <v>59.35012366398221</v>
      </c>
      <c r="DF15" s="4" cm="1">
        <f t="array" ref="DF15">AZ15*INDEX(prod_est,$H15+$I15-1,MATCH(DF$14,$BQ$14:$DQ$14,0))</f>
        <v>58.51261663599319</v>
      </c>
      <c r="DG15" s="4" cm="1">
        <f t="array" ref="DG15">BA15*INDEX(prod_est,$H15+$I15-1,MATCH(DG$14,$BQ$14:$DQ$14,0))</f>
        <v>57.668204703971355</v>
      </c>
      <c r="DH15" s="4" cm="1">
        <f t="array" ref="DH15">BB15*INDEX(prod_est,$H15+$I15-1,MATCH(DH$14,$BQ$14:$DQ$14,0))</f>
        <v>56.817046835738964</v>
      </c>
      <c r="DI15" s="4" cm="1">
        <f t="array" ref="DI15">BC15*INDEX(prod_est,$H15+$I15-1,MATCH(DI$14,$BQ$14:$DQ$14,0))</f>
        <v>55.959300237156853</v>
      </c>
      <c r="DJ15" s="4" cm="1">
        <f t="array" ref="DJ15">BD15*INDEX(prod_est,$H15+$I15-1,MATCH(DJ$14,$BQ$14:$DQ$14,0))</f>
        <v>55.095120367494943</v>
      </c>
      <c r="DK15" s="4" cm="1">
        <f t="array" ref="DK15">BE15*INDEX(prod_est,$H15+$I15-1,MATCH(DK$14,$BQ$14:$DQ$14,0))</f>
        <v>54.224660954683337</v>
      </c>
      <c r="DL15" s="4" cm="1">
        <f t="array" ref="DL15">BF15*INDEX(prod_est,$H15+$I15-1,MATCH(DL$14,$BQ$14:$DQ$14,0))</f>
        <v>53.348074010447114</v>
      </c>
      <c r="DM15" s="4" cm="1">
        <f t="array" ref="DM15">BG15*INDEX(prod_est,$H15+$I15-1,MATCH(DM$14,$BQ$14:$DQ$14,0))</f>
        <v>52.465509845323552</v>
      </c>
      <c r="DN15" s="4" cm="1">
        <f t="array" ref="DN15">BH15*INDEX(prod_est,$H15+$I15-1,MATCH(DN$14,$BQ$14:$DQ$14,0))</f>
        <v>51.577117083563877</v>
      </c>
      <c r="DO15" s="4" cm="1">
        <f t="array" ref="DO15">BI15*INDEX(prod_est,$H15+$I15-1,MATCH(DO$14,$BQ$14:$DQ$14,0))</f>
        <v>50.683042677921193</v>
      </c>
      <c r="DP15" s="4" cm="1">
        <f t="array" ref="DP15">BJ15*INDEX(prod_est,$H15+$I15-1,MATCH(DP$14,$BQ$14:$DQ$14,0))</f>
        <v>49.78343192432186</v>
      </c>
      <c r="DQ15" s="4" cm="1">
        <f t="array" ref="DQ15">BK15*INDEX(prod_est,$H15+$I15-1,MATCH(DQ$14,$BQ$14:$DQ$14,0))</f>
        <v>48.878428476426016</v>
      </c>
    </row>
    <row r="16" spans="1:121" x14ac:dyDescent="0.25">
      <c r="A16" t="s">
        <v>57</v>
      </c>
      <c r="B16" t="s">
        <v>6</v>
      </c>
      <c r="C16" t="s">
        <v>6</v>
      </c>
      <c r="D16" t="s">
        <v>172</v>
      </c>
      <c r="E16" s="46" t="s">
        <v>37</v>
      </c>
      <c r="F16" s="4">
        <v>0</v>
      </c>
      <c r="G16" s="4">
        <v>0</v>
      </c>
      <c r="H16">
        <f>MATCH(A16,Production_est!$A$4:$A$339,0)</f>
        <v>321</v>
      </c>
      <c r="I16">
        <f>IFERROR(MATCH(E16,Production_est!$D$4:$D$339,0),"-")+1</f>
        <v>4</v>
      </c>
      <c r="J16" s="4" cm="1">
        <f t="array" ref="J16">IFERROR(INDEX(Production_est!$E$4:$E$339,I16+H16-1),"-")</f>
        <v>1316.3793103448199</v>
      </c>
      <c r="K16" s="33">
        <f t="shared" si="3"/>
        <v>0</v>
      </c>
      <c r="L16" s="33">
        <f t="shared" si="4"/>
        <v>0</v>
      </c>
      <c r="M16" s="33">
        <f t="shared" si="5"/>
        <v>0</v>
      </c>
      <c r="N16" s="33">
        <f t="shared" si="5"/>
        <v>0</v>
      </c>
      <c r="O16" s="33">
        <f t="shared" si="6"/>
        <v>0</v>
      </c>
      <c r="P16" s="33">
        <f t="shared" si="6"/>
        <v>0</v>
      </c>
      <c r="Q16" s="33">
        <f t="shared" si="6"/>
        <v>0</v>
      </c>
      <c r="R16" s="33">
        <f t="shared" si="6"/>
        <v>0</v>
      </c>
      <c r="S16" s="33">
        <f t="shared" si="6"/>
        <v>0</v>
      </c>
      <c r="T16" s="33">
        <f t="shared" si="6"/>
        <v>0</v>
      </c>
      <c r="U16" s="33">
        <f t="shared" si="6"/>
        <v>0</v>
      </c>
      <c r="V16" s="33">
        <f t="shared" si="6"/>
        <v>0</v>
      </c>
      <c r="W16" s="33">
        <f t="shared" si="6"/>
        <v>0</v>
      </c>
      <c r="X16" s="33">
        <f t="shared" si="6"/>
        <v>0</v>
      </c>
      <c r="Y16" s="33">
        <f t="shared" si="6"/>
        <v>0</v>
      </c>
      <c r="Z16" s="33">
        <f t="shared" si="6"/>
        <v>0</v>
      </c>
      <c r="AA16" s="33">
        <f t="shared" si="6"/>
        <v>0</v>
      </c>
      <c r="AB16" s="33">
        <f t="shared" si="6"/>
        <v>0</v>
      </c>
      <c r="AC16" s="33">
        <f t="shared" si="6"/>
        <v>0</v>
      </c>
      <c r="AD16" s="33">
        <f t="shared" si="6"/>
        <v>0</v>
      </c>
      <c r="AE16" s="33">
        <f t="shared" si="6"/>
        <v>0</v>
      </c>
      <c r="AF16" s="33">
        <f t="shared" si="6"/>
        <v>0</v>
      </c>
      <c r="AG16" s="33">
        <f t="shared" si="6"/>
        <v>0</v>
      </c>
      <c r="AH16" s="33">
        <f t="shared" si="6"/>
        <v>0</v>
      </c>
      <c r="AI16" s="33">
        <f t="shared" si="6"/>
        <v>0</v>
      </c>
      <c r="AJ16" s="33">
        <f t="shared" si="6"/>
        <v>0</v>
      </c>
      <c r="AK16" s="33">
        <f t="shared" si="6"/>
        <v>0</v>
      </c>
      <c r="AL16" s="33">
        <f t="shared" si="6"/>
        <v>0</v>
      </c>
      <c r="AM16" s="33">
        <f t="shared" si="6"/>
        <v>0</v>
      </c>
      <c r="AN16" s="33">
        <f t="shared" si="6"/>
        <v>0</v>
      </c>
      <c r="AO16" s="33">
        <f t="shared" si="6"/>
        <v>0</v>
      </c>
      <c r="AP16" s="33">
        <f t="shared" si="6"/>
        <v>0</v>
      </c>
      <c r="AQ16" s="33">
        <f t="shared" ref="AQ16:BK16" si="12">AP16*(1-$G$4)</f>
        <v>0</v>
      </c>
      <c r="AR16" s="33">
        <f t="shared" si="12"/>
        <v>0</v>
      </c>
      <c r="AS16" s="33">
        <f t="shared" si="12"/>
        <v>0</v>
      </c>
      <c r="AT16" s="33">
        <f t="shared" si="12"/>
        <v>0</v>
      </c>
      <c r="AU16" s="33">
        <f t="shared" si="12"/>
        <v>0</v>
      </c>
      <c r="AV16" s="33">
        <f t="shared" si="12"/>
        <v>0</v>
      </c>
      <c r="AW16" s="33">
        <f t="shared" si="12"/>
        <v>0</v>
      </c>
      <c r="AX16" s="33">
        <f t="shared" si="12"/>
        <v>0</v>
      </c>
      <c r="AY16" s="33">
        <f t="shared" si="12"/>
        <v>0</v>
      </c>
      <c r="AZ16" s="33">
        <f t="shared" si="12"/>
        <v>0</v>
      </c>
      <c r="BA16" s="33">
        <f t="shared" si="12"/>
        <v>0</v>
      </c>
      <c r="BB16" s="33">
        <f t="shared" si="12"/>
        <v>0</v>
      </c>
      <c r="BC16" s="33">
        <f t="shared" si="12"/>
        <v>0</v>
      </c>
      <c r="BD16" s="33">
        <f t="shared" si="12"/>
        <v>0</v>
      </c>
      <c r="BE16" s="33">
        <f t="shared" si="12"/>
        <v>0</v>
      </c>
      <c r="BF16" s="33">
        <f t="shared" si="12"/>
        <v>0</v>
      </c>
      <c r="BG16" s="33">
        <f t="shared" si="12"/>
        <v>0</v>
      </c>
      <c r="BH16" s="33">
        <f t="shared" si="12"/>
        <v>0</v>
      </c>
      <c r="BI16" s="33">
        <f t="shared" si="12"/>
        <v>0</v>
      </c>
      <c r="BJ16" s="33">
        <f t="shared" si="12"/>
        <v>0</v>
      </c>
      <c r="BK16" s="33">
        <f t="shared" si="12"/>
        <v>0</v>
      </c>
      <c r="BL16" t="str">
        <f t="shared" si="8"/>
        <v>21_VN</v>
      </c>
      <c r="BM16" t="str">
        <f t="shared" si="9"/>
        <v>d_nonenergy_1_1_coking_coal</v>
      </c>
      <c r="BP16" s="4">
        <f t="shared" si="10"/>
        <v>0</v>
      </c>
      <c r="BQ16" s="4">
        <f t="shared" si="11"/>
        <v>0</v>
      </c>
      <c r="BR16" s="4" cm="1">
        <f t="array" ref="BR16">L16*INDEX(prod_est,$H16+$I16-1,MATCH(BR$14,$BQ$14:$DQ$14,0))</f>
        <v>0</v>
      </c>
      <c r="BS16" s="4" cm="1">
        <f t="array" ref="BS16">M16*INDEX(prod_est,$H16+$I16-1,MATCH(BS$14,$BQ$14:$DQ$14,0))</f>
        <v>0</v>
      </c>
      <c r="BT16" s="4" cm="1">
        <f t="array" ref="BT16">N16*INDEX(prod_est,$H16+$I16-1,MATCH(BT$14,$BQ$14:$DQ$14,0))</f>
        <v>0</v>
      </c>
      <c r="BU16" s="4" cm="1">
        <f t="array" ref="BU16">O16*INDEX(prod_est,$H16+$I16-1,MATCH(BU$14,$BQ$14:$DQ$14,0))</f>
        <v>0</v>
      </c>
      <c r="BV16" s="4" cm="1">
        <f t="array" ref="BV16">P16*INDEX(prod_est,$H16+$I16-1,MATCH(BV$14,$BQ$14:$DQ$14,0))</f>
        <v>0</v>
      </c>
      <c r="BW16" s="4" cm="1">
        <f t="array" ref="BW16">Q16*INDEX(prod_est,$H16+$I16-1,MATCH(BW$14,$BQ$14:$DQ$14,0))</f>
        <v>0</v>
      </c>
      <c r="BX16" s="4" cm="1">
        <f t="array" ref="BX16">R16*INDEX(prod_est,$H16+$I16-1,MATCH(BX$14,$BQ$14:$DQ$14,0))</f>
        <v>0</v>
      </c>
      <c r="BY16" s="4" cm="1">
        <f t="array" ref="BY16">S16*INDEX(prod_est,$H16+$I16-1,MATCH(BY$14,$BQ$14:$DQ$14,0))</f>
        <v>0</v>
      </c>
      <c r="BZ16" s="4" cm="1">
        <f t="array" ref="BZ16">T16*INDEX(prod_est,$H16+$I16-1,MATCH(BZ$14,$BQ$14:$DQ$14,0))</f>
        <v>0</v>
      </c>
      <c r="CA16" s="4" cm="1">
        <f t="array" ref="CA16">U16*INDEX(prod_est,$H16+$I16-1,MATCH(CA$14,$BQ$14:$DQ$14,0))</f>
        <v>0</v>
      </c>
      <c r="CB16" s="4" cm="1">
        <f t="array" ref="CB16">V16*INDEX(prod_est,$H16+$I16-1,MATCH(CB$14,$BQ$14:$DQ$14,0))</f>
        <v>0</v>
      </c>
      <c r="CC16" s="4" cm="1">
        <f t="array" ref="CC16">W16*INDEX(prod_est,$H16+$I16-1,MATCH(CC$14,$BQ$14:$DQ$14,0))</f>
        <v>0</v>
      </c>
      <c r="CD16" s="4" cm="1">
        <f t="array" ref="CD16">X16*INDEX(prod_est,$H16+$I16-1,MATCH(CD$14,$BQ$14:$DQ$14,0))</f>
        <v>0</v>
      </c>
      <c r="CE16" s="4" cm="1">
        <f t="array" ref="CE16">Y16*INDEX(prod_est,$H16+$I16-1,MATCH(CE$14,$BQ$14:$DQ$14,0))</f>
        <v>0</v>
      </c>
      <c r="CF16" s="4" cm="1">
        <f t="array" ref="CF16">Z16*INDEX(prod_est,$H16+$I16-1,MATCH(CF$14,$BQ$14:$DQ$14,0))</f>
        <v>0</v>
      </c>
      <c r="CG16" s="4" cm="1">
        <f t="array" ref="CG16">AA16*INDEX(prod_est,$H16+$I16-1,MATCH(CG$14,$BQ$14:$DQ$14,0))</f>
        <v>0</v>
      </c>
      <c r="CH16" s="4" cm="1">
        <f t="array" ref="CH16">AB16*INDEX(prod_est,$H16+$I16-1,MATCH(CH$14,$BQ$14:$DQ$14,0))</f>
        <v>0</v>
      </c>
      <c r="CI16" s="4" cm="1">
        <f t="array" ref="CI16">AC16*INDEX(prod_est,$H16+$I16-1,MATCH(CI$14,$BQ$14:$DQ$14,0))</f>
        <v>0</v>
      </c>
      <c r="CJ16" s="4" cm="1">
        <f t="array" ref="CJ16">AD16*INDEX(prod_est,$H16+$I16-1,MATCH(CJ$14,$BQ$14:$DQ$14,0))</f>
        <v>0</v>
      </c>
      <c r="CK16" s="4" cm="1">
        <f t="array" ref="CK16">AE16*INDEX(prod_est,$H16+$I16-1,MATCH(CK$14,$BQ$14:$DQ$14,0))</f>
        <v>0</v>
      </c>
      <c r="CL16" s="4" cm="1">
        <f t="array" ref="CL16">AF16*INDEX(prod_est,$H16+$I16-1,MATCH(CL$14,$BQ$14:$DQ$14,0))</f>
        <v>0</v>
      </c>
      <c r="CM16" s="4" cm="1">
        <f t="array" ref="CM16">AG16*INDEX(prod_est,$H16+$I16-1,MATCH(CM$14,$BQ$14:$DQ$14,0))</f>
        <v>0</v>
      </c>
      <c r="CN16" s="4" cm="1">
        <f t="array" ref="CN16">AH16*INDEX(prod_est,$H16+$I16-1,MATCH(CN$14,$BQ$14:$DQ$14,0))</f>
        <v>0</v>
      </c>
      <c r="CO16" s="4" cm="1">
        <f t="array" ref="CO16">AI16*INDEX(prod_est,$H16+$I16-1,MATCH(CO$14,$BQ$14:$DQ$14,0))</f>
        <v>0</v>
      </c>
      <c r="CP16" s="4" cm="1">
        <f t="array" ref="CP16">AJ16*INDEX(prod_est,$H16+$I16-1,MATCH(CP$14,$BQ$14:$DQ$14,0))</f>
        <v>0</v>
      </c>
      <c r="CQ16" s="4" cm="1">
        <f t="array" ref="CQ16">AK16*INDEX(prod_est,$H16+$I16-1,MATCH(CQ$14,$BQ$14:$DQ$14,0))</f>
        <v>0</v>
      </c>
      <c r="CR16" s="4" cm="1">
        <f t="array" ref="CR16">AL16*INDEX(prod_est,$H16+$I16-1,MATCH(CR$14,$BQ$14:$DQ$14,0))</f>
        <v>0</v>
      </c>
      <c r="CS16" s="4" cm="1">
        <f t="array" ref="CS16">AM16*INDEX(prod_est,$H16+$I16-1,MATCH(CS$14,$BQ$14:$DQ$14,0))</f>
        <v>0</v>
      </c>
      <c r="CT16" s="4" cm="1">
        <f t="array" ref="CT16">AN16*INDEX(prod_est,$H16+$I16-1,MATCH(CT$14,$BQ$14:$DQ$14,0))</f>
        <v>0</v>
      </c>
      <c r="CU16" s="4" cm="1">
        <f t="array" ref="CU16">AO16*INDEX(prod_est,$H16+$I16-1,MATCH(CU$14,$BQ$14:$DQ$14,0))</f>
        <v>0</v>
      </c>
      <c r="CV16" s="4" cm="1">
        <f t="array" ref="CV16">AP16*INDEX(prod_est,$H16+$I16-1,MATCH(CV$14,$BQ$14:$DQ$14,0))</f>
        <v>0</v>
      </c>
      <c r="CW16" s="4" cm="1">
        <f t="array" ref="CW16">AQ16*INDEX(prod_est,$H16+$I16-1,MATCH(CW$14,$BQ$14:$DQ$14,0))</f>
        <v>0</v>
      </c>
      <c r="CX16" s="4" cm="1">
        <f t="array" ref="CX16">AR16*INDEX(prod_est,$H16+$I16-1,MATCH(CX$14,$BQ$14:$DQ$14,0))</f>
        <v>0</v>
      </c>
      <c r="CY16" s="4" cm="1">
        <f t="array" ref="CY16">AS16*INDEX(prod_est,$H16+$I16-1,MATCH(CY$14,$BQ$14:$DQ$14,0))</f>
        <v>0</v>
      </c>
      <c r="CZ16" s="4" cm="1">
        <f t="array" ref="CZ16">AT16*INDEX(prod_est,$H16+$I16-1,MATCH(CZ$14,$BQ$14:$DQ$14,0))</f>
        <v>0</v>
      </c>
      <c r="DA16" s="4" cm="1">
        <f t="array" ref="DA16">AU16*INDEX(prod_est,$H16+$I16-1,MATCH(DA$14,$BQ$14:$DQ$14,0))</f>
        <v>0</v>
      </c>
      <c r="DB16" s="4" cm="1">
        <f t="array" ref="DB16">AV16*INDEX(prod_est,$H16+$I16-1,MATCH(DB$14,$BQ$14:$DQ$14,0))</f>
        <v>0</v>
      </c>
      <c r="DC16" s="4" cm="1">
        <f t="array" ref="DC16">AW16*INDEX(prod_est,$H16+$I16-1,MATCH(DC$14,$BQ$14:$DQ$14,0))</f>
        <v>0</v>
      </c>
      <c r="DD16" s="4" cm="1">
        <f t="array" ref="DD16">AX16*INDEX(prod_est,$H16+$I16-1,MATCH(DD$14,$BQ$14:$DQ$14,0))</f>
        <v>0</v>
      </c>
      <c r="DE16" s="4" cm="1">
        <f t="array" ref="DE16">AY16*INDEX(prod_est,$H16+$I16-1,MATCH(DE$14,$BQ$14:$DQ$14,0))</f>
        <v>0</v>
      </c>
      <c r="DF16" s="4" cm="1">
        <f t="array" ref="DF16">AZ16*INDEX(prod_est,$H16+$I16-1,MATCH(DF$14,$BQ$14:$DQ$14,0))</f>
        <v>0</v>
      </c>
      <c r="DG16" s="4" cm="1">
        <f t="array" ref="DG16">BA16*INDEX(prod_est,$H16+$I16-1,MATCH(DG$14,$BQ$14:$DQ$14,0))</f>
        <v>0</v>
      </c>
      <c r="DH16" s="4" cm="1">
        <f t="array" ref="DH16">BB16*INDEX(prod_est,$H16+$I16-1,MATCH(DH$14,$BQ$14:$DQ$14,0))</f>
        <v>0</v>
      </c>
      <c r="DI16" s="4" cm="1">
        <f t="array" ref="DI16">BC16*INDEX(prod_est,$H16+$I16-1,MATCH(DI$14,$BQ$14:$DQ$14,0))</f>
        <v>0</v>
      </c>
      <c r="DJ16" s="4" cm="1">
        <f t="array" ref="DJ16">BD16*INDEX(prod_est,$H16+$I16-1,MATCH(DJ$14,$BQ$14:$DQ$14,0))</f>
        <v>0</v>
      </c>
      <c r="DK16" s="4" cm="1">
        <f t="array" ref="DK16">BE16*INDEX(prod_est,$H16+$I16-1,MATCH(DK$14,$BQ$14:$DQ$14,0))</f>
        <v>0</v>
      </c>
      <c r="DL16" s="4" cm="1">
        <f t="array" ref="DL16">BF16*INDEX(prod_est,$H16+$I16-1,MATCH(DL$14,$BQ$14:$DQ$14,0))</f>
        <v>0</v>
      </c>
      <c r="DM16" s="4" cm="1">
        <f t="array" ref="DM16">BG16*INDEX(prod_est,$H16+$I16-1,MATCH(DM$14,$BQ$14:$DQ$14,0))</f>
        <v>0</v>
      </c>
      <c r="DN16" s="4" cm="1">
        <f t="array" ref="DN16">BH16*INDEX(prod_est,$H16+$I16-1,MATCH(DN$14,$BQ$14:$DQ$14,0))</f>
        <v>0</v>
      </c>
      <c r="DO16" s="4" cm="1">
        <f t="array" ref="DO16">BI16*INDEX(prod_est,$H16+$I16-1,MATCH(DO$14,$BQ$14:$DQ$14,0))</f>
        <v>0</v>
      </c>
      <c r="DP16" s="4" cm="1">
        <f t="array" ref="DP16">BJ16*INDEX(prod_est,$H16+$I16-1,MATCH(DP$14,$BQ$14:$DQ$14,0))</f>
        <v>0</v>
      </c>
      <c r="DQ16" s="4" cm="1">
        <f t="array" ref="DQ16">BK16*INDEX(prod_est,$H16+$I16-1,MATCH(DQ$14,$BQ$14:$DQ$14,0))</f>
        <v>0</v>
      </c>
    </row>
    <row r="17" spans="1:121" x14ac:dyDescent="0.25">
      <c r="A17" t="s">
        <v>57</v>
      </c>
      <c r="B17" t="s">
        <v>7</v>
      </c>
      <c r="C17" t="s">
        <v>7</v>
      </c>
      <c r="D17" t="s">
        <v>172</v>
      </c>
      <c r="E17" s="46" t="s">
        <v>37</v>
      </c>
      <c r="F17" s="4">
        <v>0</v>
      </c>
      <c r="G17" s="4">
        <v>0</v>
      </c>
      <c r="H17">
        <f>MATCH(A17,Production_est!$A$4:$A$339,0)</f>
        <v>321</v>
      </c>
      <c r="I17">
        <f>IFERROR(MATCH(E17,Production_est!$D$4:$D$339,0),"-")+1</f>
        <v>4</v>
      </c>
      <c r="J17" s="4" cm="1">
        <f t="array" ref="J17">IFERROR(INDEX(Production_est!$E$4:$E$339,I17+H17-1),"-")</f>
        <v>1316.3793103448199</v>
      </c>
      <c r="K17" s="33">
        <f t="shared" si="3"/>
        <v>0</v>
      </c>
      <c r="L17" s="33">
        <f t="shared" si="4"/>
        <v>0</v>
      </c>
      <c r="M17" s="33">
        <f t="shared" si="5"/>
        <v>0</v>
      </c>
      <c r="N17" s="33">
        <f t="shared" si="5"/>
        <v>0</v>
      </c>
      <c r="O17" s="33">
        <f t="shared" si="6"/>
        <v>0</v>
      </c>
      <c r="P17" s="33">
        <f t="shared" si="6"/>
        <v>0</v>
      </c>
      <c r="Q17" s="33">
        <f t="shared" si="6"/>
        <v>0</v>
      </c>
      <c r="R17" s="33">
        <f t="shared" si="6"/>
        <v>0</v>
      </c>
      <c r="S17" s="33">
        <f t="shared" si="6"/>
        <v>0</v>
      </c>
      <c r="T17" s="33">
        <f t="shared" si="6"/>
        <v>0</v>
      </c>
      <c r="U17" s="33">
        <f t="shared" si="6"/>
        <v>0</v>
      </c>
      <c r="V17" s="33">
        <f t="shared" si="6"/>
        <v>0</v>
      </c>
      <c r="W17" s="33">
        <f t="shared" si="6"/>
        <v>0</v>
      </c>
      <c r="X17" s="33">
        <f t="shared" si="6"/>
        <v>0</v>
      </c>
      <c r="Y17" s="33">
        <f t="shared" si="6"/>
        <v>0</v>
      </c>
      <c r="Z17" s="33">
        <f t="shared" si="6"/>
        <v>0</v>
      </c>
      <c r="AA17" s="33">
        <f t="shared" si="6"/>
        <v>0</v>
      </c>
      <c r="AB17" s="33">
        <f t="shared" si="6"/>
        <v>0</v>
      </c>
      <c r="AC17" s="33">
        <f t="shared" si="6"/>
        <v>0</v>
      </c>
      <c r="AD17" s="33">
        <f t="shared" si="6"/>
        <v>0</v>
      </c>
      <c r="AE17" s="33">
        <f t="shared" si="6"/>
        <v>0</v>
      </c>
      <c r="AF17" s="33">
        <f t="shared" si="6"/>
        <v>0</v>
      </c>
      <c r="AG17" s="33">
        <f t="shared" si="6"/>
        <v>0</v>
      </c>
      <c r="AH17" s="33">
        <f t="shared" si="6"/>
        <v>0</v>
      </c>
      <c r="AI17" s="33">
        <f t="shared" si="6"/>
        <v>0</v>
      </c>
      <c r="AJ17" s="33">
        <f t="shared" si="6"/>
        <v>0</v>
      </c>
      <c r="AK17" s="33">
        <f t="shared" si="6"/>
        <v>0</v>
      </c>
      <c r="AL17" s="33">
        <f t="shared" si="6"/>
        <v>0</v>
      </c>
      <c r="AM17" s="33">
        <f t="shared" si="6"/>
        <v>0</v>
      </c>
      <c r="AN17" s="33">
        <f t="shared" si="6"/>
        <v>0</v>
      </c>
      <c r="AO17" s="33">
        <f t="shared" si="6"/>
        <v>0</v>
      </c>
      <c r="AP17" s="33">
        <f t="shared" si="6"/>
        <v>0</v>
      </c>
      <c r="AQ17" s="33">
        <f t="shared" ref="AQ17:BK17" si="13">AP17*(1-$G$4)</f>
        <v>0</v>
      </c>
      <c r="AR17" s="33">
        <f t="shared" si="13"/>
        <v>0</v>
      </c>
      <c r="AS17" s="33">
        <f t="shared" si="13"/>
        <v>0</v>
      </c>
      <c r="AT17" s="33">
        <f t="shared" si="13"/>
        <v>0</v>
      </c>
      <c r="AU17" s="33">
        <f t="shared" si="13"/>
        <v>0</v>
      </c>
      <c r="AV17" s="33">
        <f t="shared" si="13"/>
        <v>0</v>
      </c>
      <c r="AW17" s="33">
        <f t="shared" si="13"/>
        <v>0</v>
      </c>
      <c r="AX17" s="33">
        <f t="shared" si="13"/>
        <v>0</v>
      </c>
      <c r="AY17" s="33">
        <f t="shared" si="13"/>
        <v>0</v>
      </c>
      <c r="AZ17" s="33">
        <f t="shared" si="13"/>
        <v>0</v>
      </c>
      <c r="BA17" s="33">
        <f t="shared" si="13"/>
        <v>0</v>
      </c>
      <c r="BB17" s="33">
        <f t="shared" si="13"/>
        <v>0</v>
      </c>
      <c r="BC17" s="33">
        <f t="shared" si="13"/>
        <v>0</v>
      </c>
      <c r="BD17" s="33">
        <f t="shared" si="13"/>
        <v>0</v>
      </c>
      <c r="BE17" s="33">
        <f t="shared" si="13"/>
        <v>0</v>
      </c>
      <c r="BF17" s="33">
        <f t="shared" si="13"/>
        <v>0</v>
      </c>
      <c r="BG17" s="33">
        <f t="shared" si="13"/>
        <v>0</v>
      </c>
      <c r="BH17" s="33">
        <f t="shared" si="13"/>
        <v>0</v>
      </c>
      <c r="BI17" s="33">
        <f t="shared" si="13"/>
        <v>0</v>
      </c>
      <c r="BJ17" s="33">
        <f t="shared" si="13"/>
        <v>0</v>
      </c>
      <c r="BK17" s="33">
        <f t="shared" si="13"/>
        <v>0</v>
      </c>
      <c r="BL17" t="str">
        <f t="shared" si="8"/>
        <v>21_VN</v>
      </c>
      <c r="BM17" t="str">
        <f t="shared" si="9"/>
        <v>d_nonenergy_1_5_lignite</v>
      </c>
      <c r="BP17" s="4">
        <f t="shared" si="10"/>
        <v>0</v>
      </c>
      <c r="BQ17" s="4">
        <f t="shared" si="11"/>
        <v>0</v>
      </c>
      <c r="BR17" s="4" cm="1">
        <f t="array" ref="BR17">L17*INDEX(prod_est,$H17+$I17-1,MATCH(BR$14,$BQ$14:$DQ$14,0))</f>
        <v>0</v>
      </c>
      <c r="BS17" s="4" cm="1">
        <f t="array" ref="BS17">M17*INDEX(prod_est,$H17+$I17-1,MATCH(BS$14,$BQ$14:$DQ$14,0))</f>
        <v>0</v>
      </c>
      <c r="BT17" s="4" cm="1">
        <f t="array" ref="BT17">N17*INDEX(prod_est,$H17+$I17-1,MATCH(BT$14,$BQ$14:$DQ$14,0))</f>
        <v>0</v>
      </c>
      <c r="BU17" s="4" cm="1">
        <f t="array" ref="BU17">O17*INDEX(prod_est,$H17+$I17-1,MATCH(BU$14,$BQ$14:$DQ$14,0))</f>
        <v>0</v>
      </c>
      <c r="BV17" s="4" cm="1">
        <f t="array" ref="BV17">P17*INDEX(prod_est,$H17+$I17-1,MATCH(BV$14,$BQ$14:$DQ$14,0))</f>
        <v>0</v>
      </c>
      <c r="BW17" s="4" cm="1">
        <f t="array" ref="BW17">Q17*INDEX(prod_est,$H17+$I17-1,MATCH(BW$14,$BQ$14:$DQ$14,0))</f>
        <v>0</v>
      </c>
      <c r="BX17" s="4" cm="1">
        <f t="array" ref="BX17">R17*INDEX(prod_est,$H17+$I17-1,MATCH(BX$14,$BQ$14:$DQ$14,0))</f>
        <v>0</v>
      </c>
      <c r="BY17" s="4" cm="1">
        <f t="array" ref="BY17">S17*INDEX(prod_est,$H17+$I17-1,MATCH(BY$14,$BQ$14:$DQ$14,0))</f>
        <v>0</v>
      </c>
      <c r="BZ17" s="4" cm="1">
        <f t="array" ref="BZ17">T17*INDEX(prod_est,$H17+$I17-1,MATCH(BZ$14,$BQ$14:$DQ$14,0))</f>
        <v>0</v>
      </c>
      <c r="CA17" s="4" cm="1">
        <f t="array" ref="CA17">U17*INDEX(prod_est,$H17+$I17-1,MATCH(CA$14,$BQ$14:$DQ$14,0))</f>
        <v>0</v>
      </c>
      <c r="CB17" s="4" cm="1">
        <f t="array" ref="CB17">V17*INDEX(prod_est,$H17+$I17-1,MATCH(CB$14,$BQ$14:$DQ$14,0))</f>
        <v>0</v>
      </c>
      <c r="CC17" s="4" cm="1">
        <f t="array" ref="CC17">W17*INDEX(prod_est,$H17+$I17-1,MATCH(CC$14,$BQ$14:$DQ$14,0))</f>
        <v>0</v>
      </c>
      <c r="CD17" s="4" cm="1">
        <f t="array" ref="CD17">X17*INDEX(prod_est,$H17+$I17-1,MATCH(CD$14,$BQ$14:$DQ$14,0))</f>
        <v>0</v>
      </c>
      <c r="CE17" s="4" cm="1">
        <f t="array" ref="CE17">Y17*INDEX(prod_est,$H17+$I17-1,MATCH(CE$14,$BQ$14:$DQ$14,0))</f>
        <v>0</v>
      </c>
      <c r="CF17" s="4" cm="1">
        <f t="array" ref="CF17">Z17*INDEX(prod_est,$H17+$I17-1,MATCH(CF$14,$BQ$14:$DQ$14,0))</f>
        <v>0</v>
      </c>
      <c r="CG17" s="4" cm="1">
        <f t="array" ref="CG17">AA17*INDEX(prod_est,$H17+$I17-1,MATCH(CG$14,$BQ$14:$DQ$14,0))</f>
        <v>0</v>
      </c>
      <c r="CH17" s="4" cm="1">
        <f t="array" ref="CH17">AB17*INDEX(prod_est,$H17+$I17-1,MATCH(CH$14,$BQ$14:$DQ$14,0))</f>
        <v>0</v>
      </c>
      <c r="CI17" s="4" cm="1">
        <f t="array" ref="CI17">AC17*INDEX(prod_est,$H17+$I17-1,MATCH(CI$14,$BQ$14:$DQ$14,0))</f>
        <v>0</v>
      </c>
      <c r="CJ17" s="4" cm="1">
        <f t="array" ref="CJ17">AD17*INDEX(prod_est,$H17+$I17-1,MATCH(CJ$14,$BQ$14:$DQ$14,0))</f>
        <v>0</v>
      </c>
      <c r="CK17" s="4" cm="1">
        <f t="array" ref="CK17">AE17*INDEX(prod_est,$H17+$I17-1,MATCH(CK$14,$BQ$14:$DQ$14,0))</f>
        <v>0</v>
      </c>
      <c r="CL17" s="4" cm="1">
        <f t="array" ref="CL17">AF17*INDEX(prod_est,$H17+$I17-1,MATCH(CL$14,$BQ$14:$DQ$14,0))</f>
        <v>0</v>
      </c>
      <c r="CM17" s="4" cm="1">
        <f t="array" ref="CM17">AG17*INDEX(prod_est,$H17+$I17-1,MATCH(CM$14,$BQ$14:$DQ$14,0))</f>
        <v>0</v>
      </c>
      <c r="CN17" s="4" cm="1">
        <f t="array" ref="CN17">AH17*INDEX(prod_est,$H17+$I17-1,MATCH(CN$14,$BQ$14:$DQ$14,0))</f>
        <v>0</v>
      </c>
      <c r="CO17" s="4" cm="1">
        <f t="array" ref="CO17">AI17*INDEX(prod_est,$H17+$I17-1,MATCH(CO$14,$BQ$14:$DQ$14,0))</f>
        <v>0</v>
      </c>
      <c r="CP17" s="4" cm="1">
        <f t="array" ref="CP17">AJ17*INDEX(prod_est,$H17+$I17-1,MATCH(CP$14,$BQ$14:$DQ$14,0))</f>
        <v>0</v>
      </c>
      <c r="CQ17" s="4" cm="1">
        <f t="array" ref="CQ17">AK17*INDEX(prod_est,$H17+$I17-1,MATCH(CQ$14,$BQ$14:$DQ$14,0))</f>
        <v>0</v>
      </c>
      <c r="CR17" s="4" cm="1">
        <f t="array" ref="CR17">AL17*INDEX(prod_est,$H17+$I17-1,MATCH(CR$14,$BQ$14:$DQ$14,0))</f>
        <v>0</v>
      </c>
      <c r="CS17" s="4" cm="1">
        <f t="array" ref="CS17">AM17*INDEX(prod_est,$H17+$I17-1,MATCH(CS$14,$BQ$14:$DQ$14,0))</f>
        <v>0</v>
      </c>
      <c r="CT17" s="4" cm="1">
        <f t="array" ref="CT17">AN17*INDEX(prod_est,$H17+$I17-1,MATCH(CT$14,$BQ$14:$DQ$14,0))</f>
        <v>0</v>
      </c>
      <c r="CU17" s="4" cm="1">
        <f t="array" ref="CU17">AO17*INDEX(prod_est,$H17+$I17-1,MATCH(CU$14,$BQ$14:$DQ$14,0))</f>
        <v>0</v>
      </c>
      <c r="CV17" s="4" cm="1">
        <f t="array" ref="CV17">AP17*INDEX(prod_est,$H17+$I17-1,MATCH(CV$14,$BQ$14:$DQ$14,0))</f>
        <v>0</v>
      </c>
      <c r="CW17" s="4" cm="1">
        <f t="array" ref="CW17">AQ17*INDEX(prod_est,$H17+$I17-1,MATCH(CW$14,$BQ$14:$DQ$14,0))</f>
        <v>0</v>
      </c>
      <c r="CX17" s="4" cm="1">
        <f t="array" ref="CX17">AR17*INDEX(prod_est,$H17+$I17-1,MATCH(CX$14,$BQ$14:$DQ$14,0))</f>
        <v>0</v>
      </c>
      <c r="CY17" s="4" cm="1">
        <f t="array" ref="CY17">AS17*INDEX(prod_est,$H17+$I17-1,MATCH(CY$14,$BQ$14:$DQ$14,0))</f>
        <v>0</v>
      </c>
      <c r="CZ17" s="4" cm="1">
        <f t="array" ref="CZ17">AT17*INDEX(prod_est,$H17+$I17-1,MATCH(CZ$14,$BQ$14:$DQ$14,0))</f>
        <v>0</v>
      </c>
      <c r="DA17" s="4" cm="1">
        <f t="array" ref="DA17">AU17*INDEX(prod_est,$H17+$I17-1,MATCH(DA$14,$BQ$14:$DQ$14,0))</f>
        <v>0</v>
      </c>
      <c r="DB17" s="4" cm="1">
        <f t="array" ref="DB17">AV17*INDEX(prod_est,$H17+$I17-1,MATCH(DB$14,$BQ$14:$DQ$14,0))</f>
        <v>0</v>
      </c>
      <c r="DC17" s="4" cm="1">
        <f t="array" ref="DC17">AW17*INDEX(prod_est,$H17+$I17-1,MATCH(DC$14,$BQ$14:$DQ$14,0))</f>
        <v>0</v>
      </c>
      <c r="DD17" s="4" cm="1">
        <f t="array" ref="DD17">AX17*INDEX(prod_est,$H17+$I17-1,MATCH(DD$14,$BQ$14:$DQ$14,0))</f>
        <v>0</v>
      </c>
      <c r="DE17" s="4" cm="1">
        <f t="array" ref="DE17">AY17*INDEX(prod_est,$H17+$I17-1,MATCH(DE$14,$BQ$14:$DQ$14,0))</f>
        <v>0</v>
      </c>
      <c r="DF17" s="4" cm="1">
        <f t="array" ref="DF17">AZ17*INDEX(prod_est,$H17+$I17-1,MATCH(DF$14,$BQ$14:$DQ$14,0))</f>
        <v>0</v>
      </c>
      <c r="DG17" s="4" cm="1">
        <f t="array" ref="DG17">BA17*INDEX(prod_est,$H17+$I17-1,MATCH(DG$14,$BQ$14:$DQ$14,0))</f>
        <v>0</v>
      </c>
      <c r="DH17" s="4" cm="1">
        <f t="array" ref="DH17">BB17*INDEX(prod_est,$H17+$I17-1,MATCH(DH$14,$BQ$14:$DQ$14,0))</f>
        <v>0</v>
      </c>
      <c r="DI17" s="4" cm="1">
        <f t="array" ref="DI17">BC17*INDEX(prod_est,$H17+$I17-1,MATCH(DI$14,$BQ$14:$DQ$14,0))</f>
        <v>0</v>
      </c>
      <c r="DJ17" s="4" cm="1">
        <f t="array" ref="DJ17">BD17*INDEX(prod_est,$H17+$I17-1,MATCH(DJ$14,$BQ$14:$DQ$14,0))</f>
        <v>0</v>
      </c>
      <c r="DK17" s="4" cm="1">
        <f t="array" ref="DK17">BE17*INDEX(prod_est,$H17+$I17-1,MATCH(DK$14,$BQ$14:$DQ$14,0))</f>
        <v>0</v>
      </c>
      <c r="DL17" s="4" cm="1">
        <f t="array" ref="DL17">BF17*INDEX(prod_est,$H17+$I17-1,MATCH(DL$14,$BQ$14:$DQ$14,0))</f>
        <v>0</v>
      </c>
      <c r="DM17" s="4" cm="1">
        <f t="array" ref="DM17">BG17*INDEX(prod_est,$H17+$I17-1,MATCH(DM$14,$BQ$14:$DQ$14,0))</f>
        <v>0</v>
      </c>
      <c r="DN17" s="4" cm="1">
        <f t="array" ref="DN17">BH17*INDEX(prod_est,$H17+$I17-1,MATCH(DN$14,$BQ$14:$DQ$14,0))</f>
        <v>0</v>
      </c>
      <c r="DO17" s="4" cm="1">
        <f t="array" ref="DO17">BI17*INDEX(prod_est,$H17+$I17-1,MATCH(DO$14,$BQ$14:$DQ$14,0))</f>
        <v>0</v>
      </c>
      <c r="DP17" s="4" cm="1">
        <f t="array" ref="DP17">BJ17*INDEX(prod_est,$H17+$I17-1,MATCH(DP$14,$BQ$14:$DQ$14,0))</f>
        <v>0</v>
      </c>
      <c r="DQ17" s="4" cm="1">
        <f t="array" ref="DQ17">BK17*INDEX(prod_est,$H17+$I17-1,MATCH(DQ$14,$BQ$14:$DQ$14,0))</f>
        <v>0</v>
      </c>
    </row>
    <row r="18" spans="1:121" x14ac:dyDescent="0.25">
      <c r="A18" t="s">
        <v>57</v>
      </c>
      <c r="B18" t="s">
        <v>8</v>
      </c>
      <c r="C18" t="s">
        <v>8</v>
      </c>
      <c r="D18" t="s">
        <v>172</v>
      </c>
      <c r="E18" s="46" t="s">
        <v>37</v>
      </c>
      <c r="F18" s="4">
        <v>0</v>
      </c>
      <c r="G18" s="4">
        <v>0</v>
      </c>
      <c r="H18">
        <f>MATCH(A18,Production_est!$A$4:$A$339,0)</f>
        <v>321</v>
      </c>
      <c r="I18">
        <f>IFERROR(MATCH(E18,Production_est!$D$4:$D$339,0),"-")+1</f>
        <v>4</v>
      </c>
      <c r="J18" s="4" cm="1">
        <f t="array" ref="J18">IFERROR(INDEX(Production_est!$E$4:$E$339,I18+H18-1),"-")</f>
        <v>1316.3793103448199</v>
      </c>
      <c r="K18" s="33">
        <f t="shared" si="3"/>
        <v>0</v>
      </c>
      <c r="L18" s="33">
        <f t="shared" si="4"/>
        <v>0</v>
      </c>
      <c r="M18" s="33">
        <f t="shared" si="5"/>
        <v>0</v>
      </c>
      <c r="N18" s="33">
        <f t="shared" si="5"/>
        <v>0</v>
      </c>
      <c r="O18" s="33">
        <f t="shared" si="6"/>
        <v>0</v>
      </c>
      <c r="P18" s="33">
        <f t="shared" si="6"/>
        <v>0</v>
      </c>
      <c r="Q18" s="33">
        <f t="shared" si="6"/>
        <v>0</v>
      </c>
      <c r="R18" s="33">
        <f t="shared" si="6"/>
        <v>0</v>
      </c>
      <c r="S18" s="33">
        <f t="shared" si="6"/>
        <v>0</v>
      </c>
      <c r="T18" s="33">
        <f t="shared" si="6"/>
        <v>0</v>
      </c>
      <c r="U18" s="33">
        <f t="shared" si="6"/>
        <v>0</v>
      </c>
      <c r="V18" s="33">
        <f t="shared" si="6"/>
        <v>0</v>
      </c>
      <c r="W18" s="33">
        <f t="shared" si="6"/>
        <v>0</v>
      </c>
      <c r="X18" s="33">
        <f t="shared" si="6"/>
        <v>0</v>
      </c>
      <c r="Y18" s="33">
        <f t="shared" si="6"/>
        <v>0</v>
      </c>
      <c r="Z18" s="33">
        <f t="shared" si="6"/>
        <v>0</v>
      </c>
      <c r="AA18" s="33">
        <f t="shared" si="6"/>
        <v>0</v>
      </c>
      <c r="AB18" s="33">
        <f t="shared" si="6"/>
        <v>0</v>
      </c>
      <c r="AC18" s="33">
        <f t="shared" si="6"/>
        <v>0</v>
      </c>
      <c r="AD18" s="33">
        <f t="shared" si="6"/>
        <v>0</v>
      </c>
      <c r="AE18" s="33">
        <f t="shared" si="6"/>
        <v>0</v>
      </c>
      <c r="AF18" s="33">
        <f t="shared" si="6"/>
        <v>0</v>
      </c>
      <c r="AG18" s="33">
        <f t="shared" si="6"/>
        <v>0</v>
      </c>
      <c r="AH18" s="33">
        <f t="shared" si="6"/>
        <v>0</v>
      </c>
      <c r="AI18" s="33">
        <f t="shared" si="6"/>
        <v>0</v>
      </c>
      <c r="AJ18" s="33">
        <f t="shared" si="6"/>
        <v>0</v>
      </c>
      <c r="AK18" s="33">
        <f t="shared" si="6"/>
        <v>0</v>
      </c>
      <c r="AL18" s="33">
        <f t="shared" si="6"/>
        <v>0</v>
      </c>
      <c r="AM18" s="33">
        <f t="shared" si="6"/>
        <v>0</v>
      </c>
      <c r="AN18" s="33">
        <f t="shared" si="6"/>
        <v>0</v>
      </c>
      <c r="AO18" s="33">
        <f t="shared" si="6"/>
        <v>0</v>
      </c>
      <c r="AP18" s="33">
        <f t="shared" si="6"/>
        <v>0</v>
      </c>
      <c r="AQ18" s="33">
        <f t="shared" ref="AQ18:BK18" si="14">AP18*(1-$G$4)</f>
        <v>0</v>
      </c>
      <c r="AR18" s="33">
        <f t="shared" si="14"/>
        <v>0</v>
      </c>
      <c r="AS18" s="33">
        <f t="shared" si="14"/>
        <v>0</v>
      </c>
      <c r="AT18" s="33">
        <f t="shared" si="14"/>
        <v>0</v>
      </c>
      <c r="AU18" s="33">
        <f t="shared" si="14"/>
        <v>0</v>
      </c>
      <c r="AV18" s="33">
        <f t="shared" si="14"/>
        <v>0</v>
      </c>
      <c r="AW18" s="33">
        <f t="shared" si="14"/>
        <v>0</v>
      </c>
      <c r="AX18" s="33">
        <f t="shared" si="14"/>
        <v>0</v>
      </c>
      <c r="AY18" s="33">
        <f t="shared" si="14"/>
        <v>0</v>
      </c>
      <c r="AZ18" s="33">
        <f t="shared" si="14"/>
        <v>0</v>
      </c>
      <c r="BA18" s="33">
        <f t="shared" si="14"/>
        <v>0</v>
      </c>
      <c r="BB18" s="33">
        <f t="shared" si="14"/>
        <v>0</v>
      </c>
      <c r="BC18" s="33">
        <f t="shared" si="14"/>
        <v>0</v>
      </c>
      <c r="BD18" s="33">
        <f t="shared" si="14"/>
        <v>0</v>
      </c>
      <c r="BE18" s="33">
        <f t="shared" si="14"/>
        <v>0</v>
      </c>
      <c r="BF18" s="33">
        <f t="shared" si="14"/>
        <v>0</v>
      </c>
      <c r="BG18" s="33">
        <f t="shared" si="14"/>
        <v>0</v>
      </c>
      <c r="BH18" s="33">
        <f t="shared" si="14"/>
        <v>0</v>
      </c>
      <c r="BI18" s="33">
        <f t="shared" si="14"/>
        <v>0</v>
      </c>
      <c r="BJ18" s="33">
        <f t="shared" si="14"/>
        <v>0</v>
      </c>
      <c r="BK18" s="33">
        <f t="shared" si="14"/>
        <v>0</v>
      </c>
      <c r="BL18" t="str">
        <f t="shared" si="8"/>
        <v>21_VN</v>
      </c>
      <c r="BM18" t="str">
        <f t="shared" si="9"/>
        <v>d_nonenergy_2_coal_products</v>
      </c>
      <c r="BP18" s="4">
        <f t="shared" si="10"/>
        <v>0</v>
      </c>
      <c r="BQ18" s="4">
        <f t="shared" si="11"/>
        <v>0</v>
      </c>
      <c r="BR18" s="4" cm="1">
        <f t="array" ref="BR18">L18*INDEX(prod_est,$H18+$I18-1,MATCH(BR$14,$BQ$14:$DQ$14,0))</f>
        <v>0</v>
      </c>
      <c r="BS18" s="4" cm="1">
        <f t="array" ref="BS18">M18*INDEX(prod_est,$H18+$I18-1,MATCH(BS$14,$BQ$14:$DQ$14,0))</f>
        <v>0</v>
      </c>
      <c r="BT18" s="4" cm="1">
        <f t="array" ref="BT18">N18*INDEX(prod_est,$H18+$I18-1,MATCH(BT$14,$BQ$14:$DQ$14,0))</f>
        <v>0</v>
      </c>
      <c r="BU18" s="4" cm="1">
        <f t="array" ref="BU18">O18*INDEX(prod_est,$H18+$I18-1,MATCH(BU$14,$BQ$14:$DQ$14,0))</f>
        <v>0</v>
      </c>
      <c r="BV18" s="4" cm="1">
        <f t="array" ref="BV18">P18*INDEX(prod_est,$H18+$I18-1,MATCH(BV$14,$BQ$14:$DQ$14,0))</f>
        <v>0</v>
      </c>
      <c r="BW18" s="4" cm="1">
        <f t="array" ref="BW18">Q18*INDEX(prod_est,$H18+$I18-1,MATCH(BW$14,$BQ$14:$DQ$14,0))</f>
        <v>0</v>
      </c>
      <c r="BX18" s="4" cm="1">
        <f t="array" ref="BX18">R18*INDEX(prod_est,$H18+$I18-1,MATCH(BX$14,$BQ$14:$DQ$14,0))</f>
        <v>0</v>
      </c>
      <c r="BY18" s="4" cm="1">
        <f t="array" ref="BY18">S18*INDEX(prod_est,$H18+$I18-1,MATCH(BY$14,$BQ$14:$DQ$14,0))</f>
        <v>0</v>
      </c>
      <c r="BZ18" s="4" cm="1">
        <f t="array" ref="BZ18">T18*INDEX(prod_est,$H18+$I18-1,MATCH(BZ$14,$BQ$14:$DQ$14,0))</f>
        <v>0</v>
      </c>
      <c r="CA18" s="4" cm="1">
        <f t="array" ref="CA18">U18*INDEX(prod_est,$H18+$I18-1,MATCH(CA$14,$BQ$14:$DQ$14,0))</f>
        <v>0</v>
      </c>
      <c r="CB18" s="4" cm="1">
        <f t="array" ref="CB18">V18*INDEX(prod_est,$H18+$I18-1,MATCH(CB$14,$BQ$14:$DQ$14,0))</f>
        <v>0</v>
      </c>
      <c r="CC18" s="4" cm="1">
        <f t="array" ref="CC18">W18*INDEX(prod_est,$H18+$I18-1,MATCH(CC$14,$BQ$14:$DQ$14,0))</f>
        <v>0</v>
      </c>
      <c r="CD18" s="4" cm="1">
        <f t="array" ref="CD18">X18*INDEX(prod_est,$H18+$I18-1,MATCH(CD$14,$BQ$14:$DQ$14,0))</f>
        <v>0</v>
      </c>
      <c r="CE18" s="4" cm="1">
        <f t="array" ref="CE18">Y18*INDEX(prod_est,$H18+$I18-1,MATCH(CE$14,$BQ$14:$DQ$14,0))</f>
        <v>0</v>
      </c>
      <c r="CF18" s="4" cm="1">
        <f t="array" ref="CF18">Z18*INDEX(prod_est,$H18+$I18-1,MATCH(CF$14,$BQ$14:$DQ$14,0))</f>
        <v>0</v>
      </c>
      <c r="CG18" s="4" cm="1">
        <f t="array" ref="CG18">AA18*INDEX(prod_est,$H18+$I18-1,MATCH(CG$14,$BQ$14:$DQ$14,0))</f>
        <v>0</v>
      </c>
      <c r="CH18" s="4" cm="1">
        <f t="array" ref="CH18">AB18*INDEX(prod_est,$H18+$I18-1,MATCH(CH$14,$BQ$14:$DQ$14,0))</f>
        <v>0</v>
      </c>
      <c r="CI18" s="4" cm="1">
        <f t="array" ref="CI18">AC18*INDEX(prod_est,$H18+$I18-1,MATCH(CI$14,$BQ$14:$DQ$14,0))</f>
        <v>0</v>
      </c>
      <c r="CJ18" s="4" cm="1">
        <f t="array" ref="CJ18">AD18*INDEX(prod_est,$H18+$I18-1,MATCH(CJ$14,$BQ$14:$DQ$14,0))</f>
        <v>0</v>
      </c>
      <c r="CK18" s="4" cm="1">
        <f t="array" ref="CK18">AE18*INDEX(prod_est,$H18+$I18-1,MATCH(CK$14,$BQ$14:$DQ$14,0))</f>
        <v>0</v>
      </c>
      <c r="CL18" s="4" cm="1">
        <f t="array" ref="CL18">AF18*INDEX(prod_est,$H18+$I18-1,MATCH(CL$14,$BQ$14:$DQ$14,0))</f>
        <v>0</v>
      </c>
      <c r="CM18" s="4" cm="1">
        <f t="array" ref="CM18">AG18*INDEX(prod_est,$H18+$I18-1,MATCH(CM$14,$BQ$14:$DQ$14,0))</f>
        <v>0</v>
      </c>
      <c r="CN18" s="4" cm="1">
        <f t="array" ref="CN18">AH18*INDEX(prod_est,$H18+$I18-1,MATCH(CN$14,$BQ$14:$DQ$14,0))</f>
        <v>0</v>
      </c>
      <c r="CO18" s="4" cm="1">
        <f t="array" ref="CO18">AI18*INDEX(prod_est,$H18+$I18-1,MATCH(CO$14,$BQ$14:$DQ$14,0))</f>
        <v>0</v>
      </c>
      <c r="CP18" s="4" cm="1">
        <f t="array" ref="CP18">AJ18*INDEX(prod_est,$H18+$I18-1,MATCH(CP$14,$BQ$14:$DQ$14,0))</f>
        <v>0</v>
      </c>
      <c r="CQ18" s="4" cm="1">
        <f t="array" ref="CQ18">AK18*INDEX(prod_est,$H18+$I18-1,MATCH(CQ$14,$BQ$14:$DQ$14,0))</f>
        <v>0</v>
      </c>
      <c r="CR18" s="4" cm="1">
        <f t="array" ref="CR18">AL18*INDEX(prod_est,$H18+$I18-1,MATCH(CR$14,$BQ$14:$DQ$14,0))</f>
        <v>0</v>
      </c>
      <c r="CS18" s="4" cm="1">
        <f t="array" ref="CS18">AM18*INDEX(prod_est,$H18+$I18-1,MATCH(CS$14,$BQ$14:$DQ$14,0))</f>
        <v>0</v>
      </c>
      <c r="CT18" s="4" cm="1">
        <f t="array" ref="CT18">AN18*INDEX(prod_est,$H18+$I18-1,MATCH(CT$14,$BQ$14:$DQ$14,0))</f>
        <v>0</v>
      </c>
      <c r="CU18" s="4" cm="1">
        <f t="array" ref="CU18">AO18*INDEX(prod_est,$H18+$I18-1,MATCH(CU$14,$BQ$14:$DQ$14,0))</f>
        <v>0</v>
      </c>
      <c r="CV18" s="4" cm="1">
        <f t="array" ref="CV18">AP18*INDEX(prod_est,$H18+$I18-1,MATCH(CV$14,$BQ$14:$DQ$14,0))</f>
        <v>0</v>
      </c>
      <c r="CW18" s="4" cm="1">
        <f t="array" ref="CW18">AQ18*INDEX(prod_est,$H18+$I18-1,MATCH(CW$14,$BQ$14:$DQ$14,0))</f>
        <v>0</v>
      </c>
      <c r="CX18" s="4" cm="1">
        <f t="array" ref="CX18">AR18*INDEX(prod_est,$H18+$I18-1,MATCH(CX$14,$BQ$14:$DQ$14,0))</f>
        <v>0</v>
      </c>
      <c r="CY18" s="4" cm="1">
        <f t="array" ref="CY18">AS18*INDEX(prod_est,$H18+$I18-1,MATCH(CY$14,$BQ$14:$DQ$14,0))</f>
        <v>0</v>
      </c>
      <c r="CZ18" s="4" cm="1">
        <f t="array" ref="CZ18">AT18*INDEX(prod_est,$H18+$I18-1,MATCH(CZ$14,$BQ$14:$DQ$14,0))</f>
        <v>0</v>
      </c>
      <c r="DA18" s="4" cm="1">
        <f t="array" ref="DA18">AU18*INDEX(prod_est,$H18+$I18-1,MATCH(DA$14,$BQ$14:$DQ$14,0))</f>
        <v>0</v>
      </c>
      <c r="DB18" s="4" cm="1">
        <f t="array" ref="DB18">AV18*INDEX(prod_est,$H18+$I18-1,MATCH(DB$14,$BQ$14:$DQ$14,0))</f>
        <v>0</v>
      </c>
      <c r="DC18" s="4" cm="1">
        <f t="array" ref="DC18">AW18*INDEX(prod_est,$H18+$I18-1,MATCH(DC$14,$BQ$14:$DQ$14,0))</f>
        <v>0</v>
      </c>
      <c r="DD18" s="4" cm="1">
        <f t="array" ref="DD18">AX18*INDEX(prod_est,$H18+$I18-1,MATCH(DD$14,$BQ$14:$DQ$14,0))</f>
        <v>0</v>
      </c>
      <c r="DE18" s="4" cm="1">
        <f t="array" ref="DE18">AY18*INDEX(prod_est,$H18+$I18-1,MATCH(DE$14,$BQ$14:$DQ$14,0))</f>
        <v>0</v>
      </c>
      <c r="DF18" s="4" cm="1">
        <f t="array" ref="DF18">AZ18*INDEX(prod_est,$H18+$I18-1,MATCH(DF$14,$BQ$14:$DQ$14,0))</f>
        <v>0</v>
      </c>
      <c r="DG18" s="4" cm="1">
        <f t="array" ref="DG18">BA18*INDEX(prod_est,$H18+$I18-1,MATCH(DG$14,$BQ$14:$DQ$14,0))</f>
        <v>0</v>
      </c>
      <c r="DH18" s="4" cm="1">
        <f t="array" ref="DH18">BB18*INDEX(prod_est,$H18+$I18-1,MATCH(DH$14,$BQ$14:$DQ$14,0))</f>
        <v>0</v>
      </c>
      <c r="DI18" s="4" cm="1">
        <f t="array" ref="DI18">BC18*INDEX(prod_est,$H18+$I18-1,MATCH(DI$14,$BQ$14:$DQ$14,0))</f>
        <v>0</v>
      </c>
      <c r="DJ18" s="4" cm="1">
        <f t="array" ref="DJ18">BD18*INDEX(prod_est,$H18+$I18-1,MATCH(DJ$14,$BQ$14:$DQ$14,0))</f>
        <v>0</v>
      </c>
      <c r="DK18" s="4" cm="1">
        <f t="array" ref="DK18">BE18*INDEX(prod_est,$H18+$I18-1,MATCH(DK$14,$BQ$14:$DQ$14,0))</f>
        <v>0</v>
      </c>
      <c r="DL18" s="4" cm="1">
        <f t="array" ref="DL18">BF18*INDEX(prod_est,$H18+$I18-1,MATCH(DL$14,$BQ$14:$DQ$14,0))</f>
        <v>0</v>
      </c>
      <c r="DM18" s="4" cm="1">
        <f t="array" ref="DM18">BG18*INDEX(prod_est,$H18+$I18-1,MATCH(DM$14,$BQ$14:$DQ$14,0))</f>
        <v>0</v>
      </c>
      <c r="DN18" s="4" cm="1">
        <f t="array" ref="DN18">BH18*INDEX(prod_est,$H18+$I18-1,MATCH(DN$14,$BQ$14:$DQ$14,0))</f>
        <v>0</v>
      </c>
      <c r="DO18" s="4" cm="1">
        <f t="array" ref="DO18">BI18*INDEX(prod_est,$H18+$I18-1,MATCH(DO$14,$BQ$14:$DQ$14,0))</f>
        <v>0</v>
      </c>
      <c r="DP18" s="4" cm="1">
        <f t="array" ref="DP18">BJ18*INDEX(prod_est,$H18+$I18-1,MATCH(DP$14,$BQ$14:$DQ$14,0))</f>
        <v>0</v>
      </c>
      <c r="DQ18" s="4" cm="1">
        <f t="array" ref="DQ18">BK18*INDEX(prod_est,$H18+$I18-1,MATCH(DQ$14,$BQ$14:$DQ$14,0))</f>
        <v>0</v>
      </c>
    </row>
    <row r="19" spans="1:121" x14ac:dyDescent="0.25">
      <c r="A19" t="s">
        <v>57</v>
      </c>
      <c r="B19" t="s">
        <v>9</v>
      </c>
      <c r="C19" t="s">
        <v>9</v>
      </c>
      <c r="D19" t="s">
        <v>172</v>
      </c>
      <c r="E19" s="46" t="s">
        <v>37</v>
      </c>
      <c r="F19" s="4">
        <v>0</v>
      </c>
      <c r="G19" s="4">
        <v>0</v>
      </c>
      <c r="H19">
        <f>MATCH(A19,Production_est!$A$4:$A$339,0)</f>
        <v>321</v>
      </c>
      <c r="I19">
        <f>IFERROR(MATCH(E19,Production_est!$D$4:$D$339,0),"-")+1</f>
        <v>4</v>
      </c>
      <c r="J19" s="4" cm="1">
        <f t="array" ref="J19">IFERROR(INDEX(Production_est!$E$4:$E$339,I19+H19-1),"-")</f>
        <v>1316.3793103448199</v>
      </c>
      <c r="K19" s="33">
        <f t="shared" si="3"/>
        <v>0</v>
      </c>
      <c r="L19" s="33">
        <f t="shared" si="4"/>
        <v>0</v>
      </c>
      <c r="M19" s="33">
        <f t="shared" si="5"/>
        <v>0</v>
      </c>
      <c r="N19" s="33">
        <f t="shared" si="5"/>
        <v>0</v>
      </c>
      <c r="O19" s="33">
        <f t="shared" si="6"/>
        <v>0</v>
      </c>
      <c r="P19" s="33">
        <f t="shared" si="6"/>
        <v>0</v>
      </c>
      <c r="Q19" s="33">
        <f t="shared" si="6"/>
        <v>0</v>
      </c>
      <c r="R19" s="33">
        <f t="shared" si="6"/>
        <v>0</v>
      </c>
      <c r="S19" s="33">
        <f t="shared" si="6"/>
        <v>0</v>
      </c>
      <c r="T19" s="33">
        <f t="shared" si="6"/>
        <v>0</v>
      </c>
      <c r="U19" s="33">
        <f t="shared" si="6"/>
        <v>0</v>
      </c>
      <c r="V19" s="33">
        <f t="shared" si="6"/>
        <v>0</v>
      </c>
      <c r="W19" s="33">
        <f t="shared" si="6"/>
        <v>0</v>
      </c>
      <c r="X19" s="33">
        <f t="shared" si="6"/>
        <v>0</v>
      </c>
      <c r="Y19" s="33">
        <f t="shared" si="6"/>
        <v>0</v>
      </c>
      <c r="Z19" s="33">
        <f t="shared" si="6"/>
        <v>0</v>
      </c>
      <c r="AA19" s="33">
        <f t="shared" si="6"/>
        <v>0</v>
      </c>
      <c r="AB19" s="33">
        <f t="shared" si="6"/>
        <v>0</v>
      </c>
      <c r="AC19" s="33">
        <f t="shared" si="6"/>
        <v>0</v>
      </c>
      <c r="AD19" s="33">
        <f t="shared" si="6"/>
        <v>0</v>
      </c>
      <c r="AE19" s="33">
        <f t="shared" si="6"/>
        <v>0</v>
      </c>
      <c r="AF19" s="33">
        <f t="shared" si="6"/>
        <v>0</v>
      </c>
      <c r="AG19" s="33">
        <f t="shared" si="6"/>
        <v>0</v>
      </c>
      <c r="AH19" s="33">
        <f t="shared" si="6"/>
        <v>0</v>
      </c>
      <c r="AI19" s="33">
        <f t="shared" si="6"/>
        <v>0</v>
      </c>
      <c r="AJ19" s="33">
        <f t="shared" si="6"/>
        <v>0</v>
      </c>
      <c r="AK19" s="33">
        <f t="shared" si="6"/>
        <v>0</v>
      </c>
      <c r="AL19" s="33">
        <f t="shared" si="6"/>
        <v>0</v>
      </c>
      <c r="AM19" s="33">
        <f t="shared" si="6"/>
        <v>0</v>
      </c>
      <c r="AN19" s="33">
        <f t="shared" si="6"/>
        <v>0</v>
      </c>
      <c r="AO19" s="33">
        <f t="shared" si="6"/>
        <v>0</v>
      </c>
      <c r="AP19" s="33">
        <f t="shared" si="6"/>
        <v>0</v>
      </c>
      <c r="AQ19" s="33">
        <f t="shared" ref="AQ19:BK19" si="15">AP19*(1-$G$4)</f>
        <v>0</v>
      </c>
      <c r="AR19" s="33">
        <f t="shared" si="15"/>
        <v>0</v>
      </c>
      <c r="AS19" s="33">
        <f t="shared" si="15"/>
        <v>0</v>
      </c>
      <c r="AT19" s="33">
        <f t="shared" si="15"/>
        <v>0</v>
      </c>
      <c r="AU19" s="33">
        <f t="shared" si="15"/>
        <v>0</v>
      </c>
      <c r="AV19" s="33">
        <f t="shared" si="15"/>
        <v>0</v>
      </c>
      <c r="AW19" s="33">
        <f t="shared" si="15"/>
        <v>0</v>
      </c>
      <c r="AX19" s="33">
        <f t="shared" si="15"/>
        <v>0</v>
      </c>
      <c r="AY19" s="33">
        <f t="shared" si="15"/>
        <v>0</v>
      </c>
      <c r="AZ19" s="33">
        <f t="shared" si="15"/>
        <v>0</v>
      </c>
      <c r="BA19" s="33">
        <f t="shared" si="15"/>
        <v>0</v>
      </c>
      <c r="BB19" s="33">
        <f t="shared" si="15"/>
        <v>0</v>
      </c>
      <c r="BC19" s="33">
        <f t="shared" si="15"/>
        <v>0</v>
      </c>
      <c r="BD19" s="33">
        <f t="shared" si="15"/>
        <v>0</v>
      </c>
      <c r="BE19" s="33">
        <f t="shared" si="15"/>
        <v>0</v>
      </c>
      <c r="BF19" s="33">
        <f t="shared" si="15"/>
        <v>0</v>
      </c>
      <c r="BG19" s="33">
        <f t="shared" si="15"/>
        <v>0</v>
      </c>
      <c r="BH19" s="33">
        <f t="shared" si="15"/>
        <v>0</v>
      </c>
      <c r="BI19" s="33">
        <f t="shared" si="15"/>
        <v>0</v>
      </c>
      <c r="BJ19" s="33">
        <f t="shared" si="15"/>
        <v>0</v>
      </c>
      <c r="BK19" s="33">
        <f t="shared" si="15"/>
        <v>0</v>
      </c>
      <c r="BL19" t="str">
        <f t="shared" si="8"/>
        <v>21_VN</v>
      </c>
      <c r="BM19" t="str">
        <f t="shared" si="9"/>
        <v>d_nonenergy_6_1_crude_oil</v>
      </c>
      <c r="BP19" s="4">
        <f t="shared" si="10"/>
        <v>0</v>
      </c>
      <c r="BQ19" s="4">
        <f t="shared" si="11"/>
        <v>0</v>
      </c>
      <c r="BR19" s="4" cm="1">
        <f t="array" ref="BR19">L19*INDEX(prod_est,$H19+$I19-1,MATCH(BR$14,$BQ$14:$DQ$14,0))</f>
        <v>0</v>
      </c>
      <c r="BS19" s="4" cm="1">
        <f t="array" ref="BS19">M19*INDEX(prod_est,$H19+$I19-1,MATCH(BS$14,$BQ$14:$DQ$14,0))</f>
        <v>0</v>
      </c>
      <c r="BT19" s="4" cm="1">
        <f t="array" ref="BT19">N19*INDEX(prod_est,$H19+$I19-1,MATCH(BT$14,$BQ$14:$DQ$14,0))</f>
        <v>0</v>
      </c>
      <c r="BU19" s="4" cm="1">
        <f t="array" ref="BU19">O19*INDEX(prod_est,$H19+$I19-1,MATCH(BU$14,$BQ$14:$DQ$14,0))</f>
        <v>0</v>
      </c>
      <c r="BV19" s="4" cm="1">
        <f t="array" ref="BV19">P19*INDEX(prod_est,$H19+$I19-1,MATCH(BV$14,$BQ$14:$DQ$14,0))</f>
        <v>0</v>
      </c>
      <c r="BW19" s="4" cm="1">
        <f t="array" ref="BW19">Q19*INDEX(prod_est,$H19+$I19-1,MATCH(BW$14,$BQ$14:$DQ$14,0))</f>
        <v>0</v>
      </c>
      <c r="BX19" s="4" cm="1">
        <f t="array" ref="BX19">R19*INDEX(prod_est,$H19+$I19-1,MATCH(BX$14,$BQ$14:$DQ$14,0))</f>
        <v>0</v>
      </c>
      <c r="BY19" s="4" cm="1">
        <f t="array" ref="BY19">S19*INDEX(prod_est,$H19+$I19-1,MATCH(BY$14,$BQ$14:$DQ$14,0))</f>
        <v>0</v>
      </c>
      <c r="BZ19" s="4" cm="1">
        <f t="array" ref="BZ19">T19*INDEX(prod_est,$H19+$I19-1,MATCH(BZ$14,$BQ$14:$DQ$14,0))</f>
        <v>0</v>
      </c>
      <c r="CA19" s="4" cm="1">
        <f t="array" ref="CA19">U19*INDEX(prod_est,$H19+$I19-1,MATCH(CA$14,$BQ$14:$DQ$14,0))</f>
        <v>0</v>
      </c>
      <c r="CB19" s="4" cm="1">
        <f t="array" ref="CB19">V19*INDEX(prod_est,$H19+$I19-1,MATCH(CB$14,$BQ$14:$DQ$14,0))</f>
        <v>0</v>
      </c>
      <c r="CC19" s="4" cm="1">
        <f t="array" ref="CC19">W19*INDEX(prod_est,$H19+$I19-1,MATCH(CC$14,$BQ$14:$DQ$14,0))</f>
        <v>0</v>
      </c>
      <c r="CD19" s="4" cm="1">
        <f t="array" ref="CD19">X19*INDEX(prod_est,$H19+$I19-1,MATCH(CD$14,$BQ$14:$DQ$14,0))</f>
        <v>0</v>
      </c>
      <c r="CE19" s="4" cm="1">
        <f t="array" ref="CE19">Y19*INDEX(prod_est,$H19+$I19-1,MATCH(CE$14,$BQ$14:$DQ$14,0))</f>
        <v>0</v>
      </c>
      <c r="CF19" s="4" cm="1">
        <f t="array" ref="CF19">Z19*INDEX(prod_est,$H19+$I19-1,MATCH(CF$14,$BQ$14:$DQ$14,0))</f>
        <v>0</v>
      </c>
      <c r="CG19" s="4" cm="1">
        <f t="array" ref="CG19">AA19*INDEX(prod_est,$H19+$I19-1,MATCH(CG$14,$BQ$14:$DQ$14,0))</f>
        <v>0</v>
      </c>
      <c r="CH19" s="4" cm="1">
        <f t="array" ref="CH19">AB19*INDEX(prod_est,$H19+$I19-1,MATCH(CH$14,$BQ$14:$DQ$14,0))</f>
        <v>0</v>
      </c>
      <c r="CI19" s="4" cm="1">
        <f t="array" ref="CI19">AC19*INDEX(prod_est,$H19+$I19-1,MATCH(CI$14,$BQ$14:$DQ$14,0))</f>
        <v>0</v>
      </c>
      <c r="CJ19" s="4" cm="1">
        <f t="array" ref="CJ19">AD19*INDEX(prod_est,$H19+$I19-1,MATCH(CJ$14,$BQ$14:$DQ$14,0))</f>
        <v>0</v>
      </c>
      <c r="CK19" s="4" cm="1">
        <f t="array" ref="CK19">AE19*INDEX(prod_est,$H19+$I19-1,MATCH(CK$14,$BQ$14:$DQ$14,0))</f>
        <v>0</v>
      </c>
      <c r="CL19" s="4" cm="1">
        <f t="array" ref="CL19">AF19*INDEX(prod_est,$H19+$I19-1,MATCH(CL$14,$BQ$14:$DQ$14,0))</f>
        <v>0</v>
      </c>
      <c r="CM19" s="4" cm="1">
        <f t="array" ref="CM19">AG19*INDEX(prod_est,$H19+$I19-1,MATCH(CM$14,$BQ$14:$DQ$14,0))</f>
        <v>0</v>
      </c>
      <c r="CN19" s="4" cm="1">
        <f t="array" ref="CN19">AH19*INDEX(prod_est,$H19+$I19-1,MATCH(CN$14,$BQ$14:$DQ$14,0))</f>
        <v>0</v>
      </c>
      <c r="CO19" s="4" cm="1">
        <f t="array" ref="CO19">AI19*INDEX(prod_est,$H19+$I19-1,MATCH(CO$14,$BQ$14:$DQ$14,0))</f>
        <v>0</v>
      </c>
      <c r="CP19" s="4" cm="1">
        <f t="array" ref="CP19">AJ19*INDEX(prod_est,$H19+$I19-1,MATCH(CP$14,$BQ$14:$DQ$14,0))</f>
        <v>0</v>
      </c>
      <c r="CQ19" s="4" cm="1">
        <f t="array" ref="CQ19">AK19*INDEX(prod_est,$H19+$I19-1,MATCH(CQ$14,$BQ$14:$DQ$14,0))</f>
        <v>0</v>
      </c>
      <c r="CR19" s="4" cm="1">
        <f t="array" ref="CR19">AL19*INDEX(prod_est,$H19+$I19-1,MATCH(CR$14,$BQ$14:$DQ$14,0))</f>
        <v>0</v>
      </c>
      <c r="CS19" s="4" cm="1">
        <f t="array" ref="CS19">AM19*INDEX(prod_est,$H19+$I19-1,MATCH(CS$14,$BQ$14:$DQ$14,0))</f>
        <v>0</v>
      </c>
      <c r="CT19" s="4" cm="1">
        <f t="array" ref="CT19">AN19*INDEX(prod_est,$H19+$I19-1,MATCH(CT$14,$BQ$14:$DQ$14,0))</f>
        <v>0</v>
      </c>
      <c r="CU19" s="4" cm="1">
        <f t="array" ref="CU19">AO19*INDEX(prod_est,$H19+$I19-1,MATCH(CU$14,$BQ$14:$DQ$14,0))</f>
        <v>0</v>
      </c>
      <c r="CV19" s="4" cm="1">
        <f t="array" ref="CV19">AP19*INDEX(prod_est,$H19+$I19-1,MATCH(CV$14,$BQ$14:$DQ$14,0))</f>
        <v>0</v>
      </c>
      <c r="CW19" s="4" cm="1">
        <f t="array" ref="CW19">AQ19*INDEX(prod_est,$H19+$I19-1,MATCH(CW$14,$BQ$14:$DQ$14,0))</f>
        <v>0</v>
      </c>
      <c r="CX19" s="4" cm="1">
        <f t="array" ref="CX19">AR19*INDEX(prod_est,$H19+$I19-1,MATCH(CX$14,$BQ$14:$DQ$14,0))</f>
        <v>0</v>
      </c>
      <c r="CY19" s="4" cm="1">
        <f t="array" ref="CY19">AS19*INDEX(prod_est,$H19+$I19-1,MATCH(CY$14,$BQ$14:$DQ$14,0))</f>
        <v>0</v>
      </c>
      <c r="CZ19" s="4" cm="1">
        <f t="array" ref="CZ19">AT19*INDEX(prod_est,$H19+$I19-1,MATCH(CZ$14,$BQ$14:$DQ$14,0))</f>
        <v>0</v>
      </c>
      <c r="DA19" s="4" cm="1">
        <f t="array" ref="DA19">AU19*INDEX(prod_est,$H19+$I19-1,MATCH(DA$14,$BQ$14:$DQ$14,0))</f>
        <v>0</v>
      </c>
      <c r="DB19" s="4" cm="1">
        <f t="array" ref="DB19">AV19*INDEX(prod_est,$H19+$I19-1,MATCH(DB$14,$BQ$14:$DQ$14,0))</f>
        <v>0</v>
      </c>
      <c r="DC19" s="4" cm="1">
        <f t="array" ref="DC19">AW19*INDEX(prod_est,$H19+$I19-1,MATCH(DC$14,$BQ$14:$DQ$14,0))</f>
        <v>0</v>
      </c>
      <c r="DD19" s="4" cm="1">
        <f t="array" ref="DD19">AX19*INDEX(prod_est,$H19+$I19-1,MATCH(DD$14,$BQ$14:$DQ$14,0))</f>
        <v>0</v>
      </c>
      <c r="DE19" s="4" cm="1">
        <f t="array" ref="DE19">AY19*INDEX(prod_est,$H19+$I19-1,MATCH(DE$14,$BQ$14:$DQ$14,0))</f>
        <v>0</v>
      </c>
      <c r="DF19" s="4" cm="1">
        <f t="array" ref="DF19">AZ19*INDEX(prod_est,$H19+$I19-1,MATCH(DF$14,$BQ$14:$DQ$14,0))</f>
        <v>0</v>
      </c>
      <c r="DG19" s="4" cm="1">
        <f t="array" ref="DG19">BA19*INDEX(prod_est,$H19+$I19-1,MATCH(DG$14,$BQ$14:$DQ$14,0))</f>
        <v>0</v>
      </c>
      <c r="DH19" s="4" cm="1">
        <f t="array" ref="DH19">BB19*INDEX(prod_est,$H19+$I19-1,MATCH(DH$14,$BQ$14:$DQ$14,0))</f>
        <v>0</v>
      </c>
      <c r="DI19" s="4" cm="1">
        <f t="array" ref="DI19">BC19*INDEX(prod_est,$H19+$I19-1,MATCH(DI$14,$BQ$14:$DQ$14,0))</f>
        <v>0</v>
      </c>
      <c r="DJ19" s="4" cm="1">
        <f t="array" ref="DJ19">BD19*INDEX(prod_est,$H19+$I19-1,MATCH(DJ$14,$BQ$14:$DQ$14,0))</f>
        <v>0</v>
      </c>
      <c r="DK19" s="4" cm="1">
        <f t="array" ref="DK19">BE19*INDEX(prod_est,$H19+$I19-1,MATCH(DK$14,$BQ$14:$DQ$14,0))</f>
        <v>0</v>
      </c>
      <c r="DL19" s="4" cm="1">
        <f t="array" ref="DL19">BF19*INDEX(prod_est,$H19+$I19-1,MATCH(DL$14,$BQ$14:$DQ$14,0))</f>
        <v>0</v>
      </c>
      <c r="DM19" s="4" cm="1">
        <f t="array" ref="DM19">BG19*INDEX(prod_est,$H19+$I19-1,MATCH(DM$14,$BQ$14:$DQ$14,0))</f>
        <v>0</v>
      </c>
      <c r="DN19" s="4" cm="1">
        <f t="array" ref="DN19">BH19*INDEX(prod_est,$H19+$I19-1,MATCH(DN$14,$BQ$14:$DQ$14,0))</f>
        <v>0</v>
      </c>
      <c r="DO19" s="4" cm="1">
        <f t="array" ref="DO19">BI19*INDEX(prod_est,$H19+$I19-1,MATCH(DO$14,$BQ$14:$DQ$14,0))</f>
        <v>0</v>
      </c>
      <c r="DP19" s="4" cm="1">
        <f t="array" ref="DP19">BJ19*INDEX(prod_est,$H19+$I19-1,MATCH(DP$14,$BQ$14:$DQ$14,0))</f>
        <v>0</v>
      </c>
      <c r="DQ19" s="4" cm="1">
        <f t="array" ref="DQ19">BK19*INDEX(prod_est,$H19+$I19-1,MATCH(DQ$14,$BQ$14:$DQ$14,0))</f>
        <v>0</v>
      </c>
    </row>
    <row r="20" spans="1:121" x14ac:dyDescent="0.25">
      <c r="A20" t="s">
        <v>57</v>
      </c>
      <c r="B20" t="s">
        <v>10</v>
      </c>
      <c r="C20" t="s">
        <v>10</v>
      </c>
      <c r="D20" t="s">
        <v>172</v>
      </c>
      <c r="E20" s="46" t="s">
        <v>37</v>
      </c>
      <c r="F20" s="4">
        <v>0</v>
      </c>
      <c r="G20" s="4">
        <v>0</v>
      </c>
      <c r="H20">
        <f>MATCH(A20,Production_est!$A$4:$A$339,0)</f>
        <v>321</v>
      </c>
      <c r="I20">
        <f>IFERROR(MATCH(E20,Production_est!$D$4:$D$339,0),"-")+1</f>
        <v>4</v>
      </c>
      <c r="J20" s="4" cm="1">
        <f t="array" ref="J20">IFERROR(INDEX(Production_est!$E$4:$E$339,I20+H20-1),"-")</f>
        <v>1316.3793103448199</v>
      </c>
      <c r="K20" s="33">
        <f t="shared" si="3"/>
        <v>0</v>
      </c>
      <c r="L20" s="33">
        <f t="shared" si="4"/>
        <v>0</v>
      </c>
      <c r="M20" s="33">
        <f t="shared" si="5"/>
        <v>0</v>
      </c>
      <c r="N20" s="33">
        <f t="shared" si="5"/>
        <v>0</v>
      </c>
      <c r="O20" s="33">
        <f t="shared" si="6"/>
        <v>0</v>
      </c>
      <c r="P20" s="33">
        <f t="shared" si="6"/>
        <v>0</v>
      </c>
      <c r="Q20" s="33">
        <f t="shared" si="6"/>
        <v>0</v>
      </c>
      <c r="R20" s="33">
        <f t="shared" si="6"/>
        <v>0</v>
      </c>
      <c r="S20" s="33">
        <f t="shared" si="6"/>
        <v>0</v>
      </c>
      <c r="T20" s="33">
        <f t="shared" si="6"/>
        <v>0</v>
      </c>
      <c r="U20" s="33">
        <f t="shared" si="6"/>
        <v>0</v>
      </c>
      <c r="V20" s="33">
        <f t="shared" si="6"/>
        <v>0</v>
      </c>
      <c r="W20" s="33">
        <f t="shared" si="6"/>
        <v>0</v>
      </c>
      <c r="X20" s="33">
        <f t="shared" si="6"/>
        <v>0</v>
      </c>
      <c r="Y20" s="33">
        <f t="shared" si="6"/>
        <v>0</v>
      </c>
      <c r="Z20" s="33">
        <f t="shared" si="6"/>
        <v>0</v>
      </c>
      <c r="AA20" s="33">
        <f t="shared" si="6"/>
        <v>0</v>
      </c>
      <c r="AB20" s="33">
        <f t="shared" si="6"/>
        <v>0</v>
      </c>
      <c r="AC20" s="33">
        <f t="shared" si="6"/>
        <v>0</v>
      </c>
      <c r="AD20" s="33">
        <f t="shared" si="6"/>
        <v>0</v>
      </c>
      <c r="AE20" s="33">
        <f t="shared" si="6"/>
        <v>0</v>
      </c>
      <c r="AF20" s="33">
        <f t="shared" si="6"/>
        <v>0</v>
      </c>
      <c r="AG20" s="33">
        <f t="shared" si="6"/>
        <v>0</v>
      </c>
      <c r="AH20" s="33">
        <f t="shared" si="6"/>
        <v>0</v>
      </c>
      <c r="AI20" s="33">
        <f t="shared" si="6"/>
        <v>0</v>
      </c>
      <c r="AJ20" s="33">
        <f t="shared" si="6"/>
        <v>0</v>
      </c>
      <c r="AK20" s="33">
        <f t="shared" si="6"/>
        <v>0</v>
      </c>
      <c r="AL20" s="33">
        <f t="shared" si="6"/>
        <v>0</v>
      </c>
      <c r="AM20" s="33">
        <f t="shared" si="6"/>
        <v>0</v>
      </c>
      <c r="AN20" s="33">
        <f t="shared" si="6"/>
        <v>0</v>
      </c>
      <c r="AO20" s="33">
        <f t="shared" si="6"/>
        <v>0</v>
      </c>
      <c r="AP20" s="33">
        <f t="shared" si="6"/>
        <v>0</v>
      </c>
      <c r="AQ20" s="33">
        <f t="shared" ref="AQ20:BK20" si="16">AP20*(1-$G$4)</f>
        <v>0</v>
      </c>
      <c r="AR20" s="33">
        <f t="shared" si="16"/>
        <v>0</v>
      </c>
      <c r="AS20" s="33">
        <f t="shared" si="16"/>
        <v>0</v>
      </c>
      <c r="AT20" s="33">
        <f t="shared" si="16"/>
        <v>0</v>
      </c>
      <c r="AU20" s="33">
        <f t="shared" si="16"/>
        <v>0</v>
      </c>
      <c r="AV20" s="33">
        <f t="shared" si="16"/>
        <v>0</v>
      </c>
      <c r="AW20" s="33">
        <f t="shared" si="16"/>
        <v>0</v>
      </c>
      <c r="AX20" s="33">
        <f t="shared" si="16"/>
        <v>0</v>
      </c>
      <c r="AY20" s="33">
        <f t="shared" si="16"/>
        <v>0</v>
      </c>
      <c r="AZ20" s="33">
        <f t="shared" si="16"/>
        <v>0</v>
      </c>
      <c r="BA20" s="33">
        <f t="shared" si="16"/>
        <v>0</v>
      </c>
      <c r="BB20" s="33">
        <f t="shared" si="16"/>
        <v>0</v>
      </c>
      <c r="BC20" s="33">
        <f t="shared" si="16"/>
        <v>0</v>
      </c>
      <c r="BD20" s="33">
        <f t="shared" si="16"/>
        <v>0</v>
      </c>
      <c r="BE20" s="33">
        <f t="shared" si="16"/>
        <v>0</v>
      </c>
      <c r="BF20" s="33">
        <f t="shared" si="16"/>
        <v>0</v>
      </c>
      <c r="BG20" s="33">
        <f t="shared" si="16"/>
        <v>0</v>
      </c>
      <c r="BH20" s="33">
        <f t="shared" si="16"/>
        <v>0</v>
      </c>
      <c r="BI20" s="33">
        <f t="shared" si="16"/>
        <v>0</v>
      </c>
      <c r="BJ20" s="33">
        <f t="shared" si="16"/>
        <v>0</v>
      </c>
      <c r="BK20" s="33">
        <f t="shared" si="16"/>
        <v>0</v>
      </c>
      <c r="BL20" t="str">
        <f t="shared" si="8"/>
        <v>21_VN</v>
      </c>
      <c r="BM20" t="str">
        <f t="shared" si="9"/>
        <v>d_nonenergy_6_x_ngls</v>
      </c>
      <c r="BP20" s="4">
        <f t="shared" si="10"/>
        <v>0</v>
      </c>
      <c r="BQ20" s="4">
        <f t="shared" si="11"/>
        <v>0</v>
      </c>
      <c r="BR20" s="4" cm="1">
        <f t="array" ref="BR20">L20*INDEX(prod_est,$H20+$I20-1,MATCH(BR$14,$BQ$14:$DQ$14,0))</f>
        <v>0</v>
      </c>
      <c r="BS20" s="4" cm="1">
        <f t="array" ref="BS20">M20*INDEX(prod_est,$H20+$I20-1,MATCH(BS$14,$BQ$14:$DQ$14,0))</f>
        <v>0</v>
      </c>
      <c r="BT20" s="4" cm="1">
        <f t="array" ref="BT20">N20*INDEX(prod_est,$H20+$I20-1,MATCH(BT$14,$BQ$14:$DQ$14,0))</f>
        <v>0</v>
      </c>
      <c r="BU20" s="4" cm="1">
        <f t="array" ref="BU20">O20*INDEX(prod_est,$H20+$I20-1,MATCH(BU$14,$BQ$14:$DQ$14,0))</f>
        <v>0</v>
      </c>
      <c r="BV20" s="4" cm="1">
        <f t="array" ref="BV20">P20*INDEX(prod_est,$H20+$I20-1,MATCH(BV$14,$BQ$14:$DQ$14,0))</f>
        <v>0</v>
      </c>
      <c r="BW20" s="4" cm="1">
        <f t="array" ref="BW20">Q20*INDEX(prod_est,$H20+$I20-1,MATCH(BW$14,$BQ$14:$DQ$14,0))</f>
        <v>0</v>
      </c>
      <c r="BX20" s="4" cm="1">
        <f t="array" ref="BX20">R20*INDEX(prod_est,$H20+$I20-1,MATCH(BX$14,$BQ$14:$DQ$14,0))</f>
        <v>0</v>
      </c>
      <c r="BY20" s="4" cm="1">
        <f t="array" ref="BY20">S20*INDEX(prod_est,$H20+$I20-1,MATCH(BY$14,$BQ$14:$DQ$14,0))</f>
        <v>0</v>
      </c>
      <c r="BZ20" s="4" cm="1">
        <f t="array" ref="BZ20">T20*INDEX(prod_est,$H20+$I20-1,MATCH(BZ$14,$BQ$14:$DQ$14,0))</f>
        <v>0</v>
      </c>
      <c r="CA20" s="4" cm="1">
        <f t="array" ref="CA20">U20*INDEX(prod_est,$H20+$I20-1,MATCH(CA$14,$BQ$14:$DQ$14,0))</f>
        <v>0</v>
      </c>
      <c r="CB20" s="4" cm="1">
        <f t="array" ref="CB20">V20*INDEX(prod_est,$H20+$I20-1,MATCH(CB$14,$BQ$14:$DQ$14,0))</f>
        <v>0</v>
      </c>
      <c r="CC20" s="4" cm="1">
        <f t="array" ref="CC20">W20*INDEX(prod_est,$H20+$I20-1,MATCH(CC$14,$BQ$14:$DQ$14,0))</f>
        <v>0</v>
      </c>
      <c r="CD20" s="4" cm="1">
        <f t="array" ref="CD20">X20*INDEX(prod_est,$H20+$I20-1,MATCH(CD$14,$BQ$14:$DQ$14,0))</f>
        <v>0</v>
      </c>
      <c r="CE20" s="4" cm="1">
        <f t="array" ref="CE20">Y20*INDEX(prod_est,$H20+$I20-1,MATCH(CE$14,$BQ$14:$DQ$14,0))</f>
        <v>0</v>
      </c>
      <c r="CF20" s="4" cm="1">
        <f t="array" ref="CF20">Z20*INDEX(prod_est,$H20+$I20-1,MATCH(CF$14,$BQ$14:$DQ$14,0))</f>
        <v>0</v>
      </c>
      <c r="CG20" s="4" cm="1">
        <f t="array" ref="CG20">AA20*INDEX(prod_est,$H20+$I20-1,MATCH(CG$14,$BQ$14:$DQ$14,0))</f>
        <v>0</v>
      </c>
      <c r="CH20" s="4" cm="1">
        <f t="array" ref="CH20">AB20*INDEX(prod_est,$H20+$I20-1,MATCH(CH$14,$BQ$14:$DQ$14,0))</f>
        <v>0</v>
      </c>
      <c r="CI20" s="4" cm="1">
        <f t="array" ref="CI20">AC20*INDEX(prod_est,$H20+$I20-1,MATCH(CI$14,$BQ$14:$DQ$14,0))</f>
        <v>0</v>
      </c>
      <c r="CJ20" s="4" cm="1">
        <f t="array" ref="CJ20">AD20*INDEX(prod_est,$H20+$I20-1,MATCH(CJ$14,$BQ$14:$DQ$14,0))</f>
        <v>0</v>
      </c>
      <c r="CK20" s="4" cm="1">
        <f t="array" ref="CK20">AE20*INDEX(prod_est,$H20+$I20-1,MATCH(CK$14,$BQ$14:$DQ$14,0))</f>
        <v>0</v>
      </c>
      <c r="CL20" s="4" cm="1">
        <f t="array" ref="CL20">AF20*INDEX(prod_est,$H20+$I20-1,MATCH(CL$14,$BQ$14:$DQ$14,0))</f>
        <v>0</v>
      </c>
      <c r="CM20" s="4" cm="1">
        <f t="array" ref="CM20">AG20*INDEX(prod_est,$H20+$I20-1,MATCH(CM$14,$BQ$14:$DQ$14,0))</f>
        <v>0</v>
      </c>
      <c r="CN20" s="4" cm="1">
        <f t="array" ref="CN20">AH20*INDEX(prod_est,$H20+$I20-1,MATCH(CN$14,$BQ$14:$DQ$14,0))</f>
        <v>0</v>
      </c>
      <c r="CO20" s="4" cm="1">
        <f t="array" ref="CO20">AI20*INDEX(prod_est,$H20+$I20-1,MATCH(CO$14,$BQ$14:$DQ$14,0))</f>
        <v>0</v>
      </c>
      <c r="CP20" s="4" cm="1">
        <f t="array" ref="CP20">AJ20*INDEX(prod_est,$H20+$I20-1,MATCH(CP$14,$BQ$14:$DQ$14,0))</f>
        <v>0</v>
      </c>
      <c r="CQ20" s="4" cm="1">
        <f t="array" ref="CQ20">AK20*INDEX(prod_est,$H20+$I20-1,MATCH(CQ$14,$BQ$14:$DQ$14,0))</f>
        <v>0</v>
      </c>
      <c r="CR20" s="4" cm="1">
        <f t="array" ref="CR20">AL20*INDEX(prod_est,$H20+$I20-1,MATCH(CR$14,$BQ$14:$DQ$14,0))</f>
        <v>0</v>
      </c>
      <c r="CS20" s="4" cm="1">
        <f t="array" ref="CS20">AM20*INDEX(prod_est,$H20+$I20-1,MATCH(CS$14,$BQ$14:$DQ$14,0))</f>
        <v>0</v>
      </c>
      <c r="CT20" s="4" cm="1">
        <f t="array" ref="CT20">AN20*INDEX(prod_est,$H20+$I20-1,MATCH(CT$14,$BQ$14:$DQ$14,0))</f>
        <v>0</v>
      </c>
      <c r="CU20" s="4" cm="1">
        <f t="array" ref="CU20">AO20*INDEX(prod_est,$H20+$I20-1,MATCH(CU$14,$BQ$14:$DQ$14,0))</f>
        <v>0</v>
      </c>
      <c r="CV20" s="4" cm="1">
        <f t="array" ref="CV20">AP20*INDEX(prod_est,$H20+$I20-1,MATCH(CV$14,$BQ$14:$DQ$14,0))</f>
        <v>0</v>
      </c>
      <c r="CW20" s="4" cm="1">
        <f t="array" ref="CW20">AQ20*INDEX(prod_est,$H20+$I20-1,MATCH(CW$14,$BQ$14:$DQ$14,0))</f>
        <v>0</v>
      </c>
      <c r="CX20" s="4" cm="1">
        <f t="array" ref="CX20">AR20*INDEX(prod_est,$H20+$I20-1,MATCH(CX$14,$BQ$14:$DQ$14,0))</f>
        <v>0</v>
      </c>
      <c r="CY20" s="4" cm="1">
        <f t="array" ref="CY20">AS20*INDEX(prod_est,$H20+$I20-1,MATCH(CY$14,$BQ$14:$DQ$14,0))</f>
        <v>0</v>
      </c>
      <c r="CZ20" s="4" cm="1">
        <f t="array" ref="CZ20">AT20*INDEX(prod_est,$H20+$I20-1,MATCH(CZ$14,$BQ$14:$DQ$14,0))</f>
        <v>0</v>
      </c>
      <c r="DA20" s="4" cm="1">
        <f t="array" ref="DA20">AU20*INDEX(prod_est,$H20+$I20-1,MATCH(DA$14,$BQ$14:$DQ$14,0))</f>
        <v>0</v>
      </c>
      <c r="DB20" s="4" cm="1">
        <f t="array" ref="DB20">AV20*INDEX(prod_est,$H20+$I20-1,MATCH(DB$14,$BQ$14:$DQ$14,0))</f>
        <v>0</v>
      </c>
      <c r="DC20" s="4" cm="1">
        <f t="array" ref="DC20">AW20*INDEX(prod_est,$H20+$I20-1,MATCH(DC$14,$BQ$14:$DQ$14,0))</f>
        <v>0</v>
      </c>
      <c r="DD20" s="4" cm="1">
        <f t="array" ref="DD20">AX20*INDEX(prod_est,$H20+$I20-1,MATCH(DD$14,$BQ$14:$DQ$14,0))</f>
        <v>0</v>
      </c>
      <c r="DE20" s="4" cm="1">
        <f t="array" ref="DE20">AY20*INDEX(prod_est,$H20+$I20-1,MATCH(DE$14,$BQ$14:$DQ$14,0))</f>
        <v>0</v>
      </c>
      <c r="DF20" s="4" cm="1">
        <f t="array" ref="DF20">AZ20*INDEX(prod_est,$H20+$I20-1,MATCH(DF$14,$BQ$14:$DQ$14,0))</f>
        <v>0</v>
      </c>
      <c r="DG20" s="4" cm="1">
        <f t="array" ref="DG20">BA20*INDEX(prod_est,$H20+$I20-1,MATCH(DG$14,$BQ$14:$DQ$14,0))</f>
        <v>0</v>
      </c>
      <c r="DH20" s="4" cm="1">
        <f t="array" ref="DH20">BB20*INDEX(prod_est,$H20+$I20-1,MATCH(DH$14,$BQ$14:$DQ$14,0))</f>
        <v>0</v>
      </c>
      <c r="DI20" s="4" cm="1">
        <f t="array" ref="DI20">BC20*INDEX(prod_est,$H20+$I20-1,MATCH(DI$14,$BQ$14:$DQ$14,0))</f>
        <v>0</v>
      </c>
      <c r="DJ20" s="4" cm="1">
        <f t="array" ref="DJ20">BD20*INDEX(prod_est,$H20+$I20-1,MATCH(DJ$14,$BQ$14:$DQ$14,0))</f>
        <v>0</v>
      </c>
      <c r="DK20" s="4" cm="1">
        <f t="array" ref="DK20">BE20*INDEX(prod_est,$H20+$I20-1,MATCH(DK$14,$BQ$14:$DQ$14,0))</f>
        <v>0</v>
      </c>
      <c r="DL20" s="4" cm="1">
        <f t="array" ref="DL20">BF20*INDEX(prod_est,$H20+$I20-1,MATCH(DL$14,$BQ$14:$DQ$14,0))</f>
        <v>0</v>
      </c>
      <c r="DM20" s="4" cm="1">
        <f t="array" ref="DM20">BG20*INDEX(prod_est,$H20+$I20-1,MATCH(DM$14,$BQ$14:$DQ$14,0))</f>
        <v>0</v>
      </c>
      <c r="DN20" s="4" cm="1">
        <f t="array" ref="DN20">BH20*INDEX(prod_est,$H20+$I20-1,MATCH(DN$14,$BQ$14:$DQ$14,0))</f>
        <v>0</v>
      </c>
      <c r="DO20" s="4" cm="1">
        <f t="array" ref="DO20">BI20*INDEX(prod_est,$H20+$I20-1,MATCH(DO$14,$BQ$14:$DQ$14,0))</f>
        <v>0</v>
      </c>
      <c r="DP20" s="4" cm="1">
        <f t="array" ref="DP20">BJ20*INDEX(prod_est,$H20+$I20-1,MATCH(DP$14,$BQ$14:$DQ$14,0))</f>
        <v>0</v>
      </c>
      <c r="DQ20" s="4" cm="1">
        <f t="array" ref="DQ20">BK20*INDEX(prod_est,$H20+$I20-1,MATCH(DQ$14,$BQ$14:$DQ$14,0))</f>
        <v>0</v>
      </c>
    </row>
    <row r="21" spans="1:121" x14ac:dyDescent="0.25">
      <c r="A21" t="s">
        <v>57</v>
      </c>
      <c r="B21" t="s">
        <v>11</v>
      </c>
      <c r="C21" t="s">
        <v>58</v>
      </c>
      <c r="D21" t="s">
        <v>172</v>
      </c>
      <c r="E21" s="46" t="s">
        <v>37</v>
      </c>
      <c r="F21" s="4">
        <v>8.341821118272601E-3</v>
      </c>
      <c r="G21" s="4">
        <v>8.3718310602528007E-3</v>
      </c>
      <c r="H21">
        <f>MATCH(A21,Production_est!$A$4:$A$339,0)</f>
        <v>321</v>
      </c>
      <c r="I21">
        <f>IFERROR(MATCH(E21,Production_est!$D$4:$D$339,0),"-")+1</f>
        <v>4</v>
      </c>
      <c r="J21" s="4" cm="1">
        <f t="array" ref="J21">IFERROR(INDEX(Production_est!$E$4:$E$339,I21+H21-1),"-")</f>
        <v>1316.3793103448199</v>
      </c>
      <c r="K21" s="33">
        <f t="shared" si="3"/>
        <v>6.3597406875529179E-6</v>
      </c>
      <c r="L21" s="33">
        <f t="shared" si="4"/>
        <v>6.3597406875529179E-6</v>
      </c>
      <c r="M21" s="33">
        <f t="shared" si="5"/>
        <v>6.3597406875529179E-6</v>
      </c>
      <c r="N21" s="33">
        <f t="shared" si="5"/>
        <v>6.3597406875529179E-6</v>
      </c>
      <c r="O21" s="33">
        <f t="shared" si="6"/>
        <v>6.3279419841151531E-6</v>
      </c>
      <c r="P21" s="33">
        <f t="shared" si="6"/>
        <v>6.2963022741945776E-6</v>
      </c>
      <c r="Q21" s="33">
        <f t="shared" si="6"/>
        <v>6.2648207628236043E-6</v>
      </c>
      <c r="R21" s="33">
        <f t="shared" si="6"/>
        <v>6.2334966590094863E-6</v>
      </c>
      <c r="S21" s="33">
        <f t="shared" si="6"/>
        <v>6.2023291757144388E-6</v>
      </c>
      <c r="T21" s="33">
        <f t="shared" si="6"/>
        <v>6.1713175298358666E-6</v>
      </c>
      <c r="U21" s="33">
        <f t="shared" si="6"/>
        <v>6.1404609421866868E-6</v>
      </c>
      <c r="V21" s="33">
        <f t="shared" si="6"/>
        <v>6.1097586374757531E-6</v>
      </c>
      <c r="W21" s="33">
        <f t="shared" si="6"/>
        <v>6.0792098442883739E-6</v>
      </c>
      <c r="X21" s="33">
        <f t="shared" si="6"/>
        <v>6.0488137950669323E-6</v>
      </c>
      <c r="Y21" s="33">
        <f t="shared" si="6"/>
        <v>6.0185697260915972E-6</v>
      </c>
      <c r="Z21" s="33">
        <f t="shared" si="6"/>
        <v>5.9884768774611394E-6</v>
      </c>
      <c r="AA21" s="33">
        <f t="shared" si="6"/>
        <v>5.9585344930738336E-6</v>
      </c>
      <c r="AB21" s="33">
        <f t="shared" si="6"/>
        <v>5.9287418206084646E-6</v>
      </c>
      <c r="AC21" s="33">
        <f t="shared" si="6"/>
        <v>5.8990981115054225E-6</v>
      </c>
      <c r="AD21" s="33">
        <f t="shared" si="6"/>
        <v>5.8696026209478954E-6</v>
      </c>
      <c r="AE21" s="33">
        <f t="shared" si="6"/>
        <v>5.8402546078431561E-6</v>
      </c>
      <c r="AF21" s="33">
        <f t="shared" si="6"/>
        <v>5.8110533348039406E-6</v>
      </c>
      <c r="AG21" s="33">
        <f t="shared" si="6"/>
        <v>5.7819980681299205E-6</v>
      </c>
      <c r="AH21" s="33">
        <f t="shared" si="6"/>
        <v>5.7530880777892711E-6</v>
      </c>
      <c r="AI21" s="33">
        <f t="shared" si="6"/>
        <v>5.724322637400325E-6</v>
      </c>
      <c r="AJ21" s="33">
        <f t="shared" si="6"/>
        <v>5.6957010242133234E-6</v>
      </c>
      <c r="AK21" s="33">
        <f t="shared" si="6"/>
        <v>5.6672225190922569E-6</v>
      </c>
      <c r="AL21" s="33">
        <f t="shared" si="6"/>
        <v>5.6388864064967954E-6</v>
      </c>
      <c r="AM21" s="33">
        <f t="shared" si="6"/>
        <v>5.6106919744643115E-6</v>
      </c>
      <c r="AN21" s="33">
        <f t="shared" si="6"/>
        <v>5.5826385145919899E-6</v>
      </c>
      <c r="AO21" s="33">
        <f t="shared" si="6"/>
        <v>5.55472532201903E-6</v>
      </c>
      <c r="AP21" s="33">
        <f t="shared" si="6"/>
        <v>5.5269516954089352E-6</v>
      </c>
      <c r="AQ21" s="33">
        <f t="shared" ref="AQ21:BK21" si="17">AP21*(1-$G$4)</f>
        <v>5.4993169369318909E-6</v>
      </c>
      <c r="AR21" s="33">
        <f t="shared" si="17"/>
        <v>5.4718203522472311E-6</v>
      </c>
      <c r="AS21" s="33">
        <f t="shared" si="17"/>
        <v>5.4444612504859953E-6</v>
      </c>
      <c r="AT21" s="33">
        <f t="shared" si="17"/>
        <v>5.4172389442335653E-6</v>
      </c>
      <c r="AU21" s="33">
        <f t="shared" si="17"/>
        <v>5.3901527495123974E-6</v>
      </c>
      <c r="AV21" s="33">
        <f t="shared" si="17"/>
        <v>5.3632019857648357E-6</v>
      </c>
      <c r="AW21" s="33">
        <f t="shared" si="17"/>
        <v>5.3363859758360113E-6</v>
      </c>
      <c r="AX21" s="33">
        <f t="shared" si="17"/>
        <v>5.3097040459568308E-6</v>
      </c>
      <c r="AY21" s="33">
        <f t="shared" si="17"/>
        <v>5.2831555257270465E-6</v>
      </c>
      <c r="AZ21" s="33">
        <f t="shared" si="17"/>
        <v>5.2567397480984114E-6</v>
      </c>
      <c r="BA21" s="33">
        <f t="shared" si="17"/>
        <v>5.2304560493579191E-6</v>
      </c>
      <c r="BB21" s="33">
        <f t="shared" si="17"/>
        <v>5.2043037691111298E-6</v>
      </c>
      <c r="BC21" s="33">
        <f t="shared" si="17"/>
        <v>5.1782822502655743E-6</v>
      </c>
      <c r="BD21" s="33">
        <f t="shared" si="17"/>
        <v>5.1523908390142466E-6</v>
      </c>
      <c r="BE21" s="33">
        <f t="shared" si="17"/>
        <v>5.1266288848191752E-6</v>
      </c>
      <c r="BF21" s="33">
        <f t="shared" si="17"/>
        <v>5.1009957403950792E-6</v>
      </c>
      <c r="BG21" s="33">
        <f t="shared" si="17"/>
        <v>5.075490761693104E-6</v>
      </c>
      <c r="BH21" s="33">
        <f t="shared" si="17"/>
        <v>5.0501133078846381E-6</v>
      </c>
      <c r="BI21" s="33">
        <f t="shared" si="17"/>
        <v>5.0248627413452153E-6</v>
      </c>
      <c r="BJ21" s="33">
        <f t="shared" si="17"/>
        <v>4.9997384276384895E-6</v>
      </c>
      <c r="BK21" s="33">
        <f t="shared" si="17"/>
        <v>4.9747397355002973E-6</v>
      </c>
      <c r="BL21" t="str">
        <f t="shared" si="8"/>
        <v>21_VN</v>
      </c>
      <c r="BM21" t="str">
        <f t="shared" si="9"/>
        <v>d_nonenergy_7_1_mo_gasoline</v>
      </c>
      <c r="BP21" s="4">
        <f t="shared" si="10"/>
        <v>8.341821118272601E-3</v>
      </c>
      <c r="BQ21" s="4">
        <f t="shared" si="11"/>
        <v>8.3718310602528007E-3</v>
      </c>
      <c r="BR21" s="4" cm="1">
        <f t="array" ref="BR21">L21*INDEX(prod_est,$H21+$I21-1,MATCH(BR$14,$BQ$14:$DQ$14,0))</f>
        <v>8.8193155731132247E-3</v>
      </c>
      <c r="BS21" s="4" cm="1">
        <f t="array" ref="BS21">M21*INDEX(prod_est,$H21+$I21-1,MATCH(BS$14,$BQ$14:$DQ$14,0))</f>
        <v>7.5158391286039997E-3</v>
      </c>
      <c r="BT21" s="4" cm="1">
        <f t="array" ref="BT21">N21*INDEX(prod_est,$H21+$I21-1,MATCH(BT$14,$BQ$14:$DQ$14,0))</f>
        <v>8.6174263927479653E-3</v>
      </c>
      <c r="BU21" s="4" cm="1">
        <f t="array" ref="BU21">O21*INDEX(prod_est,$H21+$I21-1,MATCH(BU$14,$BQ$14:$DQ$14,0))</f>
        <v>9.8008442865114911E-3</v>
      </c>
      <c r="BV21" s="4" cm="1">
        <f t="array" ref="BV21">P21*INDEX(prod_est,$H21+$I21-1,MATCH(BV$14,$BQ$14:$DQ$14,0))</f>
        <v>1.1115836775340521E-2</v>
      </c>
      <c r="BW21" s="4" cm="1">
        <f t="array" ref="BW21">Q21*INDEX(prod_est,$H21+$I21-1,MATCH(BW$14,$BQ$14:$DQ$14,0))</f>
        <v>1.1976624976894097E-2</v>
      </c>
      <c r="BX21" s="4" cm="1">
        <f t="array" ref="BX21">R21*INDEX(prod_est,$H21+$I21-1,MATCH(BX$14,$BQ$14:$DQ$14,0))</f>
        <v>1.2791666436830194E-2</v>
      </c>
      <c r="BY21" s="4" cm="1">
        <f t="array" ref="BY21">S21*INDEX(prod_est,$H21+$I21-1,MATCH(BY$14,$BQ$14:$DQ$14,0))</f>
        <v>1.3660360863732391E-2</v>
      </c>
      <c r="BZ21" s="4" cm="1">
        <f t="array" ref="BZ21">T21*INDEX(prod_est,$H21+$I21-1,MATCH(BZ$14,$BQ$14:$DQ$14,0))</f>
        <v>1.4585981258455519E-2</v>
      </c>
      <c r="CA21" s="4" cm="1">
        <f t="array" ref="CA21">U21*INDEX(prod_est,$H21+$I21-1,MATCH(CA$14,$BQ$14:$DQ$14,0))</f>
        <v>1.5444011677172586E-2</v>
      </c>
      <c r="CB21" s="4" cm="1">
        <f t="array" ref="CB21">V21*INDEX(prod_est,$H21+$I21-1,MATCH(CB$14,$BQ$14:$DQ$14,0))</f>
        <v>1.6351018297500283E-2</v>
      </c>
      <c r="CC21" s="4" cm="1">
        <f t="array" ref="CC21">W21*INDEX(prod_est,$H21+$I21-1,MATCH(CC$14,$BQ$14:$DQ$14,0))</f>
        <v>1.7001039824457831E-2</v>
      </c>
      <c r="CD21" s="4" cm="1">
        <f t="array" ref="CD21">X21*INDEX(prod_est,$H21+$I21-1,MATCH(CD$14,$BQ$14:$DQ$14,0))</f>
        <v>1.7512561313983363E-2</v>
      </c>
      <c r="CE21" s="4" cm="1">
        <f t="array" ref="CE21">Y21*INDEX(prod_est,$H21+$I21-1,MATCH(CE$14,$BQ$14:$DQ$14,0))</f>
        <v>1.803509841313182E-2</v>
      </c>
      <c r="CF21" s="4" cm="1">
        <f t="array" ref="CF21">Z21*INDEX(prod_est,$H21+$I21-1,MATCH(CF$14,$BQ$14:$DQ$14,0))</f>
        <v>1.8568698710767498E-2</v>
      </c>
      <c r="CG21" s="4" cm="1">
        <f t="array" ref="CG21">AA21*INDEX(prod_est,$H21+$I21-1,MATCH(CG$14,$BQ$14:$DQ$14,0))</f>
        <v>1.9113398069613464E-2</v>
      </c>
      <c r="CH21" s="4" cm="1">
        <f t="array" ref="CH21">AB21*INDEX(prod_est,$H21+$I21-1,MATCH(CH$14,$BQ$14:$DQ$14,0))</f>
        <v>1.9396819608929694E-2</v>
      </c>
      <c r="CI21" s="4" cm="1">
        <f t="array" ref="CI21">AC21*INDEX(prod_est,$H21+$I21-1,MATCH(CI$14,$BQ$14:$DQ$14,0))</f>
        <v>1.9678955314758318E-2</v>
      </c>
      <c r="CJ21" s="4" cm="1">
        <f t="array" ref="CJ21">AD21*INDEX(prod_est,$H21+$I21-1,MATCH(CJ$14,$BQ$14:$DQ$14,0))</f>
        <v>1.9959608683799691E-2</v>
      </c>
      <c r="CK21" s="4" cm="1">
        <f t="array" ref="CK21">AE21*INDEX(prod_est,$H21+$I21-1,MATCH(CK$14,$BQ$14:$DQ$14,0))</f>
        <v>2.0238577039831954E-2</v>
      </c>
      <c r="CL21" s="4" cm="1">
        <f t="array" ref="CL21">AF21*INDEX(prod_est,$H21+$I21-1,MATCH(CL$14,$BQ$14:$DQ$14,0))</f>
        <v>2.0515651394098153E-2</v>
      </c>
      <c r="CM21" s="4" cm="1">
        <f t="array" ref="CM21">AG21*INDEX(prod_est,$H21+$I21-1,MATCH(CM$14,$BQ$14:$DQ$14,0))</f>
        <v>2.0790616303128583E-2</v>
      </c>
      <c r="CN21" s="4" cm="1">
        <f t="array" ref="CN21">AH21*INDEX(prod_est,$H21+$I21-1,MATCH(CN$14,$BQ$14:$DQ$14,0))</f>
        <v>2.1063249723955631E-2</v>
      </c>
      <c r="CO21" s="4" cm="1">
        <f t="array" ref="CO21">AI21*INDEX(prod_est,$H21+$I21-1,MATCH(CO$14,$BQ$14:$DQ$14,0))</f>
        <v>2.1333322866677093E-2</v>
      </c>
      <c r="CP21" s="4" cm="1">
        <f t="array" ref="CP21">AJ21*INDEX(prod_est,$H21+$I21-1,MATCH(CP$14,$BQ$14:$DQ$14,0))</f>
        <v>2.1600600044324451E-2</v>
      </c>
      <c r="CQ21" s="4" cm="1">
        <f t="array" ref="CQ21">AK21*INDEX(prod_est,$H21+$I21-1,MATCH(CQ$14,$BQ$14:$DQ$14,0))</f>
        <v>2.1864838519991037E-2</v>
      </c>
      <c r="CR21" s="4" cm="1">
        <f t="array" ref="CR21">AL21*INDEX(prod_est,$H21+$I21-1,MATCH(CR$14,$BQ$14:$DQ$14,0))</f>
        <v>2.2125788351173768E-2</v>
      </c>
      <c r="CS21" s="4" cm="1">
        <f t="array" ref="CS21">AM21*INDEX(prod_est,$H21+$I21-1,MATCH(CS$14,$BQ$14:$DQ$14,0))</f>
        <v>2.2383192231284144E-2</v>
      </c>
      <c r="CT21" s="4" cm="1">
        <f t="array" ref="CT21">AN21*INDEX(prod_est,$H21+$I21-1,MATCH(CT$14,$BQ$14:$DQ$14,0))</f>
        <v>2.2636785328279195E-2</v>
      </c>
      <c r="CU21" s="4" cm="1">
        <f t="array" ref="CU21">AO21*INDEX(prod_est,$H21+$I21-1,MATCH(CU$14,$BQ$14:$DQ$14,0))</f>
        <v>2.288629512036643E-2</v>
      </c>
      <c r="CV21" s="4" cm="1">
        <f t="array" ref="CV21">AP21*INDEX(prod_est,$H21+$I21-1,MATCH(CV$14,$BQ$14:$DQ$14,0))</f>
        <v>2.3131441228734083E-2</v>
      </c>
      <c r="CW21" s="4" cm="1">
        <f t="array" ref="CW21">AQ21*INDEX(prod_est,$H21+$I21-1,MATCH(CW$14,$BQ$14:$DQ$14,0))</f>
        <v>2.3371935247256857E-2</v>
      </c>
      <c r="CX21" s="4" cm="1">
        <f t="array" ref="CX21">AR21*INDEX(prod_est,$H21+$I21-1,MATCH(CX$14,$BQ$14:$DQ$14,0))</f>
        <v>2.3096110335584719E-2</v>
      </c>
      <c r="CY21" s="4" cm="1">
        <f t="array" ref="CY21">AS21*INDEX(prod_est,$H21+$I21-1,MATCH(CY$14,$BQ$14:$DQ$14,0))</f>
        <v>2.2817357103381692E-2</v>
      </c>
      <c r="CZ21" s="4" cm="1">
        <f t="array" ref="CZ21">AT21*INDEX(prod_est,$H21+$I21-1,MATCH(CZ$14,$BQ$14:$DQ$14,0))</f>
        <v>2.253573724083225E-2</v>
      </c>
      <c r="DA21" s="4" cm="1">
        <f t="array" ref="DA21">AU21*INDEX(prod_est,$H21+$I21-1,MATCH(DA$14,$BQ$14:$DQ$14,0))</f>
        <v>2.2251311766870171E-2</v>
      </c>
      <c r="DB21" s="4" cm="1">
        <f t="array" ref="DB21">AV21*INDEX(prod_est,$H21+$I21-1,MATCH(DB$14,$BQ$14:$DQ$14,0))</f>
        <v>2.1964141034986739E-2</v>
      </c>
      <c r="DC21" s="4" cm="1">
        <f t="array" ref="DC21">AW21*INDEX(prod_est,$H21+$I21-1,MATCH(DC$14,$BQ$14:$DQ$14,0))</f>
        <v>2.1674284738994118E-2</v>
      </c>
      <c r="DD21" s="4" cm="1">
        <f t="array" ref="DD21">AX21*INDEX(prod_est,$H21+$I21-1,MATCH(DD$14,$BQ$14:$DQ$14,0))</f>
        <v>2.1381801918744916E-2</v>
      </c>
      <c r="DE21" s="4" cm="1">
        <f t="array" ref="DE21">AY21*INDEX(prod_est,$H21+$I21-1,MATCH(DE$14,$BQ$14:$DQ$14,0))</f>
        <v>2.1086750965807508E-2</v>
      </c>
      <c r="DF21" s="4" cm="1">
        <f t="array" ref="DF21">AZ21*INDEX(prod_est,$H21+$I21-1,MATCH(DF$14,$BQ$14:$DQ$14,0))</f>
        <v>2.078918962909819E-2</v>
      </c>
      <c r="DG21" s="4" cm="1">
        <f t="array" ref="DG21">BA21*INDEX(prod_est,$H21+$I21-1,MATCH(DG$14,$BQ$14:$DQ$14,0))</f>
        <v>2.0489175020469718E-2</v>
      </c>
      <c r="DH21" s="4" cm="1">
        <f t="array" ref="DH21">BB21*INDEX(prod_est,$H21+$I21-1,MATCH(DH$14,$BQ$14:$DQ$14,0))</f>
        <v>2.0186763620257318E-2</v>
      </c>
      <c r="DI21" s="4" cm="1">
        <f t="array" ref="DI21">BC21*INDEX(prod_est,$H21+$I21-1,MATCH(DI$14,$BQ$14:$DQ$14,0))</f>
        <v>1.9882011282781636E-2</v>
      </c>
      <c r="DJ21" s="4" cm="1">
        <f t="array" ref="DJ21">BD21*INDEX(prod_est,$H21+$I21-1,MATCH(DJ$14,$BQ$14:$DQ$14,0))</f>
        <v>1.9574973241809814E-2</v>
      </c>
      <c r="DK21" s="4" cm="1">
        <f t="array" ref="DK21">BE21*INDEX(prod_est,$H21+$I21-1,MATCH(DK$14,$BQ$14:$DQ$14,0))</f>
        <v>1.9265704115974096E-2</v>
      </c>
      <c r="DL21" s="4" cm="1">
        <f t="array" ref="DL21">BF21*INDEX(prod_est,$H21+$I21-1,MATCH(DL$14,$BQ$14:$DQ$14,0))</f>
        <v>1.8954257914149161E-2</v>
      </c>
      <c r="DM21" s="4" cm="1">
        <f t="array" ref="DM21">BG21*INDEX(prod_est,$H21+$I21-1,MATCH(DM$14,$BQ$14:$DQ$14,0))</f>
        <v>1.8640688040787626E-2</v>
      </c>
      <c r="DN21" s="4" cm="1">
        <f t="array" ref="DN21">BH21*INDEX(prod_est,$H21+$I21-1,MATCH(DN$14,$BQ$14:$DQ$14,0))</f>
        <v>1.8325047301214557E-2</v>
      </c>
      <c r="DO21" s="4" cm="1">
        <f t="array" ref="DO21">BI21*INDEX(prod_est,$H21+$I21-1,MATCH(DO$14,$BQ$14:$DQ$14,0))</f>
        <v>1.8007387906881556E-2</v>
      </c>
      <c r="DP21" s="4" cm="1">
        <f t="array" ref="DP21">BJ21*INDEX(prod_est,$H21+$I21-1,MATCH(DP$14,$BQ$14:$DQ$14,0))</f>
        <v>1.7687761480579371E-2</v>
      </c>
      <c r="DQ21" s="4" cm="1">
        <f t="array" ref="DQ21">BK21*INDEX(prod_est,$H21+$I21-1,MATCH(DQ$14,$BQ$14:$DQ$14,0))</f>
        <v>1.7366219061611201E-2</v>
      </c>
    </row>
    <row r="22" spans="1:121" x14ac:dyDescent="0.25">
      <c r="A22" t="s">
        <v>57</v>
      </c>
      <c r="B22" t="s">
        <v>12</v>
      </c>
      <c r="C22" t="s">
        <v>59</v>
      </c>
      <c r="D22" t="s">
        <v>172</v>
      </c>
      <c r="E22" s="46" t="s">
        <v>37</v>
      </c>
      <c r="F22" s="4">
        <v>0</v>
      </c>
      <c r="G22" s="4">
        <v>0</v>
      </c>
      <c r="H22">
        <f>MATCH(A22,Production_est!$A$4:$A$339,0)</f>
        <v>321</v>
      </c>
      <c r="I22">
        <f>IFERROR(MATCH(E22,Production_est!$D$4:$D$339,0),"-")+1</f>
        <v>4</v>
      </c>
      <c r="J22" s="4" cm="1">
        <f t="array" ref="J22">IFERROR(INDEX(Production_est!$E$4:$E$339,I22+H22-1),"-")</f>
        <v>1316.3793103448199</v>
      </c>
      <c r="K22" s="33">
        <f t="shared" si="3"/>
        <v>0</v>
      </c>
      <c r="L22" s="33">
        <f t="shared" si="4"/>
        <v>0</v>
      </c>
      <c r="M22" s="33">
        <f t="shared" si="5"/>
        <v>0</v>
      </c>
      <c r="N22" s="33">
        <f t="shared" si="5"/>
        <v>0</v>
      </c>
      <c r="O22" s="33">
        <f t="shared" si="6"/>
        <v>0</v>
      </c>
      <c r="P22" s="33">
        <f t="shared" si="6"/>
        <v>0</v>
      </c>
      <c r="Q22" s="33">
        <f t="shared" si="6"/>
        <v>0</v>
      </c>
      <c r="R22" s="33">
        <f t="shared" si="6"/>
        <v>0</v>
      </c>
      <c r="S22" s="33">
        <f t="shared" si="6"/>
        <v>0</v>
      </c>
      <c r="T22" s="33">
        <f t="shared" si="6"/>
        <v>0</v>
      </c>
      <c r="U22" s="33">
        <f t="shared" si="6"/>
        <v>0</v>
      </c>
      <c r="V22" s="33">
        <f t="shared" si="6"/>
        <v>0</v>
      </c>
      <c r="W22" s="33">
        <f t="shared" si="6"/>
        <v>0</v>
      </c>
      <c r="X22" s="33">
        <f t="shared" si="6"/>
        <v>0</v>
      </c>
      <c r="Y22" s="33">
        <f t="shared" si="6"/>
        <v>0</v>
      </c>
      <c r="Z22" s="33">
        <f t="shared" si="6"/>
        <v>0</v>
      </c>
      <c r="AA22" s="33">
        <f t="shared" si="6"/>
        <v>0</v>
      </c>
      <c r="AB22" s="33">
        <f t="shared" si="6"/>
        <v>0</v>
      </c>
      <c r="AC22" s="33">
        <f t="shared" si="6"/>
        <v>0</v>
      </c>
      <c r="AD22" s="33">
        <f t="shared" si="6"/>
        <v>0</v>
      </c>
      <c r="AE22" s="33">
        <f t="shared" si="6"/>
        <v>0</v>
      </c>
      <c r="AF22" s="33">
        <f t="shared" si="6"/>
        <v>0</v>
      </c>
      <c r="AG22" s="33">
        <f t="shared" si="6"/>
        <v>0</v>
      </c>
      <c r="AH22" s="33">
        <f t="shared" si="6"/>
        <v>0</v>
      </c>
      <c r="AI22" s="33">
        <f t="shared" si="6"/>
        <v>0</v>
      </c>
      <c r="AJ22" s="33">
        <f t="shared" si="6"/>
        <v>0</v>
      </c>
      <c r="AK22" s="33">
        <f t="shared" si="6"/>
        <v>0</v>
      </c>
      <c r="AL22" s="33">
        <f t="shared" si="6"/>
        <v>0</v>
      </c>
      <c r="AM22" s="33">
        <f t="shared" si="6"/>
        <v>0</v>
      </c>
      <c r="AN22" s="33">
        <f t="shared" si="6"/>
        <v>0</v>
      </c>
      <c r="AO22" s="33">
        <f t="shared" si="6"/>
        <v>0</v>
      </c>
      <c r="AP22" s="33">
        <f t="shared" si="6"/>
        <v>0</v>
      </c>
      <c r="AQ22" s="33">
        <f t="shared" ref="AQ22:BK22" si="18">AP22*(1-$G$4)</f>
        <v>0</v>
      </c>
      <c r="AR22" s="33">
        <f t="shared" si="18"/>
        <v>0</v>
      </c>
      <c r="AS22" s="33">
        <f t="shared" si="18"/>
        <v>0</v>
      </c>
      <c r="AT22" s="33">
        <f t="shared" si="18"/>
        <v>0</v>
      </c>
      <c r="AU22" s="33">
        <f t="shared" si="18"/>
        <v>0</v>
      </c>
      <c r="AV22" s="33">
        <f t="shared" si="18"/>
        <v>0</v>
      </c>
      <c r="AW22" s="33">
        <f t="shared" si="18"/>
        <v>0</v>
      </c>
      <c r="AX22" s="33">
        <f t="shared" si="18"/>
        <v>0</v>
      </c>
      <c r="AY22" s="33">
        <f t="shared" si="18"/>
        <v>0</v>
      </c>
      <c r="AZ22" s="33">
        <f t="shared" si="18"/>
        <v>0</v>
      </c>
      <c r="BA22" s="33">
        <f t="shared" si="18"/>
        <v>0</v>
      </c>
      <c r="BB22" s="33">
        <f t="shared" si="18"/>
        <v>0</v>
      </c>
      <c r="BC22" s="33">
        <f t="shared" si="18"/>
        <v>0</v>
      </c>
      <c r="BD22" s="33">
        <f t="shared" si="18"/>
        <v>0</v>
      </c>
      <c r="BE22" s="33">
        <f t="shared" si="18"/>
        <v>0</v>
      </c>
      <c r="BF22" s="33">
        <f t="shared" si="18"/>
        <v>0</v>
      </c>
      <c r="BG22" s="33">
        <f t="shared" si="18"/>
        <v>0</v>
      </c>
      <c r="BH22" s="33">
        <f t="shared" si="18"/>
        <v>0</v>
      </c>
      <c r="BI22" s="33">
        <f t="shared" si="18"/>
        <v>0</v>
      </c>
      <c r="BJ22" s="33">
        <f t="shared" si="18"/>
        <v>0</v>
      </c>
      <c r="BK22" s="33">
        <f t="shared" si="18"/>
        <v>0</v>
      </c>
      <c r="BL22" t="str">
        <f t="shared" si="8"/>
        <v>21_VN</v>
      </c>
      <c r="BM22" t="str">
        <f t="shared" si="9"/>
        <v>d_nonenergy_7_2_avi_gasoline</v>
      </c>
      <c r="BP22" s="4">
        <f t="shared" si="10"/>
        <v>0</v>
      </c>
      <c r="BQ22" s="4">
        <f t="shared" si="11"/>
        <v>0</v>
      </c>
      <c r="BR22" s="4" cm="1">
        <f t="array" ref="BR22">L22*INDEX(prod_est,$H22+$I22-1,MATCH(BR$14,$BQ$14:$DQ$14,0))</f>
        <v>0</v>
      </c>
      <c r="BS22" s="4" cm="1">
        <f t="array" ref="BS22">M22*INDEX(prod_est,$H22+$I22-1,MATCH(BS$14,$BQ$14:$DQ$14,0))</f>
        <v>0</v>
      </c>
      <c r="BT22" s="4" cm="1">
        <f t="array" ref="BT22">N22*INDEX(prod_est,$H22+$I22-1,MATCH(BT$14,$BQ$14:$DQ$14,0))</f>
        <v>0</v>
      </c>
      <c r="BU22" s="4" cm="1">
        <f t="array" ref="BU22">O22*INDEX(prod_est,$H22+$I22-1,MATCH(BU$14,$BQ$14:$DQ$14,0))</f>
        <v>0</v>
      </c>
      <c r="BV22" s="4" cm="1">
        <f t="array" ref="BV22">P22*INDEX(prod_est,$H22+$I22-1,MATCH(BV$14,$BQ$14:$DQ$14,0))</f>
        <v>0</v>
      </c>
      <c r="BW22" s="4" cm="1">
        <f t="array" ref="BW22">Q22*INDEX(prod_est,$H22+$I22-1,MATCH(BW$14,$BQ$14:$DQ$14,0))</f>
        <v>0</v>
      </c>
      <c r="BX22" s="4" cm="1">
        <f t="array" ref="BX22">R22*INDEX(prod_est,$H22+$I22-1,MATCH(BX$14,$BQ$14:$DQ$14,0))</f>
        <v>0</v>
      </c>
      <c r="BY22" s="4" cm="1">
        <f t="array" ref="BY22">S22*INDEX(prod_est,$H22+$I22-1,MATCH(BY$14,$BQ$14:$DQ$14,0))</f>
        <v>0</v>
      </c>
      <c r="BZ22" s="4" cm="1">
        <f t="array" ref="BZ22">T22*INDEX(prod_est,$H22+$I22-1,MATCH(BZ$14,$BQ$14:$DQ$14,0))</f>
        <v>0</v>
      </c>
      <c r="CA22" s="4" cm="1">
        <f t="array" ref="CA22">U22*INDEX(prod_est,$H22+$I22-1,MATCH(CA$14,$BQ$14:$DQ$14,0))</f>
        <v>0</v>
      </c>
      <c r="CB22" s="4" cm="1">
        <f t="array" ref="CB22">V22*INDEX(prod_est,$H22+$I22-1,MATCH(CB$14,$BQ$14:$DQ$14,0))</f>
        <v>0</v>
      </c>
      <c r="CC22" s="4" cm="1">
        <f t="array" ref="CC22">W22*INDEX(prod_est,$H22+$I22-1,MATCH(CC$14,$BQ$14:$DQ$14,0))</f>
        <v>0</v>
      </c>
      <c r="CD22" s="4" cm="1">
        <f t="array" ref="CD22">X22*INDEX(prod_est,$H22+$I22-1,MATCH(CD$14,$BQ$14:$DQ$14,0))</f>
        <v>0</v>
      </c>
      <c r="CE22" s="4" cm="1">
        <f t="array" ref="CE22">Y22*INDEX(prod_est,$H22+$I22-1,MATCH(CE$14,$BQ$14:$DQ$14,0))</f>
        <v>0</v>
      </c>
      <c r="CF22" s="4" cm="1">
        <f t="array" ref="CF22">Z22*INDEX(prod_est,$H22+$I22-1,MATCH(CF$14,$BQ$14:$DQ$14,0))</f>
        <v>0</v>
      </c>
      <c r="CG22" s="4" cm="1">
        <f t="array" ref="CG22">AA22*INDEX(prod_est,$H22+$I22-1,MATCH(CG$14,$BQ$14:$DQ$14,0))</f>
        <v>0</v>
      </c>
      <c r="CH22" s="4" cm="1">
        <f t="array" ref="CH22">AB22*INDEX(prod_est,$H22+$I22-1,MATCH(CH$14,$BQ$14:$DQ$14,0))</f>
        <v>0</v>
      </c>
      <c r="CI22" s="4" cm="1">
        <f t="array" ref="CI22">AC22*INDEX(prod_est,$H22+$I22-1,MATCH(CI$14,$BQ$14:$DQ$14,0))</f>
        <v>0</v>
      </c>
      <c r="CJ22" s="4" cm="1">
        <f t="array" ref="CJ22">AD22*INDEX(prod_est,$H22+$I22-1,MATCH(CJ$14,$BQ$14:$DQ$14,0))</f>
        <v>0</v>
      </c>
      <c r="CK22" s="4" cm="1">
        <f t="array" ref="CK22">AE22*INDEX(prod_est,$H22+$I22-1,MATCH(CK$14,$BQ$14:$DQ$14,0))</f>
        <v>0</v>
      </c>
      <c r="CL22" s="4" cm="1">
        <f t="array" ref="CL22">AF22*INDEX(prod_est,$H22+$I22-1,MATCH(CL$14,$BQ$14:$DQ$14,0))</f>
        <v>0</v>
      </c>
      <c r="CM22" s="4" cm="1">
        <f t="array" ref="CM22">AG22*INDEX(prod_est,$H22+$I22-1,MATCH(CM$14,$BQ$14:$DQ$14,0))</f>
        <v>0</v>
      </c>
      <c r="CN22" s="4" cm="1">
        <f t="array" ref="CN22">AH22*INDEX(prod_est,$H22+$I22-1,MATCH(CN$14,$BQ$14:$DQ$14,0))</f>
        <v>0</v>
      </c>
      <c r="CO22" s="4" cm="1">
        <f t="array" ref="CO22">AI22*INDEX(prod_est,$H22+$I22-1,MATCH(CO$14,$BQ$14:$DQ$14,0))</f>
        <v>0</v>
      </c>
      <c r="CP22" s="4" cm="1">
        <f t="array" ref="CP22">AJ22*INDEX(prod_est,$H22+$I22-1,MATCH(CP$14,$BQ$14:$DQ$14,0))</f>
        <v>0</v>
      </c>
      <c r="CQ22" s="4" cm="1">
        <f t="array" ref="CQ22">AK22*INDEX(prod_est,$H22+$I22-1,MATCH(CQ$14,$BQ$14:$DQ$14,0))</f>
        <v>0</v>
      </c>
      <c r="CR22" s="4" cm="1">
        <f t="array" ref="CR22">AL22*INDEX(prod_est,$H22+$I22-1,MATCH(CR$14,$BQ$14:$DQ$14,0))</f>
        <v>0</v>
      </c>
      <c r="CS22" s="4" cm="1">
        <f t="array" ref="CS22">AM22*INDEX(prod_est,$H22+$I22-1,MATCH(CS$14,$BQ$14:$DQ$14,0))</f>
        <v>0</v>
      </c>
      <c r="CT22" s="4" cm="1">
        <f t="array" ref="CT22">AN22*INDEX(prod_est,$H22+$I22-1,MATCH(CT$14,$BQ$14:$DQ$14,0))</f>
        <v>0</v>
      </c>
      <c r="CU22" s="4" cm="1">
        <f t="array" ref="CU22">AO22*INDEX(prod_est,$H22+$I22-1,MATCH(CU$14,$BQ$14:$DQ$14,0))</f>
        <v>0</v>
      </c>
      <c r="CV22" s="4" cm="1">
        <f t="array" ref="CV22">AP22*INDEX(prod_est,$H22+$I22-1,MATCH(CV$14,$BQ$14:$DQ$14,0))</f>
        <v>0</v>
      </c>
      <c r="CW22" s="4" cm="1">
        <f t="array" ref="CW22">AQ22*INDEX(prod_est,$H22+$I22-1,MATCH(CW$14,$BQ$14:$DQ$14,0))</f>
        <v>0</v>
      </c>
      <c r="CX22" s="4" cm="1">
        <f t="array" ref="CX22">AR22*INDEX(prod_est,$H22+$I22-1,MATCH(CX$14,$BQ$14:$DQ$14,0))</f>
        <v>0</v>
      </c>
      <c r="CY22" s="4" cm="1">
        <f t="array" ref="CY22">AS22*INDEX(prod_est,$H22+$I22-1,MATCH(CY$14,$BQ$14:$DQ$14,0))</f>
        <v>0</v>
      </c>
      <c r="CZ22" s="4" cm="1">
        <f t="array" ref="CZ22">AT22*INDEX(prod_est,$H22+$I22-1,MATCH(CZ$14,$BQ$14:$DQ$14,0))</f>
        <v>0</v>
      </c>
      <c r="DA22" s="4" cm="1">
        <f t="array" ref="DA22">AU22*INDEX(prod_est,$H22+$I22-1,MATCH(DA$14,$BQ$14:$DQ$14,0))</f>
        <v>0</v>
      </c>
      <c r="DB22" s="4" cm="1">
        <f t="array" ref="DB22">AV22*INDEX(prod_est,$H22+$I22-1,MATCH(DB$14,$BQ$14:$DQ$14,0))</f>
        <v>0</v>
      </c>
      <c r="DC22" s="4" cm="1">
        <f t="array" ref="DC22">AW22*INDEX(prod_est,$H22+$I22-1,MATCH(DC$14,$BQ$14:$DQ$14,0))</f>
        <v>0</v>
      </c>
      <c r="DD22" s="4" cm="1">
        <f t="array" ref="DD22">AX22*INDEX(prod_est,$H22+$I22-1,MATCH(DD$14,$BQ$14:$DQ$14,0))</f>
        <v>0</v>
      </c>
      <c r="DE22" s="4" cm="1">
        <f t="array" ref="DE22">AY22*INDEX(prod_est,$H22+$I22-1,MATCH(DE$14,$BQ$14:$DQ$14,0))</f>
        <v>0</v>
      </c>
      <c r="DF22" s="4" cm="1">
        <f t="array" ref="DF22">AZ22*INDEX(prod_est,$H22+$I22-1,MATCH(DF$14,$BQ$14:$DQ$14,0))</f>
        <v>0</v>
      </c>
      <c r="DG22" s="4" cm="1">
        <f t="array" ref="DG22">BA22*INDEX(prod_est,$H22+$I22-1,MATCH(DG$14,$BQ$14:$DQ$14,0))</f>
        <v>0</v>
      </c>
      <c r="DH22" s="4" cm="1">
        <f t="array" ref="DH22">BB22*INDEX(prod_est,$H22+$I22-1,MATCH(DH$14,$BQ$14:$DQ$14,0))</f>
        <v>0</v>
      </c>
      <c r="DI22" s="4" cm="1">
        <f t="array" ref="DI22">BC22*INDEX(prod_est,$H22+$I22-1,MATCH(DI$14,$BQ$14:$DQ$14,0))</f>
        <v>0</v>
      </c>
      <c r="DJ22" s="4" cm="1">
        <f t="array" ref="DJ22">BD22*INDEX(prod_est,$H22+$I22-1,MATCH(DJ$14,$BQ$14:$DQ$14,0))</f>
        <v>0</v>
      </c>
      <c r="DK22" s="4" cm="1">
        <f t="array" ref="DK22">BE22*INDEX(prod_est,$H22+$I22-1,MATCH(DK$14,$BQ$14:$DQ$14,0))</f>
        <v>0</v>
      </c>
      <c r="DL22" s="4" cm="1">
        <f t="array" ref="DL22">BF22*INDEX(prod_est,$H22+$I22-1,MATCH(DL$14,$BQ$14:$DQ$14,0))</f>
        <v>0</v>
      </c>
      <c r="DM22" s="4" cm="1">
        <f t="array" ref="DM22">BG22*INDEX(prod_est,$H22+$I22-1,MATCH(DM$14,$BQ$14:$DQ$14,0))</f>
        <v>0</v>
      </c>
      <c r="DN22" s="4" cm="1">
        <f t="array" ref="DN22">BH22*INDEX(prod_est,$H22+$I22-1,MATCH(DN$14,$BQ$14:$DQ$14,0))</f>
        <v>0</v>
      </c>
      <c r="DO22" s="4" cm="1">
        <f t="array" ref="DO22">BI22*INDEX(prod_est,$H22+$I22-1,MATCH(DO$14,$BQ$14:$DQ$14,0))</f>
        <v>0</v>
      </c>
      <c r="DP22" s="4" cm="1">
        <f t="array" ref="DP22">BJ22*INDEX(prod_est,$H22+$I22-1,MATCH(DP$14,$BQ$14:$DQ$14,0))</f>
        <v>0</v>
      </c>
      <c r="DQ22" s="4" cm="1">
        <f t="array" ref="DQ22">BK22*INDEX(prod_est,$H22+$I22-1,MATCH(DQ$14,$BQ$14:$DQ$14,0))</f>
        <v>0</v>
      </c>
    </row>
    <row r="23" spans="1:121" x14ac:dyDescent="0.25">
      <c r="A23" t="s">
        <v>57</v>
      </c>
      <c r="B23" t="s">
        <v>13</v>
      </c>
      <c r="C23" t="s">
        <v>13</v>
      </c>
      <c r="D23" t="s">
        <v>172</v>
      </c>
      <c r="E23" s="46" t="s">
        <v>37</v>
      </c>
      <c r="F23" s="4">
        <v>0</v>
      </c>
      <c r="G23" s="4">
        <v>0</v>
      </c>
      <c r="H23">
        <f>MATCH(A23,Production_est!$A$4:$A$339,0)</f>
        <v>321</v>
      </c>
      <c r="I23">
        <f>IFERROR(MATCH(E23,Production_est!$D$4:$D$339,0),"-")+1</f>
        <v>4</v>
      </c>
      <c r="J23" s="4" cm="1">
        <f t="array" ref="J23">IFERROR(INDEX(Production_est!$E$4:$E$339,I23+H23-1),"-")</f>
        <v>1316.3793103448199</v>
      </c>
      <c r="K23" s="33">
        <f t="shared" si="3"/>
        <v>0</v>
      </c>
      <c r="L23" s="33">
        <f t="shared" si="4"/>
        <v>0</v>
      </c>
      <c r="M23" s="33">
        <f t="shared" si="5"/>
        <v>0</v>
      </c>
      <c r="N23" s="33">
        <f t="shared" si="5"/>
        <v>0</v>
      </c>
      <c r="O23" s="33">
        <f t="shared" ref="O23:AP30" si="19">N23*(1-$G$4)</f>
        <v>0</v>
      </c>
      <c r="P23" s="33">
        <f t="shared" si="19"/>
        <v>0</v>
      </c>
      <c r="Q23" s="33">
        <f t="shared" si="19"/>
        <v>0</v>
      </c>
      <c r="R23" s="33">
        <f t="shared" si="19"/>
        <v>0</v>
      </c>
      <c r="S23" s="33">
        <f t="shared" si="19"/>
        <v>0</v>
      </c>
      <c r="T23" s="33">
        <f t="shared" si="19"/>
        <v>0</v>
      </c>
      <c r="U23" s="33">
        <f t="shared" si="19"/>
        <v>0</v>
      </c>
      <c r="V23" s="33">
        <f t="shared" si="19"/>
        <v>0</v>
      </c>
      <c r="W23" s="33">
        <f t="shared" si="19"/>
        <v>0</v>
      </c>
      <c r="X23" s="33">
        <f t="shared" si="19"/>
        <v>0</v>
      </c>
      <c r="Y23" s="33">
        <f t="shared" si="19"/>
        <v>0</v>
      </c>
      <c r="Z23" s="33">
        <f t="shared" si="19"/>
        <v>0</v>
      </c>
      <c r="AA23" s="33">
        <f t="shared" si="19"/>
        <v>0</v>
      </c>
      <c r="AB23" s="33">
        <f t="shared" si="19"/>
        <v>0</v>
      </c>
      <c r="AC23" s="33">
        <f t="shared" si="19"/>
        <v>0</v>
      </c>
      <c r="AD23" s="33">
        <f t="shared" si="19"/>
        <v>0</v>
      </c>
      <c r="AE23" s="33">
        <f t="shared" si="19"/>
        <v>0</v>
      </c>
      <c r="AF23" s="33">
        <f t="shared" si="19"/>
        <v>0</v>
      </c>
      <c r="AG23" s="33">
        <f t="shared" si="19"/>
        <v>0</v>
      </c>
      <c r="AH23" s="33">
        <f t="shared" si="19"/>
        <v>0</v>
      </c>
      <c r="AI23" s="33">
        <f t="shared" si="19"/>
        <v>0</v>
      </c>
      <c r="AJ23" s="33">
        <f t="shared" si="19"/>
        <v>0</v>
      </c>
      <c r="AK23" s="33">
        <f t="shared" si="19"/>
        <v>0</v>
      </c>
      <c r="AL23" s="33">
        <f t="shared" si="19"/>
        <v>0</v>
      </c>
      <c r="AM23" s="33">
        <f t="shared" si="19"/>
        <v>0</v>
      </c>
      <c r="AN23" s="33">
        <f t="shared" si="19"/>
        <v>0</v>
      </c>
      <c r="AO23" s="33">
        <f t="shared" si="19"/>
        <v>0</v>
      </c>
      <c r="AP23" s="33">
        <f t="shared" si="19"/>
        <v>0</v>
      </c>
      <c r="AQ23" s="33">
        <f t="shared" ref="AQ23:BK23" si="20">AP23*(1-$G$4)</f>
        <v>0</v>
      </c>
      <c r="AR23" s="33">
        <f t="shared" si="20"/>
        <v>0</v>
      </c>
      <c r="AS23" s="33">
        <f t="shared" si="20"/>
        <v>0</v>
      </c>
      <c r="AT23" s="33">
        <f t="shared" si="20"/>
        <v>0</v>
      </c>
      <c r="AU23" s="33">
        <f t="shared" si="20"/>
        <v>0</v>
      </c>
      <c r="AV23" s="33">
        <f t="shared" si="20"/>
        <v>0</v>
      </c>
      <c r="AW23" s="33">
        <f t="shared" si="20"/>
        <v>0</v>
      </c>
      <c r="AX23" s="33">
        <f t="shared" si="20"/>
        <v>0</v>
      </c>
      <c r="AY23" s="33">
        <f t="shared" si="20"/>
        <v>0</v>
      </c>
      <c r="AZ23" s="33">
        <f t="shared" si="20"/>
        <v>0</v>
      </c>
      <c r="BA23" s="33">
        <f t="shared" si="20"/>
        <v>0</v>
      </c>
      <c r="BB23" s="33">
        <f t="shared" si="20"/>
        <v>0</v>
      </c>
      <c r="BC23" s="33">
        <f t="shared" si="20"/>
        <v>0</v>
      </c>
      <c r="BD23" s="33">
        <f t="shared" si="20"/>
        <v>0</v>
      </c>
      <c r="BE23" s="33">
        <f t="shared" si="20"/>
        <v>0</v>
      </c>
      <c r="BF23" s="33">
        <f t="shared" si="20"/>
        <v>0</v>
      </c>
      <c r="BG23" s="33">
        <f t="shared" si="20"/>
        <v>0</v>
      </c>
      <c r="BH23" s="33">
        <f t="shared" si="20"/>
        <v>0</v>
      </c>
      <c r="BI23" s="33">
        <f t="shared" si="20"/>
        <v>0</v>
      </c>
      <c r="BJ23" s="33">
        <f t="shared" si="20"/>
        <v>0</v>
      </c>
      <c r="BK23" s="33">
        <f t="shared" si="20"/>
        <v>0</v>
      </c>
      <c r="BL23" t="str">
        <f t="shared" si="8"/>
        <v>21_VN</v>
      </c>
      <c r="BM23" t="str">
        <f t="shared" si="9"/>
        <v>d_nonenergy_7_3_naphtha</v>
      </c>
      <c r="BP23" s="4">
        <f t="shared" si="10"/>
        <v>0</v>
      </c>
      <c r="BQ23" s="4">
        <f t="shared" si="11"/>
        <v>0</v>
      </c>
      <c r="BR23" s="4" cm="1">
        <f t="array" ref="BR23">L23*INDEX(prod_est,$H23+$I23-1,MATCH(BR$14,$BQ$14:$DQ$14,0))</f>
        <v>0</v>
      </c>
      <c r="BS23" s="4" cm="1">
        <f t="array" ref="BS23">M23*INDEX(prod_est,$H23+$I23-1,MATCH(BS$14,$BQ$14:$DQ$14,0))</f>
        <v>0</v>
      </c>
      <c r="BT23" s="4" cm="1">
        <f t="array" ref="BT23">N23*INDEX(prod_est,$H23+$I23-1,MATCH(BT$14,$BQ$14:$DQ$14,0))</f>
        <v>0</v>
      </c>
      <c r="BU23" s="4" cm="1">
        <f t="array" ref="BU23">O23*INDEX(prod_est,$H23+$I23-1,MATCH(BU$14,$BQ$14:$DQ$14,0))</f>
        <v>0</v>
      </c>
      <c r="BV23" s="4" cm="1">
        <f t="array" ref="BV23">P23*INDEX(prod_est,$H23+$I23-1,MATCH(BV$14,$BQ$14:$DQ$14,0))</f>
        <v>0</v>
      </c>
      <c r="BW23" s="4" cm="1">
        <f t="array" ref="BW23">Q23*INDEX(prod_est,$H23+$I23-1,MATCH(BW$14,$BQ$14:$DQ$14,0))</f>
        <v>0</v>
      </c>
      <c r="BX23" s="4" cm="1">
        <f t="array" ref="BX23">R23*INDEX(prod_est,$H23+$I23-1,MATCH(BX$14,$BQ$14:$DQ$14,0))</f>
        <v>0</v>
      </c>
      <c r="BY23" s="4" cm="1">
        <f t="array" ref="BY23">S23*INDEX(prod_est,$H23+$I23-1,MATCH(BY$14,$BQ$14:$DQ$14,0))</f>
        <v>0</v>
      </c>
      <c r="BZ23" s="4" cm="1">
        <f t="array" ref="BZ23">T23*INDEX(prod_est,$H23+$I23-1,MATCH(BZ$14,$BQ$14:$DQ$14,0))</f>
        <v>0</v>
      </c>
      <c r="CA23" s="4" cm="1">
        <f t="array" ref="CA23">U23*INDEX(prod_est,$H23+$I23-1,MATCH(CA$14,$BQ$14:$DQ$14,0))</f>
        <v>0</v>
      </c>
      <c r="CB23" s="4" cm="1">
        <f t="array" ref="CB23">V23*INDEX(prod_est,$H23+$I23-1,MATCH(CB$14,$BQ$14:$DQ$14,0))</f>
        <v>0</v>
      </c>
      <c r="CC23" s="4" cm="1">
        <f t="array" ref="CC23">W23*INDEX(prod_est,$H23+$I23-1,MATCH(CC$14,$BQ$14:$DQ$14,0))</f>
        <v>0</v>
      </c>
      <c r="CD23" s="4" cm="1">
        <f t="array" ref="CD23">X23*INDEX(prod_est,$H23+$I23-1,MATCH(CD$14,$BQ$14:$DQ$14,0))</f>
        <v>0</v>
      </c>
      <c r="CE23" s="4" cm="1">
        <f t="array" ref="CE23">Y23*INDEX(prod_est,$H23+$I23-1,MATCH(CE$14,$BQ$14:$DQ$14,0))</f>
        <v>0</v>
      </c>
      <c r="CF23" s="4" cm="1">
        <f t="array" ref="CF23">Z23*INDEX(prod_est,$H23+$I23-1,MATCH(CF$14,$BQ$14:$DQ$14,0))</f>
        <v>0</v>
      </c>
      <c r="CG23" s="4" cm="1">
        <f t="array" ref="CG23">AA23*INDEX(prod_est,$H23+$I23-1,MATCH(CG$14,$BQ$14:$DQ$14,0))</f>
        <v>0</v>
      </c>
      <c r="CH23" s="4" cm="1">
        <f t="array" ref="CH23">AB23*INDEX(prod_est,$H23+$I23-1,MATCH(CH$14,$BQ$14:$DQ$14,0))</f>
        <v>0</v>
      </c>
      <c r="CI23" s="4" cm="1">
        <f t="array" ref="CI23">AC23*INDEX(prod_est,$H23+$I23-1,MATCH(CI$14,$BQ$14:$DQ$14,0))</f>
        <v>0</v>
      </c>
      <c r="CJ23" s="4" cm="1">
        <f t="array" ref="CJ23">AD23*INDEX(prod_est,$H23+$I23-1,MATCH(CJ$14,$BQ$14:$DQ$14,0))</f>
        <v>0</v>
      </c>
      <c r="CK23" s="4" cm="1">
        <f t="array" ref="CK23">AE23*INDEX(prod_est,$H23+$I23-1,MATCH(CK$14,$BQ$14:$DQ$14,0))</f>
        <v>0</v>
      </c>
      <c r="CL23" s="4" cm="1">
        <f t="array" ref="CL23">AF23*INDEX(prod_est,$H23+$I23-1,MATCH(CL$14,$BQ$14:$DQ$14,0))</f>
        <v>0</v>
      </c>
      <c r="CM23" s="4" cm="1">
        <f t="array" ref="CM23">AG23*INDEX(prod_est,$H23+$I23-1,MATCH(CM$14,$BQ$14:$DQ$14,0))</f>
        <v>0</v>
      </c>
      <c r="CN23" s="4" cm="1">
        <f t="array" ref="CN23">AH23*INDEX(prod_est,$H23+$I23-1,MATCH(CN$14,$BQ$14:$DQ$14,0))</f>
        <v>0</v>
      </c>
      <c r="CO23" s="4" cm="1">
        <f t="array" ref="CO23">AI23*INDEX(prod_est,$H23+$I23-1,MATCH(CO$14,$BQ$14:$DQ$14,0))</f>
        <v>0</v>
      </c>
      <c r="CP23" s="4" cm="1">
        <f t="array" ref="CP23">AJ23*INDEX(prod_est,$H23+$I23-1,MATCH(CP$14,$BQ$14:$DQ$14,0))</f>
        <v>0</v>
      </c>
      <c r="CQ23" s="4" cm="1">
        <f t="array" ref="CQ23">AK23*INDEX(prod_est,$H23+$I23-1,MATCH(CQ$14,$BQ$14:$DQ$14,0))</f>
        <v>0</v>
      </c>
      <c r="CR23" s="4" cm="1">
        <f t="array" ref="CR23">AL23*INDEX(prod_est,$H23+$I23-1,MATCH(CR$14,$BQ$14:$DQ$14,0))</f>
        <v>0</v>
      </c>
      <c r="CS23" s="4" cm="1">
        <f t="array" ref="CS23">AM23*INDEX(prod_est,$H23+$I23-1,MATCH(CS$14,$BQ$14:$DQ$14,0))</f>
        <v>0</v>
      </c>
      <c r="CT23" s="4" cm="1">
        <f t="array" ref="CT23">AN23*INDEX(prod_est,$H23+$I23-1,MATCH(CT$14,$BQ$14:$DQ$14,0))</f>
        <v>0</v>
      </c>
      <c r="CU23" s="4" cm="1">
        <f t="array" ref="CU23">AO23*INDEX(prod_est,$H23+$I23-1,MATCH(CU$14,$BQ$14:$DQ$14,0))</f>
        <v>0</v>
      </c>
      <c r="CV23" s="4" cm="1">
        <f t="array" ref="CV23">AP23*INDEX(prod_est,$H23+$I23-1,MATCH(CV$14,$BQ$14:$DQ$14,0))</f>
        <v>0</v>
      </c>
      <c r="CW23" s="4" cm="1">
        <f t="array" ref="CW23">AQ23*INDEX(prod_est,$H23+$I23-1,MATCH(CW$14,$BQ$14:$DQ$14,0))</f>
        <v>0</v>
      </c>
      <c r="CX23" s="4" cm="1">
        <f t="array" ref="CX23">AR23*INDEX(prod_est,$H23+$I23-1,MATCH(CX$14,$BQ$14:$DQ$14,0))</f>
        <v>0</v>
      </c>
      <c r="CY23" s="4" cm="1">
        <f t="array" ref="CY23">AS23*INDEX(prod_est,$H23+$I23-1,MATCH(CY$14,$BQ$14:$DQ$14,0))</f>
        <v>0</v>
      </c>
      <c r="CZ23" s="4" cm="1">
        <f t="array" ref="CZ23">AT23*INDEX(prod_est,$H23+$I23-1,MATCH(CZ$14,$BQ$14:$DQ$14,0))</f>
        <v>0</v>
      </c>
      <c r="DA23" s="4" cm="1">
        <f t="array" ref="DA23">AU23*INDEX(prod_est,$H23+$I23-1,MATCH(DA$14,$BQ$14:$DQ$14,0))</f>
        <v>0</v>
      </c>
      <c r="DB23" s="4" cm="1">
        <f t="array" ref="DB23">AV23*INDEX(prod_est,$H23+$I23-1,MATCH(DB$14,$BQ$14:$DQ$14,0))</f>
        <v>0</v>
      </c>
      <c r="DC23" s="4" cm="1">
        <f t="array" ref="DC23">AW23*INDEX(prod_est,$H23+$I23-1,MATCH(DC$14,$BQ$14:$DQ$14,0))</f>
        <v>0</v>
      </c>
      <c r="DD23" s="4" cm="1">
        <f t="array" ref="DD23">AX23*INDEX(prod_est,$H23+$I23-1,MATCH(DD$14,$BQ$14:$DQ$14,0))</f>
        <v>0</v>
      </c>
      <c r="DE23" s="4" cm="1">
        <f t="array" ref="DE23">AY23*INDEX(prod_est,$H23+$I23-1,MATCH(DE$14,$BQ$14:$DQ$14,0))</f>
        <v>0</v>
      </c>
      <c r="DF23" s="4" cm="1">
        <f t="array" ref="DF23">AZ23*INDEX(prod_est,$H23+$I23-1,MATCH(DF$14,$BQ$14:$DQ$14,0))</f>
        <v>0</v>
      </c>
      <c r="DG23" s="4" cm="1">
        <f t="array" ref="DG23">BA23*INDEX(prod_est,$H23+$I23-1,MATCH(DG$14,$BQ$14:$DQ$14,0))</f>
        <v>0</v>
      </c>
      <c r="DH23" s="4" cm="1">
        <f t="array" ref="DH23">BB23*INDEX(prod_est,$H23+$I23-1,MATCH(DH$14,$BQ$14:$DQ$14,0))</f>
        <v>0</v>
      </c>
      <c r="DI23" s="4" cm="1">
        <f t="array" ref="DI23">BC23*INDEX(prod_est,$H23+$I23-1,MATCH(DI$14,$BQ$14:$DQ$14,0))</f>
        <v>0</v>
      </c>
      <c r="DJ23" s="4" cm="1">
        <f t="array" ref="DJ23">BD23*INDEX(prod_est,$H23+$I23-1,MATCH(DJ$14,$BQ$14:$DQ$14,0))</f>
        <v>0</v>
      </c>
      <c r="DK23" s="4" cm="1">
        <f t="array" ref="DK23">BE23*INDEX(prod_est,$H23+$I23-1,MATCH(DK$14,$BQ$14:$DQ$14,0))</f>
        <v>0</v>
      </c>
      <c r="DL23" s="4" cm="1">
        <f t="array" ref="DL23">BF23*INDEX(prod_est,$H23+$I23-1,MATCH(DL$14,$BQ$14:$DQ$14,0))</f>
        <v>0</v>
      </c>
      <c r="DM23" s="4" cm="1">
        <f t="array" ref="DM23">BG23*INDEX(prod_est,$H23+$I23-1,MATCH(DM$14,$BQ$14:$DQ$14,0))</f>
        <v>0</v>
      </c>
      <c r="DN23" s="4" cm="1">
        <f t="array" ref="DN23">BH23*INDEX(prod_est,$H23+$I23-1,MATCH(DN$14,$BQ$14:$DQ$14,0))</f>
        <v>0</v>
      </c>
      <c r="DO23" s="4" cm="1">
        <f t="array" ref="DO23">BI23*INDEX(prod_est,$H23+$I23-1,MATCH(DO$14,$BQ$14:$DQ$14,0))</f>
        <v>0</v>
      </c>
      <c r="DP23" s="4" cm="1">
        <f t="array" ref="DP23">BJ23*INDEX(prod_est,$H23+$I23-1,MATCH(DP$14,$BQ$14:$DQ$14,0))</f>
        <v>0</v>
      </c>
      <c r="DQ23" s="4" cm="1">
        <f t="array" ref="DQ23">BK23*INDEX(prod_est,$H23+$I23-1,MATCH(DQ$14,$BQ$14:$DQ$14,0))</f>
        <v>0</v>
      </c>
    </row>
    <row r="24" spans="1:121" x14ac:dyDescent="0.25">
      <c r="A24" t="s">
        <v>57</v>
      </c>
      <c r="B24" t="s">
        <v>14</v>
      </c>
      <c r="C24" t="s">
        <v>14</v>
      </c>
      <c r="D24" t="s">
        <v>172</v>
      </c>
      <c r="E24" s="46" t="s">
        <v>37</v>
      </c>
      <c r="F24" s="4">
        <v>0</v>
      </c>
      <c r="G24" s="4">
        <v>0</v>
      </c>
      <c r="H24">
        <f>MATCH(A24,Production_est!$A$4:$A$339,0)</f>
        <v>321</v>
      </c>
      <c r="I24">
        <f>IFERROR(MATCH(E24,Production_est!$D$4:$D$339,0),"-")+1</f>
        <v>4</v>
      </c>
      <c r="J24" s="4" cm="1">
        <f t="array" ref="J24">IFERROR(INDEX(Production_est!$E$4:$E$339,I24+H24-1),"-")</f>
        <v>1316.3793103448199</v>
      </c>
      <c r="K24" s="33">
        <f t="shared" si="3"/>
        <v>0</v>
      </c>
      <c r="L24" s="33">
        <f t="shared" si="4"/>
        <v>0</v>
      </c>
      <c r="M24" s="33">
        <f t="shared" si="5"/>
        <v>0</v>
      </c>
      <c r="N24" s="33">
        <f t="shared" si="5"/>
        <v>0</v>
      </c>
      <c r="O24" s="33">
        <f t="shared" si="19"/>
        <v>0</v>
      </c>
      <c r="P24" s="33">
        <f t="shared" si="19"/>
        <v>0</v>
      </c>
      <c r="Q24" s="33">
        <f t="shared" si="19"/>
        <v>0</v>
      </c>
      <c r="R24" s="33">
        <f t="shared" si="19"/>
        <v>0</v>
      </c>
      <c r="S24" s="33">
        <f t="shared" si="19"/>
        <v>0</v>
      </c>
      <c r="T24" s="33">
        <f t="shared" si="19"/>
        <v>0</v>
      </c>
      <c r="U24" s="33">
        <f t="shared" si="19"/>
        <v>0</v>
      </c>
      <c r="V24" s="33">
        <f t="shared" si="19"/>
        <v>0</v>
      </c>
      <c r="W24" s="33">
        <f t="shared" si="19"/>
        <v>0</v>
      </c>
      <c r="X24" s="33">
        <f t="shared" si="19"/>
        <v>0</v>
      </c>
      <c r="Y24" s="33">
        <f t="shared" si="19"/>
        <v>0</v>
      </c>
      <c r="Z24" s="33">
        <f t="shared" si="19"/>
        <v>0</v>
      </c>
      <c r="AA24" s="33">
        <f t="shared" si="19"/>
        <v>0</v>
      </c>
      <c r="AB24" s="33">
        <f t="shared" si="19"/>
        <v>0</v>
      </c>
      <c r="AC24" s="33">
        <f t="shared" si="19"/>
        <v>0</v>
      </c>
      <c r="AD24" s="33">
        <f t="shared" si="19"/>
        <v>0</v>
      </c>
      <c r="AE24" s="33">
        <f t="shared" si="19"/>
        <v>0</v>
      </c>
      <c r="AF24" s="33">
        <f t="shared" si="19"/>
        <v>0</v>
      </c>
      <c r="AG24" s="33">
        <f t="shared" si="19"/>
        <v>0</v>
      </c>
      <c r="AH24" s="33">
        <f t="shared" si="19"/>
        <v>0</v>
      </c>
      <c r="AI24" s="33">
        <f t="shared" si="19"/>
        <v>0</v>
      </c>
      <c r="AJ24" s="33">
        <f t="shared" si="19"/>
        <v>0</v>
      </c>
      <c r="AK24" s="33">
        <f t="shared" si="19"/>
        <v>0</v>
      </c>
      <c r="AL24" s="33">
        <f t="shared" si="19"/>
        <v>0</v>
      </c>
      <c r="AM24" s="33">
        <f t="shared" si="19"/>
        <v>0</v>
      </c>
      <c r="AN24" s="33">
        <f t="shared" si="19"/>
        <v>0</v>
      </c>
      <c r="AO24" s="33">
        <f t="shared" si="19"/>
        <v>0</v>
      </c>
      <c r="AP24" s="33">
        <f t="shared" si="19"/>
        <v>0</v>
      </c>
      <c r="AQ24" s="33">
        <f t="shared" ref="AQ24:BK24" si="21">AP24*(1-$G$4)</f>
        <v>0</v>
      </c>
      <c r="AR24" s="33">
        <f t="shared" si="21"/>
        <v>0</v>
      </c>
      <c r="AS24" s="33">
        <f t="shared" si="21"/>
        <v>0</v>
      </c>
      <c r="AT24" s="33">
        <f t="shared" si="21"/>
        <v>0</v>
      </c>
      <c r="AU24" s="33">
        <f t="shared" si="21"/>
        <v>0</v>
      </c>
      <c r="AV24" s="33">
        <f t="shared" si="21"/>
        <v>0</v>
      </c>
      <c r="AW24" s="33">
        <f t="shared" si="21"/>
        <v>0</v>
      </c>
      <c r="AX24" s="33">
        <f t="shared" si="21"/>
        <v>0</v>
      </c>
      <c r="AY24" s="33">
        <f t="shared" si="21"/>
        <v>0</v>
      </c>
      <c r="AZ24" s="33">
        <f t="shared" si="21"/>
        <v>0</v>
      </c>
      <c r="BA24" s="33">
        <f t="shared" si="21"/>
        <v>0</v>
      </c>
      <c r="BB24" s="33">
        <f t="shared" si="21"/>
        <v>0</v>
      </c>
      <c r="BC24" s="33">
        <f t="shared" si="21"/>
        <v>0</v>
      </c>
      <c r="BD24" s="33">
        <f t="shared" si="21"/>
        <v>0</v>
      </c>
      <c r="BE24" s="33">
        <f t="shared" si="21"/>
        <v>0</v>
      </c>
      <c r="BF24" s="33">
        <f t="shared" si="21"/>
        <v>0</v>
      </c>
      <c r="BG24" s="33">
        <f t="shared" si="21"/>
        <v>0</v>
      </c>
      <c r="BH24" s="33">
        <f t="shared" si="21"/>
        <v>0</v>
      </c>
      <c r="BI24" s="33">
        <f t="shared" si="21"/>
        <v>0</v>
      </c>
      <c r="BJ24" s="33">
        <f t="shared" si="21"/>
        <v>0</v>
      </c>
      <c r="BK24" s="33">
        <f t="shared" si="21"/>
        <v>0</v>
      </c>
      <c r="BL24" t="str">
        <f t="shared" si="8"/>
        <v>21_VN</v>
      </c>
      <c r="BM24" t="str">
        <f t="shared" si="9"/>
        <v>d_nonenergy_7_x_jet_fuel</v>
      </c>
      <c r="BP24" s="4">
        <f t="shared" si="10"/>
        <v>0</v>
      </c>
      <c r="BQ24" s="4">
        <f t="shared" si="11"/>
        <v>0</v>
      </c>
      <c r="BR24" s="4" cm="1">
        <f t="array" ref="BR24">L24*INDEX(prod_est,$H24+$I24-1,MATCH(BR$14,$BQ$14:$DQ$14,0))</f>
        <v>0</v>
      </c>
      <c r="BS24" s="4" cm="1">
        <f t="array" ref="BS24">M24*INDEX(prod_est,$H24+$I24-1,MATCH(BS$14,$BQ$14:$DQ$14,0))</f>
        <v>0</v>
      </c>
      <c r="BT24" s="4" cm="1">
        <f t="array" ref="BT24">N24*INDEX(prod_est,$H24+$I24-1,MATCH(BT$14,$BQ$14:$DQ$14,0))</f>
        <v>0</v>
      </c>
      <c r="BU24" s="4" cm="1">
        <f t="array" ref="BU24">O24*INDEX(prod_est,$H24+$I24-1,MATCH(BU$14,$BQ$14:$DQ$14,0))</f>
        <v>0</v>
      </c>
      <c r="BV24" s="4" cm="1">
        <f t="array" ref="BV24">P24*INDEX(prod_est,$H24+$I24-1,MATCH(BV$14,$BQ$14:$DQ$14,0))</f>
        <v>0</v>
      </c>
      <c r="BW24" s="4" cm="1">
        <f t="array" ref="BW24">Q24*INDEX(prod_est,$H24+$I24-1,MATCH(BW$14,$BQ$14:$DQ$14,0))</f>
        <v>0</v>
      </c>
      <c r="BX24" s="4" cm="1">
        <f t="array" ref="BX24">R24*INDEX(prod_est,$H24+$I24-1,MATCH(BX$14,$BQ$14:$DQ$14,0))</f>
        <v>0</v>
      </c>
      <c r="BY24" s="4" cm="1">
        <f t="array" ref="BY24">S24*INDEX(prod_est,$H24+$I24-1,MATCH(BY$14,$BQ$14:$DQ$14,0))</f>
        <v>0</v>
      </c>
      <c r="BZ24" s="4" cm="1">
        <f t="array" ref="BZ24">T24*INDEX(prod_est,$H24+$I24-1,MATCH(BZ$14,$BQ$14:$DQ$14,0))</f>
        <v>0</v>
      </c>
      <c r="CA24" s="4" cm="1">
        <f t="array" ref="CA24">U24*INDEX(prod_est,$H24+$I24-1,MATCH(CA$14,$BQ$14:$DQ$14,0))</f>
        <v>0</v>
      </c>
      <c r="CB24" s="4" cm="1">
        <f t="array" ref="CB24">V24*INDEX(prod_est,$H24+$I24-1,MATCH(CB$14,$BQ$14:$DQ$14,0))</f>
        <v>0</v>
      </c>
      <c r="CC24" s="4" cm="1">
        <f t="array" ref="CC24">W24*INDEX(prod_est,$H24+$I24-1,MATCH(CC$14,$BQ$14:$DQ$14,0))</f>
        <v>0</v>
      </c>
      <c r="CD24" s="4" cm="1">
        <f t="array" ref="CD24">X24*INDEX(prod_est,$H24+$I24-1,MATCH(CD$14,$BQ$14:$DQ$14,0))</f>
        <v>0</v>
      </c>
      <c r="CE24" s="4" cm="1">
        <f t="array" ref="CE24">Y24*INDEX(prod_est,$H24+$I24-1,MATCH(CE$14,$BQ$14:$DQ$14,0))</f>
        <v>0</v>
      </c>
      <c r="CF24" s="4" cm="1">
        <f t="array" ref="CF24">Z24*INDEX(prod_est,$H24+$I24-1,MATCH(CF$14,$BQ$14:$DQ$14,0))</f>
        <v>0</v>
      </c>
      <c r="CG24" s="4" cm="1">
        <f t="array" ref="CG24">AA24*INDEX(prod_est,$H24+$I24-1,MATCH(CG$14,$BQ$14:$DQ$14,0))</f>
        <v>0</v>
      </c>
      <c r="CH24" s="4" cm="1">
        <f t="array" ref="CH24">AB24*INDEX(prod_est,$H24+$I24-1,MATCH(CH$14,$BQ$14:$DQ$14,0))</f>
        <v>0</v>
      </c>
      <c r="CI24" s="4" cm="1">
        <f t="array" ref="CI24">AC24*INDEX(prod_est,$H24+$I24-1,MATCH(CI$14,$BQ$14:$DQ$14,0))</f>
        <v>0</v>
      </c>
      <c r="CJ24" s="4" cm="1">
        <f t="array" ref="CJ24">AD24*INDEX(prod_est,$H24+$I24-1,MATCH(CJ$14,$BQ$14:$DQ$14,0))</f>
        <v>0</v>
      </c>
      <c r="CK24" s="4" cm="1">
        <f t="array" ref="CK24">AE24*INDEX(prod_est,$H24+$I24-1,MATCH(CK$14,$BQ$14:$DQ$14,0))</f>
        <v>0</v>
      </c>
      <c r="CL24" s="4" cm="1">
        <f t="array" ref="CL24">AF24*INDEX(prod_est,$H24+$I24-1,MATCH(CL$14,$BQ$14:$DQ$14,0))</f>
        <v>0</v>
      </c>
      <c r="CM24" s="4" cm="1">
        <f t="array" ref="CM24">AG24*INDEX(prod_est,$H24+$I24-1,MATCH(CM$14,$BQ$14:$DQ$14,0))</f>
        <v>0</v>
      </c>
      <c r="CN24" s="4" cm="1">
        <f t="array" ref="CN24">AH24*INDEX(prod_est,$H24+$I24-1,MATCH(CN$14,$BQ$14:$DQ$14,0))</f>
        <v>0</v>
      </c>
      <c r="CO24" s="4" cm="1">
        <f t="array" ref="CO24">AI24*INDEX(prod_est,$H24+$I24-1,MATCH(CO$14,$BQ$14:$DQ$14,0))</f>
        <v>0</v>
      </c>
      <c r="CP24" s="4" cm="1">
        <f t="array" ref="CP24">AJ24*INDEX(prod_est,$H24+$I24-1,MATCH(CP$14,$BQ$14:$DQ$14,0))</f>
        <v>0</v>
      </c>
      <c r="CQ24" s="4" cm="1">
        <f t="array" ref="CQ24">AK24*INDEX(prod_est,$H24+$I24-1,MATCH(CQ$14,$BQ$14:$DQ$14,0))</f>
        <v>0</v>
      </c>
      <c r="CR24" s="4" cm="1">
        <f t="array" ref="CR24">AL24*INDEX(prod_est,$H24+$I24-1,MATCH(CR$14,$BQ$14:$DQ$14,0))</f>
        <v>0</v>
      </c>
      <c r="CS24" s="4" cm="1">
        <f t="array" ref="CS24">AM24*INDEX(prod_est,$H24+$I24-1,MATCH(CS$14,$BQ$14:$DQ$14,0))</f>
        <v>0</v>
      </c>
      <c r="CT24" s="4" cm="1">
        <f t="array" ref="CT24">AN24*INDEX(prod_est,$H24+$I24-1,MATCH(CT$14,$BQ$14:$DQ$14,0))</f>
        <v>0</v>
      </c>
      <c r="CU24" s="4" cm="1">
        <f t="array" ref="CU24">AO24*INDEX(prod_est,$H24+$I24-1,MATCH(CU$14,$BQ$14:$DQ$14,0))</f>
        <v>0</v>
      </c>
      <c r="CV24" s="4" cm="1">
        <f t="array" ref="CV24">AP24*INDEX(prod_est,$H24+$I24-1,MATCH(CV$14,$BQ$14:$DQ$14,0))</f>
        <v>0</v>
      </c>
      <c r="CW24" s="4" cm="1">
        <f t="array" ref="CW24">AQ24*INDEX(prod_est,$H24+$I24-1,MATCH(CW$14,$BQ$14:$DQ$14,0))</f>
        <v>0</v>
      </c>
      <c r="CX24" s="4" cm="1">
        <f t="array" ref="CX24">AR24*INDEX(prod_est,$H24+$I24-1,MATCH(CX$14,$BQ$14:$DQ$14,0))</f>
        <v>0</v>
      </c>
      <c r="CY24" s="4" cm="1">
        <f t="array" ref="CY24">AS24*INDEX(prod_est,$H24+$I24-1,MATCH(CY$14,$BQ$14:$DQ$14,0))</f>
        <v>0</v>
      </c>
      <c r="CZ24" s="4" cm="1">
        <f t="array" ref="CZ24">AT24*INDEX(prod_est,$H24+$I24-1,MATCH(CZ$14,$BQ$14:$DQ$14,0))</f>
        <v>0</v>
      </c>
      <c r="DA24" s="4" cm="1">
        <f t="array" ref="DA24">AU24*INDEX(prod_est,$H24+$I24-1,MATCH(DA$14,$BQ$14:$DQ$14,0))</f>
        <v>0</v>
      </c>
      <c r="DB24" s="4" cm="1">
        <f t="array" ref="DB24">AV24*INDEX(prod_est,$H24+$I24-1,MATCH(DB$14,$BQ$14:$DQ$14,0))</f>
        <v>0</v>
      </c>
      <c r="DC24" s="4" cm="1">
        <f t="array" ref="DC24">AW24*INDEX(prod_est,$H24+$I24-1,MATCH(DC$14,$BQ$14:$DQ$14,0))</f>
        <v>0</v>
      </c>
      <c r="DD24" s="4" cm="1">
        <f t="array" ref="DD24">AX24*INDEX(prod_est,$H24+$I24-1,MATCH(DD$14,$BQ$14:$DQ$14,0))</f>
        <v>0</v>
      </c>
      <c r="DE24" s="4" cm="1">
        <f t="array" ref="DE24">AY24*INDEX(prod_est,$H24+$I24-1,MATCH(DE$14,$BQ$14:$DQ$14,0))</f>
        <v>0</v>
      </c>
      <c r="DF24" s="4" cm="1">
        <f t="array" ref="DF24">AZ24*INDEX(prod_est,$H24+$I24-1,MATCH(DF$14,$BQ$14:$DQ$14,0))</f>
        <v>0</v>
      </c>
      <c r="DG24" s="4" cm="1">
        <f t="array" ref="DG24">BA24*INDEX(prod_est,$H24+$I24-1,MATCH(DG$14,$BQ$14:$DQ$14,0))</f>
        <v>0</v>
      </c>
      <c r="DH24" s="4" cm="1">
        <f t="array" ref="DH24">BB24*INDEX(prod_est,$H24+$I24-1,MATCH(DH$14,$BQ$14:$DQ$14,0))</f>
        <v>0</v>
      </c>
      <c r="DI24" s="4" cm="1">
        <f t="array" ref="DI24">BC24*INDEX(prod_est,$H24+$I24-1,MATCH(DI$14,$BQ$14:$DQ$14,0))</f>
        <v>0</v>
      </c>
      <c r="DJ24" s="4" cm="1">
        <f t="array" ref="DJ24">BD24*INDEX(prod_est,$H24+$I24-1,MATCH(DJ$14,$BQ$14:$DQ$14,0))</f>
        <v>0</v>
      </c>
      <c r="DK24" s="4" cm="1">
        <f t="array" ref="DK24">BE24*INDEX(prod_est,$H24+$I24-1,MATCH(DK$14,$BQ$14:$DQ$14,0))</f>
        <v>0</v>
      </c>
      <c r="DL24" s="4" cm="1">
        <f t="array" ref="DL24">BF24*INDEX(prod_est,$H24+$I24-1,MATCH(DL$14,$BQ$14:$DQ$14,0))</f>
        <v>0</v>
      </c>
      <c r="DM24" s="4" cm="1">
        <f t="array" ref="DM24">BG24*INDEX(prod_est,$H24+$I24-1,MATCH(DM$14,$BQ$14:$DQ$14,0))</f>
        <v>0</v>
      </c>
      <c r="DN24" s="4" cm="1">
        <f t="array" ref="DN24">BH24*INDEX(prod_est,$H24+$I24-1,MATCH(DN$14,$BQ$14:$DQ$14,0))</f>
        <v>0</v>
      </c>
      <c r="DO24" s="4" cm="1">
        <f t="array" ref="DO24">BI24*INDEX(prod_est,$H24+$I24-1,MATCH(DO$14,$BQ$14:$DQ$14,0))</f>
        <v>0</v>
      </c>
      <c r="DP24" s="4" cm="1">
        <f t="array" ref="DP24">BJ24*INDEX(prod_est,$H24+$I24-1,MATCH(DP$14,$BQ$14:$DQ$14,0))</f>
        <v>0</v>
      </c>
      <c r="DQ24" s="4" cm="1">
        <f t="array" ref="DQ24">BK24*INDEX(prod_est,$H24+$I24-1,MATCH(DQ$14,$BQ$14:$DQ$14,0))</f>
        <v>0</v>
      </c>
    </row>
    <row r="25" spans="1:121" x14ac:dyDescent="0.25">
      <c r="A25" t="s">
        <v>57</v>
      </c>
      <c r="B25" t="s">
        <v>15</v>
      </c>
      <c r="C25" t="s">
        <v>15</v>
      </c>
      <c r="D25" t="s">
        <v>172</v>
      </c>
      <c r="E25" s="46" t="s">
        <v>37</v>
      </c>
      <c r="F25" s="4">
        <v>0.49113130187202853</v>
      </c>
      <c r="G25" s="4">
        <v>0.49113130187202853</v>
      </c>
      <c r="H25">
        <f>MATCH(A25,Production_est!$A$4:$A$339,0)</f>
        <v>321</v>
      </c>
      <c r="I25">
        <f>IFERROR(MATCH(E25,Production_est!$D$4:$D$339,0),"-")+1</f>
        <v>4</v>
      </c>
      <c r="J25" s="4" cm="1">
        <f t="array" ref="J25">IFERROR(INDEX(Production_est!$E$4:$E$339,I25+H25-1),"-")</f>
        <v>1316.3793103448199</v>
      </c>
      <c r="K25" s="33">
        <f t="shared" si="3"/>
        <v>3.7309254104227663E-4</v>
      </c>
      <c r="L25" s="33">
        <f t="shared" si="4"/>
        <v>3.7309254104227663E-4</v>
      </c>
      <c r="M25" s="33">
        <f t="shared" si="5"/>
        <v>3.7309254104227663E-4</v>
      </c>
      <c r="N25" s="33">
        <f t="shared" si="5"/>
        <v>3.7309254104227663E-4</v>
      </c>
      <c r="O25" s="33">
        <f t="shared" si="19"/>
        <v>3.7122707833706526E-4</v>
      </c>
      <c r="P25" s="33">
        <f t="shared" si="19"/>
        <v>3.6937094294537992E-4</v>
      </c>
      <c r="Q25" s="33">
        <f t="shared" si="19"/>
        <v>3.6752408823065302E-4</v>
      </c>
      <c r="R25" s="33">
        <f t="shared" si="19"/>
        <v>3.6568646778949973E-4</v>
      </c>
      <c r="S25" s="33">
        <f t="shared" si="19"/>
        <v>3.6385803545055221E-4</v>
      </c>
      <c r="T25" s="33">
        <f t="shared" si="19"/>
        <v>3.6203874527329947E-4</v>
      </c>
      <c r="U25" s="33">
        <f t="shared" si="19"/>
        <v>3.60228551546933E-4</v>
      </c>
      <c r="V25" s="33">
        <f t="shared" si="19"/>
        <v>3.5842740878919832E-4</v>
      </c>
      <c r="W25" s="33">
        <f t="shared" si="19"/>
        <v>3.5663527174525233E-4</v>
      </c>
      <c r="X25" s="33">
        <f t="shared" si="19"/>
        <v>3.5485209538652605E-4</v>
      </c>
      <c r="Y25" s="33">
        <f t="shared" si="19"/>
        <v>3.5307783490959343E-4</v>
      </c>
      <c r="Z25" s="33">
        <f t="shared" si="19"/>
        <v>3.5131244573504544E-4</v>
      </c>
      <c r="AA25" s="33">
        <f t="shared" si="19"/>
        <v>3.4955588350637021E-4</v>
      </c>
      <c r="AB25" s="33">
        <f t="shared" si="19"/>
        <v>3.4780810408883837E-4</v>
      </c>
      <c r="AC25" s="33">
        <f t="shared" si="19"/>
        <v>3.4606906356839416E-4</v>
      </c>
      <c r="AD25" s="33">
        <f t="shared" si="19"/>
        <v>3.4433871825055221E-4</v>
      </c>
      <c r="AE25" s="33">
        <f t="shared" si="19"/>
        <v>3.4261702465929943E-4</v>
      </c>
      <c r="AF25" s="33">
        <f t="shared" si="19"/>
        <v>3.4090393953600291E-4</v>
      </c>
      <c r="AG25" s="33">
        <f t="shared" si="19"/>
        <v>3.391994198383229E-4</v>
      </c>
      <c r="AH25" s="33">
        <f t="shared" si="19"/>
        <v>3.3750342273913125E-4</v>
      </c>
      <c r="AI25" s="33">
        <f t="shared" si="19"/>
        <v>3.3581590562543559E-4</v>
      </c>
      <c r="AJ25" s="33">
        <f t="shared" si="19"/>
        <v>3.3413682609730841E-4</v>
      </c>
      <c r="AK25" s="33">
        <f t="shared" si="19"/>
        <v>3.3246614196682188E-4</v>
      </c>
      <c r="AL25" s="33">
        <f t="shared" si="19"/>
        <v>3.3080381125698776E-4</v>
      </c>
      <c r="AM25" s="33">
        <f t="shared" si="19"/>
        <v>3.2914979220070281E-4</v>
      </c>
      <c r="AN25" s="33">
        <f t="shared" si="19"/>
        <v>3.2750404323969931E-4</v>
      </c>
      <c r="AO25" s="33">
        <f t="shared" si="19"/>
        <v>3.2586652302350082E-4</v>
      </c>
      <c r="AP25" s="33">
        <f t="shared" si="19"/>
        <v>3.2423719040838329E-4</v>
      </c>
      <c r="AQ25" s="33">
        <f t="shared" ref="AQ25:BK25" si="22">AP25*(1-$G$4)</f>
        <v>3.226160044563414E-4</v>
      </c>
      <c r="AR25" s="33">
        <f t="shared" si="22"/>
        <v>3.2100292443405971E-4</v>
      </c>
      <c r="AS25" s="33">
        <f t="shared" si="22"/>
        <v>3.1939790981188942E-4</v>
      </c>
      <c r="AT25" s="33">
        <f t="shared" si="22"/>
        <v>3.1780092026283E-4</v>
      </c>
      <c r="AU25" s="33">
        <f t="shared" si="22"/>
        <v>3.1621191566151585E-4</v>
      </c>
      <c r="AV25" s="33">
        <f t="shared" si="22"/>
        <v>3.1463085608320827E-4</v>
      </c>
      <c r="AW25" s="33">
        <f t="shared" si="22"/>
        <v>3.1305770180279225E-4</v>
      </c>
      <c r="AX25" s="33">
        <f t="shared" si="22"/>
        <v>3.1149241329377829E-4</v>
      </c>
      <c r="AY25" s="33">
        <f t="shared" si="22"/>
        <v>3.0993495122730942E-4</v>
      </c>
      <c r="AZ25" s="33">
        <f t="shared" si="22"/>
        <v>3.0838527647117288E-4</v>
      </c>
      <c r="BA25" s="33">
        <f t="shared" si="22"/>
        <v>3.0684335008881704E-4</v>
      </c>
      <c r="BB25" s="33">
        <f t="shared" si="22"/>
        <v>3.0530913333837298E-4</v>
      </c>
      <c r="BC25" s="33">
        <f t="shared" si="22"/>
        <v>3.0378258767168112E-4</v>
      </c>
      <c r="BD25" s="33">
        <f t="shared" si="22"/>
        <v>3.022636747333227E-4</v>
      </c>
      <c r="BE25" s="33">
        <f t="shared" si="22"/>
        <v>3.0075235635965608E-4</v>
      </c>
      <c r="BF25" s="33">
        <f t="shared" si="22"/>
        <v>2.9924859457785782E-4</v>
      </c>
      <c r="BG25" s="33">
        <f t="shared" si="22"/>
        <v>2.9775235160496853E-4</v>
      </c>
      <c r="BH25" s="33">
        <f t="shared" si="22"/>
        <v>2.962635898469437E-4</v>
      </c>
      <c r="BI25" s="33">
        <f t="shared" si="22"/>
        <v>2.9478227189770899E-4</v>
      </c>
      <c r="BJ25" s="33">
        <f t="shared" si="22"/>
        <v>2.9330836053822042E-4</v>
      </c>
      <c r="BK25" s="33">
        <f t="shared" si="22"/>
        <v>2.9184181873552934E-4</v>
      </c>
      <c r="BL25" t="str">
        <f t="shared" si="8"/>
        <v>21_VN</v>
      </c>
      <c r="BM25" t="str">
        <f t="shared" si="9"/>
        <v>d_nonenergy_7_6_kerosene</v>
      </c>
      <c r="BP25" s="4">
        <f t="shared" si="10"/>
        <v>0.49113130187202853</v>
      </c>
      <c r="BQ25" s="4">
        <f t="shared" si="11"/>
        <v>0.49113130187202853</v>
      </c>
      <c r="BR25" s="4" cm="1">
        <f t="array" ref="BR25">L25*INDEX(prod_est,$H25+$I25-1,MATCH(BR$14,$BQ$14:$DQ$14,0))</f>
        <v>0.51738286497536634</v>
      </c>
      <c r="BS25" s="4" cm="1">
        <f t="array" ref="BS25">M25*INDEX(prod_est,$H25+$I25-1,MATCH(BS$14,$BQ$14:$DQ$14,0))</f>
        <v>0.44091475679880132</v>
      </c>
      <c r="BT25" s="4" cm="1">
        <f t="array" ref="BT25">N25*INDEX(prod_est,$H25+$I25-1,MATCH(BT$14,$BQ$14:$DQ$14,0))</f>
        <v>0.50553908847378082</v>
      </c>
      <c r="BU25" s="4" cm="1">
        <f t="array" ref="BU25">O25*INDEX(prod_est,$H25+$I25-1,MATCH(BU$14,$BQ$14:$DQ$14,0))</f>
        <v>0.57496399285129263</v>
      </c>
      <c r="BV25" s="4" cm="1">
        <f t="array" ref="BV25">P25*INDEX(prod_est,$H25+$I25-1,MATCH(BV$14,$BQ$14:$DQ$14,0))</f>
        <v>0.65210768678663567</v>
      </c>
      <c r="BW25" s="4" cm="1">
        <f t="array" ref="BW25">Q25*INDEX(prod_est,$H25+$I25-1,MATCH(BW$14,$BQ$14:$DQ$14,0))</f>
        <v>0.70260560379218073</v>
      </c>
      <c r="BX25" s="4" cm="1">
        <f t="array" ref="BX25">R25*INDEX(prod_est,$H25+$I25-1,MATCH(BX$14,$BQ$14:$DQ$14,0))</f>
        <v>0.75041980004353293</v>
      </c>
      <c r="BY25" s="4" cm="1">
        <f t="array" ref="BY25">S25*INDEX(prod_est,$H25+$I25-1,MATCH(BY$14,$BQ$14:$DQ$14,0))</f>
        <v>0.80138153371241194</v>
      </c>
      <c r="BZ25" s="4" cm="1">
        <f t="array" ref="BZ25">T25*INDEX(prod_est,$H25+$I25-1,MATCH(BZ$14,$BQ$14:$DQ$14,0))</f>
        <v>0.85568281454666029</v>
      </c>
      <c r="CA25" s="4" cm="1">
        <f t="array" ref="CA25">U25*INDEX(prod_est,$H25+$I25-1,MATCH(CA$14,$BQ$14:$DQ$14,0))</f>
        <v>0.90601894693602925</v>
      </c>
      <c r="CB25" s="4" cm="1">
        <f t="array" ref="CB25">V25*INDEX(prod_est,$H25+$I25-1,MATCH(CB$14,$BQ$14:$DQ$14,0))</f>
        <v>0.95922825551405477</v>
      </c>
      <c r="CC25" s="4" cm="1">
        <f t="array" ref="CC25">W25*INDEX(prod_est,$H25+$I25-1,MATCH(CC$14,$BQ$14:$DQ$14,0))</f>
        <v>0.99736160011714892</v>
      </c>
      <c r="CD25" s="4" cm="1">
        <f t="array" ref="CD25">X25*INDEX(prod_est,$H25+$I25-1,MATCH(CD$14,$BQ$14:$DQ$14,0))</f>
        <v>1.0273698758788203</v>
      </c>
      <c r="CE25" s="4" cm="1">
        <f t="array" ref="CE25">Y25*INDEX(prod_est,$H25+$I25-1,MATCH(CE$14,$BQ$14:$DQ$14,0))</f>
        <v>1.0580243795273288</v>
      </c>
      <c r="CF25" s="4" cm="1">
        <f t="array" ref="CF25">Z25*INDEX(prod_est,$H25+$I25-1,MATCH(CF$14,$BQ$14:$DQ$14,0))</f>
        <v>1.0893279028510781</v>
      </c>
      <c r="CG25" s="4" cm="1">
        <f t="array" ref="CG25">AA25*INDEX(prod_est,$H25+$I25-1,MATCH(CG$14,$BQ$14:$DQ$14,0))</f>
        <v>1.121282549727433</v>
      </c>
      <c r="CH25" s="4" cm="1">
        <f t="array" ref="CH25">AB25*INDEX(prod_est,$H25+$I25-1,MATCH(CH$14,$BQ$14:$DQ$14,0))</f>
        <v>1.1379094009599937</v>
      </c>
      <c r="CI25" s="4" cm="1">
        <f t="array" ref="CI25">AC25*INDEX(prod_est,$H25+$I25-1,MATCH(CI$14,$BQ$14:$DQ$14,0))</f>
        <v>1.154460819103877</v>
      </c>
      <c r="CJ25" s="4" cm="1">
        <f t="array" ref="CJ25">AD25*INDEX(prod_est,$H25+$I25-1,MATCH(CJ$14,$BQ$14:$DQ$14,0))</f>
        <v>1.17092527634388</v>
      </c>
      <c r="CK25" s="4" cm="1">
        <f t="array" ref="CK25">AE25*INDEX(prod_est,$H25+$I25-1,MATCH(CK$14,$BQ$14:$DQ$14,0))</f>
        <v>1.1872908827319153</v>
      </c>
      <c r="CL25" s="4" cm="1">
        <f t="array" ref="CL25">AF25*INDEX(prod_est,$H25+$I25-1,MATCH(CL$14,$BQ$14:$DQ$14,0))</f>
        <v>1.2035453779966583</v>
      </c>
      <c r="CM25" s="4" cm="1">
        <f t="array" ref="CM25">AG25*INDEX(prod_est,$H25+$I25-1,MATCH(CM$14,$BQ$14:$DQ$14,0))</f>
        <v>1.2196761232027331</v>
      </c>
      <c r="CN25" s="4" cm="1">
        <f t="array" ref="CN25">AH25*INDEX(prod_est,$H25+$I25-1,MATCH(CN$14,$BQ$14:$DQ$14,0))</f>
        <v>1.2356700922569255</v>
      </c>
      <c r="CO25" s="4" cm="1">
        <f t="array" ref="CO25">AI25*INDEX(prod_est,$H25+$I25-1,MATCH(CO$14,$BQ$14:$DQ$14,0))</f>
        <v>1.2515138632588521</v>
      </c>
      <c r="CP25" s="4" cm="1">
        <f t="array" ref="CP25">AJ25*INDEX(prod_est,$H25+$I25-1,MATCH(CP$14,$BQ$14:$DQ$14,0))</f>
        <v>1.2671936096935186</v>
      </c>
      <c r="CQ25" s="4" cm="1">
        <f t="array" ref="CQ25">AK25*INDEX(prod_est,$H25+$I25-1,MATCH(CQ$14,$BQ$14:$DQ$14,0))</f>
        <v>1.2826950914631341</v>
      </c>
      <c r="CR25" s="4" cm="1">
        <f t="array" ref="CR25">AL25*INDEX(prod_est,$H25+$I25-1,MATCH(CR$14,$BQ$14:$DQ$14,0))</f>
        <v>1.29800364575546</v>
      </c>
      <c r="CS25" s="4" cm="1">
        <f t="array" ref="CS25">AM25*INDEX(prod_est,$H25+$I25-1,MATCH(CS$14,$BQ$14:$DQ$14,0))</f>
        <v>1.3131041777460928</v>
      </c>
      <c r="CT25" s="4" cm="1">
        <f t="array" ref="CT25">AN25*INDEX(prod_est,$H25+$I25-1,MATCH(CT$14,$BQ$14:$DQ$14,0))</f>
        <v>1.3279811511317905</v>
      </c>
      <c r="CU25" s="4" cm="1">
        <f t="array" ref="CU25">AO25*INDEX(prod_est,$H25+$I25-1,MATCH(CU$14,$BQ$14:$DQ$14,0))</f>
        <v>1.3426185784921467</v>
      </c>
      <c r="CV25" s="4" cm="1">
        <f t="array" ref="CV25">AP25*INDEX(prod_est,$H25+$I25-1,MATCH(CV$14,$BQ$14:$DQ$14,0))</f>
        <v>1.3570000114767524</v>
      </c>
      <c r="CW25" s="4" cm="1">
        <f t="array" ref="CW25">AQ25*INDEX(prod_est,$H25+$I25-1,MATCH(CW$14,$BQ$14:$DQ$14,0))</f>
        <v>1.3711085308149291</v>
      </c>
      <c r="CX25" s="4" cm="1">
        <f t="array" ref="CX25">AR25*INDEX(prod_est,$H25+$I25-1,MATCH(CX$14,$BQ$14:$DQ$14,0))</f>
        <v>1.3549273337765142</v>
      </c>
      <c r="CY25" s="4" cm="1">
        <f t="array" ref="CY25">AS25*INDEX(prod_est,$H25+$I25-1,MATCH(CY$14,$BQ$14:$DQ$14,0))</f>
        <v>1.3385743475722303</v>
      </c>
      <c r="CZ25" s="4" cm="1">
        <f t="array" ref="CZ25">AT25*INDEX(prod_est,$H25+$I25-1,MATCH(CZ$14,$BQ$14:$DQ$14,0))</f>
        <v>1.32205319124078</v>
      </c>
      <c r="DA25" s="4" cm="1">
        <f t="array" ref="DA25">AU25*INDEX(prod_est,$H25+$I25-1,MATCH(DA$14,$BQ$14:$DQ$14,0))</f>
        <v>1.3053674444421164</v>
      </c>
      <c r="DB25" s="4" cm="1">
        <f t="array" ref="DB25">AV25*INDEX(prod_est,$H25+$I25-1,MATCH(DB$14,$BQ$14:$DQ$14,0))</f>
        <v>1.2885206477981819</v>
      </c>
      <c r="DC25" s="4" cm="1">
        <f t="array" ref="DC25">AW25*INDEX(prod_est,$H25+$I25-1,MATCH(DC$14,$BQ$14:$DQ$14,0))</f>
        <v>1.2715163032310137</v>
      </c>
      <c r="DD25" s="4" cm="1">
        <f t="array" ref="DD25">AX25*INDEX(prod_est,$H25+$I25-1,MATCH(DD$14,$BQ$14:$DQ$14,0))</f>
        <v>1.2543578742982813</v>
      </c>
      <c r="DE25" s="4" cm="1">
        <f t="array" ref="DE25">AY25*INDEX(prod_est,$H25+$I25-1,MATCH(DE$14,$BQ$14:$DQ$14,0))</f>
        <v>1.2370487865262263</v>
      </c>
      <c r="DF25" s="4" cm="1">
        <f t="array" ref="DF25">AZ25*INDEX(prod_est,$H25+$I25-1,MATCH(DF$14,$BQ$14:$DQ$14,0))</f>
        <v>1.2195924277400736</v>
      </c>
      <c r="DG25" s="4" cm="1">
        <f t="array" ref="DG25">BA25*INDEX(prod_est,$H25+$I25-1,MATCH(DG$14,$BQ$14:$DQ$14,0))</f>
        <v>1.201992148391881</v>
      </c>
      <c r="DH25" s="4" cm="1">
        <f t="array" ref="DH25">BB25*INDEX(prod_est,$H25+$I25-1,MATCH(DH$14,$BQ$14:$DQ$14,0))</f>
        <v>1.1842512618858918</v>
      </c>
      <c r="DI25" s="4" cm="1">
        <f t="array" ref="DI25">BC25*INDEX(prod_est,$H25+$I25-1,MATCH(DI$14,$BQ$14:$DQ$14,0))</f>
        <v>1.1663730449013678</v>
      </c>
      <c r="DJ25" s="4" cm="1">
        <f t="array" ref="DJ25">BD25*INDEX(prod_est,$H25+$I25-1,MATCH(DJ$14,$BQ$14:$DQ$14,0))</f>
        <v>1.1483607377129599</v>
      </c>
      <c r="DK25" s="4" cm="1">
        <f t="array" ref="DK25">BE25*INDEX(prod_est,$H25+$I25-1,MATCH(DK$14,$BQ$14:$DQ$14,0))</f>
        <v>1.1302175445085889</v>
      </c>
      <c r="DL25" s="4" cm="1">
        <f t="array" ref="DL25">BF25*INDEX(prod_est,$H25+$I25-1,MATCH(DL$14,$BQ$14:$DQ$14,0))</f>
        <v>1.1119466337049064</v>
      </c>
      <c r="DM25" s="4" cm="1">
        <f t="array" ref="DM25">BG25*INDEX(prod_est,$H25+$I25-1,MATCH(DM$14,$BQ$14:$DQ$14,0))</f>
        <v>1.0935511382602996</v>
      </c>
      <c r="DN25" s="4" cm="1">
        <f t="array" ref="DN25">BH25*INDEX(prod_est,$H25+$I25-1,MATCH(DN$14,$BQ$14:$DQ$14,0))</f>
        <v>1.0750341559854939</v>
      </c>
      <c r="DO25" s="4" cm="1">
        <f t="array" ref="DO25">BI25*INDEX(prod_est,$H25+$I25-1,MATCH(DO$14,$BQ$14:$DQ$14,0))</f>
        <v>1.0563987498517804</v>
      </c>
      <c r="DP25" s="4" cm="1">
        <f t="array" ref="DP25">BJ25*INDEX(prod_est,$H25+$I25-1,MATCH(DP$14,$BQ$14:$DQ$14,0))</f>
        <v>1.0376479482968148</v>
      </c>
      <c r="DQ25" s="4" cm="1">
        <f t="array" ref="DQ25">BK25*INDEX(prod_est,$H25+$I25-1,MATCH(DQ$14,$BQ$14:$DQ$14,0))</f>
        <v>1.0187847455281067</v>
      </c>
    </row>
    <row r="26" spans="1:121" x14ac:dyDescent="0.25">
      <c r="A26" t="s">
        <v>57</v>
      </c>
      <c r="B26" t="s">
        <v>16</v>
      </c>
      <c r="C26" t="s">
        <v>16</v>
      </c>
      <c r="D26" t="s">
        <v>172</v>
      </c>
      <c r="E26" s="46" t="s">
        <v>37</v>
      </c>
      <c r="F26" s="4">
        <v>0</v>
      </c>
      <c r="G26" s="4">
        <v>0</v>
      </c>
      <c r="H26">
        <f>MATCH(A26,Production_est!$A$4:$A$339,0)</f>
        <v>321</v>
      </c>
      <c r="I26">
        <f>IFERROR(MATCH(E26,Production_est!$D$4:$D$339,0),"-")+1</f>
        <v>4</v>
      </c>
      <c r="J26" s="4" cm="1">
        <f t="array" ref="J26">IFERROR(INDEX(Production_est!$E$4:$E$339,I26+H26-1),"-")</f>
        <v>1316.3793103448199</v>
      </c>
      <c r="K26" s="33">
        <f t="shared" si="3"/>
        <v>0</v>
      </c>
      <c r="L26" s="33">
        <f t="shared" si="4"/>
        <v>0</v>
      </c>
      <c r="M26" s="33">
        <f t="shared" si="5"/>
        <v>0</v>
      </c>
      <c r="N26" s="33">
        <f t="shared" si="5"/>
        <v>0</v>
      </c>
      <c r="O26" s="33">
        <f t="shared" si="19"/>
        <v>0</v>
      </c>
      <c r="P26" s="33">
        <f t="shared" si="19"/>
        <v>0</v>
      </c>
      <c r="Q26" s="33">
        <f t="shared" si="19"/>
        <v>0</v>
      </c>
      <c r="R26" s="33">
        <f t="shared" si="19"/>
        <v>0</v>
      </c>
      <c r="S26" s="33">
        <f t="shared" si="19"/>
        <v>0</v>
      </c>
      <c r="T26" s="33">
        <f t="shared" si="19"/>
        <v>0</v>
      </c>
      <c r="U26" s="33">
        <f t="shared" si="19"/>
        <v>0</v>
      </c>
      <c r="V26" s="33">
        <f t="shared" si="19"/>
        <v>0</v>
      </c>
      <c r="W26" s="33">
        <f t="shared" si="19"/>
        <v>0</v>
      </c>
      <c r="X26" s="33">
        <f t="shared" si="19"/>
        <v>0</v>
      </c>
      <c r="Y26" s="33">
        <f t="shared" si="19"/>
        <v>0</v>
      </c>
      <c r="Z26" s="33">
        <f t="shared" si="19"/>
        <v>0</v>
      </c>
      <c r="AA26" s="33">
        <f t="shared" si="19"/>
        <v>0</v>
      </c>
      <c r="AB26" s="33">
        <f t="shared" si="19"/>
        <v>0</v>
      </c>
      <c r="AC26" s="33">
        <f t="shared" si="19"/>
        <v>0</v>
      </c>
      <c r="AD26" s="33">
        <f t="shared" si="19"/>
        <v>0</v>
      </c>
      <c r="AE26" s="33">
        <f t="shared" si="19"/>
        <v>0</v>
      </c>
      <c r="AF26" s="33">
        <f t="shared" si="19"/>
        <v>0</v>
      </c>
      <c r="AG26" s="33">
        <f t="shared" si="19"/>
        <v>0</v>
      </c>
      <c r="AH26" s="33">
        <f t="shared" si="19"/>
        <v>0</v>
      </c>
      <c r="AI26" s="33">
        <f t="shared" si="19"/>
        <v>0</v>
      </c>
      <c r="AJ26" s="33">
        <f t="shared" si="19"/>
        <v>0</v>
      </c>
      <c r="AK26" s="33">
        <f t="shared" si="19"/>
        <v>0</v>
      </c>
      <c r="AL26" s="33">
        <f t="shared" si="19"/>
        <v>0</v>
      </c>
      <c r="AM26" s="33">
        <f t="shared" si="19"/>
        <v>0</v>
      </c>
      <c r="AN26" s="33">
        <f t="shared" si="19"/>
        <v>0</v>
      </c>
      <c r="AO26" s="33">
        <f t="shared" si="19"/>
        <v>0</v>
      </c>
      <c r="AP26" s="33">
        <f t="shared" si="19"/>
        <v>0</v>
      </c>
      <c r="AQ26" s="33">
        <f t="shared" ref="AQ26:BK26" si="23">AP26*(1-$G$4)</f>
        <v>0</v>
      </c>
      <c r="AR26" s="33">
        <f t="shared" si="23"/>
        <v>0</v>
      </c>
      <c r="AS26" s="33">
        <f t="shared" si="23"/>
        <v>0</v>
      </c>
      <c r="AT26" s="33">
        <f t="shared" si="23"/>
        <v>0</v>
      </c>
      <c r="AU26" s="33">
        <f t="shared" si="23"/>
        <v>0</v>
      </c>
      <c r="AV26" s="33">
        <f t="shared" si="23"/>
        <v>0</v>
      </c>
      <c r="AW26" s="33">
        <f t="shared" si="23"/>
        <v>0</v>
      </c>
      <c r="AX26" s="33">
        <f t="shared" si="23"/>
        <v>0</v>
      </c>
      <c r="AY26" s="33">
        <f t="shared" si="23"/>
        <v>0</v>
      </c>
      <c r="AZ26" s="33">
        <f t="shared" si="23"/>
        <v>0</v>
      </c>
      <c r="BA26" s="33">
        <f t="shared" si="23"/>
        <v>0</v>
      </c>
      <c r="BB26" s="33">
        <f t="shared" si="23"/>
        <v>0</v>
      </c>
      <c r="BC26" s="33">
        <f t="shared" si="23"/>
        <v>0</v>
      </c>
      <c r="BD26" s="33">
        <f t="shared" si="23"/>
        <v>0</v>
      </c>
      <c r="BE26" s="33">
        <f t="shared" si="23"/>
        <v>0</v>
      </c>
      <c r="BF26" s="33">
        <f t="shared" si="23"/>
        <v>0</v>
      </c>
      <c r="BG26" s="33">
        <f t="shared" si="23"/>
        <v>0</v>
      </c>
      <c r="BH26" s="33">
        <f t="shared" si="23"/>
        <v>0</v>
      </c>
      <c r="BI26" s="33">
        <f t="shared" si="23"/>
        <v>0</v>
      </c>
      <c r="BJ26" s="33">
        <f t="shared" si="23"/>
        <v>0</v>
      </c>
      <c r="BK26" s="33">
        <f t="shared" si="23"/>
        <v>0</v>
      </c>
      <c r="BL26" t="str">
        <f t="shared" si="8"/>
        <v>21_VN</v>
      </c>
      <c r="BM26" t="str">
        <f t="shared" si="9"/>
        <v>d_nonenergy_7_7_gas_diesel_oil</v>
      </c>
      <c r="BP26" s="4">
        <f t="shared" si="10"/>
        <v>0</v>
      </c>
      <c r="BQ26" s="4">
        <f t="shared" si="11"/>
        <v>0</v>
      </c>
      <c r="BR26" s="4" cm="1">
        <f t="array" ref="BR26">L26*INDEX(prod_est,$H26+$I26-1,MATCH(BR$14,$BQ$14:$DQ$14,0))</f>
        <v>0</v>
      </c>
      <c r="BS26" s="4" cm="1">
        <f t="array" ref="BS26">M26*INDEX(prod_est,$H26+$I26-1,MATCH(BS$14,$BQ$14:$DQ$14,0))</f>
        <v>0</v>
      </c>
      <c r="BT26" s="4" cm="1">
        <f t="array" ref="BT26">N26*INDEX(prod_est,$H26+$I26-1,MATCH(BT$14,$BQ$14:$DQ$14,0))</f>
        <v>0</v>
      </c>
      <c r="BU26" s="4" cm="1">
        <f t="array" ref="BU26">O26*INDEX(prod_est,$H26+$I26-1,MATCH(BU$14,$BQ$14:$DQ$14,0))</f>
        <v>0</v>
      </c>
      <c r="BV26" s="4" cm="1">
        <f t="array" ref="BV26">P26*INDEX(prod_est,$H26+$I26-1,MATCH(BV$14,$BQ$14:$DQ$14,0))</f>
        <v>0</v>
      </c>
      <c r="BW26" s="4" cm="1">
        <f t="array" ref="BW26">Q26*INDEX(prod_est,$H26+$I26-1,MATCH(BW$14,$BQ$14:$DQ$14,0))</f>
        <v>0</v>
      </c>
      <c r="BX26" s="4" cm="1">
        <f t="array" ref="BX26">R26*INDEX(prod_est,$H26+$I26-1,MATCH(BX$14,$BQ$14:$DQ$14,0))</f>
        <v>0</v>
      </c>
      <c r="BY26" s="4" cm="1">
        <f t="array" ref="BY26">S26*INDEX(prod_est,$H26+$I26-1,MATCH(BY$14,$BQ$14:$DQ$14,0))</f>
        <v>0</v>
      </c>
      <c r="BZ26" s="4" cm="1">
        <f t="array" ref="BZ26">T26*INDEX(prod_est,$H26+$I26-1,MATCH(BZ$14,$BQ$14:$DQ$14,0))</f>
        <v>0</v>
      </c>
      <c r="CA26" s="4" cm="1">
        <f t="array" ref="CA26">U26*INDEX(prod_est,$H26+$I26-1,MATCH(CA$14,$BQ$14:$DQ$14,0))</f>
        <v>0</v>
      </c>
      <c r="CB26" s="4" cm="1">
        <f t="array" ref="CB26">V26*INDEX(prod_est,$H26+$I26-1,MATCH(CB$14,$BQ$14:$DQ$14,0))</f>
        <v>0</v>
      </c>
      <c r="CC26" s="4" cm="1">
        <f t="array" ref="CC26">W26*INDEX(prod_est,$H26+$I26-1,MATCH(CC$14,$BQ$14:$DQ$14,0))</f>
        <v>0</v>
      </c>
      <c r="CD26" s="4" cm="1">
        <f t="array" ref="CD26">X26*INDEX(prod_est,$H26+$I26-1,MATCH(CD$14,$BQ$14:$DQ$14,0))</f>
        <v>0</v>
      </c>
      <c r="CE26" s="4" cm="1">
        <f t="array" ref="CE26">Y26*INDEX(prod_est,$H26+$I26-1,MATCH(CE$14,$BQ$14:$DQ$14,0))</f>
        <v>0</v>
      </c>
      <c r="CF26" s="4" cm="1">
        <f t="array" ref="CF26">Z26*INDEX(prod_est,$H26+$I26-1,MATCH(CF$14,$BQ$14:$DQ$14,0))</f>
        <v>0</v>
      </c>
      <c r="CG26" s="4" cm="1">
        <f t="array" ref="CG26">AA26*INDEX(prod_est,$H26+$I26-1,MATCH(CG$14,$BQ$14:$DQ$14,0))</f>
        <v>0</v>
      </c>
      <c r="CH26" s="4" cm="1">
        <f t="array" ref="CH26">AB26*INDEX(prod_est,$H26+$I26-1,MATCH(CH$14,$BQ$14:$DQ$14,0))</f>
        <v>0</v>
      </c>
      <c r="CI26" s="4" cm="1">
        <f t="array" ref="CI26">AC26*INDEX(prod_est,$H26+$I26-1,MATCH(CI$14,$BQ$14:$DQ$14,0))</f>
        <v>0</v>
      </c>
      <c r="CJ26" s="4" cm="1">
        <f t="array" ref="CJ26">AD26*INDEX(prod_est,$H26+$I26-1,MATCH(CJ$14,$BQ$14:$DQ$14,0))</f>
        <v>0</v>
      </c>
      <c r="CK26" s="4" cm="1">
        <f t="array" ref="CK26">AE26*INDEX(prod_est,$H26+$I26-1,MATCH(CK$14,$BQ$14:$DQ$14,0))</f>
        <v>0</v>
      </c>
      <c r="CL26" s="4" cm="1">
        <f t="array" ref="CL26">AF26*INDEX(prod_est,$H26+$I26-1,MATCH(CL$14,$BQ$14:$DQ$14,0))</f>
        <v>0</v>
      </c>
      <c r="CM26" s="4" cm="1">
        <f t="array" ref="CM26">AG26*INDEX(prod_est,$H26+$I26-1,MATCH(CM$14,$BQ$14:$DQ$14,0))</f>
        <v>0</v>
      </c>
      <c r="CN26" s="4" cm="1">
        <f t="array" ref="CN26">AH26*INDEX(prod_est,$H26+$I26-1,MATCH(CN$14,$BQ$14:$DQ$14,0))</f>
        <v>0</v>
      </c>
      <c r="CO26" s="4" cm="1">
        <f t="array" ref="CO26">AI26*INDEX(prod_est,$H26+$I26-1,MATCH(CO$14,$BQ$14:$DQ$14,0))</f>
        <v>0</v>
      </c>
      <c r="CP26" s="4" cm="1">
        <f t="array" ref="CP26">AJ26*INDEX(prod_est,$H26+$I26-1,MATCH(CP$14,$BQ$14:$DQ$14,0))</f>
        <v>0</v>
      </c>
      <c r="CQ26" s="4" cm="1">
        <f t="array" ref="CQ26">AK26*INDEX(prod_est,$H26+$I26-1,MATCH(CQ$14,$BQ$14:$DQ$14,0))</f>
        <v>0</v>
      </c>
      <c r="CR26" s="4" cm="1">
        <f t="array" ref="CR26">AL26*INDEX(prod_est,$H26+$I26-1,MATCH(CR$14,$BQ$14:$DQ$14,0))</f>
        <v>0</v>
      </c>
      <c r="CS26" s="4" cm="1">
        <f t="array" ref="CS26">AM26*INDEX(prod_est,$H26+$I26-1,MATCH(CS$14,$BQ$14:$DQ$14,0))</f>
        <v>0</v>
      </c>
      <c r="CT26" s="4" cm="1">
        <f t="array" ref="CT26">AN26*INDEX(prod_est,$H26+$I26-1,MATCH(CT$14,$BQ$14:$DQ$14,0))</f>
        <v>0</v>
      </c>
      <c r="CU26" s="4" cm="1">
        <f t="array" ref="CU26">AO26*INDEX(prod_est,$H26+$I26-1,MATCH(CU$14,$BQ$14:$DQ$14,0))</f>
        <v>0</v>
      </c>
      <c r="CV26" s="4" cm="1">
        <f t="array" ref="CV26">AP26*INDEX(prod_est,$H26+$I26-1,MATCH(CV$14,$BQ$14:$DQ$14,0))</f>
        <v>0</v>
      </c>
      <c r="CW26" s="4" cm="1">
        <f t="array" ref="CW26">AQ26*INDEX(prod_est,$H26+$I26-1,MATCH(CW$14,$BQ$14:$DQ$14,0))</f>
        <v>0</v>
      </c>
      <c r="CX26" s="4" cm="1">
        <f t="array" ref="CX26">AR26*INDEX(prod_est,$H26+$I26-1,MATCH(CX$14,$BQ$14:$DQ$14,0))</f>
        <v>0</v>
      </c>
      <c r="CY26" s="4" cm="1">
        <f t="array" ref="CY26">AS26*INDEX(prod_est,$H26+$I26-1,MATCH(CY$14,$BQ$14:$DQ$14,0))</f>
        <v>0</v>
      </c>
      <c r="CZ26" s="4" cm="1">
        <f t="array" ref="CZ26">AT26*INDEX(prod_est,$H26+$I26-1,MATCH(CZ$14,$BQ$14:$DQ$14,0))</f>
        <v>0</v>
      </c>
      <c r="DA26" s="4" cm="1">
        <f t="array" ref="DA26">AU26*INDEX(prod_est,$H26+$I26-1,MATCH(DA$14,$BQ$14:$DQ$14,0))</f>
        <v>0</v>
      </c>
      <c r="DB26" s="4" cm="1">
        <f t="array" ref="DB26">AV26*INDEX(prod_est,$H26+$I26-1,MATCH(DB$14,$BQ$14:$DQ$14,0))</f>
        <v>0</v>
      </c>
      <c r="DC26" s="4" cm="1">
        <f t="array" ref="DC26">AW26*INDEX(prod_est,$H26+$I26-1,MATCH(DC$14,$BQ$14:$DQ$14,0))</f>
        <v>0</v>
      </c>
      <c r="DD26" s="4" cm="1">
        <f t="array" ref="DD26">AX26*INDEX(prod_est,$H26+$I26-1,MATCH(DD$14,$BQ$14:$DQ$14,0))</f>
        <v>0</v>
      </c>
      <c r="DE26" s="4" cm="1">
        <f t="array" ref="DE26">AY26*INDEX(prod_est,$H26+$I26-1,MATCH(DE$14,$BQ$14:$DQ$14,0))</f>
        <v>0</v>
      </c>
      <c r="DF26" s="4" cm="1">
        <f t="array" ref="DF26">AZ26*INDEX(prod_est,$H26+$I26-1,MATCH(DF$14,$BQ$14:$DQ$14,0))</f>
        <v>0</v>
      </c>
      <c r="DG26" s="4" cm="1">
        <f t="array" ref="DG26">BA26*INDEX(prod_est,$H26+$I26-1,MATCH(DG$14,$BQ$14:$DQ$14,0))</f>
        <v>0</v>
      </c>
      <c r="DH26" s="4" cm="1">
        <f t="array" ref="DH26">BB26*INDEX(prod_est,$H26+$I26-1,MATCH(DH$14,$BQ$14:$DQ$14,0))</f>
        <v>0</v>
      </c>
      <c r="DI26" s="4" cm="1">
        <f t="array" ref="DI26">BC26*INDEX(prod_est,$H26+$I26-1,MATCH(DI$14,$BQ$14:$DQ$14,0))</f>
        <v>0</v>
      </c>
      <c r="DJ26" s="4" cm="1">
        <f t="array" ref="DJ26">BD26*INDEX(prod_est,$H26+$I26-1,MATCH(DJ$14,$BQ$14:$DQ$14,0))</f>
        <v>0</v>
      </c>
      <c r="DK26" s="4" cm="1">
        <f t="array" ref="DK26">BE26*INDEX(prod_est,$H26+$I26-1,MATCH(DK$14,$BQ$14:$DQ$14,0))</f>
        <v>0</v>
      </c>
      <c r="DL26" s="4" cm="1">
        <f t="array" ref="DL26">BF26*INDEX(prod_est,$H26+$I26-1,MATCH(DL$14,$BQ$14:$DQ$14,0))</f>
        <v>0</v>
      </c>
      <c r="DM26" s="4" cm="1">
        <f t="array" ref="DM26">BG26*INDEX(prod_est,$H26+$I26-1,MATCH(DM$14,$BQ$14:$DQ$14,0))</f>
        <v>0</v>
      </c>
      <c r="DN26" s="4" cm="1">
        <f t="array" ref="DN26">BH26*INDEX(prod_est,$H26+$I26-1,MATCH(DN$14,$BQ$14:$DQ$14,0))</f>
        <v>0</v>
      </c>
      <c r="DO26" s="4" cm="1">
        <f t="array" ref="DO26">BI26*INDEX(prod_est,$H26+$I26-1,MATCH(DO$14,$BQ$14:$DQ$14,0))</f>
        <v>0</v>
      </c>
      <c r="DP26" s="4" cm="1">
        <f t="array" ref="DP26">BJ26*INDEX(prod_est,$H26+$I26-1,MATCH(DP$14,$BQ$14:$DQ$14,0))</f>
        <v>0</v>
      </c>
      <c r="DQ26" s="4" cm="1">
        <f t="array" ref="DQ26">BK26*INDEX(prod_est,$H26+$I26-1,MATCH(DQ$14,$BQ$14:$DQ$14,0))</f>
        <v>0</v>
      </c>
    </row>
    <row r="27" spans="1:121" x14ac:dyDescent="0.25">
      <c r="A27" t="s">
        <v>57</v>
      </c>
      <c r="B27" t="s">
        <v>17</v>
      </c>
      <c r="C27" t="s">
        <v>17</v>
      </c>
      <c r="D27" t="s">
        <v>172</v>
      </c>
      <c r="E27" s="46" t="s">
        <v>37</v>
      </c>
      <c r="F27" s="4">
        <v>0</v>
      </c>
      <c r="G27" s="4">
        <v>0</v>
      </c>
      <c r="H27">
        <f>MATCH(A27,Production_est!$A$4:$A$339,0)</f>
        <v>321</v>
      </c>
      <c r="I27">
        <f>IFERROR(MATCH(E27,Production_est!$D$4:$D$339,0),"-")+1</f>
        <v>4</v>
      </c>
      <c r="J27" s="4" cm="1">
        <f t="array" ref="J27">IFERROR(INDEX(Production_est!$E$4:$E$339,I27+H27-1),"-")</f>
        <v>1316.3793103448199</v>
      </c>
      <c r="K27" s="33">
        <f t="shared" si="3"/>
        <v>0</v>
      </c>
      <c r="L27" s="33">
        <f t="shared" si="4"/>
        <v>0</v>
      </c>
      <c r="M27" s="33">
        <f t="shared" si="5"/>
        <v>0</v>
      </c>
      <c r="N27" s="33">
        <f t="shared" si="5"/>
        <v>0</v>
      </c>
      <c r="O27" s="33">
        <f t="shared" si="19"/>
        <v>0</v>
      </c>
      <c r="P27" s="33">
        <f t="shared" si="19"/>
        <v>0</v>
      </c>
      <c r="Q27" s="33">
        <f t="shared" si="19"/>
        <v>0</v>
      </c>
      <c r="R27" s="33">
        <f t="shared" si="19"/>
        <v>0</v>
      </c>
      <c r="S27" s="33">
        <f t="shared" si="19"/>
        <v>0</v>
      </c>
      <c r="T27" s="33">
        <f t="shared" si="19"/>
        <v>0</v>
      </c>
      <c r="U27" s="33">
        <f t="shared" si="19"/>
        <v>0</v>
      </c>
      <c r="V27" s="33">
        <f t="shared" si="19"/>
        <v>0</v>
      </c>
      <c r="W27" s="33">
        <f t="shared" si="19"/>
        <v>0</v>
      </c>
      <c r="X27" s="33">
        <f t="shared" si="19"/>
        <v>0</v>
      </c>
      <c r="Y27" s="33">
        <f t="shared" si="19"/>
        <v>0</v>
      </c>
      <c r="Z27" s="33">
        <f t="shared" si="19"/>
        <v>0</v>
      </c>
      <c r="AA27" s="33">
        <f t="shared" si="19"/>
        <v>0</v>
      </c>
      <c r="AB27" s="33">
        <f t="shared" si="19"/>
        <v>0</v>
      </c>
      <c r="AC27" s="33">
        <f t="shared" si="19"/>
        <v>0</v>
      </c>
      <c r="AD27" s="33">
        <f t="shared" si="19"/>
        <v>0</v>
      </c>
      <c r="AE27" s="33">
        <f t="shared" si="19"/>
        <v>0</v>
      </c>
      <c r="AF27" s="33">
        <f t="shared" si="19"/>
        <v>0</v>
      </c>
      <c r="AG27" s="33">
        <f t="shared" si="19"/>
        <v>0</v>
      </c>
      <c r="AH27" s="33">
        <f t="shared" si="19"/>
        <v>0</v>
      </c>
      <c r="AI27" s="33">
        <f t="shared" si="19"/>
        <v>0</v>
      </c>
      <c r="AJ27" s="33">
        <f t="shared" si="19"/>
        <v>0</v>
      </c>
      <c r="AK27" s="33">
        <f t="shared" si="19"/>
        <v>0</v>
      </c>
      <c r="AL27" s="33">
        <f t="shared" si="19"/>
        <v>0</v>
      </c>
      <c r="AM27" s="33">
        <f t="shared" si="19"/>
        <v>0</v>
      </c>
      <c r="AN27" s="33">
        <f t="shared" si="19"/>
        <v>0</v>
      </c>
      <c r="AO27" s="33">
        <f t="shared" si="19"/>
        <v>0</v>
      </c>
      <c r="AP27" s="33">
        <f t="shared" si="19"/>
        <v>0</v>
      </c>
      <c r="AQ27" s="33">
        <f t="shared" ref="AQ27:BK27" si="24">AP27*(1-$G$4)</f>
        <v>0</v>
      </c>
      <c r="AR27" s="33">
        <f t="shared" si="24"/>
        <v>0</v>
      </c>
      <c r="AS27" s="33">
        <f t="shared" si="24"/>
        <v>0</v>
      </c>
      <c r="AT27" s="33">
        <f t="shared" si="24"/>
        <v>0</v>
      </c>
      <c r="AU27" s="33">
        <f t="shared" si="24"/>
        <v>0</v>
      </c>
      <c r="AV27" s="33">
        <f t="shared" si="24"/>
        <v>0</v>
      </c>
      <c r="AW27" s="33">
        <f t="shared" si="24"/>
        <v>0</v>
      </c>
      <c r="AX27" s="33">
        <f t="shared" si="24"/>
        <v>0</v>
      </c>
      <c r="AY27" s="33">
        <f t="shared" si="24"/>
        <v>0</v>
      </c>
      <c r="AZ27" s="33">
        <f t="shared" si="24"/>
        <v>0</v>
      </c>
      <c r="BA27" s="33">
        <f t="shared" si="24"/>
        <v>0</v>
      </c>
      <c r="BB27" s="33">
        <f t="shared" si="24"/>
        <v>0</v>
      </c>
      <c r="BC27" s="33">
        <f t="shared" si="24"/>
        <v>0</v>
      </c>
      <c r="BD27" s="33">
        <f t="shared" si="24"/>
        <v>0</v>
      </c>
      <c r="BE27" s="33">
        <f t="shared" si="24"/>
        <v>0</v>
      </c>
      <c r="BF27" s="33">
        <f t="shared" si="24"/>
        <v>0</v>
      </c>
      <c r="BG27" s="33">
        <f t="shared" si="24"/>
        <v>0</v>
      </c>
      <c r="BH27" s="33">
        <f t="shared" si="24"/>
        <v>0</v>
      </c>
      <c r="BI27" s="33">
        <f t="shared" si="24"/>
        <v>0</v>
      </c>
      <c r="BJ27" s="33">
        <f t="shared" si="24"/>
        <v>0</v>
      </c>
      <c r="BK27" s="33">
        <f t="shared" si="24"/>
        <v>0</v>
      </c>
      <c r="BL27" t="str">
        <f t="shared" si="8"/>
        <v>21_VN</v>
      </c>
      <c r="BM27" t="str">
        <f t="shared" si="9"/>
        <v>d_nonenergy_7_8_fuel_oil</v>
      </c>
      <c r="BP27" s="4">
        <f t="shared" si="10"/>
        <v>0</v>
      </c>
      <c r="BQ27" s="4">
        <f t="shared" si="11"/>
        <v>0</v>
      </c>
      <c r="BR27" s="4" cm="1">
        <f t="array" ref="BR27">L27*INDEX(prod_est,$H27+$I27-1,MATCH(BR$14,$BQ$14:$DQ$14,0))</f>
        <v>0</v>
      </c>
      <c r="BS27" s="4" cm="1">
        <f t="array" ref="BS27">M27*INDEX(prod_est,$H27+$I27-1,MATCH(BS$14,$BQ$14:$DQ$14,0))</f>
        <v>0</v>
      </c>
      <c r="BT27" s="4" cm="1">
        <f t="array" ref="BT27">N27*INDEX(prod_est,$H27+$I27-1,MATCH(BT$14,$BQ$14:$DQ$14,0))</f>
        <v>0</v>
      </c>
      <c r="BU27" s="4" cm="1">
        <f t="array" ref="BU27">O27*INDEX(prod_est,$H27+$I27-1,MATCH(BU$14,$BQ$14:$DQ$14,0))</f>
        <v>0</v>
      </c>
      <c r="BV27" s="4" cm="1">
        <f t="array" ref="BV27">P27*INDEX(prod_est,$H27+$I27-1,MATCH(BV$14,$BQ$14:$DQ$14,0))</f>
        <v>0</v>
      </c>
      <c r="BW27" s="4" cm="1">
        <f t="array" ref="BW27">Q27*INDEX(prod_est,$H27+$I27-1,MATCH(BW$14,$BQ$14:$DQ$14,0))</f>
        <v>0</v>
      </c>
      <c r="BX27" s="4" cm="1">
        <f t="array" ref="BX27">R27*INDEX(prod_est,$H27+$I27-1,MATCH(BX$14,$BQ$14:$DQ$14,0))</f>
        <v>0</v>
      </c>
      <c r="BY27" s="4" cm="1">
        <f t="array" ref="BY27">S27*INDEX(prod_est,$H27+$I27-1,MATCH(BY$14,$BQ$14:$DQ$14,0))</f>
        <v>0</v>
      </c>
      <c r="BZ27" s="4" cm="1">
        <f t="array" ref="BZ27">T27*INDEX(prod_est,$H27+$I27-1,MATCH(BZ$14,$BQ$14:$DQ$14,0))</f>
        <v>0</v>
      </c>
      <c r="CA27" s="4" cm="1">
        <f t="array" ref="CA27">U27*INDEX(prod_est,$H27+$I27-1,MATCH(CA$14,$BQ$14:$DQ$14,0))</f>
        <v>0</v>
      </c>
      <c r="CB27" s="4" cm="1">
        <f t="array" ref="CB27">V27*INDEX(prod_est,$H27+$I27-1,MATCH(CB$14,$BQ$14:$DQ$14,0))</f>
        <v>0</v>
      </c>
      <c r="CC27" s="4" cm="1">
        <f t="array" ref="CC27">W27*INDEX(prod_est,$H27+$I27-1,MATCH(CC$14,$BQ$14:$DQ$14,0))</f>
        <v>0</v>
      </c>
      <c r="CD27" s="4" cm="1">
        <f t="array" ref="CD27">X27*INDEX(prod_est,$H27+$I27-1,MATCH(CD$14,$BQ$14:$DQ$14,0))</f>
        <v>0</v>
      </c>
      <c r="CE27" s="4" cm="1">
        <f t="array" ref="CE27">Y27*INDEX(prod_est,$H27+$I27-1,MATCH(CE$14,$BQ$14:$DQ$14,0))</f>
        <v>0</v>
      </c>
      <c r="CF27" s="4" cm="1">
        <f t="array" ref="CF27">Z27*INDEX(prod_est,$H27+$I27-1,MATCH(CF$14,$BQ$14:$DQ$14,0))</f>
        <v>0</v>
      </c>
      <c r="CG27" s="4" cm="1">
        <f t="array" ref="CG27">AA27*INDEX(prod_est,$H27+$I27-1,MATCH(CG$14,$BQ$14:$DQ$14,0))</f>
        <v>0</v>
      </c>
      <c r="CH27" s="4" cm="1">
        <f t="array" ref="CH27">AB27*INDEX(prod_est,$H27+$I27-1,MATCH(CH$14,$BQ$14:$DQ$14,0))</f>
        <v>0</v>
      </c>
      <c r="CI27" s="4" cm="1">
        <f t="array" ref="CI27">AC27*INDEX(prod_est,$H27+$I27-1,MATCH(CI$14,$BQ$14:$DQ$14,0))</f>
        <v>0</v>
      </c>
      <c r="CJ27" s="4" cm="1">
        <f t="array" ref="CJ27">AD27*INDEX(prod_est,$H27+$I27-1,MATCH(CJ$14,$BQ$14:$DQ$14,0))</f>
        <v>0</v>
      </c>
      <c r="CK27" s="4" cm="1">
        <f t="array" ref="CK27">AE27*INDEX(prod_est,$H27+$I27-1,MATCH(CK$14,$BQ$14:$DQ$14,0))</f>
        <v>0</v>
      </c>
      <c r="CL27" s="4" cm="1">
        <f t="array" ref="CL27">AF27*INDEX(prod_est,$H27+$I27-1,MATCH(CL$14,$BQ$14:$DQ$14,0))</f>
        <v>0</v>
      </c>
      <c r="CM27" s="4" cm="1">
        <f t="array" ref="CM27">AG27*INDEX(prod_est,$H27+$I27-1,MATCH(CM$14,$BQ$14:$DQ$14,0))</f>
        <v>0</v>
      </c>
      <c r="CN27" s="4" cm="1">
        <f t="array" ref="CN27">AH27*INDEX(prod_est,$H27+$I27-1,MATCH(CN$14,$BQ$14:$DQ$14,0))</f>
        <v>0</v>
      </c>
      <c r="CO27" s="4" cm="1">
        <f t="array" ref="CO27">AI27*INDEX(prod_est,$H27+$I27-1,MATCH(CO$14,$BQ$14:$DQ$14,0))</f>
        <v>0</v>
      </c>
      <c r="CP27" s="4" cm="1">
        <f t="array" ref="CP27">AJ27*INDEX(prod_est,$H27+$I27-1,MATCH(CP$14,$BQ$14:$DQ$14,0))</f>
        <v>0</v>
      </c>
      <c r="CQ27" s="4" cm="1">
        <f t="array" ref="CQ27">AK27*INDEX(prod_est,$H27+$I27-1,MATCH(CQ$14,$BQ$14:$DQ$14,0))</f>
        <v>0</v>
      </c>
      <c r="CR27" s="4" cm="1">
        <f t="array" ref="CR27">AL27*INDEX(prod_est,$H27+$I27-1,MATCH(CR$14,$BQ$14:$DQ$14,0))</f>
        <v>0</v>
      </c>
      <c r="CS27" s="4" cm="1">
        <f t="array" ref="CS27">AM27*INDEX(prod_est,$H27+$I27-1,MATCH(CS$14,$BQ$14:$DQ$14,0))</f>
        <v>0</v>
      </c>
      <c r="CT27" s="4" cm="1">
        <f t="array" ref="CT27">AN27*INDEX(prod_est,$H27+$I27-1,MATCH(CT$14,$BQ$14:$DQ$14,0))</f>
        <v>0</v>
      </c>
      <c r="CU27" s="4" cm="1">
        <f t="array" ref="CU27">AO27*INDEX(prod_est,$H27+$I27-1,MATCH(CU$14,$BQ$14:$DQ$14,0))</f>
        <v>0</v>
      </c>
      <c r="CV27" s="4" cm="1">
        <f t="array" ref="CV27">AP27*INDEX(prod_est,$H27+$I27-1,MATCH(CV$14,$BQ$14:$DQ$14,0))</f>
        <v>0</v>
      </c>
      <c r="CW27" s="4" cm="1">
        <f t="array" ref="CW27">AQ27*INDEX(prod_est,$H27+$I27-1,MATCH(CW$14,$BQ$14:$DQ$14,0))</f>
        <v>0</v>
      </c>
      <c r="CX27" s="4" cm="1">
        <f t="array" ref="CX27">AR27*INDEX(prod_est,$H27+$I27-1,MATCH(CX$14,$BQ$14:$DQ$14,0))</f>
        <v>0</v>
      </c>
      <c r="CY27" s="4" cm="1">
        <f t="array" ref="CY27">AS27*INDEX(prod_est,$H27+$I27-1,MATCH(CY$14,$BQ$14:$DQ$14,0))</f>
        <v>0</v>
      </c>
      <c r="CZ27" s="4" cm="1">
        <f t="array" ref="CZ27">AT27*INDEX(prod_est,$H27+$I27-1,MATCH(CZ$14,$BQ$14:$DQ$14,0))</f>
        <v>0</v>
      </c>
      <c r="DA27" s="4" cm="1">
        <f t="array" ref="DA27">AU27*INDEX(prod_est,$H27+$I27-1,MATCH(DA$14,$BQ$14:$DQ$14,0))</f>
        <v>0</v>
      </c>
      <c r="DB27" s="4" cm="1">
        <f t="array" ref="DB27">AV27*INDEX(prod_est,$H27+$I27-1,MATCH(DB$14,$BQ$14:$DQ$14,0))</f>
        <v>0</v>
      </c>
      <c r="DC27" s="4" cm="1">
        <f t="array" ref="DC27">AW27*INDEX(prod_est,$H27+$I27-1,MATCH(DC$14,$BQ$14:$DQ$14,0))</f>
        <v>0</v>
      </c>
      <c r="DD27" s="4" cm="1">
        <f t="array" ref="DD27">AX27*INDEX(prod_est,$H27+$I27-1,MATCH(DD$14,$BQ$14:$DQ$14,0))</f>
        <v>0</v>
      </c>
      <c r="DE27" s="4" cm="1">
        <f t="array" ref="DE27">AY27*INDEX(prod_est,$H27+$I27-1,MATCH(DE$14,$BQ$14:$DQ$14,0))</f>
        <v>0</v>
      </c>
      <c r="DF27" s="4" cm="1">
        <f t="array" ref="DF27">AZ27*INDEX(prod_est,$H27+$I27-1,MATCH(DF$14,$BQ$14:$DQ$14,0))</f>
        <v>0</v>
      </c>
      <c r="DG27" s="4" cm="1">
        <f t="array" ref="DG27">BA27*INDEX(prod_est,$H27+$I27-1,MATCH(DG$14,$BQ$14:$DQ$14,0))</f>
        <v>0</v>
      </c>
      <c r="DH27" s="4" cm="1">
        <f t="array" ref="DH27">BB27*INDEX(prod_est,$H27+$I27-1,MATCH(DH$14,$BQ$14:$DQ$14,0))</f>
        <v>0</v>
      </c>
      <c r="DI27" s="4" cm="1">
        <f t="array" ref="DI27">BC27*INDEX(prod_est,$H27+$I27-1,MATCH(DI$14,$BQ$14:$DQ$14,0))</f>
        <v>0</v>
      </c>
      <c r="DJ27" s="4" cm="1">
        <f t="array" ref="DJ27">BD27*INDEX(prod_est,$H27+$I27-1,MATCH(DJ$14,$BQ$14:$DQ$14,0))</f>
        <v>0</v>
      </c>
      <c r="DK27" s="4" cm="1">
        <f t="array" ref="DK27">BE27*INDEX(prod_est,$H27+$I27-1,MATCH(DK$14,$BQ$14:$DQ$14,0))</f>
        <v>0</v>
      </c>
      <c r="DL27" s="4" cm="1">
        <f t="array" ref="DL27">BF27*INDEX(prod_est,$H27+$I27-1,MATCH(DL$14,$BQ$14:$DQ$14,0))</f>
        <v>0</v>
      </c>
      <c r="DM27" s="4" cm="1">
        <f t="array" ref="DM27">BG27*INDEX(prod_est,$H27+$I27-1,MATCH(DM$14,$BQ$14:$DQ$14,0))</f>
        <v>0</v>
      </c>
      <c r="DN27" s="4" cm="1">
        <f t="array" ref="DN27">BH27*INDEX(prod_est,$H27+$I27-1,MATCH(DN$14,$BQ$14:$DQ$14,0))</f>
        <v>0</v>
      </c>
      <c r="DO27" s="4" cm="1">
        <f t="array" ref="DO27">BI27*INDEX(prod_est,$H27+$I27-1,MATCH(DO$14,$BQ$14:$DQ$14,0))</f>
        <v>0</v>
      </c>
      <c r="DP27" s="4" cm="1">
        <f t="array" ref="DP27">BJ27*INDEX(prod_est,$H27+$I27-1,MATCH(DP$14,$BQ$14:$DQ$14,0))</f>
        <v>0</v>
      </c>
      <c r="DQ27" s="4" cm="1">
        <f t="array" ref="DQ27">BK27*INDEX(prod_est,$H27+$I27-1,MATCH(DQ$14,$BQ$14:$DQ$14,0))</f>
        <v>0</v>
      </c>
    </row>
    <row r="28" spans="1:121" x14ac:dyDescent="0.25">
      <c r="A28" t="s">
        <v>57</v>
      </c>
      <c r="B28" t="s">
        <v>18</v>
      </c>
      <c r="C28" t="s">
        <v>18</v>
      </c>
      <c r="D28" t="s">
        <v>172</v>
      </c>
      <c r="E28" s="46" t="s">
        <v>37</v>
      </c>
      <c r="F28" s="4">
        <v>0</v>
      </c>
      <c r="G28" s="4">
        <v>0</v>
      </c>
      <c r="H28">
        <f>MATCH(A28,Production_est!$A$4:$A$339,0)</f>
        <v>321</v>
      </c>
      <c r="I28">
        <f>IFERROR(MATCH(E28,Production_est!$D$4:$D$339,0),"-")+1</f>
        <v>4</v>
      </c>
      <c r="J28" s="4" cm="1">
        <f t="array" ref="J28">IFERROR(INDEX(Production_est!$E$4:$E$339,I28+H28-1),"-")</f>
        <v>1316.3793103448199</v>
      </c>
      <c r="K28" s="33">
        <f t="shared" si="3"/>
        <v>0</v>
      </c>
      <c r="L28" s="33">
        <f t="shared" si="4"/>
        <v>0</v>
      </c>
      <c r="M28" s="33">
        <f t="shared" si="5"/>
        <v>0</v>
      </c>
      <c r="N28" s="33">
        <f t="shared" si="5"/>
        <v>0</v>
      </c>
      <c r="O28" s="33">
        <f t="shared" si="19"/>
        <v>0</v>
      </c>
      <c r="P28" s="33">
        <f t="shared" si="19"/>
        <v>0</v>
      </c>
      <c r="Q28" s="33">
        <f t="shared" si="19"/>
        <v>0</v>
      </c>
      <c r="R28" s="33">
        <f t="shared" si="19"/>
        <v>0</v>
      </c>
      <c r="S28" s="33">
        <f t="shared" si="19"/>
        <v>0</v>
      </c>
      <c r="T28" s="33">
        <f t="shared" si="19"/>
        <v>0</v>
      </c>
      <c r="U28" s="33">
        <f t="shared" si="19"/>
        <v>0</v>
      </c>
      <c r="V28" s="33">
        <f t="shared" si="19"/>
        <v>0</v>
      </c>
      <c r="W28" s="33">
        <f t="shared" si="19"/>
        <v>0</v>
      </c>
      <c r="X28" s="33">
        <f t="shared" si="19"/>
        <v>0</v>
      </c>
      <c r="Y28" s="33">
        <f t="shared" si="19"/>
        <v>0</v>
      </c>
      <c r="Z28" s="33">
        <f t="shared" si="19"/>
        <v>0</v>
      </c>
      <c r="AA28" s="33">
        <f t="shared" si="19"/>
        <v>0</v>
      </c>
      <c r="AB28" s="33">
        <f t="shared" si="19"/>
        <v>0</v>
      </c>
      <c r="AC28" s="33">
        <f t="shared" si="19"/>
        <v>0</v>
      </c>
      <c r="AD28" s="33">
        <f t="shared" si="19"/>
        <v>0</v>
      </c>
      <c r="AE28" s="33">
        <f t="shared" si="19"/>
        <v>0</v>
      </c>
      <c r="AF28" s="33">
        <f t="shared" si="19"/>
        <v>0</v>
      </c>
      <c r="AG28" s="33">
        <f t="shared" si="19"/>
        <v>0</v>
      </c>
      <c r="AH28" s="33">
        <f t="shared" si="19"/>
        <v>0</v>
      </c>
      <c r="AI28" s="33">
        <f t="shared" si="19"/>
        <v>0</v>
      </c>
      <c r="AJ28" s="33">
        <f t="shared" si="19"/>
        <v>0</v>
      </c>
      <c r="AK28" s="33">
        <f t="shared" si="19"/>
        <v>0</v>
      </c>
      <c r="AL28" s="33">
        <f t="shared" si="19"/>
        <v>0</v>
      </c>
      <c r="AM28" s="33">
        <f t="shared" si="19"/>
        <v>0</v>
      </c>
      <c r="AN28" s="33">
        <f t="shared" si="19"/>
        <v>0</v>
      </c>
      <c r="AO28" s="33">
        <f t="shared" si="19"/>
        <v>0</v>
      </c>
      <c r="AP28" s="33">
        <f t="shared" si="19"/>
        <v>0</v>
      </c>
      <c r="AQ28" s="33">
        <f t="shared" ref="AQ28:BK28" si="25">AP28*(1-$G$4)</f>
        <v>0</v>
      </c>
      <c r="AR28" s="33">
        <f t="shared" si="25"/>
        <v>0</v>
      </c>
      <c r="AS28" s="33">
        <f t="shared" si="25"/>
        <v>0</v>
      </c>
      <c r="AT28" s="33">
        <f t="shared" si="25"/>
        <v>0</v>
      </c>
      <c r="AU28" s="33">
        <f t="shared" si="25"/>
        <v>0</v>
      </c>
      <c r="AV28" s="33">
        <f t="shared" si="25"/>
        <v>0</v>
      </c>
      <c r="AW28" s="33">
        <f t="shared" si="25"/>
        <v>0</v>
      </c>
      <c r="AX28" s="33">
        <f t="shared" si="25"/>
        <v>0</v>
      </c>
      <c r="AY28" s="33">
        <f t="shared" si="25"/>
        <v>0</v>
      </c>
      <c r="AZ28" s="33">
        <f t="shared" si="25"/>
        <v>0</v>
      </c>
      <c r="BA28" s="33">
        <f t="shared" si="25"/>
        <v>0</v>
      </c>
      <c r="BB28" s="33">
        <f t="shared" si="25"/>
        <v>0</v>
      </c>
      <c r="BC28" s="33">
        <f t="shared" si="25"/>
        <v>0</v>
      </c>
      <c r="BD28" s="33">
        <f t="shared" si="25"/>
        <v>0</v>
      </c>
      <c r="BE28" s="33">
        <f t="shared" si="25"/>
        <v>0</v>
      </c>
      <c r="BF28" s="33">
        <f t="shared" si="25"/>
        <v>0</v>
      </c>
      <c r="BG28" s="33">
        <f t="shared" si="25"/>
        <v>0</v>
      </c>
      <c r="BH28" s="33">
        <f t="shared" si="25"/>
        <v>0</v>
      </c>
      <c r="BI28" s="33">
        <f t="shared" si="25"/>
        <v>0</v>
      </c>
      <c r="BJ28" s="33">
        <f t="shared" si="25"/>
        <v>0</v>
      </c>
      <c r="BK28" s="33">
        <f t="shared" si="25"/>
        <v>0</v>
      </c>
      <c r="BL28" t="str">
        <f t="shared" si="8"/>
        <v>21_VN</v>
      </c>
      <c r="BM28" t="str">
        <f t="shared" si="9"/>
        <v>d_nonenergy_7_9_lpg</v>
      </c>
      <c r="BP28" s="4">
        <f t="shared" si="10"/>
        <v>0</v>
      </c>
      <c r="BQ28" s="4">
        <f t="shared" si="11"/>
        <v>0</v>
      </c>
      <c r="BR28" s="4" cm="1">
        <f t="array" ref="BR28">L28*INDEX(prod_est,$H28+$I28-1,MATCH(BR$14,$BQ$14:$DQ$14,0))</f>
        <v>0</v>
      </c>
      <c r="BS28" s="4" cm="1">
        <f t="array" ref="BS28">M28*INDEX(prod_est,$H28+$I28-1,MATCH(BS$14,$BQ$14:$DQ$14,0))</f>
        <v>0</v>
      </c>
      <c r="BT28" s="4" cm="1">
        <f t="array" ref="BT28">N28*INDEX(prod_est,$H28+$I28-1,MATCH(BT$14,$BQ$14:$DQ$14,0))</f>
        <v>0</v>
      </c>
      <c r="BU28" s="4" cm="1">
        <f t="array" ref="BU28">O28*INDEX(prod_est,$H28+$I28-1,MATCH(BU$14,$BQ$14:$DQ$14,0))</f>
        <v>0</v>
      </c>
      <c r="BV28" s="4" cm="1">
        <f t="array" ref="BV28">P28*INDEX(prod_est,$H28+$I28-1,MATCH(BV$14,$BQ$14:$DQ$14,0))</f>
        <v>0</v>
      </c>
      <c r="BW28" s="4" cm="1">
        <f t="array" ref="BW28">Q28*INDEX(prod_est,$H28+$I28-1,MATCH(BW$14,$BQ$14:$DQ$14,0))</f>
        <v>0</v>
      </c>
      <c r="BX28" s="4" cm="1">
        <f t="array" ref="BX28">R28*INDEX(prod_est,$H28+$I28-1,MATCH(BX$14,$BQ$14:$DQ$14,0))</f>
        <v>0</v>
      </c>
      <c r="BY28" s="4" cm="1">
        <f t="array" ref="BY28">S28*INDEX(prod_est,$H28+$I28-1,MATCH(BY$14,$BQ$14:$DQ$14,0))</f>
        <v>0</v>
      </c>
      <c r="BZ28" s="4" cm="1">
        <f t="array" ref="BZ28">T28*INDEX(prod_est,$H28+$I28-1,MATCH(BZ$14,$BQ$14:$DQ$14,0))</f>
        <v>0</v>
      </c>
      <c r="CA28" s="4" cm="1">
        <f t="array" ref="CA28">U28*INDEX(prod_est,$H28+$I28-1,MATCH(CA$14,$BQ$14:$DQ$14,0))</f>
        <v>0</v>
      </c>
      <c r="CB28" s="4" cm="1">
        <f t="array" ref="CB28">V28*INDEX(prod_est,$H28+$I28-1,MATCH(CB$14,$BQ$14:$DQ$14,0))</f>
        <v>0</v>
      </c>
      <c r="CC28" s="4" cm="1">
        <f t="array" ref="CC28">W28*INDEX(prod_est,$H28+$I28-1,MATCH(CC$14,$BQ$14:$DQ$14,0))</f>
        <v>0</v>
      </c>
      <c r="CD28" s="4" cm="1">
        <f t="array" ref="CD28">X28*INDEX(prod_est,$H28+$I28-1,MATCH(CD$14,$BQ$14:$DQ$14,0))</f>
        <v>0</v>
      </c>
      <c r="CE28" s="4" cm="1">
        <f t="array" ref="CE28">Y28*INDEX(prod_est,$H28+$I28-1,MATCH(CE$14,$BQ$14:$DQ$14,0))</f>
        <v>0</v>
      </c>
      <c r="CF28" s="4" cm="1">
        <f t="array" ref="CF28">Z28*INDEX(prod_est,$H28+$I28-1,MATCH(CF$14,$BQ$14:$DQ$14,0))</f>
        <v>0</v>
      </c>
      <c r="CG28" s="4" cm="1">
        <f t="array" ref="CG28">AA28*INDEX(prod_est,$H28+$I28-1,MATCH(CG$14,$BQ$14:$DQ$14,0))</f>
        <v>0</v>
      </c>
      <c r="CH28" s="4" cm="1">
        <f t="array" ref="CH28">AB28*INDEX(prod_est,$H28+$I28-1,MATCH(CH$14,$BQ$14:$DQ$14,0))</f>
        <v>0</v>
      </c>
      <c r="CI28" s="4" cm="1">
        <f t="array" ref="CI28">AC28*INDEX(prod_est,$H28+$I28-1,MATCH(CI$14,$BQ$14:$DQ$14,0))</f>
        <v>0</v>
      </c>
      <c r="CJ28" s="4" cm="1">
        <f t="array" ref="CJ28">AD28*INDEX(prod_est,$H28+$I28-1,MATCH(CJ$14,$BQ$14:$DQ$14,0))</f>
        <v>0</v>
      </c>
      <c r="CK28" s="4" cm="1">
        <f t="array" ref="CK28">AE28*INDEX(prod_est,$H28+$I28-1,MATCH(CK$14,$BQ$14:$DQ$14,0))</f>
        <v>0</v>
      </c>
      <c r="CL28" s="4" cm="1">
        <f t="array" ref="CL28">AF28*INDEX(prod_est,$H28+$I28-1,MATCH(CL$14,$BQ$14:$DQ$14,0))</f>
        <v>0</v>
      </c>
      <c r="CM28" s="4" cm="1">
        <f t="array" ref="CM28">AG28*INDEX(prod_est,$H28+$I28-1,MATCH(CM$14,$BQ$14:$DQ$14,0))</f>
        <v>0</v>
      </c>
      <c r="CN28" s="4" cm="1">
        <f t="array" ref="CN28">AH28*INDEX(prod_est,$H28+$I28-1,MATCH(CN$14,$BQ$14:$DQ$14,0))</f>
        <v>0</v>
      </c>
      <c r="CO28" s="4" cm="1">
        <f t="array" ref="CO28">AI28*INDEX(prod_est,$H28+$I28-1,MATCH(CO$14,$BQ$14:$DQ$14,0))</f>
        <v>0</v>
      </c>
      <c r="CP28" s="4" cm="1">
        <f t="array" ref="CP28">AJ28*INDEX(prod_est,$H28+$I28-1,MATCH(CP$14,$BQ$14:$DQ$14,0))</f>
        <v>0</v>
      </c>
      <c r="CQ28" s="4" cm="1">
        <f t="array" ref="CQ28">AK28*INDEX(prod_est,$H28+$I28-1,MATCH(CQ$14,$BQ$14:$DQ$14,0))</f>
        <v>0</v>
      </c>
      <c r="CR28" s="4" cm="1">
        <f t="array" ref="CR28">AL28*INDEX(prod_est,$H28+$I28-1,MATCH(CR$14,$BQ$14:$DQ$14,0))</f>
        <v>0</v>
      </c>
      <c r="CS28" s="4" cm="1">
        <f t="array" ref="CS28">AM28*INDEX(prod_est,$H28+$I28-1,MATCH(CS$14,$BQ$14:$DQ$14,0))</f>
        <v>0</v>
      </c>
      <c r="CT28" s="4" cm="1">
        <f t="array" ref="CT28">AN28*INDEX(prod_est,$H28+$I28-1,MATCH(CT$14,$BQ$14:$DQ$14,0))</f>
        <v>0</v>
      </c>
      <c r="CU28" s="4" cm="1">
        <f t="array" ref="CU28">AO28*INDEX(prod_est,$H28+$I28-1,MATCH(CU$14,$BQ$14:$DQ$14,0))</f>
        <v>0</v>
      </c>
      <c r="CV28" s="4" cm="1">
        <f t="array" ref="CV28">AP28*INDEX(prod_est,$H28+$I28-1,MATCH(CV$14,$BQ$14:$DQ$14,0))</f>
        <v>0</v>
      </c>
      <c r="CW28" s="4" cm="1">
        <f t="array" ref="CW28">AQ28*INDEX(prod_est,$H28+$I28-1,MATCH(CW$14,$BQ$14:$DQ$14,0))</f>
        <v>0</v>
      </c>
      <c r="CX28" s="4" cm="1">
        <f t="array" ref="CX28">AR28*INDEX(prod_est,$H28+$I28-1,MATCH(CX$14,$BQ$14:$DQ$14,0))</f>
        <v>0</v>
      </c>
      <c r="CY28" s="4" cm="1">
        <f t="array" ref="CY28">AS28*INDEX(prod_est,$H28+$I28-1,MATCH(CY$14,$BQ$14:$DQ$14,0))</f>
        <v>0</v>
      </c>
      <c r="CZ28" s="4" cm="1">
        <f t="array" ref="CZ28">AT28*INDEX(prod_est,$H28+$I28-1,MATCH(CZ$14,$BQ$14:$DQ$14,0))</f>
        <v>0</v>
      </c>
      <c r="DA28" s="4" cm="1">
        <f t="array" ref="DA28">AU28*INDEX(prod_est,$H28+$I28-1,MATCH(DA$14,$BQ$14:$DQ$14,0))</f>
        <v>0</v>
      </c>
      <c r="DB28" s="4" cm="1">
        <f t="array" ref="DB28">AV28*INDEX(prod_est,$H28+$I28-1,MATCH(DB$14,$BQ$14:$DQ$14,0))</f>
        <v>0</v>
      </c>
      <c r="DC28" s="4" cm="1">
        <f t="array" ref="DC28">AW28*INDEX(prod_est,$H28+$I28-1,MATCH(DC$14,$BQ$14:$DQ$14,0))</f>
        <v>0</v>
      </c>
      <c r="DD28" s="4" cm="1">
        <f t="array" ref="DD28">AX28*INDEX(prod_est,$H28+$I28-1,MATCH(DD$14,$BQ$14:$DQ$14,0))</f>
        <v>0</v>
      </c>
      <c r="DE28" s="4" cm="1">
        <f t="array" ref="DE28">AY28*INDEX(prod_est,$H28+$I28-1,MATCH(DE$14,$BQ$14:$DQ$14,0))</f>
        <v>0</v>
      </c>
      <c r="DF28" s="4" cm="1">
        <f t="array" ref="DF28">AZ28*INDEX(prod_est,$H28+$I28-1,MATCH(DF$14,$BQ$14:$DQ$14,0))</f>
        <v>0</v>
      </c>
      <c r="DG28" s="4" cm="1">
        <f t="array" ref="DG28">BA28*INDEX(prod_est,$H28+$I28-1,MATCH(DG$14,$BQ$14:$DQ$14,0))</f>
        <v>0</v>
      </c>
      <c r="DH28" s="4" cm="1">
        <f t="array" ref="DH28">BB28*INDEX(prod_est,$H28+$I28-1,MATCH(DH$14,$BQ$14:$DQ$14,0))</f>
        <v>0</v>
      </c>
      <c r="DI28" s="4" cm="1">
        <f t="array" ref="DI28">BC28*INDEX(prod_est,$H28+$I28-1,MATCH(DI$14,$BQ$14:$DQ$14,0))</f>
        <v>0</v>
      </c>
      <c r="DJ28" s="4" cm="1">
        <f t="array" ref="DJ28">BD28*INDEX(prod_est,$H28+$I28-1,MATCH(DJ$14,$BQ$14:$DQ$14,0))</f>
        <v>0</v>
      </c>
      <c r="DK28" s="4" cm="1">
        <f t="array" ref="DK28">BE28*INDEX(prod_est,$H28+$I28-1,MATCH(DK$14,$BQ$14:$DQ$14,0))</f>
        <v>0</v>
      </c>
      <c r="DL28" s="4" cm="1">
        <f t="array" ref="DL28">BF28*INDEX(prod_est,$H28+$I28-1,MATCH(DL$14,$BQ$14:$DQ$14,0))</f>
        <v>0</v>
      </c>
      <c r="DM28" s="4" cm="1">
        <f t="array" ref="DM28">BG28*INDEX(prod_est,$H28+$I28-1,MATCH(DM$14,$BQ$14:$DQ$14,0))</f>
        <v>0</v>
      </c>
      <c r="DN28" s="4" cm="1">
        <f t="array" ref="DN28">BH28*INDEX(prod_est,$H28+$I28-1,MATCH(DN$14,$BQ$14:$DQ$14,0))</f>
        <v>0</v>
      </c>
      <c r="DO28" s="4" cm="1">
        <f t="array" ref="DO28">BI28*INDEX(prod_est,$H28+$I28-1,MATCH(DO$14,$BQ$14:$DQ$14,0))</f>
        <v>0</v>
      </c>
      <c r="DP28" s="4" cm="1">
        <f t="array" ref="DP28">BJ28*INDEX(prod_est,$H28+$I28-1,MATCH(DP$14,$BQ$14:$DQ$14,0))</f>
        <v>0</v>
      </c>
      <c r="DQ28" s="4" cm="1">
        <f t="array" ref="DQ28">BK28*INDEX(prod_est,$H28+$I28-1,MATCH(DQ$14,$BQ$14:$DQ$14,0))</f>
        <v>0</v>
      </c>
    </row>
    <row r="29" spans="1:121" x14ac:dyDescent="0.25">
      <c r="A29" t="s">
        <v>57</v>
      </c>
      <c r="B29" t="s">
        <v>19</v>
      </c>
      <c r="C29" t="s">
        <v>60</v>
      </c>
      <c r="D29" t="s">
        <v>172</v>
      </c>
      <c r="E29" s="46" t="s">
        <v>37</v>
      </c>
      <c r="F29" s="4">
        <v>0</v>
      </c>
      <c r="G29" s="4">
        <v>0</v>
      </c>
      <c r="H29">
        <f>MATCH(A29,Production_est!$A$4:$A$339,0)</f>
        <v>321</v>
      </c>
      <c r="I29">
        <f>IFERROR(MATCH(E29,Production_est!$D$4:$D$339,0),"-")+1</f>
        <v>4</v>
      </c>
      <c r="J29" s="4" cm="1">
        <f t="array" ref="J29">IFERROR(INDEX(Production_est!$E$4:$E$339,I29+H29-1),"-")</f>
        <v>1316.3793103448199</v>
      </c>
      <c r="K29" s="33">
        <f t="shared" si="3"/>
        <v>0</v>
      </c>
      <c r="L29" s="33">
        <f t="shared" si="4"/>
        <v>0</v>
      </c>
      <c r="M29" s="33">
        <f t="shared" si="5"/>
        <v>0</v>
      </c>
      <c r="N29" s="33">
        <f t="shared" si="5"/>
        <v>0</v>
      </c>
      <c r="O29" s="33">
        <f t="shared" si="19"/>
        <v>0</v>
      </c>
      <c r="P29" s="33">
        <f t="shared" si="19"/>
        <v>0</v>
      </c>
      <c r="Q29" s="33">
        <f t="shared" si="19"/>
        <v>0</v>
      </c>
      <c r="R29" s="33">
        <f t="shared" si="19"/>
        <v>0</v>
      </c>
      <c r="S29" s="33">
        <f t="shared" si="19"/>
        <v>0</v>
      </c>
      <c r="T29" s="33">
        <f t="shared" si="19"/>
        <v>0</v>
      </c>
      <c r="U29" s="33">
        <f t="shared" si="19"/>
        <v>0</v>
      </c>
      <c r="V29" s="33">
        <f t="shared" si="19"/>
        <v>0</v>
      </c>
      <c r="W29" s="33">
        <f t="shared" si="19"/>
        <v>0</v>
      </c>
      <c r="X29" s="33">
        <f t="shared" si="19"/>
        <v>0</v>
      </c>
      <c r="Y29" s="33">
        <f t="shared" si="19"/>
        <v>0</v>
      </c>
      <c r="Z29" s="33">
        <f t="shared" si="19"/>
        <v>0</v>
      </c>
      <c r="AA29" s="33">
        <f t="shared" si="19"/>
        <v>0</v>
      </c>
      <c r="AB29" s="33">
        <f t="shared" si="19"/>
        <v>0</v>
      </c>
      <c r="AC29" s="33">
        <f t="shared" si="19"/>
        <v>0</v>
      </c>
      <c r="AD29" s="33">
        <f t="shared" si="19"/>
        <v>0</v>
      </c>
      <c r="AE29" s="33">
        <f t="shared" si="19"/>
        <v>0</v>
      </c>
      <c r="AF29" s="33">
        <f t="shared" si="19"/>
        <v>0</v>
      </c>
      <c r="AG29" s="33">
        <f t="shared" si="19"/>
        <v>0</v>
      </c>
      <c r="AH29" s="33">
        <f t="shared" si="19"/>
        <v>0</v>
      </c>
      <c r="AI29" s="33">
        <f t="shared" si="19"/>
        <v>0</v>
      </c>
      <c r="AJ29" s="33">
        <f t="shared" si="19"/>
        <v>0</v>
      </c>
      <c r="AK29" s="33">
        <f t="shared" si="19"/>
        <v>0</v>
      </c>
      <c r="AL29" s="33">
        <f t="shared" si="19"/>
        <v>0</v>
      </c>
      <c r="AM29" s="33">
        <f t="shared" si="19"/>
        <v>0</v>
      </c>
      <c r="AN29" s="33">
        <f t="shared" si="19"/>
        <v>0</v>
      </c>
      <c r="AO29" s="33">
        <f t="shared" si="19"/>
        <v>0</v>
      </c>
      <c r="AP29" s="33">
        <f t="shared" si="19"/>
        <v>0</v>
      </c>
      <c r="AQ29" s="33">
        <f t="shared" ref="AQ29:BK29" si="26">AP29*(1-$G$4)</f>
        <v>0</v>
      </c>
      <c r="AR29" s="33">
        <f t="shared" si="26"/>
        <v>0</v>
      </c>
      <c r="AS29" s="33">
        <f t="shared" si="26"/>
        <v>0</v>
      </c>
      <c r="AT29" s="33">
        <f t="shared" si="26"/>
        <v>0</v>
      </c>
      <c r="AU29" s="33">
        <f t="shared" si="26"/>
        <v>0</v>
      </c>
      <c r="AV29" s="33">
        <f t="shared" si="26"/>
        <v>0</v>
      </c>
      <c r="AW29" s="33">
        <f t="shared" si="26"/>
        <v>0</v>
      </c>
      <c r="AX29" s="33">
        <f t="shared" si="26"/>
        <v>0</v>
      </c>
      <c r="AY29" s="33">
        <f t="shared" si="26"/>
        <v>0</v>
      </c>
      <c r="AZ29" s="33">
        <f t="shared" si="26"/>
        <v>0</v>
      </c>
      <c r="BA29" s="33">
        <f t="shared" si="26"/>
        <v>0</v>
      </c>
      <c r="BB29" s="33">
        <f t="shared" si="26"/>
        <v>0</v>
      </c>
      <c r="BC29" s="33">
        <f t="shared" si="26"/>
        <v>0</v>
      </c>
      <c r="BD29" s="33">
        <f t="shared" si="26"/>
        <v>0</v>
      </c>
      <c r="BE29" s="33">
        <f t="shared" si="26"/>
        <v>0</v>
      </c>
      <c r="BF29" s="33">
        <f t="shared" si="26"/>
        <v>0</v>
      </c>
      <c r="BG29" s="33">
        <f t="shared" si="26"/>
        <v>0</v>
      </c>
      <c r="BH29" s="33">
        <f t="shared" si="26"/>
        <v>0</v>
      </c>
      <c r="BI29" s="33">
        <f t="shared" si="26"/>
        <v>0</v>
      </c>
      <c r="BJ29" s="33">
        <f t="shared" si="26"/>
        <v>0</v>
      </c>
      <c r="BK29" s="33">
        <f t="shared" si="26"/>
        <v>0</v>
      </c>
      <c r="BL29" t="str">
        <f t="shared" si="8"/>
        <v>21_VN</v>
      </c>
      <c r="BM29" t="str">
        <f t="shared" si="9"/>
        <v>d_nonenergy_7_10_refi_gas_notliq</v>
      </c>
      <c r="BP29" s="4">
        <f t="shared" si="10"/>
        <v>0</v>
      </c>
      <c r="BQ29" s="4">
        <f t="shared" si="11"/>
        <v>0</v>
      </c>
      <c r="BR29" s="4" cm="1">
        <f t="array" ref="BR29">L29*INDEX(prod_est,$H29+$I29-1,MATCH(BR$14,$BQ$14:$DQ$14,0))</f>
        <v>0</v>
      </c>
      <c r="BS29" s="4" cm="1">
        <f t="array" ref="BS29">M29*INDEX(prod_est,$H29+$I29-1,MATCH(BS$14,$BQ$14:$DQ$14,0))</f>
        <v>0</v>
      </c>
      <c r="BT29" s="4" cm="1">
        <f t="array" ref="BT29">N29*INDEX(prod_est,$H29+$I29-1,MATCH(BT$14,$BQ$14:$DQ$14,0))</f>
        <v>0</v>
      </c>
      <c r="BU29" s="4" cm="1">
        <f t="array" ref="BU29">O29*INDEX(prod_est,$H29+$I29-1,MATCH(BU$14,$BQ$14:$DQ$14,0))</f>
        <v>0</v>
      </c>
      <c r="BV29" s="4" cm="1">
        <f t="array" ref="BV29">P29*INDEX(prod_est,$H29+$I29-1,MATCH(BV$14,$BQ$14:$DQ$14,0))</f>
        <v>0</v>
      </c>
      <c r="BW29" s="4" cm="1">
        <f t="array" ref="BW29">Q29*INDEX(prod_est,$H29+$I29-1,MATCH(BW$14,$BQ$14:$DQ$14,0))</f>
        <v>0</v>
      </c>
      <c r="BX29" s="4" cm="1">
        <f t="array" ref="BX29">R29*INDEX(prod_est,$H29+$I29-1,MATCH(BX$14,$BQ$14:$DQ$14,0))</f>
        <v>0</v>
      </c>
      <c r="BY29" s="4" cm="1">
        <f t="array" ref="BY29">S29*INDEX(prod_est,$H29+$I29-1,MATCH(BY$14,$BQ$14:$DQ$14,0))</f>
        <v>0</v>
      </c>
      <c r="BZ29" s="4" cm="1">
        <f t="array" ref="BZ29">T29*INDEX(prod_est,$H29+$I29-1,MATCH(BZ$14,$BQ$14:$DQ$14,0))</f>
        <v>0</v>
      </c>
      <c r="CA29" s="4" cm="1">
        <f t="array" ref="CA29">U29*INDEX(prod_est,$H29+$I29-1,MATCH(CA$14,$BQ$14:$DQ$14,0))</f>
        <v>0</v>
      </c>
      <c r="CB29" s="4" cm="1">
        <f t="array" ref="CB29">V29*INDEX(prod_est,$H29+$I29-1,MATCH(CB$14,$BQ$14:$DQ$14,0))</f>
        <v>0</v>
      </c>
      <c r="CC29" s="4" cm="1">
        <f t="array" ref="CC29">W29*INDEX(prod_est,$H29+$I29-1,MATCH(CC$14,$BQ$14:$DQ$14,0))</f>
        <v>0</v>
      </c>
      <c r="CD29" s="4" cm="1">
        <f t="array" ref="CD29">X29*INDEX(prod_est,$H29+$I29-1,MATCH(CD$14,$BQ$14:$DQ$14,0))</f>
        <v>0</v>
      </c>
      <c r="CE29" s="4" cm="1">
        <f t="array" ref="CE29">Y29*INDEX(prod_est,$H29+$I29-1,MATCH(CE$14,$BQ$14:$DQ$14,0))</f>
        <v>0</v>
      </c>
      <c r="CF29" s="4" cm="1">
        <f t="array" ref="CF29">Z29*INDEX(prod_est,$H29+$I29-1,MATCH(CF$14,$BQ$14:$DQ$14,0))</f>
        <v>0</v>
      </c>
      <c r="CG29" s="4" cm="1">
        <f t="array" ref="CG29">AA29*INDEX(prod_est,$H29+$I29-1,MATCH(CG$14,$BQ$14:$DQ$14,0))</f>
        <v>0</v>
      </c>
      <c r="CH29" s="4" cm="1">
        <f t="array" ref="CH29">AB29*INDEX(prod_est,$H29+$I29-1,MATCH(CH$14,$BQ$14:$DQ$14,0))</f>
        <v>0</v>
      </c>
      <c r="CI29" s="4" cm="1">
        <f t="array" ref="CI29">AC29*INDEX(prod_est,$H29+$I29-1,MATCH(CI$14,$BQ$14:$DQ$14,0))</f>
        <v>0</v>
      </c>
      <c r="CJ29" s="4" cm="1">
        <f t="array" ref="CJ29">AD29*INDEX(prod_est,$H29+$I29-1,MATCH(CJ$14,$BQ$14:$DQ$14,0))</f>
        <v>0</v>
      </c>
      <c r="CK29" s="4" cm="1">
        <f t="array" ref="CK29">AE29*INDEX(prod_est,$H29+$I29-1,MATCH(CK$14,$BQ$14:$DQ$14,0))</f>
        <v>0</v>
      </c>
      <c r="CL29" s="4" cm="1">
        <f t="array" ref="CL29">AF29*INDEX(prod_est,$H29+$I29-1,MATCH(CL$14,$BQ$14:$DQ$14,0))</f>
        <v>0</v>
      </c>
      <c r="CM29" s="4" cm="1">
        <f t="array" ref="CM29">AG29*INDEX(prod_est,$H29+$I29-1,MATCH(CM$14,$BQ$14:$DQ$14,0))</f>
        <v>0</v>
      </c>
      <c r="CN29" s="4" cm="1">
        <f t="array" ref="CN29">AH29*INDEX(prod_est,$H29+$I29-1,MATCH(CN$14,$BQ$14:$DQ$14,0))</f>
        <v>0</v>
      </c>
      <c r="CO29" s="4" cm="1">
        <f t="array" ref="CO29">AI29*INDEX(prod_est,$H29+$I29-1,MATCH(CO$14,$BQ$14:$DQ$14,0))</f>
        <v>0</v>
      </c>
      <c r="CP29" s="4" cm="1">
        <f t="array" ref="CP29">AJ29*INDEX(prod_est,$H29+$I29-1,MATCH(CP$14,$BQ$14:$DQ$14,0))</f>
        <v>0</v>
      </c>
      <c r="CQ29" s="4" cm="1">
        <f t="array" ref="CQ29">AK29*INDEX(prod_est,$H29+$I29-1,MATCH(CQ$14,$BQ$14:$DQ$14,0))</f>
        <v>0</v>
      </c>
      <c r="CR29" s="4" cm="1">
        <f t="array" ref="CR29">AL29*INDEX(prod_est,$H29+$I29-1,MATCH(CR$14,$BQ$14:$DQ$14,0))</f>
        <v>0</v>
      </c>
      <c r="CS29" s="4" cm="1">
        <f t="array" ref="CS29">AM29*INDEX(prod_est,$H29+$I29-1,MATCH(CS$14,$BQ$14:$DQ$14,0))</f>
        <v>0</v>
      </c>
      <c r="CT29" s="4" cm="1">
        <f t="array" ref="CT29">AN29*INDEX(prod_est,$H29+$I29-1,MATCH(CT$14,$BQ$14:$DQ$14,0))</f>
        <v>0</v>
      </c>
      <c r="CU29" s="4" cm="1">
        <f t="array" ref="CU29">AO29*INDEX(prod_est,$H29+$I29-1,MATCH(CU$14,$BQ$14:$DQ$14,0))</f>
        <v>0</v>
      </c>
      <c r="CV29" s="4" cm="1">
        <f t="array" ref="CV29">AP29*INDEX(prod_est,$H29+$I29-1,MATCH(CV$14,$BQ$14:$DQ$14,0))</f>
        <v>0</v>
      </c>
      <c r="CW29" s="4" cm="1">
        <f t="array" ref="CW29">AQ29*INDEX(prod_est,$H29+$I29-1,MATCH(CW$14,$BQ$14:$DQ$14,0))</f>
        <v>0</v>
      </c>
      <c r="CX29" s="4" cm="1">
        <f t="array" ref="CX29">AR29*INDEX(prod_est,$H29+$I29-1,MATCH(CX$14,$BQ$14:$DQ$14,0))</f>
        <v>0</v>
      </c>
      <c r="CY29" s="4" cm="1">
        <f t="array" ref="CY29">AS29*INDEX(prod_est,$H29+$I29-1,MATCH(CY$14,$BQ$14:$DQ$14,0))</f>
        <v>0</v>
      </c>
      <c r="CZ29" s="4" cm="1">
        <f t="array" ref="CZ29">AT29*INDEX(prod_est,$H29+$I29-1,MATCH(CZ$14,$BQ$14:$DQ$14,0))</f>
        <v>0</v>
      </c>
      <c r="DA29" s="4" cm="1">
        <f t="array" ref="DA29">AU29*INDEX(prod_est,$H29+$I29-1,MATCH(DA$14,$BQ$14:$DQ$14,0))</f>
        <v>0</v>
      </c>
      <c r="DB29" s="4" cm="1">
        <f t="array" ref="DB29">AV29*INDEX(prod_est,$H29+$I29-1,MATCH(DB$14,$BQ$14:$DQ$14,0))</f>
        <v>0</v>
      </c>
      <c r="DC29" s="4" cm="1">
        <f t="array" ref="DC29">AW29*INDEX(prod_est,$H29+$I29-1,MATCH(DC$14,$BQ$14:$DQ$14,0))</f>
        <v>0</v>
      </c>
      <c r="DD29" s="4" cm="1">
        <f t="array" ref="DD29">AX29*INDEX(prod_est,$H29+$I29-1,MATCH(DD$14,$BQ$14:$DQ$14,0))</f>
        <v>0</v>
      </c>
      <c r="DE29" s="4" cm="1">
        <f t="array" ref="DE29">AY29*INDEX(prod_est,$H29+$I29-1,MATCH(DE$14,$BQ$14:$DQ$14,0))</f>
        <v>0</v>
      </c>
      <c r="DF29" s="4" cm="1">
        <f t="array" ref="DF29">AZ29*INDEX(prod_est,$H29+$I29-1,MATCH(DF$14,$BQ$14:$DQ$14,0))</f>
        <v>0</v>
      </c>
      <c r="DG29" s="4" cm="1">
        <f t="array" ref="DG29">BA29*INDEX(prod_est,$H29+$I29-1,MATCH(DG$14,$BQ$14:$DQ$14,0))</f>
        <v>0</v>
      </c>
      <c r="DH29" s="4" cm="1">
        <f t="array" ref="DH29">BB29*INDEX(prod_est,$H29+$I29-1,MATCH(DH$14,$BQ$14:$DQ$14,0))</f>
        <v>0</v>
      </c>
      <c r="DI29" s="4" cm="1">
        <f t="array" ref="DI29">BC29*INDEX(prod_est,$H29+$I29-1,MATCH(DI$14,$BQ$14:$DQ$14,0))</f>
        <v>0</v>
      </c>
      <c r="DJ29" s="4" cm="1">
        <f t="array" ref="DJ29">BD29*INDEX(prod_est,$H29+$I29-1,MATCH(DJ$14,$BQ$14:$DQ$14,0))</f>
        <v>0</v>
      </c>
      <c r="DK29" s="4" cm="1">
        <f t="array" ref="DK29">BE29*INDEX(prod_est,$H29+$I29-1,MATCH(DK$14,$BQ$14:$DQ$14,0))</f>
        <v>0</v>
      </c>
      <c r="DL29" s="4" cm="1">
        <f t="array" ref="DL29">BF29*INDEX(prod_est,$H29+$I29-1,MATCH(DL$14,$BQ$14:$DQ$14,0))</f>
        <v>0</v>
      </c>
      <c r="DM29" s="4" cm="1">
        <f t="array" ref="DM29">BG29*INDEX(prod_est,$H29+$I29-1,MATCH(DM$14,$BQ$14:$DQ$14,0))</f>
        <v>0</v>
      </c>
      <c r="DN29" s="4" cm="1">
        <f t="array" ref="DN29">BH29*INDEX(prod_est,$H29+$I29-1,MATCH(DN$14,$BQ$14:$DQ$14,0))</f>
        <v>0</v>
      </c>
      <c r="DO29" s="4" cm="1">
        <f t="array" ref="DO29">BI29*INDEX(prod_est,$H29+$I29-1,MATCH(DO$14,$BQ$14:$DQ$14,0))</f>
        <v>0</v>
      </c>
      <c r="DP29" s="4" cm="1">
        <f t="array" ref="DP29">BJ29*INDEX(prod_est,$H29+$I29-1,MATCH(DP$14,$BQ$14:$DQ$14,0))</f>
        <v>0</v>
      </c>
      <c r="DQ29" s="4" cm="1">
        <f t="array" ref="DQ29">BK29*INDEX(prod_est,$H29+$I29-1,MATCH(DQ$14,$BQ$14:$DQ$14,0))</f>
        <v>0</v>
      </c>
    </row>
    <row r="30" spans="1:121" x14ac:dyDescent="0.25">
      <c r="A30" t="s">
        <v>57</v>
      </c>
      <c r="B30" t="s">
        <v>20</v>
      </c>
      <c r="C30" t="s">
        <v>20</v>
      </c>
      <c r="D30" t="s">
        <v>172</v>
      </c>
      <c r="E30" s="46" t="s">
        <v>37</v>
      </c>
      <c r="F30" s="4">
        <v>0</v>
      </c>
      <c r="G30" s="4">
        <v>0</v>
      </c>
      <c r="H30">
        <f>MATCH(A30,Production_est!$A$4:$A$339,0)</f>
        <v>321</v>
      </c>
      <c r="I30">
        <f>IFERROR(MATCH(E30,Production_est!$D$4:$D$339,0),"-")+1</f>
        <v>4</v>
      </c>
      <c r="J30" s="4" cm="1">
        <f t="array" ref="J30">IFERROR(INDEX(Production_est!$E$4:$E$339,I30+H30-1),"-")</f>
        <v>1316.3793103448199</v>
      </c>
      <c r="K30" s="33">
        <f t="shared" si="3"/>
        <v>0</v>
      </c>
      <c r="L30" s="33">
        <f t="shared" si="4"/>
        <v>0</v>
      </c>
      <c r="M30" s="33">
        <f t="shared" si="5"/>
        <v>0</v>
      </c>
      <c r="N30" s="33">
        <f t="shared" si="5"/>
        <v>0</v>
      </c>
      <c r="O30" s="33">
        <f t="shared" si="19"/>
        <v>0</v>
      </c>
      <c r="P30" s="33">
        <f t="shared" si="19"/>
        <v>0</v>
      </c>
      <c r="Q30" s="33">
        <f t="shared" si="19"/>
        <v>0</v>
      </c>
      <c r="R30" s="33">
        <f t="shared" si="19"/>
        <v>0</v>
      </c>
      <c r="S30" s="33">
        <f t="shared" si="19"/>
        <v>0</v>
      </c>
      <c r="T30" s="33">
        <f t="shared" si="19"/>
        <v>0</v>
      </c>
      <c r="U30" s="33">
        <f t="shared" si="19"/>
        <v>0</v>
      </c>
      <c r="V30" s="33">
        <f t="shared" si="19"/>
        <v>0</v>
      </c>
      <c r="W30" s="33">
        <f t="shared" si="19"/>
        <v>0</v>
      </c>
      <c r="X30" s="33">
        <f t="shared" si="19"/>
        <v>0</v>
      </c>
      <c r="Y30" s="33">
        <f t="shared" si="19"/>
        <v>0</v>
      </c>
      <c r="Z30" s="33">
        <f t="shared" si="19"/>
        <v>0</v>
      </c>
      <c r="AA30" s="33">
        <f t="shared" si="19"/>
        <v>0</v>
      </c>
      <c r="AB30" s="33">
        <f t="shared" si="19"/>
        <v>0</v>
      </c>
      <c r="AC30" s="33">
        <f t="shared" si="19"/>
        <v>0</v>
      </c>
      <c r="AD30" s="33">
        <f t="shared" si="19"/>
        <v>0</v>
      </c>
      <c r="AE30" s="33">
        <f t="shared" si="19"/>
        <v>0</v>
      </c>
      <c r="AF30" s="33">
        <f t="shared" si="19"/>
        <v>0</v>
      </c>
      <c r="AG30" s="33">
        <f t="shared" si="19"/>
        <v>0</v>
      </c>
      <c r="AH30" s="33">
        <f t="shared" si="19"/>
        <v>0</v>
      </c>
      <c r="AI30" s="33">
        <f t="shared" si="19"/>
        <v>0</v>
      </c>
      <c r="AJ30" s="33">
        <f t="shared" si="19"/>
        <v>0</v>
      </c>
      <c r="AK30" s="33">
        <f t="shared" si="19"/>
        <v>0</v>
      </c>
      <c r="AL30" s="33">
        <f t="shared" si="19"/>
        <v>0</v>
      </c>
      <c r="AM30" s="33">
        <f t="shared" si="19"/>
        <v>0</v>
      </c>
      <c r="AN30" s="33">
        <f t="shared" si="19"/>
        <v>0</v>
      </c>
      <c r="AO30" s="33">
        <f t="shared" si="19"/>
        <v>0</v>
      </c>
      <c r="AP30" s="33">
        <f t="shared" si="19"/>
        <v>0</v>
      </c>
      <c r="AQ30" s="33">
        <f t="shared" ref="AQ30:BK30" si="27">AP30*(1-$G$4)</f>
        <v>0</v>
      </c>
      <c r="AR30" s="33">
        <f t="shared" si="27"/>
        <v>0</v>
      </c>
      <c r="AS30" s="33">
        <f t="shared" si="27"/>
        <v>0</v>
      </c>
      <c r="AT30" s="33">
        <f t="shared" si="27"/>
        <v>0</v>
      </c>
      <c r="AU30" s="33">
        <f t="shared" si="27"/>
        <v>0</v>
      </c>
      <c r="AV30" s="33">
        <f t="shared" si="27"/>
        <v>0</v>
      </c>
      <c r="AW30" s="33">
        <f t="shared" si="27"/>
        <v>0</v>
      </c>
      <c r="AX30" s="33">
        <f t="shared" si="27"/>
        <v>0</v>
      </c>
      <c r="AY30" s="33">
        <f t="shared" si="27"/>
        <v>0</v>
      </c>
      <c r="AZ30" s="33">
        <f t="shared" si="27"/>
        <v>0</v>
      </c>
      <c r="BA30" s="33">
        <f t="shared" si="27"/>
        <v>0</v>
      </c>
      <c r="BB30" s="33">
        <f t="shared" si="27"/>
        <v>0</v>
      </c>
      <c r="BC30" s="33">
        <f t="shared" si="27"/>
        <v>0</v>
      </c>
      <c r="BD30" s="33">
        <f t="shared" si="27"/>
        <v>0</v>
      </c>
      <c r="BE30" s="33">
        <f t="shared" si="27"/>
        <v>0</v>
      </c>
      <c r="BF30" s="33">
        <f t="shared" si="27"/>
        <v>0</v>
      </c>
      <c r="BG30" s="33">
        <f t="shared" si="27"/>
        <v>0</v>
      </c>
      <c r="BH30" s="33">
        <f t="shared" si="27"/>
        <v>0</v>
      </c>
      <c r="BI30" s="33">
        <f t="shared" si="27"/>
        <v>0</v>
      </c>
      <c r="BJ30" s="33">
        <f t="shared" si="27"/>
        <v>0</v>
      </c>
      <c r="BK30" s="33">
        <f t="shared" si="27"/>
        <v>0</v>
      </c>
      <c r="BL30" t="str">
        <f t="shared" si="8"/>
        <v>21_VN</v>
      </c>
      <c r="BM30" t="str">
        <f t="shared" si="9"/>
        <v>d_nonenergy_7_11_ethane</v>
      </c>
      <c r="BP30" s="4">
        <f t="shared" si="10"/>
        <v>0</v>
      </c>
      <c r="BQ30" s="4">
        <f t="shared" si="11"/>
        <v>0</v>
      </c>
      <c r="BR30" s="4" cm="1">
        <f t="array" ref="BR30">L30*INDEX(prod_est,$H30+$I30-1,MATCH(BR$14,$BQ$14:$DQ$14,0))</f>
        <v>0</v>
      </c>
      <c r="BS30" s="4" cm="1">
        <f t="array" ref="BS30">M30*INDEX(prod_est,$H30+$I30-1,MATCH(BS$14,$BQ$14:$DQ$14,0))</f>
        <v>0</v>
      </c>
      <c r="BT30" s="4" cm="1">
        <f t="array" ref="BT30">N30*INDEX(prod_est,$H30+$I30-1,MATCH(BT$14,$BQ$14:$DQ$14,0))</f>
        <v>0</v>
      </c>
      <c r="BU30" s="4" cm="1">
        <f t="array" ref="BU30">O30*INDEX(prod_est,$H30+$I30-1,MATCH(BU$14,$BQ$14:$DQ$14,0))</f>
        <v>0</v>
      </c>
      <c r="BV30" s="4" cm="1">
        <f t="array" ref="BV30">P30*INDEX(prod_est,$H30+$I30-1,MATCH(BV$14,$BQ$14:$DQ$14,0))</f>
        <v>0</v>
      </c>
      <c r="BW30" s="4" cm="1">
        <f t="array" ref="BW30">Q30*INDEX(prod_est,$H30+$I30-1,MATCH(BW$14,$BQ$14:$DQ$14,0))</f>
        <v>0</v>
      </c>
      <c r="BX30" s="4" cm="1">
        <f t="array" ref="BX30">R30*INDEX(prod_est,$H30+$I30-1,MATCH(BX$14,$BQ$14:$DQ$14,0))</f>
        <v>0</v>
      </c>
      <c r="BY30" s="4" cm="1">
        <f t="array" ref="BY30">S30*INDEX(prod_est,$H30+$I30-1,MATCH(BY$14,$BQ$14:$DQ$14,0))</f>
        <v>0</v>
      </c>
      <c r="BZ30" s="4" cm="1">
        <f t="array" ref="BZ30">T30*INDEX(prod_est,$H30+$I30-1,MATCH(BZ$14,$BQ$14:$DQ$14,0))</f>
        <v>0</v>
      </c>
      <c r="CA30" s="4" cm="1">
        <f t="array" ref="CA30">U30*INDEX(prod_est,$H30+$I30-1,MATCH(CA$14,$BQ$14:$DQ$14,0))</f>
        <v>0</v>
      </c>
      <c r="CB30" s="4" cm="1">
        <f t="array" ref="CB30">V30*INDEX(prod_est,$H30+$I30-1,MATCH(CB$14,$BQ$14:$DQ$14,0))</f>
        <v>0</v>
      </c>
      <c r="CC30" s="4" cm="1">
        <f t="array" ref="CC30">W30*INDEX(prod_est,$H30+$I30-1,MATCH(CC$14,$BQ$14:$DQ$14,0))</f>
        <v>0</v>
      </c>
      <c r="CD30" s="4" cm="1">
        <f t="array" ref="CD30">X30*INDEX(prod_est,$H30+$I30-1,MATCH(CD$14,$BQ$14:$DQ$14,0))</f>
        <v>0</v>
      </c>
      <c r="CE30" s="4" cm="1">
        <f t="array" ref="CE30">Y30*INDEX(prod_est,$H30+$I30-1,MATCH(CE$14,$BQ$14:$DQ$14,0))</f>
        <v>0</v>
      </c>
      <c r="CF30" s="4" cm="1">
        <f t="array" ref="CF30">Z30*INDEX(prod_est,$H30+$I30-1,MATCH(CF$14,$BQ$14:$DQ$14,0))</f>
        <v>0</v>
      </c>
      <c r="CG30" s="4" cm="1">
        <f t="array" ref="CG30">AA30*INDEX(prod_est,$H30+$I30-1,MATCH(CG$14,$BQ$14:$DQ$14,0))</f>
        <v>0</v>
      </c>
      <c r="CH30" s="4" cm="1">
        <f t="array" ref="CH30">AB30*INDEX(prod_est,$H30+$I30-1,MATCH(CH$14,$BQ$14:$DQ$14,0))</f>
        <v>0</v>
      </c>
      <c r="CI30" s="4" cm="1">
        <f t="array" ref="CI30">AC30*INDEX(prod_est,$H30+$I30-1,MATCH(CI$14,$BQ$14:$DQ$14,0))</f>
        <v>0</v>
      </c>
      <c r="CJ30" s="4" cm="1">
        <f t="array" ref="CJ30">AD30*INDEX(prod_est,$H30+$I30-1,MATCH(CJ$14,$BQ$14:$DQ$14,0))</f>
        <v>0</v>
      </c>
      <c r="CK30" s="4" cm="1">
        <f t="array" ref="CK30">AE30*INDEX(prod_est,$H30+$I30-1,MATCH(CK$14,$BQ$14:$DQ$14,0))</f>
        <v>0</v>
      </c>
      <c r="CL30" s="4" cm="1">
        <f t="array" ref="CL30">AF30*INDEX(prod_est,$H30+$I30-1,MATCH(CL$14,$BQ$14:$DQ$14,0))</f>
        <v>0</v>
      </c>
      <c r="CM30" s="4" cm="1">
        <f t="array" ref="CM30">AG30*INDEX(prod_est,$H30+$I30-1,MATCH(CM$14,$BQ$14:$DQ$14,0))</f>
        <v>0</v>
      </c>
      <c r="CN30" s="4" cm="1">
        <f t="array" ref="CN30">AH30*INDEX(prod_est,$H30+$I30-1,MATCH(CN$14,$BQ$14:$DQ$14,0))</f>
        <v>0</v>
      </c>
      <c r="CO30" s="4" cm="1">
        <f t="array" ref="CO30">AI30*INDEX(prod_est,$H30+$I30-1,MATCH(CO$14,$BQ$14:$DQ$14,0))</f>
        <v>0</v>
      </c>
      <c r="CP30" s="4" cm="1">
        <f t="array" ref="CP30">AJ30*INDEX(prod_est,$H30+$I30-1,MATCH(CP$14,$BQ$14:$DQ$14,0))</f>
        <v>0</v>
      </c>
      <c r="CQ30" s="4" cm="1">
        <f t="array" ref="CQ30">AK30*INDEX(prod_est,$H30+$I30-1,MATCH(CQ$14,$BQ$14:$DQ$14,0))</f>
        <v>0</v>
      </c>
      <c r="CR30" s="4" cm="1">
        <f t="array" ref="CR30">AL30*INDEX(prod_est,$H30+$I30-1,MATCH(CR$14,$BQ$14:$DQ$14,0))</f>
        <v>0</v>
      </c>
      <c r="CS30" s="4" cm="1">
        <f t="array" ref="CS30">AM30*INDEX(prod_est,$H30+$I30-1,MATCH(CS$14,$BQ$14:$DQ$14,0))</f>
        <v>0</v>
      </c>
      <c r="CT30" s="4" cm="1">
        <f t="array" ref="CT30">AN30*INDEX(prod_est,$H30+$I30-1,MATCH(CT$14,$BQ$14:$DQ$14,0))</f>
        <v>0</v>
      </c>
      <c r="CU30" s="4" cm="1">
        <f t="array" ref="CU30">AO30*INDEX(prod_est,$H30+$I30-1,MATCH(CU$14,$BQ$14:$DQ$14,0))</f>
        <v>0</v>
      </c>
      <c r="CV30" s="4" cm="1">
        <f t="array" ref="CV30">AP30*INDEX(prod_est,$H30+$I30-1,MATCH(CV$14,$BQ$14:$DQ$14,0))</f>
        <v>0</v>
      </c>
      <c r="CW30" s="4" cm="1">
        <f t="array" ref="CW30">AQ30*INDEX(prod_est,$H30+$I30-1,MATCH(CW$14,$BQ$14:$DQ$14,0))</f>
        <v>0</v>
      </c>
      <c r="CX30" s="4" cm="1">
        <f t="array" ref="CX30">AR30*INDEX(prod_est,$H30+$I30-1,MATCH(CX$14,$BQ$14:$DQ$14,0))</f>
        <v>0</v>
      </c>
      <c r="CY30" s="4" cm="1">
        <f t="array" ref="CY30">AS30*INDEX(prod_est,$H30+$I30-1,MATCH(CY$14,$BQ$14:$DQ$14,0))</f>
        <v>0</v>
      </c>
      <c r="CZ30" s="4" cm="1">
        <f t="array" ref="CZ30">AT30*INDEX(prod_est,$H30+$I30-1,MATCH(CZ$14,$BQ$14:$DQ$14,0))</f>
        <v>0</v>
      </c>
      <c r="DA30" s="4" cm="1">
        <f t="array" ref="DA30">AU30*INDEX(prod_est,$H30+$I30-1,MATCH(DA$14,$BQ$14:$DQ$14,0))</f>
        <v>0</v>
      </c>
      <c r="DB30" s="4" cm="1">
        <f t="array" ref="DB30">AV30*INDEX(prod_est,$H30+$I30-1,MATCH(DB$14,$BQ$14:$DQ$14,0))</f>
        <v>0</v>
      </c>
      <c r="DC30" s="4" cm="1">
        <f t="array" ref="DC30">AW30*INDEX(prod_est,$H30+$I30-1,MATCH(DC$14,$BQ$14:$DQ$14,0))</f>
        <v>0</v>
      </c>
      <c r="DD30" s="4" cm="1">
        <f t="array" ref="DD30">AX30*INDEX(prod_est,$H30+$I30-1,MATCH(DD$14,$BQ$14:$DQ$14,0))</f>
        <v>0</v>
      </c>
      <c r="DE30" s="4" cm="1">
        <f t="array" ref="DE30">AY30*INDEX(prod_est,$H30+$I30-1,MATCH(DE$14,$BQ$14:$DQ$14,0))</f>
        <v>0</v>
      </c>
      <c r="DF30" s="4" cm="1">
        <f t="array" ref="DF30">AZ30*INDEX(prod_est,$H30+$I30-1,MATCH(DF$14,$BQ$14:$DQ$14,0))</f>
        <v>0</v>
      </c>
      <c r="DG30" s="4" cm="1">
        <f t="array" ref="DG30">BA30*INDEX(prod_est,$H30+$I30-1,MATCH(DG$14,$BQ$14:$DQ$14,0))</f>
        <v>0</v>
      </c>
      <c r="DH30" s="4" cm="1">
        <f t="array" ref="DH30">BB30*INDEX(prod_est,$H30+$I30-1,MATCH(DH$14,$BQ$14:$DQ$14,0))</f>
        <v>0</v>
      </c>
      <c r="DI30" s="4" cm="1">
        <f t="array" ref="DI30">BC30*INDEX(prod_est,$H30+$I30-1,MATCH(DI$14,$BQ$14:$DQ$14,0))</f>
        <v>0</v>
      </c>
      <c r="DJ30" s="4" cm="1">
        <f t="array" ref="DJ30">BD30*INDEX(prod_est,$H30+$I30-1,MATCH(DJ$14,$BQ$14:$DQ$14,0))</f>
        <v>0</v>
      </c>
      <c r="DK30" s="4" cm="1">
        <f t="array" ref="DK30">BE30*INDEX(prod_est,$H30+$I30-1,MATCH(DK$14,$BQ$14:$DQ$14,0))</f>
        <v>0</v>
      </c>
      <c r="DL30" s="4" cm="1">
        <f t="array" ref="DL30">BF30*INDEX(prod_est,$H30+$I30-1,MATCH(DL$14,$BQ$14:$DQ$14,0))</f>
        <v>0</v>
      </c>
      <c r="DM30" s="4" cm="1">
        <f t="array" ref="DM30">BG30*INDEX(prod_est,$H30+$I30-1,MATCH(DM$14,$BQ$14:$DQ$14,0))</f>
        <v>0</v>
      </c>
      <c r="DN30" s="4" cm="1">
        <f t="array" ref="DN30">BH30*INDEX(prod_est,$H30+$I30-1,MATCH(DN$14,$BQ$14:$DQ$14,0))</f>
        <v>0</v>
      </c>
      <c r="DO30" s="4" cm="1">
        <f t="array" ref="DO30">BI30*INDEX(prod_est,$H30+$I30-1,MATCH(DO$14,$BQ$14:$DQ$14,0))</f>
        <v>0</v>
      </c>
      <c r="DP30" s="4" cm="1">
        <f t="array" ref="DP30">BJ30*INDEX(prod_est,$H30+$I30-1,MATCH(DP$14,$BQ$14:$DQ$14,0))</f>
        <v>0</v>
      </c>
      <c r="DQ30" s="4" cm="1">
        <f t="array" ref="DQ30">BK30*INDEX(prod_est,$H30+$I30-1,MATCH(DQ$14,$BQ$14:$DQ$14,0))</f>
        <v>0</v>
      </c>
    </row>
    <row r="31" spans="1:121" x14ac:dyDescent="0.25">
      <c r="A31" t="s">
        <v>57</v>
      </c>
      <c r="B31" t="s">
        <v>21</v>
      </c>
      <c r="C31" t="s">
        <v>61</v>
      </c>
      <c r="D31" t="s">
        <v>172</v>
      </c>
      <c r="E31" s="46" t="s">
        <v>37</v>
      </c>
      <c r="F31" s="4">
        <v>29.404019974480001</v>
      </c>
      <c r="G31" s="4">
        <v>32.69314354502</v>
      </c>
      <c r="H31">
        <f>MATCH(A31,Production_est!$A$4:$A$339,0)</f>
        <v>321</v>
      </c>
      <c r="I31">
        <f>IFERROR(MATCH(E31,Production_est!$D$4:$D$339,0),"-")+1</f>
        <v>4</v>
      </c>
      <c r="J31" s="4" cm="1">
        <f t="array" ref="J31">IFERROR(INDEX(Production_est!$E$4:$E$339,I31+H31-1),"-")</f>
        <v>1316.3793103448199</v>
      </c>
      <c r="K31" s="33">
        <f t="shared" si="3"/>
        <v>2.4835655869170543E-2</v>
      </c>
      <c r="L31" s="33">
        <f t="shared" si="4"/>
        <v>2.4835655869170543E-2</v>
      </c>
      <c r="M31" s="33">
        <f t="shared" si="5"/>
        <v>2.4835655869170543E-2</v>
      </c>
      <c r="N31" s="33">
        <f t="shared" si="5"/>
        <v>2.4835655869170543E-2</v>
      </c>
      <c r="O31" s="33">
        <f t="shared" ref="O31:AQ35" si="28">N31*(1-$G$4)</f>
        <v>2.4711477589824692E-2</v>
      </c>
      <c r="P31" s="33">
        <f t="shared" si="28"/>
        <v>2.4587920201875568E-2</v>
      </c>
      <c r="Q31" s="33">
        <f t="shared" si="28"/>
        <v>2.4464980600866191E-2</v>
      </c>
      <c r="R31" s="33">
        <f t="shared" si="28"/>
        <v>2.434265569786186E-2</v>
      </c>
      <c r="S31" s="33">
        <f t="shared" si="28"/>
        <v>2.4220942419372549E-2</v>
      </c>
      <c r="T31" s="33">
        <f t="shared" si="28"/>
        <v>2.4099837707275685E-2</v>
      </c>
      <c r="U31" s="33">
        <f t="shared" si="28"/>
        <v>2.3979338518739308E-2</v>
      </c>
      <c r="V31" s="33">
        <f t="shared" si="28"/>
        <v>2.3859441826145612E-2</v>
      </c>
      <c r="W31" s="33">
        <f t="shared" si="28"/>
        <v>2.3740144617014885E-2</v>
      </c>
      <c r="X31" s="33">
        <f t="shared" si="28"/>
        <v>2.3621443893929811E-2</v>
      </c>
      <c r="Y31" s="33">
        <f t="shared" si="28"/>
        <v>2.3503336674460161E-2</v>
      </c>
      <c r="Z31" s="33">
        <f t="shared" si="28"/>
        <v>2.338581999108786E-2</v>
      </c>
      <c r="AA31" s="33">
        <f t="shared" si="28"/>
        <v>2.3268890891132422E-2</v>
      </c>
      <c r="AB31" s="33">
        <f t="shared" si="28"/>
        <v>2.315254643667676E-2</v>
      </c>
      <c r="AC31" s="33">
        <f t="shared" si="28"/>
        <v>2.3036783704493375E-2</v>
      </c>
      <c r="AD31" s="33">
        <f t="shared" si="28"/>
        <v>2.2921599785970907E-2</v>
      </c>
      <c r="AE31" s="33">
        <f t="shared" si="28"/>
        <v>2.2806991787041053E-2</v>
      </c>
      <c r="AF31" s="33">
        <f t="shared" si="28"/>
        <v>2.2692956828105848E-2</v>
      </c>
      <c r="AG31" s="33">
        <f t="shared" si="28"/>
        <v>2.2579492043965317E-2</v>
      </c>
      <c r="AH31" s="33">
        <f t="shared" si="28"/>
        <v>2.2466594583745489E-2</v>
      </c>
      <c r="AI31" s="33">
        <f t="shared" si="28"/>
        <v>2.2354261610826761E-2</v>
      </c>
      <c r="AJ31" s="33">
        <f t="shared" si="28"/>
        <v>2.2242490302772627E-2</v>
      </c>
      <c r="AK31" s="33">
        <f t="shared" si="28"/>
        <v>2.2131277851258763E-2</v>
      </c>
      <c r="AL31" s="33">
        <f t="shared" si="28"/>
        <v>2.2020621462002468E-2</v>
      </c>
      <c r="AM31" s="33">
        <f t="shared" si="28"/>
        <v>2.1910518354692456E-2</v>
      </c>
      <c r="AN31" s="33">
        <f t="shared" si="28"/>
        <v>2.1800965762918994E-2</v>
      </c>
      <c r="AO31" s="33">
        <f t="shared" si="28"/>
        <v>2.1691960934104398E-2</v>
      </c>
      <c r="AP31" s="33">
        <f t="shared" si="28"/>
        <v>2.1583501129433875E-2</v>
      </c>
      <c r="AQ31" s="33">
        <f t="shared" si="28"/>
        <v>2.1475583623786706E-2</v>
      </c>
      <c r="AR31" s="33">
        <f t="shared" ref="AR31:BK31" si="29">AQ31*(1-$G$4)</f>
        <v>2.1368205705667772E-2</v>
      </c>
      <c r="AS31" s="33">
        <f t="shared" si="29"/>
        <v>2.1261364677139433E-2</v>
      </c>
      <c r="AT31" s="33">
        <f t="shared" si="29"/>
        <v>2.1155057853753736E-2</v>
      </c>
      <c r="AU31" s="33">
        <f t="shared" si="29"/>
        <v>2.1049282564484968E-2</v>
      </c>
      <c r="AV31" s="33">
        <f t="shared" si="29"/>
        <v>2.0944036151662543E-2</v>
      </c>
      <c r="AW31" s="33">
        <f t="shared" si="29"/>
        <v>2.0839315970904229E-2</v>
      </c>
      <c r="AX31" s="33">
        <f t="shared" si="29"/>
        <v>2.0735119391049706E-2</v>
      </c>
      <c r="AY31" s="33">
        <f t="shared" si="29"/>
        <v>2.0631443794094456E-2</v>
      </c>
      <c r="AZ31" s="33">
        <f t="shared" si="29"/>
        <v>2.0528286575123983E-2</v>
      </c>
      <c r="BA31" s="33">
        <f t="shared" si="29"/>
        <v>2.0425645142248362E-2</v>
      </c>
      <c r="BB31" s="33">
        <f t="shared" si="29"/>
        <v>2.032351691653712E-2</v>
      </c>
      <c r="BC31" s="33">
        <f t="shared" si="29"/>
        <v>2.0221899331954434E-2</v>
      </c>
      <c r="BD31" s="33">
        <f t="shared" si="29"/>
        <v>2.0120789835294663E-2</v>
      </c>
      <c r="BE31" s="33">
        <f t="shared" si="29"/>
        <v>2.0020185886118189E-2</v>
      </c>
      <c r="BF31" s="33">
        <f t="shared" si="29"/>
        <v>1.9920084956687598E-2</v>
      </c>
      <c r="BG31" s="33">
        <f t="shared" si="29"/>
        <v>1.9820484531904159E-2</v>
      </c>
      <c r="BH31" s="33">
        <f t="shared" si="29"/>
        <v>1.9721382109244637E-2</v>
      </c>
      <c r="BI31" s="33">
        <f t="shared" si="29"/>
        <v>1.9622775198698414E-2</v>
      </c>
      <c r="BJ31" s="33">
        <f t="shared" si="29"/>
        <v>1.9524661322704921E-2</v>
      </c>
      <c r="BK31" s="33">
        <f t="shared" si="29"/>
        <v>1.9427038016091396E-2</v>
      </c>
      <c r="BL31" t="str">
        <f t="shared" si="8"/>
        <v>21_VN</v>
      </c>
      <c r="BM31" t="str">
        <f t="shared" si="9"/>
        <v>d_nonenergy_7_x_other_petrol_prod</v>
      </c>
      <c r="BP31" s="4">
        <f t="shared" si="10"/>
        <v>29.404019974480001</v>
      </c>
      <c r="BQ31" s="4">
        <f t="shared" si="11"/>
        <v>32.69314354502</v>
      </c>
      <c r="BR31" s="4" cm="1">
        <f t="array" ref="BR31">L31*INDEX(prod_est,$H31+$I31-1,MATCH(BR$14,$BQ$14:$DQ$14,0))</f>
        <v>34.440631676090504</v>
      </c>
      <c r="BS31" s="4" cm="1">
        <f t="array" ref="BS31">M31*INDEX(prod_est,$H31+$I31-1,MATCH(BS$14,$BQ$14:$DQ$14,0))</f>
        <v>29.350378157930574</v>
      </c>
      <c r="BT31" s="4" cm="1">
        <f t="array" ref="BT31">N31*INDEX(prod_est,$H31+$I31-1,MATCH(BT$14,$BQ$14:$DQ$14,0))</f>
        <v>33.652226856838389</v>
      </c>
      <c r="BU31" s="4" cm="1">
        <f t="array" ref="BU31">O31*INDEX(prod_est,$H31+$I31-1,MATCH(BU$14,$BQ$14:$DQ$14,0))</f>
        <v>38.273635339176764</v>
      </c>
      <c r="BV31" s="4" cm="1">
        <f t="array" ref="BV31">P31*INDEX(prod_est,$H31+$I31-1,MATCH(BV$14,$BQ$14:$DQ$14,0))</f>
        <v>43.408860583033082</v>
      </c>
      <c r="BW31" s="4" cm="1">
        <f t="array" ref="BW31">Q31*INDEX(prod_est,$H31+$I31-1,MATCH(BW$14,$BQ$14:$DQ$14,0))</f>
        <v>46.770356059077834</v>
      </c>
      <c r="BX31" s="4" cm="1">
        <f t="array" ref="BX31">R31*INDEX(prod_est,$H31+$I31-1,MATCH(BX$14,$BQ$14:$DQ$14,0))</f>
        <v>49.953204261945039</v>
      </c>
      <c r="BY31" s="4" cm="1">
        <f t="array" ref="BY31">S31*INDEX(prod_est,$H31+$I31-1,MATCH(BY$14,$BQ$14:$DQ$14,0))</f>
        <v>53.345574627647906</v>
      </c>
      <c r="BZ31" s="4" cm="1">
        <f t="array" ref="BZ31">T31*INDEX(prod_est,$H31+$I31-1,MATCH(BZ$14,$BQ$14:$DQ$14,0))</f>
        <v>56.96024867148455</v>
      </c>
      <c r="CA31" s="4" cm="1">
        <f t="array" ref="CA31">U31*INDEX(prod_est,$H31+$I31-1,MATCH(CA$14,$BQ$14:$DQ$14,0))</f>
        <v>60.310974628950738</v>
      </c>
      <c r="CB31" s="4" cm="1">
        <f t="array" ref="CB31">V31*INDEX(prod_est,$H31+$I31-1,MATCH(CB$14,$BQ$14:$DQ$14,0))</f>
        <v>63.852959341881807</v>
      </c>
      <c r="CC31" s="4" cm="1">
        <f t="array" ref="CC31">W31*INDEX(prod_est,$H31+$I31-1,MATCH(CC$14,$BQ$14:$DQ$14,0))</f>
        <v>66.39138217139535</v>
      </c>
      <c r="CD31" s="4" cm="1">
        <f t="array" ref="CD31">X31*INDEX(prod_est,$H31+$I31-1,MATCH(CD$14,$BQ$14:$DQ$14,0))</f>
        <v>68.388943441213385</v>
      </c>
      <c r="CE31" s="4" cm="1">
        <f t="array" ref="CE31">Y31*INDEX(prod_est,$H31+$I31-1,MATCH(CE$14,$BQ$14:$DQ$14,0))</f>
        <v>70.429522170897286</v>
      </c>
      <c r="CF31" s="4" cm="1">
        <f t="array" ref="CF31">Z31*INDEX(prod_est,$H31+$I31-1,MATCH(CF$14,$BQ$14:$DQ$14,0))</f>
        <v>72.513304201460841</v>
      </c>
      <c r="CG31" s="4" cm="1">
        <f t="array" ref="CG31">AA31*INDEX(prod_est,$H31+$I31-1,MATCH(CG$14,$BQ$14:$DQ$14,0))</f>
        <v>74.640429581735035</v>
      </c>
      <c r="CH31" s="4" cm="1">
        <f t="array" ref="CH31">AB31*INDEX(prod_est,$H31+$I31-1,MATCH(CH$14,$BQ$14:$DQ$14,0))</f>
        <v>75.747229396725118</v>
      </c>
      <c r="CI31" s="4" cm="1">
        <f t="array" ref="CI31">AC31*INDEX(prod_est,$H31+$I31-1,MATCH(CI$14,$BQ$14:$DQ$14,0))</f>
        <v>76.849007856353055</v>
      </c>
      <c r="CJ31" s="4" cm="1">
        <f t="array" ref="CJ31">AD31*INDEX(prod_est,$H31+$I31-1,MATCH(CJ$14,$BQ$14:$DQ$14,0))</f>
        <v>77.944997588399318</v>
      </c>
      <c r="CK31" s="4" cm="1">
        <f t="array" ref="CK31">AE31*INDEX(prod_est,$H31+$I31-1,MATCH(CK$14,$BQ$14:$DQ$14,0))</f>
        <v>79.034407114540159</v>
      </c>
      <c r="CL31" s="4" cm="1">
        <f t="array" ref="CL31">AF31*INDEX(prod_est,$H31+$I31-1,MATCH(CL$14,$BQ$14:$DQ$14,0))</f>
        <v>80.116420305140167</v>
      </c>
      <c r="CM31" s="4" cm="1">
        <f t="array" ref="CM31">AG31*INDEX(prod_est,$H31+$I31-1,MATCH(CM$14,$BQ$14:$DQ$14,0))</f>
        <v>81.190195824029317</v>
      </c>
      <c r="CN31" s="4" cm="1">
        <f t="array" ref="CN31">AH31*INDEX(prod_est,$H31+$I31-1,MATCH(CN$14,$BQ$14:$DQ$14,0))</f>
        <v>82.254866563096911</v>
      </c>
      <c r="CO31" s="4" cm="1">
        <f t="array" ref="CO31">AI31*INDEX(prod_est,$H31+$I31-1,MATCH(CO$14,$BQ$14:$DQ$14,0))</f>
        <v>83.3095390665314</v>
      </c>
      <c r="CP31" s="4" cm="1">
        <f t="array" ref="CP31">AJ31*INDEX(prod_est,$H31+$I31-1,MATCH(CP$14,$BQ$14:$DQ$14,0))</f>
        <v>84.353292944535369</v>
      </c>
      <c r="CQ31" s="4" cm="1">
        <f t="array" ref="CQ31">AK31*INDEX(prod_est,$H31+$I31-1,MATCH(CQ$14,$BQ$14:$DQ$14,0))</f>
        <v>85.385180276340179</v>
      </c>
      <c r="CR31" s="4" cm="1">
        <f t="array" ref="CR31">AL31*INDEX(prod_est,$H31+$I31-1,MATCH(CR$14,$BQ$14:$DQ$14,0))</f>
        <v>86.404225002339246</v>
      </c>
      <c r="CS31" s="4" cm="1">
        <f t="array" ref="CS31">AM31*INDEX(prod_est,$H31+$I31-1,MATCH(CS$14,$BQ$14:$DQ$14,0))</f>
        <v>87.409422305166743</v>
      </c>
      <c r="CT31" s="4" cm="1">
        <f t="array" ref="CT31">AN31*INDEX(prod_est,$H31+$I31-1,MATCH(CT$14,$BQ$14:$DQ$14,0))</f>
        <v>88.399737979529505</v>
      </c>
      <c r="CU31" s="4" cm="1">
        <f t="array" ref="CU31">AO31*INDEX(prod_est,$H31+$I31-1,MATCH(CU$14,$BQ$14:$DQ$14,0))</f>
        <v>89.374107790612356</v>
      </c>
      <c r="CV31" s="4" cm="1">
        <f t="array" ref="CV31">AP31*INDEX(prod_est,$H31+$I31-1,MATCH(CV$14,$BQ$14:$DQ$14,0))</f>
        <v>90.331436820866898</v>
      </c>
      <c r="CW31" s="4" cm="1">
        <f t="array" ref="CW31">AQ31*INDEX(prod_est,$H31+$I31-1,MATCH(CW$14,$BQ$14:$DQ$14,0))</f>
        <v>91.270598804989191</v>
      </c>
      <c r="CX31" s="4" cm="1">
        <f t="array" ref="CX31">AR31*INDEX(prod_est,$H31+$I31-1,MATCH(CX$14,$BQ$14:$DQ$14,0))</f>
        <v>90.19346485834248</v>
      </c>
      <c r="CY31" s="4" cm="1">
        <f t="array" ref="CY31">AS31*INDEX(prod_est,$H31+$I31-1,MATCH(CY$14,$BQ$14:$DQ$14,0))</f>
        <v>89.104895420132067</v>
      </c>
      <c r="CZ31" s="4" cm="1">
        <f t="array" ref="CZ31">AT31*INDEX(prod_est,$H31+$I31-1,MATCH(CZ$14,$BQ$14:$DQ$14,0))</f>
        <v>88.005131398952727</v>
      </c>
      <c r="DA31" s="4" cm="1">
        <f t="array" ref="DA31">AU31*INDEX(prod_est,$H31+$I31-1,MATCH(DA$14,$BQ$14:$DQ$14,0))</f>
        <v>86.894411082073589</v>
      </c>
      <c r="DB31" s="4" cm="1">
        <f t="array" ref="DB31">AV31*INDEX(prod_est,$H31+$I31-1,MATCH(DB$14,$BQ$14:$DQ$14,0))</f>
        <v>85.772970158119961</v>
      </c>
      <c r="DC31" s="4" cm="1">
        <f t="array" ref="DC31">AW31*INDEX(prod_est,$H31+$I31-1,MATCH(DC$14,$BQ$14:$DQ$14,0))</f>
        <v>84.641041739580132</v>
      </c>
      <c r="DD31" s="4" cm="1">
        <f t="array" ref="DD31">AX31*INDEX(prod_est,$H31+$I31-1,MATCH(DD$14,$BQ$14:$DQ$14,0))</f>
        <v>83.498856385141011</v>
      </c>
      <c r="DE31" s="4" cm="1">
        <f t="array" ref="DE31">AY31*INDEX(prod_est,$H31+$I31-1,MATCH(DE$14,$BQ$14:$DQ$14,0))</f>
        <v>82.346642121850991</v>
      </c>
      <c r="DF31" s="4" cm="1">
        <f t="array" ref="DF31">AZ31*INDEX(prod_est,$H31+$I31-1,MATCH(DF$14,$BQ$14:$DQ$14,0))</f>
        <v>81.184624467114404</v>
      </c>
      <c r="DG31" s="4" cm="1">
        <f t="array" ref="DG31">BA31*INDEX(prod_est,$H31+$I31-1,MATCH(DG$14,$BQ$14:$DQ$14,0))</f>
        <v>80.013026450515454</v>
      </c>
      <c r="DH31" s="4" cm="1">
        <f t="array" ref="DH31">BB31*INDEX(prod_est,$H31+$I31-1,MATCH(DH$14,$BQ$14:$DQ$14,0))</f>
        <v>78.832068635476134</v>
      </c>
      <c r="DI31" s="4" cm="1">
        <f t="array" ref="DI31">BC31*INDEX(prod_est,$H31+$I31-1,MATCH(DI$14,$BQ$14:$DQ$14,0))</f>
        <v>77.641969140745999</v>
      </c>
      <c r="DJ31" s="4" cm="1">
        <f t="array" ref="DJ31">BD31*INDEX(prod_est,$H31+$I31-1,MATCH(DJ$14,$BQ$14:$DQ$14,0))</f>
        <v>76.442943661728464</v>
      </c>
      <c r="DK31" s="4" cm="1">
        <f t="array" ref="DK31">BE31*INDEX(prod_est,$H31+$I31-1,MATCH(DK$14,$BQ$14:$DQ$14,0))</f>
        <v>75.235205491641139</v>
      </c>
      <c r="DL31" s="4" cm="1">
        <f t="array" ref="DL31">BF31*INDEX(prod_est,$H31+$I31-1,MATCH(DL$14,$BQ$14:$DQ$14,0))</f>
        <v>74.018965542515076</v>
      </c>
      <c r="DM31" s="4" cm="1">
        <f t="array" ref="DM31">BG31*INDEX(prod_est,$H31+$I31-1,MATCH(DM$14,$BQ$14:$DQ$14,0))</f>
        <v>72.794432366030634</v>
      </c>
      <c r="DN31" s="4" cm="1">
        <f t="array" ref="DN31">BH31*INDEX(prod_est,$H31+$I31-1,MATCH(DN$14,$BQ$14:$DQ$14,0))</f>
        <v>71.561812174193307</v>
      </c>
      <c r="DO31" s="4" cm="1">
        <f t="array" ref="DO31">BI31*INDEX(prod_est,$H31+$I31-1,MATCH(DO$14,$BQ$14:$DQ$14,0))</f>
        <v>70.321308859851527</v>
      </c>
      <c r="DP31" s="4" cm="1">
        <f t="array" ref="DP31">BJ31*INDEX(prod_est,$H31+$I31-1,MATCH(DP$14,$BQ$14:$DQ$14,0))</f>
        <v>69.073124017052805</v>
      </c>
      <c r="DQ31" s="4" cm="1">
        <f t="array" ref="DQ31">BK31*INDEX(prod_est,$H31+$I31-1,MATCH(DQ$14,$BQ$14:$DQ$14,0))</f>
        <v>67.817456961246037</v>
      </c>
    </row>
    <row r="32" spans="1:121" x14ac:dyDescent="0.25">
      <c r="A32" t="s">
        <v>57</v>
      </c>
      <c r="B32" t="s">
        <v>22</v>
      </c>
      <c r="C32" t="s">
        <v>22</v>
      </c>
      <c r="D32" t="s">
        <v>172</v>
      </c>
      <c r="E32" s="46" t="s">
        <v>37</v>
      </c>
      <c r="F32" s="4">
        <v>40.750872636572382</v>
      </c>
      <c r="G32" s="4">
        <v>42.474477232034722</v>
      </c>
      <c r="H32">
        <f>MATCH(A32,Production_est!$A$4:$A$339,0)</f>
        <v>321</v>
      </c>
      <c r="I32">
        <f>IFERROR(MATCH(E32,Production_est!$D$4:$D$339,0),"-")+1</f>
        <v>4</v>
      </c>
      <c r="J32" s="4" cm="1">
        <f t="array" ref="J32">IFERROR(INDEX(Production_est!$E$4:$E$339,I32+H32-1),"-")</f>
        <v>1316.3793103448199</v>
      </c>
      <c r="K32" s="33">
        <f t="shared" si="3"/>
        <v>3.2266138565265598E-2</v>
      </c>
      <c r="L32" s="33">
        <f t="shared" si="4"/>
        <v>3.2266138565265598E-2</v>
      </c>
      <c r="M32" s="33">
        <f t="shared" si="5"/>
        <v>3.2266138565265598E-2</v>
      </c>
      <c r="N32" s="33">
        <f t="shared" si="5"/>
        <v>3.2266138565265598E-2</v>
      </c>
      <c r="O32" s="33">
        <f t="shared" si="28"/>
        <v>3.2104807872439273E-2</v>
      </c>
      <c r="P32" s="33">
        <f t="shared" si="28"/>
        <v>3.1944283833077076E-2</v>
      </c>
      <c r="Q32" s="33">
        <f t="shared" si="28"/>
        <v>3.1784562413911692E-2</v>
      </c>
      <c r="R32" s="33">
        <f t="shared" si="28"/>
        <v>3.1625639601842136E-2</v>
      </c>
      <c r="S32" s="33">
        <f t="shared" si="28"/>
        <v>3.1467511403832922E-2</v>
      </c>
      <c r="T32" s="33">
        <f t="shared" si="28"/>
        <v>3.1310173846813755E-2</v>
      </c>
      <c r="U32" s="33">
        <f t="shared" si="28"/>
        <v>3.1153622977579686E-2</v>
      </c>
      <c r="V32" s="33">
        <f t="shared" si="28"/>
        <v>3.0997854862691788E-2</v>
      </c>
      <c r="W32" s="33">
        <f t="shared" si="28"/>
        <v>3.0842865588378329E-2</v>
      </c>
      <c r="X32" s="33">
        <f t="shared" si="28"/>
        <v>3.0688651260436437E-2</v>
      </c>
      <c r="Y32" s="33">
        <f t="shared" si="28"/>
        <v>3.0535208004134253E-2</v>
      </c>
      <c r="Z32" s="33">
        <f t="shared" si="28"/>
        <v>3.0382531964113581E-2</v>
      </c>
      <c r="AA32" s="33">
        <f t="shared" si="28"/>
        <v>3.0230619304293015E-2</v>
      </c>
      <c r="AB32" s="33">
        <f t="shared" si="28"/>
        <v>3.0079466207771549E-2</v>
      </c>
      <c r="AC32" s="33">
        <f t="shared" si="28"/>
        <v>2.992906887673269E-2</v>
      </c>
      <c r="AD32" s="33">
        <f t="shared" si="28"/>
        <v>2.9779423532349025E-2</v>
      </c>
      <c r="AE32" s="33">
        <f t="shared" si="28"/>
        <v>2.9630526414687278E-2</v>
      </c>
      <c r="AF32" s="33">
        <f t="shared" si="28"/>
        <v>2.9482373782613841E-2</v>
      </c>
      <c r="AG32" s="33">
        <f t="shared" si="28"/>
        <v>2.9334961913700771E-2</v>
      </c>
      <c r="AH32" s="33">
        <f t="shared" si="28"/>
        <v>2.9188287104132266E-2</v>
      </c>
      <c r="AI32" s="33">
        <f t="shared" si="28"/>
        <v>2.9042345668611604E-2</v>
      </c>
      <c r="AJ32" s="33">
        <f t="shared" si="28"/>
        <v>2.8897133940268546E-2</v>
      </c>
      <c r="AK32" s="33">
        <f t="shared" si="28"/>
        <v>2.8752648270567203E-2</v>
      </c>
      <c r="AL32" s="33">
        <f t="shared" si="28"/>
        <v>2.8608885029214368E-2</v>
      </c>
      <c r="AM32" s="33">
        <f t="shared" si="28"/>
        <v>2.8465840604068295E-2</v>
      </c>
      <c r="AN32" s="33">
        <f t="shared" si="28"/>
        <v>2.8323511401047954E-2</v>
      </c>
      <c r="AO32" s="33">
        <f t="shared" si="28"/>
        <v>2.8181893844042714E-2</v>
      </c>
      <c r="AP32" s="33">
        <f t="shared" si="28"/>
        <v>2.8040984374822501E-2</v>
      </c>
      <c r="AQ32" s="33">
        <f t="shared" si="28"/>
        <v>2.7900779452948388E-2</v>
      </c>
      <c r="AR32" s="33">
        <f t="shared" ref="AR32:BK32" si="30">AQ32*(1-$G$4)</f>
        <v>2.7761275555683647E-2</v>
      </c>
      <c r="AS32" s="33">
        <f t="shared" si="30"/>
        <v>2.7622469177905229E-2</v>
      </c>
      <c r="AT32" s="33">
        <f t="shared" si="30"/>
        <v>2.7484356832015704E-2</v>
      </c>
      <c r="AU32" s="33">
        <f t="shared" si="30"/>
        <v>2.7346935047855625E-2</v>
      </c>
      <c r="AV32" s="33">
        <f t="shared" si="30"/>
        <v>2.7210200372616348E-2</v>
      </c>
      <c r="AW32" s="33">
        <f t="shared" si="30"/>
        <v>2.7074149370753267E-2</v>
      </c>
      <c r="AX32" s="33">
        <f t="shared" si="30"/>
        <v>2.6938778623899502E-2</v>
      </c>
      <c r="AY32" s="33">
        <f t="shared" si="30"/>
        <v>2.6804084730780005E-2</v>
      </c>
      <c r="AZ32" s="33">
        <f t="shared" si="30"/>
        <v>2.6670064307126106E-2</v>
      </c>
      <c r="BA32" s="33">
        <f t="shared" si="30"/>
        <v>2.6536713985590474E-2</v>
      </c>
      <c r="BB32" s="33">
        <f t="shared" si="30"/>
        <v>2.640403041566252E-2</v>
      </c>
      <c r="BC32" s="33">
        <f t="shared" si="30"/>
        <v>2.6272010263584208E-2</v>
      </c>
      <c r="BD32" s="33">
        <f t="shared" si="30"/>
        <v>2.6140650212266286E-2</v>
      </c>
      <c r="BE32" s="33">
        <f t="shared" si="30"/>
        <v>2.6009946961204955E-2</v>
      </c>
      <c r="BF32" s="33">
        <f t="shared" si="30"/>
        <v>2.587989722639893E-2</v>
      </c>
      <c r="BG32" s="33">
        <f t="shared" si="30"/>
        <v>2.5750497740266935E-2</v>
      </c>
      <c r="BH32" s="33">
        <f t="shared" si="30"/>
        <v>2.56217452515656E-2</v>
      </c>
      <c r="BI32" s="33">
        <f t="shared" si="30"/>
        <v>2.5493636525307773E-2</v>
      </c>
      <c r="BJ32" s="33">
        <f t="shared" si="30"/>
        <v>2.5366168342681236E-2</v>
      </c>
      <c r="BK32" s="33">
        <f t="shared" si="30"/>
        <v>2.523933750096783E-2</v>
      </c>
      <c r="BL32" t="str">
        <f t="shared" si="8"/>
        <v>21_VN</v>
      </c>
      <c r="BM32" t="str">
        <f t="shared" si="9"/>
        <v>d_nonenergy_8_1_natural_gas</v>
      </c>
      <c r="BP32" s="4">
        <f t="shared" si="10"/>
        <v>40.750872636572382</v>
      </c>
      <c r="BQ32" s="4">
        <f t="shared" si="11"/>
        <v>42.474477232034722</v>
      </c>
      <c r="BR32" s="4" cm="1">
        <f t="array" ref="BR32">L32*INDEX(prod_est,$H32+$I32-1,MATCH(BR$14,$BQ$14:$DQ$14,0))</f>
        <v>44.744789499014971</v>
      </c>
      <c r="BS32" s="4" cm="1">
        <f t="array" ref="BS32">M32*INDEX(prod_est,$H32+$I32-1,MATCH(BS$14,$BQ$14:$DQ$14,0))</f>
        <v>38.13160294922227</v>
      </c>
      <c r="BT32" s="4" cm="1">
        <f t="array" ref="BT32">N32*INDEX(prod_est,$H32+$I32-1,MATCH(BT$14,$BQ$14:$DQ$14,0))</f>
        <v>43.720504926965887</v>
      </c>
      <c r="BU32" s="4" cm="1">
        <f t="array" ref="BU32">O32*INDEX(prod_est,$H32+$I32-1,MATCH(BU$14,$BQ$14:$DQ$14,0))</f>
        <v>49.724574529288169</v>
      </c>
      <c r="BV32" s="4" cm="1">
        <f t="array" ref="BV32">P32*INDEX(prod_est,$H32+$I32-1,MATCH(BV$14,$BQ$14:$DQ$14,0))</f>
        <v>56.396187719411323</v>
      </c>
      <c r="BW32" s="4" cm="1">
        <f t="array" ref="BW32">Q32*INDEX(prod_est,$H32+$I32-1,MATCH(BW$14,$BQ$14:$DQ$14,0))</f>
        <v>60.763395873201695</v>
      </c>
      <c r="BX32" s="4" cm="1">
        <f t="array" ref="BX32">R32*INDEX(prod_est,$H32+$I32-1,MATCH(BX$14,$BQ$14:$DQ$14,0))</f>
        <v>64.898507975209967</v>
      </c>
      <c r="BY32" s="4" cm="1">
        <f t="array" ref="BY32">S32*INDEX(prod_est,$H32+$I32-1,MATCH(BY$14,$BQ$14:$DQ$14,0))</f>
        <v>69.305828356079985</v>
      </c>
      <c r="BZ32" s="4" cm="1">
        <f t="array" ref="BZ32">T32*INDEX(prod_est,$H32+$I32-1,MATCH(BZ$14,$BQ$14:$DQ$14,0))</f>
        <v>74.001962582657086</v>
      </c>
      <c r="CA32" s="4" cm="1">
        <f t="array" ref="CA32">U32*INDEX(prod_est,$H32+$I32-1,MATCH(CA$14,$BQ$14:$DQ$14,0))</f>
        <v>78.355179127747149</v>
      </c>
      <c r="CB32" s="4" cm="1">
        <f t="array" ref="CB32">V32*INDEX(prod_est,$H32+$I32-1,MATCH(CB$14,$BQ$14:$DQ$14,0))</f>
        <v>82.956876386942696</v>
      </c>
      <c r="CC32" s="4" cm="1">
        <f t="array" ref="CC32">W32*INDEX(prod_est,$H32+$I32-1,MATCH(CC$14,$BQ$14:$DQ$14,0))</f>
        <v>86.25476000981854</v>
      </c>
      <c r="CD32" s="4" cm="1">
        <f t="array" ref="CD32">X32*INDEX(prod_est,$H32+$I32-1,MATCH(CD$14,$BQ$14:$DQ$14,0))</f>
        <v>88.849963819377081</v>
      </c>
      <c r="CE32" s="4" cm="1">
        <f t="array" ref="CE32">Y32*INDEX(prod_est,$H32+$I32-1,MATCH(CE$14,$BQ$14:$DQ$14,0))</f>
        <v>91.501055314288877</v>
      </c>
      <c r="CF32" s="4" cm="1">
        <f t="array" ref="CF32">Z32*INDEX(prod_est,$H32+$I32-1,MATCH(CF$14,$BQ$14:$DQ$14,0))</f>
        <v>94.208275936613433</v>
      </c>
      <c r="CG32" s="4" cm="1">
        <f t="array" ref="CG32">AA32*INDEX(prod_est,$H32+$I32-1,MATCH(CG$14,$BQ$14:$DQ$14,0))</f>
        <v>96.971807635843433</v>
      </c>
      <c r="CH32" s="4" cm="1">
        <f t="array" ref="CH32">AB32*INDEX(prod_est,$H32+$I32-1,MATCH(CH$14,$BQ$14:$DQ$14,0))</f>
        <v>98.409746556506732</v>
      </c>
      <c r="CI32" s="4" cm="1">
        <f t="array" ref="CI32">AC32*INDEX(prod_est,$H32+$I32-1,MATCH(CI$14,$BQ$14:$DQ$14,0))</f>
        <v>99.841161802145947</v>
      </c>
      <c r="CJ32" s="4" cm="1">
        <f t="array" ref="CJ32">AD32*INDEX(prod_est,$H32+$I32-1,MATCH(CJ$14,$BQ$14:$DQ$14,0))</f>
        <v>101.26505641344998</v>
      </c>
      <c r="CK32" s="4" cm="1">
        <f t="array" ref="CK32">AE32*INDEX(prod_est,$H32+$I32-1,MATCH(CK$14,$BQ$14:$DQ$14,0))</f>
        <v>102.68040211279245</v>
      </c>
      <c r="CL32" s="4" cm="1">
        <f t="array" ref="CL32">AF32*INDEX(prod_est,$H32+$I32-1,MATCH(CL$14,$BQ$14:$DQ$14,0))</f>
        <v>104.08613859590595</v>
      </c>
      <c r="CM32" s="4" cm="1">
        <f t="array" ref="CM32">AG32*INDEX(prod_est,$H32+$I32-1,MATCH(CM$14,$BQ$14:$DQ$14,0))</f>
        <v>105.48117281054394</v>
      </c>
      <c r="CN32" s="4" cm="1">
        <f t="array" ref="CN32">AH32*INDEX(prod_est,$H32+$I32-1,MATCH(CN$14,$BQ$14:$DQ$14,0))</f>
        <v>106.86437822191309</v>
      </c>
      <c r="CO32" s="4" cm="1">
        <f t="array" ref="CO32">AI32*INDEX(prod_est,$H32+$I32-1,MATCH(CO$14,$BQ$14:$DQ$14,0))</f>
        <v>108.23459406465376</v>
      </c>
      <c r="CP32" s="4" cm="1">
        <f t="array" ref="CP32">AJ32*INDEX(prod_est,$H32+$I32-1,MATCH(CP$14,$BQ$14:$DQ$14,0))</f>
        <v>109.59062458114657</v>
      </c>
      <c r="CQ32" s="4" cm="1">
        <f t="array" ref="CQ32">AK32*INDEX(prod_est,$H32+$I32-1,MATCH(CQ$14,$BQ$14:$DQ$14,0))</f>
        <v>110.93123824591743</v>
      </c>
      <c r="CR32" s="4" cm="1">
        <f t="array" ref="CR32">AL32*INDEX(prod_est,$H32+$I32-1,MATCH(CR$14,$BQ$14:$DQ$14,0))</f>
        <v>112.25516697590538</v>
      </c>
      <c r="CS32" s="4" cm="1">
        <f t="array" ref="CS32">AM32*INDEX(prod_est,$H32+$I32-1,MATCH(CS$14,$BQ$14:$DQ$14,0))</f>
        <v>113.56110532636887</v>
      </c>
      <c r="CT32" s="4" cm="1">
        <f t="array" ref="CT32">AN32*INDEX(prod_est,$H32+$I32-1,MATCH(CT$14,$BQ$14:$DQ$14,0))</f>
        <v>114.84770967217996</v>
      </c>
      <c r="CU32" s="4" cm="1">
        <f t="array" ref="CU32">AO32*INDEX(prod_est,$H32+$I32-1,MATCH(CU$14,$BQ$14:$DQ$14,0))</f>
        <v>116.11359737427352</v>
      </c>
      <c r="CV32" s="4" cm="1">
        <f t="array" ref="CV32">AP32*INDEX(prod_est,$H32+$I32-1,MATCH(CV$14,$BQ$14:$DQ$14,0))</f>
        <v>117.35734593100436</v>
      </c>
      <c r="CW32" s="4" cm="1">
        <f t="array" ref="CW32">AQ32*INDEX(prod_est,$H32+$I32-1,MATCH(CW$14,$BQ$14:$DQ$14,0))</f>
        <v>118.57749211415936</v>
      </c>
      <c r="CX32" s="4" cm="1">
        <f t="array" ref="CX32">AR32*INDEX(prod_est,$H32+$I32-1,MATCH(CX$14,$BQ$14:$DQ$14,0))</f>
        <v>117.17809467690478</v>
      </c>
      <c r="CY32" s="4" cm="1">
        <f t="array" ref="CY32">AS32*INDEX(prod_est,$H32+$I32-1,MATCH(CY$14,$BQ$14:$DQ$14,0))</f>
        <v>115.76384040811331</v>
      </c>
      <c r="CZ32" s="4" cm="1">
        <f t="array" ref="CZ32">AT32*INDEX(prod_est,$H32+$I32-1,MATCH(CZ$14,$BQ$14:$DQ$14,0))</f>
        <v>114.33504229287951</v>
      </c>
      <c r="DA32" s="4" cm="1">
        <f t="array" ref="DA32">AU32*INDEX(prod_est,$H32+$I32-1,MATCH(DA$14,$BQ$14:$DQ$14,0))</f>
        <v>112.89200991070811</v>
      </c>
      <c r="DB32" s="4" cm="1">
        <f t="array" ref="DB32">AV32*INDEX(prod_est,$H32+$I32-1,MATCH(DB$14,$BQ$14:$DQ$14,0))</f>
        <v>111.435049464982</v>
      </c>
      <c r="DC32" s="4" cm="1">
        <f t="array" ref="DC32">AW32*INDEX(prod_est,$H32+$I32-1,MATCH(DC$14,$BQ$14:$DQ$14,0))</f>
        <v>109.96446381220264</v>
      </c>
      <c r="DD32" s="4" cm="1">
        <f t="array" ref="DD32">AX32*INDEX(prod_est,$H32+$I32-1,MATCH(DD$14,$BQ$14:$DQ$14,0))</f>
        <v>108.48055249100827</v>
      </c>
      <c r="DE32" s="4" cm="1">
        <f t="array" ref="DE32">AY32*INDEX(prod_est,$H32+$I32-1,MATCH(DE$14,$BQ$14:$DQ$14,0))</f>
        <v>106.98361175096761</v>
      </c>
      <c r="DF32" s="4" cm="1">
        <f t="array" ref="DF32">AZ32*INDEX(prod_est,$H32+$I32-1,MATCH(DF$14,$BQ$14:$DQ$14,0))</f>
        <v>105.47393458115477</v>
      </c>
      <c r="DG32" s="4" cm="1">
        <f t="array" ref="DG32">BA32*INDEX(prod_est,$H32+$I32-1,MATCH(DG$14,$BQ$14:$DQ$14,0))</f>
        <v>103.95181073850247</v>
      </c>
      <c r="DH32" s="4" cm="1">
        <f t="array" ref="DH32">BB32*INDEX(prod_est,$H32+$I32-1,MATCH(DH$14,$BQ$14:$DQ$14,0))</f>
        <v>102.41752677593985</v>
      </c>
      <c r="DI32" s="4" cm="1">
        <f t="array" ref="DI32">BC32*INDEX(prod_est,$H32+$I32-1,MATCH(DI$14,$BQ$14:$DQ$14,0))</f>
        <v>100.87136607031169</v>
      </c>
      <c r="DJ32" s="4" cm="1">
        <f t="array" ref="DJ32">BD32*INDEX(prod_est,$H32+$I32-1,MATCH(DJ$14,$BQ$14:$DQ$14,0))</f>
        <v>99.313608850085075</v>
      </c>
      <c r="DK32" s="4" cm="1">
        <f t="array" ref="DK32">BE32*INDEX(prod_est,$H32+$I32-1,MATCH(DK$14,$BQ$14:$DQ$14,0))</f>
        <v>97.744532222840789</v>
      </c>
      <c r="DL32" s="4" cm="1">
        <f t="array" ref="DL32">BF32*INDEX(prod_est,$H32+$I32-1,MATCH(DL$14,$BQ$14:$DQ$14,0))</f>
        <v>96.164410202555132</v>
      </c>
      <c r="DM32" s="4" cm="1">
        <f t="array" ref="DM32">BG32*INDEX(prod_est,$H32+$I32-1,MATCH(DM$14,$BQ$14:$DQ$14,0))</f>
        <v>94.573513736669653</v>
      </c>
      <c r="DN32" s="4" cm="1">
        <f t="array" ref="DN32">BH32*INDEX(prod_est,$H32+$I32-1,MATCH(DN$14,$BQ$14:$DQ$14,0))</f>
        <v>92.9721107329528</v>
      </c>
      <c r="DO32" s="4" cm="1">
        <f t="array" ref="DO32">BI32*INDEX(prod_est,$H32+$I32-1,MATCH(DO$14,$BQ$14:$DQ$14,0))</f>
        <v>91.360466086156535</v>
      </c>
      <c r="DP32" s="4" cm="1">
        <f t="array" ref="DP32">BJ32*INDEX(prod_est,$H32+$I32-1,MATCH(DP$14,$BQ$14:$DQ$14,0))</f>
        <v>89.738841704462573</v>
      </c>
      <c r="DQ32" s="4" cm="1">
        <f t="array" ref="DQ32">BK32*INDEX(prod_est,$H32+$I32-1,MATCH(DQ$14,$BQ$14:$DQ$14,0))</f>
        <v>88.107496535729027</v>
      </c>
    </row>
    <row r="33" spans="1:121" x14ac:dyDescent="0.25">
      <c r="A33" t="s">
        <v>57</v>
      </c>
      <c r="B33" t="s">
        <v>23</v>
      </c>
      <c r="C33" t="s">
        <v>62</v>
      </c>
      <c r="D33" t="s">
        <v>172</v>
      </c>
      <c r="E33" s="46" t="s">
        <v>37</v>
      </c>
      <c r="F33" s="4">
        <v>0</v>
      </c>
      <c r="G33" s="4">
        <v>0</v>
      </c>
      <c r="H33">
        <f>MATCH(A33,Production_est!$A$4:$A$339,0)</f>
        <v>321</v>
      </c>
      <c r="I33">
        <f>IFERROR(MATCH(E33,Production_est!$D$4:$D$339,0),"-")+1</f>
        <v>4</v>
      </c>
      <c r="J33" s="4" cm="1">
        <f t="array" ref="J33">IFERROR(INDEX(Production_est!$E$4:$E$339,I33+H33-1),"-")</f>
        <v>1316.3793103448199</v>
      </c>
      <c r="K33" s="33">
        <f t="shared" si="3"/>
        <v>0</v>
      </c>
      <c r="L33" s="33">
        <f t="shared" si="4"/>
        <v>0</v>
      </c>
      <c r="M33" s="33">
        <f t="shared" si="5"/>
        <v>0</v>
      </c>
      <c r="N33" s="33">
        <f t="shared" si="5"/>
        <v>0</v>
      </c>
      <c r="O33" s="33">
        <f t="shared" si="28"/>
        <v>0</v>
      </c>
      <c r="P33" s="33">
        <f t="shared" si="28"/>
        <v>0</v>
      </c>
      <c r="Q33" s="33">
        <f t="shared" si="28"/>
        <v>0</v>
      </c>
      <c r="R33" s="33">
        <f t="shared" si="28"/>
        <v>0</v>
      </c>
      <c r="S33" s="33">
        <f t="shared" si="28"/>
        <v>0</v>
      </c>
      <c r="T33" s="33">
        <f t="shared" si="28"/>
        <v>0</v>
      </c>
      <c r="U33" s="33">
        <f t="shared" si="28"/>
        <v>0</v>
      </c>
      <c r="V33" s="33">
        <f t="shared" si="28"/>
        <v>0</v>
      </c>
      <c r="W33" s="33">
        <f t="shared" si="28"/>
        <v>0</v>
      </c>
      <c r="X33" s="33">
        <f t="shared" si="28"/>
        <v>0</v>
      </c>
      <c r="Y33" s="33">
        <f t="shared" si="28"/>
        <v>0</v>
      </c>
      <c r="Z33" s="33">
        <f t="shared" si="28"/>
        <v>0</v>
      </c>
      <c r="AA33" s="33">
        <f t="shared" si="28"/>
        <v>0</v>
      </c>
      <c r="AB33" s="33">
        <f t="shared" si="28"/>
        <v>0</v>
      </c>
      <c r="AC33" s="33">
        <f t="shared" si="28"/>
        <v>0</v>
      </c>
      <c r="AD33" s="33">
        <f t="shared" si="28"/>
        <v>0</v>
      </c>
      <c r="AE33" s="33">
        <f t="shared" si="28"/>
        <v>0</v>
      </c>
      <c r="AF33" s="33">
        <f t="shared" si="28"/>
        <v>0</v>
      </c>
      <c r="AG33" s="33">
        <f t="shared" si="28"/>
        <v>0</v>
      </c>
      <c r="AH33" s="33">
        <f t="shared" si="28"/>
        <v>0</v>
      </c>
      <c r="AI33" s="33">
        <f t="shared" si="28"/>
        <v>0</v>
      </c>
      <c r="AJ33" s="33">
        <f t="shared" si="28"/>
        <v>0</v>
      </c>
      <c r="AK33" s="33">
        <f t="shared" si="28"/>
        <v>0</v>
      </c>
      <c r="AL33" s="33">
        <f t="shared" si="28"/>
        <v>0</v>
      </c>
      <c r="AM33" s="33">
        <f t="shared" si="28"/>
        <v>0</v>
      </c>
      <c r="AN33" s="33">
        <f t="shared" si="28"/>
        <v>0</v>
      </c>
      <c r="AO33" s="33">
        <f t="shared" si="28"/>
        <v>0</v>
      </c>
      <c r="AP33" s="33">
        <f t="shared" si="28"/>
        <v>0</v>
      </c>
      <c r="AQ33" s="33">
        <f t="shared" si="28"/>
        <v>0</v>
      </c>
      <c r="AR33" s="33">
        <f t="shared" ref="AR33:BK33" si="31">AQ33*(1-$G$4)</f>
        <v>0</v>
      </c>
      <c r="AS33" s="33">
        <f t="shared" si="31"/>
        <v>0</v>
      </c>
      <c r="AT33" s="33">
        <f t="shared" si="31"/>
        <v>0</v>
      </c>
      <c r="AU33" s="33">
        <f t="shared" si="31"/>
        <v>0</v>
      </c>
      <c r="AV33" s="33">
        <f t="shared" si="31"/>
        <v>0</v>
      </c>
      <c r="AW33" s="33">
        <f t="shared" si="31"/>
        <v>0</v>
      </c>
      <c r="AX33" s="33">
        <f t="shared" si="31"/>
        <v>0</v>
      </c>
      <c r="AY33" s="33">
        <f t="shared" si="31"/>
        <v>0</v>
      </c>
      <c r="AZ33" s="33">
        <f t="shared" si="31"/>
        <v>0</v>
      </c>
      <c r="BA33" s="33">
        <f t="shared" si="31"/>
        <v>0</v>
      </c>
      <c r="BB33" s="33">
        <f t="shared" si="31"/>
        <v>0</v>
      </c>
      <c r="BC33" s="33">
        <f t="shared" si="31"/>
        <v>0</v>
      </c>
      <c r="BD33" s="33">
        <f t="shared" si="31"/>
        <v>0</v>
      </c>
      <c r="BE33" s="33">
        <f t="shared" si="31"/>
        <v>0</v>
      </c>
      <c r="BF33" s="33">
        <f t="shared" si="31"/>
        <v>0</v>
      </c>
      <c r="BG33" s="33">
        <f t="shared" si="31"/>
        <v>0</v>
      </c>
      <c r="BH33" s="33">
        <f t="shared" si="31"/>
        <v>0</v>
      </c>
      <c r="BI33" s="33">
        <f t="shared" si="31"/>
        <v>0</v>
      </c>
      <c r="BJ33" s="33">
        <f t="shared" si="31"/>
        <v>0</v>
      </c>
      <c r="BK33" s="33">
        <f t="shared" si="31"/>
        <v>0</v>
      </c>
      <c r="BL33" t="str">
        <f t="shared" si="8"/>
        <v>21_VN</v>
      </c>
      <c r="BM33" t="str">
        <f t="shared" si="9"/>
        <v>d_nonenergy_15_1_fwood_wwaste</v>
      </c>
      <c r="BP33" s="4">
        <f t="shared" si="10"/>
        <v>0</v>
      </c>
      <c r="BQ33" s="4">
        <f t="shared" si="11"/>
        <v>0</v>
      </c>
      <c r="BR33" s="4" cm="1">
        <f t="array" ref="BR33">L33*INDEX(prod_est,$H33+$I33-1,MATCH(BR$14,$BQ$14:$DQ$14,0))</f>
        <v>0</v>
      </c>
      <c r="BS33" s="4" cm="1">
        <f t="array" ref="BS33">M33*INDEX(prod_est,$H33+$I33-1,MATCH(BS$14,$BQ$14:$DQ$14,0))</f>
        <v>0</v>
      </c>
      <c r="BT33" s="4" cm="1">
        <f t="array" ref="BT33">N33*INDEX(prod_est,$H33+$I33-1,MATCH(BT$14,$BQ$14:$DQ$14,0))</f>
        <v>0</v>
      </c>
      <c r="BU33" s="4" cm="1">
        <f t="array" ref="BU33">O33*INDEX(prod_est,$H33+$I33-1,MATCH(BU$14,$BQ$14:$DQ$14,0))</f>
        <v>0</v>
      </c>
      <c r="BV33" s="4" cm="1">
        <f t="array" ref="BV33">P33*INDEX(prod_est,$H33+$I33-1,MATCH(BV$14,$BQ$14:$DQ$14,0))</f>
        <v>0</v>
      </c>
      <c r="BW33" s="4" cm="1">
        <f t="array" ref="BW33">Q33*INDEX(prod_est,$H33+$I33-1,MATCH(BW$14,$BQ$14:$DQ$14,0))</f>
        <v>0</v>
      </c>
      <c r="BX33" s="4" cm="1">
        <f t="array" ref="BX33">R33*INDEX(prod_est,$H33+$I33-1,MATCH(BX$14,$BQ$14:$DQ$14,0))</f>
        <v>0</v>
      </c>
      <c r="BY33" s="4" cm="1">
        <f t="array" ref="BY33">S33*INDEX(prod_est,$H33+$I33-1,MATCH(BY$14,$BQ$14:$DQ$14,0))</f>
        <v>0</v>
      </c>
      <c r="BZ33" s="4" cm="1">
        <f t="array" ref="BZ33">T33*INDEX(prod_est,$H33+$I33-1,MATCH(BZ$14,$BQ$14:$DQ$14,0))</f>
        <v>0</v>
      </c>
      <c r="CA33" s="4" cm="1">
        <f t="array" ref="CA33">U33*INDEX(prod_est,$H33+$I33-1,MATCH(CA$14,$BQ$14:$DQ$14,0))</f>
        <v>0</v>
      </c>
      <c r="CB33" s="4" cm="1">
        <f t="array" ref="CB33">V33*INDEX(prod_est,$H33+$I33-1,MATCH(CB$14,$BQ$14:$DQ$14,0))</f>
        <v>0</v>
      </c>
      <c r="CC33" s="4" cm="1">
        <f t="array" ref="CC33">W33*INDEX(prod_est,$H33+$I33-1,MATCH(CC$14,$BQ$14:$DQ$14,0))</f>
        <v>0</v>
      </c>
      <c r="CD33" s="4" cm="1">
        <f t="array" ref="CD33">X33*INDEX(prod_est,$H33+$I33-1,MATCH(CD$14,$BQ$14:$DQ$14,0))</f>
        <v>0</v>
      </c>
      <c r="CE33" s="4" cm="1">
        <f t="array" ref="CE33">Y33*INDEX(prod_est,$H33+$I33-1,MATCH(CE$14,$BQ$14:$DQ$14,0))</f>
        <v>0</v>
      </c>
      <c r="CF33" s="4" cm="1">
        <f t="array" ref="CF33">Z33*INDEX(prod_est,$H33+$I33-1,MATCH(CF$14,$BQ$14:$DQ$14,0))</f>
        <v>0</v>
      </c>
      <c r="CG33" s="4" cm="1">
        <f t="array" ref="CG33">AA33*INDEX(prod_est,$H33+$I33-1,MATCH(CG$14,$BQ$14:$DQ$14,0))</f>
        <v>0</v>
      </c>
      <c r="CH33" s="4" cm="1">
        <f t="array" ref="CH33">AB33*INDEX(prod_est,$H33+$I33-1,MATCH(CH$14,$BQ$14:$DQ$14,0))</f>
        <v>0</v>
      </c>
      <c r="CI33" s="4" cm="1">
        <f t="array" ref="CI33">AC33*INDEX(prod_est,$H33+$I33-1,MATCH(CI$14,$BQ$14:$DQ$14,0))</f>
        <v>0</v>
      </c>
      <c r="CJ33" s="4" cm="1">
        <f t="array" ref="CJ33">AD33*INDEX(prod_est,$H33+$I33-1,MATCH(CJ$14,$BQ$14:$DQ$14,0))</f>
        <v>0</v>
      </c>
      <c r="CK33" s="4" cm="1">
        <f t="array" ref="CK33">AE33*INDEX(prod_est,$H33+$I33-1,MATCH(CK$14,$BQ$14:$DQ$14,0))</f>
        <v>0</v>
      </c>
      <c r="CL33" s="4" cm="1">
        <f t="array" ref="CL33">AF33*INDEX(prod_est,$H33+$I33-1,MATCH(CL$14,$BQ$14:$DQ$14,0))</f>
        <v>0</v>
      </c>
      <c r="CM33" s="4" cm="1">
        <f t="array" ref="CM33">AG33*INDEX(prod_est,$H33+$I33-1,MATCH(CM$14,$BQ$14:$DQ$14,0))</f>
        <v>0</v>
      </c>
      <c r="CN33" s="4" cm="1">
        <f t="array" ref="CN33">AH33*INDEX(prod_est,$H33+$I33-1,MATCH(CN$14,$BQ$14:$DQ$14,0))</f>
        <v>0</v>
      </c>
      <c r="CO33" s="4" cm="1">
        <f t="array" ref="CO33">AI33*INDEX(prod_est,$H33+$I33-1,MATCH(CO$14,$BQ$14:$DQ$14,0))</f>
        <v>0</v>
      </c>
      <c r="CP33" s="4" cm="1">
        <f t="array" ref="CP33">AJ33*INDEX(prod_est,$H33+$I33-1,MATCH(CP$14,$BQ$14:$DQ$14,0))</f>
        <v>0</v>
      </c>
      <c r="CQ33" s="4" cm="1">
        <f t="array" ref="CQ33">AK33*INDEX(prod_est,$H33+$I33-1,MATCH(CQ$14,$BQ$14:$DQ$14,0))</f>
        <v>0</v>
      </c>
      <c r="CR33" s="4" cm="1">
        <f t="array" ref="CR33">AL33*INDEX(prod_est,$H33+$I33-1,MATCH(CR$14,$BQ$14:$DQ$14,0))</f>
        <v>0</v>
      </c>
      <c r="CS33" s="4" cm="1">
        <f t="array" ref="CS33">AM33*INDEX(prod_est,$H33+$I33-1,MATCH(CS$14,$BQ$14:$DQ$14,0))</f>
        <v>0</v>
      </c>
      <c r="CT33" s="4" cm="1">
        <f t="array" ref="CT33">AN33*INDEX(prod_est,$H33+$I33-1,MATCH(CT$14,$BQ$14:$DQ$14,0))</f>
        <v>0</v>
      </c>
      <c r="CU33" s="4" cm="1">
        <f t="array" ref="CU33">AO33*INDEX(prod_est,$H33+$I33-1,MATCH(CU$14,$BQ$14:$DQ$14,0))</f>
        <v>0</v>
      </c>
      <c r="CV33" s="4" cm="1">
        <f t="array" ref="CV33">AP33*INDEX(prod_est,$H33+$I33-1,MATCH(CV$14,$BQ$14:$DQ$14,0))</f>
        <v>0</v>
      </c>
      <c r="CW33" s="4" cm="1">
        <f t="array" ref="CW33">AQ33*INDEX(prod_est,$H33+$I33-1,MATCH(CW$14,$BQ$14:$DQ$14,0))</f>
        <v>0</v>
      </c>
      <c r="CX33" s="4" cm="1">
        <f t="array" ref="CX33">AR33*INDEX(prod_est,$H33+$I33-1,MATCH(CX$14,$BQ$14:$DQ$14,0))</f>
        <v>0</v>
      </c>
      <c r="CY33" s="4" cm="1">
        <f t="array" ref="CY33">AS33*INDEX(prod_est,$H33+$I33-1,MATCH(CY$14,$BQ$14:$DQ$14,0))</f>
        <v>0</v>
      </c>
      <c r="CZ33" s="4" cm="1">
        <f t="array" ref="CZ33">AT33*INDEX(prod_est,$H33+$I33-1,MATCH(CZ$14,$BQ$14:$DQ$14,0))</f>
        <v>0</v>
      </c>
      <c r="DA33" s="4" cm="1">
        <f t="array" ref="DA33">AU33*INDEX(prod_est,$H33+$I33-1,MATCH(DA$14,$BQ$14:$DQ$14,0))</f>
        <v>0</v>
      </c>
      <c r="DB33" s="4" cm="1">
        <f t="array" ref="DB33">AV33*INDEX(prod_est,$H33+$I33-1,MATCH(DB$14,$BQ$14:$DQ$14,0))</f>
        <v>0</v>
      </c>
      <c r="DC33" s="4" cm="1">
        <f t="array" ref="DC33">AW33*INDEX(prod_est,$H33+$I33-1,MATCH(DC$14,$BQ$14:$DQ$14,0))</f>
        <v>0</v>
      </c>
      <c r="DD33" s="4" cm="1">
        <f t="array" ref="DD33">AX33*INDEX(prod_est,$H33+$I33-1,MATCH(DD$14,$BQ$14:$DQ$14,0))</f>
        <v>0</v>
      </c>
      <c r="DE33" s="4" cm="1">
        <f t="array" ref="DE33">AY33*INDEX(prod_est,$H33+$I33-1,MATCH(DE$14,$BQ$14:$DQ$14,0))</f>
        <v>0</v>
      </c>
      <c r="DF33" s="4" cm="1">
        <f t="array" ref="DF33">AZ33*INDEX(prod_est,$H33+$I33-1,MATCH(DF$14,$BQ$14:$DQ$14,0))</f>
        <v>0</v>
      </c>
      <c r="DG33" s="4" cm="1">
        <f t="array" ref="DG33">BA33*INDEX(prod_est,$H33+$I33-1,MATCH(DG$14,$BQ$14:$DQ$14,0))</f>
        <v>0</v>
      </c>
      <c r="DH33" s="4" cm="1">
        <f t="array" ref="DH33">BB33*INDEX(prod_est,$H33+$I33-1,MATCH(DH$14,$BQ$14:$DQ$14,0))</f>
        <v>0</v>
      </c>
      <c r="DI33" s="4" cm="1">
        <f t="array" ref="DI33">BC33*INDEX(prod_est,$H33+$I33-1,MATCH(DI$14,$BQ$14:$DQ$14,0))</f>
        <v>0</v>
      </c>
      <c r="DJ33" s="4" cm="1">
        <f t="array" ref="DJ33">BD33*INDEX(prod_est,$H33+$I33-1,MATCH(DJ$14,$BQ$14:$DQ$14,0))</f>
        <v>0</v>
      </c>
      <c r="DK33" s="4" cm="1">
        <f t="array" ref="DK33">BE33*INDEX(prod_est,$H33+$I33-1,MATCH(DK$14,$BQ$14:$DQ$14,0))</f>
        <v>0</v>
      </c>
      <c r="DL33" s="4" cm="1">
        <f t="array" ref="DL33">BF33*INDEX(prod_est,$H33+$I33-1,MATCH(DL$14,$BQ$14:$DQ$14,0))</f>
        <v>0</v>
      </c>
      <c r="DM33" s="4" cm="1">
        <f t="array" ref="DM33">BG33*INDEX(prod_est,$H33+$I33-1,MATCH(DM$14,$BQ$14:$DQ$14,0))</f>
        <v>0</v>
      </c>
      <c r="DN33" s="4" cm="1">
        <f t="array" ref="DN33">BH33*INDEX(prod_est,$H33+$I33-1,MATCH(DN$14,$BQ$14:$DQ$14,0))</f>
        <v>0</v>
      </c>
      <c r="DO33" s="4" cm="1">
        <f t="array" ref="DO33">BI33*INDEX(prod_est,$H33+$I33-1,MATCH(DO$14,$BQ$14:$DQ$14,0))</f>
        <v>0</v>
      </c>
      <c r="DP33" s="4" cm="1">
        <f t="array" ref="DP33">BJ33*INDEX(prod_est,$H33+$I33-1,MATCH(DP$14,$BQ$14:$DQ$14,0))</f>
        <v>0</v>
      </c>
      <c r="DQ33" s="4" cm="1">
        <f t="array" ref="DQ33">BK33*INDEX(prod_est,$H33+$I33-1,MATCH(DQ$14,$BQ$14:$DQ$14,0))</f>
        <v>0</v>
      </c>
    </row>
    <row r="34" spans="1:121" x14ac:dyDescent="0.25">
      <c r="A34" t="s">
        <v>57</v>
      </c>
      <c r="B34" t="s">
        <v>24</v>
      </c>
      <c r="C34" t="s">
        <v>24</v>
      </c>
      <c r="D34" t="s">
        <v>172</v>
      </c>
      <c r="E34" s="46" t="s">
        <v>37</v>
      </c>
      <c r="F34" s="4">
        <v>0</v>
      </c>
      <c r="G34" s="4">
        <v>0</v>
      </c>
      <c r="H34">
        <f>MATCH(A34,Production_est!$A$4:$A$339,0)</f>
        <v>321</v>
      </c>
      <c r="I34">
        <f>IFERROR(MATCH(E34,Production_est!$D$4:$D$339,0),"-")+1</f>
        <v>4</v>
      </c>
      <c r="J34" s="4" cm="1">
        <f t="array" ref="J34">IFERROR(INDEX(Production_est!$E$4:$E$339,I34+H34-1),"-")</f>
        <v>1316.3793103448199</v>
      </c>
      <c r="K34" s="33">
        <f t="shared" si="3"/>
        <v>0</v>
      </c>
      <c r="L34" s="33">
        <f t="shared" si="4"/>
        <v>0</v>
      </c>
      <c r="M34" s="33">
        <f t="shared" si="5"/>
        <v>0</v>
      </c>
      <c r="N34" s="33">
        <f t="shared" si="5"/>
        <v>0</v>
      </c>
      <c r="O34" s="33">
        <f t="shared" si="28"/>
        <v>0</v>
      </c>
      <c r="P34" s="33">
        <f t="shared" si="28"/>
        <v>0</v>
      </c>
      <c r="Q34" s="33">
        <f t="shared" si="28"/>
        <v>0</v>
      </c>
      <c r="R34" s="33">
        <f t="shared" si="28"/>
        <v>0</v>
      </c>
      <c r="S34" s="33">
        <f t="shared" si="28"/>
        <v>0</v>
      </c>
      <c r="T34" s="33">
        <f t="shared" si="28"/>
        <v>0</v>
      </c>
      <c r="U34" s="33">
        <f t="shared" si="28"/>
        <v>0</v>
      </c>
      <c r="V34" s="33">
        <f t="shared" si="28"/>
        <v>0</v>
      </c>
      <c r="W34" s="33">
        <f t="shared" si="28"/>
        <v>0</v>
      </c>
      <c r="X34" s="33">
        <f t="shared" si="28"/>
        <v>0</v>
      </c>
      <c r="Y34" s="33">
        <f t="shared" si="28"/>
        <v>0</v>
      </c>
      <c r="Z34" s="33">
        <f t="shared" si="28"/>
        <v>0</v>
      </c>
      <c r="AA34" s="33">
        <f t="shared" si="28"/>
        <v>0</v>
      </c>
      <c r="AB34" s="33">
        <f t="shared" si="28"/>
        <v>0</v>
      </c>
      <c r="AC34" s="33">
        <f t="shared" si="28"/>
        <v>0</v>
      </c>
      <c r="AD34" s="33">
        <f t="shared" si="28"/>
        <v>0</v>
      </c>
      <c r="AE34" s="33">
        <f t="shared" si="28"/>
        <v>0</v>
      </c>
      <c r="AF34" s="33">
        <f t="shared" si="28"/>
        <v>0</v>
      </c>
      <c r="AG34" s="33">
        <f t="shared" si="28"/>
        <v>0</v>
      </c>
      <c r="AH34" s="33">
        <f t="shared" si="28"/>
        <v>0</v>
      </c>
      <c r="AI34" s="33">
        <f t="shared" si="28"/>
        <v>0</v>
      </c>
      <c r="AJ34" s="33">
        <f t="shared" si="28"/>
        <v>0</v>
      </c>
      <c r="AK34" s="33">
        <f t="shared" si="28"/>
        <v>0</v>
      </c>
      <c r="AL34" s="33">
        <f t="shared" si="28"/>
        <v>0</v>
      </c>
      <c r="AM34" s="33">
        <f t="shared" si="28"/>
        <v>0</v>
      </c>
      <c r="AN34" s="33">
        <f t="shared" si="28"/>
        <v>0</v>
      </c>
      <c r="AO34" s="33">
        <f t="shared" si="28"/>
        <v>0</v>
      </c>
      <c r="AP34" s="33">
        <f t="shared" si="28"/>
        <v>0</v>
      </c>
      <c r="AQ34" s="33">
        <f t="shared" si="28"/>
        <v>0</v>
      </c>
      <c r="AR34" s="33">
        <f t="shared" ref="AR34:BK34" si="32">AQ34*(1-$G$4)</f>
        <v>0</v>
      </c>
      <c r="AS34" s="33">
        <f t="shared" si="32"/>
        <v>0</v>
      </c>
      <c r="AT34" s="33">
        <f t="shared" si="32"/>
        <v>0</v>
      </c>
      <c r="AU34" s="33">
        <f t="shared" si="32"/>
        <v>0</v>
      </c>
      <c r="AV34" s="33">
        <f t="shared" si="32"/>
        <v>0</v>
      </c>
      <c r="AW34" s="33">
        <f t="shared" si="32"/>
        <v>0</v>
      </c>
      <c r="AX34" s="33">
        <f t="shared" si="32"/>
        <v>0</v>
      </c>
      <c r="AY34" s="33">
        <f t="shared" si="32"/>
        <v>0</v>
      </c>
      <c r="AZ34" s="33">
        <f t="shared" si="32"/>
        <v>0</v>
      </c>
      <c r="BA34" s="33">
        <f t="shared" si="32"/>
        <v>0</v>
      </c>
      <c r="BB34" s="33">
        <f t="shared" si="32"/>
        <v>0</v>
      </c>
      <c r="BC34" s="33">
        <f t="shared" si="32"/>
        <v>0</v>
      </c>
      <c r="BD34" s="33">
        <f t="shared" si="32"/>
        <v>0</v>
      </c>
      <c r="BE34" s="33">
        <f t="shared" si="32"/>
        <v>0</v>
      </c>
      <c r="BF34" s="33">
        <f t="shared" si="32"/>
        <v>0</v>
      </c>
      <c r="BG34" s="33">
        <f t="shared" si="32"/>
        <v>0</v>
      </c>
      <c r="BH34" s="33">
        <f t="shared" si="32"/>
        <v>0</v>
      </c>
      <c r="BI34" s="33">
        <f t="shared" si="32"/>
        <v>0</v>
      </c>
      <c r="BJ34" s="33">
        <f t="shared" si="32"/>
        <v>0</v>
      </c>
      <c r="BK34" s="33">
        <f t="shared" si="32"/>
        <v>0</v>
      </c>
      <c r="BL34" t="str">
        <f t="shared" si="8"/>
        <v>21_VN</v>
      </c>
      <c r="BM34" t="str">
        <f t="shared" si="9"/>
        <v>d_nonenergy_15_2_bagasse</v>
      </c>
      <c r="BP34" s="4">
        <f t="shared" si="10"/>
        <v>0</v>
      </c>
      <c r="BQ34" s="4">
        <f t="shared" si="11"/>
        <v>0</v>
      </c>
      <c r="BR34" s="4" cm="1">
        <f t="array" ref="BR34">L34*INDEX(prod_est,$H34+$I34-1,MATCH(BR$14,$BQ$14:$DQ$14,0))</f>
        <v>0</v>
      </c>
      <c r="BS34" s="4" cm="1">
        <f t="array" ref="BS34">M34*INDEX(prod_est,$H34+$I34-1,MATCH(BS$14,$BQ$14:$DQ$14,0))</f>
        <v>0</v>
      </c>
      <c r="BT34" s="4" cm="1">
        <f t="array" ref="BT34">N34*INDEX(prod_est,$H34+$I34-1,MATCH(BT$14,$BQ$14:$DQ$14,0))</f>
        <v>0</v>
      </c>
      <c r="BU34" s="4" cm="1">
        <f t="array" ref="BU34">O34*INDEX(prod_est,$H34+$I34-1,MATCH(BU$14,$BQ$14:$DQ$14,0))</f>
        <v>0</v>
      </c>
      <c r="BV34" s="4" cm="1">
        <f t="array" ref="BV34">P34*INDEX(prod_est,$H34+$I34-1,MATCH(BV$14,$BQ$14:$DQ$14,0))</f>
        <v>0</v>
      </c>
      <c r="BW34" s="4" cm="1">
        <f t="array" ref="BW34">Q34*INDEX(prod_est,$H34+$I34-1,MATCH(BW$14,$BQ$14:$DQ$14,0))</f>
        <v>0</v>
      </c>
      <c r="BX34" s="4" cm="1">
        <f t="array" ref="BX34">R34*INDEX(prod_est,$H34+$I34-1,MATCH(BX$14,$BQ$14:$DQ$14,0))</f>
        <v>0</v>
      </c>
      <c r="BY34" s="4" cm="1">
        <f t="array" ref="BY34">S34*INDEX(prod_est,$H34+$I34-1,MATCH(BY$14,$BQ$14:$DQ$14,0))</f>
        <v>0</v>
      </c>
      <c r="BZ34" s="4" cm="1">
        <f t="array" ref="BZ34">T34*INDEX(prod_est,$H34+$I34-1,MATCH(BZ$14,$BQ$14:$DQ$14,0))</f>
        <v>0</v>
      </c>
      <c r="CA34" s="4" cm="1">
        <f t="array" ref="CA34">U34*INDEX(prod_est,$H34+$I34-1,MATCH(CA$14,$BQ$14:$DQ$14,0))</f>
        <v>0</v>
      </c>
      <c r="CB34" s="4" cm="1">
        <f t="array" ref="CB34">V34*INDEX(prod_est,$H34+$I34-1,MATCH(CB$14,$BQ$14:$DQ$14,0))</f>
        <v>0</v>
      </c>
      <c r="CC34" s="4" cm="1">
        <f t="array" ref="CC34">W34*INDEX(prod_est,$H34+$I34-1,MATCH(CC$14,$BQ$14:$DQ$14,0))</f>
        <v>0</v>
      </c>
      <c r="CD34" s="4" cm="1">
        <f t="array" ref="CD34">X34*INDEX(prod_est,$H34+$I34-1,MATCH(CD$14,$BQ$14:$DQ$14,0))</f>
        <v>0</v>
      </c>
      <c r="CE34" s="4" cm="1">
        <f t="array" ref="CE34">Y34*INDEX(prod_est,$H34+$I34-1,MATCH(CE$14,$BQ$14:$DQ$14,0))</f>
        <v>0</v>
      </c>
      <c r="CF34" s="4" cm="1">
        <f t="array" ref="CF34">Z34*INDEX(prod_est,$H34+$I34-1,MATCH(CF$14,$BQ$14:$DQ$14,0))</f>
        <v>0</v>
      </c>
      <c r="CG34" s="4" cm="1">
        <f t="array" ref="CG34">AA34*INDEX(prod_est,$H34+$I34-1,MATCH(CG$14,$BQ$14:$DQ$14,0))</f>
        <v>0</v>
      </c>
      <c r="CH34" s="4" cm="1">
        <f t="array" ref="CH34">AB34*INDEX(prod_est,$H34+$I34-1,MATCH(CH$14,$BQ$14:$DQ$14,0))</f>
        <v>0</v>
      </c>
      <c r="CI34" s="4" cm="1">
        <f t="array" ref="CI34">AC34*INDEX(prod_est,$H34+$I34-1,MATCH(CI$14,$BQ$14:$DQ$14,0))</f>
        <v>0</v>
      </c>
      <c r="CJ34" s="4" cm="1">
        <f t="array" ref="CJ34">AD34*INDEX(prod_est,$H34+$I34-1,MATCH(CJ$14,$BQ$14:$DQ$14,0))</f>
        <v>0</v>
      </c>
      <c r="CK34" s="4" cm="1">
        <f t="array" ref="CK34">AE34*INDEX(prod_est,$H34+$I34-1,MATCH(CK$14,$BQ$14:$DQ$14,0))</f>
        <v>0</v>
      </c>
      <c r="CL34" s="4" cm="1">
        <f t="array" ref="CL34">AF34*INDEX(prod_est,$H34+$I34-1,MATCH(CL$14,$BQ$14:$DQ$14,0))</f>
        <v>0</v>
      </c>
      <c r="CM34" s="4" cm="1">
        <f t="array" ref="CM34">AG34*INDEX(prod_est,$H34+$I34-1,MATCH(CM$14,$BQ$14:$DQ$14,0))</f>
        <v>0</v>
      </c>
      <c r="CN34" s="4" cm="1">
        <f t="array" ref="CN34">AH34*INDEX(prod_est,$H34+$I34-1,MATCH(CN$14,$BQ$14:$DQ$14,0))</f>
        <v>0</v>
      </c>
      <c r="CO34" s="4" cm="1">
        <f t="array" ref="CO34">AI34*INDEX(prod_est,$H34+$I34-1,MATCH(CO$14,$BQ$14:$DQ$14,0))</f>
        <v>0</v>
      </c>
      <c r="CP34" s="4" cm="1">
        <f t="array" ref="CP34">AJ34*INDEX(prod_est,$H34+$I34-1,MATCH(CP$14,$BQ$14:$DQ$14,0))</f>
        <v>0</v>
      </c>
      <c r="CQ34" s="4" cm="1">
        <f t="array" ref="CQ34">AK34*INDEX(prod_est,$H34+$I34-1,MATCH(CQ$14,$BQ$14:$DQ$14,0))</f>
        <v>0</v>
      </c>
      <c r="CR34" s="4" cm="1">
        <f t="array" ref="CR34">AL34*INDEX(prod_est,$H34+$I34-1,MATCH(CR$14,$BQ$14:$DQ$14,0))</f>
        <v>0</v>
      </c>
      <c r="CS34" s="4" cm="1">
        <f t="array" ref="CS34">AM34*INDEX(prod_est,$H34+$I34-1,MATCH(CS$14,$BQ$14:$DQ$14,0))</f>
        <v>0</v>
      </c>
      <c r="CT34" s="4" cm="1">
        <f t="array" ref="CT34">AN34*INDEX(prod_est,$H34+$I34-1,MATCH(CT$14,$BQ$14:$DQ$14,0))</f>
        <v>0</v>
      </c>
      <c r="CU34" s="4" cm="1">
        <f t="array" ref="CU34">AO34*INDEX(prod_est,$H34+$I34-1,MATCH(CU$14,$BQ$14:$DQ$14,0))</f>
        <v>0</v>
      </c>
      <c r="CV34" s="4" cm="1">
        <f t="array" ref="CV34">AP34*INDEX(prod_est,$H34+$I34-1,MATCH(CV$14,$BQ$14:$DQ$14,0))</f>
        <v>0</v>
      </c>
      <c r="CW34" s="4" cm="1">
        <f t="array" ref="CW34">AQ34*INDEX(prod_est,$H34+$I34-1,MATCH(CW$14,$BQ$14:$DQ$14,0))</f>
        <v>0</v>
      </c>
      <c r="CX34" s="4" cm="1">
        <f t="array" ref="CX34">AR34*INDEX(prod_est,$H34+$I34-1,MATCH(CX$14,$BQ$14:$DQ$14,0))</f>
        <v>0</v>
      </c>
      <c r="CY34" s="4" cm="1">
        <f t="array" ref="CY34">AS34*INDEX(prod_est,$H34+$I34-1,MATCH(CY$14,$BQ$14:$DQ$14,0))</f>
        <v>0</v>
      </c>
      <c r="CZ34" s="4" cm="1">
        <f t="array" ref="CZ34">AT34*INDEX(prod_est,$H34+$I34-1,MATCH(CZ$14,$BQ$14:$DQ$14,0))</f>
        <v>0</v>
      </c>
      <c r="DA34" s="4" cm="1">
        <f t="array" ref="DA34">AU34*INDEX(prod_est,$H34+$I34-1,MATCH(DA$14,$BQ$14:$DQ$14,0))</f>
        <v>0</v>
      </c>
      <c r="DB34" s="4" cm="1">
        <f t="array" ref="DB34">AV34*INDEX(prod_est,$H34+$I34-1,MATCH(DB$14,$BQ$14:$DQ$14,0))</f>
        <v>0</v>
      </c>
      <c r="DC34" s="4" cm="1">
        <f t="array" ref="DC34">AW34*INDEX(prod_est,$H34+$I34-1,MATCH(DC$14,$BQ$14:$DQ$14,0))</f>
        <v>0</v>
      </c>
      <c r="DD34" s="4" cm="1">
        <f t="array" ref="DD34">AX34*INDEX(prod_est,$H34+$I34-1,MATCH(DD$14,$BQ$14:$DQ$14,0))</f>
        <v>0</v>
      </c>
      <c r="DE34" s="4" cm="1">
        <f t="array" ref="DE34">AY34*INDEX(prod_est,$H34+$I34-1,MATCH(DE$14,$BQ$14:$DQ$14,0))</f>
        <v>0</v>
      </c>
      <c r="DF34" s="4" cm="1">
        <f t="array" ref="DF34">AZ34*INDEX(prod_est,$H34+$I34-1,MATCH(DF$14,$BQ$14:$DQ$14,0))</f>
        <v>0</v>
      </c>
      <c r="DG34" s="4" cm="1">
        <f t="array" ref="DG34">BA34*INDEX(prod_est,$H34+$I34-1,MATCH(DG$14,$BQ$14:$DQ$14,0))</f>
        <v>0</v>
      </c>
      <c r="DH34" s="4" cm="1">
        <f t="array" ref="DH34">BB34*INDEX(prod_est,$H34+$I34-1,MATCH(DH$14,$BQ$14:$DQ$14,0))</f>
        <v>0</v>
      </c>
      <c r="DI34" s="4" cm="1">
        <f t="array" ref="DI34">BC34*INDEX(prod_est,$H34+$I34-1,MATCH(DI$14,$BQ$14:$DQ$14,0))</f>
        <v>0</v>
      </c>
      <c r="DJ34" s="4" cm="1">
        <f t="array" ref="DJ34">BD34*INDEX(prod_est,$H34+$I34-1,MATCH(DJ$14,$BQ$14:$DQ$14,0))</f>
        <v>0</v>
      </c>
      <c r="DK34" s="4" cm="1">
        <f t="array" ref="DK34">BE34*INDEX(prod_est,$H34+$I34-1,MATCH(DK$14,$BQ$14:$DQ$14,0))</f>
        <v>0</v>
      </c>
      <c r="DL34" s="4" cm="1">
        <f t="array" ref="DL34">BF34*INDEX(prod_est,$H34+$I34-1,MATCH(DL$14,$BQ$14:$DQ$14,0))</f>
        <v>0</v>
      </c>
      <c r="DM34" s="4" cm="1">
        <f t="array" ref="DM34">BG34*INDEX(prod_est,$H34+$I34-1,MATCH(DM$14,$BQ$14:$DQ$14,0))</f>
        <v>0</v>
      </c>
      <c r="DN34" s="4" cm="1">
        <f t="array" ref="DN34">BH34*INDEX(prod_est,$H34+$I34-1,MATCH(DN$14,$BQ$14:$DQ$14,0))</f>
        <v>0</v>
      </c>
      <c r="DO34" s="4" cm="1">
        <f t="array" ref="DO34">BI34*INDEX(prod_est,$H34+$I34-1,MATCH(DO$14,$BQ$14:$DQ$14,0))</f>
        <v>0</v>
      </c>
      <c r="DP34" s="4" cm="1">
        <f t="array" ref="DP34">BJ34*INDEX(prod_est,$H34+$I34-1,MATCH(DP$14,$BQ$14:$DQ$14,0))</f>
        <v>0</v>
      </c>
      <c r="DQ34" s="4" cm="1">
        <f t="array" ref="DQ34">BK34*INDEX(prod_est,$H34+$I34-1,MATCH(DQ$14,$BQ$14:$DQ$14,0))</f>
        <v>0</v>
      </c>
    </row>
    <row r="35" spans="1:121" x14ac:dyDescent="0.25">
      <c r="A35" t="s">
        <v>57</v>
      </c>
      <c r="B35" t="s">
        <v>25</v>
      </c>
      <c r="C35" t="s">
        <v>25</v>
      </c>
      <c r="D35" t="s">
        <v>172</v>
      </c>
      <c r="E35" s="46" t="s">
        <v>37</v>
      </c>
      <c r="F35" s="4">
        <v>0</v>
      </c>
      <c r="G35" s="4">
        <v>0</v>
      </c>
      <c r="H35">
        <f>MATCH(A35,Production_est!$A$4:$A$339,0)</f>
        <v>321</v>
      </c>
      <c r="I35">
        <f>IFERROR(MATCH(E35,Production_est!$D$4:$D$339,0),"-")+1</f>
        <v>4</v>
      </c>
      <c r="J35" s="4" cm="1">
        <f t="array" ref="J35">IFERROR(INDEX(Production_est!$E$4:$E$339,I35+H35-1),"-")</f>
        <v>1316.3793103448199</v>
      </c>
      <c r="K35" s="33">
        <f t="shared" si="3"/>
        <v>0</v>
      </c>
      <c r="L35" s="33">
        <f t="shared" si="4"/>
        <v>0</v>
      </c>
      <c r="M35" s="33">
        <f t="shared" si="5"/>
        <v>0</v>
      </c>
      <c r="N35" s="33">
        <f t="shared" si="5"/>
        <v>0</v>
      </c>
      <c r="O35" s="33">
        <f t="shared" si="28"/>
        <v>0</v>
      </c>
      <c r="P35" s="33">
        <f t="shared" si="28"/>
        <v>0</v>
      </c>
      <c r="Q35" s="33">
        <f t="shared" si="28"/>
        <v>0</v>
      </c>
      <c r="R35" s="33">
        <f t="shared" si="28"/>
        <v>0</v>
      </c>
      <c r="S35" s="33">
        <f t="shared" si="28"/>
        <v>0</v>
      </c>
      <c r="T35" s="33">
        <f t="shared" si="28"/>
        <v>0</v>
      </c>
      <c r="U35" s="33">
        <f t="shared" si="28"/>
        <v>0</v>
      </c>
      <c r="V35" s="33">
        <f t="shared" si="28"/>
        <v>0</v>
      </c>
      <c r="W35" s="33">
        <f t="shared" si="28"/>
        <v>0</v>
      </c>
      <c r="X35" s="33">
        <f t="shared" si="28"/>
        <v>0</v>
      </c>
      <c r="Y35" s="33">
        <f t="shared" si="28"/>
        <v>0</v>
      </c>
      <c r="Z35" s="33">
        <f t="shared" si="28"/>
        <v>0</v>
      </c>
      <c r="AA35" s="33">
        <f t="shared" si="28"/>
        <v>0</v>
      </c>
      <c r="AB35" s="33">
        <f t="shared" si="28"/>
        <v>0</v>
      </c>
      <c r="AC35" s="33">
        <f t="shared" si="28"/>
        <v>0</v>
      </c>
      <c r="AD35" s="33">
        <f t="shared" si="28"/>
        <v>0</v>
      </c>
      <c r="AE35" s="33">
        <f t="shared" si="28"/>
        <v>0</v>
      </c>
      <c r="AF35" s="33">
        <f t="shared" si="28"/>
        <v>0</v>
      </c>
      <c r="AG35" s="33">
        <f t="shared" si="28"/>
        <v>0</v>
      </c>
      <c r="AH35" s="33">
        <f t="shared" si="28"/>
        <v>0</v>
      </c>
      <c r="AI35" s="33">
        <f t="shared" si="28"/>
        <v>0</v>
      </c>
      <c r="AJ35" s="33">
        <f t="shared" si="28"/>
        <v>0</v>
      </c>
      <c r="AK35" s="33">
        <f t="shared" si="28"/>
        <v>0</v>
      </c>
      <c r="AL35" s="33">
        <f t="shared" si="28"/>
        <v>0</v>
      </c>
      <c r="AM35" s="33">
        <f t="shared" si="28"/>
        <v>0</v>
      </c>
      <c r="AN35" s="33">
        <f t="shared" si="28"/>
        <v>0</v>
      </c>
      <c r="AO35" s="33">
        <f t="shared" si="28"/>
        <v>0</v>
      </c>
      <c r="AP35" s="33">
        <f t="shared" si="28"/>
        <v>0</v>
      </c>
      <c r="AQ35" s="33">
        <f t="shared" si="28"/>
        <v>0</v>
      </c>
      <c r="AR35" s="33">
        <f t="shared" ref="AR35:BK35" si="33">AQ35*(1-$G$4)</f>
        <v>0</v>
      </c>
      <c r="AS35" s="33">
        <f t="shared" si="33"/>
        <v>0</v>
      </c>
      <c r="AT35" s="33">
        <f t="shared" si="33"/>
        <v>0</v>
      </c>
      <c r="AU35" s="33">
        <f t="shared" si="33"/>
        <v>0</v>
      </c>
      <c r="AV35" s="33">
        <f t="shared" si="33"/>
        <v>0</v>
      </c>
      <c r="AW35" s="33">
        <f t="shared" si="33"/>
        <v>0</v>
      </c>
      <c r="AX35" s="33">
        <f t="shared" si="33"/>
        <v>0</v>
      </c>
      <c r="AY35" s="33">
        <f t="shared" si="33"/>
        <v>0</v>
      </c>
      <c r="AZ35" s="33">
        <f t="shared" si="33"/>
        <v>0</v>
      </c>
      <c r="BA35" s="33">
        <f t="shared" si="33"/>
        <v>0</v>
      </c>
      <c r="BB35" s="33">
        <f t="shared" si="33"/>
        <v>0</v>
      </c>
      <c r="BC35" s="33">
        <f t="shared" si="33"/>
        <v>0</v>
      </c>
      <c r="BD35" s="33">
        <f t="shared" si="33"/>
        <v>0</v>
      </c>
      <c r="BE35" s="33">
        <f t="shared" si="33"/>
        <v>0</v>
      </c>
      <c r="BF35" s="33">
        <f t="shared" si="33"/>
        <v>0</v>
      </c>
      <c r="BG35" s="33">
        <f t="shared" si="33"/>
        <v>0</v>
      </c>
      <c r="BH35" s="33">
        <f t="shared" si="33"/>
        <v>0</v>
      </c>
      <c r="BI35" s="33">
        <f t="shared" si="33"/>
        <v>0</v>
      </c>
      <c r="BJ35" s="33">
        <f t="shared" si="33"/>
        <v>0</v>
      </c>
      <c r="BK35" s="33">
        <f t="shared" si="33"/>
        <v>0</v>
      </c>
      <c r="BL35" t="str">
        <f t="shared" si="8"/>
        <v>21_VN</v>
      </c>
      <c r="BM35" t="str">
        <f t="shared" si="9"/>
        <v>d_nonenergy_15_3_charcoal</v>
      </c>
      <c r="BP35" s="4">
        <f t="shared" si="10"/>
        <v>0</v>
      </c>
      <c r="BQ35" s="4">
        <f t="shared" si="11"/>
        <v>0</v>
      </c>
      <c r="BR35" s="4" cm="1">
        <f t="array" ref="BR35">L35*INDEX(prod_est,$H35+$I35-1,MATCH(BR$14,$BQ$14:$DQ$14,0))</f>
        <v>0</v>
      </c>
      <c r="BS35" s="4" cm="1">
        <f t="array" ref="BS35">M35*INDEX(prod_est,$H35+$I35-1,MATCH(BS$14,$BQ$14:$DQ$14,0))</f>
        <v>0</v>
      </c>
      <c r="BT35" s="4" cm="1">
        <f t="array" ref="BT35">N35*INDEX(prod_est,$H35+$I35-1,MATCH(BT$14,$BQ$14:$DQ$14,0))</f>
        <v>0</v>
      </c>
      <c r="BU35" s="4" cm="1">
        <f t="array" ref="BU35">O35*INDEX(prod_est,$H35+$I35-1,MATCH(BU$14,$BQ$14:$DQ$14,0))</f>
        <v>0</v>
      </c>
      <c r="BV35" s="4" cm="1">
        <f t="array" ref="BV35">P35*INDEX(prod_est,$H35+$I35-1,MATCH(BV$14,$BQ$14:$DQ$14,0))</f>
        <v>0</v>
      </c>
      <c r="BW35" s="4" cm="1">
        <f t="array" ref="BW35">Q35*INDEX(prod_est,$H35+$I35-1,MATCH(BW$14,$BQ$14:$DQ$14,0))</f>
        <v>0</v>
      </c>
      <c r="BX35" s="4" cm="1">
        <f t="array" ref="BX35">R35*INDEX(prod_est,$H35+$I35-1,MATCH(BX$14,$BQ$14:$DQ$14,0))</f>
        <v>0</v>
      </c>
      <c r="BY35" s="4" cm="1">
        <f t="array" ref="BY35">S35*INDEX(prod_est,$H35+$I35-1,MATCH(BY$14,$BQ$14:$DQ$14,0))</f>
        <v>0</v>
      </c>
      <c r="BZ35" s="4" cm="1">
        <f t="array" ref="BZ35">T35*INDEX(prod_est,$H35+$I35-1,MATCH(BZ$14,$BQ$14:$DQ$14,0))</f>
        <v>0</v>
      </c>
      <c r="CA35" s="4" cm="1">
        <f t="array" ref="CA35">U35*INDEX(prod_est,$H35+$I35-1,MATCH(CA$14,$BQ$14:$DQ$14,0))</f>
        <v>0</v>
      </c>
      <c r="CB35" s="4" cm="1">
        <f t="array" ref="CB35">V35*INDEX(prod_est,$H35+$I35-1,MATCH(CB$14,$BQ$14:$DQ$14,0))</f>
        <v>0</v>
      </c>
      <c r="CC35" s="4" cm="1">
        <f t="array" ref="CC35">W35*INDEX(prod_est,$H35+$I35-1,MATCH(CC$14,$BQ$14:$DQ$14,0))</f>
        <v>0</v>
      </c>
      <c r="CD35" s="4" cm="1">
        <f t="array" ref="CD35">X35*INDEX(prod_est,$H35+$I35-1,MATCH(CD$14,$BQ$14:$DQ$14,0))</f>
        <v>0</v>
      </c>
      <c r="CE35" s="4" cm="1">
        <f t="array" ref="CE35">Y35*INDEX(prod_est,$H35+$I35-1,MATCH(CE$14,$BQ$14:$DQ$14,0))</f>
        <v>0</v>
      </c>
      <c r="CF35" s="4" cm="1">
        <f t="array" ref="CF35">Z35*INDEX(prod_est,$H35+$I35-1,MATCH(CF$14,$BQ$14:$DQ$14,0))</f>
        <v>0</v>
      </c>
      <c r="CG35" s="4" cm="1">
        <f t="array" ref="CG35">AA35*INDEX(prod_est,$H35+$I35-1,MATCH(CG$14,$BQ$14:$DQ$14,0))</f>
        <v>0</v>
      </c>
      <c r="CH35" s="4" cm="1">
        <f t="array" ref="CH35">AB35*INDEX(prod_est,$H35+$I35-1,MATCH(CH$14,$BQ$14:$DQ$14,0))</f>
        <v>0</v>
      </c>
      <c r="CI35" s="4" cm="1">
        <f t="array" ref="CI35">AC35*INDEX(prod_est,$H35+$I35-1,MATCH(CI$14,$BQ$14:$DQ$14,0))</f>
        <v>0</v>
      </c>
      <c r="CJ35" s="4" cm="1">
        <f t="array" ref="CJ35">AD35*INDEX(prod_est,$H35+$I35-1,MATCH(CJ$14,$BQ$14:$DQ$14,0))</f>
        <v>0</v>
      </c>
      <c r="CK35" s="4" cm="1">
        <f t="array" ref="CK35">AE35*INDEX(prod_est,$H35+$I35-1,MATCH(CK$14,$BQ$14:$DQ$14,0))</f>
        <v>0</v>
      </c>
      <c r="CL35" s="4" cm="1">
        <f t="array" ref="CL35">AF35*INDEX(prod_est,$H35+$I35-1,MATCH(CL$14,$BQ$14:$DQ$14,0))</f>
        <v>0</v>
      </c>
      <c r="CM35" s="4" cm="1">
        <f t="array" ref="CM35">AG35*INDEX(prod_est,$H35+$I35-1,MATCH(CM$14,$BQ$14:$DQ$14,0))</f>
        <v>0</v>
      </c>
      <c r="CN35" s="4" cm="1">
        <f t="array" ref="CN35">AH35*INDEX(prod_est,$H35+$I35-1,MATCH(CN$14,$BQ$14:$DQ$14,0))</f>
        <v>0</v>
      </c>
      <c r="CO35" s="4" cm="1">
        <f t="array" ref="CO35">AI35*INDEX(prod_est,$H35+$I35-1,MATCH(CO$14,$BQ$14:$DQ$14,0))</f>
        <v>0</v>
      </c>
      <c r="CP35" s="4" cm="1">
        <f t="array" ref="CP35">AJ35*INDEX(prod_est,$H35+$I35-1,MATCH(CP$14,$BQ$14:$DQ$14,0))</f>
        <v>0</v>
      </c>
      <c r="CQ35" s="4" cm="1">
        <f t="array" ref="CQ35">AK35*INDEX(prod_est,$H35+$I35-1,MATCH(CQ$14,$BQ$14:$DQ$14,0))</f>
        <v>0</v>
      </c>
      <c r="CR35" s="4" cm="1">
        <f t="array" ref="CR35">AL35*INDEX(prod_est,$H35+$I35-1,MATCH(CR$14,$BQ$14:$DQ$14,0))</f>
        <v>0</v>
      </c>
      <c r="CS35" s="4" cm="1">
        <f t="array" ref="CS35">AM35*INDEX(prod_est,$H35+$I35-1,MATCH(CS$14,$BQ$14:$DQ$14,0))</f>
        <v>0</v>
      </c>
      <c r="CT35" s="4" cm="1">
        <f t="array" ref="CT35">AN35*INDEX(prod_est,$H35+$I35-1,MATCH(CT$14,$BQ$14:$DQ$14,0))</f>
        <v>0</v>
      </c>
      <c r="CU35" s="4" cm="1">
        <f t="array" ref="CU35">AO35*INDEX(prod_est,$H35+$I35-1,MATCH(CU$14,$BQ$14:$DQ$14,0))</f>
        <v>0</v>
      </c>
      <c r="CV35" s="4" cm="1">
        <f t="array" ref="CV35">AP35*INDEX(prod_est,$H35+$I35-1,MATCH(CV$14,$BQ$14:$DQ$14,0))</f>
        <v>0</v>
      </c>
      <c r="CW35" s="4" cm="1">
        <f t="array" ref="CW35">AQ35*INDEX(prod_est,$H35+$I35-1,MATCH(CW$14,$BQ$14:$DQ$14,0))</f>
        <v>0</v>
      </c>
      <c r="CX35" s="4" cm="1">
        <f t="array" ref="CX35">AR35*INDEX(prod_est,$H35+$I35-1,MATCH(CX$14,$BQ$14:$DQ$14,0))</f>
        <v>0</v>
      </c>
      <c r="CY35" s="4" cm="1">
        <f t="array" ref="CY35">AS35*INDEX(prod_est,$H35+$I35-1,MATCH(CY$14,$BQ$14:$DQ$14,0))</f>
        <v>0</v>
      </c>
      <c r="CZ35" s="4" cm="1">
        <f t="array" ref="CZ35">AT35*INDEX(prod_est,$H35+$I35-1,MATCH(CZ$14,$BQ$14:$DQ$14,0))</f>
        <v>0</v>
      </c>
      <c r="DA35" s="4" cm="1">
        <f t="array" ref="DA35">AU35*INDEX(prod_est,$H35+$I35-1,MATCH(DA$14,$BQ$14:$DQ$14,0))</f>
        <v>0</v>
      </c>
      <c r="DB35" s="4" cm="1">
        <f t="array" ref="DB35">AV35*INDEX(prod_est,$H35+$I35-1,MATCH(DB$14,$BQ$14:$DQ$14,0))</f>
        <v>0</v>
      </c>
      <c r="DC35" s="4" cm="1">
        <f t="array" ref="DC35">AW35*INDEX(prod_est,$H35+$I35-1,MATCH(DC$14,$BQ$14:$DQ$14,0))</f>
        <v>0</v>
      </c>
      <c r="DD35" s="4" cm="1">
        <f t="array" ref="DD35">AX35*INDEX(prod_est,$H35+$I35-1,MATCH(DD$14,$BQ$14:$DQ$14,0))</f>
        <v>0</v>
      </c>
      <c r="DE35" s="4" cm="1">
        <f t="array" ref="DE35">AY35*INDEX(prod_est,$H35+$I35-1,MATCH(DE$14,$BQ$14:$DQ$14,0))</f>
        <v>0</v>
      </c>
      <c r="DF35" s="4" cm="1">
        <f t="array" ref="DF35">AZ35*INDEX(prod_est,$H35+$I35-1,MATCH(DF$14,$BQ$14:$DQ$14,0))</f>
        <v>0</v>
      </c>
      <c r="DG35" s="4" cm="1">
        <f t="array" ref="DG35">BA35*INDEX(prod_est,$H35+$I35-1,MATCH(DG$14,$BQ$14:$DQ$14,0))</f>
        <v>0</v>
      </c>
      <c r="DH35" s="4" cm="1">
        <f t="array" ref="DH35">BB35*INDEX(prod_est,$H35+$I35-1,MATCH(DH$14,$BQ$14:$DQ$14,0))</f>
        <v>0</v>
      </c>
      <c r="DI35" s="4" cm="1">
        <f t="array" ref="DI35">BC35*INDEX(prod_est,$H35+$I35-1,MATCH(DI$14,$BQ$14:$DQ$14,0))</f>
        <v>0</v>
      </c>
      <c r="DJ35" s="4" cm="1">
        <f t="array" ref="DJ35">BD35*INDEX(prod_est,$H35+$I35-1,MATCH(DJ$14,$BQ$14:$DQ$14,0))</f>
        <v>0</v>
      </c>
      <c r="DK35" s="4" cm="1">
        <f t="array" ref="DK35">BE35*INDEX(prod_est,$H35+$I35-1,MATCH(DK$14,$BQ$14:$DQ$14,0))</f>
        <v>0</v>
      </c>
      <c r="DL35" s="4" cm="1">
        <f t="array" ref="DL35">BF35*INDEX(prod_est,$H35+$I35-1,MATCH(DL$14,$BQ$14:$DQ$14,0))</f>
        <v>0</v>
      </c>
      <c r="DM35" s="4" cm="1">
        <f t="array" ref="DM35">BG35*INDEX(prod_est,$H35+$I35-1,MATCH(DM$14,$BQ$14:$DQ$14,0))</f>
        <v>0</v>
      </c>
      <c r="DN35" s="4" cm="1">
        <f t="array" ref="DN35">BH35*INDEX(prod_est,$H35+$I35-1,MATCH(DN$14,$BQ$14:$DQ$14,0))</f>
        <v>0</v>
      </c>
      <c r="DO35" s="4" cm="1">
        <f t="array" ref="DO35">BI35*INDEX(prod_est,$H35+$I35-1,MATCH(DO$14,$BQ$14:$DQ$14,0))</f>
        <v>0</v>
      </c>
      <c r="DP35" s="4" cm="1">
        <f t="array" ref="DP35">BJ35*INDEX(prod_est,$H35+$I35-1,MATCH(DP$14,$BQ$14:$DQ$14,0))</f>
        <v>0</v>
      </c>
      <c r="DQ35" s="4" cm="1">
        <f t="array" ref="DQ35">BK35*INDEX(prod_est,$H35+$I35-1,MATCH(DQ$14,$BQ$14:$DQ$14,0))</f>
        <v>0</v>
      </c>
    </row>
    <row r="36" spans="1:121" x14ac:dyDescent="0.25">
      <c r="A36" t="s">
        <v>57</v>
      </c>
      <c r="B36" t="s">
        <v>26</v>
      </c>
      <c r="C36" t="s">
        <v>26</v>
      </c>
      <c r="D36" t="s">
        <v>172</v>
      </c>
      <c r="E36" s="46" t="s">
        <v>37</v>
      </c>
      <c r="F36" s="4">
        <v>0</v>
      </c>
      <c r="G36" s="4">
        <v>0</v>
      </c>
      <c r="H36">
        <f>MATCH(A36,Production_est!$A$4:$A$339,0)</f>
        <v>321</v>
      </c>
      <c r="I36">
        <f>IFERROR(MATCH(E36,Production_est!$D$4:$D$339,0),"-")+1</f>
        <v>4</v>
      </c>
      <c r="J36" s="4" cm="1">
        <f t="array" ref="J36">IFERROR(INDEX(Production_est!$E$4:$E$339,I36+H36-1),"-")</f>
        <v>1316.3793103448199</v>
      </c>
      <c r="K36" s="33">
        <f t="shared" si="3"/>
        <v>0</v>
      </c>
      <c r="L36" s="33">
        <f t="shared" si="4"/>
        <v>0</v>
      </c>
      <c r="M36" s="33">
        <f t="shared" si="5"/>
        <v>0</v>
      </c>
      <c r="N36" s="33">
        <f t="shared" si="5"/>
        <v>0</v>
      </c>
      <c r="O36" s="33">
        <f t="shared" ref="O36:AP43" si="34">N36*(1-$G$4)</f>
        <v>0</v>
      </c>
      <c r="P36" s="33">
        <f t="shared" si="34"/>
        <v>0</v>
      </c>
      <c r="Q36" s="33">
        <f t="shared" si="34"/>
        <v>0</v>
      </c>
      <c r="R36" s="33">
        <f t="shared" si="34"/>
        <v>0</v>
      </c>
      <c r="S36" s="33">
        <f t="shared" si="34"/>
        <v>0</v>
      </c>
      <c r="T36" s="33">
        <f t="shared" si="34"/>
        <v>0</v>
      </c>
      <c r="U36" s="33">
        <f t="shared" si="34"/>
        <v>0</v>
      </c>
      <c r="V36" s="33">
        <f t="shared" si="34"/>
        <v>0</v>
      </c>
      <c r="W36" s="33">
        <f t="shared" si="34"/>
        <v>0</v>
      </c>
      <c r="X36" s="33">
        <f t="shared" si="34"/>
        <v>0</v>
      </c>
      <c r="Y36" s="33">
        <f t="shared" si="34"/>
        <v>0</v>
      </c>
      <c r="Z36" s="33">
        <f t="shared" si="34"/>
        <v>0</v>
      </c>
      <c r="AA36" s="33">
        <f t="shared" si="34"/>
        <v>0</v>
      </c>
      <c r="AB36" s="33">
        <f t="shared" si="34"/>
        <v>0</v>
      </c>
      <c r="AC36" s="33">
        <f t="shared" si="34"/>
        <v>0</v>
      </c>
      <c r="AD36" s="33">
        <f t="shared" si="34"/>
        <v>0</v>
      </c>
      <c r="AE36" s="33">
        <f t="shared" si="34"/>
        <v>0</v>
      </c>
      <c r="AF36" s="33">
        <f t="shared" si="34"/>
        <v>0</v>
      </c>
      <c r="AG36" s="33">
        <f t="shared" si="34"/>
        <v>0</v>
      </c>
      <c r="AH36" s="33">
        <f t="shared" si="34"/>
        <v>0</v>
      </c>
      <c r="AI36" s="33">
        <f t="shared" si="34"/>
        <v>0</v>
      </c>
      <c r="AJ36" s="33">
        <f t="shared" si="34"/>
        <v>0</v>
      </c>
      <c r="AK36" s="33">
        <f t="shared" si="34"/>
        <v>0</v>
      </c>
      <c r="AL36" s="33">
        <f t="shared" si="34"/>
        <v>0</v>
      </c>
      <c r="AM36" s="33">
        <f t="shared" si="34"/>
        <v>0</v>
      </c>
      <c r="AN36" s="33">
        <f t="shared" si="34"/>
        <v>0</v>
      </c>
      <c r="AO36" s="33">
        <f t="shared" si="34"/>
        <v>0</v>
      </c>
      <c r="AP36" s="33">
        <f t="shared" si="34"/>
        <v>0</v>
      </c>
      <c r="AQ36" s="33">
        <f t="shared" ref="AQ36:BK36" si="35">AP36*(1-$G$4)</f>
        <v>0</v>
      </c>
      <c r="AR36" s="33">
        <f t="shared" si="35"/>
        <v>0</v>
      </c>
      <c r="AS36" s="33">
        <f t="shared" si="35"/>
        <v>0</v>
      </c>
      <c r="AT36" s="33">
        <f t="shared" si="35"/>
        <v>0</v>
      </c>
      <c r="AU36" s="33">
        <f t="shared" si="35"/>
        <v>0</v>
      </c>
      <c r="AV36" s="33">
        <f t="shared" si="35"/>
        <v>0</v>
      </c>
      <c r="AW36" s="33">
        <f t="shared" si="35"/>
        <v>0</v>
      </c>
      <c r="AX36" s="33">
        <f t="shared" si="35"/>
        <v>0</v>
      </c>
      <c r="AY36" s="33">
        <f t="shared" si="35"/>
        <v>0</v>
      </c>
      <c r="AZ36" s="33">
        <f t="shared" si="35"/>
        <v>0</v>
      </c>
      <c r="BA36" s="33">
        <f t="shared" si="35"/>
        <v>0</v>
      </c>
      <c r="BB36" s="33">
        <f t="shared" si="35"/>
        <v>0</v>
      </c>
      <c r="BC36" s="33">
        <f t="shared" si="35"/>
        <v>0</v>
      </c>
      <c r="BD36" s="33">
        <f t="shared" si="35"/>
        <v>0</v>
      </c>
      <c r="BE36" s="33">
        <f t="shared" si="35"/>
        <v>0</v>
      </c>
      <c r="BF36" s="33">
        <f t="shared" si="35"/>
        <v>0</v>
      </c>
      <c r="BG36" s="33">
        <f t="shared" si="35"/>
        <v>0</v>
      </c>
      <c r="BH36" s="33">
        <f t="shared" si="35"/>
        <v>0</v>
      </c>
      <c r="BI36" s="33">
        <f t="shared" si="35"/>
        <v>0</v>
      </c>
      <c r="BJ36" s="33">
        <f t="shared" si="35"/>
        <v>0</v>
      </c>
      <c r="BK36" s="33">
        <f t="shared" si="35"/>
        <v>0</v>
      </c>
      <c r="BL36" t="str">
        <f t="shared" si="8"/>
        <v>21_VN</v>
      </c>
      <c r="BM36" t="str">
        <f t="shared" si="9"/>
        <v>d_nonenergy_15_4_black_liquor</v>
      </c>
      <c r="BP36" s="4">
        <f t="shared" si="10"/>
        <v>0</v>
      </c>
      <c r="BQ36" s="4">
        <f t="shared" si="11"/>
        <v>0</v>
      </c>
      <c r="BR36" s="4" cm="1">
        <f t="array" ref="BR36">L36*INDEX(prod_est,$H36+$I36-1,MATCH(BR$14,$BQ$14:$DQ$14,0))</f>
        <v>0</v>
      </c>
      <c r="BS36" s="4" cm="1">
        <f t="array" ref="BS36">M36*INDEX(prod_est,$H36+$I36-1,MATCH(BS$14,$BQ$14:$DQ$14,0))</f>
        <v>0</v>
      </c>
      <c r="BT36" s="4" cm="1">
        <f t="array" ref="BT36">N36*INDEX(prod_est,$H36+$I36-1,MATCH(BT$14,$BQ$14:$DQ$14,0))</f>
        <v>0</v>
      </c>
      <c r="BU36" s="4" cm="1">
        <f t="array" ref="BU36">O36*INDEX(prod_est,$H36+$I36-1,MATCH(BU$14,$BQ$14:$DQ$14,0))</f>
        <v>0</v>
      </c>
      <c r="BV36" s="4" cm="1">
        <f t="array" ref="BV36">P36*INDEX(prod_est,$H36+$I36-1,MATCH(BV$14,$BQ$14:$DQ$14,0))</f>
        <v>0</v>
      </c>
      <c r="BW36" s="4" cm="1">
        <f t="array" ref="BW36">Q36*INDEX(prod_est,$H36+$I36-1,MATCH(BW$14,$BQ$14:$DQ$14,0))</f>
        <v>0</v>
      </c>
      <c r="BX36" s="4" cm="1">
        <f t="array" ref="BX36">R36*INDEX(prod_est,$H36+$I36-1,MATCH(BX$14,$BQ$14:$DQ$14,0))</f>
        <v>0</v>
      </c>
      <c r="BY36" s="4" cm="1">
        <f t="array" ref="BY36">S36*INDEX(prod_est,$H36+$I36-1,MATCH(BY$14,$BQ$14:$DQ$14,0))</f>
        <v>0</v>
      </c>
      <c r="BZ36" s="4" cm="1">
        <f t="array" ref="BZ36">T36*INDEX(prod_est,$H36+$I36-1,MATCH(BZ$14,$BQ$14:$DQ$14,0))</f>
        <v>0</v>
      </c>
      <c r="CA36" s="4" cm="1">
        <f t="array" ref="CA36">U36*INDEX(prod_est,$H36+$I36-1,MATCH(CA$14,$BQ$14:$DQ$14,0))</f>
        <v>0</v>
      </c>
      <c r="CB36" s="4" cm="1">
        <f t="array" ref="CB36">V36*INDEX(prod_est,$H36+$I36-1,MATCH(CB$14,$BQ$14:$DQ$14,0))</f>
        <v>0</v>
      </c>
      <c r="CC36" s="4" cm="1">
        <f t="array" ref="CC36">W36*INDEX(prod_est,$H36+$I36-1,MATCH(CC$14,$BQ$14:$DQ$14,0))</f>
        <v>0</v>
      </c>
      <c r="CD36" s="4" cm="1">
        <f t="array" ref="CD36">X36*INDEX(prod_est,$H36+$I36-1,MATCH(CD$14,$BQ$14:$DQ$14,0))</f>
        <v>0</v>
      </c>
      <c r="CE36" s="4" cm="1">
        <f t="array" ref="CE36">Y36*INDEX(prod_est,$H36+$I36-1,MATCH(CE$14,$BQ$14:$DQ$14,0))</f>
        <v>0</v>
      </c>
      <c r="CF36" s="4" cm="1">
        <f t="array" ref="CF36">Z36*INDEX(prod_est,$H36+$I36-1,MATCH(CF$14,$BQ$14:$DQ$14,0))</f>
        <v>0</v>
      </c>
      <c r="CG36" s="4" cm="1">
        <f t="array" ref="CG36">AA36*INDEX(prod_est,$H36+$I36-1,MATCH(CG$14,$BQ$14:$DQ$14,0))</f>
        <v>0</v>
      </c>
      <c r="CH36" s="4" cm="1">
        <f t="array" ref="CH36">AB36*INDEX(prod_est,$H36+$I36-1,MATCH(CH$14,$BQ$14:$DQ$14,0))</f>
        <v>0</v>
      </c>
      <c r="CI36" s="4" cm="1">
        <f t="array" ref="CI36">AC36*INDEX(prod_est,$H36+$I36-1,MATCH(CI$14,$BQ$14:$DQ$14,0))</f>
        <v>0</v>
      </c>
      <c r="CJ36" s="4" cm="1">
        <f t="array" ref="CJ36">AD36*INDEX(prod_est,$H36+$I36-1,MATCH(CJ$14,$BQ$14:$DQ$14,0))</f>
        <v>0</v>
      </c>
      <c r="CK36" s="4" cm="1">
        <f t="array" ref="CK36">AE36*INDEX(prod_est,$H36+$I36-1,MATCH(CK$14,$BQ$14:$DQ$14,0))</f>
        <v>0</v>
      </c>
      <c r="CL36" s="4" cm="1">
        <f t="array" ref="CL36">AF36*INDEX(prod_est,$H36+$I36-1,MATCH(CL$14,$BQ$14:$DQ$14,0))</f>
        <v>0</v>
      </c>
      <c r="CM36" s="4" cm="1">
        <f t="array" ref="CM36">AG36*INDEX(prod_est,$H36+$I36-1,MATCH(CM$14,$BQ$14:$DQ$14,0))</f>
        <v>0</v>
      </c>
      <c r="CN36" s="4" cm="1">
        <f t="array" ref="CN36">AH36*INDEX(prod_est,$H36+$I36-1,MATCH(CN$14,$BQ$14:$DQ$14,0))</f>
        <v>0</v>
      </c>
      <c r="CO36" s="4" cm="1">
        <f t="array" ref="CO36">AI36*INDEX(prod_est,$H36+$I36-1,MATCH(CO$14,$BQ$14:$DQ$14,0))</f>
        <v>0</v>
      </c>
      <c r="CP36" s="4" cm="1">
        <f t="array" ref="CP36">AJ36*INDEX(prod_est,$H36+$I36-1,MATCH(CP$14,$BQ$14:$DQ$14,0))</f>
        <v>0</v>
      </c>
      <c r="CQ36" s="4" cm="1">
        <f t="array" ref="CQ36">AK36*INDEX(prod_est,$H36+$I36-1,MATCH(CQ$14,$BQ$14:$DQ$14,0))</f>
        <v>0</v>
      </c>
      <c r="CR36" s="4" cm="1">
        <f t="array" ref="CR36">AL36*INDEX(prod_est,$H36+$I36-1,MATCH(CR$14,$BQ$14:$DQ$14,0))</f>
        <v>0</v>
      </c>
      <c r="CS36" s="4" cm="1">
        <f t="array" ref="CS36">AM36*INDEX(prod_est,$H36+$I36-1,MATCH(CS$14,$BQ$14:$DQ$14,0))</f>
        <v>0</v>
      </c>
      <c r="CT36" s="4" cm="1">
        <f t="array" ref="CT36">AN36*INDEX(prod_est,$H36+$I36-1,MATCH(CT$14,$BQ$14:$DQ$14,0))</f>
        <v>0</v>
      </c>
      <c r="CU36" s="4" cm="1">
        <f t="array" ref="CU36">AO36*INDEX(prod_est,$H36+$I36-1,MATCH(CU$14,$BQ$14:$DQ$14,0))</f>
        <v>0</v>
      </c>
      <c r="CV36" s="4" cm="1">
        <f t="array" ref="CV36">AP36*INDEX(prod_est,$H36+$I36-1,MATCH(CV$14,$BQ$14:$DQ$14,0))</f>
        <v>0</v>
      </c>
      <c r="CW36" s="4" cm="1">
        <f t="array" ref="CW36">AQ36*INDEX(prod_est,$H36+$I36-1,MATCH(CW$14,$BQ$14:$DQ$14,0))</f>
        <v>0</v>
      </c>
      <c r="CX36" s="4" cm="1">
        <f t="array" ref="CX36">AR36*INDEX(prod_est,$H36+$I36-1,MATCH(CX$14,$BQ$14:$DQ$14,0))</f>
        <v>0</v>
      </c>
      <c r="CY36" s="4" cm="1">
        <f t="array" ref="CY36">AS36*INDEX(prod_est,$H36+$I36-1,MATCH(CY$14,$BQ$14:$DQ$14,0))</f>
        <v>0</v>
      </c>
      <c r="CZ36" s="4" cm="1">
        <f t="array" ref="CZ36">AT36*INDEX(prod_est,$H36+$I36-1,MATCH(CZ$14,$BQ$14:$DQ$14,0))</f>
        <v>0</v>
      </c>
      <c r="DA36" s="4" cm="1">
        <f t="array" ref="DA36">AU36*INDEX(prod_est,$H36+$I36-1,MATCH(DA$14,$BQ$14:$DQ$14,0))</f>
        <v>0</v>
      </c>
      <c r="DB36" s="4" cm="1">
        <f t="array" ref="DB36">AV36*INDEX(prod_est,$H36+$I36-1,MATCH(DB$14,$BQ$14:$DQ$14,0))</f>
        <v>0</v>
      </c>
      <c r="DC36" s="4" cm="1">
        <f t="array" ref="DC36">AW36*INDEX(prod_est,$H36+$I36-1,MATCH(DC$14,$BQ$14:$DQ$14,0))</f>
        <v>0</v>
      </c>
      <c r="DD36" s="4" cm="1">
        <f t="array" ref="DD36">AX36*INDEX(prod_est,$H36+$I36-1,MATCH(DD$14,$BQ$14:$DQ$14,0))</f>
        <v>0</v>
      </c>
      <c r="DE36" s="4" cm="1">
        <f t="array" ref="DE36">AY36*INDEX(prod_est,$H36+$I36-1,MATCH(DE$14,$BQ$14:$DQ$14,0))</f>
        <v>0</v>
      </c>
      <c r="DF36" s="4" cm="1">
        <f t="array" ref="DF36">AZ36*INDEX(prod_est,$H36+$I36-1,MATCH(DF$14,$BQ$14:$DQ$14,0))</f>
        <v>0</v>
      </c>
      <c r="DG36" s="4" cm="1">
        <f t="array" ref="DG36">BA36*INDEX(prod_est,$H36+$I36-1,MATCH(DG$14,$BQ$14:$DQ$14,0))</f>
        <v>0</v>
      </c>
      <c r="DH36" s="4" cm="1">
        <f t="array" ref="DH36">BB36*INDEX(prod_est,$H36+$I36-1,MATCH(DH$14,$BQ$14:$DQ$14,0))</f>
        <v>0</v>
      </c>
      <c r="DI36" s="4" cm="1">
        <f t="array" ref="DI36">BC36*INDEX(prod_est,$H36+$I36-1,MATCH(DI$14,$BQ$14:$DQ$14,0))</f>
        <v>0</v>
      </c>
      <c r="DJ36" s="4" cm="1">
        <f t="array" ref="DJ36">BD36*INDEX(prod_est,$H36+$I36-1,MATCH(DJ$14,$BQ$14:$DQ$14,0))</f>
        <v>0</v>
      </c>
      <c r="DK36" s="4" cm="1">
        <f t="array" ref="DK36">BE36*INDEX(prod_est,$H36+$I36-1,MATCH(DK$14,$BQ$14:$DQ$14,0))</f>
        <v>0</v>
      </c>
      <c r="DL36" s="4" cm="1">
        <f t="array" ref="DL36">BF36*INDEX(prod_est,$H36+$I36-1,MATCH(DL$14,$BQ$14:$DQ$14,0))</f>
        <v>0</v>
      </c>
      <c r="DM36" s="4" cm="1">
        <f t="array" ref="DM36">BG36*INDEX(prod_est,$H36+$I36-1,MATCH(DM$14,$BQ$14:$DQ$14,0))</f>
        <v>0</v>
      </c>
      <c r="DN36" s="4" cm="1">
        <f t="array" ref="DN36">BH36*INDEX(prod_est,$H36+$I36-1,MATCH(DN$14,$BQ$14:$DQ$14,0))</f>
        <v>0</v>
      </c>
      <c r="DO36" s="4" cm="1">
        <f t="array" ref="DO36">BI36*INDEX(prod_est,$H36+$I36-1,MATCH(DO$14,$BQ$14:$DQ$14,0))</f>
        <v>0</v>
      </c>
      <c r="DP36" s="4" cm="1">
        <f t="array" ref="DP36">BJ36*INDEX(prod_est,$H36+$I36-1,MATCH(DP$14,$BQ$14:$DQ$14,0))</f>
        <v>0</v>
      </c>
      <c r="DQ36" s="4" cm="1">
        <f t="array" ref="DQ36">BK36*INDEX(prod_est,$H36+$I36-1,MATCH(DQ$14,$BQ$14:$DQ$14,0))</f>
        <v>0</v>
      </c>
    </row>
    <row r="37" spans="1:121" x14ac:dyDescent="0.25">
      <c r="A37" t="s">
        <v>57</v>
      </c>
      <c r="B37" t="s">
        <v>27</v>
      </c>
      <c r="C37" t="s">
        <v>27</v>
      </c>
      <c r="D37" t="s">
        <v>172</v>
      </c>
      <c r="E37" s="46" t="s">
        <v>37</v>
      </c>
      <c r="F37" s="4">
        <v>0</v>
      </c>
      <c r="G37" s="4">
        <v>0</v>
      </c>
      <c r="H37">
        <f>MATCH(A37,Production_est!$A$4:$A$339,0)</f>
        <v>321</v>
      </c>
      <c r="I37">
        <f>IFERROR(MATCH(E37,Production_est!$D$4:$D$339,0),"-")+1</f>
        <v>4</v>
      </c>
      <c r="J37" s="4" cm="1">
        <f t="array" ref="J37">IFERROR(INDEX(Production_est!$E$4:$E$339,I37+H37-1),"-")</f>
        <v>1316.3793103448199</v>
      </c>
      <c r="K37" s="33">
        <f t="shared" si="3"/>
        <v>0</v>
      </c>
      <c r="L37" s="33">
        <f t="shared" si="4"/>
        <v>0</v>
      </c>
      <c r="M37" s="33">
        <f t="shared" si="5"/>
        <v>0</v>
      </c>
      <c r="N37" s="33">
        <f t="shared" si="5"/>
        <v>0</v>
      </c>
      <c r="O37" s="33">
        <f t="shared" si="34"/>
        <v>0</v>
      </c>
      <c r="P37" s="33">
        <f t="shared" si="34"/>
        <v>0</v>
      </c>
      <c r="Q37" s="33">
        <f t="shared" si="34"/>
        <v>0</v>
      </c>
      <c r="R37" s="33">
        <f t="shared" si="34"/>
        <v>0</v>
      </c>
      <c r="S37" s="33">
        <f t="shared" si="34"/>
        <v>0</v>
      </c>
      <c r="T37" s="33">
        <f t="shared" si="34"/>
        <v>0</v>
      </c>
      <c r="U37" s="33">
        <f t="shared" si="34"/>
        <v>0</v>
      </c>
      <c r="V37" s="33">
        <f t="shared" si="34"/>
        <v>0</v>
      </c>
      <c r="W37" s="33">
        <f t="shared" si="34"/>
        <v>0</v>
      </c>
      <c r="X37" s="33">
        <f t="shared" si="34"/>
        <v>0</v>
      </c>
      <c r="Y37" s="33">
        <f t="shared" si="34"/>
        <v>0</v>
      </c>
      <c r="Z37" s="33">
        <f t="shared" si="34"/>
        <v>0</v>
      </c>
      <c r="AA37" s="33">
        <f t="shared" si="34"/>
        <v>0</v>
      </c>
      <c r="AB37" s="33">
        <f t="shared" si="34"/>
        <v>0</v>
      </c>
      <c r="AC37" s="33">
        <f t="shared" si="34"/>
        <v>0</v>
      </c>
      <c r="AD37" s="33">
        <f t="shared" si="34"/>
        <v>0</v>
      </c>
      <c r="AE37" s="33">
        <f t="shared" si="34"/>
        <v>0</v>
      </c>
      <c r="AF37" s="33">
        <f t="shared" si="34"/>
        <v>0</v>
      </c>
      <c r="AG37" s="33">
        <f t="shared" si="34"/>
        <v>0</v>
      </c>
      <c r="AH37" s="33">
        <f t="shared" si="34"/>
        <v>0</v>
      </c>
      <c r="AI37" s="33">
        <f t="shared" si="34"/>
        <v>0</v>
      </c>
      <c r="AJ37" s="33">
        <f t="shared" si="34"/>
        <v>0</v>
      </c>
      <c r="AK37" s="33">
        <f t="shared" si="34"/>
        <v>0</v>
      </c>
      <c r="AL37" s="33">
        <f t="shared" si="34"/>
        <v>0</v>
      </c>
      <c r="AM37" s="33">
        <f t="shared" si="34"/>
        <v>0</v>
      </c>
      <c r="AN37" s="33">
        <f t="shared" si="34"/>
        <v>0</v>
      </c>
      <c r="AO37" s="33">
        <f t="shared" si="34"/>
        <v>0</v>
      </c>
      <c r="AP37" s="33">
        <f t="shared" si="34"/>
        <v>0</v>
      </c>
      <c r="AQ37" s="33">
        <f t="shared" ref="AQ37:BK37" si="36">AP37*(1-$G$4)</f>
        <v>0</v>
      </c>
      <c r="AR37" s="33">
        <f t="shared" si="36"/>
        <v>0</v>
      </c>
      <c r="AS37" s="33">
        <f t="shared" si="36"/>
        <v>0</v>
      </c>
      <c r="AT37" s="33">
        <f t="shared" si="36"/>
        <v>0</v>
      </c>
      <c r="AU37" s="33">
        <f t="shared" si="36"/>
        <v>0</v>
      </c>
      <c r="AV37" s="33">
        <f t="shared" si="36"/>
        <v>0</v>
      </c>
      <c r="AW37" s="33">
        <f t="shared" si="36"/>
        <v>0</v>
      </c>
      <c r="AX37" s="33">
        <f t="shared" si="36"/>
        <v>0</v>
      </c>
      <c r="AY37" s="33">
        <f t="shared" si="36"/>
        <v>0</v>
      </c>
      <c r="AZ37" s="33">
        <f t="shared" si="36"/>
        <v>0</v>
      </c>
      <c r="BA37" s="33">
        <f t="shared" si="36"/>
        <v>0</v>
      </c>
      <c r="BB37" s="33">
        <f t="shared" si="36"/>
        <v>0</v>
      </c>
      <c r="BC37" s="33">
        <f t="shared" si="36"/>
        <v>0</v>
      </c>
      <c r="BD37" s="33">
        <f t="shared" si="36"/>
        <v>0</v>
      </c>
      <c r="BE37" s="33">
        <f t="shared" si="36"/>
        <v>0</v>
      </c>
      <c r="BF37" s="33">
        <f t="shared" si="36"/>
        <v>0</v>
      </c>
      <c r="BG37" s="33">
        <f t="shared" si="36"/>
        <v>0</v>
      </c>
      <c r="BH37" s="33">
        <f t="shared" si="36"/>
        <v>0</v>
      </c>
      <c r="BI37" s="33">
        <f t="shared" si="36"/>
        <v>0</v>
      </c>
      <c r="BJ37" s="33">
        <f t="shared" si="36"/>
        <v>0</v>
      </c>
      <c r="BK37" s="33">
        <f t="shared" si="36"/>
        <v>0</v>
      </c>
      <c r="BL37" t="str">
        <f t="shared" si="8"/>
        <v>21_VN</v>
      </c>
      <c r="BM37" t="str">
        <f t="shared" si="9"/>
        <v>d_nonenergy_15_5_other_biomass</v>
      </c>
      <c r="BP37" s="4">
        <f t="shared" si="10"/>
        <v>0</v>
      </c>
      <c r="BQ37" s="4">
        <f t="shared" si="11"/>
        <v>0</v>
      </c>
      <c r="BR37" s="4" cm="1">
        <f t="array" ref="BR37">L37*INDEX(prod_est,$H37+$I37-1,MATCH(BR$14,$BQ$14:$DQ$14,0))</f>
        <v>0</v>
      </c>
      <c r="BS37" s="4" cm="1">
        <f t="array" ref="BS37">M37*INDEX(prod_est,$H37+$I37-1,MATCH(BS$14,$BQ$14:$DQ$14,0))</f>
        <v>0</v>
      </c>
      <c r="BT37" s="4" cm="1">
        <f t="array" ref="BT37">N37*INDEX(prod_est,$H37+$I37-1,MATCH(BT$14,$BQ$14:$DQ$14,0))</f>
        <v>0</v>
      </c>
      <c r="BU37" s="4" cm="1">
        <f t="array" ref="BU37">O37*INDEX(prod_est,$H37+$I37-1,MATCH(BU$14,$BQ$14:$DQ$14,0))</f>
        <v>0</v>
      </c>
      <c r="BV37" s="4" cm="1">
        <f t="array" ref="BV37">P37*INDEX(prod_est,$H37+$I37-1,MATCH(BV$14,$BQ$14:$DQ$14,0))</f>
        <v>0</v>
      </c>
      <c r="BW37" s="4" cm="1">
        <f t="array" ref="BW37">Q37*INDEX(prod_est,$H37+$I37-1,MATCH(BW$14,$BQ$14:$DQ$14,0))</f>
        <v>0</v>
      </c>
      <c r="BX37" s="4" cm="1">
        <f t="array" ref="BX37">R37*INDEX(prod_est,$H37+$I37-1,MATCH(BX$14,$BQ$14:$DQ$14,0))</f>
        <v>0</v>
      </c>
      <c r="BY37" s="4" cm="1">
        <f t="array" ref="BY37">S37*INDEX(prod_est,$H37+$I37-1,MATCH(BY$14,$BQ$14:$DQ$14,0))</f>
        <v>0</v>
      </c>
      <c r="BZ37" s="4" cm="1">
        <f t="array" ref="BZ37">T37*INDEX(prod_est,$H37+$I37-1,MATCH(BZ$14,$BQ$14:$DQ$14,0))</f>
        <v>0</v>
      </c>
      <c r="CA37" s="4" cm="1">
        <f t="array" ref="CA37">U37*INDEX(prod_est,$H37+$I37-1,MATCH(CA$14,$BQ$14:$DQ$14,0))</f>
        <v>0</v>
      </c>
      <c r="CB37" s="4" cm="1">
        <f t="array" ref="CB37">V37*INDEX(prod_est,$H37+$I37-1,MATCH(CB$14,$BQ$14:$DQ$14,0))</f>
        <v>0</v>
      </c>
      <c r="CC37" s="4" cm="1">
        <f t="array" ref="CC37">W37*INDEX(prod_est,$H37+$I37-1,MATCH(CC$14,$BQ$14:$DQ$14,0))</f>
        <v>0</v>
      </c>
      <c r="CD37" s="4" cm="1">
        <f t="array" ref="CD37">X37*INDEX(prod_est,$H37+$I37-1,MATCH(CD$14,$BQ$14:$DQ$14,0))</f>
        <v>0</v>
      </c>
      <c r="CE37" s="4" cm="1">
        <f t="array" ref="CE37">Y37*INDEX(prod_est,$H37+$I37-1,MATCH(CE$14,$BQ$14:$DQ$14,0))</f>
        <v>0</v>
      </c>
      <c r="CF37" s="4" cm="1">
        <f t="array" ref="CF37">Z37*INDEX(prod_est,$H37+$I37-1,MATCH(CF$14,$BQ$14:$DQ$14,0))</f>
        <v>0</v>
      </c>
      <c r="CG37" s="4" cm="1">
        <f t="array" ref="CG37">AA37*INDEX(prod_est,$H37+$I37-1,MATCH(CG$14,$BQ$14:$DQ$14,0))</f>
        <v>0</v>
      </c>
      <c r="CH37" s="4" cm="1">
        <f t="array" ref="CH37">AB37*INDEX(prod_est,$H37+$I37-1,MATCH(CH$14,$BQ$14:$DQ$14,0))</f>
        <v>0</v>
      </c>
      <c r="CI37" s="4" cm="1">
        <f t="array" ref="CI37">AC37*INDEX(prod_est,$H37+$I37-1,MATCH(CI$14,$BQ$14:$DQ$14,0))</f>
        <v>0</v>
      </c>
      <c r="CJ37" s="4" cm="1">
        <f t="array" ref="CJ37">AD37*INDEX(prod_est,$H37+$I37-1,MATCH(CJ$14,$BQ$14:$DQ$14,0))</f>
        <v>0</v>
      </c>
      <c r="CK37" s="4" cm="1">
        <f t="array" ref="CK37">AE37*INDEX(prod_est,$H37+$I37-1,MATCH(CK$14,$BQ$14:$DQ$14,0))</f>
        <v>0</v>
      </c>
      <c r="CL37" s="4" cm="1">
        <f t="array" ref="CL37">AF37*INDEX(prod_est,$H37+$I37-1,MATCH(CL$14,$BQ$14:$DQ$14,0))</f>
        <v>0</v>
      </c>
      <c r="CM37" s="4" cm="1">
        <f t="array" ref="CM37">AG37*INDEX(prod_est,$H37+$I37-1,MATCH(CM$14,$BQ$14:$DQ$14,0))</f>
        <v>0</v>
      </c>
      <c r="CN37" s="4" cm="1">
        <f t="array" ref="CN37">AH37*INDEX(prod_est,$H37+$I37-1,MATCH(CN$14,$BQ$14:$DQ$14,0))</f>
        <v>0</v>
      </c>
      <c r="CO37" s="4" cm="1">
        <f t="array" ref="CO37">AI37*INDEX(prod_est,$H37+$I37-1,MATCH(CO$14,$BQ$14:$DQ$14,0))</f>
        <v>0</v>
      </c>
      <c r="CP37" s="4" cm="1">
        <f t="array" ref="CP37">AJ37*INDEX(prod_est,$H37+$I37-1,MATCH(CP$14,$BQ$14:$DQ$14,0))</f>
        <v>0</v>
      </c>
      <c r="CQ37" s="4" cm="1">
        <f t="array" ref="CQ37">AK37*INDEX(prod_est,$H37+$I37-1,MATCH(CQ$14,$BQ$14:$DQ$14,0))</f>
        <v>0</v>
      </c>
      <c r="CR37" s="4" cm="1">
        <f t="array" ref="CR37">AL37*INDEX(prod_est,$H37+$I37-1,MATCH(CR$14,$BQ$14:$DQ$14,0))</f>
        <v>0</v>
      </c>
      <c r="CS37" s="4" cm="1">
        <f t="array" ref="CS37">AM37*INDEX(prod_est,$H37+$I37-1,MATCH(CS$14,$BQ$14:$DQ$14,0))</f>
        <v>0</v>
      </c>
      <c r="CT37" s="4" cm="1">
        <f t="array" ref="CT37">AN37*INDEX(prod_est,$H37+$I37-1,MATCH(CT$14,$BQ$14:$DQ$14,0))</f>
        <v>0</v>
      </c>
      <c r="CU37" s="4" cm="1">
        <f t="array" ref="CU37">AO37*INDEX(prod_est,$H37+$I37-1,MATCH(CU$14,$BQ$14:$DQ$14,0))</f>
        <v>0</v>
      </c>
      <c r="CV37" s="4" cm="1">
        <f t="array" ref="CV37">AP37*INDEX(prod_est,$H37+$I37-1,MATCH(CV$14,$BQ$14:$DQ$14,0))</f>
        <v>0</v>
      </c>
      <c r="CW37" s="4" cm="1">
        <f t="array" ref="CW37">AQ37*INDEX(prod_est,$H37+$I37-1,MATCH(CW$14,$BQ$14:$DQ$14,0))</f>
        <v>0</v>
      </c>
      <c r="CX37" s="4" cm="1">
        <f t="array" ref="CX37">AR37*INDEX(prod_est,$H37+$I37-1,MATCH(CX$14,$BQ$14:$DQ$14,0))</f>
        <v>0</v>
      </c>
      <c r="CY37" s="4" cm="1">
        <f t="array" ref="CY37">AS37*INDEX(prod_est,$H37+$I37-1,MATCH(CY$14,$BQ$14:$DQ$14,0))</f>
        <v>0</v>
      </c>
      <c r="CZ37" s="4" cm="1">
        <f t="array" ref="CZ37">AT37*INDEX(prod_est,$H37+$I37-1,MATCH(CZ$14,$BQ$14:$DQ$14,0))</f>
        <v>0</v>
      </c>
      <c r="DA37" s="4" cm="1">
        <f t="array" ref="DA37">AU37*INDEX(prod_est,$H37+$I37-1,MATCH(DA$14,$BQ$14:$DQ$14,0))</f>
        <v>0</v>
      </c>
      <c r="DB37" s="4" cm="1">
        <f t="array" ref="DB37">AV37*INDEX(prod_est,$H37+$I37-1,MATCH(DB$14,$BQ$14:$DQ$14,0))</f>
        <v>0</v>
      </c>
      <c r="DC37" s="4" cm="1">
        <f t="array" ref="DC37">AW37*INDEX(prod_est,$H37+$I37-1,MATCH(DC$14,$BQ$14:$DQ$14,0))</f>
        <v>0</v>
      </c>
      <c r="DD37" s="4" cm="1">
        <f t="array" ref="DD37">AX37*INDEX(prod_est,$H37+$I37-1,MATCH(DD$14,$BQ$14:$DQ$14,0))</f>
        <v>0</v>
      </c>
      <c r="DE37" s="4" cm="1">
        <f t="array" ref="DE37">AY37*INDEX(prod_est,$H37+$I37-1,MATCH(DE$14,$BQ$14:$DQ$14,0))</f>
        <v>0</v>
      </c>
      <c r="DF37" s="4" cm="1">
        <f t="array" ref="DF37">AZ37*INDEX(prod_est,$H37+$I37-1,MATCH(DF$14,$BQ$14:$DQ$14,0))</f>
        <v>0</v>
      </c>
      <c r="DG37" s="4" cm="1">
        <f t="array" ref="DG37">BA37*INDEX(prod_est,$H37+$I37-1,MATCH(DG$14,$BQ$14:$DQ$14,0))</f>
        <v>0</v>
      </c>
      <c r="DH37" s="4" cm="1">
        <f t="array" ref="DH37">BB37*INDEX(prod_est,$H37+$I37-1,MATCH(DH$14,$BQ$14:$DQ$14,0))</f>
        <v>0</v>
      </c>
      <c r="DI37" s="4" cm="1">
        <f t="array" ref="DI37">BC37*INDEX(prod_est,$H37+$I37-1,MATCH(DI$14,$BQ$14:$DQ$14,0))</f>
        <v>0</v>
      </c>
      <c r="DJ37" s="4" cm="1">
        <f t="array" ref="DJ37">BD37*INDEX(prod_est,$H37+$I37-1,MATCH(DJ$14,$BQ$14:$DQ$14,0))</f>
        <v>0</v>
      </c>
      <c r="DK37" s="4" cm="1">
        <f t="array" ref="DK37">BE37*INDEX(prod_est,$H37+$I37-1,MATCH(DK$14,$BQ$14:$DQ$14,0))</f>
        <v>0</v>
      </c>
      <c r="DL37" s="4" cm="1">
        <f t="array" ref="DL37">BF37*INDEX(prod_est,$H37+$I37-1,MATCH(DL$14,$BQ$14:$DQ$14,0))</f>
        <v>0</v>
      </c>
      <c r="DM37" s="4" cm="1">
        <f t="array" ref="DM37">BG37*INDEX(prod_est,$H37+$I37-1,MATCH(DM$14,$BQ$14:$DQ$14,0))</f>
        <v>0</v>
      </c>
      <c r="DN37" s="4" cm="1">
        <f t="array" ref="DN37">BH37*INDEX(prod_est,$H37+$I37-1,MATCH(DN$14,$BQ$14:$DQ$14,0))</f>
        <v>0</v>
      </c>
      <c r="DO37" s="4" cm="1">
        <f t="array" ref="DO37">BI37*INDEX(prod_est,$H37+$I37-1,MATCH(DO$14,$BQ$14:$DQ$14,0))</f>
        <v>0</v>
      </c>
      <c r="DP37" s="4" cm="1">
        <f t="array" ref="DP37">BJ37*INDEX(prod_est,$H37+$I37-1,MATCH(DP$14,$BQ$14:$DQ$14,0))</f>
        <v>0</v>
      </c>
      <c r="DQ37" s="4" cm="1">
        <f t="array" ref="DQ37">BK37*INDEX(prod_est,$H37+$I37-1,MATCH(DQ$14,$BQ$14:$DQ$14,0))</f>
        <v>0</v>
      </c>
    </row>
    <row r="38" spans="1:121" x14ac:dyDescent="0.25">
      <c r="A38" t="s">
        <v>57</v>
      </c>
      <c r="B38" t="s">
        <v>28</v>
      </c>
      <c r="C38" t="s">
        <v>28</v>
      </c>
      <c r="D38" t="s">
        <v>172</v>
      </c>
      <c r="E38" s="46" t="s">
        <v>37</v>
      </c>
      <c r="F38" s="4">
        <v>0</v>
      </c>
      <c r="G38" s="4">
        <v>0</v>
      </c>
      <c r="H38">
        <f>MATCH(A38,Production_est!$A$4:$A$339,0)</f>
        <v>321</v>
      </c>
      <c r="I38">
        <f>IFERROR(MATCH(E38,Production_est!$D$4:$D$339,0),"-")+1</f>
        <v>4</v>
      </c>
      <c r="J38" s="4" cm="1">
        <f t="array" ref="J38">IFERROR(INDEX(Production_est!$E$4:$E$339,I38+H38-1),"-")</f>
        <v>1316.3793103448199</v>
      </c>
      <c r="K38" s="33">
        <f t="shared" si="3"/>
        <v>0</v>
      </c>
      <c r="L38" s="33">
        <f t="shared" si="4"/>
        <v>0</v>
      </c>
      <c r="M38" s="33">
        <f t="shared" si="5"/>
        <v>0</v>
      </c>
      <c r="N38" s="33">
        <f t="shared" si="5"/>
        <v>0</v>
      </c>
      <c r="O38" s="33">
        <f t="shared" si="34"/>
        <v>0</v>
      </c>
      <c r="P38" s="33">
        <f t="shared" si="34"/>
        <v>0</v>
      </c>
      <c r="Q38" s="33">
        <f t="shared" si="34"/>
        <v>0</v>
      </c>
      <c r="R38" s="33">
        <f t="shared" si="34"/>
        <v>0</v>
      </c>
      <c r="S38" s="33">
        <f t="shared" si="34"/>
        <v>0</v>
      </c>
      <c r="T38" s="33">
        <f t="shared" si="34"/>
        <v>0</v>
      </c>
      <c r="U38" s="33">
        <f t="shared" si="34"/>
        <v>0</v>
      </c>
      <c r="V38" s="33">
        <f t="shared" si="34"/>
        <v>0</v>
      </c>
      <c r="W38" s="33">
        <f t="shared" si="34"/>
        <v>0</v>
      </c>
      <c r="X38" s="33">
        <f t="shared" si="34"/>
        <v>0</v>
      </c>
      <c r="Y38" s="33">
        <f t="shared" si="34"/>
        <v>0</v>
      </c>
      <c r="Z38" s="33">
        <f t="shared" si="34"/>
        <v>0</v>
      </c>
      <c r="AA38" s="33">
        <f t="shared" si="34"/>
        <v>0</v>
      </c>
      <c r="AB38" s="33">
        <f t="shared" si="34"/>
        <v>0</v>
      </c>
      <c r="AC38" s="33">
        <f t="shared" si="34"/>
        <v>0</v>
      </c>
      <c r="AD38" s="33">
        <f t="shared" si="34"/>
        <v>0</v>
      </c>
      <c r="AE38" s="33">
        <f t="shared" si="34"/>
        <v>0</v>
      </c>
      <c r="AF38" s="33">
        <f t="shared" si="34"/>
        <v>0</v>
      </c>
      <c r="AG38" s="33">
        <f t="shared" si="34"/>
        <v>0</v>
      </c>
      <c r="AH38" s="33">
        <f t="shared" si="34"/>
        <v>0</v>
      </c>
      <c r="AI38" s="33">
        <f t="shared" si="34"/>
        <v>0</v>
      </c>
      <c r="AJ38" s="33">
        <f t="shared" si="34"/>
        <v>0</v>
      </c>
      <c r="AK38" s="33">
        <f t="shared" si="34"/>
        <v>0</v>
      </c>
      <c r="AL38" s="33">
        <f t="shared" si="34"/>
        <v>0</v>
      </c>
      <c r="AM38" s="33">
        <f t="shared" si="34"/>
        <v>0</v>
      </c>
      <c r="AN38" s="33">
        <f t="shared" si="34"/>
        <v>0</v>
      </c>
      <c r="AO38" s="33">
        <f t="shared" si="34"/>
        <v>0</v>
      </c>
      <c r="AP38" s="33">
        <f t="shared" si="34"/>
        <v>0</v>
      </c>
      <c r="AQ38" s="33">
        <f t="shared" ref="AQ38:BK38" si="37">AP38*(1-$G$4)</f>
        <v>0</v>
      </c>
      <c r="AR38" s="33">
        <f t="shared" si="37"/>
        <v>0</v>
      </c>
      <c r="AS38" s="33">
        <f t="shared" si="37"/>
        <v>0</v>
      </c>
      <c r="AT38" s="33">
        <f t="shared" si="37"/>
        <v>0</v>
      </c>
      <c r="AU38" s="33">
        <f t="shared" si="37"/>
        <v>0</v>
      </c>
      <c r="AV38" s="33">
        <f t="shared" si="37"/>
        <v>0</v>
      </c>
      <c r="AW38" s="33">
        <f t="shared" si="37"/>
        <v>0</v>
      </c>
      <c r="AX38" s="33">
        <f t="shared" si="37"/>
        <v>0</v>
      </c>
      <c r="AY38" s="33">
        <f t="shared" si="37"/>
        <v>0</v>
      </c>
      <c r="AZ38" s="33">
        <f t="shared" si="37"/>
        <v>0</v>
      </c>
      <c r="BA38" s="33">
        <f t="shared" si="37"/>
        <v>0</v>
      </c>
      <c r="BB38" s="33">
        <f t="shared" si="37"/>
        <v>0</v>
      </c>
      <c r="BC38" s="33">
        <f t="shared" si="37"/>
        <v>0</v>
      </c>
      <c r="BD38" s="33">
        <f t="shared" si="37"/>
        <v>0</v>
      </c>
      <c r="BE38" s="33">
        <f t="shared" si="37"/>
        <v>0</v>
      </c>
      <c r="BF38" s="33">
        <f t="shared" si="37"/>
        <v>0</v>
      </c>
      <c r="BG38" s="33">
        <f t="shared" si="37"/>
        <v>0</v>
      </c>
      <c r="BH38" s="33">
        <f t="shared" si="37"/>
        <v>0</v>
      </c>
      <c r="BI38" s="33">
        <f t="shared" si="37"/>
        <v>0</v>
      </c>
      <c r="BJ38" s="33">
        <f t="shared" si="37"/>
        <v>0</v>
      </c>
      <c r="BK38" s="33">
        <f t="shared" si="37"/>
        <v>0</v>
      </c>
      <c r="BL38" t="str">
        <f t="shared" si="8"/>
        <v>21_VN</v>
      </c>
      <c r="BM38" t="str">
        <f t="shared" si="9"/>
        <v>d_nonenergy_16_1_biogas</v>
      </c>
      <c r="BP38" s="4">
        <f t="shared" si="10"/>
        <v>0</v>
      </c>
      <c r="BQ38" s="4">
        <f t="shared" si="11"/>
        <v>0</v>
      </c>
      <c r="BR38" s="4" cm="1">
        <f t="array" ref="BR38">L38*INDEX(prod_est,$H38+$I38-1,MATCH(BR$14,$BQ$14:$DQ$14,0))</f>
        <v>0</v>
      </c>
      <c r="BS38" s="4" cm="1">
        <f t="array" ref="BS38">M38*INDEX(prod_est,$H38+$I38-1,MATCH(BS$14,$BQ$14:$DQ$14,0))</f>
        <v>0</v>
      </c>
      <c r="BT38" s="4" cm="1">
        <f t="array" ref="BT38">N38*INDEX(prod_est,$H38+$I38-1,MATCH(BT$14,$BQ$14:$DQ$14,0))</f>
        <v>0</v>
      </c>
      <c r="BU38" s="4" cm="1">
        <f t="array" ref="BU38">O38*INDEX(prod_est,$H38+$I38-1,MATCH(BU$14,$BQ$14:$DQ$14,0))</f>
        <v>0</v>
      </c>
      <c r="BV38" s="4" cm="1">
        <f t="array" ref="BV38">P38*INDEX(prod_est,$H38+$I38-1,MATCH(BV$14,$BQ$14:$DQ$14,0))</f>
        <v>0</v>
      </c>
      <c r="BW38" s="4" cm="1">
        <f t="array" ref="BW38">Q38*INDEX(prod_est,$H38+$I38-1,MATCH(BW$14,$BQ$14:$DQ$14,0))</f>
        <v>0</v>
      </c>
      <c r="BX38" s="4" cm="1">
        <f t="array" ref="BX38">R38*INDEX(prod_est,$H38+$I38-1,MATCH(BX$14,$BQ$14:$DQ$14,0))</f>
        <v>0</v>
      </c>
      <c r="BY38" s="4" cm="1">
        <f t="array" ref="BY38">S38*INDEX(prod_est,$H38+$I38-1,MATCH(BY$14,$BQ$14:$DQ$14,0))</f>
        <v>0</v>
      </c>
      <c r="BZ38" s="4" cm="1">
        <f t="array" ref="BZ38">T38*INDEX(prod_est,$H38+$I38-1,MATCH(BZ$14,$BQ$14:$DQ$14,0))</f>
        <v>0</v>
      </c>
      <c r="CA38" s="4" cm="1">
        <f t="array" ref="CA38">U38*INDEX(prod_est,$H38+$I38-1,MATCH(CA$14,$BQ$14:$DQ$14,0))</f>
        <v>0</v>
      </c>
      <c r="CB38" s="4" cm="1">
        <f t="array" ref="CB38">V38*INDEX(prod_est,$H38+$I38-1,MATCH(CB$14,$BQ$14:$DQ$14,0))</f>
        <v>0</v>
      </c>
      <c r="CC38" s="4" cm="1">
        <f t="array" ref="CC38">W38*INDEX(prod_est,$H38+$I38-1,MATCH(CC$14,$BQ$14:$DQ$14,0))</f>
        <v>0</v>
      </c>
      <c r="CD38" s="4" cm="1">
        <f t="array" ref="CD38">X38*INDEX(prod_est,$H38+$I38-1,MATCH(CD$14,$BQ$14:$DQ$14,0))</f>
        <v>0</v>
      </c>
      <c r="CE38" s="4" cm="1">
        <f t="array" ref="CE38">Y38*INDEX(prod_est,$H38+$I38-1,MATCH(CE$14,$BQ$14:$DQ$14,0))</f>
        <v>0</v>
      </c>
      <c r="CF38" s="4" cm="1">
        <f t="array" ref="CF38">Z38*INDEX(prod_est,$H38+$I38-1,MATCH(CF$14,$BQ$14:$DQ$14,0))</f>
        <v>0</v>
      </c>
      <c r="CG38" s="4" cm="1">
        <f t="array" ref="CG38">AA38*INDEX(prod_est,$H38+$I38-1,MATCH(CG$14,$BQ$14:$DQ$14,0))</f>
        <v>0</v>
      </c>
      <c r="CH38" s="4" cm="1">
        <f t="array" ref="CH38">AB38*INDEX(prod_est,$H38+$I38-1,MATCH(CH$14,$BQ$14:$DQ$14,0))</f>
        <v>0</v>
      </c>
      <c r="CI38" s="4" cm="1">
        <f t="array" ref="CI38">AC38*INDEX(prod_est,$H38+$I38-1,MATCH(CI$14,$BQ$14:$DQ$14,0))</f>
        <v>0</v>
      </c>
      <c r="CJ38" s="4" cm="1">
        <f t="array" ref="CJ38">AD38*INDEX(prod_est,$H38+$I38-1,MATCH(CJ$14,$BQ$14:$DQ$14,0))</f>
        <v>0</v>
      </c>
      <c r="CK38" s="4" cm="1">
        <f t="array" ref="CK38">AE38*INDEX(prod_est,$H38+$I38-1,MATCH(CK$14,$BQ$14:$DQ$14,0))</f>
        <v>0</v>
      </c>
      <c r="CL38" s="4" cm="1">
        <f t="array" ref="CL38">AF38*INDEX(prod_est,$H38+$I38-1,MATCH(CL$14,$BQ$14:$DQ$14,0))</f>
        <v>0</v>
      </c>
      <c r="CM38" s="4" cm="1">
        <f t="array" ref="CM38">AG38*INDEX(prod_est,$H38+$I38-1,MATCH(CM$14,$BQ$14:$DQ$14,0))</f>
        <v>0</v>
      </c>
      <c r="CN38" s="4" cm="1">
        <f t="array" ref="CN38">AH38*INDEX(prod_est,$H38+$I38-1,MATCH(CN$14,$BQ$14:$DQ$14,0))</f>
        <v>0</v>
      </c>
      <c r="CO38" s="4" cm="1">
        <f t="array" ref="CO38">AI38*INDEX(prod_est,$H38+$I38-1,MATCH(CO$14,$BQ$14:$DQ$14,0))</f>
        <v>0</v>
      </c>
      <c r="CP38" s="4" cm="1">
        <f t="array" ref="CP38">AJ38*INDEX(prod_est,$H38+$I38-1,MATCH(CP$14,$BQ$14:$DQ$14,0))</f>
        <v>0</v>
      </c>
      <c r="CQ38" s="4" cm="1">
        <f t="array" ref="CQ38">AK38*INDEX(prod_est,$H38+$I38-1,MATCH(CQ$14,$BQ$14:$DQ$14,0))</f>
        <v>0</v>
      </c>
      <c r="CR38" s="4" cm="1">
        <f t="array" ref="CR38">AL38*INDEX(prod_est,$H38+$I38-1,MATCH(CR$14,$BQ$14:$DQ$14,0))</f>
        <v>0</v>
      </c>
      <c r="CS38" s="4" cm="1">
        <f t="array" ref="CS38">AM38*INDEX(prod_est,$H38+$I38-1,MATCH(CS$14,$BQ$14:$DQ$14,0))</f>
        <v>0</v>
      </c>
      <c r="CT38" s="4" cm="1">
        <f t="array" ref="CT38">AN38*INDEX(prod_est,$H38+$I38-1,MATCH(CT$14,$BQ$14:$DQ$14,0))</f>
        <v>0</v>
      </c>
      <c r="CU38" s="4" cm="1">
        <f t="array" ref="CU38">AO38*INDEX(prod_est,$H38+$I38-1,MATCH(CU$14,$BQ$14:$DQ$14,0))</f>
        <v>0</v>
      </c>
      <c r="CV38" s="4" cm="1">
        <f t="array" ref="CV38">AP38*INDEX(prod_est,$H38+$I38-1,MATCH(CV$14,$BQ$14:$DQ$14,0))</f>
        <v>0</v>
      </c>
      <c r="CW38" s="4" cm="1">
        <f t="array" ref="CW38">AQ38*INDEX(prod_est,$H38+$I38-1,MATCH(CW$14,$BQ$14:$DQ$14,0))</f>
        <v>0</v>
      </c>
      <c r="CX38" s="4" cm="1">
        <f t="array" ref="CX38">AR38*INDEX(prod_est,$H38+$I38-1,MATCH(CX$14,$BQ$14:$DQ$14,0))</f>
        <v>0</v>
      </c>
      <c r="CY38" s="4" cm="1">
        <f t="array" ref="CY38">AS38*INDEX(prod_est,$H38+$I38-1,MATCH(CY$14,$BQ$14:$DQ$14,0))</f>
        <v>0</v>
      </c>
      <c r="CZ38" s="4" cm="1">
        <f t="array" ref="CZ38">AT38*INDEX(prod_est,$H38+$I38-1,MATCH(CZ$14,$BQ$14:$DQ$14,0))</f>
        <v>0</v>
      </c>
      <c r="DA38" s="4" cm="1">
        <f t="array" ref="DA38">AU38*INDEX(prod_est,$H38+$I38-1,MATCH(DA$14,$BQ$14:$DQ$14,0))</f>
        <v>0</v>
      </c>
      <c r="DB38" s="4" cm="1">
        <f t="array" ref="DB38">AV38*INDEX(prod_est,$H38+$I38-1,MATCH(DB$14,$BQ$14:$DQ$14,0))</f>
        <v>0</v>
      </c>
      <c r="DC38" s="4" cm="1">
        <f t="array" ref="DC38">AW38*INDEX(prod_est,$H38+$I38-1,MATCH(DC$14,$BQ$14:$DQ$14,0))</f>
        <v>0</v>
      </c>
      <c r="DD38" s="4" cm="1">
        <f t="array" ref="DD38">AX38*INDEX(prod_est,$H38+$I38-1,MATCH(DD$14,$BQ$14:$DQ$14,0))</f>
        <v>0</v>
      </c>
      <c r="DE38" s="4" cm="1">
        <f t="array" ref="DE38">AY38*INDEX(prod_est,$H38+$I38-1,MATCH(DE$14,$BQ$14:$DQ$14,0))</f>
        <v>0</v>
      </c>
      <c r="DF38" s="4" cm="1">
        <f t="array" ref="DF38">AZ38*INDEX(prod_est,$H38+$I38-1,MATCH(DF$14,$BQ$14:$DQ$14,0))</f>
        <v>0</v>
      </c>
      <c r="DG38" s="4" cm="1">
        <f t="array" ref="DG38">BA38*INDEX(prod_est,$H38+$I38-1,MATCH(DG$14,$BQ$14:$DQ$14,0))</f>
        <v>0</v>
      </c>
      <c r="DH38" s="4" cm="1">
        <f t="array" ref="DH38">BB38*INDEX(prod_est,$H38+$I38-1,MATCH(DH$14,$BQ$14:$DQ$14,0))</f>
        <v>0</v>
      </c>
      <c r="DI38" s="4" cm="1">
        <f t="array" ref="DI38">BC38*INDEX(prod_est,$H38+$I38-1,MATCH(DI$14,$BQ$14:$DQ$14,0))</f>
        <v>0</v>
      </c>
      <c r="DJ38" s="4" cm="1">
        <f t="array" ref="DJ38">BD38*INDEX(prod_est,$H38+$I38-1,MATCH(DJ$14,$BQ$14:$DQ$14,0))</f>
        <v>0</v>
      </c>
      <c r="DK38" s="4" cm="1">
        <f t="array" ref="DK38">BE38*INDEX(prod_est,$H38+$I38-1,MATCH(DK$14,$BQ$14:$DQ$14,0))</f>
        <v>0</v>
      </c>
      <c r="DL38" s="4" cm="1">
        <f t="array" ref="DL38">BF38*INDEX(prod_est,$H38+$I38-1,MATCH(DL$14,$BQ$14:$DQ$14,0))</f>
        <v>0</v>
      </c>
      <c r="DM38" s="4" cm="1">
        <f t="array" ref="DM38">BG38*INDEX(prod_est,$H38+$I38-1,MATCH(DM$14,$BQ$14:$DQ$14,0))</f>
        <v>0</v>
      </c>
      <c r="DN38" s="4" cm="1">
        <f t="array" ref="DN38">BH38*INDEX(prod_est,$H38+$I38-1,MATCH(DN$14,$BQ$14:$DQ$14,0))</f>
        <v>0</v>
      </c>
      <c r="DO38" s="4" cm="1">
        <f t="array" ref="DO38">BI38*INDEX(prod_est,$H38+$I38-1,MATCH(DO$14,$BQ$14:$DQ$14,0))</f>
        <v>0</v>
      </c>
      <c r="DP38" s="4" cm="1">
        <f t="array" ref="DP38">BJ38*INDEX(prod_est,$H38+$I38-1,MATCH(DP$14,$BQ$14:$DQ$14,0))</f>
        <v>0</v>
      </c>
      <c r="DQ38" s="4" cm="1">
        <f t="array" ref="DQ38">BK38*INDEX(prod_est,$H38+$I38-1,MATCH(DQ$14,$BQ$14:$DQ$14,0))</f>
        <v>0</v>
      </c>
    </row>
    <row r="39" spans="1:121" x14ac:dyDescent="0.25">
      <c r="A39" t="s">
        <v>57</v>
      </c>
      <c r="B39" t="s">
        <v>29</v>
      </c>
      <c r="C39" t="s">
        <v>29</v>
      </c>
      <c r="D39" t="s">
        <v>172</v>
      </c>
      <c r="E39" s="46" t="s">
        <v>37</v>
      </c>
      <c r="F39" s="4">
        <v>0</v>
      </c>
      <c r="G39" s="4">
        <v>0</v>
      </c>
      <c r="H39">
        <f>MATCH(A39,Production_est!$A$4:$A$339,0)</f>
        <v>321</v>
      </c>
      <c r="I39">
        <f>IFERROR(MATCH(E39,Production_est!$D$4:$D$339,0),"-")+1</f>
        <v>4</v>
      </c>
      <c r="J39" s="4" cm="1">
        <f t="array" ref="J39">IFERROR(INDEX(Production_est!$E$4:$E$339,I39+H39-1),"-")</f>
        <v>1316.3793103448199</v>
      </c>
      <c r="K39" s="33">
        <f t="shared" si="3"/>
        <v>0</v>
      </c>
      <c r="L39" s="33">
        <f t="shared" si="4"/>
        <v>0</v>
      </c>
      <c r="M39" s="33">
        <f t="shared" si="5"/>
        <v>0</v>
      </c>
      <c r="N39" s="33">
        <f t="shared" si="5"/>
        <v>0</v>
      </c>
      <c r="O39" s="33">
        <f t="shared" si="34"/>
        <v>0</v>
      </c>
      <c r="P39" s="33">
        <f t="shared" si="34"/>
        <v>0</v>
      </c>
      <c r="Q39" s="33">
        <f t="shared" si="34"/>
        <v>0</v>
      </c>
      <c r="R39" s="33">
        <f t="shared" si="34"/>
        <v>0</v>
      </c>
      <c r="S39" s="33">
        <f t="shared" si="34"/>
        <v>0</v>
      </c>
      <c r="T39" s="33">
        <f t="shared" si="34"/>
        <v>0</v>
      </c>
      <c r="U39" s="33">
        <f t="shared" si="34"/>
        <v>0</v>
      </c>
      <c r="V39" s="33">
        <f t="shared" si="34"/>
        <v>0</v>
      </c>
      <c r="W39" s="33">
        <f t="shared" si="34"/>
        <v>0</v>
      </c>
      <c r="X39" s="33">
        <f t="shared" si="34"/>
        <v>0</v>
      </c>
      <c r="Y39" s="33">
        <f t="shared" si="34"/>
        <v>0</v>
      </c>
      <c r="Z39" s="33">
        <f t="shared" si="34"/>
        <v>0</v>
      </c>
      <c r="AA39" s="33">
        <f t="shared" si="34"/>
        <v>0</v>
      </c>
      <c r="AB39" s="33">
        <f t="shared" si="34"/>
        <v>0</v>
      </c>
      <c r="AC39" s="33">
        <f t="shared" si="34"/>
        <v>0</v>
      </c>
      <c r="AD39" s="33">
        <f t="shared" si="34"/>
        <v>0</v>
      </c>
      <c r="AE39" s="33">
        <f t="shared" si="34"/>
        <v>0</v>
      </c>
      <c r="AF39" s="33">
        <f t="shared" si="34"/>
        <v>0</v>
      </c>
      <c r="AG39" s="33">
        <f t="shared" si="34"/>
        <v>0</v>
      </c>
      <c r="AH39" s="33">
        <f t="shared" si="34"/>
        <v>0</v>
      </c>
      <c r="AI39" s="33">
        <f t="shared" si="34"/>
        <v>0</v>
      </c>
      <c r="AJ39" s="33">
        <f t="shared" si="34"/>
        <v>0</v>
      </c>
      <c r="AK39" s="33">
        <f t="shared" si="34"/>
        <v>0</v>
      </c>
      <c r="AL39" s="33">
        <f t="shared" si="34"/>
        <v>0</v>
      </c>
      <c r="AM39" s="33">
        <f t="shared" si="34"/>
        <v>0</v>
      </c>
      <c r="AN39" s="33">
        <f t="shared" si="34"/>
        <v>0</v>
      </c>
      <c r="AO39" s="33">
        <f t="shared" si="34"/>
        <v>0</v>
      </c>
      <c r="AP39" s="33">
        <f t="shared" si="34"/>
        <v>0</v>
      </c>
      <c r="AQ39" s="33">
        <f t="shared" ref="AQ39:BK39" si="38">AP39*(1-$G$4)</f>
        <v>0</v>
      </c>
      <c r="AR39" s="33">
        <f t="shared" si="38"/>
        <v>0</v>
      </c>
      <c r="AS39" s="33">
        <f t="shared" si="38"/>
        <v>0</v>
      </c>
      <c r="AT39" s="33">
        <f t="shared" si="38"/>
        <v>0</v>
      </c>
      <c r="AU39" s="33">
        <f t="shared" si="38"/>
        <v>0</v>
      </c>
      <c r="AV39" s="33">
        <f t="shared" si="38"/>
        <v>0</v>
      </c>
      <c r="AW39" s="33">
        <f t="shared" si="38"/>
        <v>0</v>
      </c>
      <c r="AX39" s="33">
        <f t="shared" si="38"/>
        <v>0</v>
      </c>
      <c r="AY39" s="33">
        <f t="shared" si="38"/>
        <v>0</v>
      </c>
      <c r="AZ39" s="33">
        <f t="shared" si="38"/>
        <v>0</v>
      </c>
      <c r="BA39" s="33">
        <f t="shared" si="38"/>
        <v>0</v>
      </c>
      <c r="BB39" s="33">
        <f t="shared" si="38"/>
        <v>0</v>
      </c>
      <c r="BC39" s="33">
        <f t="shared" si="38"/>
        <v>0</v>
      </c>
      <c r="BD39" s="33">
        <f t="shared" si="38"/>
        <v>0</v>
      </c>
      <c r="BE39" s="33">
        <f t="shared" si="38"/>
        <v>0</v>
      </c>
      <c r="BF39" s="33">
        <f t="shared" si="38"/>
        <v>0</v>
      </c>
      <c r="BG39" s="33">
        <f t="shared" si="38"/>
        <v>0</v>
      </c>
      <c r="BH39" s="33">
        <f t="shared" si="38"/>
        <v>0</v>
      </c>
      <c r="BI39" s="33">
        <f t="shared" si="38"/>
        <v>0</v>
      </c>
      <c r="BJ39" s="33">
        <f t="shared" si="38"/>
        <v>0</v>
      </c>
      <c r="BK39" s="33">
        <f t="shared" si="38"/>
        <v>0</v>
      </c>
      <c r="BL39" t="str">
        <f t="shared" si="8"/>
        <v>21_VN</v>
      </c>
      <c r="BM39" t="str">
        <f t="shared" si="9"/>
        <v>d_nonenergy_16_2_industrial_waste</v>
      </c>
      <c r="BP39" s="4">
        <f t="shared" si="10"/>
        <v>0</v>
      </c>
      <c r="BQ39" s="4">
        <f t="shared" si="11"/>
        <v>0</v>
      </c>
      <c r="BR39" s="4" cm="1">
        <f t="array" ref="BR39">L39*INDEX(prod_est,$H39+$I39-1,MATCH(BR$14,$BQ$14:$DQ$14,0))</f>
        <v>0</v>
      </c>
      <c r="BS39" s="4" cm="1">
        <f t="array" ref="BS39">M39*INDEX(prod_est,$H39+$I39-1,MATCH(BS$14,$BQ$14:$DQ$14,0))</f>
        <v>0</v>
      </c>
      <c r="BT39" s="4" cm="1">
        <f t="array" ref="BT39">N39*INDEX(prod_est,$H39+$I39-1,MATCH(BT$14,$BQ$14:$DQ$14,0))</f>
        <v>0</v>
      </c>
      <c r="BU39" s="4" cm="1">
        <f t="array" ref="BU39">O39*INDEX(prod_est,$H39+$I39-1,MATCH(BU$14,$BQ$14:$DQ$14,0))</f>
        <v>0</v>
      </c>
      <c r="BV39" s="4" cm="1">
        <f t="array" ref="BV39">P39*INDEX(prod_est,$H39+$I39-1,MATCH(BV$14,$BQ$14:$DQ$14,0))</f>
        <v>0</v>
      </c>
      <c r="BW39" s="4" cm="1">
        <f t="array" ref="BW39">Q39*INDEX(prod_est,$H39+$I39-1,MATCH(BW$14,$BQ$14:$DQ$14,0))</f>
        <v>0</v>
      </c>
      <c r="BX39" s="4" cm="1">
        <f t="array" ref="BX39">R39*INDEX(prod_est,$H39+$I39-1,MATCH(BX$14,$BQ$14:$DQ$14,0))</f>
        <v>0</v>
      </c>
      <c r="BY39" s="4" cm="1">
        <f t="array" ref="BY39">S39*INDEX(prod_est,$H39+$I39-1,MATCH(BY$14,$BQ$14:$DQ$14,0))</f>
        <v>0</v>
      </c>
      <c r="BZ39" s="4" cm="1">
        <f t="array" ref="BZ39">T39*INDEX(prod_est,$H39+$I39-1,MATCH(BZ$14,$BQ$14:$DQ$14,0))</f>
        <v>0</v>
      </c>
      <c r="CA39" s="4" cm="1">
        <f t="array" ref="CA39">U39*INDEX(prod_est,$H39+$I39-1,MATCH(CA$14,$BQ$14:$DQ$14,0))</f>
        <v>0</v>
      </c>
      <c r="CB39" s="4" cm="1">
        <f t="array" ref="CB39">V39*INDEX(prod_est,$H39+$I39-1,MATCH(CB$14,$BQ$14:$DQ$14,0))</f>
        <v>0</v>
      </c>
      <c r="CC39" s="4" cm="1">
        <f t="array" ref="CC39">W39*INDEX(prod_est,$H39+$I39-1,MATCH(CC$14,$BQ$14:$DQ$14,0))</f>
        <v>0</v>
      </c>
      <c r="CD39" s="4" cm="1">
        <f t="array" ref="CD39">X39*INDEX(prod_est,$H39+$I39-1,MATCH(CD$14,$BQ$14:$DQ$14,0))</f>
        <v>0</v>
      </c>
      <c r="CE39" s="4" cm="1">
        <f t="array" ref="CE39">Y39*INDEX(prod_est,$H39+$I39-1,MATCH(CE$14,$BQ$14:$DQ$14,0))</f>
        <v>0</v>
      </c>
      <c r="CF39" s="4" cm="1">
        <f t="array" ref="CF39">Z39*INDEX(prod_est,$H39+$I39-1,MATCH(CF$14,$BQ$14:$DQ$14,0))</f>
        <v>0</v>
      </c>
      <c r="CG39" s="4" cm="1">
        <f t="array" ref="CG39">AA39*INDEX(prod_est,$H39+$I39-1,MATCH(CG$14,$BQ$14:$DQ$14,0))</f>
        <v>0</v>
      </c>
      <c r="CH39" s="4" cm="1">
        <f t="array" ref="CH39">AB39*INDEX(prod_est,$H39+$I39-1,MATCH(CH$14,$BQ$14:$DQ$14,0))</f>
        <v>0</v>
      </c>
      <c r="CI39" s="4" cm="1">
        <f t="array" ref="CI39">AC39*INDEX(prod_est,$H39+$I39-1,MATCH(CI$14,$BQ$14:$DQ$14,0))</f>
        <v>0</v>
      </c>
      <c r="CJ39" s="4" cm="1">
        <f t="array" ref="CJ39">AD39*INDEX(prod_est,$H39+$I39-1,MATCH(CJ$14,$BQ$14:$DQ$14,0))</f>
        <v>0</v>
      </c>
      <c r="CK39" s="4" cm="1">
        <f t="array" ref="CK39">AE39*INDEX(prod_est,$H39+$I39-1,MATCH(CK$14,$BQ$14:$DQ$14,0))</f>
        <v>0</v>
      </c>
      <c r="CL39" s="4" cm="1">
        <f t="array" ref="CL39">AF39*INDEX(prod_est,$H39+$I39-1,MATCH(CL$14,$BQ$14:$DQ$14,0))</f>
        <v>0</v>
      </c>
      <c r="CM39" s="4" cm="1">
        <f t="array" ref="CM39">AG39*INDEX(prod_est,$H39+$I39-1,MATCH(CM$14,$BQ$14:$DQ$14,0))</f>
        <v>0</v>
      </c>
      <c r="CN39" s="4" cm="1">
        <f t="array" ref="CN39">AH39*INDEX(prod_est,$H39+$I39-1,MATCH(CN$14,$BQ$14:$DQ$14,0))</f>
        <v>0</v>
      </c>
      <c r="CO39" s="4" cm="1">
        <f t="array" ref="CO39">AI39*INDEX(prod_est,$H39+$I39-1,MATCH(CO$14,$BQ$14:$DQ$14,0))</f>
        <v>0</v>
      </c>
      <c r="CP39" s="4" cm="1">
        <f t="array" ref="CP39">AJ39*INDEX(prod_est,$H39+$I39-1,MATCH(CP$14,$BQ$14:$DQ$14,0))</f>
        <v>0</v>
      </c>
      <c r="CQ39" s="4" cm="1">
        <f t="array" ref="CQ39">AK39*INDEX(prod_est,$H39+$I39-1,MATCH(CQ$14,$BQ$14:$DQ$14,0))</f>
        <v>0</v>
      </c>
      <c r="CR39" s="4" cm="1">
        <f t="array" ref="CR39">AL39*INDEX(prod_est,$H39+$I39-1,MATCH(CR$14,$BQ$14:$DQ$14,0))</f>
        <v>0</v>
      </c>
      <c r="CS39" s="4" cm="1">
        <f t="array" ref="CS39">AM39*INDEX(prod_est,$H39+$I39-1,MATCH(CS$14,$BQ$14:$DQ$14,0))</f>
        <v>0</v>
      </c>
      <c r="CT39" s="4" cm="1">
        <f t="array" ref="CT39">AN39*INDEX(prod_est,$H39+$I39-1,MATCH(CT$14,$BQ$14:$DQ$14,0))</f>
        <v>0</v>
      </c>
      <c r="CU39" s="4" cm="1">
        <f t="array" ref="CU39">AO39*INDEX(prod_est,$H39+$I39-1,MATCH(CU$14,$BQ$14:$DQ$14,0))</f>
        <v>0</v>
      </c>
      <c r="CV39" s="4" cm="1">
        <f t="array" ref="CV39">AP39*INDEX(prod_est,$H39+$I39-1,MATCH(CV$14,$BQ$14:$DQ$14,0))</f>
        <v>0</v>
      </c>
      <c r="CW39" s="4" cm="1">
        <f t="array" ref="CW39">AQ39*INDEX(prod_est,$H39+$I39-1,MATCH(CW$14,$BQ$14:$DQ$14,0))</f>
        <v>0</v>
      </c>
      <c r="CX39" s="4" cm="1">
        <f t="array" ref="CX39">AR39*INDEX(prod_est,$H39+$I39-1,MATCH(CX$14,$BQ$14:$DQ$14,0))</f>
        <v>0</v>
      </c>
      <c r="CY39" s="4" cm="1">
        <f t="array" ref="CY39">AS39*INDEX(prod_est,$H39+$I39-1,MATCH(CY$14,$BQ$14:$DQ$14,0))</f>
        <v>0</v>
      </c>
      <c r="CZ39" s="4" cm="1">
        <f t="array" ref="CZ39">AT39*INDEX(prod_est,$H39+$I39-1,MATCH(CZ$14,$BQ$14:$DQ$14,0))</f>
        <v>0</v>
      </c>
      <c r="DA39" s="4" cm="1">
        <f t="array" ref="DA39">AU39*INDEX(prod_est,$H39+$I39-1,MATCH(DA$14,$BQ$14:$DQ$14,0))</f>
        <v>0</v>
      </c>
      <c r="DB39" s="4" cm="1">
        <f t="array" ref="DB39">AV39*INDEX(prod_est,$H39+$I39-1,MATCH(DB$14,$BQ$14:$DQ$14,0))</f>
        <v>0</v>
      </c>
      <c r="DC39" s="4" cm="1">
        <f t="array" ref="DC39">AW39*INDEX(prod_est,$H39+$I39-1,MATCH(DC$14,$BQ$14:$DQ$14,0))</f>
        <v>0</v>
      </c>
      <c r="DD39" s="4" cm="1">
        <f t="array" ref="DD39">AX39*INDEX(prod_est,$H39+$I39-1,MATCH(DD$14,$BQ$14:$DQ$14,0))</f>
        <v>0</v>
      </c>
      <c r="DE39" s="4" cm="1">
        <f t="array" ref="DE39">AY39*INDEX(prod_est,$H39+$I39-1,MATCH(DE$14,$BQ$14:$DQ$14,0))</f>
        <v>0</v>
      </c>
      <c r="DF39" s="4" cm="1">
        <f t="array" ref="DF39">AZ39*INDEX(prod_est,$H39+$I39-1,MATCH(DF$14,$BQ$14:$DQ$14,0))</f>
        <v>0</v>
      </c>
      <c r="DG39" s="4" cm="1">
        <f t="array" ref="DG39">BA39*INDEX(prod_est,$H39+$I39-1,MATCH(DG$14,$BQ$14:$DQ$14,0))</f>
        <v>0</v>
      </c>
      <c r="DH39" s="4" cm="1">
        <f t="array" ref="DH39">BB39*INDEX(prod_est,$H39+$I39-1,MATCH(DH$14,$BQ$14:$DQ$14,0))</f>
        <v>0</v>
      </c>
      <c r="DI39" s="4" cm="1">
        <f t="array" ref="DI39">BC39*INDEX(prod_est,$H39+$I39-1,MATCH(DI$14,$BQ$14:$DQ$14,0))</f>
        <v>0</v>
      </c>
      <c r="DJ39" s="4" cm="1">
        <f t="array" ref="DJ39">BD39*INDEX(prod_est,$H39+$I39-1,MATCH(DJ$14,$BQ$14:$DQ$14,0))</f>
        <v>0</v>
      </c>
      <c r="DK39" s="4" cm="1">
        <f t="array" ref="DK39">BE39*INDEX(prod_est,$H39+$I39-1,MATCH(DK$14,$BQ$14:$DQ$14,0))</f>
        <v>0</v>
      </c>
      <c r="DL39" s="4" cm="1">
        <f t="array" ref="DL39">BF39*INDEX(prod_est,$H39+$I39-1,MATCH(DL$14,$BQ$14:$DQ$14,0))</f>
        <v>0</v>
      </c>
      <c r="DM39" s="4" cm="1">
        <f t="array" ref="DM39">BG39*INDEX(prod_est,$H39+$I39-1,MATCH(DM$14,$BQ$14:$DQ$14,0))</f>
        <v>0</v>
      </c>
      <c r="DN39" s="4" cm="1">
        <f t="array" ref="DN39">BH39*INDEX(prod_est,$H39+$I39-1,MATCH(DN$14,$BQ$14:$DQ$14,0))</f>
        <v>0</v>
      </c>
      <c r="DO39" s="4" cm="1">
        <f t="array" ref="DO39">BI39*INDEX(prod_est,$H39+$I39-1,MATCH(DO$14,$BQ$14:$DQ$14,0))</f>
        <v>0</v>
      </c>
      <c r="DP39" s="4" cm="1">
        <f t="array" ref="DP39">BJ39*INDEX(prod_est,$H39+$I39-1,MATCH(DP$14,$BQ$14:$DQ$14,0))</f>
        <v>0</v>
      </c>
      <c r="DQ39" s="4" cm="1">
        <f t="array" ref="DQ39">BK39*INDEX(prod_est,$H39+$I39-1,MATCH(DQ$14,$BQ$14:$DQ$14,0))</f>
        <v>0</v>
      </c>
    </row>
    <row r="40" spans="1:121" x14ac:dyDescent="0.25">
      <c r="A40" t="s">
        <v>57</v>
      </c>
      <c r="B40" t="s">
        <v>30</v>
      </c>
      <c r="C40" t="s">
        <v>63</v>
      </c>
      <c r="D40" t="s">
        <v>172</v>
      </c>
      <c r="E40" s="46" t="s">
        <v>37</v>
      </c>
      <c r="F40" s="4">
        <v>0</v>
      </c>
      <c r="G40" s="4">
        <v>0</v>
      </c>
      <c r="H40">
        <f>MATCH(A40,Production_est!$A$4:$A$339,0)</f>
        <v>321</v>
      </c>
      <c r="I40">
        <f>IFERROR(MATCH(E40,Production_est!$D$4:$D$339,0),"-")+1</f>
        <v>4</v>
      </c>
      <c r="J40" s="4" cm="1">
        <f t="array" ref="J40">IFERROR(INDEX(Production_est!$E$4:$E$339,I40+H40-1),"-")</f>
        <v>1316.3793103448199</v>
      </c>
      <c r="K40" s="33">
        <f t="shared" si="3"/>
        <v>0</v>
      </c>
      <c r="L40" s="33">
        <f t="shared" si="4"/>
        <v>0</v>
      </c>
      <c r="M40" s="33">
        <f t="shared" si="5"/>
        <v>0</v>
      </c>
      <c r="N40" s="33">
        <f t="shared" si="5"/>
        <v>0</v>
      </c>
      <c r="O40" s="33">
        <f t="shared" si="34"/>
        <v>0</v>
      </c>
      <c r="P40" s="33">
        <f t="shared" si="34"/>
        <v>0</v>
      </c>
      <c r="Q40" s="33">
        <f t="shared" si="34"/>
        <v>0</v>
      </c>
      <c r="R40" s="33">
        <f t="shared" si="34"/>
        <v>0</v>
      </c>
      <c r="S40" s="33">
        <f t="shared" si="34"/>
        <v>0</v>
      </c>
      <c r="T40" s="33">
        <f t="shared" si="34"/>
        <v>0</v>
      </c>
      <c r="U40" s="33">
        <f t="shared" si="34"/>
        <v>0</v>
      </c>
      <c r="V40" s="33">
        <f t="shared" si="34"/>
        <v>0</v>
      </c>
      <c r="W40" s="33">
        <f t="shared" si="34"/>
        <v>0</v>
      </c>
      <c r="X40" s="33">
        <f t="shared" si="34"/>
        <v>0</v>
      </c>
      <c r="Y40" s="33">
        <f t="shared" si="34"/>
        <v>0</v>
      </c>
      <c r="Z40" s="33">
        <f t="shared" si="34"/>
        <v>0</v>
      </c>
      <c r="AA40" s="33">
        <f t="shared" si="34"/>
        <v>0</v>
      </c>
      <c r="AB40" s="33">
        <f t="shared" si="34"/>
        <v>0</v>
      </c>
      <c r="AC40" s="33">
        <f t="shared" si="34"/>
        <v>0</v>
      </c>
      <c r="AD40" s="33">
        <f t="shared" si="34"/>
        <v>0</v>
      </c>
      <c r="AE40" s="33">
        <f t="shared" si="34"/>
        <v>0</v>
      </c>
      <c r="AF40" s="33">
        <f t="shared" si="34"/>
        <v>0</v>
      </c>
      <c r="AG40" s="33">
        <f t="shared" si="34"/>
        <v>0</v>
      </c>
      <c r="AH40" s="33">
        <f t="shared" si="34"/>
        <v>0</v>
      </c>
      <c r="AI40" s="33">
        <f t="shared" si="34"/>
        <v>0</v>
      </c>
      <c r="AJ40" s="33">
        <f t="shared" si="34"/>
        <v>0</v>
      </c>
      <c r="AK40" s="33">
        <f t="shared" si="34"/>
        <v>0</v>
      </c>
      <c r="AL40" s="33">
        <f t="shared" si="34"/>
        <v>0</v>
      </c>
      <c r="AM40" s="33">
        <f t="shared" si="34"/>
        <v>0</v>
      </c>
      <c r="AN40" s="33">
        <f t="shared" si="34"/>
        <v>0</v>
      </c>
      <c r="AO40" s="33">
        <f t="shared" si="34"/>
        <v>0</v>
      </c>
      <c r="AP40" s="33">
        <f t="shared" si="34"/>
        <v>0</v>
      </c>
      <c r="AQ40" s="33">
        <f t="shared" ref="AQ40:BK40" si="39">AP40*(1-$G$4)</f>
        <v>0</v>
      </c>
      <c r="AR40" s="33">
        <f t="shared" si="39"/>
        <v>0</v>
      </c>
      <c r="AS40" s="33">
        <f t="shared" si="39"/>
        <v>0</v>
      </c>
      <c r="AT40" s="33">
        <f t="shared" si="39"/>
        <v>0</v>
      </c>
      <c r="AU40" s="33">
        <f t="shared" si="39"/>
        <v>0</v>
      </c>
      <c r="AV40" s="33">
        <f t="shared" si="39"/>
        <v>0</v>
      </c>
      <c r="AW40" s="33">
        <f t="shared" si="39"/>
        <v>0</v>
      </c>
      <c r="AX40" s="33">
        <f t="shared" si="39"/>
        <v>0</v>
      </c>
      <c r="AY40" s="33">
        <f t="shared" si="39"/>
        <v>0</v>
      </c>
      <c r="AZ40" s="33">
        <f t="shared" si="39"/>
        <v>0</v>
      </c>
      <c r="BA40" s="33">
        <f t="shared" si="39"/>
        <v>0</v>
      </c>
      <c r="BB40" s="33">
        <f t="shared" si="39"/>
        <v>0</v>
      </c>
      <c r="BC40" s="33">
        <f t="shared" si="39"/>
        <v>0</v>
      </c>
      <c r="BD40" s="33">
        <f t="shared" si="39"/>
        <v>0</v>
      </c>
      <c r="BE40" s="33">
        <f t="shared" si="39"/>
        <v>0</v>
      </c>
      <c r="BF40" s="33">
        <f t="shared" si="39"/>
        <v>0</v>
      </c>
      <c r="BG40" s="33">
        <f t="shared" si="39"/>
        <v>0</v>
      </c>
      <c r="BH40" s="33">
        <f t="shared" si="39"/>
        <v>0</v>
      </c>
      <c r="BI40" s="33">
        <f t="shared" si="39"/>
        <v>0</v>
      </c>
      <c r="BJ40" s="33">
        <f t="shared" si="39"/>
        <v>0</v>
      </c>
      <c r="BK40" s="33">
        <f t="shared" si="39"/>
        <v>0</v>
      </c>
      <c r="BL40" t="str">
        <f t="shared" si="8"/>
        <v>21_VN</v>
      </c>
      <c r="BM40" t="str">
        <f t="shared" si="9"/>
        <v>d_nonenergy_16_3_msw_ren</v>
      </c>
      <c r="BP40" s="4">
        <f t="shared" si="10"/>
        <v>0</v>
      </c>
      <c r="BQ40" s="4">
        <f t="shared" si="11"/>
        <v>0</v>
      </c>
      <c r="BR40" s="4" cm="1">
        <f t="array" ref="BR40">L40*INDEX(prod_est,$H40+$I40-1,MATCH(BR$14,$BQ$14:$DQ$14,0))</f>
        <v>0</v>
      </c>
      <c r="BS40" s="4" cm="1">
        <f t="array" ref="BS40">M40*INDEX(prod_est,$H40+$I40-1,MATCH(BS$14,$BQ$14:$DQ$14,0))</f>
        <v>0</v>
      </c>
      <c r="BT40" s="4" cm="1">
        <f t="array" ref="BT40">N40*INDEX(prod_est,$H40+$I40-1,MATCH(BT$14,$BQ$14:$DQ$14,0))</f>
        <v>0</v>
      </c>
      <c r="BU40" s="4" cm="1">
        <f t="array" ref="BU40">O40*INDEX(prod_est,$H40+$I40-1,MATCH(BU$14,$BQ$14:$DQ$14,0))</f>
        <v>0</v>
      </c>
      <c r="BV40" s="4" cm="1">
        <f t="array" ref="BV40">P40*INDEX(prod_est,$H40+$I40-1,MATCH(BV$14,$BQ$14:$DQ$14,0))</f>
        <v>0</v>
      </c>
      <c r="BW40" s="4" cm="1">
        <f t="array" ref="BW40">Q40*INDEX(prod_est,$H40+$I40-1,MATCH(BW$14,$BQ$14:$DQ$14,0))</f>
        <v>0</v>
      </c>
      <c r="BX40" s="4" cm="1">
        <f t="array" ref="BX40">R40*INDEX(prod_est,$H40+$I40-1,MATCH(BX$14,$BQ$14:$DQ$14,0))</f>
        <v>0</v>
      </c>
      <c r="BY40" s="4" cm="1">
        <f t="array" ref="BY40">S40*INDEX(prod_est,$H40+$I40-1,MATCH(BY$14,$BQ$14:$DQ$14,0))</f>
        <v>0</v>
      </c>
      <c r="BZ40" s="4" cm="1">
        <f t="array" ref="BZ40">T40*INDEX(prod_est,$H40+$I40-1,MATCH(BZ$14,$BQ$14:$DQ$14,0))</f>
        <v>0</v>
      </c>
      <c r="CA40" s="4" cm="1">
        <f t="array" ref="CA40">U40*INDEX(prod_est,$H40+$I40-1,MATCH(CA$14,$BQ$14:$DQ$14,0))</f>
        <v>0</v>
      </c>
      <c r="CB40" s="4" cm="1">
        <f t="array" ref="CB40">V40*INDEX(prod_est,$H40+$I40-1,MATCH(CB$14,$BQ$14:$DQ$14,0))</f>
        <v>0</v>
      </c>
      <c r="CC40" s="4" cm="1">
        <f t="array" ref="CC40">W40*INDEX(prod_est,$H40+$I40-1,MATCH(CC$14,$BQ$14:$DQ$14,0))</f>
        <v>0</v>
      </c>
      <c r="CD40" s="4" cm="1">
        <f t="array" ref="CD40">X40*INDEX(prod_est,$H40+$I40-1,MATCH(CD$14,$BQ$14:$DQ$14,0))</f>
        <v>0</v>
      </c>
      <c r="CE40" s="4" cm="1">
        <f t="array" ref="CE40">Y40*INDEX(prod_est,$H40+$I40-1,MATCH(CE$14,$BQ$14:$DQ$14,0))</f>
        <v>0</v>
      </c>
      <c r="CF40" s="4" cm="1">
        <f t="array" ref="CF40">Z40*INDEX(prod_est,$H40+$I40-1,MATCH(CF$14,$BQ$14:$DQ$14,0))</f>
        <v>0</v>
      </c>
      <c r="CG40" s="4" cm="1">
        <f t="array" ref="CG40">AA40*INDEX(prod_est,$H40+$I40-1,MATCH(CG$14,$BQ$14:$DQ$14,0))</f>
        <v>0</v>
      </c>
      <c r="CH40" s="4" cm="1">
        <f t="array" ref="CH40">AB40*INDEX(prod_est,$H40+$I40-1,MATCH(CH$14,$BQ$14:$DQ$14,0))</f>
        <v>0</v>
      </c>
      <c r="CI40" s="4" cm="1">
        <f t="array" ref="CI40">AC40*INDEX(prod_est,$H40+$I40-1,MATCH(CI$14,$BQ$14:$DQ$14,0))</f>
        <v>0</v>
      </c>
      <c r="CJ40" s="4" cm="1">
        <f t="array" ref="CJ40">AD40*INDEX(prod_est,$H40+$I40-1,MATCH(CJ$14,$BQ$14:$DQ$14,0))</f>
        <v>0</v>
      </c>
      <c r="CK40" s="4" cm="1">
        <f t="array" ref="CK40">AE40*INDEX(prod_est,$H40+$I40-1,MATCH(CK$14,$BQ$14:$DQ$14,0))</f>
        <v>0</v>
      </c>
      <c r="CL40" s="4" cm="1">
        <f t="array" ref="CL40">AF40*INDEX(prod_est,$H40+$I40-1,MATCH(CL$14,$BQ$14:$DQ$14,0))</f>
        <v>0</v>
      </c>
      <c r="CM40" s="4" cm="1">
        <f t="array" ref="CM40">AG40*INDEX(prod_est,$H40+$I40-1,MATCH(CM$14,$BQ$14:$DQ$14,0))</f>
        <v>0</v>
      </c>
      <c r="CN40" s="4" cm="1">
        <f t="array" ref="CN40">AH40*INDEX(prod_est,$H40+$I40-1,MATCH(CN$14,$BQ$14:$DQ$14,0))</f>
        <v>0</v>
      </c>
      <c r="CO40" s="4" cm="1">
        <f t="array" ref="CO40">AI40*INDEX(prod_est,$H40+$I40-1,MATCH(CO$14,$BQ$14:$DQ$14,0))</f>
        <v>0</v>
      </c>
      <c r="CP40" s="4" cm="1">
        <f t="array" ref="CP40">AJ40*INDEX(prod_est,$H40+$I40-1,MATCH(CP$14,$BQ$14:$DQ$14,0))</f>
        <v>0</v>
      </c>
      <c r="CQ40" s="4" cm="1">
        <f t="array" ref="CQ40">AK40*INDEX(prod_est,$H40+$I40-1,MATCH(CQ$14,$BQ$14:$DQ$14,0))</f>
        <v>0</v>
      </c>
      <c r="CR40" s="4" cm="1">
        <f t="array" ref="CR40">AL40*INDEX(prod_est,$H40+$I40-1,MATCH(CR$14,$BQ$14:$DQ$14,0))</f>
        <v>0</v>
      </c>
      <c r="CS40" s="4" cm="1">
        <f t="array" ref="CS40">AM40*INDEX(prod_est,$H40+$I40-1,MATCH(CS$14,$BQ$14:$DQ$14,0))</f>
        <v>0</v>
      </c>
      <c r="CT40" s="4" cm="1">
        <f t="array" ref="CT40">AN40*INDEX(prod_est,$H40+$I40-1,MATCH(CT$14,$BQ$14:$DQ$14,0))</f>
        <v>0</v>
      </c>
      <c r="CU40" s="4" cm="1">
        <f t="array" ref="CU40">AO40*INDEX(prod_est,$H40+$I40-1,MATCH(CU$14,$BQ$14:$DQ$14,0))</f>
        <v>0</v>
      </c>
      <c r="CV40" s="4" cm="1">
        <f t="array" ref="CV40">AP40*INDEX(prod_est,$H40+$I40-1,MATCH(CV$14,$BQ$14:$DQ$14,0))</f>
        <v>0</v>
      </c>
      <c r="CW40" s="4" cm="1">
        <f t="array" ref="CW40">AQ40*INDEX(prod_est,$H40+$I40-1,MATCH(CW$14,$BQ$14:$DQ$14,0))</f>
        <v>0</v>
      </c>
      <c r="CX40" s="4" cm="1">
        <f t="array" ref="CX40">AR40*INDEX(prod_est,$H40+$I40-1,MATCH(CX$14,$BQ$14:$DQ$14,0))</f>
        <v>0</v>
      </c>
      <c r="CY40" s="4" cm="1">
        <f t="array" ref="CY40">AS40*INDEX(prod_est,$H40+$I40-1,MATCH(CY$14,$BQ$14:$DQ$14,0))</f>
        <v>0</v>
      </c>
      <c r="CZ40" s="4" cm="1">
        <f t="array" ref="CZ40">AT40*INDEX(prod_est,$H40+$I40-1,MATCH(CZ$14,$BQ$14:$DQ$14,0))</f>
        <v>0</v>
      </c>
      <c r="DA40" s="4" cm="1">
        <f t="array" ref="DA40">AU40*INDEX(prod_est,$H40+$I40-1,MATCH(DA$14,$BQ$14:$DQ$14,0))</f>
        <v>0</v>
      </c>
      <c r="DB40" s="4" cm="1">
        <f t="array" ref="DB40">AV40*INDEX(prod_est,$H40+$I40-1,MATCH(DB$14,$BQ$14:$DQ$14,0))</f>
        <v>0</v>
      </c>
      <c r="DC40" s="4" cm="1">
        <f t="array" ref="DC40">AW40*INDEX(prod_est,$H40+$I40-1,MATCH(DC$14,$BQ$14:$DQ$14,0))</f>
        <v>0</v>
      </c>
      <c r="DD40" s="4" cm="1">
        <f t="array" ref="DD40">AX40*INDEX(prod_est,$H40+$I40-1,MATCH(DD$14,$BQ$14:$DQ$14,0))</f>
        <v>0</v>
      </c>
      <c r="DE40" s="4" cm="1">
        <f t="array" ref="DE40">AY40*INDEX(prod_est,$H40+$I40-1,MATCH(DE$14,$BQ$14:$DQ$14,0))</f>
        <v>0</v>
      </c>
      <c r="DF40" s="4" cm="1">
        <f t="array" ref="DF40">AZ40*INDEX(prod_est,$H40+$I40-1,MATCH(DF$14,$BQ$14:$DQ$14,0))</f>
        <v>0</v>
      </c>
      <c r="DG40" s="4" cm="1">
        <f t="array" ref="DG40">BA40*INDEX(prod_est,$H40+$I40-1,MATCH(DG$14,$BQ$14:$DQ$14,0))</f>
        <v>0</v>
      </c>
      <c r="DH40" s="4" cm="1">
        <f t="array" ref="DH40">BB40*INDEX(prod_est,$H40+$I40-1,MATCH(DH$14,$BQ$14:$DQ$14,0))</f>
        <v>0</v>
      </c>
      <c r="DI40" s="4" cm="1">
        <f t="array" ref="DI40">BC40*INDEX(prod_est,$H40+$I40-1,MATCH(DI$14,$BQ$14:$DQ$14,0))</f>
        <v>0</v>
      </c>
      <c r="DJ40" s="4" cm="1">
        <f t="array" ref="DJ40">BD40*INDEX(prod_est,$H40+$I40-1,MATCH(DJ$14,$BQ$14:$DQ$14,0))</f>
        <v>0</v>
      </c>
      <c r="DK40" s="4" cm="1">
        <f t="array" ref="DK40">BE40*INDEX(prod_est,$H40+$I40-1,MATCH(DK$14,$BQ$14:$DQ$14,0))</f>
        <v>0</v>
      </c>
      <c r="DL40" s="4" cm="1">
        <f t="array" ref="DL40">BF40*INDEX(prod_est,$H40+$I40-1,MATCH(DL$14,$BQ$14:$DQ$14,0))</f>
        <v>0</v>
      </c>
      <c r="DM40" s="4" cm="1">
        <f t="array" ref="DM40">BG40*INDEX(prod_est,$H40+$I40-1,MATCH(DM$14,$BQ$14:$DQ$14,0))</f>
        <v>0</v>
      </c>
      <c r="DN40" s="4" cm="1">
        <f t="array" ref="DN40">BH40*INDEX(prod_est,$H40+$I40-1,MATCH(DN$14,$BQ$14:$DQ$14,0))</f>
        <v>0</v>
      </c>
      <c r="DO40" s="4" cm="1">
        <f t="array" ref="DO40">BI40*INDEX(prod_est,$H40+$I40-1,MATCH(DO$14,$BQ$14:$DQ$14,0))</f>
        <v>0</v>
      </c>
      <c r="DP40" s="4" cm="1">
        <f t="array" ref="DP40">BJ40*INDEX(prod_est,$H40+$I40-1,MATCH(DP$14,$BQ$14:$DQ$14,0))</f>
        <v>0</v>
      </c>
      <c r="DQ40" s="4" cm="1">
        <f t="array" ref="DQ40">BK40*INDEX(prod_est,$H40+$I40-1,MATCH(DQ$14,$BQ$14:$DQ$14,0))</f>
        <v>0</v>
      </c>
    </row>
    <row r="41" spans="1:121" x14ac:dyDescent="0.25">
      <c r="A41" t="s">
        <v>57</v>
      </c>
      <c r="B41" t="s">
        <v>31</v>
      </c>
      <c r="C41" t="s">
        <v>64</v>
      </c>
      <c r="D41" t="s">
        <v>172</v>
      </c>
      <c r="E41" s="46" t="s">
        <v>37</v>
      </c>
      <c r="F41" s="4">
        <v>0</v>
      </c>
      <c r="G41" s="4">
        <v>0</v>
      </c>
      <c r="H41">
        <f>MATCH(A41,Production_est!$A$4:$A$339,0)</f>
        <v>321</v>
      </c>
      <c r="I41">
        <f>IFERROR(MATCH(E41,Production_est!$D$4:$D$339,0),"-")+1</f>
        <v>4</v>
      </c>
      <c r="J41" s="4" cm="1">
        <f t="array" ref="J41">IFERROR(INDEX(Production_est!$E$4:$E$339,I41+H41-1),"-")</f>
        <v>1316.3793103448199</v>
      </c>
      <c r="K41" s="33">
        <f t="shared" si="3"/>
        <v>0</v>
      </c>
      <c r="L41" s="33">
        <f t="shared" si="4"/>
        <v>0</v>
      </c>
      <c r="M41" s="33">
        <f t="shared" si="5"/>
        <v>0</v>
      </c>
      <c r="N41" s="33">
        <f t="shared" si="5"/>
        <v>0</v>
      </c>
      <c r="O41" s="33">
        <f t="shared" si="34"/>
        <v>0</v>
      </c>
      <c r="P41" s="33">
        <f t="shared" si="34"/>
        <v>0</v>
      </c>
      <c r="Q41" s="33">
        <f t="shared" si="34"/>
        <v>0</v>
      </c>
      <c r="R41" s="33">
        <f t="shared" si="34"/>
        <v>0</v>
      </c>
      <c r="S41" s="33">
        <f t="shared" si="34"/>
        <v>0</v>
      </c>
      <c r="T41" s="33">
        <f t="shared" si="34"/>
        <v>0</v>
      </c>
      <c r="U41" s="33">
        <f t="shared" si="34"/>
        <v>0</v>
      </c>
      <c r="V41" s="33">
        <f t="shared" si="34"/>
        <v>0</v>
      </c>
      <c r="W41" s="33">
        <f t="shared" si="34"/>
        <v>0</v>
      </c>
      <c r="X41" s="33">
        <f t="shared" si="34"/>
        <v>0</v>
      </c>
      <c r="Y41" s="33">
        <f t="shared" si="34"/>
        <v>0</v>
      </c>
      <c r="Z41" s="33">
        <f t="shared" si="34"/>
        <v>0</v>
      </c>
      <c r="AA41" s="33">
        <f t="shared" si="34"/>
        <v>0</v>
      </c>
      <c r="AB41" s="33">
        <f t="shared" si="34"/>
        <v>0</v>
      </c>
      <c r="AC41" s="33">
        <f t="shared" si="34"/>
        <v>0</v>
      </c>
      <c r="AD41" s="33">
        <f t="shared" si="34"/>
        <v>0</v>
      </c>
      <c r="AE41" s="33">
        <f t="shared" si="34"/>
        <v>0</v>
      </c>
      <c r="AF41" s="33">
        <f t="shared" si="34"/>
        <v>0</v>
      </c>
      <c r="AG41" s="33">
        <f t="shared" si="34"/>
        <v>0</v>
      </c>
      <c r="AH41" s="33">
        <f t="shared" si="34"/>
        <v>0</v>
      </c>
      <c r="AI41" s="33">
        <f t="shared" si="34"/>
        <v>0</v>
      </c>
      <c r="AJ41" s="33">
        <f t="shared" si="34"/>
        <v>0</v>
      </c>
      <c r="AK41" s="33">
        <f t="shared" si="34"/>
        <v>0</v>
      </c>
      <c r="AL41" s="33">
        <f t="shared" si="34"/>
        <v>0</v>
      </c>
      <c r="AM41" s="33">
        <f t="shared" si="34"/>
        <v>0</v>
      </c>
      <c r="AN41" s="33">
        <f t="shared" si="34"/>
        <v>0</v>
      </c>
      <c r="AO41" s="33">
        <f t="shared" si="34"/>
        <v>0</v>
      </c>
      <c r="AP41" s="33">
        <f t="shared" si="34"/>
        <v>0</v>
      </c>
      <c r="AQ41" s="33">
        <f t="shared" ref="AQ41:BK46" si="40">AP41*(1-$G$4)</f>
        <v>0</v>
      </c>
      <c r="AR41" s="33">
        <f t="shared" si="40"/>
        <v>0</v>
      </c>
      <c r="AS41" s="33">
        <f t="shared" si="40"/>
        <v>0</v>
      </c>
      <c r="AT41" s="33">
        <f t="shared" si="40"/>
        <v>0</v>
      </c>
      <c r="AU41" s="33">
        <f t="shared" si="40"/>
        <v>0</v>
      </c>
      <c r="AV41" s="33">
        <f t="shared" si="40"/>
        <v>0</v>
      </c>
      <c r="AW41" s="33">
        <f t="shared" si="40"/>
        <v>0</v>
      </c>
      <c r="AX41" s="33">
        <f t="shared" si="40"/>
        <v>0</v>
      </c>
      <c r="AY41" s="33">
        <f t="shared" si="40"/>
        <v>0</v>
      </c>
      <c r="AZ41" s="33">
        <f t="shared" si="40"/>
        <v>0</v>
      </c>
      <c r="BA41" s="33">
        <f t="shared" si="40"/>
        <v>0</v>
      </c>
      <c r="BB41" s="33">
        <f t="shared" si="40"/>
        <v>0</v>
      </c>
      <c r="BC41" s="33">
        <f t="shared" si="40"/>
        <v>0</v>
      </c>
      <c r="BD41" s="33">
        <f t="shared" si="40"/>
        <v>0</v>
      </c>
      <c r="BE41" s="33">
        <f t="shared" si="40"/>
        <v>0</v>
      </c>
      <c r="BF41" s="33">
        <f t="shared" si="40"/>
        <v>0</v>
      </c>
      <c r="BG41" s="33">
        <f t="shared" si="40"/>
        <v>0</v>
      </c>
      <c r="BH41" s="33">
        <f t="shared" si="40"/>
        <v>0</v>
      </c>
      <c r="BI41" s="33">
        <f t="shared" si="40"/>
        <v>0</v>
      </c>
      <c r="BJ41" s="33">
        <f t="shared" si="40"/>
        <v>0</v>
      </c>
      <c r="BK41" s="33">
        <f t="shared" si="40"/>
        <v>0</v>
      </c>
      <c r="BL41" t="str">
        <f t="shared" si="8"/>
        <v>21_VN</v>
      </c>
      <c r="BM41" t="str">
        <f t="shared" si="9"/>
        <v>d_nonenergy_16_4_msw_nonr</v>
      </c>
      <c r="BP41" s="4">
        <f t="shared" si="10"/>
        <v>0</v>
      </c>
      <c r="BQ41" s="4">
        <f t="shared" si="11"/>
        <v>0</v>
      </c>
      <c r="BR41" s="4" cm="1">
        <f t="array" ref="BR41">L41*INDEX(prod_est,$H41+$I41-1,MATCH(BR$14,$BQ$14:$DQ$14,0))</f>
        <v>0</v>
      </c>
      <c r="BS41" s="4" cm="1">
        <f t="array" ref="BS41">M41*INDEX(prod_est,$H41+$I41-1,MATCH(BS$14,$BQ$14:$DQ$14,0))</f>
        <v>0</v>
      </c>
      <c r="BT41" s="4" cm="1">
        <f t="array" ref="BT41">N41*INDEX(prod_est,$H41+$I41-1,MATCH(BT$14,$BQ$14:$DQ$14,0))</f>
        <v>0</v>
      </c>
      <c r="BU41" s="4" cm="1">
        <f t="array" ref="BU41">O41*INDEX(prod_est,$H41+$I41-1,MATCH(BU$14,$BQ$14:$DQ$14,0))</f>
        <v>0</v>
      </c>
      <c r="BV41" s="4" cm="1">
        <f t="array" ref="BV41">P41*INDEX(prod_est,$H41+$I41-1,MATCH(BV$14,$BQ$14:$DQ$14,0))</f>
        <v>0</v>
      </c>
      <c r="BW41" s="4" cm="1">
        <f t="array" ref="BW41">Q41*INDEX(prod_est,$H41+$I41-1,MATCH(BW$14,$BQ$14:$DQ$14,0))</f>
        <v>0</v>
      </c>
      <c r="BX41" s="4" cm="1">
        <f t="array" ref="BX41">R41*INDEX(prod_est,$H41+$I41-1,MATCH(BX$14,$BQ$14:$DQ$14,0))</f>
        <v>0</v>
      </c>
      <c r="BY41" s="4" cm="1">
        <f t="array" ref="BY41">S41*INDEX(prod_est,$H41+$I41-1,MATCH(BY$14,$BQ$14:$DQ$14,0))</f>
        <v>0</v>
      </c>
      <c r="BZ41" s="4" cm="1">
        <f t="array" ref="BZ41">T41*INDEX(prod_est,$H41+$I41-1,MATCH(BZ$14,$BQ$14:$DQ$14,0))</f>
        <v>0</v>
      </c>
      <c r="CA41" s="4" cm="1">
        <f t="array" ref="CA41">U41*INDEX(prod_est,$H41+$I41-1,MATCH(CA$14,$BQ$14:$DQ$14,0))</f>
        <v>0</v>
      </c>
      <c r="CB41" s="4" cm="1">
        <f t="array" ref="CB41">V41*INDEX(prod_est,$H41+$I41-1,MATCH(CB$14,$BQ$14:$DQ$14,0))</f>
        <v>0</v>
      </c>
      <c r="CC41" s="4" cm="1">
        <f t="array" ref="CC41">W41*INDEX(prod_est,$H41+$I41-1,MATCH(CC$14,$BQ$14:$DQ$14,0))</f>
        <v>0</v>
      </c>
      <c r="CD41" s="4" cm="1">
        <f t="array" ref="CD41">X41*INDEX(prod_est,$H41+$I41-1,MATCH(CD$14,$BQ$14:$DQ$14,0))</f>
        <v>0</v>
      </c>
      <c r="CE41" s="4" cm="1">
        <f t="array" ref="CE41">Y41*INDEX(prod_est,$H41+$I41-1,MATCH(CE$14,$BQ$14:$DQ$14,0))</f>
        <v>0</v>
      </c>
      <c r="CF41" s="4" cm="1">
        <f t="array" ref="CF41">Z41*INDEX(prod_est,$H41+$I41-1,MATCH(CF$14,$BQ$14:$DQ$14,0))</f>
        <v>0</v>
      </c>
      <c r="CG41" s="4" cm="1">
        <f t="array" ref="CG41">AA41*INDEX(prod_est,$H41+$I41-1,MATCH(CG$14,$BQ$14:$DQ$14,0))</f>
        <v>0</v>
      </c>
      <c r="CH41" s="4" cm="1">
        <f t="array" ref="CH41">AB41*INDEX(prod_est,$H41+$I41-1,MATCH(CH$14,$BQ$14:$DQ$14,0))</f>
        <v>0</v>
      </c>
      <c r="CI41" s="4" cm="1">
        <f t="array" ref="CI41">AC41*INDEX(prod_est,$H41+$I41-1,MATCH(CI$14,$BQ$14:$DQ$14,0))</f>
        <v>0</v>
      </c>
      <c r="CJ41" s="4" cm="1">
        <f t="array" ref="CJ41">AD41*INDEX(prod_est,$H41+$I41-1,MATCH(CJ$14,$BQ$14:$DQ$14,0))</f>
        <v>0</v>
      </c>
      <c r="CK41" s="4" cm="1">
        <f t="array" ref="CK41">AE41*INDEX(prod_est,$H41+$I41-1,MATCH(CK$14,$BQ$14:$DQ$14,0))</f>
        <v>0</v>
      </c>
      <c r="CL41" s="4" cm="1">
        <f t="array" ref="CL41">AF41*INDEX(prod_est,$H41+$I41-1,MATCH(CL$14,$BQ$14:$DQ$14,0))</f>
        <v>0</v>
      </c>
      <c r="CM41" s="4" cm="1">
        <f t="array" ref="CM41">AG41*INDEX(prod_est,$H41+$I41-1,MATCH(CM$14,$BQ$14:$DQ$14,0))</f>
        <v>0</v>
      </c>
      <c r="CN41" s="4" cm="1">
        <f t="array" ref="CN41">AH41*INDEX(prod_est,$H41+$I41-1,MATCH(CN$14,$BQ$14:$DQ$14,0))</f>
        <v>0</v>
      </c>
      <c r="CO41" s="4" cm="1">
        <f t="array" ref="CO41">AI41*INDEX(prod_est,$H41+$I41-1,MATCH(CO$14,$BQ$14:$DQ$14,0))</f>
        <v>0</v>
      </c>
      <c r="CP41" s="4" cm="1">
        <f t="array" ref="CP41">AJ41*INDEX(prod_est,$H41+$I41-1,MATCH(CP$14,$BQ$14:$DQ$14,0))</f>
        <v>0</v>
      </c>
      <c r="CQ41" s="4" cm="1">
        <f t="array" ref="CQ41">AK41*INDEX(prod_est,$H41+$I41-1,MATCH(CQ$14,$BQ$14:$DQ$14,0))</f>
        <v>0</v>
      </c>
      <c r="CR41" s="4" cm="1">
        <f t="array" ref="CR41">AL41*INDEX(prod_est,$H41+$I41-1,MATCH(CR$14,$BQ$14:$DQ$14,0))</f>
        <v>0</v>
      </c>
      <c r="CS41" s="4" cm="1">
        <f t="array" ref="CS41">AM41*INDEX(prod_est,$H41+$I41-1,MATCH(CS$14,$BQ$14:$DQ$14,0))</f>
        <v>0</v>
      </c>
      <c r="CT41" s="4" cm="1">
        <f t="array" ref="CT41">AN41*INDEX(prod_est,$H41+$I41-1,MATCH(CT$14,$BQ$14:$DQ$14,0))</f>
        <v>0</v>
      </c>
      <c r="CU41" s="4" cm="1">
        <f t="array" ref="CU41">AO41*INDEX(prod_est,$H41+$I41-1,MATCH(CU$14,$BQ$14:$DQ$14,0))</f>
        <v>0</v>
      </c>
      <c r="CV41" s="4" cm="1">
        <f t="array" ref="CV41">AP41*INDEX(prod_est,$H41+$I41-1,MATCH(CV$14,$BQ$14:$DQ$14,0))</f>
        <v>0</v>
      </c>
      <c r="CW41" s="4" cm="1">
        <f t="array" ref="CW41">AQ41*INDEX(prod_est,$H41+$I41-1,MATCH(CW$14,$BQ$14:$DQ$14,0))</f>
        <v>0</v>
      </c>
      <c r="CX41" s="4" cm="1">
        <f t="array" ref="CX41">AR41*INDEX(prod_est,$H41+$I41-1,MATCH(CX$14,$BQ$14:$DQ$14,0))</f>
        <v>0</v>
      </c>
      <c r="CY41" s="4" cm="1">
        <f t="array" ref="CY41">AS41*INDEX(prod_est,$H41+$I41-1,MATCH(CY$14,$BQ$14:$DQ$14,0))</f>
        <v>0</v>
      </c>
      <c r="CZ41" s="4" cm="1">
        <f t="array" ref="CZ41">AT41*INDEX(prod_est,$H41+$I41-1,MATCH(CZ$14,$BQ$14:$DQ$14,0))</f>
        <v>0</v>
      </c>
      <c r="DA41" s="4" cm="1">
        <f t="array" ref="DA41">AU41*INDEX(prod_est,$H41+$I41-1,MATCH(DA$14,$BQ$14:$DQ$14,0))</f>
        <v>0</v>
      </c>
      <c r="DB41" s="4" cm="1">
        <f t="array" ref="DB41">AV41*INDEX(prod_est,$H41+$I41-1,MATCH(DB$14,$BQ$14:$DQ$14,0))</f>
        <v>0</v>
      </c>
      <c r="DC41" s="4" cm="1">
        <f t="array" ref="DC41">AW41*INDEX(prod_est,$H41+$I41-1,MATCH(DC$14,$BQ$14:$DQ$14,0))</f>
        <v>0</v>
      </c>
      <c r="DD41" s="4" cm="1">
        <f t="array" ref="DD41">AX41*INDEX(prod_est,$H41+$I41-1,MATCH(DD$14,$BQ$14:$DQ$14,0))</f>
        <v>0</v>
      </c>
      <c r="DE41" s="4" cm="1">
        <f t="array" ref="DE41">AY41*INDEX(prod_est,$H41+$I41-1,MATCH(DE$14,$BQ$14:$DQ$14,0))</f>
        <v>0</v>
      </c>
      <c r="DF41" s="4" cm="1">
        <f t="array" ref="DF41">AZ41*INDEX(prod_est,$H41+$I41-1,MATCH(DF$14,$BQ$14:$DQ$14,0))</f>
        <v>0</v>
      </c>
      <c r="DG41" s="4" cm="1">
        <f t="array" ref="DG41">BA41*INDEX(prod_est,$H41+$I41-1,MATCH(DG$14,$BQ$14:$DQ$14,0))</f>
        <v>0</v>
      </c>
      <c r="DH41" s="4" cm="1">
        <f t="array" ref="DH41">BB41*INDEX(prod_est,$H41+$I41-1,MATCH(DH$14,$BQ$14:$DQ$14,0))</f>
        <v>0</v>
      </c>
      <c r="DI41" s="4" cm="1">
        <f t="array" ref="DI41">BC41*INDEX(prod_est,$H41+$I41-1,MATCH(DI$14,$BQ$14:$DQ$14,0))</f>
        <v>0</v>
      </c>
      <c r="DJ41" s="4" cm="1">
        <f t="array" ref="DJ41">BD41*INDEX(prod_est,$H41+$I41-1,MATCH(DJ$14,$BQ$14:$DQ$14,0))</f>
        <v>0</v>
      </c>
      <c r="DK41" s="4" cm="1">
        <f t="array" ref="DK41">BE41*INDEX(prod_est,$H41+$I41-1,MATCH(DK$14,$BQ$14:$DQ$14,0))</f>
        <v>0</v>
      </c>
      <c r="DL41" s="4" cm="1">
        <f t="array" ref="DL41">BF41*INDEX(prod_est,$H41+$I41-1,MATCH(DL$14,$BQ$14:$DQ$14,0))</f>
        <v>0</v>
      </c>
      <c r="DM41" s="4" cm="1">
        <f t="array" ref="DM41">BG41*INDEX(prod_est,$H41+$I41-1,MATCH(DM$14,$BQ$14:$DQ$14,0))</f>
        <v>0</v>
      </c>
      <c r="DN41" s="4" cm="1">
        <f t="array" ref="DN41">BH41*INDEX(prod_est,$H41+$I41-1,MATCH(DN$14,$BQ$14:$DQ$14,0))</f>
        <v>0</v>
      </c>
      <c r="DO41" s="4" cm="1">
        <f t="array" ref="DO41">BI41*INDEX(prod_est,$H41+$I41-1,MATCH(DO$14,$BQ$14:$DQ$14,0))</f>
        <v>0</v>
      </c>
      <c r="DP41" s="4" cm="1">
        <f t="array" ref="DP41">BJ41*INDEX(prod_est,$H41+$I41-1,MATCH(DP$14,$BQ$14:$DQ$14,0))</f>
        <v>0</v>
      </c>
      <c r="DQ41" s="4" cm="1">
        <f t="array" ref="DQ41">BK41*INDEX(prod_est,$H41+$I41-1,MATCH(DQ$14,$BQ$14:$DQ$14,0))</f>
        <v>0</v>
      </c>
    </row>
    <row r="42" spans="1:121" x14ac:dyDescent="0.25">
      <c r="A42" t="s">
        <v>57</v>
      </c>
      <c r="B42" t="s">
        <v>32</v>
      </c>
      <c r="C42" t="s">
        <v>32</v>
      </c>
      <c r="D42" t="s">
        <v>172</v>
      </c>
      <c r="E42" s="46" t="s">
        <v>37</v>
      </c>
      <c r="F42" s="4">
        <v>0</v>
      </c>
      <c r="G42" s="4">
        <v>0</v>
      </c>
      <c r="H42">
        <f>MATCH(A42,Production_est!$A$4:$A$339,0)</f>
        <v>321</v>
      </c>
      <c r="I42">
        <f>IFERROR(MATCH(E42,Production_est!$D$4:$D$339,0),"-")+1</f>
        <v>4</v>
      </c>
      <c r="J42" s="4" cm="1">
        <f t="array" ref="J42">IFERROR(INDEX(Production_est!$E$4:$E$339,I42+H42-1),"-")</f>
        <v>1316.3793103448199</v>
      </c>
      <c r="K42" s="33">
        <f t="shared" si="3"/>
        <v>0</v>
      </c>
      <c r="L42" s="33">
        <f t="shared" si="4"/>
        <v>0</v>
      </c>
      <c r="M42" s="33">
        <f t="shared" si="5"/>
        <v>0</v>
      </c>
      <c r="N42" s="33">
        <f t="shared" si="5"/>
        <v>0</v>
      </c>
      <c r="O42" s="33">
        <f t="shared" si="34"/>
        <v>0</v>
      </c>
      <c r="P42" s="33">
        <f t="shared" si="34"/>
        <v>0</v>
      </c>
      <c r="Q42" s="33">
        <f t="shared" si="34"/>
        <v>0</v>
      </c>
      <c r="R42" s="33">
        <f t="shared" si="34"/>
        <v>0</v>
      </c>
      <c r="S42" s="33">
        <f t="shared" si="34"/>
        <v>0</v>
      </c>
      <c r="T42" s="33">
        <f t="shared" si="34"/>
        <v>0</v>
      </c>
      <c r="U42" s="33">
        <f t="shared" si="34"/>
        <v>0</v>
      </c>
      <c r="V42" s="33">
        <f t="shared" si="34"/>
        <v>0</v>
      </c>
      <c r="W42" s="33">
        <f t="shared" si="34"/>
        <v>0</v>
      </c>
      <c r="X42" s="33">
        <f t="shared" si="34"/>
        <v>0</v>
      </c>
      <c r="Y42" s="33">
        <f t="shared" si="34"/>
        <v>0</v>
      </c>
      <c r="Z42" s="33">
        <f t="shared" si="34"/>
        <v>0</v>
      </c>
      <c r="AA42" s="33">
        <f t="shared" si="34"/>
        <v>0</v>
      </c>
      <c r="AB42" s="33">
        <f t="shared" si="34"/>
        <v>0</v>
      </c>
      <c r="AC42" s="33">
        <f t="shared" si="34"/>
        <v>0</v>
      </c>
      <c r="AD42" s="33">
        <f t="shared" si="34"/>
        <v>0</v>
      </c>
      <c r="AE42" s="33">
        <f t="shared" si="34"/>
        <v>0</v>
      </c>
      <c r="AF42" s="33">
        <f t="shared" si="34"/>
        <v>0</v>
      </c>
      <c r="AG42" s="33">
        <f t="shared" si="34"/>
        <v>0</v>
      </c>
      <c r="AH42" s="33">
        <f t="shared" si="34"/>
        <v>0</v>
      </c>
      <c r="AI42" s="33">
        <f t="shared" si="34"/>
        <v>0</v>
      </c>
      <c r="AJ42" s="33">
        <f t="shared" si="34"/>
        <v>0</v>
      </c>
      <c r="AK42" s="33">
        <f t="shared" si="34"/>
        <v>0</v>
      </c>
      <c r="AL42" s="33">
        <f t="shared" si="34"/>
        <v>0</v>
      </c>
      <c r="AM42" s="33">
        <f t="shared" si="34"/>
        <v>0</v>
      </c>
      <c r="AN42" s="33">
        <f t="shared" si="34"/>
        <v>0</v>
      </c>
      <c r="AO42" s="33">
        <f t="shared" si="34"/>
        <v>0</v>
      </c>
      <c r="AP42" s="33">
        <f t="shared" si="34"/>
        <v>0</v>
      </c>
      <c r="AQ42" s="33">
        <f t="shared" si="40"/>
        <v>0</v>
      </c>
      <c r="AR42" s="33">
        <f t="shared" si="40"/>
        <v>0</v>
      </c>
      <c r="AS42" s="33">
        <f t="shared" si="40"/>
        <v>0</v>
      </c>
      <c r="AT42" s="33">
        <f t="shared" si="40"/>
        <v>0</v>
      </c>
      <c r="AU42" s="33">
        <f t="shared" si="40"/>
        <v>0</v>
      </c>
      <c r="AV42" s="33">
        <f t="shared" si="40"/>
        <v>0</v>
      </c>
      <c r="AW42" s="33">
        <f t="shared" si="40"/>
        <v>0</v>
      </c>
      <c r="AX42" s="33">
        <f t="shared" si="40"/>
        <v>0</v>
      </c>
      <c r="AY42" s="33">
        <f t="shared" si="40"/>
        <v>0</v>
      </c>
      <c r="AZ42" s="33">
        <f t="shared" si="40"/>
        <v>0</v>
      </c>
      <c r="BA42" s="33">
        <f t="shared" si="40"/>
        <v>0</v>
      </c>
      <c r="BB42" s="33">
        <f t="shared" si="40"/>
        <v>0</v>
      </c>
      <c r="BC42" s="33">
        <f t="shared" si="40"/>
        <v>0</v>
      </c>
      <c r="BD42" s="33">
        <f t="shared" si="40"/>
        <v>0</v>
      </c>
      <c r="BE42" s="33">
        <f t="shared" si="40"/>
        <v>0</v>
      </c>
      <c r="BF42" s="33">
        <f t="shared" si="40"/>
        <v>0</v>
      </c>
      <c r="BG42" s="33">
        <f t="shared" si="40"/>
        <v>0</v>
      </c>
      <c r="BH42" s="33">
        <f t="shared" si="40"/>
        <v>0</v>
      </c>
      <c r="BI42" s="33">
        <f t="shared" si="40"/>
        <v>0</v>
      </c>
      <c r="BJ42" s="33">
        <f t="shared" si="40"/>
        <v>0</v>
      </c>
      <c r="BK42" s="33">
        <f t="shared" si="40"/>
        <v>0</v>
      </c>
      <c r="BL42" t="str">
        <f t="shared" si="8"/>
        <v>21_VN</v>
      </c>
      <c r="BM42" t="str">
        <f t="shared" si="9"/>
        <v>d_nonenergy_16_5_biogasoline</v>
      </c>
      <c r="BP42" s="4">
        <f t="shared" si="10"/>
        <v>0</v>
      </c>
      <c r="BQ42" s="4">
        <f t="shared" si="11"/>
        <v>0</v>
      </c>
      <c r="BR42" s="4" cm="1">
        <f t="array" ref="BR42">L42*INDEX(prod_est,$H42+$I42-1,MATCH(BR$14,$BQ$14:$DQ$14,0))</f>
        <v>0</v>
      </c>
      <c r="BS42" s="4" cm="1">
        <f t="array" ref="BS42">M42*INDEX(prod_est,$H42+$I42-1,MATCH(BS$14,$BQ$14:$DQ$14,0))</f>
        <v>0</v>
      </c>
      <c r="BT42" s="4" cm="1">
        <f t="array" ref="BT42">N42*INDEX(prod_est,$H42+$I42-1,MATCH(BT$14,$BQ$14:$DQ$14,0))</f>
        <v>0</v>
      </c>
      <c r="BU42" s="4" cm="1">
        <f t="array" ref="BU42">O42*INDEX(prod_est,$H42+$I42-1,MATCH(BU$14,$BQ$14:$DQ$14,0))</f>
        <v>0</v>
      </c>
      <c r="BV42" s="4" cm="1">
        <f t="array" ref="BV42">P42*INDEX(prod_est,$H42+$I42-1,MATCH(BV$14,$BQ$14:$DQ$14,0))</f>
        <v>0</v>
      </c>
      <c r="BW42" s="4" cm="1">
        <f t="array" ref="BW42">Q42*INDEX(prod_est,$H42+$I42-1,MATCH(BW$14,$BQ$14:$DQ$14,0))</f>
        <v>0</v>
      </c>
      <c r="BX42" s="4" cm="1">
        <f t="array" ref="BX42">R42*INDEX(prod_est,$H42+$I42-1,MATCH(BX$14,$BQ$14:$DQ$14,0))</f>
        <v>0</v>
      </c>
      <c r="BY42" s="4" cm="1">
        <f t="array" ref="BY42">S42*INDEX(prod_est,$H42+$I42-1,MATCH(BY$14,$BQ$14:$DQ$14,0))</f>
        <v>0</v>
      </c>
      <c r="BZ42" s="4" cm="1">
        <f t="array" ref="BZ42">T42*INDEX(prod_est,$H42+$I42-1,MATCH(BZ$14,$BQ$14:$DQ$14,0))</f>
        <v>0</v>
      </c>
      <c r="CA42" s="4" cm="1">
        <f t="array" ref="CA42">U42*INDEX(prod_est,$H42+$I42-1,MATCH(CA$14,$BQ$14:$DQ$14,0))</f>
        <v>0</v>
      </c>
      <c r="CB42" s="4" cm="1">
        <f t="array" ref="CB42">V42*INDEX(prod_est,$H42+$I42-1,MATCH(CB$14,$BQ$14:$DQ$14,0))</f>
        <v>0</v>
      </c>
      <c r="CC42" s="4" cm="1">
        <f t="array" ref="CC42">W42*INDEX(prod_est,$H42+$I42-1,MATCH(CC$14,$BQ$14:$DQ$14,0))</f>
        <v>0</v>
      </c>
      <c r="CD42" s="4" cm="1">
        <f t="array" ref="CD42">X42*INDEX(prod_est,$H42+$I42-1,MATCH(CD$14,$BQ$14:$DQ$14,0))</f>
        <v>0</v>
      </c>
      <c r="CE42" s="4" cm="1">
        <f t="array" ref="CE42">Y42*INDEX(prod_est,$H42+$I42-1,MATCH(CE$14,$BQ$14:$DQ$14,0))</f>
        <v>0</v>
      </c>
      <c r="CF42" s="4" cm="1">
        <f t="array" ref="CF42">Z42*INDEX(prod_est,$H42+$I42-1,MATCH(CF$14,$BQ$14:$DQ$14,0))</f>
        <v>0</v>
      </c>
      <c r="CG42" s="4" cm="1">
        <f t="array" ref="CG42">AA42*INDEX(prod_est,$H42+$I42-1,MATCH(CG$14,$BQ$14:$DQ$14,0))</f>
        <v>0</v>
      </c>
      <c r="CH42" s="4" cm="1">
        <f t="array" ref="CH42">AB42*INDEX(prod_est,$H42+$I42-1,MATCH(CH$14,$BQ$14:$DQ$14,0))</f>
        <v>0</v>
      </c>
      <c r="CI42" s="4" cm="1">
        <f t="array" ref="CI42">AC42*INDEX(prod_est,$H42+$I42-1,MATCH(CI$14,$BQ$14:$DQ$14,0))</f>
        <v>0</v>
      </c>
      <c r="CJ42" s="4" cm="1">
        <f t="array" ref="CJ42">AD42*INDEX(prod_est,$H42+$I42-1,MATCH(CJ$14,$BQ$14:$DQ$14,0))</f>
        <v>0</v>
      </c>
      <c r="CK42" s="4" cm="1">
        <f t="array" ref="CK42">AE42*INDEX(prod_est,$H42+$I42-1,MATCH(CK$14,$BQ$14:$DQ$14,0))</f>
        <v>0</v>
      </c>
      <c r="CL42" s="4" cm="1">
        <f t="array" ref="CL42">AF42*INDEX(prod_est,$H42+$I42-1,MATCH(CL$14,$BQ$14:$DQ$14,0))</f>
        <v>0</v>
      </c>
      <c r="CM42" s="4" cm="1">
        <f t="array" ref="CM42">AG42*INDEX(prod_est,$H42+$I42-1,MATCH(CM$14,$BQ$14:$DQ$14,0))</f>
        <v>0</v>
      </c>
      <c r="CN42" s="4" cm="1">
        <f t="array" ref="CN42">AH42*INDEX(prod_est,$H42+$I42-1,MATCH(CN$14,$BQ$14:$DQ$14,0))</f>
        <v>0</v>
      </c>
      <c r="CO42" s="4" cm="1">
        <f t="array" ref="CO42">AI42*INDEX(prod_est,$H42+$I42-1,MATCH(CO$14,$BQ$14:$DQ$14,0))</f>
        <v>0</v>
      </c>
      <c r="CP42" s="4" cm="1">
        <f t="array" ref="CP42">AJ42*INDEX(prod_est,$H42+$I42-1,MATCH(CP$14,$BQ$14:$DQ$14,0))</f>
        <v>0</v>
      </c>
      <c r="CQ42" s="4" cm="1">
        <f t="array" ref="CQ42">AK42*INDEX(prod_est,$H42+$I42-1,MATCH(CQ$14,$BQ$14:$DQ$14,0))</f>
        <v>0</v>
      </c>
      <c r="CR42" s="4" cm="1">
        <f t="array" ref="CR42">AL42*INDEX(prod_est,$H42+$I42-1,MATCH(CR$14,$BQ$14:$DQ$14,0))</f>
        <v>0</v>
      </c>
      <c r="CS42" s="4" cm="1">
        <f t="array" ref="CS42">AM42*INDEX(prod_est,$H42+$I42-1,MATCH(CS$14,$BQ$14:$DQ$14,0))</f>
        <v>0</v>
      </c>
      <c r="CT42" s="4" cm="1">
        <f t="array" ref="CT42">AN42*INDEX(prod_est,$H42+$I42-1,MATCH(CT$14,$BQ$14:$DQ$14,0))</f>
        <v>0</v>
      </c>
      <c r="CU42" s="4" cm="1">
        <f t="array" ref="CU42">AO42*INDEX(prod_est,$H42+$I42-1,MATCH(CU$14,$BQ$14:$DQ$14,0))</f>
        <v>0</v>
      </c>
      <c r="CV42" s="4" cm="1">
        <f t="array" ref="CV42">AP42*INDEX(prod_est,$H42+$I42-1,MATCH(CV$14,$BQ$14:$DQ$14,0))</f>
        <v>0</v>
      </c>
      <c r="CW42" s="4" cm="1">
        <f t="array" ref="CW42">AQ42*INDEX(prod_est,$H42+$I42-1,MATCH(CW$14,$BQ$14:$DQ$14,0))</f>
        <v>0</v>
      </c>
      <c r="CX42" s="4" cm="1">
        <f t="array" ref="CX42">AR42*INDEX(prod_est,$H42+$I42-1,MATCH(CX$14,$BQ$14:$DQ$14,0))</f>
        <v>0</v>
      </c>
      <c r="CY42" s="4" cm="1">
        <f t="array" ref="CY42">AS42*INDEX(prod_est,$H42+$I42-1,MATCH(CY$14,$BQ$14:$DQ$14,0))</f>
        <v>0</v>
      </c>
      <c r="CZ42" s="4" cm="1">
        <f t="array" ref="CZ42">AT42*INDEX(prod_est,$H42+$I42-1,MATCH(CZ$14,$BQ$14:$DQ$14,0))</f>
        <v>0</v>
      </c>
      <c r="DA42" s="4" cm="1">
        <f t="array" ref="DA42">AU42*INDEX(prod_est,$H42+$I42-1,MATCH(DA$14,$BQ$14:$DQ$14,0))</f>
        <v>0</v>
      </c>
      <c r="DB42" s="4" cm="1">
        <f t="array" ref="DB42">AV42*INDEX(prod_est,$H42+$I42-1,MATCH(DB$14,$BQ$14:$DQ$14,0))</f>
        <v>0</v>
      </c>
      <c r="DC42" s="4" cm="1">
        <f t="array" ref="DC42">AW42*INDEX(prod_est,$H42+$I42-1,MATCH(DC$14,$BQ$14:$DQ$14,0))</f>
        <v>0</v>
      </c>
      <c r="DD42" s="4" cm="1">
        <f t="array" ref="DD42">AX42*INDEX(prod_est,$H42+$I42-1,MATCH(DD$14,$BQ$14:$DQ$14,0))</f>
        <v>0</v>
      </c>
      <c r="DE42" s="4" cm="1">
        <f t="array" ref="DE42">AY42*INDEX(prod_est,$H42+$I42-1,MATCH(DE$14,$BQ$14:$DQ$14,0))</f>
        <v>0</v>
      </c>
      <c r="DF42" s="4" cm="1">
        <f t="array" ref="DF42">AZ42*INDEX(prod_est,$H42+$I42-1,MATCH(DF$14,$BQ$14:$DQ$14,0))</f>
        <v>0</v>
      </c>
      <c r="DG42" s="4" cm="1">
        <f t="array" ref="DG42">BA42*INDEX(prod_est,$H42+$I42-1,MATCH(DG$14,$BQ$14:$DQ$14,0))</f>
        <v>0</v>
      </c>
      <c r="DH42" s="4" cm="1">
        <f t="array" ref="DH42">BB42*INDEX(prod_est,$H42+$I42-1,MATCH(DH$14,$BQ$14:$DQ$14,0))</f>
        <v>0</v>
      </c>
      <c r="DI42" s="4" cm="1">
        <f t="array" ref="DI42">BC42*INDEX(prod_est,$H42+$I42-1,MATCH(DI$14,$BQ$14:$DQ$14,0))</f>
        <v>0</v>
      </c>
      <c r="DJ42" s="4" cm="1">
        <f t="array" ref="DJ42">BD42*INDEX(prod_est,$H42+$I42-1,MATCH(DJ$14,$BQ$14:$DQ$14,0))</f>
        <v>0</v>
      </c>
      <c r="DK42" s="4" cm="1">
        <f t="array" ref="DK42">BE42*INDEX(prod_est,$H42+$I42-1,MATCH(DK$14,$BQ$14:$DQ$14,0))</f>
        <v>0</v>
      </c>
      <c r="DL42" s="4" cm="1">
        <f t="array" ref="DL42">BF42*INDEX(prod_est,$H42+$I42-1,MATCH(DL$14,$BQ$14:$DQ$14,0))</f>
        <v>0</v>
      </c>
      <c r="DM42" s="4" cm="1">
        <f t="array" ref="DM42">BG42*INDEX(prod_est,$H42+$I42-1,MATCH(DM$14,$BQ$14:$DQ$14,0))</f>
        <v>0</v>
      </c>
      <c r="DN42" s="4" cm="1">
        <f t="array" ref="DN42">BH42*INDEX(prod_est,$H42+$I42-1,MATCH(DN$14,$BQ$14:$DQ$14,0))</f>
        <v>0</v>
      </c>
      <c r="DO42" s="4" cm="1">
        <f t="array" ref="DO42">BI42*INDEX(prod_est,$H42+$I42-1,MATCH(DO$14,$BQ$14:$DQ$14,0))</f>
        <v>0</v>
      </c>
      <c r="DP42" s="4" cm="1">
        <f t="array" ref="DP42">BJ42*INDEX(prod_est,$H42+$I42-1,MATCH(DP$14,$BQ$14:$DQ$14,0))</f>
        <v>0</v>
      </c>
      <c r="DQ42" s="4" cm="1">
        <f t="array" ref="DQ42">BK42*INDEX(prod_est,$H42+$I42-1,MATCH(DQ$14,$BQ$14:$DQ$14,0))</f>
        <v>0</v>
      </c>
    </row>
    <row r="43" spans="1:121" x14ac:dyDescent="0.25">
      <c r="A43" t="s">
        <v>57</v>
      </c>
      <c r="B43" t="s">
        <v>33</v>
      </c>
      <c r="C43" t="s">
        <v>33</v>
      </c>
      <c r="D43" t="s">
        <v>172</v>
      </c>
      <c r="E43" s="46" t="s">
        <v>37</v>
      </c>
      <c r="F43" s="4">
        <v>0</v>
      </c>
      <c r="G43" s="4">
        <v>0</v>
      </c>
      <c r="H43">
        <f>MATCH(A43,Production_est!$A$4:$A$339,0)</f>
        <v>321</v>
      </c>
      <c r="I43">
        <f>IFERROR(MATCH(E43,Production_est!$D$4:$D$339,0),"-")+1</f>
        <v>4</v>
      </c>
      <c r="J43" s="4" cm="1">
        <f t="array" ref="J43">IFERROR(INDEX(Production_est!$E$4:$E$339,I43+H43-1),"-")</f>
        <v>1316.3793103448199</v>
      </c>
      <c r="K43" s="33">
        <f t="shared" si="3"/>
        <v>0</v>
      </c>
      <c r="L43" s="33">
        <f t="shared" si="4"/>
        <v>0</v>
      </c>
      <c r="M43" s="33">
        <f t="shared" si="5"/>
        <v>0</v>
      </c>
      <c r="N43" s="33">
        <f t="shared" si="5"/>
        <v>0</v>
      </c>
      <c r="O43" s="33">
        <f t="shared" si="34"/>
        <v>0</v>
      </c>
      <c r="P43" s="33">
        <f t="shared" si="34"/>
        <v>0</v>
      </c>
      <c r="Q43" s="33">
        <f t="shared" si="34"/>
        <v>0</v>
      </c>
      <c r="R43" s="33">
        <f t="shared" si="34"/>
        <v>0</v>
      </c>
      <c r="S43" s="33">
        <f t="shared" si="34"/>
        <v>0</v>
      </c>
      <c r="T43" s="33">
        <f t="shared" si="34"/>
        <v>0</v>
      </c>
      <c r="U43" s="33">
        <f t="shared" si="34"/>
        <v>0</v>
      </c>
      <c r="V43" s="33">
        <f t="shared" si="34"/>
        <v>0</v>
      </c>
      <c r="W43" s="33">
        <f t="shared" si="34"/>
        <v>0</v>
      </c>
      <c r="X43" s="33">
        <f t="shared" si="34"/>
        <v>0</v>
      </c>
      <c r="Y43" s="33">
        <f t="shared" si="34"/>
        <v>0</v>
      </c>
      <c r="Z43" s="33">
        <f t="shared" si="34"/>
        <v>0</v>
      </c>
      <c r="AA43" s="33">
        <f t="shared" si="34"/>
        <v>0</v>
      </c>
      <c r="AB43" s="33">
        <f t="shared" si="34"/>
        <v>0</v>
      </c>
      <c r="AC43" s="33">
        <f t="shared" si="34"/>
        <v>0</v>
      </c>
      <c r="AD43" s="33">
        <f t="shared" si="34"/>
        <v>0</v>
      </c>
      <c r="AE43" s="33">
        <f t="shared" si="34"/>
        <v>0</v>
      </c>
      <c r="AF43" s="33">
        <f t="shared" si="34"/>
        <v>0</v>
      </c>
      <c r="AG43" s="33">
        <f t="shared" si="34"/>
        <v>0</v>
      </c>
      <c r="AH43" s="33">
        <f t="shared" si="34"/>
        <v>0</v>
      </c>
      <c r="AI43" s="33">
        <f t="shared" si="34"/>
        <v>0</v>
      </c>
      <c r="AJ43" s="33">
        <f t="shared" si="34"/>
        <v>0</v>
      </c>
      <c r="AK43" s="33">
        <f t="shared" si="34"/>
        <v>0</v>
      </c>
      <c r="AL43" s="33">
        <f t="shared" si="34"/>
        <v>0</v>
      </c>
      <c r="AM43" s="33">
        <f t="shared" si="34"/>
        <v>0</v>
      </c>
      <c r="AN43" s="33">
        <f t="shared" si="34"/>
        <v>0</v>
      </c>
      <c r="AO43" s="33">
        <f t="shared" si="34"/>
        <v>0</v>
      </c>
      <c r="AP43" s="33">
        <f t="shared" si="34"/>
        <v>0</v>
      </c>
      <c r="AQ43" s="33">
        <f t="shared" si="40"/>
        <v>0</v>
      </c>
      <c r="AR43" s="33">
        <f t="shared" si="40"/>
        <v>0</v>
      </c>
      <c r="AS43" s="33">
        <f t="shared" si="40"/>
        <v>0</v>
      </c>
      <c r="AT43" s="33">
        <f t="shared" si="40"/>
        <v>0</v>
      </c>
      <c r="AU43" s="33">
        <f t="shared" si="40"/>
        <v>0</v>
      </c>
      <c r="AV43" s="33">
        <f t="shared" si="40"/>
        <v>0</v>
      </c>
      <c r="AW43" s="33">
        <f t="shared" si="40"/>
        <v>0</v>
      </c>
      <c r="AX43" s="33">
        <f t="shared" si="40"/>
        <v>0</v>
      </c>
      <c r="AY43" s="33">
        <f t="shared" si="40"/>
        <v>0</v>
      </c>
      <c r="AZ43" s="33">
        <f t="shared" si="40"/>
        <v>0</v>
      </c>
      <c r="BA43" s="33">
        <f t="shared" si="40"/>
        <v>0</v>
      </c>
      <c r="BB43" s="33">
        <f t="shared" si="40"/>
        <v>0</v>
      </c>
      <c r="BC43" s="33">
        <f t="shared" si="40"/>
        <v>0</v>
      </c>
      <c r="BD43" s="33">
        <f t="shared" si="40"/>
        <v>0</v>
      </c>
      <c r="BE43" s="33">
        <f t="shared" si="40"/>
        <v>0</v>
      </c>
      <c r="BF43" s="33">
        <f t="shared" si="40"/>
        <v>0</v>
      </c>
      <c r="BG43" s="33">
        <f t="shared" si="40"/>
        <v>0</v>
      </c>
      <c r="BH43" s="33">
        <f t="shared" si="40"/>
        <v>0</v>
      </c>
      <c r="BI43" s="33">
        <f t="shared" si="40"/>
        <v>0</v>
      </c>
      <c r="BJ43" s="33">
        <f t="shared" si="40"/>
        <v>0</v>
      </c>
      <c r="BK43" s="33">
        <f t="shared" si="40"/>
        <v>0</v>
      </c>
      <c r="BL43" t="str">
        <f t="shared" si="8"/>
        <v>21_VN</v>
      </c>
      <c r="BM43" t="str">
        <f t="shared" si="9"/>
        <v>d_nonenergy_16_6_biodiesel</v>
      </c>
      <c r="BP43" s="4">
        <f t="shared" si="10"/>
        <v>0</v>
      </c>
      <c r="BQ43" s="4">
        <f t="shared" si="11"/>
        <v>0</v>
      </c>
      <c r="BR43" s="4" cm="1">
        <f t="array" ref="BR43">L43*INDEX(prod_est,$H43+$I43-1,MATCH(BR$14,$BQ$14:$DQ$14,0))</f>
        <v>0</v>
      </c>
      <c r="BS43" s="4" cm="1">
        <f t="array" ref="BS43">M43*INDEX(prod_est,$H43+$I43-1,MATCH(BS$14,$BQ$14:$DQ$14,0))</f>
        <v>0</v>
      </c>
      <c r="BT43" s="4" cm="1">
        <f t="array" ref="BT43">N43*INDEX(prod_est,$H43+$I43-1,MATCH(BT$14,$BQ$14:$DQ$14,0))</f>
        <v>0</v>
      </c>
      <c r="BU43" s="4" cm="1">
        <f t="array" ref="BU43">O43*INDEX(prod_est,$H43+$I43-1,MATCH(BU$14,$BQ$14:$DQ$14,0))</f>
        <v>0</v>
      </c>
      <c r="BV43" s="4" cm="1">
        <f t="array" ref="BV43">P43*INDEX(prod_est,$H43+$I43-1,MATCH(BV$14,$BQ$14:$DQ$14,0))</f>
        <v>0</v>
      </c>
      <c r="BW43" s="4" cm="1">
        <f t="array" ref="BW43">Q43*INDEX(prod_est,$H43+$I43-1,MATCH(BW$14,$BQ$14:$DQ$14,0))</f>
        <v>0</v>
      </c>
      <c r="BX43" s="4" cm="1">
        <f t="array" ref="BX43">R43*INDEX(prod_est,$H43+$I43-1,MATCH(BX$14,$BQ$14:$DQ$14,0))</f>
        <v>0</v>
      </c>
      <c r="BY43" s="4" cm="1">
        <f t="array" ref="BY43">S43*INDEX(prod_est,$H43+$I43-1,MATCH(BY$14,$BQ$14:$DQ$14,0))</f>
        <v>0</v>
      </c>
      <c r="BZ43" s="4" cm="1">
        <f t="array" ref="BZ43">T43*INDEX(prod_est,$H43+$I43-1,MATCH(BZ$14,$BQ$14:$DQ$14,0))</f>
        <v>0</v>
      </c>
      <c r="CA43" s="4" cm="1">
        <f t="array" ref="CA43">U43*INDEX(prod_est,$H43+$I43-1,MATCH(CA$14,$BQ$14:$DQ$14,0))</f>
        <v>0</v>
      </c>
      <c r="CB43" s="4" cm="1">
        <f t="array" ref="CB43">V43*INDEX(prod_est,$H43+$I43-1,MATCH(CB$14,$BQ$14:$DQ$14,0))</f>
        <v>0</v>
      </c>
      <c r="CC43" s="4" cm="1">
        <f t="array" ref="CC43">W43*INDEX(prod_est,$H43+$I43-1,MATCH(CC$14,$BQ$14:$DQ$14,0))</f>
        <v>0</v>
      </c>
      <c r="CD43" s="4" cm="1">
        <f t="array" ref="CD43">X43*INDEX(prod_est,$H43+$I43-1,MATCH(CD$14,$BQ$14:$DQ$14,0))</f>
        <v>0</v>
      </c>
      <c r="CE43" s="4" cm="1">
        <f t="array" ref="CE43">Y43*INDEX(prod_est,$H43+$I43-1,MATCH(CE$14,$BQ$14:$DQ$14,0))</f>
        <v>0</v>
      </c>
      <c r="CF43" s="4" cm="1">
        <f t="array" ref="CF43">Z43*INDEX(prod_est,$H43+$I43-1,MATCH(CF$14,$BQ$14:$DQ$14,0))</f>
        <v>0</v>
      </c>
      <c r="CG43" s="4" cm="1">
        <f t="array" ref="CG43">AA43*INDEX(prod_est,$H43+$I43-1,MATCH(CG$14,$BQ$14:$DQ$14,0))</f>
        <v>0</v>
      </c>
      <c r="CH43" s="4" cm="1">
        <f t="array" ref="CH43">AB43*INDEX(prod_est,$H43+$I43-1,MATCH(CH$14,$BQ$14:$DQ$14,0))</f>
        <v>0</v>
      </c>
      <c r="CI43" s="4" cm="1">
        <f t="array" ref="CI43">AC43*INDEX(prod_est,$H43+$I43-1,MATCH(CI$14,$BQ$14:$DQ$14,0))</f>
        <v>0</v>
      </c>
      <c r="CJ43" s="4" cm="1">
        <f t="array" ref="CJ43">AD43*INDEX(prod_est,$H43+$I43-1,MATCH(CJ$14,$BQ$14:$DQ$14,0))</f>
        <v>0</v>
      </c>
      <c r="CK43" s="4" cm="1">
        <f t="array" ref="CK43">AE43*INDEX(prod_est,$H43+$I43-1,MATCH(CK$14,$BQ$14:$DQ$14,0))</f>
        <v>0</v>
      </c>
      <c r="CL43" s="4" cm="1">
        <f t="array" ref="CL43">AF43*INDEX(prod_est,$H43+$I43-1,MATCH(CL$14,$BQ$14:$DQ$14,0))</f>
        <v>0</v>
      </c>
      <c r="CM43" s="4" cm="1">
        <f t="array" ref="CM43">AG43*INDEX(prod_est,$H43+$I43-1,MATCH(CM$14,$BQ$14:$DQ$14,0))</f>
        <v>0</v>
      </c>
      <c r="CN43" s="4" cm="1">
        <f t="array" ref="CN43">AH43*INDEX(prod_est,$H43+$I43-1,MATCH(CN$14,$BQ$14:$DQ$14,0))</f>
        <v>0</v>
      </c>
      <c r="CO43" s="4" cm="1">
        <f t="array" ref="CO43">AI43*INDEX(prod_est,$H43+$I43-1,MATCH(CO$14,$BQ$14:$DQ$14,0))</f>
        <v>0</v>
      </c>
      <c r="CP43" s="4" cm="1">
        <f t="array" ref="CP43">AJ43*INDEX(prod_est,$H43+$I43-1,MATCH(CP$14,$BQ$14:$DQ$14,0))</f>
        <v>0</v>
      </c>
      <c r="CQ43" s="4" cm="1">
        <f t="array" ref="CQ43">AK43*INDEX(prod_est,$H43+$I43-1,MATCH(CQ$14,$BQ$14:$DQ$14,0))</f>
        <v>0</v>
      </c>
      <c r="CR43" s="4" cm="1">
        <f t="array" ref="CR43">AL43*INDEX(prod_est,$H43+$I43-1,MATCH(CR$14,$BQ$14:$DQ$14,0))</f>
        <v>0</v>
      </c>
      <c r="CS43" s="4" cm="1">
        <f t="array" ref="CS43">AM43*INDEX(prod_est,$H43+$I43-1,MATCH(CS$14,$BQ$14:$DQ$14,0))</f>
        <v>0</v>
      </c>
      <c r="CT43" s="4" cm="1">
        <f t="array" ref="CT43">AN43*INDEX(prod_est,$H43+$I43-1,MATCH(CT$14,$BQ$14:$DQ$14,0))</f>
        <v>0</v>
      </c>
      <c r="CU43" s="4" cm="1">
        <f t="array" ref="CU43">AO43*INDEX(prod_est,$H43+$I43-1,MATCH(CU$14,$BQ$14:$DQ$14,0))</f>
        <v>0</v>
      </c>
      <c r="CV43" s="4" cm="1">
        <f t="array" ref="CV43">AP43*INDEX(prod_est,$H43+$I43-1,MATCH(CV$14,$BQ$14:$DQ$14,0))</f>
        <v>0</v>
      </c>
      <c r="CW43" s="4" cm="1">
        <f t="array" ref="CW43">AQ43*INDEX(prod_est,$H43+$I43-1,MATCH(CW$14,$BQ$14:$DQ$14,0))</f>
        <v>0</v>
      </c>
      <c r="CX43" s="4" cm="1">
        <f t="array" ref="CX43">AR43*INDEX(prod_est,$H43+$I43-1,MATCH(CX$14,$BQ$14:$DQ$14,0))</f>
        <v>0</v>
      </c>
      <c r="CY43" s="4" cm="1">
        <f t="array" ref="CY43">AS43*INDEX(prod_est,$H43+$I43-1,MATCH(CY$14,$BQ$14:$DQ$14,0))</f>
        <v>0</v>
      </c>
      <c r="CZ43" s="4" cm="1">
        <f t="array" ref="CZ43">AT43*INDEX(prod_est,$H43+$I43-1,MATCH(CZ$14,$BQ$14:$DQ$14,0))</f>
        <v>0</v>
      </c>
      <c r="DA43" s="4" cm="1">
        <f t="array" ref="DA43">AU43*INDEX(prod_est,$H43+$I43-1,MATCH(DA$14,$BQ$14:$DQ$14,0))</f>
        <v>0</v>
      </c>
      <c r="DB43" s="4" cm="1">
        <f t="array" ref="DB43">AV43*INDEX(prod_est,$H43+$I43-1,MATCH(DB$14,$BQ$14:$DQ$14,0))</f>
        <v>0</v>
      </c>
      <c r="DC43" s="4" cm="1">
        <f t="array" ref="DC43">AW43*INDEX(prod_est,$H43+$I43-1,MATCH(DC$14,$BQ$14:$DQ$14,0))</f>
        <v>0</v>
      </c>
      <c r="DD43" s="4" cm="1">
        <f t="array" ref="DD43">AX43*INDEX(prod_est,$H43+$I43-1,MATCH(DD$14,$BQ$14:$DQ$14,0))</f>
        <v>0</v>
      </c>
      <c r="DE43" s="4" cm="1">
        <f t="array" ref="DE43">AY43*INDEX(prod_est,$H43+$I43-1,MATCH(DE$14,$BQ$14:$DQ$14,0))</f>
        <v>0</v>
      </c>
      <c r="DF43" s="4" cm="1">
        <f t="array" ref="DF43">AZ43*INDEX(prod_est,$H43+$I43-1,MATCH(DF$14,$BQ$14:$DQ$14,0))</f>
        <v>0</v>
      </c>
      <c r="DG43" s="4" cm="1">
        <f t="array" ref="DG43">BA43*INDEX(prod_est,$H43+$I43-1,MATCH(DG$14,$BQ$14:$DQ$14,0))</f>
        <v>0</v>
      </c>
      <c r="DH43" s="4" cm="1">
        <f t="array" ref="DH43">BB43*INDEX(prod_est,$H43+$I43-1,MATCH(DH$14,$BQ$14:$DQ$14,0))</f>
        <v>0</v>
      </c>
      <c r="DI43" s="4" cm="1">
        <f t="array" ref="DI43">BC43*INDEX(prod_est,$H43+$I43-1,MATCH(DI$14,$BQ$14:$DQ$14,0))</f>
        <v>0</v>
      </c>
      <c r="DJ43" s="4" cm="1">
        <f t="array" ref="DJ43">BD43*INDEX(prod_est,$H43+$I43-1,MATCH(DJ$14,$BQ$14:$DQ$14,0))</f>
        <v>0</v>
      </c>
      <c r="DK43" s="4" cm="1">
        <f t="array" ref="DK43">BE43*INDEX(prod_est,$H43+$I43-1,MATCH(DK$14,$BQ$14:$DQ$14,0))</f>
        <v>0</v>
      </c>
      <c r="DL43" s="4" cm="1">
        <f t="array" ref="DL43">BF43*INDEX(prod_est,$H43+$I43-1,MATCH(DL$14,$BQ$14:$DQ$14,0))</f>
        <v>0</v>
      </c>
      <c r="DM43" s="4" cm="1">
        <f t="array" ref="DM43">BG43*INDEX(prod_est,$H43+$I43-1,MATCH(DM$14,$BQ$14:$DQ$14,0))</f>
        <v>0</v>
      </c>
      <c r="DN43" s="4" cm="1">
        <f t="array" ref="DN43">BH43*INDEX(prod_est,$H43+$I43-1,MATCH(DN$14,$BQ$14:$DQ$14,0))</f>
        <v>0</v>
      </c>
      <c r="DO43" s="4" cm="1">
        <f t="array" ref="DO43">BI43*INDEX(prod_est,$H43+$I43-1,MATCH(DO$14,$BQ$14:$DQ$14,0))</f>
        <v>0</v>
      </c>
      <c r="DP43" s="4" cm="1">
        <f t="array" ref="DP43">BJ43*INDEX(prod_est,$H43+$I43-1,MATCH(DP$14,$BQ$14:$DQ$14,0))</f>
        <v>0</v>
      </c>
      <c r="DQ43" s="4" cm="1">
        <f t="array" ref="DQ43">BK43*INDEX(prod_est,$H43+$I43-1,MATCH(DQ$14,$BQ$14:$DQ$14,0))</f>
        <v>0</v>
      </c>
    </row>
    <row r="44" spans="1:121" x14ac:dyDescent="0.25">
      <c r="A44" t="s">
        <v>57</v>
      </c>
      <c r="B44" t="s">
        <v>34</v>
      </c>
      <c r="C44" t="s">
        <v>65</v>
      </c>
      <c r="D44" t="s">
        <v>172</v>
      </c>
      <c r="E44" s="46" t="s">
        <v>37</v>
      </c>
      <c r="F44" s="4">
        <v>0</v>
      </c>
      <c r="G44" s="4">
        <v>0</v>
      </c>
      <c r="H44">
        <f>MATCH(A44,Production_est!$A$4:$A$339,0)</f>
        <v>321</v>
      </c>
      <c r="I44">
        <f>IFERROR(MATCH(E44,Production_est!$D$4:$D$339,0),"-")+1</f>
        <v>4</v>
      </c>
      <c r="J44" s="4" cm="1">
        <f t="array" ref="J44">IFERROR(INDEX(Production_est!$E$4:$E$339,I44+H44-1),"-")</f>
        <v>1316.3793103448199</v>
      </c>
      <c r="K44" s="33">
        <f t="shared" si="3"/>
        <v>0</v>
      </c>
      <c r="L44" s="33">
        <f t="shared" si="4"/>
        <v>0</v>
      </c>
      <c r="M44" s="33">
        <f t="shared" si="5"/>
        <v>0</v>
      </c>
      <c r="N44" s="33">
        <f t="shared" si="5"/>
        <v>0</v>
      </c>
      <c r="O44" s="33">
        <f t="shared" ref="O44:AP46" si="41">N44*(1-$G$4)</f>
        <v>0</v>
      </c>
      <c r="P44" s="33">
        <f t="shared" si="41"/>
        <v>0</v>
      </c>
      <c r="Q44" s="33">
        <f t="shared" si="41"/>
        <v>0</v>
      </c>
      <c r="R44" s="33">
        <f t="shared" si="41"/>
        <v>0</v>
      </c>
      <c r="S44" s="33">
        <f t="shared" si="41"/>
        <v>0</v>
      </c>
      <c r="T44" s="33">
        <f t="shared" si="41"/>
        <v>0</v>
      </c>
      <c r="U44" s="33">
        <f t="shared" si="41"/>
        <v>0</v>
      </c>
      <c r="V44" s="33">
        <f t="shared" si="41"/>
        <v>0</v>
      </c>
      <c r="W44" s="33">
        <f t="shared" si="41"/>
        <v>0</v>
      </c>
      <c r="X44" s="33">
        <f t="shared" si="41"/>
        <v>0</v>
      </c>
      <c r="Y44" s="33">
        <f t="shared" si="41"/>
        <v>0</v>
      </c>
      <c r="Z44" s="33">
        <f t="shared" si="41"/>
        <v>0</v>
      </c>
      <c r="AA44" s="33">
        <f t="shared" si="41"/>
        <v>0</v>
      </c>
      <c r="AB44" s="33">
        <f t="shared" si="41"/>
        <v>0</v>
      </c>
      <c r="AC44" s="33">
        <f t="shared" si="41"/>
        <v>0</v>
      </c>
      <c r="AD44" s="33">
        <f t="shared" si="41"/>
        <v>0</v>
      </c>
      <c r="AE44" s="33">
        <f t="shared" si="41"/>
        <v>0</v>
      </c>
      <c r="AF44" s="33">
        <f t="shared" si="41"/>
        <v>0</v>
      </c>
      <c r="AG44" s="33">
        <f t="shared" si="41"/>
        <v>0</v>
      </c>
      <c r="AH44" s="33">
        <f t="shared" si="41"/>
        <v>0</v>
      </c>
      <c r="AI44" s="33">
        <f t="shared" si="41"/>
        <v>0</v>
      </c>
      <c r="AJ44" s="33">
        <f t="shared" si="41"/>
        <v>0</v>
      </c>
      <c r="AK44" s="33">
        <f t="shared" si="41"/>
        <v>0</v>
      </c>
      <c r="AL44" s="33">
        <f t="shared" si="41"/>
        <v>0</v>
      </c>
      <c r="AM44" s="33">
        <f t="shared" si="41"/>
        <v>0</v>
      </c>
      <c r="AN44" s="33">
        <f t="shared" si="41"/>
        <v>0</v>
      </c>
      <c r="AO44" s="33">
        <f t="shared" si="41"/>
        <v>0</v>
      </c>
      <c r="AP44" s="33">
        <f t="shared" si="41"/>
        <v>0</v>
      </c>
      <c r="AQ44" s="33">
        <f t="shared" si="40"/>
        <v>0</v>
      </c>
      <c r="AR44" s="33">
        <f t="shared" si="40"/>
        <v>0</v>
      </c>
      <c r="AS44" s="33">
        <f t="shared" si="40"/>
        <v>0</v>
      </c>
      <c r="AT44" s="33">
        <f t="shared" si="40"/>
        <v>0</v>
      </c>
      <c r="AU44" s="33">
        <f t="shared" si="40"/>
        <v>0</v>
      </c>
      <c r="AV44" s="33">
        <f t="shared" si="40"/>
        <v>0</v>
      </c>
      <c r="AW44" s="33">
        <f t="shared" si="40"/>
        <v>0</v>
      </c>
      <c r="AX44" s="33">
        <f t="shared" si="40"/>
        <v>0</v>
      </c>
      <c r="AY44" s="33">
        <f t="shared" si="40"/>
        <v>0</v>
      </c>
      <c r="AZ44" s="33">
        <f t="shared" si="40"/>
        <v>0</v>
      </c>
      <c r="BA44" s="33">
        <f t="shared" si="40"/>
        <v>0</v>
      </c>
      <c r="BB44" s="33">
        <f t="shared" si="40"/>
        <v>0</v>
      </c>
      <c r="BC44" s="33">
        <f t="shared" si="40"/>
        <v>0</v>
      </c>
      <c r="BD44" s="33">
        <f t="shared" si="40"/>
        <v>0</v>
      </c>
      <c r="BE44" s="33">
        <f t="shared" si="40"/>
        <v>0</v>
      </c>
      <c r="BF44" s="33">
        <f t="shared" si="40"/>
        <v>0</v>
      </c>
      <c r="BG44" s="33">
        <f t="shared" si="40"/>
        <v>0</v>
      </c>
      <c r="BH44" s="33">
        <f t="shared" si="40"/>
        <v>0</v>
      </c>
      <c r="BI44" s="33">
        <f t="shared" si="40"/>
        <v>0</v>
      </c>
      <c r="BJ44" s="33">
        <f t="shared" si="40"/>
        <v>0</v>
      </c>
      <c r="BK44" s="33">
        <f t="shared" si="40"/>
        <v>0</v>
      </c>
      <c r="BL44" t="str">
        <f t="shared" si="8"/>
        <v>21_VN</v>
      </c>
      <c r="BM44" t="str">
        <f t="shared" si="9"/>
        <v>d_nonenergy_16_8_oth_liquid_biofuel</v>
      </c>
      <c r="BP44" s="4">
        <f t="shared" si="10"/>
        <v>0</v>
      </c>
      <c r="BQ44" s="4">
        <f t="shared" si="11"/>
        <v>0</v>
      </c>
      <c r="BR44" s="4" cm="1">
        <f t="array" ref="BR44">L44*INDEX(prod_est,$H44+$I44-1,MATCH(BR$14,$BQ$14:$DQ$14,0))</f>
        <v>0</v>
      </c>
      <c r="BS44" s="4" cm="1">
        <f t="array" ref="BS44">M44*INDEX(prod_est,$H44+$I44-1,MATCH(BS$14,$BQ$14:$DQ$14,0))</f>
        <v>0</v>
      </c>
      <c r="BT44" s="4" cm="1">
        <f t="array" ref="BT44">N44*INDEX(prod_est,$H44+$I44-1,MATCH(BT$14,$BQ$14:$DQ$14,0))</f>
        <v>0</v>
      </c>
      <c r="BU44" s="4" cm="1">
        <f t="array" ref="BU44">O44*INDEX(prod_est,$H44+$I44-1,MATCH(BU$14,$BQ$14:$DQ$14,0))</f>
        <v>0</v>
      </c>
      <c r="BV44" s="4" cm="1">
        <f t="array" ref="BV44">P44*INDEX(prod_est,$H44+$I44-1,MATCH(BV$14,$BQ$14:$DQ$14,0))</f>
        <v>0</v>
      </c>
      <c r="BW44" s="4" cm="1">
        <f t="array" ref="BW44">Q44*INDEX(prod_est,$H44+$I44-1,MATCH(BW$14,$BQ$14:$DQ$14,0))</f>
        <v>0</v>
      </c>
      <c r="BX44" s="4" cm="1">
        <f t="array" ref="BX44">R44*INDEX(prod_est,$H44+$I44-1,MATCH(BX$14,$BQ$14:$DQ$14,0))</f>
        <v>0</v>
      </c>
      <c r="BY44" s="4" cm="1">
        <f t="array" ref="BY44">S44*INDEX(prod_est,$H44+$I44-1,MATCH(BY$14,$BQ$14:$DQ$14,0))</f>
        <v>0</v>
      </c>
      <c r="BZ44" s="4" cm="1">
        <f t="array" ref="BZ44">T44*INDEX(prod_est,$H44+$I44-1,MATCH(BZ$14,$BQ$14:$DQ$14,0))</f>
        <v>0</v>
      </c>
      <c r="CA44" s="4" cm="1">
        <f t="array" ref="CA44">U44*INDEX(prod_est,$H44+$I44-1,MATCH(CA$14,$BQ$14:$DQ$14,0))</f>
        <v>0</v>
      </c>
      <c r="CB44" s="4" cm="1">
        <f t="array" ref="CB44">V44*INDEX(prod_est,$H44+$I44-1,MATCH(CB$14,$BQ$14:$DQ$14,0))</f>
        <v>0</v>
      </c>
      <c r="CC44" s="4" cm="1">
        <f t="array" ref="CC44">W44*INDEX(prod_est,$H44+$I44-1,MATCH(CC$14,$BQ$14:$DQ$14,0))</f>
        <v>0</v>
      </c>
      <c r="CD44" s="4" cm="1">
        <f t="array" ref="CD44">X44*INDEX(prod_est,$H44+$I44-1,MATCH(CD$14,$BQ$14:$DQ$14,0))</f>
        <v>0</v>
      </c>
      <c r="CE44" s="4" cm="1">
        <f t="array" ref="CE44">Y44*INDEX(prod_est,$H44+$I44-1,MATCH(CE$14,$BQ$14:$DQ$14,0))</f>
        <v>0</v>
      </c>
      <c r="CF44" s="4" cm="1">
        <f t="array" ref="CF44">Z44*INDEX(prod_est,$H44+$I44-1,MATCH(CF$14,$BQ$14:$DQ$14,0))</f>
        <v>0</v>
      </c>
      <c r="CG44" s="4" cm="1">
        <f t="array" ref="CG44">AA44*INDEX(prod_est,$H44+$I44-1,MATCH(CG$14,$BQ$14:$DQ$14,0))</f>
        <v>0</v>
      </c>
      <c r="CH44" s="4" cm="1">
        <f t="array" ref="CH44">AB44*INDEX(prod_est,$H44+$I44-1,MATCH(CH$14,$BQ$14:$DQ$14,0))</f>
        <v>0</v>
      </c>
      <c r="CI44" s="4" cm="1">
        <f t="array" ref="CI44">AC44*INDEX(prod_est,$H44+$I44-1,MATCH(CI$14,$BQ$14:$DQ$14,0))</f>
        <v>0</v>
      </c>
      <c r="CJ44" s="4" cm="1">
        <f t="array" ref="CJ44">AD44*INDEX(prod_est,$H44+$I44-1,MATCH(CJ$14,$BQ$14:$DQ$14,0))</f>
        <v>0</v>
      </c>
      <c r="CK44" s="4" cm="1">
        <f t="array" ref="CK44">AE44*INDEX(prod_est,$H44+$I44-1,MATCH(CK$14,$BQ$14:$DQ$14,0))</f>
        <v>0</v>
      </c>
      <c r="CL44" s="4" cm="1">
        <f t="array" ref="CL44">AF44*INDEX(prod_est,$H44+$I44-1,MATCH(CL$14,$BQ$14:$DQ$14,0))</f>
        <v>0</v>
      </c>
      <c r="CM44" s="4" cm="1">
        <f t="array" ref="CM44">AG44*INDEX(prod_est,$H44+$I44-1,MATCH(CM$14,$BQ$14:$DQ$14,0))</f>
        <v>0</v>
      </c>
      <c r="CN44" s="4" cm="1">
        <f t="array" ref="CN44">AH44*INDEX(prod_est,$H44+$I44-1,MATCH(CN$14,$BQ$14:$DQ$14,0))</f>
        <v>0</v>
      </c>
      <c r="CO44" s="4" cm="1">
        <f t="array" ref="CO44">AI44*INDEX(prod_est,$H44+$I44-1,MATCH(CO$14,$BQ$14:$DQ$14,0))</f>
        <v>0</v>
      </c>
      <c r="CP44" s="4" cm="1">
        <f t="array" ref="CP44">AJ44*INDEX(prod_est,$H44+$I44-1,MATCH(CP$14,$BQ$14:$DQ$14,0))</f>
        <v>0</v>
      </c>
      <c r="CQ44" s="4" cm="1">
        <f t="array" ref="CQ44">AK44*INDEX(prod_est,$H44+$I44-1,MATCH(CQ$14,$BQ$14:$DQ$14,0))</f>
        <v>0</v>
      </c>
      <c r="CR44" s="4" cm="1">
        <f t="array" ref="CR44">AL44*INDEX(prod_est,$H44+$I44-1,MATCH(CR$14,$BQ$14:$DQ$14,0))</f>
        <v>0</v>
      </c>
      <c r="CS44" s="4" cm="1">
        <f t="array" ref="CS44">AM44*INDEX(prod_est,$H44+$I44-1,MATCH(CS$14,$BQ$14:$DQ$14,0))</f>
        <v>0</v>
      </c>
      <c r="CT44" s="4" cm="1">
        <f t="array" ref="CT44">AN44*INDEX(prod_est,$H44+$I44-1,MATCH(CT$14,$BQ$14:$DQ$14,0))</f>
        <v>0</v>
      </c>
      <c r="CU44" s="4" cm="1">
        <f t="array" ref="CU44">AO44*INDEX(prod_est,$H44+$I44-1,MATCH(CU$14,$BQ$14:$DQ$14,0))</f>
        <v>0</v>
      </c>
      <c r="CV44" s="4" cm="1">
        <f t="array" ref="CV44">AP44*INDEX(prod_est,$H44+$I44-1,MATCH(CV$14,$BQ$14:$DQ$14,0))</f>
        <v>0</v>
      </c>
      <c r="CW44" s="4" cm="1">
        <f t="array" ref="CW44">AQ44*INDEX(prod_est,$H44+$I44-1,MATCH(CW$14,$BQ$14:$DQ$14,0))</f>
        <v>0</v>
      </c>
      <c r="CX44" s="4" cm="1">
        <f t="array" ref="CX44">AR44*INDEX(prod_est,$H44+$I44-1,MATCH(CX$14,$BQ$14:$DQ$14,0))</f>
        <v>0</v>
      </c>
      <c r="CY44" s="4" cm="1">
        <f t="array" ref="CY44">AS44*INDEX(prod_est,$H44+$I44-1,MATCH(CY$14,$BQ$14:$DQ$14,0))</f>
        <v>0</v>
      </c>
      <c r="CZ44" s="4" cm="1">
        <f t="array" ref="CZ44">AT44*INDEX(prod_est,$H44+$I44-1,MATCH(CZ$14,$BQ$14:$DQ$14,0))</f>
        <v>0</v>
      </c>
      <c r="DA44" s="4" cm="1">
        <f t="array" ref="DA44">AU44*INDEX(prod_est,$H44+$I44-1,MATCH(DA$14,$BQ$14:$DQ$14,0))</f>
        <v>0</v>
      </c>
      <c r="DB44" s="4" cm="1">
        <f t="array" ref="DB44">AV44*INDEX(prod_est,$H44+$I44-1,MATCH(DB$14,$BQ$14:$DQ$14,0))</f>
        <v>0</v>
      </c>
      <c r="DC44" s="4" cm="1">
        <f t="array" ref="DC44">AW44*INDEX(prod_est,$H44+$I44-1,MATCH(DC$14,$BQ$14:$DQ$14,0))</f>
        <v>0</v>
      </c>
      <c r="DD44" s="4" cm="1">
        <f t="array" ref="DD44">AX44*INDEX(prod_est,$H44+$I44-1,MATCH(DD$14,$BQ$14:$DQ$14,0))</f>
        <v>0</v>
      </c>
      <c r="DE44" s="4" cm="1">
        <f t="array" ref="DE44">AY44*INDEX(prod_est,$H44+$I44-1,MATCH(DE$14,$BQ$14:$DQ$14,0))</f>
        <v>0</v>
      </c>
      <c r="DF44" s="4" cm="1">
        <f t="array" ref="DF44">AZ44*INDEX(prod_est,$H44+$I44-1,MATCH(DF$14,$BQ$14:$DQ$14,0))</f>
        <v>0</v>
      </c>
      <c r="DG44" s="4" cm="1">
        <f t="array" ref="DG44">BA44*INDEX(prod_est,$H44+$I44-1,MATCH(DG$14,$BQ$14:$DQ$14,0))</f>
        <v>0</v>
      </c>
      <c r="DH44" s="4" cm="1">
        <f t="array" ref="DH44">BB44*INDEX(prod_est,$H44+$I44-1,MATCH(DH$14,$BQ$14:$DQ$14,0))</f>
        <v>0</v>
      </c>
      <c r="DI44" s="4" cm="1">
        <f t="array" ref="DI44">BC44*INDEX(prod_est,$H44+$I44-1,MATCH(DI$14,$BQ$14:$DQ$14,0))</f>
        <v>0</v>
      </c>
      <c r="DJ44" s="4" cm="1">
        <f t="array" ref="DJ44">BD44*INDEX(prod_est,$H44+$I44-1,MATCH(DJ$14,$BQ$14:$DQ$14,0))</f>
        <v>0</v>
      </c>
      <c r="DK44" s="4" cm="1">
        <f t="array" ref="DK44">BE44*INDEX(prod_est,$H44+$I44-1,MATCH(DK$14,$BQ$14:$DQ$14,0))</f>
        <v>0</v>
      </c>
      <c r="DL44" s="4" cm="1">
        <f t="array" ref="DL44">BF44*INDEX(prod_est,$H44+$I44-1,MATCH(DL$14,$BQ$14:$DQ$14,0))</f>
        <v>0</v>
      </c>
      <c r="DM44" s="4" cm="1">
        <f t="array" ref="DM44">BG44*INDEX(prod_est,$H44+$I44-1,MATCH(DM$14,$BQ$14:$DQ$14,0))</f>
        <v>0</v>
      </c>
      <c r="DN44" s="4" cm="1">
        <f t="array" ref="DN44">BH44*INDEX(prod_est,$H44+$I44-1,MATCH(DN$14,$BQ$14:$DQ$14,0))</f>
        <v>0</v>
      </c>
      <c r="DO44" s="4" cm="1">
        <f t="array" ref="DO44">BI44*INDEX(prod_est,$H44+$I44-1,MATCH(DO$14,$BQ$14:$DQ$14,0))</f>
        <v>0</v>
      </c>
      <c r="DP44" s="4" cm="1">
        <f t="array" ref="DP44">BJ44*INDEX(prod_est,$H44+$I44-1,MATCH(DP$14,$BQ$14:$DQ$14,0))</f>
        <v>0</v>
      </c>
      <c r="DQ44" s="4" cm="1">
        <f t="array" ref="DQ44">BK44*INDEX(prod_est,$H44+$I44-1,MATCH(DQ$14,$BQ$14:$DQ$14,0))</f>
        <v>0</v>
      </c>
    </row>
    <row r="45" spans="1:121" x14ac:dyDescent="0.25">
      <c r="A45" t="s">
        <v>57</v>
      </c>
      <c r="B45" t="s">
        <v>35</v>
      </c>
      <c r="C45" t="s">
        <v>35</v>
      </c>
      <c r="D45" t="s">
        <v>172</v>
      </c>
      <c r="E45" s="46" t="s">
        <v>37</v>
      </c>
      <c r="F45" s="4">
        <v>0</v>
      </c>
      <c r="G45" s="4">
        <v>0</v>
      </c>
      <c r="H45">
        <f>MATCH(A45,Production_est!$A$4:$A$339,0)</f>
        <v>321</v>
      </c>
      <c r="I45">
        <f>IFERROR(MATCH(E45,Production_est!$D$4:$D$339,0),"-")+1</f>
        <v>4</v>
      </c>
      <c r="J45" s="4" cm="1">
        <f t="array" ref="J45">IFERROR(INDEX(Production_est!$E$4:$E$339,I45+H45-1),"-")</f>
        <v>1316.3793103448199</v>
      </c>
      <c r="K45" s="33">
        <f t="shared" si="3"/>
        <v>0</v>
      </c>
      <c r="L45" s="33">
        <f t="shared" si="4"/>
        <v>0</v>
      </c>
      <c r="M45" s="33">
        <f t="shared" si="5"/>
        <v>0</v>
      </c>
      <c r="N45" s="33">
        <f t="shared" si="5"/>
        <v>0</v>
      </c>
      <c r="O45" s="33">
        <f t="shared" si="41"/>
        <v>0</v>
      </c>
      <c r="P45" s="33">
        <f t="shared" si="41"/>
        <v>0</v>
      </c>
      <c r="Q45" s="33">
        <f t="shared" si="41"/>
        <v>0</v>
      </c>
      <c r="R45" s="33">
        <f t="shared" si="41"/>
        <v>0</v>
      </c>
      <c r="S45" s="33">
        <f t="shared" si="41"/>
        <v>0</v>
      </c>
      <c r="T45" s="33">
        <f t="shared" si="41"/>
        <v>0</v>
      </c>
      <c r="U45" s="33">
        <f t="shared" si="41"/>
        <v>0</v>
      </c>
      <c r="V45" s="33">
        <f t="shared" si="41"/>
        <v>0</v>
      </c>
      <c r="W45" s="33">
        <f t="shared" si="41"/>
        <v>0</v>
      </c>
      <c r="X45" s="33">
        <f t="shared" si="41"/>
        <v>0</v>
      </c>
      <c r="Y45" s="33">
        <f t="shared" si="41"/>
        <v>0</v>
      </c>
      <c r="Z45" s="33">
        <f t="shared" si="41"/>
        <v>0</v>
      </c>
      <c r="AA45" s="33">
        <f t="shared" si="41"/>
        <v>0</v>
      </c>
      <c r="AB45" s="33">
        <f t="shared" si="41"/>
        <v>0</v>
      </c>
      <c r="AC45" s="33">
        <f t="shared" si="41"/>
        <v>0</v>
      </c>
      <c r="AD45" s="33">
        <f t="shared" si="41"/>
        <v>0</v>
      </c>
      <c r="AE45" s="33">
        <f t="shared" si="41"/>
        <v>0</v>
      </c>
      <c r="AF45" s="33">
        <f t="shared" si="41"/>
        <v>0</v>
      </c>
      <c r="AG45" s="33">
        <f t="shared" si="41"/>
        <v>0</v>
      </c>
      <c r="AH45" s="33">
        <f t="shared" si="41"/>
        <v>0</v>
      </c>
      <c r="AI45" s="33">
        <f t="shared" si="41"/>
        <v>0</v>
      </c>
      <c r="AJ45" s="33">
        <f t="shared" si="41"/>
        <v>0</v>
      </c>
      <c r="AK45" s="33">
        <f t="shared" si="41"/>
        <v>0</v>
      </c>
      <c r="AL45" s="33">
        <f t="shared" si="41"/>
        <v>0</v>
      </c>
      <c r="AM45" s="33">
        <f t="shared" si="41"/>
        <v>0</v>
      </c>
      <c r="AN45" s="33">
        <f t="shared" si="41"/>
        <v>0</v>
      </c>
      <c r="AO45" s="33">
        <f t="shared" si="41"/>
        <v>0</v>
      </c>
      <c r="AP45" s="33">
        <f t="shared" si="41"/>
        <v>0</v>
      </c>
      <c r="AQ45" s="33">
        <f t="shared" si="40"/>
        <v>0</v>
      </c>
      <c r="AR45" s="33">
        <f t="shared" si="40"/>
        <v>0</v>
      </c>
      <c r="AS45" s="33">
        <f t="shared" si="40"/>
        <v>0</v>
      </c>
      <c r="AT45" s="33">
        <f t="shared" si="40"/>
        <v>0</v>
      </c>
      <c r="AU45" s="33">
        <f t="shared" si="40"/>
        <v>0</v>
      </c>
      <c r="AV45" s="33">
        <f t="shared" si="40"/>
        <v>0</v>
      </c>
      <c r="AW45" s="33">
        <f t="shared" si="40"/>
        <v>0</v>
      </c>
      <c r="AX45" s="33">
        <f t="shared" si="40"/>
        <v>0</v>
      </c>
      <c r="AY45" s="33">
        <f t="shared" si="40"/>
        <v>0</v>
      </c>
      <c r="AZ45" s="33">
        <f t="shared" si="40"/>
        <v>0</v>
      </c>
      <c r="BA45" s="33">
        <f t="shared" si="40"/>
        <v>0</v>
      </c>
      <c r="BB45" s="33">
        <f t="shared" si="40"/>
        <v>0</v>
      </c>
      <c r="BC45" s="33">
        <f t="shared" si="40"/>
        <v>0</v>
      </c>
      <c r="BD45" s="33">
        <f t="shared" si="40"/>
        <v>0</v>
      </c>
      <c r="BE45" s="33">
        <f t="shared" si="40"/>
        <v>0</v>
      </c>
      <c r="BF45" s="33">
        <f t="shared" si="40"/>
        <v>0</v>
      </c>
      <c r="BG45" s="33">
        <f t="shared" si="40"/>
        <v>0</v>
      </c>
      <c r="BH45" s="33">
        <f t="shared" si="40"/>
        <v>0</v>
      </c>
      <c r="BI45" s="33">
        <f t="shared" si="40"/>
        <v>0</v>
      </c>
      <c r="BJ45" s="33">
        <f t="shared" si="40"/>
        <v>0</v>
      </c>
      <c r="BK45" s="33">
        <f t="shared" si="40"/>
        <v>0</v>
      </c>
      <c r="BL45" t="str">
        <f t="shared" si="8"/>
        <v>21_VN</v>
      </c>
      <c r="BM45" t="str">
        <f t="shared" si="9"/>
        <v>d_nonenergy_17_electricity</v>
      </c>
      <c r="BP45" s="4">
        <f t="shared" si="10"/>
        <v>0</v>
      </c>
      <c r="BQ45" s="4">
        <f t="shared" si="11"/>
        <v>0</v>
      </c>
      <c r="BR45" s="4" cm="1">
        <f t="array" ref="BR45">L45*INDEX(prod_est,$H45+$I45-1,MATCH(BR$14,$BQ$14:$DQ$14,0))</f>
        <v>0</v>
      </c>
      <c r="BS45" s="4" cm="1">
        <f t="array" ref="BS45">M45*INDEX(prod_est,$H45+$I45-1,MATCH(BS$14,$BQ$14:$DQ$14,0))</f>
        <v>0</v>
      </c>
      <c r="BT45" s="4" cm="1">
        <f t="array" ref="BT45">N45*INDEX(prod_est,$H45+$I45-1,MATCH(BT$14,$BQ$14:$DQ$14,0))</f>
        <v>0</v>
      </c>
      <c r="BU45" s="4" cm="1">
        <f t="array" ref="BU45">O45*INDEX(prod_est,$H45+$I45-1,MATCH(BU$14,$BQ$14:$DQ$14,0))</f>
        <v>0</v>
      </c>
      <c r="BV45" s="4" cm="1">
        <f t="array" ref="BV45">P45*INDEX(prod_est,$H45+$I45-1,MATCH(BV$14,$BQ$14:$DQ$14,0))</f>
        <v>0</v>
      </c>
      <c r="BW45" s="4" cm="1">
        <f t="array" ref="BW45">Q45*INDEX(prod_est,$H45+$I45-1,MATCH(BW$14,$BQ$14:$DQ$14,0))</f>
        <v>0</v>
      </c>
      <c r="BX45" s="4" cm="1">
        <f t="array" ref="BX45">R45*INDEX(prod_est,$H45+$I45-1,MATCH(BX$14,$BQ$14:$DQ$14,0))</f>
        <v>0</v>
      </c>
      <c r="BY45" s="4" cm="1">
        <f t="array" ref="BY45">S45*INDEX(prod_est,$H45+$I45-1,MATCH(BY$14,$BQ$14:$DQ$14,0))</f>
        <v>0</v>
      </c>
      <c r="BZ45" s="4" cm="1">
        <f t="array" ref="BZ45">T45*INDEX(prod_est,$H45+$I45-1,MATCH(BZ$14,$BQ$14:$DQ$14,0))</f>
        <v>0</v>
      </c>
      <c r="CA45" s="4" cm="1">
        <f t="array" ref="CA45">U45*INDEX(prod_est,$H45+$I45-1,MATCH(CA$14,$BQ$14:$DQ$14,0))</f>
        <v>0</v>
      </c>
      <c r="CB45" s="4" cm="1">
        <f t="array" ref="CB45">V45*INDEX(prod_est,$H45+$I45-1,MATCH(CB$14,$BQ$14:$DQ$14,0))</f>
        <v>0</v>
      </c>
      <c r="CC45" s="4" cm="1">
        <f t="array" ref="CC45">W45*INDEX(prod_est,$H45+$I45-1,MATCH(CC$14,$BQ$14:$DQ$14,0))</f>
        <v>0</v>
      </c>
      <c r="CD45" s="4" cm="1">
        <f t="array" ref="CD45">X45*INDEX(prod_est,$H45+$I45-1,MATCH(CD$14,$BQ$14:$DQ$14,0))</f>
        <v>0</v>
      </c>
      <c r="CE45" s="4" cm="1">
        <f t="array" ref="CE45">Y45*INDEX(prod_est,$H45+$I45-1,MATCH(CE$14,$BQ$14:$DQ$14,0))</f>
        <v>0</v>
      </c>
      <c r="CF45" s="4" cm="1">
        <f t="array" ref="CF45">Z45*INDEX(prod_est,$H45+$I45-1,MATCH(CF$14,$BQ$14:$DQ$14,0))</f>
        <v>0</v>
      </c>
      <c r="CG45" s="4" cm="1">
        <f t="array" ref="CG45">AA45*INDEX(prod_est,$H45+$I45-1,MATCH(CG$14,$BQ$14:$DQ$14,0))</f>
        <v>0</v>
      </c>
      <c r="CH45" s="4" cm="1">
        <f t="array" ref="CH45">AB45*INDEX(prod_est,$H45+$I45-1,MATCH(CH$14,$BQ$14:$DQ$14,0))</f>
        <v>0</v>
      </c>
      <c r="CI45" s="4" cm="1">
        <f t="array" ref="CI45">AC45*INDEX(prod_est,$H45+$I45-1,MATCH(CI$14,$BQ$14:$DQ$14,0))</f>
        <v>0</v>
      </c>
      <c r="CJ45" s="4" cm="1">
        <f t="array" ref="CJ45">AD45*INDEX(prod_est,$H45+$I45-1,MATCH(CJ$14,$BQ$14:$DQ$14,0))</f>
        <v>0</v>
      </c>
      <c r="CK45" s="4" cm="1">
        <f t="array" ref="CK45">AE45*INDEX(prod_est,$H45+$I45-1,MATCH(CK$14,$BQ$14:$DQ$14,0))</f>
        <v>0</v>
      </c>
      <c r="CL45" s="4" cm="1">
        <f t="array" ref="CL45">AF45*INDEX(prod_est,$H45+$I45-1,MATCH(CL$14,$BQ$14:$DQ$14,0))</f>
        <v>0</v>
      </c>
      <c r="CM45" s="4" cm="1">
        <f t="array" ref="CM45">AG45*INDEX(prod_est,$H45+$I45-1,MATCH(CM$14,$BQ$14:$DQ$14,0))</f>
        <v>0</v>
      </c>
      <c r="CN45" s="4" cm="1">
        <f t="array" ref="CN45">AH45*INDEX(prod_est,$H45+$I45-1,MATCH(CN$14,$BQ$14:$DQ$14,0))</f>
        <v>0</v>
      </c>
      <c r="CO45" s="4" cm="1">
        <f t="array" ref="CO45">AI45*INDEX(prod_est,$H45+$I45-1,MATCH(CO$14,$BQ$14:$DQ$14,0))</f>
        <v>0</v>
      </c>
      <c r="CP45" s="4" cm="1">
        <f t="array" ref="CP45">AJ45*INDEX(prod_est,$H45+$I45-1,MATCH(CP$14,$BQ$14:$DQ$14,0))</f>
        <v>0</v>
      </c>
      <c r="CQ45" s="4" cm="1">
        <f t="array" ref="CQ45">AK45*INDEX(prod_est,$H45+$I45-1,MATCH(CQ$14,$BQ$14:$DQ$14,0))</f>
        <v>0</v>
      </c>
      <c r="CR45" s="4" cm="1">
        <f t="array" ref="CR45">AL45*INDEX(prod_est,$H45+$I45-1,MATCH(CR$14,$BQ$14:$DQ$14,0))</f>
        <v>0</v>
      </c>
      <c r="CS45" s="4" cm="1">
        <f t="array" ref="CS45">AM45*INDEX(prod_est,$H45+$I45-1,MATCH(CS$14,$BQ$14:$DQ$14,0))</f>
        <v>0</v>
      </c>
      <c r="CT45" s="4" cm="1">
        <f t="array" ref="CT45">AN45*INDEX(prod_est,$H45+$I45-1,MATCH(CT$14,$BQ$14:$DQ$14,0))</f>
        <v>0</v>
      </c>
      <c r="CU45" s="4" cm="1">
        <f t="array" ref="CU45">AO45*INDEX(prod_est,$H45+$I45-1,MATCH(CU$14,$BQ$14:$DQ$14,0))</f>
        <v>0</v>
      </c>
      <c r="CV45" s="4" cm="1">
        <f t="array" ref="CV45">AP45*INDEX(prod_est,$H45+$I45-1,MATCH(CV$14,$BQ$14:$DQ$14,0))</f>
        <v>0</v>
      </c>
      <c r="CW45" s="4" cm="1">
        <f t="array" ref="CW45">AQ45*INDEX(prod_est,$H45+$I45-1,MATCH(CW$14,$BQ$14:$DQ$14,0))</f>
        <v>0</v>
      </c>
      <c r="CX45" s="4" cm="1">
        <f t="array" ref="CX45">AR45*INDEX(prod_est,$H45+$I45-1,MATCH(CX$14,$BQ$14:$DQ$14,0))</f>
        <v>0</v>
      </c>
      <c r="CY45" s="4" cm="1">
        <f t="array" ref="CY45">AS45*INDEX(prod_est,$H45+$I45-1,MATCH(CY$14,$BQ$14:$DQ$14,0))</f>
        <v>0</v>
      </c>
      <c r="CZ45" s="4" cm="1">
        <f t="array" ref="CZ45">AT45*INDEX(prod_est,$H45+$I45-1,MATCH(CZ$14,$BQ$14:$DQ$14,0))</f>
        <v>0</v>
      </c>
      <c r="DA45" s="4" cm="1">
        <f t="array" ref="DA45">AU45*INDEX(prod_est,$H45+$I45-1,MATCH(DA$14,$BQ$14:$DQ$14,0))</f>
        <v>0</v>
      </c>
      <c r="DB45" s="4" cm="1">
        <f t="array" ref="DB45">AV45*INDEX(prod_est,$H45+$I45-1,MATCH(DB$14,$BQ$14:$DQ$14,0))</f>
        <v>0</v>
      </c>
      <c r="DC45" s="4" cm="1">
        <f t="array" ref="DC45">AW45*INDEX(prod_est,$H45+$I45-1,MATCH(DC$14,$BQ$14:$DQ$14,0))</f>
        <v>0</v>
      </c>
      <c r="DD45" s="4" cm="1">
        <f t="array" ref="DD45">AX45*INDEX(prod_est,$H45+$I45-1,MATCH(DD$14,$BQ$14:$DQ$14,0))</f>
        <v>0</v>
      </c>
      <c r="DE45" s="4" cm="1">
        <f t="array" ref="DE45">AY45*INDEX(prod_est,$H45+$I45-1,MATCH(DE$14,$BQ$14:$DQ$14,0))</f>
        <v>0</v>
      </c>
      <c r="DF45" s="4" cm="1">
        <f t="array" ref="DF45">AZ45*INDEX(prod_est,$H45+$I45-1,MATCH(DF$14,$BQ$14:$DQ$14,0))</f>
        <v>0</v>
      </c>
      <c r="DG45" s="4" cm="1">
        <f t="array" ref="DG45">BA45*INDEX(prod_est,$H45+$I45-1,MATCH(DG$14,$BQ$14:$DQ$14,0))</f>
        <v>0</v>
      </c>
      <c r="DH45" s="4" cm="1">
        <f t="array" ref="DH45">BB45*INDEX(prod_est,$H45+$I45-1,MATCH(DH$14,$BQ$14:$DQ$14,0))</f>
        <v>0</v>
      </c>
      <c r="DI45" s="4" cm="1">
        <f t="array" ref="DI45">BC45*INDEX(prod_est,$H45+$I45-1,MATCH(DI$14,$BQ$14:$DQ$14,0))</f>
        <v>0</v>
      </c>
      <c r="DJ45" s="4" cm="1">
        <f t="array" ref="DJ45">BD45*INDEX(prod_est,$H45+$I45-1,MATCH(DJ$14,$BQ$14:$DQ$14,0))</f>
        <v>0</v>
      </c>
      <c r="DK45" s="4" cm="1">
        <f t="array" ref="DK45">BE45*INDEX(prod_est,$H45+$I45-1,MATCH(DK$14,$BQ$14:$DQ$14,0))</f>
        <v>0</v>
      </c>
      <c r="DL45" s="4" cm="1">
        <f t="array" ref="DL45">BF45*INDEX(prod_est,$H45+$I45-1,MATCH(DL$14,$BQ$14:$DQ$14,0))</f>
        <v>0</v>
      </c>
      <c r="DM45" s="4" cm="1">
        <f t="array" ref="DM45">BG45*INDEX(prod_est,$H45+$I45-1,MATCH(DM$14,$BQ$14:$DQ$14,0))</f>
        <v>0</v>
      </c>
      <c r="DN45" s="4" cm="1">
        <f t="array" ref="DN45">BH45*INDEX(prod_est,$H45+$I45-1,MATCH(DN$14,$BQ$14:$DQ$14,0))</f>
        <v>0</v>
      </c>
      <c r="DO45" s="4" cm="1">
        <f t="array" ref="DO45">BI45*INDEX(prod_est,$H45+$I45-1,MATCH(DO$14,$BQ$14:$DQ$14,0))</f>
        <v>0</v>
      </c>
      <c r="DP45" s="4" cm="1">
        <f t="array" ref="DP45">BJ45*INDEX(prod_est,$H45+$I45-1,MATCH(DP$14,$BQ$14:$DQ$14,0))</f>
        <v>0</v>
      </c>
      <c r="DQ45" s="4" cm="1">
        <f t="array" ref="DQ45">BK45*INDEX(prod_est,$H45+$I45-1,MATCH(DQ$14,$BQ$14:$DQ$14,0))</f>
        <v>0</v>
      </c>
    </row>
    <row r="46" spans="1:121" x14ac:dyDescent="0.25">
      <c r="A46" t="s">
        <v>57</v>
      </c>
      <c r="B46" t="s">
        <v>36</v>
      </c>
      <c r="C46" t="s">
        <v>36</v>
      </c>
      <c r="D46" t="s">
        <v>172</v>
      </c>
      <c r="E46" s="46" t="s">
        <v>37</v>
      </c>
      <c r="F46" s="4">
        <v>0</v>
      </c>
      <c r="G46" s="4">
        <v>0</v>
      </c>
      <c r="H46">
        <f>MATCH(A46,Production_est!$A$4:$A$339,0)</f>
        <v>321</v>
      </c>
      <c r="I46">
        <f>IFERROR(MATCH(E46,Production_est!$D$4:$D$339,0),"-")+1</f>
        <v>4</v>
      </c>
      <c r="J46" s="4" cm="1">
        <f t="array" ref="J46">IFERROR(INDEX(Production_est!$E$4:$E$339,I46+H46-1),"-")</f>
        <v>1316.3793103448199</v>
      </c>
      <c r="K46" s="33">
        <f t="shared" si="3"/>
        <v>0</v>
      </c>
      <c r="L46" s="33">
        <f t="shared" si="4"/>
        <v>0</v>
      </c>
      <c r="M46" s="33">
        <f t="shared" si="5"/>
        <v>0</v>
      </c>
      <c r="N46" s="33">
        <f t="shared" si="5"/>
        <v>0</v>
      </c>
      <c r="O46" s="33">
        <f t="shared" si="41"/>
        <v>0</v>
      </c>
      <c r="P46" s="33">
        <f t="shared" si="41"/>
        <v>0</v>
      </c>
      <c r="Q46" s="33">
        <f t="shared" si="41"/>
        <v>0</v>
      </c>
      <c r="R46" s="33">
        <f t="shared" si="41"/>
        <v>0</v>
      </c>
      <c r="S46" s="33">
        <f t="shared" si="41"/>
        <v>0</v>
      </c>
      <c r="T46" s="33">
        <f t="shared" si="41"/>
        <v>0</v>
      </c>
      <c r="U46" s="33">
        <f t="shared" si="41"/>
        <v>0</v>
      </c>
      <c r="V46" s="33">
        <f t="shared" si="41"/>
        <v>0</v>
      </c>
      <c r="W46" s="33">
        <f t="shared" si="41"/>
        <v>0</v>
      </c>
      <c r="X46" s="33">
        <f t="shared" si="41"/>
        <v>0</v>
      </c>
      <c r="Y46" s="33">
        <f t="shared" si="41"/>
        <v>0</v>
      </c>
      <c r="Z46" s="33">
        <f t="shared" si="41"/>
        <v>0</v>
      </c>
      <c r="AA46" s="33">
        <f t="shared" si="41"/>
        <v>0</v>
      </c>
      <c r="AB46" s="33">
        <f t="shared" si="41"/>
        <v>0</v>
      </c>
      <c r="AC46" s="33">
        <f t="shared" si="41"/>
        <v>0</v>
      </c>
      <c r="AD46" s="33">
        <f t="shared" si="41"/>
        <v>0</v>
      </c>
      <c r="AE46" s="33">
        <f t="shared" si="41"/>
        <v>0</v>
      </c>
      <c r="AF46" s="33">
        <f t="shared" si="41"/>
        <v>0</v>
      </c>
      <c r="AG46" s="33">
        <f t="shared" si="41"/>
        <v>0</v>
      </c>
      <c r="AH46" s="33">
        <f t="shared" si="41"/>
        <v>0</v>
      </c>
      <c r="AI46" s="33">
        <f t="shared" si="41"/>
        <v>0</v>
      </c>
      <c r="AJ46" s="33">
        <f t="shared" si="41"/>
        <v>0</v>
      </c>
      <c r="AK46" s="33">
        <f t="shared" si="41"/>
        <v>0</v>
      </c>
      <c r="AL46" s="33">
        <f t="shared" si="41"/>
        <v>0</v>
      </c>
      <c r="AM46" s="33">
        <f t="shared" si="41"/>
        <v>0</v>
      </c>
      <c r="AN46" s="33">
        <f t="shared" si="41"/>
        <v>0</v>
      </c>
      <c r="AO46" s="33">
        <f t="shared" si="41"/>
        <v>0</v>
      </c>
      <c r="AP46" s="33">
        <f t="shared" si="41"/>
        <v>0</v>
      </c>
      <c r="AQ46" s="33">
        <f t="shared" si="40"/>
        <v>0</v>
      </c>
      <c r="AR46" s="33">
        <f t="shared" si="40"/>
        <v>0</v>
      </c>
      <c r="AS46" s="33">
        <f t="shared" si="40"/>
        <v>0</v>
      </c>
      <c r="AT46" s="33">
        <f t="shared" si="40"/>
        <v>0</v>
      </c>
      <c r="AU46" s="33">
        <f t="shared" si="40"/>
        <v>0</v>
      </c>
      <c r="AV46" s="33">
        <f t="shared" si="40"/>
        <v>0</v>
      </c>
      <c r="AW46" s="33">
        <f t="shared" si="40"/>
        <v>0</v>
      </c>
      <c r="AX46" s="33">
        <f t="shared" si="40"/>
        <v>0</v>
      </c>
      <c r="AY46" s="33">
        <f t="shared" si="40"/>
        <v>0</v>
      </c>
      <c r="AZ46" s="33">
        <f t="shared" si="40"/>
        <v>0</v>
      </c>
      <c r="BA46" s="33">
        <f t="shared" si="40"/>
        <v>0</v>
      </c>
      <c r="BB46" s="33">
        <f t="shared" si="40"/>
        <v>0</v>
      </c>
      <c r="BC46" s="33">
        <f t="shared" si="40"/>
        <v>0</v>
      </c>
      <c r="BD46" s="33">
        <f t="shared" si="40"/>
        <v>0</v>
      </c>
      <c r="BE46" s="33">
        <f t="shared" si="40"/>
        <v>0</v>
      </c>
      <c r="BF46" s="33">
        <f t="shared" si="40"/>
        <v>0</v>
      </c>
      <c r="BG46" s="33">
        <f t="shared" si="40"/>
        <v>0</v>
      </c>
      <c r="BH46" s="33">
        <f t="shared" si="40"/>
        <v>0</v>
      </c>
      <c r="BI46" s="33">
        <f t="shared" si="40"/>
        <v>0</v>
      </c>
      <c r="BJ46" s="33">
        <f t="shared" si="40"/>
        <v>0</v>
      </c>
      <c r="BK46" s="33">
        <f t="shared" si="40"/>
        <v>0</v>
      </c>
      <c r="BL46" t="str">
        <f t="shared" si="8"/>
        <v>21_VN</v>
      </c>
      <c r="BM46" t="str">
        <f t="shared" si="9"/>
        <v>d_nonenergy_18_heat</v>
      </c>
      <c r="BP46" s="4">
        <f t="shared" si="10"/>
        <v>0</v>
      </c>
      <c r="BQ46" s="4">
        <f t="shared" si="11"/>
        <v>0</v>
      </c>
      <c r="BR46" s="4" cm="1">
        <f t="array" ref="BR46">L46*INDEX(prod_est,$H46+$I46-1,MATCH(BR$14,$BQ$14:$DQ$14,0))</f>
        <v>0</v>
      </c>
      <c r="BS46" s="4" cm="1">
        <f t="array" ref="BS46">M46*INDEX(prod_est,$H46+$I46-1,MATCH(BS$14,$BQ$14:$DQ$14,0))</f>
        <v>0</v>
      </c>
      <c r="BT46" s="4" cm="1">
        <f t="array" ref="BT46">N46*INDEX(prod_est,$H46+$I46-1,MATCH(BT$14,$BQ$14:$DQ$14,0))</f>
        <v>0</v>
      </c>
      <c r="BU46" s="4" cm="1">
        <f t="array" ref="BU46">O46*INDEX(prod_est,$H46+$I46-1,MATCH(BU$14,$BQ$14:$DQ$14,0))</f>
        <v>0</v>
      </c>
      <c r="BV46" s="4" cm="1">
        <f t="array" ref="BV46">P46*INDEX(prod_est,$H46+$I46-1,MATCH(BV$14,$BQ$14:$DQ$14,0))</f>
        <v>0</v>
      </c>
      <c r="BW46" s="4" cm="1">
        <f t="array" ref="BW46">Q46*INDEX(prod_est,$H46+$I46-1,MATCH(BW$14,$BQ$14:$DQ$14,0))</f>
        <v>0</v>
      </c>
      <c r="BX46" s="4" cm="1">
        <f t="array" ref="BX46">R46*INDEX(prod_est,$H46+$I46-1,MATCH(BX$14,$BQ$14:$DQ$14,0))</f>
        <v>0</v>
      </c>
      <c r="BY46" s="4" cm="1">
        <f t="array" ref="BY46">S46*INDEX(prod_est,$H46+$I46-1,MATCH(BY$14,$BQ$14:$DQ$14,0))</f>
        <v>0</v>
      </c>
      <c r="BZ46" s="4" cm="1">
        <f t="array" ref="BZ46">T46*INDEX(prod_est,$H46+$I46-1,MATCH(BZ$14,$BQ$14:$DQ$14,0))</f>
        <v>0</v>
      </c>
      <c r="CA46" s="4" cm="1">
        <f t="array" ref="CA46">U46*INDEX(prod_est,$H46+$I46-1,MATCH(CA$14,$BQ$14:$DQ$14,0))</f>
        <v>0</v>
      </c>
      <c r="CB46" s="4" cm="1">
        <f t="array" ref="CB46">V46*INDEX(prod_est,$H46+$I46-1,MATCH(CB$14,$BQ$14:$DQ$14,0))</f>
        <v>0</v>
      </c>
      <c r="CC46" s="4" cm="1">
        <f t="array" ref="CC46">W46*INDEX(prod_est,$H46+$I46-1,MATCH(CC$14,$BQ$14:$DQ$14,0))</f>
        <v>0</v>
      </c>
      <c r="CD46" s="4" cm="1">
        <f t="array" ref="CD46">X46*INDEX(prod_est,$H46+$I46-1,MATCH(CD$14,$BQ$14:$DQ$14,0))</f>
        <v>0</v>
      </c>
      <c r="CE46" s="4" cm="1">
        <f t="array" ref="CE46">Y46*INDEX(prod_est,$H46+$I46-1,MATCH(CE$14,$BQ$14:$DQ$14,0))</f>
        <v>0</v>
      </c>
      <c r="CF46" s="4" cm="1">
        <f t="array" ref="CF46">Z46*INDEX(prod_est,$H46+$I46-1,MATCH(CF$14,$BQ$14:$DQ$14,0))</f>
        <v>0</v>
      </c>
      <c r="CG46" s="4" cm="1">
        <f t="array" ref="CG46">AA46*INDEX(prod_est,$H46+$I46-1,MATCH(CG$14,$BQ$14:$DQ$14,0))</f>
        <v>0</v>
      </c>
      <c r="CH46" s="4" cm="1">
        <f t="array" ref="CH46">AB46*INDEX(prod_est,$H46+$I46-1,MATCH(CH$14,$BQ$14:$DQ$14,0))</f>
        <v>0</v>
      </c>
      <c r="CI46" s="4" cm="1">
        <f t="array" ref="CI46">AC46*INDEX(prod_est,$H46+$I46-1,MATCH(CI$14,$BQ$14:$DQ$14,0))</f>
        <v>0</v>
      </c>
      <c r="CJ46" s="4" cm="1">
        <f t="array" ref="CJ46">AD46*INDEX(prod_est,$H46+$I46-1,MATCH(CJ$14,$BQ$14:$DQ$14,0))</f>
        <v>0</v>
      </c>
      <c r="CK46" s="4" cm="1">
        <f t="array" ref="CK46">AE46*INDEX(prod_est,$H46+$I46-1,MATCH(CK$14,$BQ$14:$DQ$14,0))</f>
        <v>0</v>
      </c>
      <c r="CL46" s="4" cm="1">
        <f t="array" ref="CL46">AF46*INDEX(prod_est,$H46+$I46-1,MATCH(CL$14,$BQ$14:$DQ$14,0))</f>
        <v>0</v>
      </c>
      <c r="CM46" s="4" cm="1">
        <f t="array" ref="CM46">AG46*INDEX(prod_est,$H46+$I46-1,MATCH(CM$14,$BQ$14:$DQ$14,0))</f>
        <v>0</v>
      </c>
      <c r="CN46" s="4" cm="1">
        <f t="array" ref="CN46">AH46*INDEX(prod_est,$H46+$I46-1,MATCH(CN$14,$BQ$14:$DQ$14,0))</f>
        <v>0</v>
      </c>
      <c r="CO46" s="4" cm="1">
        <f t="array" ref="CO46">AI46*INDEX(prod_est,$H46+$I46-1,MATCH(CO$14,$BQ$14:$DQ$14,0))</f>
        <v>0</v>
      </c>
      <c r="CP46" s="4" cm="1">
        <f t="array" ref="CP46">AJ46*INDEX(prod_est,$H46+$I46-1,MATCH(CP$14,$BQ$14:$DQ$14,0))</f>
        <v>0</v>
      </c>
      <c r="CQ46" s="4" cm="1">
        <f t="array" ref="CQ46">AK46*INDEX(prod_est,$H46+$I46-1,MATCH(CQ$14,$BQ$14:$DQ$14,0))</f>
        <v>0</v>
      </c>
      <c r="CR46" s="4" cm="1">
        <f t="array" ref="CR46">AL46*INDEX(prod_est,$H46+$I46-1,MATCH(CR$14,$BQ$14:$DQ$14,0))</f>
        <v>0</v>
      </c>
      <c r="CS46" s="4" cm="1">
        <f t="array" ref="CS46">AM46*INDEX(prod_est,$H46+$I46-1,MATCH(CS$14,$BQ$14:$DQ$14,0))</f>
        <v>0</v>
      </c>
      <c r="CT46" s="4" cm="1">
        <f t="array" ref="CT46">AN46*INDEX(prod_est,$H46+$I46-1,MATCH(CT$14,$BQ$14:$DQ$14,0))</f>
        <v>0</v>
      </c>
      <c r="CU46" s="4" cm="1">
        <f t="array" ref="CU46">AO46*INDEX(prod_est,$H46+$I46-1,MATCH(CU$14,$BQ$14:$DQ$14,0))</f>
        <v>0</v>
      </c>
      <c r="CV46" s="4" cm="1">
        <f t="array" ref="CV46">AP46*INDEX(prod_est,$H46+$I46-1,MATCH(CV$14,$BQ$14:$DQ$14,0))</f>
        <v>0</v>
      </c>
      <c r="CW46" s="4" cm="1">
        <f t="array" ref="CW46">AQ46*INDEX(prod_est,$H46+$I46-1,MATCH(CW$14,$BQ$14:$DQ$14,0))</f>
        <v>0</v>
      </c>
      <c r="CX46" s="4" cm="1">
        <f t="array" ref="CX46">AR46*INDEX(prod_est,$H46+$I46-1,MATCH(CX$14,$BQ$14:$DQ$14,0))</f>
        <v>0</v>
      </c>
      <c r="CY46" s="4" cm="1">
        <f t="array" ref="CY46">AS46*INDEX(prod_est,$H46+$I46-1,MATCH(CY$14,$BQ$14:$DQ$14,0))</f>
        <v>0</v>
      </c>
      <c r="CZ46" s="4" cm="1">
        <f t="array" ref="CZ46">AT46*INDEX(prod_est,$H46+$I46-1,MATCH(CZ$14,$BQ$14:$DQ$14,0))</f>
        <v>0</v>
      </c>
      <c r="DA46" s="4" cm="1">
        <f t="array" ref="DA46">AU46*INDEX(prod_est,$H46+$I46-1,MATCH(DA$14,$BQ$14:$DQ$14,0))</f>
        <v>0</v>
      </c>
      <c r="DB46" s="4" cm="1">
        <f t="array" ref="DB46">AV46*INDEX(prod_est,$H46+$I46-1,MATCH(DB$14,$BQ$14:$DQ$14,0))</f>
        <v>0</v>
      </c>
      <c r="DC46" s="4" cm="1">
        <f t="array" ref="DC46">AW46*INDEX(prod_est,$H46+$I46-1,MATCH(DC$14,$BQ$14:$DQ$14,0))</f>
        <v>0</v>
      </c>
      <c r="DD46" s="4" cm="1">
        <f t="array" ref="DD46">AX46*INDEX(prod_est,$H46+$I46-1,MATCH(DD$14,$BQ$14:$DQ$14,0))</f>
        <v>0</v>
      </c>
      <c r="DE46" s="4" cm="1">
        <f t="array" ref="DE46">AY46*INDEX(prod_est,$H46+$I46-1,MATCH(DE$14,$BQ$14:$DQ$14,0))</f>
        <v>0</v>
      </c>
      <c r="DF46" s="4" cm="1">
        <f t="array" ref="DF46">AZ46*INDEX(prod_est,$H46+$I46-1,MATCH(DF$14,$BQ$14:$DQ$14,0))</f>
        <v>0</v>
      </c>
      <c r="DG46" s="4" cm="1">
        <f t="array" ref="DG46">BA46*INDEX(prod_est,$H46+$I46-1,MATCH(DG$14,$BQ$14:$DQ$14,0))</f>
        <v>0</v>
      </c>
      <c r="DH46" s="4" cm="1">
        <f t="array" ref="DH46">BB46*INDEX(prod_est,$H46+$I46-1,MATCH(DH$14,$BQ$14:$DQ$14,0))</f>
        <v>0</v>
      </c>
      <c r="DI46" s="4" cm="1">
        <f t="array" ref="DI46">BC46*INDEX(prod_est,$H46+$I46-1,MATCH(DI$14,$BQ$14:$DQ$14,0))</f>
        <v>0</v>
      </c>
      <c r="DJ46" s="4" cm="1">
        <f t="array" ref="DJ46">BD46*INDEX(prod_est,$H46+$I46-1,MATCH(DJ$14,$BQ$14:$DQ$14,0))</f>
        <v>0</v>
      </c>
      <c r="DK46" s="4" cm="1">
        <f t="array" ref="DK46">BE46*INDEX(prod_est,$H46+$I46-1,MATCH(DK$14,$BQ$14:$DQ$14,0))</f>
        <v>0</v>
      </c>
      <c r="DL46" s="4" cm="1">
        <f t="array" ref="DL46">BF46*INDEX(prod_est,$H46+$I46-1,MATCH(DL$14,$BQ$14:$DQ$14,0))</f>
        <v>0</v>
      </c>
      <c r="DM46" s="4" cm="1">
        <f t="array" ref="DM46">BG46*INDEX(prod_est,$H46+$I46-1,MATCH(DM$14,$BQ$14:$DQ$14,0))</f>
        <v>0</v>
      </c>
      <c r="DN46" s="4" cm="1">
        <f t="array" ref="DN46">BH46*INDEX(prod_est,$H46+$I46-1,MATCH(DN$14,$BQ$14:$DQ$14,0))</f>
        <v>0</v>
      </c>
      <c r="DO46" s="4" cm="1">
        <f t="array" ref="DO46">BI46*INDEX(prod_est,$H46+$I46-1,MATCH(DO$14,$BQ$14:$DQ$14,0))</f>
        <v>0</v>
      </c>
      <c r="DP46" s="4" cm="1">
        <f t="array" ref="DP46">BJ46*INDEX(prod_est,$H46+$I46-1,MATCH(DP$14,$BQ$14:$DQ$14,0))</f>
        <v>0</v>
      </c>
      <c r="DQ46" s="4" cm="1">
        <f t="array" ref="DQ46">BK46*INDEX(prod_est,$H46+$I46-1,MATCH(DQ$14,$BQ$14:$DQ$14,0))</f>
        <v>0</v>
      </c>
    </row>
    <row r="47" spans="1:121" x14ac:dyDescent="0.25">
      <c r="A47" s="5" t="str">
        <f>A46</f>
        <v>21_VN</v>
      </c>
      <c r="B47" s="5" t="s">
        <v>146</v>
      </c>
      <c r="C47" s="5" t="s">
        <v>147</v>
      </c>
      <c r="D47" s="5" t="str">
        <f>D46</f>
        <v>17_nonenergy_use</v>
      </c>
      <c r="E47" s="5" t="s">
        <v>37</v>
      </c>
      <c r="F47" s="42">
        <f>SUM(F15:F46)</f>
        <v>92.152674873181667</v>
      </c>
      <c r="G47" s="42">
        <f>SUM(G15:G46)</f>
        <v>99.230223295266995</v>
      </c>
      <c r="K47" s="33">
        <f t="shared" ref="K47:AP47" si="42">SUM(K15:K46)*1000</f>
        <v>75.38117814178807</v>
      </c>
      <c r="L47" s="33">
        <f t="shared" si="42"/>
        <v>75.38117814178807</v>
      </c>
      <c r="M47" s="33">
        <f t="shared" si="42"/>
        <v>75.38117814178807</v>
      </c>
      <c r="N47" s="33">
        <f t="shared" si="42"/>
        <v>75.38117814178807</v>
      </c>
      <c r="O47" s="33">
        <f t="shared" si="42"/>
        <v>75.004272251079144</v>
      </c>
      <c r="P47" s="33">
        <f t="shared" si="42"/>
        <v>74.629250889823751</v>
      </c>
      <c r="Q47" s="33">
        <f t="shared" si="42"/>
        <v>74.256104635374626</v>
      </c>
      <c r="R47" s="33">
        <f t="shared" si="42"/>
        <v>73.884824112197762</v>
      </c>
      <c r="S47" s="33">
        <f t="shared" si="42"/>
        <v>73.515399991636755</v>
      </c>
      <c r="T47" s="33">
        <f t="shared" si="42"/>
        <v>73.147822991678581</v>
      </c>
      <c r="U47" s="33">
        <f t="shared" si="42"/>
        <v>72.782083876720179</v>
      </c>
      <c r="V47" s="33">
        <f t="shared" si="42"/>
        <v>72.418173457336593</v>
      </c>
      <c r="W47" s="33">
        <f t="shared" si="42"/>
        <v>72.056082590049897</v>
      </c>
      <c r="X47" s="33">
        <f t="shared" si="42"/>
        <v>71.695802177099651</v>
      </c>
      <c r="Y47" s="33">
        <f t="shared" si="42"/>
        <v>71.337323166214148</v>
      </c>
      <c r="Z47" s="33">
        <f t="shared" si="42"/>
        <v>70.980636550383068</v>
      </c>
      <c r="AA47" s="33">
        <f t="shared" si="42"/>
        <v>70.62573336763117</v>
      </c>
      <c r="AB47" s="33">
        <f t="shared" si="42"/>
        <v>70.272604700793011</v>
      </c>
      <c r="AC47" s="33">
        <f t="shared" si="42"/>
        <v>69.921241677289046</v>
      </c>
      <c r="AD47" s="33">
        <f t="shared" si="42"/>
        <v>69.571635468902585</v>
      </c>
      <c r="AE47" s="33">
        <f t="shared" si="42"/>
        <v>69.223777291558065</v>
      </c>
      <c r="AF47" s="33">
        <f t="shared" si="42"/>
        <v>68.877658405100291</v>
      </c>
      <c r="AG47" s="33">
        <f t="shared" si="42"/>
        <v>68.533270113074778</v>
      </c>
      <c r="AH47" s="33">
        <f t="shared" si="42"/>
        <v>68.190603762509411</v>
      </c>
      <c r="AI47" s="33">
        <f t="shared" si="42"/>
        <v>67.84965074369687</v>
      </c>
      <c r="AJ47" s="33">
        <f t="shared" si="42"/>
        <v>67.510402489978375</v>
      </c>
      <c r="AK47" s="33">
        <f t="shared" si="42"/>
        <v>67.17285047752847</v>
      </c>
      <c r="AL47" s="33">
        <f t="shared" si="42"/>
        <v>66.836986225140834</v>
      </c>
      <c r="AM47" s="33">
        <f t="shared" si="42"/>
        <v>66.502801294015114</v>
      </c>
      <c r="AN47" s="33">
        <f t="shared" si="42"/>
        <v>66.170287287545051</v>
      </c>
      <c r="AO47" s="33">
        <f t="shared" si="42"/>
        <v>65.839435851107325</v>
      </c>
      <c r="AP47" s="33">
        <f t="shared" si="42"/>
        <v>65.510238671851781</v>
      </c>
      <c r="AQ47" s="33">
        <f t="shared" ref="AQ47:BK47" si="43">SUM(AQ15:AQ46)*1000</f>
        <v>65.182687478492525</v>
      </c>
      <c r="AR47" s="33">
        <f t="shared" si="43"/>
        <v>64.856774041100067</v>
      </c>
      <c r="AS47" s="33">
        <f t="shared" si="43"/>
        <v>64.532490170894562</v>
      </c>
      <c r="AT47" s="33">
        <f t="shared" si="43"/>
        <v>64.209827720040096</v>
      </c>
      <c r="AU47" s="33">
        <f t="shared" si="43"/>
        <v>63.888778581439887</v>
      </c>
      <c r="AV47" s="33">
        <f t="shared" si="43"/>
        <v>63.569334688532692</v>
      </c>
      <c r="AW47" s="33">
        <f t="shared" si="43"/>
        <v>63.251488015090032</v>
      </c>
      <c r="AX47" s="33">
        <f t="shared" si="43"/>
        <v>62.935230575014586</v>
      </c>
      <c r="AY47" s="33">
        <f t="shared" si="43"/>
        <v>62.620554422139513</v>
      </c>
      <c r="AZ47" s="33">
        <f t="shared" si="43"/>
        <v>62.30745165002881</v>
      </c>
      <c r="BA47" s="33">
        <f t="shared" si="43"/>
        <v>61.995914391778662</v>
      </c>
      <c r="BB47" s="33">
        <f t="shared" si="43"/>
        <v>61.685934819819771</v>
      </c>
      <c r="BC47" s="33">
        <f t="shared" si="43"/>
        <v>61.377505145720669</v>
      </c>
      <c r="BD47" s="33">
        <f t="shared" si="43"/>
        <v>61.070617619992063</v>
      </c>
      <c r="BE47" s="33">
        <f t="shared" si="43"/>
        <v>60.765264531892107</v>
      </c>
      <c r="BF47" s="33">
        <f t="shared" si="43"/>
        <v>60.461438209232654</v>
      </c>
      <c r="BG47" s="33">
        <f t="shared" si="43"/>
        <v>60.159131018186486</v>
      </c>
      <c r="BH47" s="33">
        <f t="shared" si="43"/>
        <v>59.858335363095556</v>
      </c>
      <c r="BI47" s="33">
        <f t="shared" si="43"/>
        <v>59.559043686280063</v>
      </c>
      <c r="BJ47" s="33">
        <f t="shared" si="43"/>
        <v>59.261248467848667</v>
      </c>
      <c r="BK47" s="33">
        <f t="shared" si="43"/>
        <v>58.964942225509432</v>
      </c>
    </row>
    <row r="48" spans="1:121" x14ac:dyDescent="0.25">
      <c r="BO48" s="48" t="s">
        <v>167</v>
      </c>
      <c r="BP48" s="54">
        <f>BQ48</f>
        <v>0.88</v>
      </c>
      <c r="BQ48" s="54">
        <f t="shared" ref="BQ48:CW48" si="44">$G$5+(($G$6-$G$5)/32)*(BQ53-2018)</f>
        <v>0.88</v>
      </c>
      <c r="BR48" s="54">
        <f t="shared" si="44"/>
        <v>0.88249474072200096</v>
      </c>
      <c r="BS48" s="54">
        <f t="shared" si="44"/>
        <v>0.88498948144400202</v>
      </c>
      <c r="BT48" s="54">
        <f t="shared" si="44"/>
        <v>0.88748422216600298</v>
      </c>
      <c r="BU48" s="54">
        <f t="shared" si="44"/>
        <v>0.88997896288800393</v>
      </c>
      <c r="BV48" s="54">
        <f t="shared" si="44"/>
        <v>0.89247370361000489</v>
      </c>
      <c r="BW48" s="54">
        <f t="shared" si="44"/>
        <v>0.89496844433200584</v>
      </c>
      <c r="BX48" s="54">
        <f t="shared" si="44"/>
        <v>0.89746318505400691</v>
      </c>
      <c r="BY48" s="54">
        <f t="shared" si="44"/>
        <v>0.89995792577600786</v>
      </c>
      <c r="BZ48" s="54">
        <f t="shared" si="44"/>
        <v>0.90245266649800882</v>
      </c>
      <c r="CA48" s="54">
        <f t="shared" si="44"/>
        <v>0.90494740722000988</v>
      </c>
      <c r="CB48" s="54">
        <f t="shared" si="44"/>
        <v>0.90744214794201083</v>
      </c>
      <c r="CC48" s="54">
        <f t="shared" si="44"/>
        <v>0.90993688866401179</v>
      </c>
      <c r="CD48" s="54">
        <f t="shared" si="44"/>
        <v>0.91243162938601274</v>
      </c>
      <c r="CE48" s="54">
        <f t="shared" si="44"/>
        <v>0.9149263701080137</v>
      </c>
      <c r="CF48" s="54">
        <f t="shared" si="44"/>
        <v>0.91742111083001476</v>
      </c>
      <c r="CG48" s="54">
        <f t="shared" si="44"/>
        <v>0.91991585155201572</v>
      </c>
      <c r="CH48" s="54">
        <f t="shared" si="44"/>
        <v>0.92241059227401667</v>
      </c>
      <c r="CI48" s="54">
        <f t="shared" si="44"/>
        <v>0.92490533299601774</v>
      </c>
      <c r="CJ48" s="54">
        <f t="shared" si="44"/>
        <v>0.92740007371801869</v>
      </c>
      <c r="CK48" s="54">
        <f t="shared" si="44"/>
        <v>0.92989481444001965</v>
      </c>
      <c r="CL48" s="54">
        <f t="shared" si="44"/>
        <v>0.9323895551620206</v>
      </c>
      <c r="CM48" s="54">
        <f t="shared" si="44"/>
        <v>0.93488429588402155</v>
      </c>
      <c r="CN48" s="54">
        <f t="shared" si="44"/>
        <v>0.93737903660602262</v>
      </c>
      <c r="CO48" s="54">
        <f t="shared" si="44"/>
        <v>0.93987377732802357</v>
      </c>
      <c r="CP48" s="54">
        <f t="shared" si="44"/>
        <v>0.94236851805002453</v>
      </c>
      <c r="CQ48" s="54">
        <f t="shared" si="44"/>
        <v>0.94486325877202559</v>
      </c>
      <c r="CR48" s="54">
        <f t="shared" si="44"/>
        <v>0.94735799949402655</v>
      </c>
      <c r="CS48" s="54">
        <f t="shared" si="44"/>
        <v>0.9498527402160275</v>
      </c>
      <c r="CT48" s="54">
        <f t="shared" si="44"/>
        <v>0.95234748093802846</v>
      </c>
      <c r="CU48" s="54">
        <f t="shared" si="44"/>
        <v>0.95484222166002941</v>
      </c>
      <c r="CV48" s="54">
        <f t="shared" si="44"/>
        <v>0.95733696238203048</v>
      </c>
      <c r="CW48" s="54">
        <f t="shared" si="44"/>
        <v>0.95983170310403143</v>
      </c>
      <c r="CX48" s="54">
        <f t="shared" ref="CX48:DQ48" si="45">CW48</f>
        <v>0.95983170310403143</v>
      </c>
      <c r="CY48" s="54">
        <f t="shared" si="45"/>
        <v>0.95983170310403143</v>
      </c>
      <c r="CZ48" s="54">
        <f t="shared" si="45"/>
        <v>0.95983170310403143</v>
      </c>
      <c r="DA48" s="54">
        <f t="shared" si="45"/>
        <v>0.95983170310403143</v>
      </c>
      <c r="DB48" s="54">
        <f t="shared" si="45"/>
        <v>0.95983170310403143</v>
      </c>
      <c r="DC48" s="54">
        <f t="shared" si="45"/>
        <v>0.95983170310403143</v>
      </c>
      <c r="DD48" s="54">
        <f t="shared" si="45"/>
        <v>0.95983170310403143</v>
      </c>
      <c r="DE48" s="54">
        <f t="shared" si="45"/>
        <v>0.95983170310403143</v>
      </c>
      <c r="DF48" s="54">
        <f t="shared" si="45"/>
        <v>0.95983170310403143</v>
      </c>
      <c r="DG48" s="54">
        <f t="shared" si="45"/>
        <v>0.95983170310403143</v>
      </c>
      <c r="DH48" s="54">
        <f t="shared" si="45"/>
        <v>0.95983170310403143</v>
      </c>
      <c r="DI48" s="54">
        <f t="shared" si="45"/>
        <v>0.95983170310403143</v>
      </c>
      <c r="DJ48" s="54">
        <f t="shared" si="45"/>
        <v>0.95983170310403143</v>
      </c>
      <c r="DK48" s="54">
        <f t="shared" si="45"/>
        <v>0.95983170310403143</v>
      </c>
      <c r="DL48" s="54">
        <f t="shared" si="45"/>
        <v>0.95983170310403143</v>
      </c>
      <c r="DM48" s="54">
        <f t="shared" si="45"/>
        <v>0.95983170310403143</v>
      </c>
      <c r="DN48" s="54">
        <f t="shared" si="45"/>
        <v>0.95983170310403143</v>
      </c>
      <c r="DO48" s="54">
        <f t="shared" si="45"/>
        <v>0.95983170310403143</v>
      </c>
      <c r="DP48" s="54">
        <f t="shared" si="45"/>
        <v>0.95983170310403143</v>
      </c>
      <c r="DQ48" s="54">
        <f t="shared" si="45"/>
        <v>0.95983170310403143</v>
      </c>
    </row>
    <row r="49" spans="1:121" x14ac:dyDescent="0.25">
      <c r="BO49" s="48" t="s">
        <v>151</v>
      </c>
      <c r="BP49">
        <f t="shared" ref="BP49:BP50" si="46">BQ49</f>
        <v>1</v>
      </c>
      <c r="BQ49">
        <f t="shared" ref="BQ49:CV49" si="47">1-BQ50</f>
        <v>1</v>
      </c>
      <c r="BR49">
        <f t="shared" si="47"/>
        <v>1</v>
      </c>
      <c r="BS49">
        <f t="shared" si="47"/>
        <v>1</v>
      </c>
      <c r="BT49">
        <f t="shared" si="47"/>
        <v>1</v>
      </c>
      <c r="BU49">
        <f t="shared" si="47"/>
        <v>1</v>
      </c>
      <c r="BV49">
        <f t="shared" si="47"/>
        <v>1</v>
      </c>
      <c r="BW49">
        <f t="shared" si="47"/>
        <v>1</v>
      </c>
      <c r="BX49">
        <f t="shared" si="47"/>
        <v>1</v>
      </c>
      <c r="BY49">
        <f t="shared" si="47"/>
        <v>1</v>
      </c>
      <c r="BZ49">
        <f t="shared" si="47"/>
        <v>1</v>
      </c>
      <c r="CA49">
        <f t="shared" si="47"/>
        <v>1</v>
      </c>
      <c r="CB49">
        <f t="shared" si="47"/>
        <v>1</v>
      </c>
      <c r="CC49">
        <f t="shared" si="47"/>
        <v>1</v>
      </c>
      <c r="CD49">
        <f t="shared" si="47"/>
        <v>1</v>
      </c>
      <c r="CE49">
        <f t="shared" si="47"/>
        <v>1</v>
      </c>
      <c r="CF49">
        <f t="shared" si="47"/>
        <v>1</v>
      </c>
      <c r="CG49">
        <f t="shared" si="47"/>
        <v>1</v>
      </c>
      <c r="CH49">
        <f t="shared" si="47"/>
        <v>1</v>
      </c>
      <c r="CI49">
        <f t="shared" si="47"/>
        <v>1</v>
      </c>
      <c r="CJ49">
        <f t="shared" si="47"/>
        <v>1</v>
      </c>
      <c r="CK49">
        <f t="shared" si="47"/>
        <v>1</v>
      </c>
      <c r="CL49">
        <f t="shared" si="47"/>
        <v>1</v>
      </c>
      <c r="CM49">
        <f t="shared" si="47"/>
        <v>1</v>
      </c>
      <c r="CN49">
        <f t="shared" si="47"/>
        <v>1</v>
      </c>
      <c r="CO49">
        <f t="shared" si="47"/>
        <v>1</v>
      </c>
      <c r="CP49">
        <f t="shared" si="47"/>
        <v>1</v>
      </c>
      <c r="CQ49">
        <f t="shared" si="47"/>
        <v>1</v>
      </c>
      <c r="CR49">
        <f t="shared" si="47"/>
        <v>1</v>
      </c>
      <c r="CS49">
        <f t="shared" si="47"/>
        <v>1</v>
      </c>
      <c r="CT49">
        <f t="shared" si="47"/>
        <v>1</v>
      </c>
      <c r="CU49">
        <f t="shared" si="47"/>
        <v>1</v>
      </c>
      <c r="CV49">
        <f t="shared" si="47"/>
        <v>1</v>
      </c>
      <c r="CW49">
        <f t="shared" ref="CW49:DQ49" si="48">1-CW50</f>
        <v>1</v>
      </c>
      <c r="CX49" s="4">
        <f t="shared" si="48"/>
        <v>1</v>
      </c>
      <c r="CY49" s="4">
        <f t="shared" si="48"/>
        <v>1</v>
      </c>
      <c r="CZ49" s="4">
        <f t="shared" si="48"/>
        <v>1</v>
      </c>
      <c r="DA49" s="4">
        <f t="shared" si="48"/>
        <v>1</v>
      </c>
      <c r="DB49" s="4">
        <f t="shared" si="48"/>
        <v>1</v>
      </c>
      <c r="DC49" s="4">
        <f t="shared" si="48"/>
        <v>1</v>
      </c>
      <c r="DD49" s="4">
        <f t="shared" si="48"/>
        <v>1</v>
      </c>
      <c r="DE49" s="4">
        <f t="shared" si="48"/>
        <v>1</v>
      </c>
      <c r="DF49" s="4">
        <f t="shared" si="48"/>
        <v>1</v>
      </c>
      <c r="DG49" s="4">
        <f t="shared" si="48"/>
        <v>1</v>
      </c>
      <c r="DH49" s="4">
        <f t="shared" si="48"/>
        <v>1</v>
      </c>
      <c r="DI49" s="4">
        <f t="shared" si="48"/>
        <v>1</v>
      </c>
      <c r="DJ49" s="4">
        <f t="shared" si="48"/>
        <v>1</v>
      </c>
      <c r="DK49" s="4">
        <f t="shared" si="48"/>
        <v>1</v>
      </c>
      <c r="DL49" s="4">
        <f t="shared" si="48"/>
        <v>1</v>
      </c>
      <c r="DM49" s="4">
        <f t="shared" si="48"/>
        <v>1</v>
      </c>
      <c r="DN49" s="4">
        <f t="shared" si="48"/>
        <v>1</v>
      </c>
      <c r="DO49" s="4">
        <f t="shared" si="48"/>
        <v>1</v>
      </c>
      <c r="DP49" s="4">
        <f t="shared" si="48"/>
        <v>1</v>
      </c>
      <c r="DQ49" s="4">
        <f t="shared" si="48"/>
        <v>1</v>
      </c>
    </row>
    <row r="50" spans="1:121" x14ac:dyDescent="0.25">
      <c r="BO50" s="48" t="s">
        <v>152</v>
      </c>
      <c r="BP50">
        <f t="shared" si="46"/>
        <v>0</v>
      </c>
      <c r="BQ50">
        <f>INDEX(Chem_assumptions!$C$107:$AI$127,MATCH($BL$54,Chem_assumptions!$A$107:$A$127,0),MATCH(BQ53,$BQ$53:$CW$53,0))</f>
        <v>0</v>
      </c>
      <c r="BR50">
        <f>INDEX(Chem_assumptions!$C$107:$AI$127,MATCH($BL$54,Chem_assumptions!$A$107:$A$127,0),MATCH(BR53,$BQ$53:$CW$53,0))</f>
        <v>0</v>
      </c>
      <c r="BS50">
        <f>INDEX(Chem_assumptions!$C$107:$AI$127,MATCH($BL$54,Chem_assumptions!$A$107:$A$127,0),MATCH(BS53,$BQ$53:$CW$53,0))</f>
        <v>0</v>
      </c>
      <c r="BT50">
        <f>INDEX(Chem_assumptions!$C$107:$AI$127,MATCH($BL$54,Chem_assumptions!$A$107:$A$127,0),MATCH(BT53,$BQ$53:$CW$53,0))</f>
        <v>0</v>
      </c>
      <c r="BU50">
        <f>INDEX(Chem_assumptions!$C$107:$AI$127,MATCH($BL$54,Chem_assumptions!$A$107:$A$127,0),MATCH(BU53,$BQ$53:$CW$53,0))</f>
        <v>0</v>
      </c>
      <c r="BV50">
        <f>INDEX(Chem_assumptions!$C$107:$AI$127,MATCH($BL$54,Chem_assumptions!$A$107:$A$127,0),MATCH(BV53,$BQ$53:$CW$53,0))</f>
        <v>0</v>
      </c>
      <c r="BW50">
        <f>INDEX(Chem_assumptions!$C$107:$AI$127,MATCH($BL$54,Chem_assumptions!$A$107:$A$127,0),MATCH(BW53,$BQ$53:$CW$53,0))</f>
        <v>0</v>
      </c>
      <c r="BX50">
        <f>INDEX(Chem_assumptions!$C$107:$AI$127,MATCH($BL$54,Chem_assumptions!$A$107:$A$127,0),MATCH(BX53,$BQ$53:$CW$53,0))</f>
        <v>0</v>
      </c>
      <c r="BY50">
        <f>INDEX(Chem_assumptions!$C$107:$AI$127,MATCH($BL$54,Chem_assumptions!$A$107:$A$127,0),MATCH(BY53,$BQ$53:$CW$53,0))</f>
        <v>0</v>
      </c>
      <c r="BZ50">
        <f>INDEX(Chem_assumptions!$C$107:$AI$127,MATCH($BL$54,Chem_assumptions!$A$107:$A$127,0),MATCH(BZ53,$BQ$53:$CW$53,0))</f>
        <v>0</v>
      </c>
      <c r="CA50">
        <f>INDEX(Chem_assumptions!$C$107:$AI$127,MATCH($BL$54,Chem_assumptions!$A$107:$A$127,0),MATCH(CA53,$BQ$53:$CW$53,0))</f>
        <v>0</v>
      </c>
      <c r="CB50">
        <f>INDEX(Chem_assumptions!$C$107:$AI$127,MATCH($BL$54,Chem_assumptions!$A$107:$A$127,0),MATCH(CB53,$BQ$53:$CW$53,0))</f>
        <v>0</v>
      </c>
      <c r="CC50">
        <f>INDEX(Chem_assumptions!$C$107:$AI$127,MATCH($BL$54,Chem_assumptions!$A$107:$A$127,0),MATCH(CC53,$BQ$53:$CW$53,0))</f>
        <v>0</v>
      </c>
      <c r="CD50">
        <f>INDEX(Chem_assumptions!$C$107:$AI$127,MATCH($BL$54,Chem_assumptions!$A$107:$A$127,0),MATCH(CD53,$BQ$53:$CW$53,0))</f>
        <v>0</v>
      </c>
      <c r="CE50">
        <f>INDEX(Chem_assumptions!$C$107:$AI$127,MATCH($BL$54,Chem_assumptions!$A$107:$A$127,0),MATCH(CE53,$BQ$53:$CW$53,0))</f>
        <v>0</v>
      </c>
      <c r="CF50">
        <f>INDEX(Chem_assumptions!$C$107:$AI$127,MATCH($BL$54,Chem_assumptions!$A$107:$A$127,0),MATCH(CF53,$BQ$53:$CW$53,0))</f>
        <v>0</v>
      </c>
      <c r="CG50">
        <f>INDEX(Chem_assumptions!$C$107:$AI$127,MATCH($BL$54,Chem_assumptions!$A$107:$A$127,0),MATCH(CG53,$BQ$53:$CW$53,0))</f>
        <v>0</v>
      </c>
      <c r="CH50">
        <f>INDEX(Chem_assumptions!$C$107:$AI$127,MATCH($BL$54,Chem_assumptions!$A$107:$A$127,0),MATCH(CH53,$BQ$53:$CW$53,0))</f>
        <v>0</v>
      </c>
      <c r="CI50">
        <f>INDEX(Chem_assumptions!$C$107:$AI$127,MATCH($BL$54,Chem_assumptions!$A$107:$A$127,0),MATCH(CI53,$BQ$53:$CW$53,0))</f>
        <v>0</v>
      </c>
      <c r="CJ50">
        <f>INDEX(Chem_assumptions!$C$107:$AI$127,MATCH($BL$54,Chem_assumptions!$A$107:$A$127,0),MATCH(CJ53,$BQ$53:$CW$53,0))</f>
        <v>0</v>
      </c>
      <c r="CK50">
        <f>INDEX(Chem_assumptions!$C$107:$AI$127,MATCH($BL$54,Chem_assumptions!$A$107:$A$127,0),MATCH(CK53,$BQ$53:$CW$53,0))</f>
        <v>0</v>
      </c>
      <c r="CL50">
        <f>INDEX(Chem_assumptions!$C$107:$AI$127,MATCH($BL$54,Chem_assumptions!$A$107:$A$127,0),MATCH(CL53,$BQ$53:$CW$53,0))</f>
        <v>0</v>
      </c>
      <c r="CM50">
        <f>INDEX(Chem_assumptions!$C$107:$AI$127,MATCH($BL$54,Chem_assumptions!$A$107:$A$127,0),MATCH(CM53,$BQ$53:$CW$53,0))</f>
        <v>0</v>
      </c>
      <c r="CN50">
        <f>INDEX(Chem_assumptions!$C$107:$AI$127,MATCH($BL$54,Chem_assumptions!$A$107:$A$127,0),MATCH(CN53,$BQ$53:$CW$53,0))</f>
        <v>0</v>
      </c>
      <c r="CO50">
        <f>INDEX(Chem_assumptions!$C$107:$AI$127,MATCH($BL$54,Chem_assumptions!$A$107:$A$127,0),MATCH(CO53,$BQ$53:$CW$53,0))</f>
        <v>0</v>
      </c>
      <c r="CP50">
        <f>INDEX(Chem_assumptions!$C$107:$AI$127,MATCH($BL$54,Chem_assumptions!$A$107:$A$127,0),MATCH(CP53,$BQ$53:$CW$53,0))</f>
        <v>0</v>
      </c>
      <c r="CQ50">
        <f>INDEX(Chem_assumptions!$C$107:$AI$127,MATCH($BL$54,Chem_assumptions!$A$107:$A$127,0),MATCH(CQ53,$BQ$53:$CW$53,0))</f>
        <v>0</v>
      </c>
      <c r="CR50">
        <f>INDEX(Chem_assumptions!$C$107:$AI$127,MATCH($BL$54,Chem_assumptions!$A$107:$A$127,0),MATCH(CR53,$BQ$53:$CW$53,0))</f>
        <v>0</v>
      </c>
      <c r="CS50">
        <f>INDEX(Chem_assumptions!$C$107:$AI$127,MATCH($BL$54,Chem_assumptions!$A$107:$A$127,0),MATCH(CS53,$BQ$53:$CW$53,0))</f>
        <v>0</v>
      </c>
      <c r="CT50">
        <f>INDEX(Chem_assumptions!$C$107:$AI$127,MATCH($BL$54,Chem_assumptions!$A$107:$A$127,0),MATCH(CT53,$BQ$53:$CW$53,0))</f>
        <v>0</v>
      </c>
      <c r="CU50">
        <f>INDEX(Chem_assumptions!$C$107:$AI$127,MATCH($BL$54,Chem_assumptions!$A$107:$A$127,0),MATCH(CU53,$BQ$53:$CW$53,0))</f>
        <v>0</v>
      </c>
      <c r="CV50">
        <f>INDEX(Chem_assumptions!$C$107:$AI$127,MATCH($BL$54,Chem_assumptions!$A$107:$A$127,0),MATCH(CV53,$BQ$53:$CW$53,0))</f>
        <v>0</v>
      </c>
      <c r="CW50">
        <f>INDEX(Chem_assumptions!$C$107:$AI$127,MATCH($BL$54,Chem_assumptions!$A$107:$A$127,0),MATCH(CW53,$BQ$53:$CW$53,0))</f>
        <v>0</v>
      </c>
      <c r="CX50">
        <f t="shared" ref="CX50:DQ50" si="49">CW50</f>
        <v>0</v>
      </c>
      <c r="CY50">
        <f t="shared" si="49"/>
        <v>0</v>
      </c>
      <c r="CZ50">
        <f t="shared" si="49"/>
        <v>0</v>
      </c>
      <c r="DA50">
        <f t="shared" si="49"/>
        <v>0</v>
      </c>
      <c r="DB50">
        <f t="shared" si="49"/>
        <v>0</v>
      </c>
      <c r="DC50">
        <f t="shared" si="49"/>
        <v>0</v>
      </c>
      <c r="DD50">
        <f t="shared" si="49"/>
        <v>0</v>
      </c>
      <c r="DE50">
        <f t="shared" si="49"/>
        <v>0</v>
      </c>
      <c r="DF50">
        <f t="shared" si="49"/>
        <v>0</v>
      </c>
      <c r="DG50">
        <f t="shared" si="49"/>
        <v>0</v>
      </c>
      <c r="DH50">
        <f t="shared" si="49"/>
        <v>0</v>
      </c>
      <c r="DI50">
        <f t="shared" si="49"/>
        <v>0</v>
      </c>
      <c r="DJ50">
        <f t="shared" si="49"/>
        <v>0</v>
      </c>
      <c r="DK50">
        <f t="shared" si="49"/>
        <v>0</v>
      </c>
      <c r="DL50">
        <f t="shared" si="49"/>
        <v>0</v>
      </c>
      <c r="DM50">
        <f t="shared" si="49"/>
        <v>0</v>
      </c>
      <c r="DN50">
        <f t="shared" si="49"/>
        <v>0</v>
      </c>
      <c r="DO50">
        <f t="shared" si="49"/>
        <v>0</v>
      </c>
      <c r="DP50">
        <f t="shared" si="49"/>
        <v>0</v>
      </c>
      <c r="DQ50">
        <f t="shared" si="49"/>
        <v>0</v>
      </c>
    </row>
    <row r="51" spans="1:121" x14ac:dyDescent="0.25">
      <c r="BL51" s="6" t="s">
        <v>140</v>
      </c>
    </row>
    <row r="52" spans="1:121" x14ac:dyDescent="0.25">
      <c r="A52" s="1" t="s">
        <v>148</v>
      </c>
      <c r="B52" s="1"/>
      <c r="C52" s="1"/>
      <c r="D52" s="1"/>
      <c r="E52" s="1"/>
      <c r="F52" s="1"/>
      <c r="G52" s="1"/>
      <c r="BL52" s="37" t="s">
        <v>141</v>
      </c>
      <c r="BM52" s="38"/>
      <c r="BN52" s="39" t="s">
        <v>142</v>
      </c>
      <c r="BO52" s="38"/>
      <c r="BP52" s="40" t="s">
        <v>143</v>
      </c>
      <c r="BQ52" s="32"/>
      <c r="BR52" s="32"/>
      <c r="BS52" s="32"/>
      <c r="BT52" s="32"/>
      <c r="BU52" s="32"/>
      <c r="BV52" s="32"/>
      <c r="BW52" s="32"/>
      <c r="BX52" s="32"/>
      <c r="BY52" s="32"/>
      <c r="BZ52" s="32"/>
      <c r="CA52" s="32"/>
      <c r="CB52" s="32"/>
      <c r="CC52" s="32"/>
      <c r="CD52" s="32"/>
      <c r="CE52" s="32"/>
      <c r="CF52" s="32"/>
      <c r="CG52" s="32"/>
      <c r="CH52" s="32"/>
      <c r="CI52" s="32"/>
      <c r="CJ52" s="32"/>
      <c r="CK52" s="32"/>
      <c r="CL52" s="32"/>
      <c r="CM52" s="32"/>
      <c r="CN52" s="32"/>
      <c r="CO52" s="32"/>
      <c r="CP52" s="32"/>
      <c r="CQ52" s="32"/>
      <c r="CR52" s="32"/>
      <c r="CS52" s="32"/>
      <c r="CT52" s="32"/>
      <c r="CU52" s="32"/>
      <c r="CV52" s="32"/>
      <c r="CW52" s="32"/>
      <c r="CX52" s="32"/>
      <c r="CY52" s="32"/>
      <c r="CZ52" s="32"/>
      <c r="DA52" s="32"/>
      <c r="DB52" s="32"/>
      <c r="DC52" s="32"/>
      <c r="DD52" s="32"/>
      <c r="DE52" s="32"/>
      <c r="DF52" s="32"/>
      <c r="DG52" s="32"/>
      <c r="DH52" s="32"/>
      <c r="DI52" s="32"/>
      <c r="DJ52" s="32"/>
      <c r="DK52" s="32"/>
      <c r="DL52" s="32"/>
      <c r="DM52" s="32"/>
      <c r="DN52" s="32"/>
      <c r="DO52" s="32"/>
      <c r="DP52" s="32"/>
      <c r="DQ52" s="32"/>
    </row>
    <row r="53" spans="1:121" x14ac:dyDescent="0.25">
      <c r="A53" s="32" t="s">
        <v>0</v>
      </c>
      <c r="B53" s="32" t="s">
        <v>1</v>
      </c>
      <c r="C53" s="32" t="str">
        <f>C14</f>
        <v>short_fuel_code</v>
      </c>
      <c r="D53" s="32" t="str">
        <f>D14</f>
        <v>item_code_new</v>
      </c>
      <c r="E53" s="32"/>
      <c r="F53" s="32"/>
      <c r="G53" s="3" t="s">
        <v>179</v>
      </c>
      <c r="BL53" s="37" t="s">
        <v>144</v>
      </c>
      <c r="BM53" s="37" t="s">
        <v>145</v>
      </c>
      <c r="BN53" s="37"/>
      <c r="BO53" s="37"/>
      <c r="BP53" s="32">
        <v>2017</v>
      </c>
      <c r="BQ53" s="32">
        <v>2018</v>
      </c>
      <c r="BR53" s="32">
        <v>2019</v>
      </c>
      <c r="BS53" s="32">
        <v>2020</v>
      </c>
      <c r="BT53" s="32">
        <v>2021</v>
      </c>
      <c r="BU53" s="32">
        <v>2022</v>
      </c>
      <c r="BV53" s="32">
        <v>2023</v>
      </c>
      <c r="BW53" s="32">
        <v>2024</v>
      </c>
      <c r="BX53" s="32">
        <v>2025</v>
      </c>
      <c r="BY53" s="32">
        <v>2026</v>
      </c>
      <c r="BZ53" s="32">
        <v>2027</v>
      </c>
      <c r="CA53" s="32">
        <v>2028</v>
      </c>
      <c r="CB53" s="32">
        <v>2029</v>
      </c>
      <c r="CC53" s="32">
        <v>2030</v>
      </c>
      <c r="CD53" s="32">
        <v>2031</v>
      </c>
      <c r="CE53" s="32">
        <v>2032</v>
      </c>
      <c r="CF53" s="32">
        <v>2033</v>
      </c>
      <c r="CG53" s="32">
        <v>2034</v>
      </c>
      <c r="CH53" s="32">
        <v>2035</v>
      </c>
      <c r="CI53" s="32">
        <v>2036</v>
      </c>
      <c r="CJ53" s="32">
        <v>2037</v>
      </c>
      <c r="CK53" s="32">
        <v>2038</v>
      </c>
      <c r="CL53" s="32">
        <v>2039</v>
      </c>
      <c r="CM53" s="32">
        <v>2040</v>
      </c>
      <c r="CN53" s="32">
        <v>2041</v>
      </c>
      <c r="CO53" s="32">
        <v>2042</v>
      </c>
      <c r="CP53" s="32">
        <v>2043</v>
      </c>
      <c r="CQ53" s="32">
        <v>2044</v>
      </c>
      <c r="CR53" s="32">
        <v>2045</v>
      </c>
      <c r="CS53" s="32">
        <v>2046</v>
      </c>
      <c r="CT53" s="32">
        <v>2047</v>
      </c>
      <c r="CU53" s="32">
        <v>2048</v>
      </c>
      <c r="CV53" s="32">
        <v>2049</v>
      </c>
      <c r="CW53" s="32">
        <v>2050</v>
      </c>
      <c r="CX53" s="32">
        <v>2051</v>
      </c>
      <c r="CY53" s="32">
        <v>2052</v>
      </c>
      <c r="CZ53" s="32">
        <v>2053</v>
      </c>
      <c r="DA53" s="32">
        <v>2054</v>
      </c>
      <c r="DB53" s="32">
        <v>2055</v>
      </c>
      <c r="DC53" s="32">
        <v>2056</v>
      </c>
      <c r="DD53" s="32">
        <v>2057</v>
      </c>
      <c r="DE53" s="32">
        <v>2058</v>
      </c>
      <c r="DF53" s="32">
        <v>2059</v>
      </c>
      <c r="DG53" s="32">
        <v>2060</v>
      </c>
      <c r="DH53" s="32">
        <v>2061</v>
      </c>
      <c r="DI53" s="32">
        <v>2062</v>
      </c>
      <c r="DJ53" s="32">
        <v>2063</v>
      </c>
      <c r="DK53" s="32">
        <v>2064</v>
      </c>
      <c r="DL53" s="32">
        <v>2065</v>
      </c>
      <c r="DM53" s="32">
        <v>2066</v>
      </c>
      <c r="DN53" s="32">
        <v>2067</v>
      </c>
      <c r="DO53" s="32">
        <v>2068</v>
      </c>
      <c r="DP53" s="32">
        <v>2069</v>
      </c>
      <c r="DQ53" s="32">
        <v>2070</v>
      </c>
    </row>
    <row r="54" spans="1:121" x14ac:dyDescent="0.25">
      <c r="A54" t="str">
        <f t="shared" ref="A54:C85" si="50">A15</f>
        <v>21_VN</v>
      </c>
      <c r="B54" t="str">
        <f t="shared" si="50"/>
        <v>1_x_coal_thermal</v>
      </c>
      <c r="C54" t="str">
        <f t="shared" si="50"/>
        <v>1_x_coal_thermal</v>
      </c>
      <c r="D54" s="4" t="s">
        <v>149</v>
      </c>
      <c r="E54" s="4"/>
      <c r="F54" s="4"/>
      <c r="G54" s="4">
        <f t="shared" ref="G54:G85" si="51">G15</f>
        <v>23.563099385280001</v>
      </c>
      <c r="BL54" t="str">
        <f t="shared" ref="BL54:BL111" si="52">A54</f>
        <v>21_VN</v>
      </c>
      <c r="BM54" t="str">
        <f t="shared" ref="BM54:BM85" si="53">"d_nonenergy_"&amp;C54</f>
        <v>d_nonenergy_1_x_coal_thermal</v>
      </c>
      <c r="BP54">
        <f t="shared" ref="BP54:CV54" si="54">BP$49*BP15</f>
        <v>21.498309139138989</v>
      </c>
      <c r="BQ54">
        <f t="shared" si="54"/>
        <v>23.563099385280001</v>
      </c>
      <c r="BR54">
        <f t="shared" si="54"/>
        <v>24.822575594727706</v>
      </c>
      <c r="BS54">
        <f t="shared" si="54"/>
        <v>21.153850702014111</v>
      </c>
      <c r="BT54">
        <f t="shared" si="54"/>
        <v>24.254344488829631</v>
      </c>
      <c r="BU54">
        <f t="shared" si="54"/>
        <v>27.585156260397632</v>
      </c>
      <c r="BV54">
        <f t="shared" si="54"/>
        <v>31.286293858871755</v>
      </c>
      <c r="BW54">
        <f t="shared" si="54"/>
        <v>33.709041976566198</v>
      </c>
      <c r="BX54">
        <f t="shared" si="54"/>
        <v>36.003032715913257</v>
      </c>
      <c r="BY54">
        <f t="shared" si="54"/>
        <v>38.448033453412272</v>
      </c>
      <c r="BZ54">
        <f t="shared" si="54"/>
        <v>41.053256277061145</v>
      </c>
      <c r="CA54">
        <f t="shared" si="54"/>
        <v>43.468242423617859</v>
      </c>
      <c r="CB54">
        <f t="shared" si="54"/>
        <v>46.02107548774363</v>
      </c>
      <c r="CC54">
        <f t="shared" si="54"/>
        <v>47.850606176076667</v>
      </c>
      <c r="CD54">
        <f t="shared" si="54"/>
        <v>49.290318899452217</v>
      </c>
      <c r="CE54">
        <f t="shared" si="54"/>
        <v>50.761035820412062</v>
      </c>
      <c r="CF54">
        <f t="shared" si="54"/>
        <v>52.26289088111664</v>
      </c>
      <c r="CG54">
        <f t="shared" si="54"/>
        <v>53.795985019688302</v>
      </c>
      <c r="CH54">
        <f t="shared" si="54"/>
        <v>54.593694606847095</v>
      </c>
      <c r="CI54">
        <f t="shared" si="54"/>
        <v>55.387785126439489</v>
      </c>
      <c r="CJ54">
        <f t="shared" si="54"/>
        <v>56.177703506294598</v>
      </c>
      <c r="CK54">
        <f t="shared" si="54"/>
        <v>56.962879300123618</v>
      </c>
      <c r="CL54">
        <f t="shared" si="54"/>
        <v>57.742724294569726</v>
      </c>
      <c r="CM54">
        <f t="shared" si="54"/>
        <v>58.516632109039278</v>
      </c>
      <c r="CN54">
        <f t="shared" si="54"/>
        <v>59.283977788193795</v>
      </c>
      <c r="CO54">
        <f t="shared" si="54"/>
        <v>60.044117386979309</v>
      </c>
      <c r="CP54">
        <f t="shared" si="54"/>
        <v>60.796387548070165</v>
      </c>
      <c r="CQ54">
        <f t="shared" si="54"/>
        <v>61.540105071600628</v>
      </c>
      <c r="CR54">
        <f t="shared" si="54"/>
        <v>62.274566477053924</v>
      </c>
      <c r="CS54">
        <f t="shared" si="54"/>
        <v>62.999047557183879</v>
      </c>
      <c r="CT54">
        <f t="shared" si="54"/>
        <v>63.712802923830608</v>
      </c>
      <c r="CU54">
        <f t="shared" si="54"/>
        <v>64.415065545500681</v>
      </c>
      <c r="CV54">
        <f t="shared" si="54"/>
        <v>65.105046276574711</v>
      </c>
      <c r="CW54">
        <f t="shared" ref="CW54:DQ54" si="55">CW$49*CW15</f>
        <v>65.781933378002478</v>
      </c>
      <c r="CX54">
        <f t="shared" si="55"/>
        <v>65.005605026427929</v>
      </c>
      <c r="CY54">
        <f t="shared" si="55"/>
        <v>64.221034713542323</v>
      </c>
      <c r="CZ54">
        <f t="shared" si="55"/>
        <v>63.428396070650138</v>
      </c>
      <c r="DA54">
        <f t="shared" si="55"/>
        <v>62.6278608397742</v>
      </c>
      <c r="DB54">
        <f t="shared" si="55"/>
        <v>61.819598890003256</v>
      </c>
      <c r="DC54">
        <f t="shared" si="55"/>
        <v>61.003778233713398</v>
      </c>
      <c r="DD54">
        <f t="shared" si="55"/>
        <v>60.180565042666188</v>
      </c>
      <c r="DE54">
        <f t="shared" si="55"/>
        <v>59.35012366398221</v>
      </c>
      <c r="DF54">
        <f t="shared" si="55"/>
        <v>58.51261663599319</v>
      </c>
      <c r="DG54">
        <f t="shared" si="55"/>
        <v>57.668204703971355</v>
      </c>
      <c r="DH54">
        <f t="shared" si="55"/>
        <v>56.817046835738964</v>
      </c>
      <c r="DI54">
        <f t="shared" si="55"/>
        <v>55.959300237156853</v>
      </c>
      <c r="DJ54">
        <f t="shared" si="55"/>
        <v>55.095120367494943</v>
      </c>
      <c r="DK54">
        <f t="shared" si="55"/>
        <v>54.224660954683337</v>
      </c>
      <c r="DL54">
        <f t="shared" si="55"/>
        <v>53.348074010447114</v>
      </c>
      <c r="DM54">
        <f t="shared" si="55"/>
        <v>52.465509845323552</v>
      </c>
      <c r="DN54">
        <f t="shared" si="55"/>
        <v>51.577117083563877</v>
      </c>
      <c r="DO54">
        <f t="shared" si="55"/>
        <v>50.683042677921193</v>
      </c>
      <c r="DP54">
        <f t="shared" si="55"/>
        <v>49.78343192432186</v>
      </c>
      <c r="DQ54">
        <f t="shared" si="55"/>
        <v>48.878428476426016</v>
      </c>
    </row>
    <row r="55" spans="1:121" x14ac:dyDescent="0.25">
      <c r="A55" t="str">
        <f t="shared" si="50"/>
        <v>21_VN</v>
      </c>
      <c r="B55" t="str">
        <f t="shared" si="50"/>
        <v>1_1_coking_coal</v>
      </c>
      <c r="C55" t="str">
        <f t="shared" si="50"/>
        <v>1_1_coking_coal</v>
      </c>
      <c r="D55" s="4" t="s">
        <v>149</v>
      </c>
      <c r="E55" s="4"/>
      <c r="F55" s="4"/>
      <c r="G55" s="4">
        <f t="shared" si="51"/>
        <v>0</v>
      </c>
      <c r="BL55" t="str">
        <f t="shared" si="52"/>
        <v>21_VN</v>
      </c>
      <c r="BM55" t="str">
        <f t="shared" si="53"/>
        <v>d_nonenergy_1_1_coking_coal</v>
      </c>
      <c r="BP55">
        <f t="shared" ref="BP55:CW55" si="56">BP$49*BP16</f>
        <v>0</v>
      </c>
      <c r="BQ55">
        <f t="shared" si="56"/>
        <v>0</v>
      </c>
      <c r="BR55">
        <f t="shared" si="56"/>
        <v>0</v>
      </c>
      <c r="BS55">
        <f t="shared" si="56"/>
        <v>0</v>
      </c>
      <c r="BT55">
        <f t="shared" si="56"/>
        <v>0</v>
      </c>
      <c r="BU55">
        <f t="shared" si="56"/>
        <v>0</v>
      </c>
      <c r="BV55">
        <f t="shared" si="56"/>
        <v>0</v>
      </c>
      <c r="BW55">
        <f t="shared" si="56"/>
        <v>0</v>
      </c>
      <c r="BX55">
        <f t="shared" si="56"/>
        <v>0</v>
      </c>
      <c r="BY55">
        <f t="shared" si="56"/>
        <v>0</v>
      </c>
      <c r="BZ55">
        <f t="shared" si="56"/>
        <v>0</v>
      </c>
      <c r="CA55">
        <f t="shared" si="56"/>
        <v>0</v>
      </c>
      <c r="CB55">
        <f t="shared" si="56"/>
        <v>0</v>
      </c>
      <c r="CC55">
        <f t="shared" si="56"/>
        <v>0</v>
      </c>
      <c r="CD55">
        <f t="shared" si="56"/>
        <v>0</v>
      </c>
      <c r="CE55">
        <f t="shared" si="56"/>
        <v>0</v>
      </c>
      <c r="CF55">
        <f t="shared" si="56"/>
        <v>0</v>
      </c>
      <c r="CG55">
        <f t="shared" si="56"/>
        <v>0</v>
      </c>
      <c r="CH55">
        <f t="shared" si="56"/>
        <v>0</v>
      </c>
      <c r="CI55">
        <f t="shared" si="56"/>
        <v>0</v>
      </c>
      <c r="CJ55">
        <f t="shared" si="56"/>
        <v>0</v>
      </c>
      <c r="CK55">
        <f t="shared" si="56"/>
        <v>0</v>
      </c>
      <c r="CL55">
        <f t="shared" si="56"/>
        <v>0</v>
      </c>
      <c r="CM55">
        <f t="shared" si="56"/>
        <v>0</v>
      </c>
      <c r="CN55">
        <f t="shared" si="56"/>
        <v>0</v>
      </c>
      <c r="CO55">
        <f t="shared" si="56"/>
        <v>0</v>
      </c>
      <c r="CP55">
        <f t="shared" si="56"/>
        <v>0</v>
      </c>
      <c r="CQ55">
        <f t="shared" si="56"/>
        <v>0</v>
      </c>
      <c r="CR55">
        <f t="shared" si="56"/>
        <v>0</v>
      </c>
      <c r="CS55">
        <f t="shared" si="56"/>
        <v>0</v>
      </c>
      <c r="CT55">
        <f t="shared" si="56"/>
        <v>0</v>
      </c>
      <c r="CU55">
        <f t="shared" si="56"/>
        <v>0</v>
      </c>
      <c r="CV55">
        <f t="shared" si="56"/>
        <v>0</v>
      </c>
      <c r="CW55">
        <f t="shared" si="56"/>
        <v>0</v>
      </c>
      <c r="CX55">
        <f t="shared" ref="CX55:DQ55" si="57">CX$49*CX16</f>
        <v>0</v>
      </c>
      <c r="CY55">
        <f t="shared" si="57"/>
        <v>0</v>
      </c>
      <c r="CZ55">
        <f t="shared" si="57"/>
        <v>0</v>
      </c>
      <c r="DA55">
        <f t="shared" si="57"/>
        <v>0</v>
      </c>
      <c r="DB55">
        <f t="shared" si="57"/>
        <v>0</v>
      </c>
      <c r="DC55">
        <f t="shared" si="57"/>
        <v>0</v>
      </c>
      <c r="DD55">
        <f t="shared" si="57"/>
        <v>0</v>
      </c>
      <c r="DE55">
        <f t="shared" si="57"/>
        <v>0</v>
      </c>
      <c r="DF55">
        <f t="shared" si="57"/>
        <v>0</v>
      </c>
      <c r="DG55">
        <f t="shared" si="57"/>
        <v>0</v>
      </c>
      <c r="DH55">
        <f t="shared" si="57"/>
        <v>0</v>
      </c>
      <c r="DI55">
        <f t="shared" si="57"/>
        <v>0</v>
      </c>
      <c r="DJ55">
        <f t="shared" si="57"/>
        <v>0</v>
      </c>
      <c r="DK55">
        <f t="shared" si="57"/>
        <v>0</v>
      </c>
      <c r="DL55">
        <f t="shared" si="57"/>
        <v>0</v>
      </c>
      <c r="DM55">
        <f t="shared" si="57"/>
        <v>0</v>
      </c>
      <c r="DN55">
        <f t="shared" si="57"/>
        <v>0</v>
      </c>
      <c r="DO55">
        <f t="shared" si="57"/>
        <v>0</v>
      </c>
      <c r="DP55">
        <f t="shared" si="57"/>
        <v>0</v>
      </c>
      <c r="DQ55">
        <f t="shared" si="57"/>
        <v>0</v>
      </c>
    </row>
    <row r="56" spans="1:121" x14ac:dyDescent="0.25">
      <c r="A56" t="str">
        <f t="shared" si="50"/>
        <v>21_VN</v>
      </c>
      <c r="B56" t="str">
        <f t="shared" si="50"/>
        <v>1_5_lignite</v>
      </c>
      <c r="C56" t="str">
        <f t="shared" si="50"/>
        <v>1_5_lignite</v>
      </c>
      <c r="D56" s="4" t="s">
        <v>149</v>
      </c>
      <c r="E56" s="4"/>
      <c r="F56" s="4"/>
      <c r="G56" s="4">
        <f t="shared" si="51"/>
        <v>0</v>
      </c>
      <c r="BL56" t="str">
        <f t="shared" si="52"/>
        <v>21_VN</v>
      </c>
      <c r="BM56" t="str">
        <f t="shared" si="53"/>
        <v>d_nonenergy_1_5_lignite</v>
      </c>
      <c r="BP56">
        <f t="shared" ref="BP56:CW56" si="58">BP$49*BP17</f>
        <v>0</v>
      </c>
      <c r="BQ56">
        <f t="shared" si="58"/>
        <v>0</v>
      </c>
      <c r="BR56">
        <f t="shared" si="58"/>
        <v>0</v>
      </c>
      <c r="BS56">
        <f t="shared" si="58"/>
        <v>0</v>
      </c>
      <c r="BT56">
        <f t="shared" si="58"/>
        <v>0</v>
      </c>
      <c r="BU56">
        <f t="shared" si="58"/>
        <v>0</v>
      </c>
      <c r="BV56">
        <f t="shared" si="58"/>
        <v>0</v>
      </c>
      <c r="BW56">
        <f t="shared" si="58"/>
        <v>0</v>
      </c>
      <c r="BX56">
        <f t="shared" si="58"/>
        <v>0</v>
      </c>
      <c r="BY56">
        <f t="shared" si="58"/>
        <v>0</v>
      </c>
      <c r="BZ56">
        <f t="shared" si="58"/>
        <v>0</v>
      </c>
      <c r="CA56">
        <f t="shared" si="58"/>
        <v>0</v>
      </c>
      <c r="CB56">
        <f t="shared" si="58"/>
        <v>0</v>
      </c>
      <c r="CC56">
        <f t="shared" si="58"/>
        <v>0</v>
      </c>
      <c r="CD56">
        <f t="shared" si="58"/>
        <v>0</v>
      </c>
      <c r="CE56">
        <f t="shared" si="58"/>
        <v>0</v>
      </c>
      <c r="CF56">
        <f t="shared" si="58"/>
        <v>0</v>
      </c>
      <c r="CG56">
        <f t="shared" si="58"/>
        <v>0</v>
      </c>
      <c r="CH56">
        <f t="shared" si="58"/>
        <v>0</v>
      </c>
      <c r="CI56">
        <f t="shared" si="58"/>
        <v>0</v>
      </c>
      <c r="CJ56">
        <f t="shared" si="58"/>
        <v>0</v>
      </c>
      <c r="CK56">
        <f t="shared" si="58"/>
        <v>0</v>
      </c>
      <c r="CL56">
        <f t="shared" si="58"/>
        <v>0</v>
      </c>
      <c r="CM56">
        <f t="shared" si="58"/>
        <v>0</v>
      </c>
      <c r="CN56">
        <f t="shared" si="58"/>
        <v>0</v>
      </c>
      <c r="CO56">
        <f t="shared" si="58"/>
        <v>0</v>
      </c>
      <c r="CP56">
        <f t="shared" si="58"/>
        <v>0</v>
      </c>
      <c r="CQ56">
        <f t="shared" si="58"/>
        <v>0</v>
      </c>
      <c r="CR56">
        <f t="shared" si="58"/>
        <v>0</v>
      </c>
      <c r="CS56">
        <f t="shared" si="58"/>
        <v>0</v>
      </c>
      <c r="CT56">
        <f t="shared" si="58"/>
        <v>0</v>
      </c>
      <c r="CU56">
        <f t="shared" si="58"/>
        <v>0</v>
      </c>
      <c r="CV56">
        <f t="shared" si="58"/>
        <v>0</v>
      </c>
      <c r="CW56">
        <f t="shared" si="58"/>
        <v>0</v>
      </c>
      <c r="CX56">
        <f t="shared" ref="CX56:DQ56" si="59">CX$49*CX17</f>
        <v>0</v>
      </c>
      <c r="CY56">
        <f t="shared" si="59"/>
        <v>0</v>
      </c>
      <c r="CZ56">
        <f t="shared" si="59"/>
        <v>0</v>
      </c>
      <c r="DA56">
        <f t="shared" si="59"/>
        <v>0</v>
      </c>
      <c r="DB56">
        <f t="shared" si="59"/>
        <v>0</v>
      </c>
      <c r="DC56">
        <f t="shared" si="59"/>
        <v>0</v>
      </c>
      <c r="DD56">
        <f t="shared" si="59"/>
        <v>0</v>
      </c>
      <c r="DE56">
        <f t="shared" si="59"/>
        <v>0</v>
      </c>
      <c r="DF56">
        <f t="shared" si="59"/>
        <v>0</v>
      </c>
      <c r="DG56">
        <f t="shared" si="59"/>
        <v>0</v>
      </c>
      <c r="DH56">
        <f t="shared" si="59"/>
        <v>0</v>
      </c>
      <c r="DI56">
        <f t="shared" si="59"/>
        <v>0</v>
      </c>
      <c r="DJ56">
        <f t="shared" si="59"/>
        <v>0</v>
      </c>
      <c r="DK56">
        <f t="shared" si="59"/>
        <v>0</v>
      </c>
      <c r="DL56">
        <f t="shared" si="59"/>
        <v>0</v>
      </c>
      <c r="DM56">
        <f t="shared" si="59"/>
        <v>0</v>
      </c>
      <c r="DN56">
        <f t="shared" si="59"/>
        <v>0</v>
      </c>
      <c r="DO56">
        <f t="shared" si="59"/>
        <v>0</v>
      </c>
      <c r="DP56">
        <f t="shared" si="59"/>
        <v>0</v>
      </c>
      <c r="DQ56">
        <f t="shared" si="59"/>
        <v>0</v>
      </c>
    </row>
    <row r="57" spans="1:121" x14ac:dyDescent="0.25">
      <c r="A57" t="str">
        <f t="shared" si="50"/>
        <v>21_VN</v>
      </c>
      <c r="B57" t="str">
        <f t="shared" si="50"/>
        <v>2_coal_products</v>
      </c>
      <c r="C57" t="str">
        <f t="shared" si="50"/>
        <v>2_coal_products</v>
      </c>
      <c r="D57" s="4" t="s">
        <v>149</v>
      </c>
      <c r="E57" s="4"/>
      <c r="F57" s="4"/>
      <c r="G57" s="4">
        <f t="shared" si="51"/>
        <v>0</v>
      </c>
      <c r="BL57" t="str">
        <f t="shared" si="52"/>
        <v>21_VN</v>
      </c>
      <c r="BM57" t="str">
        <f t="shared" si="53"/>
        <v>d_nonenergy_2_coal_products</v>
      </c>
      <c r="BP57">
        <f t="shared" ref="BP57:CW57" si="60">BP$49*BP18</f>
        <v>0</v>
      </c>
      <c r="BQ57">
        <f t="shared" si="60"/>
        <v>0</v>
      </c>
      <c r="BR57">
        <f t="shared" si="60"/>
        <v>0</v>
      </c>
      <c r="BS57">
        <f t="shared" si="60"/>
        <v>0</v>
      </c>
      <c r="BT57">
        <f t="shared" si="60"/>
        <v>0</v>
      </c>
      <c r="BU57">
        <f t="shared" si="60"/>
        <v>0</v>
      </c>
      <c r="BV57">
        <f t="shared" si="60"/>
        <v>0</v>
      </c>
      <c r="BW57">
        <f t="shared" si="60"/>
        <v>0</v>
      </c>
      <c r="BX57">
        <f t="shared" si="60"/>
        <v>0</v>
      </c>
      <c r="BY57">
        <f t="shared" si="60"/>
        <v>0</v>
      </c>
      <c r="BZ57">
        <f t="shared" si="60"/>
        <v>0</v>
      </c>
      <c r="CA57">
        <f t="shared" si="60"/>
        <v>0</v>
      </c>
      <c r="CB57">
        <f t="shared" si="60"/>
        <v>0</v>
      </c>
      <c r="CC57">
        <f t="shared" si="60"/>
        <v>0</v>
      </c>
      <c r="CD57">
        <f t="shared" si="60"/>
        <v>0</v>
      </c>
      <c r="CE57">
        <f t="shared" si="60"/>
        <v>0</v>
      </c>
      <c r="CF57">
        <f t="shared" si="60"/>
        <v>0</v>
      </c>
      <c r="CG57">
        <f t="shared" si="60"/>
        <v>0</v>
      </c>
      <c r="CH57">
        <f t="shared" si="60"/>
        <v>0</v>
      </c>
      <c r="CI57">
        <f t="shared" si="60"/>
        <v>0</v>
      </c>
      <c r="CJ57">
        <f t="shared" si="60"/>
        <v>0</v>
      </c>
      <c r="CK57">
        <f t="shared" si="60"/>
        <v>0</v>
      </c>
      <c r="CL57">
        <f t="shared" si="60"/>
        <v>0</v>
      </c>
      <c r="CM57">
        <f t="shared" si="60"/>
        <v>0</v>
      </c>
      <c r="CN57">
        <f t="shared" si="60"/>
        <v>0</v>
      </c>
      <c r="CO57">
        <f t="shared" si="60"/>
        <v>0</v>
      </c>
      <c r="CP57">
        <f t="shared" si="60"/>
        <v>0</v>
      </c>
      <c r="CQ57">
        <f t="shared" si="60"/>
        <v>0</v>
      </c>
      <c r="CR57">
        <f t="shared" si="60"/>
        <v>0</v>
      </c>
      <c r="CS57">
        <f t="shared" si="60"/>
        <v>0</v>
      </c>
      <c r="CT57">
        <f t="shared" si="60"/>
        <v>0</v>
      </c>
      <c r="CU57">
        <f t="shared" si="60"/>
        <v>0</v>
      </c>
      <c r="CV57">
        <f t="shared" si="60"/>
        <v>0</v>
      </c>
      <c r="CW57">
        <f t="shared" si="60"/>
        <v>0</v>
      </c>
      <c r="CX57">
        <f t="shared" ref="CX57:DQ57" si="61">CX$49*CX18</f>
        <v>0</v>
      </c>
      <c r="CY57">
        <f t="shared" si="61"/>
        <v>0</v>
      </c>
      <c r="CZ57">
        <f t="shared" si="61"/>
        <v>0</v>
      </c>
      <c r="DA57">
        <f t="shared" si="61"/>
        <v>0</v>
      </c>
      <c r="DB57">
        <f t="shared" si="61"/>
        <v>0</v>
      </c>
      <c r="DC57">
        <f t="shared" si="61"/>
        <v>0</v>
      </c>
      <c r="DD57">
        <f t="shared" si="61"/>
        <v>0</v>
      </c>
      <c r="DE57">
        <f t="shared" si="61"/>
        <v>0</v>
      </c>
      <c r="DF57">
        <f t="shared" si="61"/>
        <v>0</v>
      </c>
      <c r="DG57">
        <f t="shared" si="61"/>
        <v>0</v>
      </c>
      <c r="DH57">
        <f t="shared" si="61"/>
        <v>0</v>
      </c>
      <c r="DI57">
        <f t="shared" si="61"/>
        <v>0</v>
      </c>
      <c r="DJ57">
        <f t="shared" si="61"/>
        <v>0</v>
      </c>
      <c r="DK57">
        <f t="shared" si="61"/>
        <v>0</v>
      </c>
      <c r="DL57">
        <f t="shared" si="61"/>
        <v>0</v>
      </c>
      <c r="DM57">
        <f t="shared" si="61"/>
        <v>0</v>
      </c>
      <c r="DN57">
        <f t="shared" si="61"/>
        <v>0</v>
      </c>
      <c r="DO57">
        <f t="shared" si="61"/>
        <v>0</v>
      </c>
      <c r="DP57">
        <f t="shared" si="61"/>
        <v>0</v>
      </c>
      <c r="DQ57">
        <f t="shared" si="61"/>
        <v>0</v>
      </c>
    </row>
    <row r="58" spans="1:121" x14ac:dyDescent="0.25">
      <c r="A58" t="str">
        <f t="shared" si="50"/>
        <v>21_VN</v>
      </c>
      <c r="B58" t="str">
        <f t="shared" si="50"/>
        <v>6_1_crude_oil</v>
      </c>
      <c r="C58" t="str">
        <f t="shared" si="50"/>
        <v>6_1_crude_oil</v>
      </c>
      <c r="D58" s="4" t="s">
        <v>149</v>
      </c>
      <c r="E58" s="4"/>
      <c r="F58" s="4"/>
      <c r="G58" s="4">
        <f t="shared" si="51"/>
        <v>0</v>
      </c>
      <c r="BL58" t="str">
        <f t="shared" si="52"/>
        <v>21_VN</v>
      </c>
      <c r="BM58" t="str">
        <f t="shared" si="53"/>
        <v>d_nonenergy_6_1_crude_oil</v>
      </c>
      <c r="BP58">
        <f t="shared" ref="BP58:CW58" si="62">BP$49*BP19</f>
        <v>0</v>
      </c>
      <c r="BQ58">
        <f t="shared" si="62"/>
        <v>0</v>
      </c>
      <c r="BR58">
        <f t="shared" si="62"/>
        <v>0</v>
      </c>
      <c r="BS58">
        <f t="shared" si="62"/>
        <v>0</v>
      </c>
      <c r="BT58">
        <f t="shared" si="62"/>
        <v>0</v>
      </c>
      <c r="BU58">
        <f t="shared" si="62"/>
        <v>0</v>
      </c>
      <c r="BV58">
        <f t="shared" si="62"/>
        <v>0</v>
      </c>
      <c r="BW58">
        <f t="shared" si="62"/>
        <v>0</v>
      </c>
      <c r="BX58">
        <f t="shared" si="62"/>
        <v>0</v>
      </c>
      <c r="BY58">
        <f t="shared" si="62"/>
        <v>0</v>
      </c>
      <c r="BZ58">
        <f t="shared" si="62"/>
        <v>0</v>
      </c>
      <c r="CA58">
        <f t="shared" si="62"/>
        <v>0</v>
      </c>
      <c r="CB58">
        <f t="shared" si="62"/>
        <v>0</v>
      </c>
      <c r="CC58">
        <f t="shared" si="62"/>
        <v>0</v>
      </c>
      <c r="CD58">
        <f t="shared" si="62"/>
        <v>0</v>
      </c>
      <c r="CE58">
        <f t="shared" si="62"/>
        <v>0</v>
      </c>
      <c r="CF58">
        <f t="shared" si="62"/>
        <v>0</v>
      </c>
      <c r="CG58">
        <f t="shared" si="62"/>
        <v>0</v>
      </c>
      <c r="CH58">
        <f t="shared" si="62"/>
        <v>0</v>
      </c>
      <c r="CI58">
        <f t="shared" si="62"/>
        <v>0</v>
      </c>
      <c r="CJ58">
        <f t="shared" si="62"/>
        <v>0</v>
      </c>
      <c r="CK58">
        <f t="shared" si="62"/>
        <v>0</v>
      </c>
      <c r="CL58">
        <f t="shared" si="62"/>
        <v>0</v>
      </c>
      <c r="CM58">
        <f t="shared" si="62"/>
        <v>0</v>
      </c>
      <c r="CN58">
        <f t="shared" si="62"/>
        <v>0</v>
      </c>
      <c r="CO58">
        <f t="shared" si="62"/>
        <v>0</v>
      </c>
      <c r="CP58">
        <f t="shared" si="62"/>
        <v>0</v>
      </c>
      <c r="CQ58">
        <f t="shared" si="62"/>
        <v>0</v>
      </c>
      <c r="CR58">
        <f t="shared" si="62"/>
        <v>0</v>
      </c>
      <c r="CS58">
        <f t="shared" si="62"/>
        <v>0</v>
      </c>
      <c r="CT58">
        <f t="shared" si="62"/>
        <v>0</v>
      </c>
      <c r="CU58">
        <f t="shared" si="62"/>
        <v>0</v>
      </c>
      <c r="CV58">
        <f t="shared" si="62"/>
        <v>0</v>
      </c>
      <c r="CW58">
        <f t="shared" si="62"/>
        <v>0</v>
      </c>
      <c r="CX58">
        <f t="shared" ref="CX58:DQ58" si="63">CX$49*CX19</f>
        <v>0</v>
      </c>
      <c r="CY58">
        <f t="shared" si="63"/>
        <v>0</v>
      </c>
      <c r="CZ58">
        <f t="shared" si="63"/>
        <v>0</v>
      </c>
      <c r="DA58">
        <f t="shared" si="63"/>
        <v>0</v>
      </c>
      <c r="DB58">
        <f t="shared" si="63"/>
        <v>0</v>
      </c>
      <c r="DC58">
        <f t="shared" si="63"/>
        <v>0</v>
      </c>
      <c r="DD58">
        <f t="shared" si="63"/>
        <v>0</v>
      </c>
      <c r="DE58">
        <f t="shared" si="63"/>
        <v>0</v>
      </c>
      <c r="DF58">
        <f t="shared" si="63"/>
        <v>0</v>
      </c>
      <c r="DG58">
        <f t="shared" si="63"/>
        <v>0</v>
      </c>
      <c r="DH58">
        <f t="shared" si="63"/>
        <v>0</v>
      </c>
      <c r="DI58">
        <f t="shared" si="63"/>
        <v>0</v>
      </c>
      <c r="DJ58">
        <f t="shared" si="63"/>
        <v>0</v>
      </c>
      <c r="DK58">
        <f t="shared" si="63"/>
        <v>0</v>
      </c>
      <c r="DL58">
        <f t="shared" si="63"/>
        <v>0</v>
      </c>
      <c r="DM58">
        <f t="shared" si="63"/>
        <v>0</v>
      </c>
      <c r="DN58">
        <f t="shared" si="63"/>
        <v>0</v>
      </c>
      <c r="DO58">
        <f t="shared" si="63"/>
        <v>0</v>
      </c>
      <c r="DP58">
        <f t="shared" si="63"/>
        <v>0</v>
      </c>
      <c r="DQ58">
        <f t="shared" si="63"/>
        <v>0</v>
      </c>
    </row>
    <row r="59" spans="1:121" x14ac:dyDescent="0.25">
      <c r="A59" t="str">
        <f t="shared" si="50"/>
        <v>21_VN</v>
      </c>
      <c r="B59" t="str">
        <f t="shared" si="50"/>
        <v>6_x_ngls</v>
      </c>
      <c r="C59" t="str">
        <f t="shared" si="50"/>
        <v>6_x_ngls</v>
      </c>
      <c r="D59" s="4" t="s">
        <v>149</v>
      </c>
      <c r="E59" s="4"/>
      <c r="F59" s="4"/>
      <c r="G59" s="4">
        <f t="shared" si="51"/>
        <v>0</v>
      </c>
      <c r="BL59" t="str">
        <f t="shared" si="52"/>
        <v>21_VN</v>
      </c>
      <c r="BM59" t="str">
        <f t="shared" si="53"/>
        <v>d_nonenergy_6_x_ngls</v>
      </c>
      <c r="BP59">
        <f t="shared" ref="BP59:CW59" si="64">BP$49*BP20</f>
        <v>0</v>
      </c>
      <c r="BQ59">
        <f t="shared" si="64"/>
        <v>0</v>
      </c>
      <c r="BR59">
        <f t="shared" si="64"/>
        <v>0</v>
      </c>
      <c r="BS59">
        <f t="shared" si="64"/>
        <v>0</v>
      </c>
      <c r="BT59">
        <f t="shared" si="64"/>
        <v>0</v>
      </c>
      <c r="BU59">
        <f t="shared" si="64"/>
        <v>0</v>
      </c>
      <c r="BV59">
        <f t="shared" si="64"/>
        <v>0</v>
      </c>
      <c r="BW59">
        <f t="shared" si="64"/>
        <v>0</v>
      </c>
      <c r="BX59">
        <f t="shared" si="64"/>
        <v>0</v>
      </c>
      <c r="BY59">
        <f t="shared" si="64"/>
        <v>0</v>
      </c>
      <c r="BZ59">
        <f t="shared" si="64"/>
        <v>0</v>
      </c>
      <c r="CA59">
        <f t="shared" si="64"/>
        <v>0</v>
      </c>
      <c r="CB59">
        <f t="shared" si="64"/>
        <v>0</v>
      </c>
      <c r="CC59">
        <f t="shared" si="64"/>
        <v>0</v>
      </c>
      <c r="CD59">
        <f t="shared" si="64"/>
        <v>0</v>
      </c>
      <c r="CE59">
        <f t="shared" si="64"/>
        <v>0</v>
      </c>
      <c r="CF59">
        <f t="shared" si="64"/>
        <v>0</v>
      </c>
      <c r="CG59">
        <f t="shared" si="64"/>
        <v>0</v>
      </c>
      <c r="CH59">
        <f t="shared" si="64"/>
        <v>0</v>
      </c>
      <c r="CI59">
        <f t="shared" si="64"/>
        <v>0</v>
      </c>
      <c r="CJ59">
        <f t="shared" si="64"/>
        <v>0</v>
      </c>
      <c r="CK59">
        <f t="shared" si="64"/>
        <v>0</v>
      </c>
      <c r="CL59">
        <f t="shared" si="64"/>
        <v>0</v>
      </c>
      <c r="CM59">
        <f t="shared" si="64"/>
        <v>0</v>
      </c>
      <c r="CN59">
        <f t="shared" si="64"/>
        <v>0</v>
      </c>
      <c r="CO59">
        <f t="shared" si="64"/>
        <v>0</v>
      </c>
      <c r="CP59">
        <f t="shared" si="64"/>
        <v>0</v>
      </c>
      <c r="CQ59">
        <f t="shared" si="64"/>
        <v>0</v>
      </c>
      <c r="CR59">
        <f t="shared" si="64"/>
        <v>0</v>
      </c>
      <c r="CS59">
        <f t="shared" si="64"/>
        <v>0</v>
      </c>
      <c r="CT59">
        <f t="shared" si="64"/>
        <v>0</v>
      </c>
      <c r="CU59">
        <f t="shared" si="64"/>
        <v>0</v>
      </c>
      <c r="CV59">
        <f t="shared" si="64"/>
        <v>0</v>
      </c>
      <c r="CW59">
        <f t="shared" si="64"/>
        <v>0</v>
      </c>
      <c r="CX59">
        <f t="shared" ref="CX59:DQ59" si="65">CX$49*CX20</f>
        <v>0</v>
      </c>
      <c r="CY59">
        <f t="shared" si="65"/>
        <v>0</v>
      </c>
      <c r="CZ59">
        <f t="shared" si="65"/>
        <v>0</v>
      </c>
      <c r="DA59">
        <f t="shared" si="65"/>
        <v>0</v>
      </c>
      <c r="DB59">
        <f t="shared" si="65"/>
        <v>0</v>
      </c>
      <c r="DC59">
        <f t="shared" si="65"/>
        <v>0</v>
      </c>
      <c r="DD59">
        <f t="shared" si="65"/>
        <v>0</v>
      </c>
      <c r="DE59">
        <f t="shared" si="65"/>
        <v>0</v>
      </c>
      <c r="DF59">
        <f t="shared" si="65"/>
        <v>0</v>
      </c>
      <c r="DG59">
        <f t="shared" si="65"/>
        <v>0</v>
      </c>
      <c r="DH59">
        <f t="shared" si="65"/>
        <v>0</v>
      </c>
      <c r="DI59">
        <f t="shared" si="65"/>
        <v>0</v>
      </c>
      <c r="DJ59">
        <f t="shared" si="65"/>
        <v>0</v>
      </c>
      <c r="DK59">
        <f t="shared" si="65"/>
        <v>0</v>
      </c>
      <c r="DL59">
        <f t="shared" si="65"/>
        <v>0</v>
      </c>
      <c r="DM59">
        <f t="shared" si="65"/>
        <v>0</v>
      </c>
      <c r="DN59">
        <f t="shared" si="65"/>
        <v>0</v>
      </c>
      <c r="DO59">
        <f t="shared" si="65"/>
        <v>0</v>
      </c>
      <c r="DP59">
        <f t="shared" si="65"/>
        <v>0</v>
      </c>
      <c r="DQ59">
        <f t="shared" si="65"/>
        <v>0</v>
      </c>
    </row>
    <row r="60" spans="1:121" x14ac:dyDescent="0.25">
      <c r="A60" t="str">
        <f t="shared" si="50"/>
        <v>21_VN</v>
      </c>
      <c r="B60" t="str">
        <f t="shared" si="50"/>
        <v>7_1_motor_gasoline</v>
      </c>
      <c r="C60" t="str">
        <f t="shared" si="50"/>
        <v>7_1_mo_gasoline</v>
      </c>
      <c r="D60" s="4" t="s">
        <v>149</v>
      </c>
      <c r="E60" s="4"/>
      <c r="F60" s="4"/>
      <c r="G60" s="4">
        <f t="shared" si="51"/>
        <v>8.3718310602528007E-3</v>
      </c>
      <c r="BL60" t="str">
        <f t="shared" si="52"/>
        <v>21_VN</v>
      </c>
      <c r="BM60" t="str">
        <f t="shared" si="53"/>
        <v>d_nonenergy_7_1_mo_gasoline</v>
      </c>
      <c r="BP60">
        <f t="shared" ref="BP60:CW60" si="66">BP$49*BP21</f>
        <v>8.341821118272601E-3</v>
      </c>
      <c r="BQ60">
        <f t="shared" si="66"/>
        <v>8.3718310602528007E-3</v>
      </c>
      <c r="BR60">
        <f t="shared" si="66"/>
        <v>8.8193155731132247E-3</v>
      </c>
      <c r="BS60">
        <f t="shared" si="66"/>
        <v>7.5158391286039997E-3</v>
      </c>
      <c r="BT60">
        <f t="shared" si="66"/>
        <v>8.6174263927479653E-3</v>
      </c>
      <c r="BU60">
        <f t="shared" si="66"/>
        <v>9.8008442865114911E-3</v>
      </c>
      <c r="BV60">
        <f t="shared" si="66"/>
        <v>1.1115836775340521E-2</v>
      </c>
      <c r="BW60">
        <f t="shared" si="66"/>
        <v>1.1976624976894097E-2</v>
      </c>
      <c r="BX60">
        <f t="shared" si="66"/>
        <v>1.2791666436830194E-2</v>
      </c>
      <c r="BY60">
        <f t="shared" si="66"/>
        <v>1.3660360863732391E-2</v>
      </c>
      <c r="BZ60">
        <f t="shared" si="66"/>
        <v>1.4585981258455519E-2</v>
      </c>
      <c r="CA60">
        <f t="shared" si="66"/>
        <v>1.5444011677172586E-2</v>
      </c>
      <c r="CB60">
        <f t="shared" si="66"/>
        <v>1.6351018297500283E-2</v>
      </c>
      <c r="CC60">
        <f t="shared" si="66"/>
        <v>1.7001039824457831E-2</v>
      </c>
      <c r="CD60">
        <f t="shared" si="66"/>
        <v>1.7512561313983363E-2</v>
      </c>
      <c r="CE60">
        <f t="shared" si="66"/>
        <v>1.803509841313182E-2</v>
      </c>
      <c r="CF60">
        <f t="shared" si="66"/>
        <v>1.8568698710767498E-2</v>
      </c>
      <c r="CG60">
        <f t="shared" si="66"/>
        <v>1.9113398069613464E-2</v>
      </c>
      <c r="CH60">
        <f t="shared" si="66"/>
        <v>1.9396819608929694E-2</v>
      </c>
      <c r="CI60">
        <f t="shared" si="66"/>
        <v>1.9678955314758318E-2</v>
      </c>
      <c r="CJ60">
        <f t="shared" si="66"/>
        <v>1.9959608683799691E-2</v>
      </c>
      <c r="CK60">
        <f t="shared" si="66"/>
        <v>2.0238577039831954E-2</v>
      </c>
      <c r="CL60">
        <f t="shared" si="66"/>
        <v>2.0515651394098153E-2</v>
      </c>
      <c r="CM60">
        <f t="shared" si="66"/>
        <v>2.0790616303128583E-2</v>
      </c>
      <c r="CN60">
        <f t="shared" si="66"/>
        <v>2.1063249723955631E-2</v>
      </c>
      <c r="CO60">
        <f t="shared" si="66"/>
        <v>2.1333322866677093E-2</v>
      </c>
      <c r="CP60">
        <f t="shared" si="66"/>
        <v>2.1600600044324451E-2</v>
      </c>
      <c r="CQ60">
        <f t="shared" si="66"/>
        <v>2.1864838519991037E-2</v>
      </c>
      <c r="CR60">
        <f t="shared" si="66"/>
        <v>2.2125788351173768E-2</v>
      </c>
      <c r="CS60">
        <f t="shared" si="66"/>
        <v>2.2383192231284144E-2</v>
      </c>
      <c r="CT60">
        <f t="shared" si="66"/>
        <v>2.2636785328279195E-2</v>
      </c>
      <c r="CU60">
        <f t="shared" si="66"/>
        <v>2.288629512036643E-2</v>
      </c>
      <c r="CV60">
        <f t="shared" si="66"/>
        <v>2.3131441228734083E-2</v>
      </c>
      <c r="CW60">
        <f t="shared" si="66"/>
        <v>2.3371935247256857E-2</v>
      </c>
      <c r="CX60">
        <f t="shared" ref="CX60:DQ60" si="67">CX$49*CX21</f>
        <v>2.3096110335584719E-2</v>
      </c>
      <c r="CY60">
        <f t="shared" si="67"/>
        <v>2.2817357103381692E-2</v>
      </c>
      <c r="CZ60">
        <f t="shared" si="67"/>
        <v>2.253573724083225E-2</v>
      </c>
      <c r="DA60">
        <f t="shared" si="67"/>
        <v>2.2251311766870171E-2</v>
      </c>
      <c r="DB60">
        <f t="shared" si="67"/>
        <v>2.1964141034986739E-2</v>
      </c>
      <c r="DC60">
        <f t="shared" si="67"/>
        <v>2.1674284738994118E-2</v>
      </c>
      <c r="DD60">
        <f t="shared" si="67"/>
        <v>2.1381801918744916E-2</v>
      </c>
      <c r="DE60">
        <f t="shared" si="67"/>
        <v>2.1086750965807508E-2</v>
      </c>
      <c r="DF60">
        <f t="shared" si="67"/>
        <v>2.078918962909819E-2</v>
      </c>
      <c r="DG60">
        <f t="shared" si="67"/>
        <v>2.0489175020469718E-2</v>
      </c>
      <c r="DH60">
        <f t="shared" si="67"/>
        <v>2.0186763620257318E-2</v>
      </c>
      <c r="DI60">
        <f t="shared" si="67"/>
        <v>1.9882011282781636E-2</v>
      </c>
      <c r="DJ60">
        <f t="shared" si="67"/>
        <v>1.9574973241809814E-2</v>
      </c>
      <c r="DK60">
        <f t="shared" si="67"/>
        <v>1.9265704115974096E-2</v>
      </c>
      <c r="DL60">
        <f t="shared" si="67"/>
        <v>1.8954257914149161E-2</v>
      </c>
      <c r="DM60">
        <f t="shared" si="67"/>
        <v>1.8640688040787626E-2</v>
      </c>
      <c r="DN60">
        <f t="shared" si="67"/>
        <v>1.8325047301214557E-2</v>
      </c>
      <c r="DO60">
        <f t="shared" si="67"/>
        <v>1.8007387906881556E-2</v>
      </c>
      <c r="DP60">
        <f t="shared" si="67"/>
        <v>1.7687761480579371E-2</v>
      </c>
      <c r="DQ60">
        <f t="shared" si="67"/>
        <v>1.7366219061611201E-2</v>
      </c>
    </row>
    <row r="61" spans="1:121" x14ac:dyDescent="0.25">
      <c r="A61" t="str">
        <f t="shared" si="50"/>
        <v>21_VN</v>
      </c>
      <c r="B61" t="str">
        <f t="shared" si="50"/>
        <v>7_2_aviation_gasoline</v>
      </c>
      <c r="C61" t="str">
        <f t="shared" si="50"/>
        <v>7_2_avi_gasoline</v>
      </c>
      <c r="D61" s="4" t="s">
        <v>149</v>
      </c>
      <c r="E61" s="4"/>
      <c r="F61" s="4"/>
      <c r="G61" s="4">
        <f t="shared" si="51"/>
        <v>0</v>
      </c>
      <c r="BL61" t="str">
        <f t="shared" si="52"/>
        <v>21_VN</v>
      </c>
      <c r="BM61" t="str">
        <f t="shared" si="53"/>
        <v>d_nonenergy_7_2_avi_gasoline</v>
      </c>
      <c r="BP61">
        <f t="shared" ref="BP61:CW61" si="68">BP$49*BP22</f>
        <v>0</v>
      </c>
      <c r="BQ61">
        <f t="shared" si="68"/>
        <v>0</v>
      </c>
      <c r="BR61">
        <f t="shared" si="68"/>
        <v>0</v>
      </c>
      <c r="BS61">
        <f t="shared" si="68"/>
        <v>0</v>
      </c>
      <c r="BT61">
        <f t="shared" si="68"/>
        <v>0</v>
      </c>
      <c r="BU61">
        <f t="shared" si="68"/>
        <v>0</v>
      </c>
      <c r="BV61">
        <f t="shared" si="68"/>
        <v>0</v>
      </c>
      <c r="BW61">
        <f t="shared" si="68"/>
        <v>0</v>
      </c>
      <c r="BX61">
        <f t="shared" si="68"/>
        <v>0</v>
      </c>
      <c r="BY61">
        <f t="shared" si="68"/>
        <v>0</v>
      </c>
      <c r="BZ61">
        <f t="shared" si="68"/>
        <v>0</v>
      </c>
      <c r="CA61">
        <f t="shared" si="68"/>
        <v>0</v>
      </c>
      <c r="CB61">
        <f t="shared" si="68"/>
        <v>0</v>
      </c>
      <c r="CC61">
        <f t="shared" si="68"/>
        <v>0</v>
      </c>
      <c r="CD61">
        <f t="shared" si="68"/>
        <v>0</v>
      </c>
      <c r="CE61">
        <f t="shared" si="68"/>
        <v>0</v>
      </c>
      <c r="CF61">
        <f t="shared" si="68"/>
        <v>0</v>
      </c>
      <c r="CG61">
        <f t="shared" si="68"/>
        <v>0</v>
      </c>
      <c r="CH61">
        <f t="shared" si="68"/>
        <v>0</v>
      </c>
      <c r="CI61">
        <f t="shared" si="68"/>
        <v>0</v>
      </c>
      <c r="CJ61">
        <f t="shared" si="68"/>
        <v>0</v>
      </c>
      <c r="CK61">
        <f t="shared" si="68"/>
        <v>0</v>
      </c>
      <c r="CL61">
        <f t="shared" si="68"/>
        <v>0</v>
      </c>
      <c r="CM61">
        <f t="shared" si="68"/>
        <v>0</v>
      </c>
      <c r="CN61">
        <f t="shared" si="68"/>
        <v>0</v>
      </c>
      <c r="CO61">
        <f t="shared" si="68"/>
        <v>0</v>
      </c>
      <c r="CP61">
        <f t="shared" si="68"/>
        <v>0</v>
      </c>
      <c r="CQ61">
        <f t="shared" si="68"/>
        <v>0</v>
      </c>
      <c r="CR61">
        <f t="shared" si="68"/>
        <v>0</v>
      </c>
      <c r="CS61">
        <f t="shared" si="68"/>
        <v>0</v>
      </c>
      <c r="CT61">
        <f t="shared" si="68"/>
        <v>0</v>
      </c>
      <c r="CU61">
        <f t="shared" si="68"/>
        <v>0</v>
      </c>
      <c r="CV61">
        <f t="shared" si="68"/>
        <v>0</v>
      </c>
      <c r="CW61">
        <f t="shared" si="68"/>
        <v>0</v>
      </c>
      <c r="CX61">
        <f t="shared" ref="CX61:DQ61" si="69">CX$49*CX22</f>
        <v>0</v>
      </c>
      <c r="CY61">
        <f t="shared" si="69"/>
        <v>0</v>
      </c>
      <c r="CZ61">
        <f t="shared" si="69"/>
        <v>0</v>
      </c>
      <c r="DA61">
        <f t="shared" si="69"/>
        <v>0</v>
      </c>
      <c r="DB61">
        <f t="shared" si="69"/>
        <v>0</v>
      </c>
      <c r="DC61">
        <f t="shared" si="69"/>
        <v>0</v>
      </c>
      <c r="DD61">
        <f t="shared" si="69"/>
        <v>0</v>
      </c>
      <c r="DE61">
        <f t="shared" si="69"/>
        <v>0</v>
      </c>
      <c r="DF61">
        <f t="shared" si="69"/>
        <v>0</v>
      </c>
      <c r="DG61">
        <f t="shared" si="69"/>
        <v>0</v>
      </c>
      <c r="DH61">
        <f t="shared" si="69"/>
        <v>0</v>
      </c>
      <c r="DI61">
        <f t="shared" si="69"/>
        <v>0</v>
      </c>
      <c r="DJ61">
        <f t="shared" si="69"/>
        <v>0</v>
      </c>
      <c r="DK61">
        <f t="shared" si="69"/>
        <v>0</v>
      </c>
      <c r="DL61">
        <f t="shared" si="69"/>
        <v>0</v>
      </c>
      <c r="DM61">
        <f t="shared" si="69"/>
        <v>0</v>
      </c>
      <c r="DN61">
        <f t="shared" si="69"/>
        <v>0</v>
      </c>
      <c r="DO61">
        <f t="shared" si="69"/>
        <v>0</v>
      </c>
      <c r="DP61">
        <f t="shared" si="69"/>
        <v>0</v>
      </c>
      <c r="DQ61">
        <f t="shared" si="69"/>
        <v>0</v>
      </c>
    </row>
    <row r="62" spans="1:121" x14ac:dyDescent="0.25">
      <c r="A62" t="str">
        <f t="shared" si="50"/>
        <v>21_VN</v>
      </c>
      <c r="B62" t="str">
        <f t="shared" si="50"/>
        <v>7_3_naphtha</v>
      </c>
      <c r="C62" t="str">
        <f t="shared" si="50"/>
        <v>7_3_naphtha</v>
      </c>
      <c r="D62" s="4" t="s">
        <v>149</v>
      </c>
      <c r="E62" s="4"/>
      <c r="F62" s="4"/>
      <c r="G62" s="4">
        <f t="shared" si="51"/>
        <v>0</v>
      </c>
      <c r="BL62" t="str">
        <f t="shared" si="52"/>
        <v>21_VN</v>
      </c>
      <c r="BM62" t="str">
        <f t="shared" si="53"/>
        <v>d_nonenergy_7_3_naphtha</v>
      </c>
      <c r="BP62">
        <f t="shared" ref="BP62:CW62" si="70">BP$49*BP23</f>
        <v>0</v>
      </c>
      <c r="BQ62">
        <f t="shared" si="70"/>
        <v>0</v>
      </c>
      <c r="BR62">
        <f t="shared" si="70"/>
        <v>0</v>
      </c>
      <c r="BS62">
        <f t="shared" si="70"/>
        <v>0</v>
      </c>
      <c r="BT62">
        <f t="shared" si="70"/>
        <v>0</v>
      </c>
      <c r="BU62">
        <f t="shared" si="70"/>
        <v>0</v>
      </c>
      <c r="BV62">
        <f t="shared" si="70"/>
        <v>0</v>
      </c>
      <c r="BW62">
        <f t="shared" si="70"/>
        <v>0</v>
      </c>
      <c r="BX62">
        <f t="shared" si="70"/>
        <v>0</v>
      </c>
      <c r="BY62">
        <f t="shared" si="70"/>
        <v>0</v>
      </c>
      <c r="BZ62">
        <f t="shared" si="70"/>
        <v>0</v>
      </c>
      <c r="CA62">
        <f t="shared" si="70"/>
        <v>0</v>
      </c>
      <c r="CB62">
        <f t="shared" si="70"/>
        <v>0</v>
      </c>
      <c r="CC62">
        <f t="shared" si="70"/>
        <v>0</v>
      </c>
      <c r="CD62">
        <f t="shared" si="70"/>
        <v>0</v>
      </c>
      <c r="CE62">
        <f t="shared" si="70"/>
        <v>0</v>
      </c>
      <c r="CF62">
        <f t="shared" si="70"/>
        <v>0</v>
      </c>
      <c r="CG62">
        <f t="shared" si="70"/>
        <v>0</v>
      </c>
      <c r="CH62">
        <f t="shared" si="70"/>
        <v>0</v>
      </c>
      <c r="CI62">
        <f t="shared" si="70"/>
        <v>0</v>
      </c>
      <c r="CJ62">
        <f t="shared" si="70"/>
        <v>0</v>
      </c>
      <c r="CK62">
        <f t="shared" si="70"/>
        <v>0</v>
      </c>
      <c r="CL62">
        <f t="shared" si="70"/>
        <v>0</v>
      </c>
      <c r="CM62">
        <f t="shared" si="70"/>
        <v>0</v>
      </c>
      <c r="CN62">
        <f t="shared" si="70"/>
        <v>0</v>
      </c>
      <c r="CO62">
        <f t="shared" si="70"/>
        <v>0</v>
      </c>
      <c r="CP62">
        <f t="shared" si="70"/>
        <v>0</v>
      </c>
      <c r="CQ62">
        <f t="shared" si="70"/>
        <v>0</v>
      </c>
      <c r="CR62">
        <f t="shared" si="70"/>
        <v>0</v>
      </c>
      <c r="CS62">
        <f t="shared" si="70"/>
        <v>0</v>
      </c>
      <c r="CT62">
        <f t="shared" si="70"/>
        <v>0</v>
      </c>
      <c r="CU62">
        <f t="shared" si="70"/>
        <v>0</v>
      </c>
      <c r="CV62">
        <f t="shared" si="70"/>
        <v>0</v>
      </c>
      <c r="CW62">
        <f t="shared" si="70"/>
        <v>0</v>
      </c>
      <c r="CX62">
        <f t="shared" ref="CX62:DQ62" si="71">CX$49*CX23</f>
        <v>0</v>
      </c>
      <c r="CY62">
        <f t="shared" si="71"/>
        <v>0</v>
      </c>
      <c r="CZ62">
        <f t="shared" si="71"/>
        <v>0</v>
      </c>
      <c r="DA62">
        <f t="shared" si="71"/>
        <v>0</v>
      </c>
      <c r="DB62">
        <f t="shared" si="71"/>
        <v>0</v>
      </c>
      <c r="DC62">
        <f t="shared" si="71"/>
        <v>0</v>
      </c>
      <c r="DD62">
        <f t="shared" si="71"/>
        <v>0</v>
      </c>
      <c r="DE62">
        <f t="shared" si="71"/>
        <v>0</v>
      </c>
      <c r="DF62">
        <f t="shared" si="71"/>
        <v>0</v>
      </c>
      <c r="DG62">
        <f t="shared" si="71"/>
        <v>0</v>
      </c>
      <c r="DH62">
        <f t="shared" si="71"/>
        <v>0</v>
      </c>
      <c r="DI62">
        <f t="shared" si="71"/>
        <v>0</v>
      </c>
      <c r="DJ62">
        <f t="shared" si="71"/>
        <v>0</v>
      </c>
      <c r="DK62">
        <f t="shared" si="71"/>
        <v>0</v>
      </c>
      <c r="DL62">
        <f t="shared" si="71"/>
        <v>0</v>
      </c>
      <c r="DM62">
        <f t="shared" si="71"/>
        <v>0</v>
      </c>
      <c r="DN62">
        <f t="shared" si="71"/>
        <v>0</v>
      </c>
      <c r="DO62">
        <f t="shared" si="71"/>
        <v>0</v>
      </c>
      <c r="DP62">
        <f t="shared" si="71"/>
        <v>0</v>
      </c>
      <c r="DQ62">
        <f t="shared" si="71"/>
        <v>0</v>
      </c>
    </row>
    <row r="63" spans="1:121" x14ac:dyDescent="0.25">
      <c r="A63" t="str">
        <f t="shared" si="50"/>
        <v>21_VN</v>
      </c>
      <c r="B63" t="str">
        <f t="shared" si="50"/>
        <v>7_x_jet_fuel</v>
      </c>
      <c r="C63" t="str">
        <f t="shared" si="50"/>
        <v>7_x_jet_fuel</v>
      </c>
      <c r="D63" s="4" t="s">
        <v>149</v>
      </c>
      <c r="E63" s="4"/>
      <c r="F63" s="4"/>
      <c r="G63" s="4">
        <f t="shared" si="51"/>
        <v>0</v>
      </c>
      <c r="BL63" t="str">
        <f t="shared" si="52"/>
        <v>21_VN</v>
      </c>
      <c r="BM63" t="str">
        <f t="shared" si="53"/>
        <v>d_nonenergy_7_x_jet_fuel</v>
      </c>
      <c r="BP63">
        <f t="shared" ref="BP63:CW63" si="72">BP$49*BP24</f>
        <v>0</v>
      </c>
      <c r="BQ63">
        <f t="shared" si="72"/>
        <v>0</v>
      </c>
      <c r="BR63">
        <f t="shared" si="72"/>
        <v>0</v>
      </c>
      <c r="BS63">
        <f t="shared" si="72"/>
        <v>0</v>
      </c>
      <c r="BT63">
        <f t="shared" si="72"/>
        <v>0</v>
      </c>
      <c r="BU63">
        <f t="shared" si="72"/>
        <v>0</v>
      </c>
      <c r="BV63">
        <f t="shared" si="72"/>
        <v>0</v>
      </c>
      <c r="BW63">
        <f t="shared" si="72"/>
        <v>0</v>
      </c>
      <c r="BX63">
        <f t="shared" si="72"/>
        <v>0</v>
      </c>
      <c r="BY63">
        <f t="shared" si="72"/>
        <v>0</v>
      </c>
      <c r="BZ63">
        <f t="shared" si="72"/>
        <v>0</v>
      </c>
      <c r="CA63">
        <f t="shared" si="72"/>
        <v>0</v>
      </c>
      <c r="CB63">
        <f t="shared" si="72"/>
        <v>0</v>
      </c>
      <c r="CC63">
        <f t="shared" si="72"/>
        <v>0</v>
      </c>
      <c r="CD63">
        <f t="shared" si="72"/>
        <v>0</v>
      </c>
      <c r="CE63">
        <f t="shared" si="72"/>
        <v>0</v>
      </c>
      <c r="CF63">
        <f t="shared" si="72"/>
        <v>0</v>
      </c>
      <c r="CG63">
        <f t="shared" si="72"/>
        <v>0</v>
      </c>
      <c r="CH63">
        <f t="shared" si="72"/>
        <v>0</v>
      </c>
      <c r="CI63">
        <f t="shared" si="72"/>
        <v>0</v>
      </c>
      <c r="CJ63">
        <f t="shared" si="72"/>
        <v>0</v>
      </c>
      <c r="CK63">
        <f t="shared" si="72"/>
        <v>0</v>
      </c>
      <c r="CL63">
        <f t="shared" si="72"/>
        <v>0</v>
      </c>
      <c r="CM63">
        <f t="shared" si="72"/>
        <v>0</v>
      </c>
      <c r="CN63">
        <f t="shared" si="72"/>
        <v>0</v>
      </c>
      <c r="CO63">
        <f t="shared" si="72"/>
        <v>0</v>
      </c>
      <c r="CP63">
        <f t="shared" si="72"/>
        <v>0</v>
      </c>
      <c r="CQ63">
        <f t="shared" si="72"/>
        <v>0</v>
      </c>
      <c r="CR63">
        <f t="shared" si="72"/>
        <v>0</v>
      </c>
      <c r="CS63">
        <f t="shared" si="72"/>
        <v>0</v>
      </c>
      <c r="CT63">
        <f t="shared" si="72"/>
        <v>0</v>
      </c>
      <c r="CU63">
        <f t="shared" si="72"/>
        <v>0</v>
      </c>
      <c r="CV63">
        <f t="shared" si="72"/>
        <v>0</v>
      </c>
      <c r="CW63">
        <f t="shared" si="72"/>
        <v>0</v>
      </c>
      <c r="CX63">
        <f t="shared" ref="CX63:DQ63" si="73">CX$49*CX24</f>
        <v>0</v>
      </c>
      <c r="CY63">
        <f t="shared" si="73"/>
        <v>0</v>
      </c>
      <c r="CZ63">
        <f t="shared" si="73"/>
        <v>0</v>
      </c>
      <c r="DA63">
        <f t="shared" si="73"/>
        <v>0</v>
      </c>
      <c r="DB63">
        <f t="shared" si="73"/>
        <v>0</v>
      </c>
      <c r="DC63">
        <f t="shared" si="73"/>
        <v>0</v>
      </c>
      <c r="DD63">
        <f t="shared" si="73"/>
        <v>0</v>
      </c>
      <c r="DE63">
        <f t="shared" si="73"/>
        <v>0</v>
      </c>
      <c r="DF63">
        <f t="shared" si="73"/>
        <v>0</v>
      </c>
      <c r="DG63">
        <f t="shared" si="73"/>
        <v>0</v>
      </c>
      <c r="DH63">
        <f t="shared" si="73"/>
        <v>0</v>
      </c>
      <c r="DI63">
        <f t="shared" si="73"/>
        <v>0</v>
      </c>
      <c r="DJ63">
        <f t="shared" si="73"/>
        <v>0</v>
      </c>
      <c r="DK63">
        <f t="shared" si="73"/>
        <v>0</v>
      </c>
      <c r="DL63">
        <f t="shared" si="73"/>
        <v>0</v>
      </c>
      <c r="DM63">
        <f t="shared" si="73"/>
        <v>0</v>
      </c>
      <c r="DN63">
        <f t="shared" si="73"/>
        <v>0</v>
      </c>
      <c r="DO63">
        <f t="shared" si="73"/>
        <v>0</v>
      </c>
      <c r="DP63">
        <f t="shared" si="73"/>
        <v>0</v>
      </c>
      <c r="DQ63">
        <f t="shared" si="73"/>
        <v>0</v>
      </c>
    </row>
    <row r="64" spans="1:121" x14ac:dyDescent="0.25">
      <c r="A64" t="str">
        <f t="shared" si="50"/>
        <v>21_VN</v>
      </c>
      <c r="B64" t="str">
        <f t="shared" si="50"/>
        <v>7_6_kerosene</v>
      </c>
      <c r="C64" t="str">
        <f t="shared" si="50"/>
        <v>7_6_kerosene</v>
      </c>
      <c r="D64" s="4" t="s">
        <v>149</v>
      </c>
      <c r="E64" s="4"/>
      <c r="F64" s="4"/>
      <c r="G64" s="4">
        <f t="shared" si="51"/>
        <v>0.49113130187202853</v>
      </c>
      <c r="BL64" t="str">
        <f t="shared" si="52"/>
        <v>21_VN</v>
      </c>
      <c r="BM64" t="str">
        <f t="shared" si="53"/>
        <v>d_nonenergy_7_6_kerosene</v>
      </c>
      <c r="BP64">
        <f t="shared" ref="BP64:CW64" si="74">BP$49*BP25</f>
        <v>0.49113130187202853</v>
      </c>
      <c r="BQ64">
        <f t="shared" si="74"/>
        <v>0.49113130187202853</v>
      </c>
      <c r="BR64">
        <f t="shared" si="74"/>
        <v>0.51738286497536634</v>
      </c>
      <c r="BS64">
        <f t="shared" si="74"/>
        <v>0.44091475679880132</v>
      </c>
      <c r="BT64">
        <f t="shared" si="74"/>
        <v>0.50553908847378082</v>
      </c>
      <c r="BU64">
        <f t="shared" si="74"/>
        <v>0.57496399285129263</v>
      </c>
      <c r="BV64">
        <f t="shared" si="74"/>
        <v>0.65210768678663567</v>
      </c>
      <c r="BW64">
        <f t="shared" si="74"/>
        <v>0.70260560379218073</v>
      </c>
      <c r="BX64">
        <f t="shared" si="74"/>
        <v>0.75041980004353293</v>
      </c>
      <c r="BY64">
        <f t="shared" si="74"/>
        <v>0.80138153371241194</v>
      </c>
      <c r="BZ64">
        <f t="shared" si="74"/>
        <v>0.85568281454666029</v>
      </c>
      <c r="CA64">
        <f t="shared" si="74"/>
        <v>0.90601894693602925</v>
      </c>
      <c r="CB64">
        <f t="shared" si="74"/>
        <v>0.95922825551405477</v>
      </c>
      <c r="CC64">
        <f t="shared" si="74"/>
        <v>0.99736160011714892</v>
      </c>
      <c r="CD64">
        <f t="shared" si="74"/>
        <v>1.0273698758788203</v>
      </c>
      <c r="CE64">
        <f t="shared" si="74"/>
        <v>1.0580243795273288</v>
      </c>
      <c r="CF64">
        <f t="shared" si="74"/>
        <v>1.0893279028510781</v>
      </c>
      <c r="CG64">
        <f t="shared" si="74"/>
        <v>1.121282549727433</v>
      </c>
      <c r="CH64">
        <f t="shared" si="74"/>
        <v>1.1379094009599937</v>
      </c>
      <c r="CI64">
        <f t="shared" si="74"/>
        <v>1.154460819103877</v>
      </c>
      <c r="CJ64">
        <f t="shared" si="74"/>
        <v>1.17092527634388</v>
      </c>
      <c r="CK64">
        <f t="shared" si="74"/>
        <v>1.1872908827319153</v>
      </c>
      <c r="CL64">
        <f t="shared" si="74"/>
        <v>1.2035453779966583</v>
      </c>
      <c r="CM64">
        <f t="shared" si="74"/>
        <v>1.2196761232027331</v>
      </c>
      <c r="CN64">
        <f t="shared" si="74"/>
        <v>1.2356700922569255</v>
      </c>
      <c r="CO64">
        <f t="shared" si="74"/>
        <v>1.2515138632588521</v>
      </c>
      <c r="CP64">
        <f t="shared" si="74"/>
        <v>1.2671936096935186</v>
      </c>
      <c r="CQ64">
        <f t="shared" si="74"/>
        <v>1.2826950914631341</v>
      </c>
      <c r="CR64">
        <f t="shared" si="74"/>
        <v>1.29800364575546</v>
      </c>
      <c r="CS64">
        <f t="shared" si="74"/>
        <v>1.3131041777460928</v>
      </c>
      <c r="CT64">
        <f t="shared" si="74"/>
        <v>1.3279811511317905</v>
      </c>
      <c r="CU64">
        <f t="shared" si="74"/>
        <v>1.3426185784921467</v>
      </c>
      <c r="CV64">
        <f t="shared" si="74"/>
        <v>1.3570000114767524</v>
      </c>
      <c r="CW64">
        <f t="shared" si="74"/>
        <v>1.3711085308149291</v>
      </c>
      <c r="CX64">
        <f t="shared" ref="CX64:DQ64" si="75">CX$49*CX25</f>
        <v>1.3549273337765142</v>
      </c>
      <c r="CY64">
        <f t="shared" si="75"/>
        <v>1.3385743475722303</v>
      </c>
      <c r="CZ64">
        <f t="shared" si="75"/>
        <v>1.32205319124078</v>
      </c>
      <c r="DA64">
        <f t="shared" si="75"/>
        <v>1.3053674444421164</v>
      </c>
      <c r="DB64">
        <f t="shared" si="75"/>
        <v>1.2885206477981819</v>
      </c>
      <c r="DC64">
        <f t="shared" si="75"/>
        <v>1.2715163032310137</v>
      </c>
      <c r="DD64">
        <f t="shared" si="75"/>
        <v>1.2543578742982813</v>
      </c>
      <c r="DE64">
        <f t="shared" si="75"/>
        <v>1.2370487865262263</v>
      </c>
      <c r="DF64">
        <f t="shared" si="75"/>
        <v>1.2195924277400736</v>
      </c>
      <c r="DG64">
        <f t="shared" si="75"/>
        <v>1.201992148391881</v>
      </c>
      <c r="DH64">
        <f t="shared" si="75"/>
        <v>1.1842512618858918</v>
      </c>
      <c r="DI64">
        <f t="shared" si="75"/>
        <v>1.1663730449013678</v>
      </c>
      <c r="DJ64">
        <f t="shared" si="75"/>
        <v>1.1483607377129599</v>
      </c>
      <c r="DK64">
        <f t="shared" si="75"/>
        <v>1.1302175445085889</v>
      </c>
      <c r="DL64">
        <f t="shared" si="75"/>
        <v>1.1119466337049064</v>
      </c>
      <c r="DM64">
        <f t="shared" si="75"/>
        <v>1.0935511382602996</v>
      </c>
      <c r="DN64">
        <f t="shared" si="75"/>
        <v>1.0750341559854939</v>
      </c>
      <c r="DO64">
        <f t="shared" si="75"/>
        <v>1.0563987498517804</v>
      </c>
      <c r="DP64">
        <f t="shared" si="75"/>
        <v>1.0376479482968148</v>
      </c>
      <c r="DQ64">
        <f t="shared" si="75"/>
        <v>1.0187847455281067</v>
      </c>
    </row>
    <row r="65" spans="1:121" x14ac:dyDescent="0.25">
      <c r="A65" t="str">
        <f t="shared" si="50"/>
        <v>21_VN</v>
      </c>
      <c r="B65" t="str">
        <f t="shared" si="50"/>
        <v>7_7_gas_diesel_oil</v>
      </c>
      <c r="C65" t="str">
        <f t="shared" si="50"/>
        <v>7_7_gas_diesel_oil</v>
      </c>
      <c r="D65" s="4" t="s">
        <v>149</v>
      </c>
      <c r="E65" s="4"/>
      <c r="F65" s="4"/>
      <c r="G65" s="4">
        <f t="shared" si="51"/>
        <v>0</v>
      </c>
      <c r="BL65" t="str">
        <f t="shared" si="52"/>
        <v>21_VN</v>
      </c>
      <c r="BM65" t="str">
        <f t="shared" si="53"/>
        <v>d_nonenergy_7_7_gas_diesel_oil</v>
      </c>
      <c r="BP65">
        <f t="shared" ref="BP65:CW65" si="76">BP$49*BP26</f>
        <v>0</v>
      </c>
      <c r="BQ65">
        <f t="shared" si="76"/>
        <v>0</v>
      </c>
      <c r="BR65">
        <f t="shared" si="76"/>
        <v>0</v>
      </c>
      <c r="BS65">
        <f t="shared" si="76"/>
        <v>0</v>
      </c>
      <c r="BT65">
        <f t="shared" si="76"/>
        <v>0</v>
      </c>
      <c r="BU65">
        <f t="shared" si="76"/>
        <v>0</v>
      </c>
      <c r="BV65">
        <f t="shared" si="76"/>
        <v>0</v>
      </c>
      <c r="BW65">
        <f t="shared" si="76"/>
        <v>0</v>
      </c>
      <c r="BX65">
        <f t="shared" si="76"/>
        <v>0</v>
      </c>
      <c r="BY65">
        <f t="shared" si="76"/>
        <v>0</v>
      </c>
      <c r="BZ65">
        <f t="shared" si="76"/>
        <v>0</v>
      </c>
      <c r="CA65">
        <f t="shared" si="76"/>
        <v>0</v>
      </c>
      <c r="CB65">
        <f t="shared" si="76"/>
        <v>0</v>
      </c>
      <c r="CC65">
        <f t="shared" si="76"/>
        <v>0</v>
      </c>
      <c r="CD65">
        <f t="shared" si="76"/>
        <v>0</v>
      </c>
      <c r="CE65">
        <f t="shared" si="76"/>
        <v>0</v>
      </c>
      <c r="CF65">
        <f t="shared" si="76"/>
        <v>0</v>
      </c>
      <c r="CG65">
        <f t="shared" si="76"/>
        <v>0</v>
      </c>
      <c r="CH65">
        <f t="shared" si="76"/>
        <v>0</v>
      </c>
      <c r="CI65">
        <f t="shared" si="76"/>
        <v>0</v>
      </c>
      <c r="CJ65">
        <f t="shared" si="76"/>
        <v>0</v>
      </c>
      <c r="CK65">
        <f t="shared" si="76"/>
        <v>0</v>
      </c>
      <c r="CL65">
        <f t="shared" si="76"/>
        <v>0</v>
      </c>
      <c r="CM65">
        <f t="shared" si="76"/>
        <v>0</v>
      </c>
      <c r="CN65">
        <f t="shared" si="76"/>
        <v>0</v>
      </c>
      <c r="CO65">
        <f t="shared" si="76"/>
        <v>0</v>
      </c>
      <c r="CP65">
        <f t="shared" si="76"/>
        <v>0</v>
      </c>
      <c r="CQ65">
        <f t="shared" si="76"/>
        <v>0</v>
      </c>
      <c r="CR65">
        <f t="shared" si="76"/>
        <v>0</v>
      </c>
      <c r="CS65">
        <f t="shared" si="76"/>
        <v>0</v>
      </c>
      <c r="CT65">
        <f t="shared" si="76"/>
        <v>0</v>
      </c>
      <c r="CU65">
        <f t="shared" si="76"/>
        <v>0</v>
      </c>
      <c r="CV65">
        <f t="shared" si="76"/>
        <v>0</v>
      </c>
      <c r="CW65">
        <f t="shared" si="76"/>
        <v>0</v>
      </c>
      <c r="CX65">
        <f t="shared" ref="CX65:DQ65" si="77">CX$49*CX26</f>
        <v>0</v>
      </c>
      <c r="CY65">
        <f t="shared" si="77"/>
        <v>0</v>
      </c>
      <c r="CZ65">
        <f t="shared" si="77"/>
        <v>0</v>
      </c>
      <c r="DA65">
        <f t="shared" si="77"/>
        <v>0</v>
      </c>
      <c r="DB65">
        <f t="shared" si="77"/>
        <v>0</v>
      </c>
      <c r="DC65">
        <f t="shared" si="77"/>
        <v>0</v>
      </c>
      <c r="DD65">
        <f t="shared" si="77"/>
        <v>0</v>
      </c>
      <c r="DE65">
        <f t="shared" si="77"/>
        <v>0</v>
      </c>
      <c r="DF65">
        <f t="shared" si="77"/>
        <v>0</v>
      </c>
      <c r="DG65">
        <f t="shared" si="77"/>
        <v>0</v>
      </c>
      <c r="DH65">
        <f t="shared" si="77"/>
        <v>0</v>
      </c>
      <c r="DI65">
        <f t="shared" si="77"/>
        <v>0</v>
      </c>
      <c r="DJ65">
        <f t="shared" si="77"/>
        <v>0</v>
      </c>
      <c r="DK65">
        <f t="shared" si="77"/>
        <v>0</v>
      </c>
      <c r="DL65">
        <f t="shared" si="77"/>
        <v>0</v>
      </c>
      <c r="DM65">
        <f t="shared" si="77"/>
        <v>0</v>
      </c>
      <c r="DN65">
        <f t="shared" si="77"/>
        <v>0</v>
      </c>
      <c r="DO65">
        <f t="shared" si="77"/>
        <v>0</v>
      </c>
      <c r="DP65">
        <f t="shared" si="77"/>
        <v>0</v>
      </c>
      <c r="DQ65">
        <f t="shared" si="77"/>
        <v>0</v>
      </c>
    </row>
    <row r="66" spans="1:121" x14ac:dyDescent="0.25">
      <c r="A66" t="str">
        <f t="shared" si="50"/>
        <v>21_VN</v>
      </c>
      <c r="B66" t="str">
        <f t="shared" si="50"/>
        <v>7_8_fuel_oil</v>
      </c>
      <c r="C66" t="str">
        <f t="shared" si="50"/>
        <v>7_8_fuel_oil</v>
      </c>
      <c r="D66" s="4" t="s">
        <v>149</v>
      </c>
      <c r="E66" s="4"/>
      <c r="F66" s="4"/>
      <c r="G66" s="4">
        <f t="shared" si="51"/>
        <v>0</v>
      </c>
      <c r="BL66" t="str">
        <f t="shared" si="52"/>
        <v>21_VN</v>
      </c>
      <c r="BM66" t="str">
        <f t="shared" si="53"/>
        <v>d_nonenergy_7_8_fuel_oil</v>
      </c>
      <c r="BP66">
        <f t="shared" ref="BP66:CW66" si="78">BP$49*BP27</f>
        <v>0</v>
      </c>
      <c r="BQ66">
        <f t="shared" si="78"/>
        <v>0</v>
      </c>
      <c r="BR66">
        <f t="shared" si="78"/>
        <v>0</v>
      </c>
      <c r="BS66">
        <f t="shared" si="78"/>
        <v>0</v>
      </c>
      <c r="BT66">
        <f t="shared" si="78"/>
        <v>0</v>
      </c>
      <c r="BU66">
        <f t="shared" si="78"/>
        <v>0</v>
      </c>
      <c r="BV66">
        <f t="shared" si="78"/>
        <v>0</v>
      </c>
      <c r="BW66">
        <f t="shared" si="78"/>
        <v>0</v>
      </c>
      <c r="BX66">
        <f t="shared" si="78"/>
        <v>0</v>
      </c>
      <c r="BY66">
        <f t="shared" si="78"/>
        <v>0</v>
      </c>
      <c r="BZ66">
        <f t="shared" si="78"/>
        <v>0</v>
      </c>
      <c r="CA66">
        <f t="shared" si="78"/>
        <v>0</v>
      </c>
      <c r="CB66">
        <f t="shared" si="78"/>
        <v>0</v>
      </c>
      <c r="CC66">
        <f t="shared" si="78"/>
        <v>0</v>
      </c>
      <c r="CD66">
        <f t="shared" si="78"/>
        <v>0</v>
      </c>
      <c r="CE66">
        <f t="shared" si="78"/>
        <v>0</v>
      </c>
      <c r="CF66">
        <f t="shared" si="78"/>
        <v>0</v>
      </c>
      <c r="CG66">
        <f t="shared" si="78"/>
        <v>0</v>
      </c>
      <c r="CH66">
        <f t="shared" si="78"/>
        <v>0</v>
      </c>
      <c r="CI66">
        <f t="shared" si="78"/>
        <v>0</v>
      </c>
      <c r="CJ66">
        <f t="shared" si="78"/>
        <v>0</v>
      </c>
      <c r="CK66">
        <f t="shared" si="78"/>
        <v>0</v>
      </c>
      <c r="CL66">
        <f t="shared" si="78"/>
        <v>0</v>
      </c>
      <c r="CM66">
        <f t="shared" si="78"/>
        <v>0</v>
      </c>
      <c r="CN66">
        <f t="shared" si="78"/>
        <v>0</v>
      </c>
      <c r="CO66">
        <f t="shared" si="78"/>
        <v>0</v>
      </c>
      <c r="CP66">
        <f t="shared" si="78"/>
        <v>0</v>
      </c>
      <c r="CQ66">
        <f t="shared" si="78"/>
        <v>0</v>
      </c>
      <c r="CR66">
        <f t="shared" si="78"/>
        <v>0</v>
      </c>
      <c r="CS66">
        <f t="shared" si="78"/>
        <v>0</v>
      </c>
      <c r="CT66">
        <f t="shared" si="78"/>
        <v>0</v>
      </c>
      <c r="CU66">
        <f t="shared" si="78"/>
        <v>0</v>
      </c>
      <c r="CV66">
        <f t="shared" si="78"/>
        <v>0</v>
      </c>
      <c r="CW66">
        <f t="shared" si="78"/>
        <v>0</v>
      </c>
      <c r="CX66">
        <f t="shared" ref="CX66:DQ66" si="79">CX$49*CX27</f>
        <v>0</v>
      </c>
      <c r="CY66">
        <f t="shared" si="79"/>
        <v>0</v>
      </c>
      <c r="CZ66">
        <f t="shared" si="79"/>
        <v>0</v>
      </c>
      <c r="DA66">
        <f t="shared" si="79"/>
        <v>0</v>
      </c>
      <c r="DB66">
        <f t="shared" si="79"/>
        <v>0</v>
      </c>
      <c r="DC66">
        <f t="shared" si="79"/>
        <v>0</v>
      </c>
      <c r="DD66">
        <f t="shared" si="79"/>
        <v>0</v>
      </c>
      <c r="DE66">
        <f t="shared" si="79"/>
        <v>0</v>
      </c>
      <c r="DF66">
        <f t="shared" si="79"/>
        <v>0</v>
      </c>
      <c r="DG66">
        <f t="shared" si="79"/>
        <v>0</v>
      </c>
      <c r="DH66">
        <f t="shared" si="79"/>
        <v>0</v>
      </c>
      <c r="DI66">
        <f t="shared" si="79"/>
        <v>0</v>
      </c>
      <c r="DJ66">
        <f t="shared" si="79"/>
        <v>0</v>
      </c>
      <c r="DK66">
        <f t="shared" si="79"/>
        <v>0</v>
      </c>
      <c r="DL66">
        <f t="shared" si="79"/>
        <v>0</v>
      </c>
      <c r="DM66">
        <f t="shared" si="79"/>
        <v>0</v>
      </c>
      <c r="DN66">
        <f t="shared" si="79"/>
        <v>0</v>
      </c>
      <c r="DO66">
        <f t="shared" si="79"/>
        <v>0</v>
      </c>
      <c r="DP66">
        <f t="shared" si="79"/>
        <v>0</v>
      </c>
      <c r="DQ66">
        <f t="shared" si="79"/>
        <v>0</v>
      </c>
    </row>
    <row r="67" spans="1:121" x14ac:dyDescent="0.25">
      <c r="A67" t="str">
        <f t="shared" si="50"/>
        <v>21_VN</v>
      </c>
      <c r="B67" t="str">
        <f t="shared" si="50"/>
        <v>7_9_lpg</v>
      </c>
      <c r="C67" t="str">
        <f t="shared" si="50"/>
        <v>7_9_lpg</v>
      </c>
      <c r="D67" s="4" t="s">
        <v>149</v>
      </c>
      <c r="E67" s="4"/>
      <c r="F67" s="4"/>
      <c r="G67" s="4">
        <f t="shared" si="51"/>
        <v>0</v>
      </c>
      <c r="BL67" t="str">
        <f t="shared" si="52"/>
        <v>21_VN</v>
      </c>
      <c r="BM67" t="str">
        <f t="shared" si="53"/>
        <v>d_nonenergy_7_9_lpg</v>
      </c>
      <c r="BP67">
        <f t="shared" ref="BP67:CW67" si="80">BP$49*BP28</f>
        <v>0</v>
      </c>
      <c r="BQ67">
        <f t="shared" si="80"/>
        <v>0</v>
      </c>
      <c r="BR67">
        <f t="shared" si="80"/>
        <v>0</v>
      </c>
      <c r="BS67">
        <f t="shared" si="80"/>
        <v>0</v>
      </c>
      <c r="BT67">
        <f t="shared" si="80"/>
        <v>0</v>
      </c>
      <c r="BU67">
        <f t="shared" si="80"/>
        <v>0</v>
      </c>
      <c r="BV67">
        <f t="shared" si="80"/>
        <v>0</v>
      </c>
      <c r="BW67">
        <f t="shared" si="80"/>
        <v>0</v>
      </c>
      <c r="BX67">
        <f t="shared" si="80"/>
        <v>0</v>
      </c>
      <c r="BY67">
        <f t="shared" si="80"/>
        <v>0</v>
      </c>
      <c r="BZ67">
        <f t="shared" si="80"/>
        <v>0</v>
      </c>
      <c r="CA67">
        <f t="shared" si="80"/>
        <v>0</v>
      </c>
      <c r="CB67">
        <f t="shared" si="80"/>
        <v>0</v>
      </c>
      <c r="CC67">
        <f t="shared" si="80"/>
        <v>0</v>
      </c>
      <c r="CD67">
        <f t="shared" si="80"/>
        <v>0</v>
      </c>
      <c r="CE67">
        <f t="shared" si="80"/>
        <v>0</v>
      </c>
      <c r="CF67">
        <f t="shared" si="80"/>
        <v>0</v>
      </c>
      <c r="CG67">
        <f t="shared" si="80"/>
        <v>0</v>
      </c>
      <c r="CH67">
        <f t="shared" si="80"/>
        <v>0</v>
      </c>
      <c r="CI67">
        <f t="shared" si="80"/>
        <v>0</v>
      </c>
      <c r="CJ67">
        <f t="shared" si="80"/>
        <v>0</v>
      </c>
      <c r="CK67">
        <f t="shared" si="80"/>
        <v>0</v>
      </c>
      <c r="CL67">
        <f t="shared" si="80"/>
        <v>0</v>
      </c>
      <c r="CM67">
        <f t="shared" si="80"/>
        <v>0</v>
      </c>
      <c r="CN67">
        <f t="shared" si="80"/>
        <v>0</v>
      </c>
      <c r="CO67">
        <f t="shared" si="80"/>
        <v>0</v>
      </c>
      <c r="CP67">
        <f t="shared" si="80"/>
        <v>0</v>
      </c>
      <c r="CQ67">
        <f t="shared" si="80"/>
        <v>0</v>
      </c>
      <c r="CR67">
        <f t="shared" si="80"/>
        <v>0</v>
      </c>
      <c r="CS67">
        <f t="shared" si="80"/>
        <v>0</v>
      </c>
      <c r="CT67">
        <f t="shared" si="80"/>
        <v>0</v>
      </c>
      <c r="CU67">
        <f t="shared" si="80"/>
        <v>0</v>
      </c>
      <c r="CV67">
        <f t="shared" si="80"/>
        <v>0</v>
      </c>
      <c r="CW67">
        <f t="shared" si="80"/>
        <v>0</v>
      </c>
      <c r="CX67">
        <f t="shared" ref="CX67:DQ67" si="81">CX$49*CX28</f>
        <v>0</v>
      </c>
      <c r="CY67">
        <f t="shared" si="81"/>
        <v>0</v>
      </c>
      <c r="CZ67">
        <f t="shared" si="81"/>
        <v>0</v>
      </c>
      <c r="DA67">
        <f t="shared" si="81"/>
        <v>0</v>
      </c>
      <c r="DB67">
        <f t="shared" si="81"/>
        <v>0</v>
      </c>
      <c r="DC67">
        <f t="shared" si="81"/>
        <v>0</v>
      </c>
      <c r="DD67">
        <f t="shared" si="81"/>
        <v>0</v>
      </c>
      <c r="DE67">
        <f t="shared" si="81"/>
        <v>0</v>
      </c>
      <c r="DF67">
        <f t="shared" si="81"/>
        <v>0</v>
      </c>
      <c r="DG67">
        <f t="shared" si="81"/>
        <v>0</v>
      </c>
      <c r="DH67">
        <f t="shared" si="81"/>
        <v>0</v>
      </c>
      <c r="DI67">
        <f t="shared" si="81"/>
        <v>0</v>
      </c>
      <c r="DJ67">
        <f t="shared" si="81"/>
        <v>0</v>
      </c>
      <c r="DK67">
        <f t="shared" si="81"/>
        <v>0</v>
      </c>
      <c r="DL67">
        <f t="shared" si="81"/>
        <v>0</v>
      </c>
      <c r="DM67">
        <f t="shared" si="81"/>
        <v>0</v>
      </c>
      <c r="DN67">
        <f t="shared" si="81"/>
        <v>0</v>
      </c>
      <c r="DO67">
        <f t="shared" si="81"/>
        <v>0</v>
      </c>
      <c r="DP67">
        <f t="shared" si="81"/>
        <v>0</v>
      </c>
      <c r="DQ67">
        <f t="shared" si="81"/>
        <v>0</v>
      </c>
    </row>
    <row r="68" spans="1:121" x14ac:dyDescent="0.25">
      <c r="A68" t="str">
        <f t="shared" si="50"/>
        <v>21_VN</v>
      </c>
      <c r="B68" t="str">
        <f t="shared" si="50"/>
        <v>7_10_refinery_gas_not_liquefied</v>
      </c>
      <c r="C68" t="str">
        <f t="shared" si="50"/>
        <v>7_10_refi_gas_notliq</v>
      </c>
      <c r="D68" s="4" t="s">
        <v>149</v>
      </c>
      <c r="E68" s="4"/>
      <c r="F68" s="4"/>
      <c r="G68" s="4">
        <f t="shared" si="51"/>
        <v>0</v>
      </c>
      <c r="BL68" t="str">
        <f t="shared" si="52"/>
        <v>21_VN</v>
      </c>
      <c r="BM68" t="str">
        <f t="shared" si="53"/>
        <v>d_nonenergy_7_10_refi_gas_notliq</v>
      </c>
      <c r="BP68">
        <f t="shared" ref="BP68:CW68" si="82">BP$49*BP29</f>
        <v>0</v>
      </c>
      <c r="BQ68">
        <f t="shared" si="82"/>
        <v>0</v>
      </c>
      <c r="BR68">
        <f t="shared" si="82"/>
        <v>0</v>
      </c>
      <c r="BS68">
        <f t="shared" si="82"/>
        <v>0</v>
      </c>
      <c r="BT68">
        <f t="shared" si="82"/>
        <v>0</v>
      </c>
      <c r="BU68">
        <f t="shared" si="82"/>
        <v>0</v>
      </c>
      <c r="BV68">
        <f t="shared" si="82"/>
        <v>0</v>
      </c>
      <c r="BW68">
        <f t="shared" si="82"/>
        <v>0</v>
      </c>
      <c r="BX68">
        <f t="shared" si="82"/>
        <v>0</v>
      </c>
      <c r="BY68">
        <f t="shared" si="82"/>
        <v>0</v>
      </c>
      <c r="BZ68">
        <f t="shared" si="82"/>
        <v>0</v>
      </c>
      <c r="CA68">
        <f t="shared" si="82"/>
        <v>0</v>
      </c>
      <c r="CB68">
        <f t="shared" si="82"/>
        <v>0</v>
      </c>
      <c r="CC68">
        <f t="shared" si="82"/>
        <v>0</v>
      </c>
      <c r="CD68">
        <f t="shared" si="82"/>
        <v>0</v>
      </c>
      <c r="CE68">
        <f t="shared" si="82"/>
        <v>0</v>
      </c>
      <c r="CF68">
        <f t="shared" si="82"/>
        <v>0</v>
      </c>
      <c r="CG68">
        <f t="shared" si="82"/>
        <v>0</v>
      </c>
      <c r="CH68">
        <f t="shared" si="82"/>
        <v>0</v>
      </c>
      <c r="CI68">
        <f t="shared" si="82"/>
        <v>0</v>
      </c>
      <c r="CJ68">
        <f t="shared" si="82"/>
        <v>0</v>
      </c>
      <c r="CK68">
        <f t="shared" si="82"/>
        <v>0</v>
      </c>
      <c r="CL68">
        <f t="shared" si="82"/>
        <v>0</v>
      </c>
      <c r="CM68">
        <f t="shared" si="82"/>
        <v>0</v>
      </c>
      <c r="CN68">
        <f t="shared" si="82"/>
        <v>0</v>
      </c>
      <c r="CO68">
        <f t="shared" si="82"/>
        <v>0</v>
      </c>
      <c r="CP68">
        <f t="shared" si="82"/>
        <v>0</v>
      </c>
      <c r="CQ68">
        <f t="shared" si="82"/>
        <v>0</v>
      </c>
      <c r="CR68">
        <f t="shared" si="82"/>
        <v>0</v>
      </c>
      <c r="CS68">
        <f t="shared" si="82"/>
        <v>0</v>
      </c>
      <c r="CT68">
        <f t="shared" si="82"/>
        <v>0</v>
      </c>
      <c r="CU68">
        <f t="shared" si="82"/>
        <v>0</v>
      </c>
      <c r="CV68">
        <f t="shared" si="82"/>
        <v>0</v>
      </c>
      <c r="CW68">
        <f t="shared" si="82"/>
        <v>0</v>
      </c>
      <c r="CX68">
        <f t="shared" ref="CX68:DQ68" si="83">CX$49*CX29</f>
        <v>0</v>
      </c>
      <c r="CY68">
        <f t="shared" si="83"/>
        <v>0</v>
      </c>
      <c r="CZ68">
        <f t="shared" si="83"/>
        <v>0</v>
      </c>
      <c r="DA68">
        <f t="shared" si="83"/>
        <v>0</v>
      </c>
      <c r="DB68">
        <f t="shared" si="83"/>
        <v>0</v>
      </c>
      <c r="DC68">
        <f t="shared" si="83"/>
        <v>0</v>
      </c>
      <c r="DD68">
        <f t="shared" si="83"/>
        <v>0</v>
      </c>
      <c r="DE68">
        <f t="shared" si="83"/>
        <v>0</v>
      </c>
      <c r="DF68">
        <f t="shared" si="83"/>
        <v>0</v>
      </c>
      <c r="DG68">
        <f t="shared" si="83"/>
        <v>0</v>
      </c>
      <c r="DH68">
        <f t="shared" si="83"/>
        <v>0</v>
      </c>
      <c r="DI68">
        <f t="shared" si="83"/>
        <v>0</v>
      </c>
      <c r="DJ68">
        <f t="shared" si="83"/>
        <v>0</v>
      </c>
      <c r="DK68">
        <f t="shared" si="83"/>
        <v>0</v>
      </c>
      <c r="DL68">
        <f t="shared" si="83"/>
        <v>0</v>
      </c>
      <c r="DM68">
        <f t="shared" si="83"/>
        <v>0</v>
      </c>
      <c r="DN68">
        <f t="shared" si="83"/>
        <v>0</v>
      </c>
      <c r="DO68">
        <f t="shared" si="83"/>
        <v>0</v>
      </c>
      <c r="DP68">
        <f t="shared" si="83"/>
        <v>0</v>
      </c>
      <c r="DQ68">
        <f t="shared" si="83"/>
        <v>0</v>
      </c>
    </row>
    <row r="69" spans="1:121" x14ac:dyDescent="0.25">
      <c r="A69" t="str">
        <f t="shared" si="50"/>
        <v>21_VN</v>
      </c>
      <c r="B69" t="str">
        <f t="shared" si="50"/>
        <v>7_11_ethane</v>
      </c>
      <c r="C69" t="str">
        <f t="shared" si="50"/>
        <v>7_11_ethane</v>
      </c>
      <c r="D69" s="4" t="s">
        <v>149</v>
      </c>
      <c r="E69" s="4"/>
      <c r="F69" s="4"/>
      <c r="G69" s="4">
        <f t="shared" si="51"/>
        <v>0</v>
      </c>
      <c r="BL69" t="str">
        <f t="shared" si="52"/>
        <v>21_VN</v>
      </c>
      <c r="BM69" t="str">
        <f t="shared" si="53"/>
        <v>d_nonenergy_7_11_ethane</v>
      </c>
      <c r="BP69">
        <f t="shared" ref="BP69:CW69" si="84">BP$49*BP30</f>
        <v>0</v>
      </c>
      <c r="BQ69">
        <f t="shared" si="84"/>
        <v>0</v>
      </c>
      <c r="BR69">
        <f t="shared" si="84"/>
        <v>0</v>
      </c>
      <c r="BS69">
        <f t="shared" si="84"/>
        <v>0</v>
      </c>
      <c r="BT69">
        <f t="shared" si="84"/>
        <v>0</v>
      </c>
      <c r="BU69">
        <f t="shared" si="84"/>
        <v>0</v>
      </c>
      <c r="BV69">
        <f t="shared" si="84"/>
        <v>0</v>
      </c>
      <c r="BW69">
        <f t="shared" si="84"/>
        <v>0</v>
      </c>
      <c r="BX69">
        <f t="shared" si="84"/>
        <v>0</v>
      </c>
      <c r="BY69">
        <f t="shared" si="84"/>
        <v>0</v>
      </c>
      <c r="BZ69">
        <f t="shared" si="84"/>
        <v>0</v>
      </c>
      <c r="CA69">
        <f t="shared" si="84"/>
        <v>0</v>
      </c>
      <c r="CB69">
        <f t="shared" si="84"/>
        <v>0</v>
      </c>
      <c r="CC69">
        <f t="shared" si="84"/>
        <v>0</v>
      </c>
      <c r="CD69">
        <f t="shared" si="84"/>
        <v>0</v>
      </c>
      <c r="CE69">
        <f t="shared" si="84"/>
        <v>0</v>
      </c>
      <c r="CF69">
        <f t="shared" si="84"/>
        <v>0</v>
      </c>
      <c r="CG69">
        <f t="shared" si="84"/>
        <v>0</v>
      </c>
      <c r="CH69">
        <f t="shared" si="84"/>
        <v>0</v>
      </c>
      <c r="CI69">
        <f t="shared" si="84"/>
        <v>0</v>
      </c>
      <c r="CJ69">
        <f t="shared" si="84"/>
        <v>0</v>
      </c>
      <c r="CK69">
        <f t="shared" si="84"/>
        <v>0</v>
      </c>
      <c r="CL69">
        <f t="shared" si="84"/>
        <v>0</v>
      </c>
      <c r="CM69">
        <f t="shared" si="84"/>
        <v>0</v>
      </c>
      <c r="CN69">
        <f t="shared" si="84"/>
        <v>0</v>
      </c>
      <c r="CO69">
        <f t="shared" si="84"/>
        <v>0</v>
      </c>
      <c r="CP69">
        <f t="shared" si="84"/>
        <v>0</v>
      </c>
      <c r="CQ69">
        <f t="shared" si="84"/>
        <v>0</v>
      </c>
      <c r="CR69">
        <f t="shared" si="84"/>
        <v>0</v>
      </c>
      <c r="CS69">
        <f t="shared" si="84"/>
        <v>0</v>
      </c>
      <c r="CT69">
        <f t="shared" si="84"/>
        <v>0</v>
      </c>
      <c r="CU69">
        <f t="shared" si="84"/>
        <v>0</v>
      </c>
      <c r="CV69">
        <f t="shared" si="84"/>
        <v>0</v>
      </c>
      <c r="CW69">
        <f t="shared" si="84"/>
        <v>0</v>
      </c>
      <c r="CX69">
        <f t="shared" ref="CX69:DQ69" si="85">CX$49*CX30</f>
        <v>0</v>
      </c>
      <c r="CY69">
        <f t="shared" si="85"/>
        <v>0</v>
      </c>
      <c r="CZ69">
        <f t="shared" si="85"/>
        <v>0</v>
      </c>
      <c r="DA69">
        <f t="shared" si="85"/>
        <v>0</v>
      </c>
      <c r="DB69">
        <f t="shared" si="85"/>
        <v>0</v>
      </c>
      <c r="DC69">
        <f t="shared" si="85"/>
        <v>0</v>
      </c>
      <c r="DD69">
        <f t="shared" si="85"/>
        <v>0</v>
      </c>
      <c r="DE69">
        <f t="shared" si="85"/>
        <v>0</v>
      </c>
      <c r="DF69">
        <f t="shared" si="85"/>
        <v>0</v>
      </c>
      <c r="DG69">
        <f t="shared" si="85"/>
        <v>0</v>
      </c>
      <c r="DH69">
        <f t="shared" si="85"/>
        <v>0</v>
      </c>
      <c r="DI69">
        <f t="shared" si="85"/>
        <v>0</v>
      </c>
      <c r="DJ69">
        <f t="shared" si="85"/>
        <v>0</v>
      </c>
      <c r="DK69">
        <f t="shared" si="85"/>
        <v>0</v>
      </c>
      <c r="DL69">
        <f t="shared" si="85"/>
        <v>0</v>
      </c>
      <c r="DM69">
        <f t="shared" si="85"/>
        <v>0</v>
      </c>
      <c r="DN69">
        <f t="shared" si="85"/>
        <v>0</v>
      </c>
      <c r="DO69">
        <f t="shared" si="85"/>
        <v>0</v>
      </c>
      <c r="DP69">
        <f t="shared" si="85"/>
        <v>0</v>
      </c>
      <c r="DQ69">
        <f t="shared" si="85"/>
        <v>0</v>
      </c>
    </row>
    <row r="70" spans="1:121" x14ac:dyDescent="0.25">
      <c r="A70" t="str">
        <f t="shared" si="50"/>
        <v>21_VN</v>
      </c>
      <c r="B70" t="str">
        <f t="shared" si="50"/>
        <v>7_x_other_petroleum_products</v>
      </c>
      <c r="C70" t="str">
        <f t="shared" si="50"/>
        <v>7_x_other_petrol_prod</v>
      </c>
      <c r="D70" s="4" t="s">
        <v>149</v>
      </c>
      <c r="E70" s="4"/>
      <c r="F70" s="4"/>
      <c r="G70" s="4">
        <f t="shared" si="51"/>
        <v>32.69314354502</v>
      </c>
      <c r="BL70" t="str">
        <f t="shared" si="52"/>
        <v>21_VN</v>
      </c>
      <c r="BM70" t="str">
        <f t="shared" si="53"/>
        <v>d_nonenergy_7_x_other_petrol_prod</v>
      </c>
      <c r="BP70">
        <f t="shared" ref="BP70:CW70" si="86">BP$49*BP31</f>
        <v>29.404019974480001</v>
      </c>
      <c r="BQ70">
        <f t="shared" si="86"/>
        <v>32.69314354502</v>
      </c>
      <c r="BR70">
        <f t="shared" si="86"/>
        <v>34.440631676090504</v>
      </c>
      <c r="BS70">
        <f t="shared" si="86"/>
        <v>29.350378157930574</v>
      </c>
      <c r="BT70">
        <f t="shared" si="86"/>
        <v>33.652226856838389</v>
      </c>
      <c r="BU70">
        <f t="shared" si="86"/>
        <v>38.273635339176764</v>
      </c>
      <c r="BV70">
        <f t="shared" si="86"/>
        <v>43.408860583033082</v>
      </c>
      <c r="BW70">
        <f t="shared" si="86"/>
        <v>46.770356059077834</v>
      </c>
      <c r="BX70">
        <f t="shared" si="86"/>
        <v>49.953204261945039</v>
      </c>
      <c r="BY70">
        <f t="shared" si="86"/>
        <v>53.345574627647906</v>
      </c>
      <c r="BZ70">
        <f t="shared" si="86"/>
        <v>56.96024867148455</v>
      </c>
      <c r="CA70">
        <f t="shared" si="86"/>
        <v>60.310974628950738</v>
      </c>
      <c r="CB70">
        <f t="shared" si="86"/>
        <v>63.852959341881807</v>
      </c>
      <c r="CC70">
        <f t="shared" si="86"/>
        <v>66.39138217139535</v>
      </c>
      <c r="CD70">
        <f t="shared" si="86"/>
        <v>68.388943441213385</v>
      </c>
      <c r="CE70">
        <f t="shared" si="86"/>
        <v>70.429522170897286</v>
      </c>
      <c r="CF70">
        <f t="shared" si="86"/>
        <v>72.513304201460841</v>
      </c>
      <c r="CG70">
        <f t="shared" si="86"/>
        <v>74.640429581735035</v>
      </c>
      <c r="CH70">
        <f t="shared" si="86"/>
        <v>75.747229396725118</v>
      </c>
      <c r="CI70">
        <f t="shared" si="86"/>
        <v>76.849007856353055</v>
      </c>
      <c r="CJ70">
        <f t="shared" si="86"/>
        <v>77.944997588399318</v>
      </c>
      <c r="CK70">
        <f t="shared" si="86"/>
        <v>79.034407114540159</v>
      </c>
      <c r="CL70">
        <f t="shared" si="86"/>
        <v>80.116420305140167</v>
      </c>
      <c r="CM70">
        <f t="shared" si="86"/>
        <v>81.190195824029317</v>
      </c>
      <c r="CN70">
        <f t="shared" si="86"/>
        <v>82.254866563096911</v>
      </c>
      <c r="CO70">
        <f t="shared" si="86"/>
        <v>83.3095390665314</v>
      </c>
      <c r="CP70">
        <f t="shared" si="86"/>
        <v>84.353292944535369</v>
      </c>
      <c r="CQ70">
        <f t="shared" si="86"/>
        <v>85.385180276340179</v>
      </c>
      <c r="CR70">
        <f t="shared" si="86"/>
        <v>86.404225002339246</v>
      </c>
      <c r="CS70">
        <f t="shared" si="86"/>
        <v>87.409422305166743</v>
      </c>
      <c r="CT70">
        <f t="shared" si="86"/>
        <v>88.399737979529505</v>
      </c>
      <c r="CU70">
        <f t="shared" si="86"/>
        <v>89.374107790612356</v>
      </c>
      <c r="CV70">
        <f t="shared" si="86"/>
        <v>90.331436820866898</v>
      </c>
      <c r="CW70">
        <f t="shared" si="86"/>
        <v>91.270598804989191</v>
      </c>
      <c r="CX70">
        <f t="shared" ref="CX70:DQ70" si="87">CX$49*CX31</f>
        <v>90.19346485834248</v>
      </c>
      <c r="CY70">
        <f t="shared" si="87"/>
        <v>89.104895420132067</v>
      </c>
      <c r="CZ70">
        <f t="shared" si="87"/>
        <v>88.005131398952727</v>
      </c>
      <c r="DA70">
        <f t="shared" si="87"/>
        <v>86.894411082073589</v>
      </c>
      <c r="DB70">
        <f t="shared" si="87"/>
        <v>85.772970158119961</v>
      </c>
      <c r="DC70">
        <f t="shared" si="87"/>
        <v>84.641041739580132</v>
      </c>
      <c r="DD70">
        <f t="shared" si="87"/>
        <v>83.498856385141011</v>
      </c>
      <c r="DE70">
        <f t="shared" si="87"/>
        <v>82.346642121850991</v>
      </c>
      <c r="DF70">
        <f t="shared" si="87"/>
        <v>81.184624467114404</v>
      </c>
      <c r="DG70">
        <f t="shared" si="87"/>
        <v>80.013026450515454</v>
      </c>
      <c r="DH70">
        <f t="shared" si="87"/>
        <v>78.832068635476134</v>
      </c>
      <c r="DI70">
        <f t="shared" si="87"/>
        <v>77.641969140745999</v>
      </c>
      <c r="DJ70">
        <f t="shared" si="87"/>
        <v>76.442943661728464</v>
      </c>
      <c r="DK70">
        <f t="shared" si="87"/>
        <v>75.235205491641139</v>
      </c>
      <c r="DL70">
        <f t="shared" si="87"/>
        <v>74.018965542515076</v>
      </c>
      <c r="DM70">
        <f t="shared" si="87"/>
        <v>72.794432366030634</v>
      </c>
      <c r="DN70">
        <f t="shared" si="87"/>
        <v>71.561812174193307</v>
      </c>
      <c r="DO70">
        <f t="shared" si="87"/>
        <v>70.321308859851527</v>
      </c>
      <c r="DP70">
        <f t="shared" si="87"/>
        <v>69.073124017052805</v>
      </c>
      <c r="DQ70">
        <f t="shared" si="87"/>
        <v>67.817456961246037</v>
      </c>
    </row>
    <row r="71" spans="1:121" x14ac:dyDescent="0.25">
      <c r="A71" t="str">
        <f t="shared" si="50"/>
        <v>21_VN</v>
      </c>
      <c r="B71" t="str">
        <f t="shared" si="50"/>
        <v>8_1_natural_gas</v>
      </c>
      <c r="C71" t="str">
        <f t="shared" si="50"/>
        <v>8_1_natural_gas</v>
      </c>
      <c r="D71" s="4" t="s">
        <v>149</v>
      </c>
      <c r="E71" s="4"/>
      <c r="F71" s="4"/>
      <c r="G71" s="4">
        <f t="shared" si="51"/>
        <v>42.474477232034722</v>
      </c>
      <c r="BL71" t="str">
        <f t="shared" si="52"/>
        <v>21_VN</v>
      </c>
      <c r="BM71" t="str">
        <f t="shared" si="53"/>
        <v>d_nonenergy_8_1_natural_gas</v>
      </c>
      <c r="BP71">
        <f t="shared" ref="BP71:CW71" si="88">BP$49*BP32</f>
        <v>40.750872636572382</v>
      </c>
      <c r="BQ71">
        <f t="shared" si="88"/>
        <v>42.474477232034722</v>
      </c>
      <c r="BR71">
        <f t="shared" si="88"/>
        <v>44.744789499014971</v>
      </c>
      <c r="BS71">
        <f t="shared" si="88"/>
        <v>38.13160294922227</v>
      </c>
      <c r="BT71">
        <f t="shared" si="88"/>
        <v>43.720504926965887</v>
      </c>
      <c r="BU71">
        <f t="shared" si="88"/>
        <v>49.724574529288169</v>
      </c>
      <c r="BV71">
        <f t="shared" si="88"/>
        <v>56.396187719411323</v>
      </c>
      <c r="BW71">
        <f t="shared" si="88"/>
        <v>60.763395873201695</v>
      </c>
      <c r="BX71">
        <f t="shared" si="88"/>
        <v>64.898507975209967</v>
      </c>
      <c r="BY71">
        <f t="shared" si="88"/>
        <v>69.305828356079985</v>
      </c>
      <c r="BZ71">
        <f t="shared" si="88"/>
        <v>74.001962582657086</v>
      </c>
      <c r="CA71">
        <f t="shared" si="88"/>
        <v>78.355179127747149</v>
      </c>
      <c r="CB71">
        <f t="shared" si="88"/>
        <v>82.956876386942696</v>
      </c>
      <c r="CC71">
        <f t="shared" si="88"/>
        <v>86.25476000981854</v>
      </c>
      <c r="CD71">
        <f t="shared" si="88"/>
        <v>88.849963819377081</v>
      </c>
      <c r="CE71">
        <f t="shared" si="88"/>
        <v>91.501055314288877</v>
      </c>
      <c r="CF71">
        <f t="shared" si="88"/>
        <v>94.208275936613433</v>
      </c>
      <c r="CG71">
        <f t="shared" si="88"/>
        <v>96.971807635843433</v>
      </c>
      <c r="CH71">
        <f t="shared" si="88"/>
        <v>98.409746556506732</v>
      </c>
      <c r="CI71">
        <f t="shared" si="88"/>
        <v>99.841161802145947</v>
      </c>
      <c r="CJ71">
        <f t="shared" si="88"/>
        <v>101.26505641344998</v>
      </c>
      <c r="CK71">
        <f t="shared" si="88"/>
        <v>102.68040211279245</v>
      </c>
      <c r="CL71">
        <f t="shared" si="88"/>
        <v>104.08613859590595</v>
      </c>
      <c r="CM71">
        <f t="shared" si="88"/>
        <v>105.48117281054394</v>
      </c>
      <c r="CN71">
        <f t="shared" si="88"/>
        <v>106.86437822191309</v>
      </c>
      <c r="CO71">
        <f t="shared" si="88"/>
        <v>108.23459406465376</v>
      </c>
      <c r="CP71">
        <f t="shared" si="88"/>
        <v>109.59062458114657</v>
      </c>
      <c r="CQ71">
        <f t="shared" si="88"/>
        <v>110.93123824591743</v>
      </c>
      <c r="CR71">
        <f t="shared" si="88"/>
        <v>112.25516697590538</v>
      </c>
      <c r="CS71">
        <f t="shared" si="88"/>
        <v>113.56110532636887</v>
      </c>
      <c r="CT71">
        <f t="shared" si="88"/>
        <v>114.84770967217996</v>
      </c>
      <c r="CU71">
        <f t="shared" si="88"/>
        <v>116.11359737427352</v>
      </c>
      <c r="CV71">
        <f t="shared" si="88"/>
        <v>117.35734593100436</v>
      </c>
      <c r="CW71">
        <f t="shared" si="88"/>
        <v>118.57749211415936</v>
      </c>
      <c r="CX71">
        <f t="shared" ref="CX71:DQ71" si="89">CX$49*CX32</f>
        <v>117.17809467690478</v>
      </c>
      <c r="CY71">
        <f t="shared" si="89"/>
        <v>115.76384040811331</v>
      </c>
      <c r="CZ71">
        <f t="shared" si="89"/>
        <v>114.33504229287951</v>
      </c>
      <c r="DA71">
        <f t="shared" si="89"/>
        <v>112.89200991070811</v>
      </c>
      <c r="DB71">
        <f t="shared" si="89"/>
        <v>111.435049464982</v>
      </c>
      <c r="DC71">
        <f t="shared" si="89"/>
        <v>109.96446381220264</v>
      </c>
      <c r="DD71">
        <f t="shared" si="89"/>
        <v>108.48055249100827</v>
      </c>
      <c r="DE71">
        <f t="shared" si="89"/>
        <v>106.98361175096761</v>
      </c>
      <c r="DF71">
        <f t="shared" si="89"/>
        <v>105.47393458115477</v>
      </c>
      <c r="DG71">
        <f t="shared" si="89"/>
        <v>103.95181073850247</v>
      </c>
      <c r="DH71">
        <f t="shared" si="89"/>
        <v>102.41752677593985</v>
      </c>
      <c r="DI71">
        <f t="shared" si="89"/>
        <v>100.87136607031169</v>
      </c>
      <c r="DJ71">
        <f t="shared" si="89"/>
        <v>99.313608850085075</v>
      </c>
      <c r="DK71">
        <f t="shared" si="89"/>
        <v>97.744532222840789</v>
      </c>
      <c r="DL71">
        <f t="shared" si="89"/>
        <v>96.164410202555132</v>
      </c>
      <c r="DM71">
        <f t="shared" si="89"/>
        <v>94.573513736669653</v>
      </c>
      <c r="DN71">
        <f t="shared" si="89"/>
        <v>92.9721107329528</v>
      </c>
      <c r="DO71">
        <f t="shared" si="89"/>
        <v>91.360466086156535</v>
      </c>
      <c r="DP71">
        <f t="shared" si="89"/>
        <v>89.738841704462573</v>
      </c>
      <c r="DQ71">
        <f t="shared" si="89"/>
        <v>88.107496535729027</v>
      </c>
    </row>
    <row r="72" spans="1:121" x14ac:dyDescent="0.25">
      <c r="A72" t="str">
        <f t="shared" si="50"/>
        <v>21_VN</v>
      </c>
      <c r="B72" t="str">
        <f t="shared" si="50"/>
        <v>15_1_fuelwood_and_woodwaste</v>
      </c>
      <c r="C72" t="str">
        <f t="shared" si="50"/>
        <v>15_1_fwood_wwaste</v>
      </c>
      <c r="D72" s="4" t="s">
        <v>149</v>
      </c>
      <c r="E72" s="4"/>
      <c r="F72" s="4"/>
      <c r="G72" s="4">
        <f t="shared" si="51"/>
        <v>0</v>
      </c>
      <c r="BL72" t="str">
        <f t="shared" si="52"/>
        <v>21_VN</v>
      </c>
      <c r="BM72" t="str">
        <f t="shared" si="53"/>
        <v>d_nonenergy_15_1_fwood_wwaste</v>
      </c>
      <c r="BP72">
        <f t="shared" ref="BP72:CW72" si="90">BP$49*BP33</f>
        <v>0</v>
      </c>
      <c r="BQ72">
        <f t="shared" si="90"/>
        <v>0</v>
      </c>
      <c r="BR72">
        <f t="shared" si="90"/>
        <v>0</v>
      </c>
      <c r="BS72">
        <f t="shared" si="90"/>
        <v>0</v>
      </c>
      <c r="BT72">
        <f t="shared" si="90"/>
        <v>0</v>
      </c>
      <c r="BU72">
        <f t="shared" si="90"/>
        <v>0</v>
      </c>
      <c r="BV72">
        <f t="shared" si="90"/>
        <v>0</v>
      </c>
      <c r="BW72">
        <f t="shared" si="90"/>
        <v>0</v>
      </c>
      <c r="BX72">
        <f t="shared" si="90"/>
        <v>0</v>
      </c>
      <c r="BY72">
        <f t="shared" si="90"/>
        <v>0</v>
      </c>
      <c r="BZ72">
        <f t="shared" si="90"/>
        <v>0</v>
      </c>
      <c r="CA72">
        <f t="shared" si="90"/>
        <v>0</v>
      </c>
      <c r="CB72">
        <f t="shared" si="90"/>
        <v>0</v>
      </c>
      <c r="CC72">
        <f t="shared" si="90"/>
        <v>0</v>
      </c>
      <c r="CD72">
        <f t="shared" si="90"/>
        <v>0</v>
      </c>
      <c r="CE72">
        <f t="shared" si="90"/>
        <v>0</v>
      </c>
      <c r="CF72">
        <f t="shared" si="90"/>
        <v>0</v>
      </c>
      <c r="CG72">
        <f t="shared" si="90"/>
        <v>0</v>
      </c>
      <c r="CH72">
        <f t="shared" si="90"/>
        <v>0</v>
      </c>
      <c r="CI72">
        <f t="shared" si="90"/>
        <v>0</v>
      </c>
      <c r="CJ72">
        <f t="shared" si="90"/>
        <v>0</v>
      </c>
      <c r="CK72">
        <f t="shared" si="90"/>
        <v>0</v>
      </c>
      <c r="CL72">
        <f t="shared" si="90"/>
        <v>0</v>
      </c>
      <c r="CM72">
        <f t="shared" si="90"/>
        <v>0</v>
      </c>
      <c r="CN72">
        <f t="shared" si="90"/>
        <v>0</v>
      </c>
      <c r="CO72">
        <f t="shared" si="90"/>
        <v>0</v>
      </c>
      <c r="CP72">
        <f t="shared" si="90"/>
        <v>0</v>
      </c>
      <c r="CQ72">
        <f t="shared" si="90"/>
        <v>0</v>
      </c>
      <c r="CR72">
        <f t="shared" si="90"/>
        <v>0</v>
      </c>
      <c r="CS72">
        <f t="shared" si="90"/>
        <v>0</v>
      </c>
      <c r="CT72">
        <f t="shared" si="90"/>
        <v>0</v>
      </c>
      <c r="CU72">
        <f t="shared" si="90"/>
        <v>0</v>
      </c>
      <c r="CV72">
        <f t="shared" si="90"/>
        <v>0</v>
      </c>
      <c r="CW72">
        <f t="shared" si="90"/>
        <v>0</v>
      </c>
      <c r="CX72">
        <f t="shared" ref="CX72:DQ72" si="91">CX$49*CX33</f>
        <v>0</v>
      </c>
      <c r="CY72">
        <f t="shared" si="91"/>
        <v>0</v>
      </c>
      <c r="CZ72">
        <f t="shared" si="91"/>
        <v>0</v>
      </c>
      <c r="DA72">
        <f t="shared" si="91"/>
        <v>0</v>
      </c>
      <c r="DB72">
        <f t="shared" si="91"/>
        <v>0</v>
      </c>
      <c r="DC72">
        <f t="shared" si="91"/>
        <v>0</v>
      </c>
      <c r="DD72">
        <f t="shared" si="91"/>
        <v>0</v>
      </c>
      <c r="DE72">
        <f t="shared" si="91"/>
        <v>0</v>
      </c>
      <c r="DF72">
        <f t="shared" si="91"/>
        <v>0</v>
      </c>
      <c r="DG72">
        <f t="shared" si="91"/>
        <v>0</v>
      </c>
      <c r="DH72">
        <f t="shared" si="91"/>
        <v>0</v>
      </c>
      <c r="DI72">
        <f t="shared" si="91"/>
        <v>0</v>
      </c>
      <c r="DJ72">
        <f t="shared" si="91"/>
        <v>0</v>
      </c>
      <c r="DK72">
        <f t="shared" si="91"/>
        <v>0</v>
      </c>
      <c r="DL72">
        <f t="shared" si="91"/>
        <v>0</v>
      </c>
      <c r="DM72">
        <f t="shared" si="91"/>
        <v>0</v>
      </c>
      <c r="DN72">
        <f t="shared" si="91"/>
        <v>0</v>
      </c>
      <c r="DO72">
        <f t="shared" si="91"/>
        <v>0</v>
      </c>
      <c r="DP72">
        <f t="shared" si="91"/>
        <v>0</v>
      </c>
      <c r="DQ72">
        <f t="shared" si="91"/>
        <v>0</v>
      </c>
    </row>
    <row r="73" spans="1:121" x14ac:dyDescent="0.25">
      <c r="A73" t="str">
        <f t="shared" si="50"/>
        <v>21_VN</v>
      </c>
      <c r="B73" t="str">
        <f t="shared" si="50"/>
        <v>15_2_bagasse</v>
      </c>
      <c r="C73" t="str">
        <f t="shared" si="50"/>
        <v>15_2_bagasse</v>
      </c>
      <c r="D73" s="4" t="s">
        <v>149</v>
      </c>
      <c r="E73" s="4"/>
      <c r="F73" s="4"/>
      <c r="G73" s="4">
        <f t="shared" si="51"/>
        <v>0</v>
      </c>
      <c r="BL73" t="str">
        <f t="shared" si="52"/>
        <v>21_VN</v>
      </c>
      <c r="BM73" t="str">
        <f t="shared" si="53"/>
        <v>d_nonenergy_15_2_bagasse</v>
      </c>
      <c r="BP73">
        <f t="shared" ref="BP73:CW73" si="92">BP$49*BP34</f>
        <v>0</v>
      </c>
      <c r="BQ73">
        <f t="shared" si="92"/>
        <v>0</v>
      </c>
      <c r="BR73">
        <f t="shared" si="92"/>
        <v>0</v>
      </c>
      <c r="BS73">
        <f t="shared" si="92"/>
        <v>0</v>
      </c>
      <c r="BT73">
        <f t="shared" si="92"/>
        <v>0</v>
      </c>
      <c r="BU73">
        <f t="shared" si="92"/>
        <v>0</v>
      </c>
      <c r="BV73">
        <f t="shared" si="92"/>
        <v>0</v>
      </c>
      <c r="BW73">
        <f t="shared" si="92"/>
        <v>0</v>
      </c>
      <c r="BX73">
        <f t="shared" si="92"/>
        <v>0</v>
      </c>
      <c r="BY73">
        <f t="shared" si="92"/>
        <v>0</v>
      </c>
      <c r="BZ73">
        <f t="shared" si="92"/>
        <v>0</v>
      </c>
      <c r="CA73">
        <f t="shared" si="92"/>
        <v>0</v>
      </c>
      <c r="CB73">
        <f t="shared" si="92"/>
        <v>0</v>
      </c>
      <c r="CC73">
        <f t="shared" si="92"/>
        <v>0</v>
      </c>
      <c r="CD73">
        <f t="shared" si="92"/>
        <v>0</v>
      </c>
      <c r="CE73">
        <f t="shared" si="92"/>
        <v>0</v>
      </c>
      <c r="CF73">
        <f t="shared" si="92"/>
        <v>0</v>
      </c>
      <c r="CG73">
        <f t="shared" si="92"/>
        <v>0</v>
      </c>
      <c r="CH73">
        <f t="shared" si="92"/>
        <v>0</v>
      </c>
      <c r="CI73">
        <f t="shared" si="92"/>
        <v>0</v>
      </c>
      <c r="CJ73">
        <f t="shared" si="92"/>
        <v>0</v>
      </c>
      <c r="CK73">
        <f t="shared" si="92"/>
        <v>0</v>
      </c>
      <c r="CL73">
        <f t="shared" si="92"/>
        <v>0</v>
      </c>
      <c r="CM73">
        <f t="shared" si="92"/>
        <v>0</v>
      </c>
      <c r="CN73">
        <f t="shared" si="92"/>
        <v>0</v>
      </c>
      <c r="CO73">
        <f t="shared" si="92"/>
        <v>0</v>
      </c>
      <c r="CP73">
        <f t="shared" si="92"/>
        <v>0</v>
      </c>
      <c r="CQ73">
        <f t="shared" si="92"/>
        <v>0</v>
      </c>
      <c r="CR73">
        <f t="shared" si="92"/>
        <v>0</v>
      </c>
      <c r="CS73">
        <f t="shared" si="92"/>
        <v>0</v>
      </c>
      <c r="CT73">
        <f t="shared" si="92"/>
        <v>0</v>
      </c>
      <c r="CU73">
        <f t="shared" si="92"/>
        <v>0</v>
      </c>
      <c r="CV73">
        <f t="shared" si="92"/>
        <v>0</v>
      </c>
      <c r="CW73">
        <f t="shared" si="92"/>
        <v>0</v>
      </c>
      <c r="CX73">
        <f t="shared" ref="CX73:DQ73" si="93">CX$49*CX34</f>
        <v>0</v>
      </c>
      <c r="CY73">
        <f t="shared" si="93"/>
        <v>0</v>
      </c>
      <c r="CZ73">
        <f t="shared" si="93"/>
        <v>0</v>
      </c>
      <c r="DA73">
        <f t="shared" si="93"/>
        <v>0</v>
      </c>
      <c r="DB73">
        <f t="shared" si="93"/>
        <v>0</v>
      </c>
      <c r="DC73">
        <f t="shared" si="93"/>
        <v>0</v>
      </c>
      <c r="DD73">
        <f t="shared" si="93"/>
        <v>0</v>
      </c>
      <c r="DE73">
        <f t="shared" si="93"/>
        <v>0</v>
      </c>
      <c r="DF73">
        <f t="shared" si="93"/>
        <v>0</v>
      </c>
      <c r="DG73">
        <f t="shared" si="93"/>
        <v>0</v>
      </c>
      <c r="DH73">
        <f t="shared" si="93"/>
        <v>0</v>
      </c>
      <c r="DI73">
        <f t="shared" si="93"/>
        <v>0</v>
      </c>
      <c r="DJ73">
        <f t="shared" si="93"/>
        <v>0</v>
      </c>
      <c r="DK73">
        <f t="shared" si="93"/>
        <v>0</v>
      </c>
      <c r="DL73">
        <f t="shared" si="93"/>
        <v>0</v>
      </c>
      <c r="DM73">
        <f t="shared" si="93"/>
        <v>0</v>
      </c>
      <c r="DN73">
        <f t="shared" si="93"/>
        <v>0</v>
      </c>
      <c r="DO73">
        <f t="shared" si="93"/>
        <v>0</v>
      </c>
      <c r="DP73">
        <f t="shared" si="93"/>
        <v>0</v>
      </c>
      <c r="DQ73">
        <f t="shared" si="93"/>
        <v>0</v>
      </c>
    </row>
    <row r="74" spans="1:121" x14ac:dyDescent="0.25">
      <c r="A74" t="str">
        <f t="shared" si="50"/>
        <v>21_VN</v>
      </c>
      <c r="B74" t="str">
        <f t="shared" si="50"/>
        <v>15_3_charcoal</v>
      </c>
      <c r="C74" t="str">
        <f t="shared" si="50"/>
        <v>15_3_charcoal</v>
      </c>
      <c r="D74" s="4" t="s">
        <v>149</v>
      </c>
      <c r="E74" s="4"/>
      <c r="F74" s="4"/>
      <c r="G74" s="4">
        <f t="shared" si="51"/>
        <v>0</v>
      </c>
      <c r="BL74" t="str">
        <f t="shared" si="52"/>
        <v>21_VN</v>
      </c>
      <c r="BM74" t="str">
        <f t="shared" si="53"/>
        <v>d_nonenergy_15_3_charcoal</v>
      </c>
      <c r="BP74">
        <f t="shared" ref="BP74:CW74" si="94">BP$49*BP35</f>
        <v>0</v>
      </c>
      <c r="BQ74">
        <f t="shared" si="94"/>
        <v>0</v>
      </c>
      <c r="BR74">
        <f t="shared" si="94"/>
        <v>0</v>
      </c>
      <c r="BS74">
        <f t="shared" si="94"/>
        <v>0</v>
      </c>
      <c r="BT74">
        <f t="shared" si="94"/>
        <v>0</v>
      </c>
      <c r="BU74">
        <f t="shared" si="94"/>
        <v>0</v>
      </c>
      <c r="BV74">
        <f t="shared" si="94"/>
        <v>0</v>
      </c>
      <c r="BW74">
        <f t="shared" si="94"/>
        <v>0</v>
      </c>
      <c r="BX74">
        <f t="shared" si="94"/>
        <v>0</v>
      </c>
      <c r="BY74">
        <f t="shared" si="94"/>
        <v>0</v>
      </c>
      <c r="BZ74">
        <f t="shared" si="94"/>
        <v>0</v>
      </c>
      <c r="CA74">
        <f t="shared" si="94"/>
        <v>0</v>
      </c>
      <c r="CB74">
        <f t="shared" si="94"/>
        <v>0</v>
      </c>
      <c r="CC74">
        <f t="shared" si="94"/>
        <v>0</v>
      </c>
      <c r="CD74">
        <f t="shared" si="94"/>
        <v>0</v>
      </c>
      <c r="CE74">
        <f t="shared" si="94"/>
        <v>0</v>
      </c>
      <c r="CF74">
        <f t="shared" si="94"/>
        <v>0</v>
      </c>
      <c r="CG74">
        <f t="shared" si="94"/>
        <v>0</v>
      </c>
      <c r="CH74">
        <f t="shared" si="94"/>
        <v>0</v>
      </c>
      <c r="CI74">
        <f t="shared" si="94"/>
        <v>0</v>
      </c>
      <c r="CJ74">
        <f t="shared" si="94"/>
        <v>0</v>
      </c>
      <c r="CK74">
        <f t="shared" si="94"/>
        <v>0</v>
      </c>
      <c r="CL74">
        <f t="shared" si="94"/>
        <v>0</v>
      </c>
      <c r="CM74">
        <f t="shared" si="94"/>
        <v>0</v>
      </c>
      <c r="CN74">
        <f t="shared" si="94"/>
        <v>0</v>
      </c>
      <c r="CO74">
        <f t="shared" si="94"/>
        <v>0</v>
      </c>
      <c r="CP74">
        <f t="shared" si="94"/>
        <v>0</v>
      </c>
      <c r="CQ74">
        <f t="shared" si="94"/>
        <v>0</v>
      </c>
      <c r="CR74">
        <f t="shared" si="94"/>
        <v>0</v>
      </c>
      <c r="CS74">
        <f t="shared" si="94"/>
        <v>0</v>
      </c>
      <c r="CT74">
        <f t="shared" si="94"/>
        <v>0</v>
      </c>
      <c r="CU74">
        <f t="shared" si="94"/>
        <v>0</v>
      </c>
      <c r="CV74">
        <f t="shared" si="94"/>
        <v>0</v>
      </c>
      <c r="CW74">
        <f t="shared" si="94"/>
        <v>0</v>
      </c>
      <c r="CX74">
        <f t="shared" ref="CX74:DQ74" si="95">CX$49*CX35</f>
        <v>0</v>
      </c>
      <c r="CY74">
        <f t="shared" si="95"/>
        <v>0</v>
      </c>
      <c r="CZ74">
        <f t="shared" si="95"/>
        <v>0</v>
      </c>
      <c r="DA74">
        <f t="shared" si="95"/>
        <v>0</v>
      </c>
      <c r="DB74">
        <f t="shared" si="95"/>
        <v>0</v>
      </c>
      <c r="DC74">
        <f t="shared" si="95"/>
        <v>0</v>
      </c>
      <c r="DD74">
        <f t="shared" si="95"/>
        <v>0</v>
      </c>
      <c r="DE74">
        <f t="shared" si="95"/>
        <v>0</v>
      </c>
      <c r="DF74">
        <f t="shared" si="95"/>
        <v>0</v>
      </c>
      <c r="DG74">
        <f t="shared" si="95"/>
        <v>0</v>
      </c>
      <c r="DH74">
        <f t="shared" si="95"/>
        <v>0</v>
      </c>
      <c r="DI74">
        <f t="shared" si="95"/>
        <v>0</v>
      </c>
      <c r="DJ74">
        <f t="shared" si="95"/>
        <v>0</v>
      </c>
      <c r="DK74">
        <f t="shared" si="95"/>
        <v>0</v>
      </c>
      <c r="DL74">
        <f t="shared" si="95"/>
        <v>0</v>
      </c>
      <c r="DM74">
        <f t="shared" si="95"/>
        <v>0</v>
      </c>
      <c r="DN74">
        <f t="shared" si="95"/>
        <v>0</v>
      </c>
      <c r="DO74">
        <f t="shared" si="95"/>
        <v>0</v>
      </c>
      <c r="DP74">
        <f t="shared" si="95"/>
        <v>0</v>
      </c>
      <c r="DQ74">
        <f t="shared" si="95"/>
        <v>0</v>
      </c>
    </row>
    <row r="75" spans="1:121" x14ac:dyDescent="0.25">
      <c r="A75" t="str">
        <f t="shared" si="50"/>
        <v>21_VN</v>
      </c>
      <c r="B75" t="str">
        <f t="shared" si="50"/>
        <v>15_4_black_liquor</v>
      </c>
      <c r="C75" t="str">
        <f t="shared" si="50"/>
        <v>15_4_black_liquor</v>
      </c>
      <c r="D75" s="4" t="s">
        <v>149</v>
      </c>
      <c r="E75" s="4"/>
      <c r="F75" s="4"/>
      <c r="G75" s="4">
        <f t="shared" si="51"/>
        <v>0</v>
      </c>
      <c r="BL75" t="str">
        <f t="shared" si="52"/>
        <v>21_VN</v>
      </c>
      <c r="BM75" t="str">
        <f t="shared" si="53"/>
        <v>d_nonenergy_15_4_black_liquor</v>
      </c>
      <c r="BP75">
        <f t="shared" ref="BP75:CW75" si="96">BP$49*BP36</f>
        <v>0</v>
      </c>
      <c r="BQ75">
        <f t="shared" si="96"/>
        <v>0</v>
      </c>
      <c r="BR75">
        <f t="shared" si="96"/>
        <v>0</v>
      </c>
      <c r="BS75">
        <f t="shared" si="96"/>
        <v>0</v>
      </c>
      <c r="BT75">
        <f t="shared" si="96"/>
        <v>0</v>
      </c>
      <c r="BU75">
        <f t="shared" si="96"/>
        <v>0</v>
      </c>
      <c r="BV75">
        <f t="shared" si="96"/>
        <v>0</v>
      </c>
      <c r="BW75">
        <f t="shared" si="96"/>
        <v>0</v>
      </c>
      <c r="BX75">
        <f t="shared" si="96"/>
        <v>0</v>
      </c>
      <c r="BY75">
        <f t="shared" si="96"/>
        <v>0</v>
      </c>
      <c r="BZ75">
        <f t="shared" si="96"/>
        <v>0</v>
      </c>
      <c r="CA75">
        <f t="shared" si="96"/>
        <v>0</v>
      </c>
      <c r="CB75">
        <f t="shared" si="96"/>
        <v>0</v>
      </c>
      <c r="CC75">
        <f t="shared" si="96"/>
        <v>0</v>
      </c>
      <c r="CD75">
        <f t="shared" si="96"/>
        <v>0</v>
      </c>
      <c r="CE75">
        <f t="shared" si="96"/>
        <v>0</v>
      </c>
      <c r="CF75">
        <f t="shared" si="96"/>
        <v>0</v>
      </c>
      <c r="CG75">
        <f t="shared" si="96"/>
        <v>0</v>
      </c>
      <c r="CH75">
        <f t="shared" si="96"/>
        <v>0</v>
      </c>
      <c r="CI75">
        <f t="shared" si="96"/>
        <v>0</v>
      </c>
      <c r="CJ75">
        <f t="shared" si="96"/>
        <v>0</v>
      </c>
      <c r="CK75">
        <f t="shared" si="96"/>
        <v>0</v>
      </c>
      <c r="CL75">
        <f t="shared" si="96"/>
        <v>0</v>
      </c>
      <c r="CM75">
        <f t="shared" si="96"/>
        <v>0</v>
      </c>
      <c r="CN75">
        <f t="shared" si="96"/>
        <v>0</v>
      </c>
      <c r="CO75">
        <f t="shared" si="96"/>
        <v>0</v>
      </c>
      <c r="CP75">
        <f t="shared" si="96"/>
        <v>0</v>
      </c>
      <c r="CQ75">
        <f t="shared" si="96"/>
        <v>0</v>
      </c>
      <c r="CR75">
        <f t="shared" si="96"/>
        <v>0</v>
      </c>
      <c r="CS75">
        <f t="shared" si="96"/>
        <v>0</v>
      </c>
      <c r="CT75">
        <f t="shared" si="96"/>
        <v>0</v>
      </c>
      <c r="CU75">
        <f t="shared" si="96"/>
        <v>0</v>
      </c>
      <c r="CV75">
        <f t="shared" si="96"/>
        <v>0</v>
      </c>
      <c r="CW75">
        <f t="shared" si="96"/>
        <v>0</v>
      </c>
      <c r="CX75">
        <f t="shared" ref="CX75:DQ75" si="97">CX$49*CX36</f>
        <v>0</v>
      </c>
      <c r="CY75">
        <f t="shared" si="97"/>
        <v>0</v>
      </c>
      <c r="CZ75">
        <f t="shared" si="97"/>
        <v>0</v>
      </c>
      <c r="DA75">
        <f t="shared" si="97"/>
        <v>0</v>
      </c>
      <c r="DB75">
        <f t="shared" si="97"/>
        <v>0</v>
      </c>
      <c r="DC75">
        <f t="shared" si="97"/>
        <v>0</v>
      </c>
      <c r="DD75">
        <f t="shared" si="97"/>
        <v>0</v>
      </c>
      <c r="DE75">
        <f t="shared" si="97"/>
        <v>0</v>
      </c>
      <c r="DF75">
        <f t="shared" si="97"/>
        <v>0</v>
      </c>
      <c r="DG75">
        <f t="shared" si="97"/>
        <v>0</v>
      </c>
      <c r="DH75">
        <f t="shared" si="97"/>
        <v>0</v>
      </c>
      <c r="DI75">
        <f t="shared" si="97"/>
        <v>0</v>
      </c>
      <c r="DJ75">
        <f t="shared" si="97"/>
        <v>0</v>
      </c>
      <c r="DK75">
        <f t="shared" si="97"/>
        <v>0</v>
      </c>
      <c r="DL75">
        <f t="shared" si="97"/>
        <v>0</v>
      </c>
      <c r="DM75">
        <f t="shared" si="97"/>
        <v>0</v>
      </c>
      <c r="DN75">
        <f t="shared" si="97"/>
        <v>0</v>
      </c>
      <c r="DO75">
        <f t="shared" si="97"/>
        <v>0</v>
      </c>
      <c r="DP75">
        <f t="shared" si="97"/>
        <v>0</v>
      </c>
      <c r="DQ75">
        <f t="shared" si="97"/>
        <v>0</v>
      </c>
    </row>
    <row r="76" spans="1:121" x14ac:dyDescent="0.25">
      <c r="A76" t="str">
        <f t="shared" si="50"/>
        <v>21_VN</v>
      </c>
      <c r="B76" t="str">
        <f t="shared" si="50"/>
        <v>15_5_other_biomass</v>
      </c>
      <c r="C76" t="str">
        <f t="shared" si="50"/>
        <v>15_5_other_biomass</v>
      </c>
      <c r="D76" s="4" t="s">
        <v>149</v>
      </c>
      <c r="E76" s="4"/>
      <c r="F76" s="4"/>
      <c r="G76" s="4">
        <f t="shared" si="51"/>
        <v>0</v>
      </c>
      <c r="BL76" t="str">
        <f t="shared" si="52"/>
        <v>21_VN</v>
      </c>
      <c r="BM76" t="str">
        <f t="shared" si="53"/>
        <v>d_nonenergy_15_5_other_biomass</v>
      </c>
      <c r="BP76">
        <f t="shared" ref="BP76:CW76" si="98">BP$49*BP37</f>
        <v>0</v>
      </c>
      <c r="BQ76">
        <f t="shared" si="98"/>
        <v>0</v>
      </c>
      <c r="BR76">
        <f t="shared" si="98"/>
        <v>0</v>
      </c>
      <c r="BS76">
        <f t="shared" si="98"/>
        <v>0</v>
      </c>
      <c r="BT76">
        <f t="shared" si="98"/>
        <v>0</v>
      </c>
      <c r="BU76">
        <f t="shared" si="98"/>
        <v>0</v>
      </c>
      <c r="BV76">
        <f t="shared" si="98"/>
        <v>0</v>
      </c>
      <c r="BW76">
        <f t="shared" si="98"/>
        <v>0</v>
      </c>
      <c r="BX76">
        <f t="shared" si="98"/>
        <v>0</v>
      </c>
      <c r="BY76">
        <f t="shared" si="98"/>
        <v>0</v>
      </c>
      <c r="BZ76">
        <f t="shared" si="98"/>
        <v>0</v>
      </c>
      <c r="CA76">
        <f t="shared" si="98"/>
        <v>0</v>
      </c>
      <c r="CB76">
        <f t="shared" si="98"/>
        <v>0</v>
      </c>
      <c r="CC76">
        <f t="shared" si="98"/>
        <v>0</v>
      </c>
      <c r="CD76">
        <f t="shared" si="98"/>
        <v>0</v>
      </c>
      <c r="CE76">
        <f t="shared" si="98"/>
        <v>0</v>
      </c>
      <c r="CF76">
        <f t="shared" si="98"/>
        <v>0</v>
      </c>
      <c r="CG76">
        <f t="shared" si="98"/>
        <v>0</v>
      </c>
      <c r="CH76">
        <f t="shared" si="98"/>
        <v>0</v>
      </c>
      <c r="CI76">
        <f t="shared" si="98"/>
        <v>0</v>
      </c>
      <c r="CJ76">
        <f t="shared" si="98"/>
        <v>0</v>
      </c>
      <c r="CK76">
        <f t="shared" si="98"/>
        <v>0</v>
      </c>
      <c r="CL76">
        <f t="shared" si="98"/>
        <v>0</v>
      </c>
      <c r="CM76">
        <f t="shared" si="98"/>
        <v>0</v>
      </c>
      <c r="CN76">
        <f t="shared" si="98"/>
        <v>0</v>
      </c>
      <c r="CO76">
        <f t="shared" si="98"/>
        <v>0</v>
      </c>
      <c r="CP76">
        <f t="shared" si="98"/>
        <v>0</v>
      </c>
      <c r="CQ76">
        <f t="shared" si="98"/>
        <v>0</v>
      </c>
      <c r="CR76">
        <f t="shared" si="98"/>
        <v>0</v>
      </c>
      <c r="CS76">
        <f t="shared" si="98"/>
        <v>0</v>
      </c>
      <c r="CT76">
        <f t="shared" si="98"/>
        <v>0</v>
      </c>
      <c r="CU76">
        <f t="shared" si="98"/>
        <v>0</v>
      </c>
      <c r="CV76">
        <f t="shared" si="98"/>
        <v>0</v>
      </c>
      <c r="CW76">
        <f t="shared" si="98"/>
        <v>0</v>
      </c>
      <c r="CX76">
        <f t="shared" ref="CX76:DQ76" si="99">CX$49*CX37</f>
        <v>0</v>
      </c>
      <c r="CY76">
        <f t="shared" si="99"/>
        <v>0</v>
      </c>
      <c r="CZ76">
        <f t="shared" si="99"/>
        <v>0</v>
      </c>
      <c r="DA76">
        <f t="shared" si="99"/>
        <v>0</v>
      </c>
      <c r="DB76">
        <f t="shared" si="99"/>
        <v>0</v>
      </c>
      <c r="DC76">
        <f t="shared" si="99"/>
        <v>0</v>
      </c>
      <c r="DD76">
        <f t="shared" si="99"/>
        <v>0</v>
      </c>
      <c r="DE76">
        <f t="shared" si="99"/>
        <v>0</v>
      </c>
      <c r="DF76">
        <f t="shared" si="99"/>
        <v>0</v>
      </c>
      <c r="DG76">
        <f t="shared" si="99"/>
        <v>0</v>
      </c>
      <c r="DH76">
        <f t="shared" si="99"/>
        <v>0</v>
      </c>
      <c r="DI76">
        <f t="shared" si="99"/>
        <v>0</v>
      </c>
      <c r="DJ76">
        <f t="shared" si="99"/>
        <v>0</v>
      </c>
      <c r="DK76">
        <f t="shared" si="99"/>
        <v>0</v>
      </c>
      <c r="DL76">
        <f t="shared" si="99"/>
        <v>0</v>
      </c>
      <c r="DM76">
        <f t="shared" si="99"/>
        <v>0</v>
      </c>
      <c r="DN76">
        <f t="shared" si="99"/>
        <v>0</v>
      </c>
      <c r="DO76">
        <f t="shared" si="99"/>
        <v>0</v>
      </c>
      <c r="DP76">
        <f t="shared" si="99"/>
        <v>0</v>
      </c>
      <c r="DQ76">
        <f t="shared" si="99"/>
        <v>0</v>
      </c>
    </row>
    <row r="77" spans="1:121" x14ac:dyDescent="0.25">
      <c r="A77" t="str">
        <f t="shared" si="50"/>
        <v>21_VN</v>
      </c>
      <c r="B77" t="str">
        <f t="shared" si="50"/>
        <v>16_1_biogas</v>
      </c>
      <c r="C77" t="str">
        <f t="shared" si="50"/>
        <v>16_1_biogas</v>
      </c>
      <c r="D77" s="4" t="s">
        <v>149</v>
      </c>
      <c r="E77" s="4"/>
      <c r="F77" s="4"/>
      <c r="G77" s="4">
        <f t="shared" si="51"/>
        <v>0</v>
      </c>
      <c r="BL77" t="str">
        <f t="shared" si="52"/>
        <v>21_VN</v>
      </c>
      <c r="BM77" t="str">
        <f t="shared" si="53"/>
        <v>d_nonenergy_16_1_biogas</v>
      </c>
      <c r="BP77">
        <f t="shared" ref="BP77:CW77" si="100">BP$49*BP38</f>
        <v>0</v>
      </c>
      <c r="BQ77">
        <f t="shared" si="100"/>
        <v>0</v>
      </c>
      <c r="BR77">
        <f t="shared" si="100"/>
        <v>0</v>
      </c>
      <c r="BS77">
        <f t="shared" si="100"/>
        <v>0</v>
      </c>
      <c r="BT77">
        <f t="shared" si="100"/>
        <v>0</v>
      </c>
      <c r="BU77">
        <f t="shared" si="100"/>
        <v>0</v>
      </c>
      <c r="BV77">
        <f t="shared" si="100"/>
        <v>0</v>
      </c>
      <c r="BW77">
        <f t="shared" si="100"/>
        <v>0</v>
      </c>
      <c r="BX77">
        <f t="shared" si="100"/>
        <v>0</v>
      </c>
      <c r="BY77">
        <f t="shared" si="100"/>
        <v>0</v>
      </c>
      <c r="BZ77">
        <f t="shared" si="100"/>
        <v>0</v>
      </c>
      <c r="CA77">
        <f t="shared" si="100"/>
        <v>0</v>
      </c>
      <c r="CB77">
        <f t="shared" si="100"/>
        <v>0</v>
      </c>
      <c r="CC77">
        <f t="shared" si="100"/>
        <v>0</v>
      </c>
      <c r="CD77">
        <f t="shared" si="100"/>
        <v>0</v>
      </c>
      <c r="CE77">
        <f t="shared" si="100"/>
        <v>0</v>
      </c>
      <c r="CF77">
        <f t="shared" si="100"/>
        <v>0</v>
      </c>
      <c r="CG77">
        <f t="shared" si="100"/>
        <v>0</v>
      </c>
      <c r="CH77">
        <f t="shared" si="100"/>
        <v>0</v>
      </c>
      <c r="CI77">
        <f t="shared" si="100"/>
        <v>0</v>
      </c>
      <c r="CJ77">
        <f t="shared" si="100"/>
        <v>0</v>
      </c>
      <c r="CK77">
        <f t="shared" si="100"/>
        <v>0</v>
      </c>
      <c r="CL77">
        <f t="shared" si="100"/>
        <v>0</v>
      </c>
      <c r="CM77">
        <f t="shared" si="100"/>
        <v>0</v>
      </c>
      <c r="CN77">
        <f t="shared" si="100"/>
        <v>0</v>
      </c>
      <c r="CO77">
        <f t="shared" si="100"/>
        <v>0</v>
      </c>
      <c r="CP77">
        <f t="shared" si="100"/>
        <v>0</v>
      </c>
      <c r="CQ77">
        <f t="shared" si="100"/>
        <v>0</v>
      </c>
      <c r="CR77">
        <f t="shared" si="100"/>
        <v>0</v>
      </c>
      <c r="CS77">
        <f t="shared" si="100"/>
        <v>0</v>
      </c>
      <c r="CT77">
        <f t="shared" si="100"/>
        <v>0</v>
      </c>
      <c r="CU77">
        <f t="shared" si="100"/>
        <v>0</v>
      </c>
      <c r="CV77">
        <f t="shared" si="100"/>
        <v>0</v>
      </c>
      <c r="CW77">
        <f t="shared" si="100"/>
        <v>0</v>
      </c>
      <c r="CX77">
        <f t="shared" ref="CX77:DQ77" si="101">CX$49*CX38</f>
        <v>0</v>
      </c>
      <c r="CY77">
        <f t="shared" si="101"/>
        <v>0</v>
      </c>
      <c r="CZ77">
        <f t="shared" si="101"/>
        <v>0</v>
      </c>
      <c r="DA77">
        <f t="shared" si="101"/>
        <v>0</v>
      </c>
      <c r="DB77">
        <f t="shared" si="101"/>
        <v>0</v>
      </c>
      <c r="DC77">
        <f t="shared" si="101"/>
        <v>0</v>
      </c>
      <c r="DD77">
        <f t="shared" si="101"/>
        <v>0</v>
      </c>
      <c r="DE77">
        <f t="shared" si="101"/>
        <v>0</v>
      </c>
      <c r="DF77">
        <f t="shared" si="101"/>
        <v>0</v>
      </c>
      <c r="DG77">
        <f t="shared" si="101"/>
        <v>0</v>
      </c>
      <c r="DH77">
        <f t="shared" si="101"/>
        <v>0</v>
      </c>
      <c r="DI77">
        <f t="shared" si="101"/>
        <v>0</v>
      </c>
      <c r="DJ77">
        <f t="shared" si="101"/>
        <v>0</v>
      </c>
      <c r="DK77">
        <f t="shared" si="101"/>
        <v>0</v>
      </c>
      <c r="DL77">
        <f t="shared" si="101"/>
        <v>0</v>
      </c>
      <c r="DM77">
        <f t="shared" si="101"/>
        <v>0</v>
      </c>
      <c r="DN77">
        <f t="shared" si="101"/>
        <v>0</v>
      </c>
      <c r="DO77">
        <f t="shared" si="101"/>
        <v>0</v>
      </c>
      <c r="DP77">
        <f t="shared" si="101"/>
        <v>0</v>
      </c>
      <c r="DQ77">
        <f t="shared" si="101"/>
        <v>0</v>
      </c>
    </row>
    <row r="78" spans="1:121" x14ac:dyDescent="0.25">
      <c r="A78" t="str">
        <f t="shared" si="50"/>
        <v>21_VN</v>
      </c>
      <c r="B78" t="str">
        <f t="shared" si="50"/>
        <v>16_2_industrial_waste</v>
      </c>
      <c r="C78" t="str">
        <f t="shared" si="50"/>
        <v>16_2_industrial_waste</v>
      </c>
      <c r="D78" s="4" t="s">
        <v>149</v>
      </c>
      <c r="E78" s="4"/>
      <c r="F78" s="4"/>
      <c r="G78" s="4">
        <f t="shared" si="51"/>
        <v>0</v>
      </c>
      <c r="BL78" t="str">
        <f t="shared" si="52"/>
        <v>21_VN</v>
      </c>
      <c r="BM78" t="str">
        <f t="shared" si="53"/>
        <v>d_nonenergy_16_2_industrial_waste</v>
      </c>
      <c r="BP78">
        <f t="shared" ref="BP78:CW78" si="102">BP$49*BP39</f>
        <v>0</v>
      </c>
      <c r="BQ78">
        <f t="shared" si="102"/>
        <v>0</v>
      </c>
      <c r="BR78">
        <f t="shared" si="102"/>
        <v>0</v>
      </c>
      <c r="BS78">
        <f t="shared" si="102"/>
        <v>0</v>
      </c>
      <c r="BT78">
        <f t="shared" si="102"/>
        <v>0</v>
      </c>
      <c r="BU78">
        <f t="shared" si="102"/>
        <v>0</v>
      </c>
      <c r="BV78">
        <f t="shared" si="102"/>
        <v>0</v>
      </c>
      <c r="BW78">
        <f t="shared" si="102"/>
        <v>0</v>
      </c>
      <c r="BX78">
        <f t="shared" si="102"/>
        <v>0</v>
      </c>
      <c r="BY78">
        <f t="shared" si="102"/>
        <v>0</v>
      </c>
      <c r="BZ78">
        <f t="shared" si="102"/>
        <v>0</v>
      </c>
      <c r="CA78">
        <f t="shared" si="102"/>
        <v>0</v>
      </c>
      <c r="CB78">
        <f t="shared" si="102"/>
        <v>0</v>
      </c>
      <c r="CC78">
        <f t="shared" si="102"/>
        <v>0</v>
      </c>
      <c r="CD78">
        <f t="shared" si="102"/>
        <v>0</v>
      </c>
      <c r="CE78">
        <f t="shared" si="102"/>
        <v>0</v>
      </c>
      <c r="CF78">
        <f t="shared" si="102"/>
        <v>0</v>
      </c>
      <c r="CG78">
        <f t="shared" si="102"/>
        <v>0</v>
      </c>
      <c r="CH78">
        <f t="shared" si="102"/>
        <v>0</v>
      </c>
      <c r="CI78">
        <f t="shared" si="102"/>
        <v>0</v>
      </c>
      <c r="CJ78">
        <f t="shared" si="102"/>
        <v>0</v>
      </c>
      <c r="CK78">
        <f t="shared" si="102"/>
        <v>0</v>
      </c>
      <c r="CL78">
        <f t="shared" si="102"/>
        <v>0</v>
      </c>
      <c r="CM78">
        <f t="shared" si="102"/>
        <v>0</v>
      </c>
      <c r="CN78">
        <f t="shared" si="102"/>
        <v>0</v>
      </c>
      <c r="CO78">
        <f t="shared" si="102"/>
        <v>0</v>
      </c>
      <c r="CP78">
        <f t="shared" si="102"/>
        <v>0</v>
      </c>
      <c r="CQ78">
        <f t="shared" si="102"/>
        <v>0</v>
      </c>
      <c r="CR78">
        <f t="shared" si="102"/>
        <v>0</v>
      </c>
      <c r="CS78">
        <f t="shared" si="102"/>
        <v>0</v>
      </c>
      <c r="CT78">
        <f t="shared" si="102"/>
        <v>0</v>
      </c>
      <c r="CU78">
        <f t="shared" si="102"/>
        <v>0</v>
      </c>
      <c r="CV78">
        <f t="shared" si="102"/>
        <v>0</v>
      </c>
      <c r="CW78">
        <f t="shared" si="102"/>
        <v>0</v>
      </c>
      <c r="CX78">
        <f t="shared" ref="CX78:DQ78" si="103">CX$49*CX39</f>
        <v>0</v>
      </c>
      <c r="CY78">
        <f t="shared" si="103"/>
        <v>0</v>
      </c>
      <c r="CZ78">
        <f t="shared" si="103"/>
        <v>0</v>
      </c>
      <c r="DA78">
        <f t="shared" si="103"/>
        <v>0</v>
      </c>
      <c r="DB78">
        <f t="shared" si="103"/>
        <v>0</v>
      </c>
      <c r="DC78">
        <f t="shared" si="103"/>
        <v>0</v>
      </c>
      <c r="DD78">
        <f t="shared" si="103"/>
        <v>0</v>
      </c>
      <c r="DE78">
        <f t="shared" si="103"/>
        <v>0</v>
      </c>
      <c r="DF78">
        <f t="shared" si="103"/>
        <v>0</v>
      </c>
      <c r="DG78">
        <f t="shared" si="103"/>
        <v>0</v>
      </c>
      <c r="DH78">
        <f t="shared" si="103"/>
        <v>0</v>
      </c>
      <c r="DI78">
        <f t="shared" si="103"/>
        <v>0</v>
      </c>
      <c r="DJ78">
        <f t="shared" si="103"/>
        <v>0</v>
      </c>
      <c r="DK78">
        <f t="shared" si="103"/>
        <v>0</v>
      </c>
      <c r="DL78">
        <f t="shared" si="103"/>
        <v>0</v>
      </c>
      <c r="DM78">
        <f t="shared" si="103"/>
        <v>0</v>
      </c>
      <c r="DN78">
        <f t="shared" si="103"/>
        <v>0</v>
      </c>
      <c r="DO78">
        <f t="shared" si="103"/>
        <v>0</v>
      </c>
      <c r="DP78">
        <f t="shared" si="103"/>
        <v>0</v>
      </c>
      <c r="DQ78">
        <f t="shared" si="103"/>
        <v>0</v>
      </c>
    </row>
    <row r="79" spans="1:121" x14ac:dyDescent="0.25">
      <c r="A79" t="str">
        <f t="shared" si="50"/>
        <v>21_VN</v>
      </c>
      <c r="B79" t="str">
        <f t="shared" si="50"/>
        <v>16_3_municipal_solid_waste_renewable</v>
      </c>
      <c r="C79" t="str">
        <f t="shared" si="50"/>
        <v>16_3_msw_ren</v>
      </c>
      <c r="D79" s="4" t="s">
        <v>149</v>
      </c>
      <c r="E79" s="4"/>
      <c r="F79" s="4"/>
      <c r="G79" s="4">
        <f t="shared" si="51"/>
        <v>0</v>
      </c>
      <c r="BL79" t="str">
        <f t="shared" si="52"/>
        <v>21_VN</v>
      </c>
      <c r="BM79" t="str">
        <f t="shared" si="53"/>
        <v>d_nonenergy_16_3_msw_ren</v>
      </c>
      <c r="BP79">
        <f t="shared" ref="BP79:CW79" si="104">BP$49*BP40</f>
        <v>0</v>
      </c>
      <c r="BQ79">
        <f t="shared" si="104"/>
        <v>0</v>
      </c>
      <c r="BR79">
        <f t="shared" si="104"/>
        <v>0</v>
      </c>
      <c r="BS79">
        <f t="shared" si="104"/>
        <v>0</v>
      </c>
      <c r="BT79">
        <f t="shared" si="104"/>
        <v>0</v>
      </c>
      <c r="BU79">
        <f t="shared" si="104"/>
        <v>0</v>
      </c>
      <c r="BV79">
        <f t="shared" si="104"/>
        <v>0</v>
      </c>
      <c r="BW79">
        <f t="shared" si="104"/>
        <v>0</v>
      </c>
      <c r="BX79">
        <f t="shared" si="104"/>
        <v>0</v>
      </c>
      <c r="BY79">
        <f t="shared" si="104"/>
        <v>0</v>
      </c>
      <c r="BZ79">
        <f t="shared" si="104"/>
        <v>0</v>
      </c>
      <c r="CA79">
        <f t="shared" si="104"/>
        <v>0</v>
      </c>
      <c r="CB79">
        <f t="shared" si="104"/>
        <v>0</v>
      </c>
      <c r="CC79">
        <f t="shared" si="104"/>
        <v>0</v>
      </c>
      <c r="CD79">
        <f t="shared" si="104"/>
        <v>0</v>
      </c>
      <c r="CE79">
        <f t="shared" si="104"/>
        <v>0</v>
      </c>
      <c r="CF79">
        <f t="shared" si="104"/>
        <v>0</v>
      </c>
      <c r="CG79">
        <f t="shared" si="104"/>
        <v>0</v>
      </c>
      <c r="CH79">
        <f t="shared" si="104"/>
        <v>0</v>
      </c>
      <c r="CI79">
        <f t="shared" si="104"/>
        <v>0</v>
      </c>
      <c r="CJ79">
        <f t="shared" si="104"/>
        <v>0</v>
      </c>
      <c r="CK79">
        <f t="shared" si="104"/>
        <v>0</v>
      </c>
      <c r="CL79">
        <f t="shared" si="104"/>
        <v>0</v>
      </c>
      <c r="CM79">
        <f t="shared" si="104"/>
        <v>0</v>
      </c>
      <c r="CN79">
        <f t="shared" si="104"/>
        <v>0</v>
      </c>
      <c r="CO79">
        <f t="shared" si="104"/>
        <v>0</v>
      </c>
      <c r="CP79">
        <f t="shared" si="104"/>
        <v>0</v>
      </c>
      <c r="CQ79">
        <f t="shared" si="104"/>
        <v>0</v>
      </c>
      <c r="CR79">
        <f t="shared" si="104"/>
        <v>0</v>
      </c>
      <c r="CS79">
        <f t="shared" si="104"/>
        <v>0</v>
      </c>
      <c r="CT79">
        <f t="shared" si="104"/>
        <v>0</v>
      </c>
      <c r="CU79">
        <f t="shared" si="104"/>
        <v>0</v>
      </c>
      <c r="CV79">
        <f t="shared" si="104"/>
        <v>0</v>
      </c>
      <c r="CW79">
        <f t="shared" si="104"/>
        <v>0</v>
      </c>
      <c r="CX79">
        <f t="shared" ref="CX79:DQ79" si="105">CX$49*CX40</f>
        <v>0</v>
      </c>
      <c r="CY79">
        <f t="shared" si="105"/>
        <v>0</v>
      </c>
      <c r="CZ79">
        <f t="shared" si="105"/>
        <v>0</v>
      </c>
      <c r="DA79">
        <f t="shared" si="105"/>
        <v>0</v>
      </c>
      <c r="DB79">
        <f t="shared" si="105"/>
        <v>0</v>
      </c>
      <c r="DC79">
        <f t="shared" si="105"/>
        <v>0</v>
      </c>
      <c r="DD79">
        <f t="shared" si="105"/>
        <v>0</v>
      </c>
      <c r="DE79">
        <f t="shared" si="105"/>
        <v>0</v>
      </c>
      <c r="DF79">
        <f t="shared" si="105"/>
        <v>0</v>
      </c>
      <c r="DG79">
        <f t="shared" si="105"/>
        <v>0</v>
      </c>
      <c r="DH79">
        <f t="shared" si="105"/>
        <v>0</v>
      </c>
      <c r="DI79">
        <f t="shared" si="105"/>
        <v>0</v>
      </c>
      <c r="DJ79">
        <f t="shared" si="105"/>
        <v>0</v>
      </c>
      <c r="DK79">
        <f t="shared" si="105"/>
        <v>0</v>
      </c>
      <c r="DL79">
        <f t="shared" si="105"/>
        <v>0</v>
      </c>
      <c r="DM79">
        <f t="shared" si="105"/>
        <v>0</v>
      </c>
      <c r="DN79">
        <f t="shared" si="105"/>
        <v>0</v>
      </c>
      <c r="DO79">
        <f t="shared" si="105"/>
        <v>0</v>
      </c>
      <c r="DP79">
        <f t="shared" si="105"/>
        <v>0</v>
      </c>
      <c r="DQ79">
        <f t="shared" si="105"/>
        <v>0</v>
      </c>
    </row>
    <row r="80" spans="1:121" x14ac:dyDescent="0.25">
      <c r="A80" t="str">
        <f t="shared" si="50"/>
        <v>21_VN</v>
      </c>
      <c r="B80" t="str">
        <f t="shared" si="50"/>
        <v>16_4_municipal_solid_waste_nonrenewable</v>
      </c>
      <c r="C80" t="str">
        <f t="shared" si="50"/>
        <v>16_4_msw_nonr</v>
      </c>
      <c r="D80" s="4" t="s">
        <v>149</v>
      </c>
      <c r="E80" s="4"/>
      <c r="F80" s="4"/>
      <c r="G80" s="4">
        <f t="shared" si="51"/>
        <v>0</v>
      </c>
      <c r="BL80" t="str">
        <f t="shared" si="52"/>
        <v>21_VN</v>
      </c>
      <c r="BM80" t="str">
        <f t="shared" si="53"/>
        <v>d_nonenergy_16_4_msw_nonr</v>
      </c>
      <c r="BP80">
        <f t="shared" ref="BP80:CW80" si="106">BP$49*BP41</f>
        <v>0</v>
      </c>
      <c r="BQ80">
        <f t="shared" si="106"/>
        <v>0</v>
      </c>
      <c r="BR80">
        <f t="shared" si="106"/>
        <v>0</v>
      </c>
      <c r="BS80">
        <f t="shared" si="106"/>
        <v>0</v>
      </c>
      <c r="BT80">
        <f t="shared" si="106"/>
        <v>0</v>
      </c>
      <c r="BU80">
        <f t="shared" si="106"/>
        <v>0</v>
      </c>
      <c r="BV80">
        <f t="shared" si="106"/>
        <v>0</v>
      </c>
      <c r="BW80">
        <f t="shared" si="106"/>
        <v>0</v>
      </c>
      <c r="BX80">
        <f t="shared" si="106"/>
        <v>0</v>
      </c>
      <c r="BY80">
        <f t="shared" si="106"/>
        <v>0</v>
      </c>
      <c r="BZ80">
        <f t="shared" si="106"/>
        <v>0</v>
      </c>
      <c r="CA80">
        <f t="shared" si="106"/>
        <v>0</v>
      </c>
      <c r="CB80">
        <f t="shared" si="106"/>
        <v>0</v>
      </c>
      <c r="CC80">
        <f t="shared" si="106"/>
        <v>0</v>
      </c>
      <c r="CD80">
        <f t="shared" si="106"/>
        <v>0</v>
      </c>
      <c r="CE80">
        <f t="shared" si="106"/>
        <v>0</v>
      </c>
      <c r="CF80">
        <f t="shared" si="106"/>
        <v>0</v>
      </c>
      <c r="CG80">
        <f t="shared" si="106"/>
        <v>0</v>
      </c>
      <c r="CH80">
        <f t="shared" si="106"/>
        <v>0</v>
      </c>
      <c r="CI80">
        <f t="shared" si="106"/>
        <v>0</v>
      </c>
      <c r="CJ80">
        <f t="shared" si="106"/>
        <v>0</v>
      </c>
      <c r="CK80">
        <f t="shared" si="106"/>
        <v>0</v>
      </c>
      <c r="CL80">
        <f t="shared" si="106"/>
        <v>0</v>
      </c>
      <c r="CM80">
        <f t="shared" si="106"/>
        <v>0</v>
      </c>
      <c r="CN80">
        <f t="shared" si="106"/>
        <v>0</v>
      </c>
      <c r="CO80">
        <f t="shared" si="106"/>
        <v>0</v>
      </c>
      <c r="CP80">
        <f t="shared" si="106"/>
        <v>0</v>
      </c>
      <c r="CQ80">
        <f t="shared" si="106"/>
        <v>0</v>
      </c>
      <c r="CR80">
        <f t="shared" si="106"/>
        <v>0</v>
      </c>
      <c r="CS80">
        <f t="shared" si="106"/>
        <v>0</v>
      </c>
      <c r="CT80">
        <f t="shared" si="106"/>
        <v>0</v>
      </c>
      <c r="CU80">
        <f t="shared" si="106"/>
        <v>0</v>
      </c>
      <c r="CV80">
        <f t="shared" si="106"/>
        <v>0</v>
      </c>
      <c r="CW80">
        <f t="shared" si="106"/>
        <v>0</v>
      </c>
      <c r="CX80">
        <f t="shared" ref="CX80:DQ80" si="107">CX$49*CX41</f>
        <v>0</v>
      </c>
      <c r="CY80">
        <f t="shared" si="107"/>
        <v>0</v>
      </c>
      <c r="CZ80">
        <f t="shared" si="107"/>
        <v>0</v>
      </c>
      <c r="DA80">
        <f t="shared" si="107"/>
        <v>0</v>
      </c>
      <c r="DB80">
        <f t="shared" si="107"/>
        <v>0</v>
      </c>
      <c r="DC80">
        <f t="shared" si="107"/>
        <v>0</v>
      </c>
      <c r="DD80">
        <f t="shared" si="107"/>
        <v>0</v>
      </c>
      <c r="DE80">
        <f t="shared" si="107"/>
        <v>0</v>
      </c>
      <c r="DF80">
        <f t="shared" si="107"/>
        <v>0</v>
      </c>
      <c r="DG80">
        <f t="shared" si="107"/>
        <v>0</v>
      </c>
      <c r="DH80">
        <f t="shared" si="107"/>
        <v>0</v>
      </c>
      <c r="DI80">
        <f t="shared" si="107"/>
        <v>0</v>
      </c>
      <c r="DJ80">
        <f t="shared" si="107"/>
        <v>0</v>
      </c>
      <c r="DK80">
        <f t="shared" si="107"/>
        <v>0</v>
      </c>
      <c r="DL80">
        <f t="shared" si="107"/>
        <v>0</v>
      </c>
      <c r="DM80">
        <f t="shared" si="107"/>
        <v>0</v>
      </c>
      <c r="DN80">
        <f t="shared" si="107"/>
        <v>0</v>
      </c>
      <c r="DO80">
        <f t="shared" si="107"/>
        <v>0</v>
      </c>
      <c r="DP80">
        <f t="shared" si="107"/>
        <v>0</v>
      </c>
      <c r="DQ80">
        <f t="shared" si="107"/>
        <v>0</v>
      </c>
    </row>
    <row r="81" spans="1:121" x14ac:dyDescent="0.25">
      <c r="A81" t="str">
        <f t="shared" si="50"/>
        <v>21_VN</v>
      </c>
      <c r="B81" t="str">
        <f t="shared" si="50"/>
        <v>16_5_biogasoline</v>
      </c>
      <c r="C81" t="str">
        <f t="shared" si="50"/>
        <v>16_5_biogasoline</v>
      </c>
      <c r="D81" s="4" t="s">
        <v>149</v>
      </c>
      <c r="E81" s="4"/>
      <c r="F81" s="4"/>
      <c r="G81" s="4">
        <f t="shared" si="51"/>
        <v>0</v>
      </c>
      <c r="BL81" t="str">
        <f t="shared" si="52"/>
        <v>21_VN</v>
      </c>
      <c r="BM81" t="str">
        <f t="shared" si="53"/>
        <v>d_nonenergy_16_5_biogasoline</v>
      </c>
      <c r="BP81">
        <f t="shared" ref="BP81:CW81" si="108">BP$49*BP42</f>
        <v>0</v>
      </c>
      <c r="BQ81">
        <f t="shared" si="108"/>
        <v>0</v>
      </c>
      <c r="BR81">
        <f t="shared" si="108"/>
        <v>0</v>
      </c>
      <c r="BS81">
        <f t="shared" si="108"/>
        <v>0</v>
      </c>
      <c r="BT81">
        <f t="shared" si="108"/>
        <v>0</v>
      </c>
      <c r="BU81">
        <f t="shared" si="108"/>
        <v>0</v>
      </c>
      <c r="BV81">
        <f t="shared" si="108"/>
        <v>0</v>
      </c>
      <c r="BW81">
        <f t="shared" si="108"/>
        <v>0</v>
      </c>
      <c r="BX81">
        <f t="shared" si="108"/>
        <v>0</v>
      </c>
      <c r="BY81">
        <f t="shared" si="108"/>
        <v>0</v>
      </c>
      <c r="BZ81">
        <f t="shared" si="108"/>
        <v>0</v>
      </c>
      <c r="CA81">
        <f t="shared" si="108"/>
        <v>0</v>
      </c>
      <c r="CB81">
        <f t="shared" si="108"/>
        <v>0</v>
      </c>
      <c r="CC81">
        <f t="shared" si="108"/>
        <v>0</v>
      </c>
      <c r="CD81">
        <f t="shared" si="108"/>
        <v>0</v>
      </c>
      <c r="CE81">
        <f t="shared" si="108"/>
        <v>0</v>
      </c>
      <c r="CF81">
        <f t="shared" si="108"/>
        <v>0</v>
      </c>
      <c r="CG81">
        <f t="shared" si="108"/>
        <v>0</v>
      </c>
      <c r="CH81">
        <f t="shared" si="108"/>
        <v>0</v>
      </c>
      <c r="CI81">
        <f t="shared" si="108"/>
        <v>0</v>
      </c>
      <c r="CJ81">
        <f t="shared" si="108"/>
        <v>0</v>
      </c>
      <c r="CK81">
        <f t="shared" si="108"/>
        <v>0</v>
      </c>
      <c r="CL81">
        <f t="shared" si="108"/>
        <v>0</v>
      </c>
      <c r="CM81">
        <f t="shared" si="108"/>
        <v>0</v>
      </c>
      <c r="CN81">
        <f t="shared" si="108"/>
        <v>0</v>
      </c>
      <c r="CO81">
        <f t="shared" si="108"/>
        <v>0</v>
      </c>
      <c r="CP81">
        <f t="shared" si="108"/>
        <v>0</v>
      </c>
      <c r="CQ81">
        <f t="shared" si="108"/>
        <v>0</v>
      </c>
      <c r="CR81">
        <f t="shared" si="108"/>
        <v>0</v>
      </c>
      <c r="CS81">
        <f t="shared" si="108"/>
        <v>0</v>
      </c>
      <c r="CT81">
        <f t="shared" si="108"/>
        <v>0</v>
      </c>
      <c r="CU81">
        <f t="shared" si="108"/>
        <v>0</v>
      </c>
      <c r="CV81">
        <f t="shared" si="108"/>
        <v>0</v>
      </c>
      <c r="CW81">
        <f t="shared" si="108"/>
        <v>0</v>
      </c>
      <c r="CX81">
        <f t="shared" ref="CX81:DQ81" si="109">CX$49*CX42</f>
        <v>0</v>
      </c>
      <c r="CY81">
        <f t="shared" si="109"/>
        <v>0</v>
      </c>
      <c r="CZ81">
        <f t="shared" si="109"/>
        <v>0</v>
      </c>
      <c r="DA81">
        <f t="shared" si="109"/>
        <v>0</v>
      </c>
      <c r="DB81">
        <f t="shared" si="109"/>
        <v>0</v>
      </c>
      <c r="DC81">
        <f t="shared" si="109"/>
        <v>0</v>
      </c>
      <c r="DD81">
        <f t="shared" si="109"/>
        <v>0</v>
      </c>
      <c r="DE81">
        <f t="shared" si="109"/>
        <v>0</v>
      </c>
      <c r="DF81">
        <f t="shared" si="109"/>
        <v>0</v>
      </c>
      <c r="DG81">
        <f t="shared" si="109"/>
        <v>0</v>
      </c>
      <c r="DH81">
        <f t="shared" si="109"/>
        <v>0</v>
      </c>
      <c r="DI81">
        <f t="shared" si="109"/>
        <v>0</v>
      </c>
      <c r="DJ81">
        <f t="shared" si="109"/>
        <v>0</v>
      </c>
      <c r="DK81">
        <f t="shared" si="109"/>
        <v>0</v>
      </c>
      <c r="DL81">
        <f t="shared" si="109"/>
        <v>0</v>
      </c>
      <c r="DM81">
        <f t="shared" si="109"/>
        <v>0</v>
      </c>
      <c r="DN81">
        <f t="shared" si="109"/>
        <v>0</v>
      </c>
      <c r="DO81">
        <f t="shared" si="109"/>
        <v>0</v>
      </c>
      <c r="DP81">
        <f t="shared" si="109"/>
        <v>0</v>
      </c>
      <c r="DQ81">
        <f t="shared" si="109"/>
        <v>0</v>
      </c>
    </row>
    <row r="82" spans="1:121" x14ac:dyDescent="0.25">
      <c r="A82" t="str">
        <f t="shared" si="50"/>
        <v>21_VN</v>
      </c>
      <c r="B82" t="str">
        <f t="shared" si="50"/>
        <v>16_6_biodiesel</v>
      </c>
      <c r="C82" t="str">
        <f t="shared" si="50"/>
        <v>16_6_biodiesel</v>
      </c>
      <c r="D82" s="4" t="s">
        <v>149</v>
      </c>
      <c r="E82" s="4"/>
      <c r="F82" s="4"/>
      <c r="G82" s="4">
        <f t="shared" si="51"/>
        <v>0</v>
      </c>
      <c r="BL82" t="str">
        <f t="shared" si="52"/>
        <v>21_VN</v>
      </c>
      <c r="BM82" t="str">
        <f t="shared" si="53"/>
        <v>d_nonenergy_16_6_biodiesel</v>
      </c>
      <c r="BP82">
        <f t="shared" ref="BP82:CW82" si="110">BP$49*BP43</f>
        <v>0</v>
      </c>
      <c r="BQ82">
        <f t="shared" si="110"/>
        <v>0</v>
      </c>
      <c r="BR82">
        <f t="shared" si="110"/>
        <v>0</v>
      </c>
      <c r="BS82">
        <f t="shared" si="110"/>
        <v>0</v>
      </c>
      <c r="BT82">
        <f t="shared" si="110"/>
        <v>0</v>
      </c>
      <c r="BU82">
        <f t="shared" si="110"/>
        <v>0</v>
      </c>
      <c r="BV82">
        <f t="shared" si="110"/>
        <v>0</v>
      </c>
      <c r="BW82">
        <f t="shared" si="110"/>
        <v>0</v>
      </c>
      <c r="BX82">
        <f t="shared" si="110"/>
        <v>0</v>
      </c>
      <c r="BY82">
        <f t="shared" si="110"/>
        <v>0</v>
      </c>
      <c r="BZ82">
        <f t="shared" si="110"/>
        <v>0</v>
      </c>
      <c r="CA82">
        <f t="shared" si="110"/>
        <v>0</v>
      </c>
      <c r="CB82">
        <f t="shared" si="110"/>
        <v>0</v>
      </c>
      <c r="CC82">
        <f t="shared" si="110"/>
        <v>0</v>
      </c>
      <c r="CD82">
        <f t="shared" si="110"/>
        <v>0</v>
      </c>
      <c r="CE82">
        <f t="shared" si="110"/>
        <v>0</v>
      </c>
      <c r="CF82">
        <f t="shared" si="110"/>
        <v>0</v>
      </c>
      <c r="CG82">
        <f t="shared" si="110"/>
        <v>0</v>
      </c>
      <c r="CH82">
        <f t="shared" si="110"/>
        <v>0</v>
      </c>
      <c r="CI82">
        <f t="shared" si="110"/>
        <v>0</v>
      </c>
      <c r="CJ82">
        <f t="shared" si="110"/>
        <v>0</v>
      </c>
      <c r="CK82">
        <f t="shared" si="110"/>
        <v>0</v>
      </c>
      <c r="CL82">
        <f t="shared" si="110"/>
        <v>0</v>
      </c>
      <c r="CM82">
        <f t="shared" si="110"/>
        <v>0</v>
      </c>
      <c r="CN82">
        <f t="shared" si="110"/>
        <v>0</v>
      </c>
      <c r="CO82">
        <f t="shared" si="110"/>
        <v>0</v>
      </c>
      <c r="CP82">
        <f t="shared" si="110"/>
        <v>0</v>
      </c>
      <c r="CQ82">
        <f t="shared" si="110"/>
        <v>0</v>
      </c>
      <c r="CR82">
        <f t="shared" si="110"/>
        <v>0</v>
      </c>
      <c r="CS82">
        <f t="shared" si="110"/>
        <v>0</v>
      </c>
      <c r="CT82">
        <f t="shared" si="110"/>
        <v>0</v>
      </c>
      <c r="CU82">
        <f t="shared" si="110"/>
        <v>0</v>
      </c>
      <c r="CV82">
        <f t="shared" si="110"/>
        <v>0</v>
      </c>
      <c r="CW82">
        <f t="shared" si="110"/>
        <v>0</v>
      </c>
      <c r="CX82">
        <f t="shared" ref="CX82:DQ82" si="111">CX$49*CX43</f>
        <v>0</v>
      </c>
      <c r="CY82">
        <f t="shared" si="111"/>
        <v>0</v>
      </c>
      <c r="CZ82">
        <f t="shared" si="111"/>
        <v>0</v>
      </c>
      <c r="DA82">
        <f t="shared" si="111"/>
        <v>0</v>
      </c>
      <c r="DB82">
        <f t="shared" si="111"/>
        <v>0</v>
      </c>
      <c r="DC82">
        <f t="shared" si="111"/>
        <v>0</v>
      </c>
      <c r="DD82">
        <f t="shared" si="111"/>
        <v>0</v>
      </c>
      <c r="DE82">
        <f t="shared" si="111"/>
        <v>0</v>
      </c>
      <c r="DF82">
        <f t="shared" si="111"/>
        <v>0</v>
      </c>
      <c r="DG82">
        <f t="shared" si="111"/>
        <v>0</v>
      </c>
      <c r="DH82">
        <f t="shared" si="111"/>
        <v>0</v>
      </c>
      <c r="DI82">
        <f t="shared" si="111"/>
        <v>0</v>
      </c>
      <c r="DJ82">
        <f t="shared" si="111"/>
        <v>0</v>
      </c>
      <c r="DK82">
        <f t="shared" si="111"/>
        <v>0</v>
      </c>
      <c r="DL82">
        <f t="shared" si="111"/>
        <v>0</v>
      </c>
      <c r="DM82">
        <f t="shared" si="111"/>
        <v>0</v>
      </c>
      <c r="DN82">
        <f t="shared" si="111"/>
        <v>0</v>
      </c>
      <c r="DO82">
        <f t="shared" si="111"/>
        <v>0</v>
      </c>
      <c r="DP82">
        <f t="shared" si="111"/>
        <v>0</v>
      </c>
      <c r="DQ82">
        <f t="shared" si="111"/>
        <v>0</v>
      </c>
    </row>
    <row r="83" spans="1:121" x14ac:dyDescent="0.25">
      <c r="A83" t="str">
        <f t="shared" si="50"/>
        <v>21_VN</v>
      </c>
      <c r="B83" t="str">
        <f t="shared" si="50"/>
        <v>16_8_other_liquid_biofuels</v>
      </c>
      <c r="C83" t="str">
        <f t="shared" si="50"/>
        <v>16_8_oth_liquid_biofuel</v>
      </c>
      <c r="D83" s="4" t="s">
        <v>149</v>
      </c>
      <c r="E83" s="4"/>
      <c r="F83" s="4"/>
      <c r="G83" s="4">
        <f t="shared" si="51"/>
        <v>0</v>
      </c>
      <c r="BL83" t="str">
        <f t="shared" si="52"/>
        <v>21_VN</v>
      </c>
      <c r="BM83" t="str">
        <f t="shared" si="53"/>
        <v>d_nonenergy_16_8_oth_liquid_biofuel</v>
      </c>
      <c r="BP83">
        <f t="shared" ref="BP83:CW83" si="112">BP$49*BP44</f>
        <v>0</v>
      </c>
      <c r="BQ83">
        <f t="shared" si="112"/>
        <v>0</v>
      </c>
      <c r="BR83">
        <f t="shared" si="112"/>
        <v>0</v>
      </c>
      <c r="BS83">
        <f t="shared" si="112"/>
        <v>0</v>
      </c>
      <c r="BT83">
        <f t="shared" si="112"/>
        <v>0</v>
      </c>
      <c r="BU83">
        <f t="shared" si="112"/>
        <v>0</v>
      </c>
      <c r="BV83">
        <f t="shared" si="112"/>
        <v>0</v>
      </c>
      <c r="BW83">
        <f t="shared" si="112"/>
        <v>0</v>
      </c>
      <c r="BX83">
        <f t="shared" si="112"/>
        <v>0</v>
      </c>
      <c r="BY83">
        <f t="shared" si="112"/>
        <v>0</v>
      </c>
      <c r="BZ83">
        <f t="shared" si="112"/>
        <v>0</v>
      </c>
      <c r="CA83">
        <f t="shared" si="112"/>
        <v>0</v>
      </c>
      <c r="CB83">
        <f t="shared" si="112"/>
        <v>0</v>
      </c>
      <c r="CC83">
        <f t="shared" si="112"/>
        <v>0</v>
      </c>
      <c r="CD83">
        <f t="shared" si="112"/>
        <v>0</v>
      </c>
      <c r="CE83">
        <f t="shared" si="112"/>
        <v>0</v>
      </c>
      <c r="CF83">
        <f t="shared" si="112"/>
        <v>0</v>
      </c>
      <c r="CG83">
        <f t="shared" si="112"/>
        <v>0</v>
      </c>
      <c r="CH83">
        <f t="shared" si="112"/>
        <v>0</v>
      </c>
      <c r="CI83">
        <f t="shared" si="112"/>
        <v>0</v>
      </c>
      <c r="CJ83">
        <f t="shared" si="112"/>
        <v>0</v>
      </c>
      <c r="CK83">
        <f t="shared" si="112"/>
        <v>0</v>
      </c>
      <c r="CL83">
        <f t="shared" si="112"/>
        <v>0</v>
      </c>
      <c r="CM83">
        <f t="shared" si="112"/>
        <v>0</v>
      </c>
      <c r="CN83">
        <f t="shared" si="112"/>
        <v>0</v>
      </c>
      <c r="CO83">
        <f t="shared" si="112"/>
        <v>0</v>
      </c>
      <c r="CP83">
        <f t="shared" si="112"/>
        <v>0</v>
      </c>
      <c r="CQ83">
        <f t="shared" si="112"/>
        <v>0</v>
      </c>
      <c r="CR83">
        <f t="shared" si="112"/>
        <v>0</v>
      </c>
      <c r="CS83">
        <f t="shared" si="112"/>
        <v>0</v>
      </c>
      <c r="CT83">
        <f t="shared" si="112"/>
        <v>0</v>
      </c>
      <c r="CU83">
        <f t="shared" si="112"/>
        <v>0</v>
      </c>
      <c r="CV83">
        <f t="shared" si="112"/>
        <v>0</v>
      </c>
      <c r="CW83">
        <f t="shared" si="112"/>
        <v>0</v>
      </c>
      <c r="CX83">
        <f t="shared" ref="CX83:DQ83" si="113">CX$49*CX44</f>
        <v>0</v>
      </c>
      <c r="CY83">
        <f t="shared" si="113"/>
        <v>0</v>
      </c>
      <c r="CZ83">
        <f t="shared" si="113"/>
        <v>0</v>
      </c>
      <c r="DA83">
        <f t="shared" si="113"/>
        <v>0</v>
      </c>
      <c r="DB83">
        <f t="shared" si="113"/>
        <v>0</v>
      </c>
      <c r="DC83">
        <f t="shared" si="113"/>
        <v>0</v>
      </c>
      <c r="DD83">
        <f t="shared" si="113"/>
        <v>0</v>
      </c>
      <c r="DE83">
        <f t="shared" si="113"/>
        <v>0</v>
      </c>
      <c r="DF83">
        <f t="shared" si="113"/>
        <v>0</v>
      </c>
      <c r="DG83">
        <f t="shared" si="113"/>
        <v>0</v>
      </c>
      <c r="DH83">
        <f t="shared" si="113"/>
        <v>0</v>
      </c>
      <c r="DI83">
        <f t="shared" si="113"/>
        <v>0</v>
      </c>
      <c r="DJ83">
        <f t="shared" si="113"/>
        <v>0</v>
      </c>
      <c r="DK83">
        <f t="shared" si="113"/>
        <v>0</v>
      </c>
      <c r="DL83">
        <f t="shared" si="113"/>
        <v>0</v>
      </c>
      <c r="DM83">
        <f t="shared" si="113"/>
        <v>0</v>
      </c>
      <c r="DN83">
        <f t="shared" si="113"/>
        <v>0</v>
      </c>
      <c r="DO83">
        <f t="shared" si="113"/>
        <v>0</v>
      </c>
      <c r="DP83">
        <f t="shared" si="113"/>
        <v>0</v>
      </c>
      <c r="DQ83">
        <f t="shared" si="113"/>
        <v>0</v>
      </c>
    </row>
    <row r="84" spans="1:121" x14ac:dyDescent="0.25">
      <c r="A84" t="str">
        <f t="shared" si="50"/>
        <v>21_VN</v>
      </c>
      <c r="B84" t="str">
        <f t="shared" si="50"/>
        <v>17_electricity</v>
      </c>
      <c r="C84" t="str">
        <f t="shared" si="50"/>
        <v>17_electricity</v>
      </c>
      <c r="D84" s="4" t="s">
        <v>149</v>
      </c>
      <c r="E84" s="4"/>
      <c r="F84" s="4"/>
      <c r="G84" s="4">
        <f t="shared" si="51"/>
        <v>0</v>
      </c>
      <c r="BL84" t="str">
        <f t="shared" si="52"/>
        <v>21_VN</v>
      </c>
      <c r="BM84" t="str">
        <f t="shared" si="53"/>
        <v>d_nonenergy_17_electricity</v>
      </c>
      <c r="BP84">
        <f t="shared" ref="BP84:CW84" si="114">BP$49*BP45</f>
        <v>0</v>
      </c>
      <c r="BQ84">
        <f t="shared" si="114"/>
        <v>0</v>
      </c>
      <c r="BR84">
        <f t="shared" si="114"/>
        <v>0</v>
      </c>
      <c r="BS84">
        <f t="shared" si="114"/>
        <v>0</v>
      </c>
      <c r="BT84">
        <f t="shared" si="114"/>
        <v>0</v>
      </c>
      <c r="BU84">
        <f t="shared" si="114"/>
        <v>0</v>
      </c>
      <c r="BV84">
        <f t="shared" si="114"/>
        <v>0</v>
      </c>
      <c r="BW84">
        <f t="shared" si="114"/>
        <v>0</v>
      </c>
      <c r="BX84">
        <f t="shared" si="114"/>
        <v>0</v>
      </c>
      <c r="BY84">
        <f t="shared" si="114"/>
        <v>0</v>
      </c>
      <c r="BZ84">
        <f t="shared" si="114"/>
        <v>0</v>
      </c>
      <c r="CA84">
        <f t="shared" si="114"/>
        <v>0</v>
      </c>
      <c r="CB84">
        <f t="shared" si="114"/>
        <v>0</v>
      </c>
      <c r="CC84">
        <f t="shared" si="114"/>
        <v>0</v>
      </c>
      <c r="CD84">
        <f t="shared" si="114"/>
        <v>0</v>
      </c>
      <c r="CE84">
        <f t="shared" si="114"/>
        <v>0</v>
      </c>
      <c r="CF84">
        <f t="shared" si="114"/>
        <v>0</v>
      </c>
      <c r="CG84">
        <f t="shared" si="114"/>
        <v>0</v>
      </c>
      <c r="CH84">
        <f t="shared" si="114"/>
        <v>0</v>
      </c>
      <c r="CI84">
        <f t="shared" si="114"/>
        <v>0</v>
      </c>
      <c r="CJ84">
        <f t="shared" si="114"/>
        <v>0</v>
      </c>
      <c r="CK84">
        <f t="shared" si="114"/>
        <v>0</v>
      </c>
      <c r="CL84">
        <f t="shared" si="114"/>
        <v>0</v>
      </c>
      <c r="CM84">
        <f t="shared" si="114"/>
        <v>0</v>
      </c>
      <c r="CN84">
        <f t="shared" si="114"/>
        <v>0</v>
      </c>
      <c r="CO84">
        <f t="shared" si="114"/>
        <v>0</v>
      </c>
      <c r="CP84">
        <f t="shared" si="114"/>
        <v>0</v>
      </c>
      <c r="CQ84">
        <f t="shared" si="114"/>
        <v>0</v>
      </c>
      <c r="CR84">
        <f t="shared" si="114"/>
        <v>0</v>
      </c>
      <c r="CS84">
        <f t="shared" si="114"/>
        <v>0</v>
      </c>
      <c r="CT84">
        <f t="shared" si="114"/>
        <v>0</v>
      </c>
      <c r="CU84">
        <f t="shared" si="114"/>
        <v>0</v>
      </c>
      <c r="CV84">
        <f t="shared" si="114"/>
        <v>0</v>
      </c>
      <c r="CW84">
        <f t="shared" si="114"/>
        <v>0</v>
      </c>
      <c r="CX84">
        <f t="shared" ref="CX84:DQ84" si="115">CX$49*CX45</f>
        <v>0</v>
      </c>
      <c r="CY84">
        <f t="shared" si="115"/>
        <v>0</v>
      </c>
      <c r="CZ84">
        <f t="shared" si="115"/>
        <v>0</v>
      </c>
      <c r="DA84">
        <f t="shared" si="115"/>
        <v>0</v>
      </c>
      <c r="DB84">
        <f t="shared" si="115"/>
        <v>0</v>
      </c>
      <c r="DC84">
        <f t="shared" si="115"/>
        <v>0</v>
      </c>
      <c r="DD84">
        <f t="shared" si="115"/>
        <v>0</v>
      </c>
      <c r="DE84">
        <f t="shared" si="115"/>
        <v>0</v>
      </c>
      <c r="DF84">
        <f t="shared" si="115"/>
        <v>0</v>
      </c>
      <c r="DG84">
        <f t="shared" si="115"/>
        <v>0</v>
      </c>
      <c r="DH84">
        <f t="shared" si="115"/>
        <v>0</v>
      </c>
      <c r="DI84">
        <f t="shared" si="115"/>
        <v>0</v>
      </c>
      <c r="DJ84">
        <f t="shared" si="115"/>
        <v>0</v>
      </c>
      <c r="DK84">
        <f t="shared" si="115"/>
        <v>0</v>
      </c>
      <c r="DL84">
        <f t="shared" si="115"/>
        <v>0</v>
      </c>
      <c r="DM84">
        <f t="shared" si="115"/>
        <v>0</v>
      </c>
      <c r="DN84">
        <f t="shared" si="115"/>
        <v>0</v>
      </c>
      <c r="DO84">
        <f t="shared" si="115"/>
        <v>0</v>
      </c>
      <c r="DP84">
        <f t="shared" si="115"/>
        <v>0</v>
      </c>
      <c r="DQ84">
        <f t="shared" si="115"/>
        <v>0</v>
      </c>
    </row>
    <row r="85" spans="1:121" x14ac:dyDescent="0.25">
      <c r="A85" t="str">
        <f t="shared" si="50"/>
        <v>21_VN</v>
      </c>
      <c r="B85" t="str">
        <f t="shared" si="50"/>
        <v>18_heat</v>
      </c>
      <c r="C85" t="str">
        <f t="shared" si="50"/>
        <v>18_heat</v>
      </c>
      <c r="D85" s="4" t="s">
        <v>149</v>
      </c>
      <c r="E85" s="4"/>
      <c r="F85" s="4"/>
      <c r="G85" s="4">
        <f t="shared" si="51"/>
        <v>0</v>
      </c>
      <c r="BL85" t="str">
        <f t="shared" si="52"/>
        <v>21_VN</v>
      </c>
      <c r="BM85" t="str">
        <f t="shared" si="53"/>
        <v>d_nonenergy_18_heat</v>
      </c>
      <c r="BP85">
        <f t="shared" ref="BP85:CW85" si="116">BP$49*BP46</f>
        <v>0</v>
      </c>
      <c r="BQ85">
        <f t="shared" si="116"/>
        <v>0</v>
      </c>
      <c r="BR85">
        <f t="shared" si="116"/>
        <v>0</v>
      </c>
      <c r="BS85">
        <f t="shared" si="116"/>
        <v>0</v>
      </c>
      <c r="BT85">
        <f t="shared" si="116"/>
        <v>0</v>
      </c>
      <c r="BU85">
        <f t="shared" si="116"/>
        <v>0</v>
      </c>
      <c r="BV85">
        <f t="shared" si="116"/>
        <v>0</v>
      </c>
      <c r="BW85">
        <f t="shared" si="116"/>
        <v>0</v>
      </c>
      <c r="BX85">
        <f t="shared" si="116"/>
        <v>0</v>
      </c>
      <c r="BY85">
        <f t="shared" si="116"/>
        <v>0</v>
      </c>
      <c r="BZ85">
        <f t="shared" si="116"/>
        <v>0</v>
      </c>
      <c r="CA85">
        <f t="shared" si="116"/>
        <v>0</v>
      </c>
      <c r="CB85">
        <f t="shared" si="116"/>
        <v>0</v>
      </c>
      <c r="CC85">
        <f t="shared" si="116"/>
        <v>0</v>
      </c>
      <c r="CD85">
        <f t="shared" si="116"/>
        <v>0</v>
      </c>
      <c r="CE85">
        <f t="shared" si="116"/>
        <v>0</v>
      </c>
      <c r="CF85">
        <f t="shared" si="116"/>
        <v>0</v>
      </c>
      <c r="CG85">
        <f t="shared" si="116"/>
        <v>0</v>
      </c>
      <c r="CH85">
        <f t="shared" si="116"/>
        <v>0</v>
      </c>
      <c r="CI85">
        <f t="shared" si="116"/>
        <v>0</v>
      </c>
      <c r="CJ85">
        <f t="shared" si="116"/>
        <v>0</v>
      </c>
      <c r="CK85">
        <f t="shared" si="116"/>
        <v>0</v>
      </c>
      <c r="CL85">
        <f t="shared" si="116"/>
        <v>0</v>
      </c>
      <c r="CM85">
        <f t="shared" si="116"/>
        <v>0</v>
      </c>
      <c r="CN85">
        <f t="shared" si="116"/>
        <v>0</v>
      </c>
      <c r="CO85">
        <f t="shared" si="116"/>
        <v>0</v>
      </c>
      <c r="CP85">
        <f t="shared" si="116"/>
        <v>0</v>
      </c>
      <c r="CQ85">
        <f t="shared" si="116"/>
        <v>0</v>
      </c>
      <c r="CR85">
        <f t="shared" si="116"/>
        <v>0</v>
      </c>
      <c r="CS85">
        <f t="shared" si="116"/>
        <v>0</v>
      </c>
      <c r="CT85">
        <f t="shared" si="116"/>
        <v>0</v>
      </c>
      <c r="CU85">
        <f t="shared" si="116"/>
        <v>0</v>
      </c>
      <c r="CV85">
        <f t="shared" si="116"/>
        <v>0</v>
      </c>
      <c r="CW85">
        <f t="shared" si="116"/>
        <v>0</v>
      </c>
      <c r="CX85">
        <f t="shared" ref="CX85:DQ85" si="117">CX$49*CX46</f>
        <v>0</v>
      </c>
      <c r="CY85">
        <f t="shared" si="117"/>
        <v>0</v>
      </c>
      <c r="CZ85">
        <f t="shared" si="117"/>
        <v>0</v>
      </c>
      <c r="DA85">
        <f t="shared" si="117"/>
        <v>0</v>
      </c>
      <c r="DB85">
        <f t="shared" si="117"/>
        <v>0</v>
      </c>
      <c r="DC85">
        <f t="shared" si="117"/>
        <v>0</v>
      </c>
      <c r="DD85">
        <f t="shared" si="117"/>
        <v>0</v>
      </c>
      <c r="DE85">
        <f t="shared" si="117"/>
        <v>0</v>
      </c>
      <c r="DF85">
        <f t="shared" si="117"/>
        <v>0</v>
      </c>
      <c r="DG85">
        <f t="shared" si="117"/>
        <v>0</v>
      </c>
      <c r="DH85">
        <f t="shared" si="117"/>
        <v>0</v>
      </c>
      <c r="DI85">
        <f t="shared" si="117"/>
        <v>0</v>
      </c>
      <c r="DJ85">
        <f t="shared" si="117"/>
        <v>0</v>
      </c>
      <c r="DK85">
        <f t="shared" si="117"/>
        <v>0</v>
      </c>
      <c r="DL85">
        <f t="shared" si="117"/>
        <v>0</v>
      </c>
      <c r="DM85">
        <f t="shared" si="117"/>
        <v>0</v>
      </c>
      <c r="DN85">
        <f t="shared" si="117"/>
        <v>0</v>
      </c>
      <c r="DO85">
        <f t="shared" si="117"/>
        <v>0</v>
      </c>
      <c r="DP85">
        <f t="shared" si="117"/>
        <v>0</v>
      </c>
      <c r="DQ85">
        <f t="shared" si="117"/>
        <v>0</v>
      </c>
    </row>
    <row r="86" spans="1:121" x14ac:dyDescent="0.25">
      <c r="A86" s="44" t="str">
        <f t="shared" ref="A86:C117" si="118">A54</f>
        <v>21_VN</v>
      </c>
      <c r="B86" s="44" t="str">
        <f t="shared" si="118"/>
        <v>1_x_coal_thermal</v>
      </c>
      <c r="C86" s="44" t="str">
        <f t="shared" si="118"/>
        <v>1_x_coal_thermal</v>
      </c>
      <c r="D86" s="44" t="s">
        <v>150</v>
      </c>
      <c r="E86" s="44"/>
      <c r="F86" s="44"/>
      <c r="G86" s="45">
        <v>0</v>
      </c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/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 t="str">
        <f t="shared" si="52"/>
        <v>21_VN</v>
      </c>
      <c r="BM86" s="44" t="str">
        <f t="shared" ref="BM86:BM117" si="119">"d_nonenergy_ccs_"&amp;C86</f>
        <v>d_nonenergy_ccs_1_x_coal_thermal</v>
      </c>
      <c r="BN86" s="44"/>
      <c r="BO86" s="44"/>
      <c r="BP86" s="44">
        <f t="shared" ref="BP86:CV86" si="120">BP$50*BP15</f>
        <v>0</v>
      </c>
      <c r="BQ86" s="44">
        <f t="shared" si="120"/>
        <v>0</v>
      </c>
      <c r="BR86" s="44">
        <f t="shared" si="120"/>
        <v>0</v>
      </c>
      <c r="BS86" s="44">
        <f t="shared" si="120"/>
        <v>0</v>
      </c>
      <c r="BT86" s="44">
        <f t="shared" si="120"/>
        <v>0</v>
      </c>
      <c r="BU86" s="44">
        <f t="shared" si="120"/>
        <v>0</v>
      </c>
      <c r="BV86" s="44">
        <f t="shared" si="120"/>
        <v>0</v>
      </c>
      <c r="BW86" s="44">
        <f t="shared" si="120"/>
        <v>0</v>
      </c>
      <c r="BX86" s="44">
        <f t="shared" si="120"/>
        <v>0</v>
      </c>
      <c r="BY86" s="44">
        <f t="shared" si="120"/>
        <v>0</v>
      </c>
      <c r="BZ86" s="44">
        <f t="shared" si="120"/>
        <v>0</v>
      </c>
      <c r="CA86" s="44">
        <f t="shared" si="120"/>
        <v>0</v>
      </c>
      <c r="CB86" s="44">
        <f t="shared" si="120"/>
        <v>0</v>
      </c>
      <c r="CC86" s="44">
        <f t="shared" si="120"/>
        <v>0</v>
      </c>
      <c r="CD86" s="44">
        <f t="shared" si="120"/>
        <v>0</v>
      </c>
      <c r="CE86" s="44">
        <f t="shared" si="120"/>
        <v>0</v>
      </c>
      <c r="CF86" s="44">
        <f t="shared" si="120"/>
        <v>0</v>
      </c>
      <c r="CG86" s="44">
        <f t="shared" si="120"/>
        <v>0</v>
      </c>
      <c r="CH86" s="44">
        <f t="shared" si="120"/>
        <v>0</v>
      </c>
      <c r="CI86" s="44">
        <f t="shared" si="120"/>
        <v>0</v>
      </c>
      <c r="CJ86" s="44">
        <f t="shared" si="120"/>
        <v>0</v>
      </c>
      <c r="CK86" s="44">
        <f t="shared" si="120"/>
        <v>0</v>
      </c>
      <c r="CL86" s="44">
        <f t="shared" si="120"/>
        <v>0</v>
      </c>
      <c r="CM86" s="44">
        <f t="shared" si="120"/>
        <v>0</v>
      </c>
      <c r="CN86" s="44">
        <f t="shared" si="120"/>
        <v>0</v>
      </c>
      <c r="CO86" s="44">
        <f t="shared" si="120"/>
        <v>0</v>
      </c>
      <c r="CP86" s="44">
        <f t="shared" si="120"/>
        <v>0</v>
      </c>
      <c r="CQ86" s="44">
        <f t="shared" si="120"/>
        <v>0</v>
      </c>
      <c r="CR86" s="44">
        <f t="shared" si="120"/>
        <v>0</v>
      </c>
      <c r="CS86" s="44">
        <f t="shared" si="120"/>
        <v>0</v>
      </c>
      <c r="CT86" s="44">
        <f t="shared" si="120"/>
        <v>0</v>
      </c>
      <c r="CU86" s="44">
        <f t="shared" si="120"/>
        <v>0</v>
      </c>
      <c r="CV86" s="44">
        <f t="shared" si="120"/>
        <v>0</v>
      </c>
      <c r="CW86" s="44">
        <f t="shared" ref="CW86:DQ86" si="121">CW$50*CW15</f>
        <v>0</v>
      </c>
      <c r="CX86" s="44">
        <f t="shared" si="121"/>
        <v>0</v>
      </c>
      <c r="CY86" s="44">
        <f t="shared" si="121"/>
        <v>0</v>
      </c>
      <c r="CZ86" s="44">
        <f t="shared" si="121"/>
        <v>0</v>
      </c>
      <c r="DA86" s="44">
        <f t="shared" si="121"/>
        <v>0</v>
      </c>
      <c r="DB86" s="44">
        <f t="shared" si="121"/>
        <v>0</v>
      </c>
      <c r="DC86" s="44">
        <f t="shared" si="121"/>
        <v>0</v>
      </c>
      <c r="DD86" s="44">
        <f t="shared" si="121"/>
        <v>0</v>
      </c>
      <c r="DE86" s="44">
        <f t="shared" si="121"/>
        <v>0</v>
      </c>
      <c r="DF86" s="44">
        <f t="shared" si="121"/>
        <v>0</v>
      </c>
      <c r="DG86" s="44">
        <f t="shared" si="121"/>
        <v>0</v>
      </c>
      <c r="DH86" s="44">
        <f t="shared" si="121"/>
        <v>0</v>
      </c>
      <c r="DI86" s="44">
        <f t="shared" si="121"/>
        <v>0</v>
      </c>
      <c r="DJ86" s="44">
        <f t="shared" si="121"/>
        <v>0</v>
      </c>
      <c r="DK86" s="44">
        <f t="shared" si="121"/>
        <v>0</v>
      </c>
      <c r="DL86" s="44">
        <f t="shared" si="121"/>
        <v>0</v>
      </c>
      <c r="DM86" s="44">
        <f t="shared" si="121"/>
        <v>0</v>
      </c>
      <c r="DN86" s="44">
        <f t="shared" si="121"/>
        <v>0</v>
      </c>
      <c r="DO86" s="44">
        <f t="shared" si="121"/>
        <v>0</v>
      </c>
      <c r="DP86" s="44">
        <f t="shared" si="121"/>
        <v>0</v>
      </c>
      <c r="DQ86" s="44">
        <f t="shared" si="121"/>
        <v>0</v>
      </c>
    </row>
    <row r="87" spans="1:121" x14ac:dyDescent="0.25">
      <c r="A87" s="44" t="str">
        <f t="shared" si="118"/>
        <v>21_VN</v>
      </c>
      <c r="B87" s="44" t="str">
        <f t="shared" si="118"/>
        <v>1_1_coking_coal</v>
      </c>
      <c r="C87" s="44" t="str">
        <f t="shared" si="118"/>
        <v>1_1_coking_coal</v>
      </c>
      <c r="D87" s="44" t="s">
        <v>150</v>
      </c>
      <c r="E87" s="44"/>
      <c r="F87" s="44"/>
      <c r="G87" s="45">
        <v>0</v>
      </c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/>
      <c r="BD87" s="44"/>
      <c r="BE87" s="44"/>
      <c r="BF87" s="44"/>
      <c r="BG87" s="44"/>
      <c r="BH87" s="44"/>
      <c r="BI87" s="44"/>
      <c r="BJ87" s="44"/>
      <c r="BK87" s="44"/>
      <c r="BL87" s="44" t="str">
        <f t="shared" si="52"/>
        <v>21_VN</v>
      </c>
      <c r="BM87" s="44" t="str">
        <f t="shared" si="119"/>
        <v>d_nonenergy_ccs_1_1_coking_coal</v>
      </c>
      <c r="BN87" s="44"/>
      <c r="BO87" s="44"/>
      <c r="BP87" s="44">
        <f t="shared" ref="BP87:CW87" si="122">BP$50*BP16</f>
        <v>0</v>
      </c>
      <c r="BQ87" s="44">
        <f t="shared" si="122"/>
        <v>0</v>
      </c>
      <c r="BR87" s="44">
        <f t="shared" si="122"/>
        <v>0</v>
      </c>
      <c r="BS87" s="44">
        <f t="shared" si="122"/>
        <v>0</v>
      </c>
      <c r="BT87" s="44">
        <f t="shared" si="122"/>
        <v>0</v>
      </c>
      <c r="BU87" s="44">
        <f t="shared" si="122"/>
        <v>0</v>
      </c>
      <c r="BV87" s="44">
        <f t="shared" si="122"/>
        <v>0</v>
      </c>
      <c r="BW87" s="44">
        <f t="shared" si="122"/>
        <v>0</v>
      </c>
      <c r="BX87" s="44">
        <f t="shared" si="122"/>
        <v>0</v>
      </c>
      <c r="BY87" s="44">
        <f t="shared" si="122"/>
        <v>0</v>
      </c>
      <c r="BZ87" s="44">
        <f t="shared" si="122"/>
        <v>0</v>
      </c>
      <c r="CA87" s="44">
        <f t="shared" si="122"/>
        <v>0</v>
      </c>
      <c r="CB87" s="44">
        <f t="shared" si="122"/>
        <v>0</v>
      </c>
      <c r="CC87" s="44">
        <f t="shared" si="122"/>
        <v>0</v>
      </c>
      <c r="CD87" s="44">
        <f t="shared" si="122"/>
        <v>0</v>
      </c>
      <c r="CE87" s="44">
        <f t="shared" si="122"/>
        <v>0</v>
      </c>
      <c r="CF87" s="44">
        <f t="shared" si="122"/>
        <v>0</v>
      </c>
      <c r="CG87" s="44">
        <f t="shared" si="122"/>
        <v>0</v>
      </c>
      <c r="CH87" s="44">
        <f t="shared" si="122"/>
        <v>0</v>
      </c>
      <c r="CI87" s="44">
        <f t="shared" si="122"/>
        <v>0</v>
      </c>
      <c r="CJ87" s="44">
        <f t="shared" si="122"/>
        <v>0</v>
      </c>
      <c r="CK87" s="44">
        <f t="shared" si="122"/>
        <v>0</v>
      </c>
      <c r="CL87" s="44">
        <f t="shared" si="122"/>
        <v>0</v>
      </c>
      <c r="CM87" s="44">
        <f t="shared" si="122"/>
        <v>0</v>
      </c>
      <c r="CN87" s="44">
        <f t="shared" si="122"/>
        <v>0</v>
      </c>
      <c r="CO87" s="44">
        <f t="shared" si="122"/>
        <v>0</v>
      </c>
      <c r="CP87" s="44">
        <f t="shared" si="122"/>
        <v>0</v>
      </c>
      <c r="CQ87" s="44">
        <f t="shared" si="122"/>
        <v>0</v>
      </c>
      <c r="CR87" s="44">
        <f t="shared" si="122"/>
        <v>0</v>
      </c>
      <c r="CS87" s="44">
        <f t="shared" si="122"/>
        <v>0</v>
      </c>
      <c r="CT87" s="44">
        <f t="shared" si="122"/>
        <v>0</v>
      </c>
      <c r="CU87" s="44">
        <f t="shared" si="122"/>
        <v>0</v>
      </c>
      <c r="CV87" s="44">
        <f t="shared" si="122"/>
        <v>0</v>
      </c>
      <c r="CW87" s="44">
        <f t="shared" si="122"/>
        <v>0</v>
      </c>
      <c r="CX87" s="44">
        <f t="shared" ref="CX87:DQ87" si="123">CX$50*CX16</f>
        <v>0</v>
      </c>
      <c r="CY87" s="44">
        <f t="shared" si="123"/>
        <v>0</v>
      </c>
      <c r="CZ87" s="44">
        <f t="shared" si="123"/>
        <v>0</v>
      </c>
      <c r="DA87" s="44">
        <f t="shared" si="123"/>
        <v>0</v>
      </c>
      <c r="DB87" s="44">
        <f t="shared" si="123"/>
        <v>0</v>
      </c>
      <c r="DC87" s="44">
        <f t="shared" si="123"/>
        <v>0</v>
      </c>
      <c r="DD87" s="44">
        <f t="shared" si="123"/>
        <v>0</v>
      </c>
      <c r="DE87" s="44">
        <f t="shared" si="123"/>
        <v>0</v>
      </c>
      <c r="DF87" s="44">
        <f t="shared" si="123"/>
        <v>0</v>
      </c>
      <c r="DG87" s="44">
        <f t="shared" si="123"/>
        <v>0</v>
      </c>
      <c r="DH87" s="44">
        <f t="shared" si="123"/>
        <v>0</v>
      </c>
      <c r="DI87" s="44">
        <f t="shared" si="123"/>
        <v>0</v>
      </c>
      <c r="DJ87" s="44">
        <f t="shared" si="123"/>
        <v>0</v>
      </c>
      <c r="DK87" s="44">
        <f t="shared" si="123"/>
        <v>0</v>
      </c>
      <c r="DL87" s="44">
        <f t="shared" si="123"/>
        <v>0</v>
      </c>
      <c r="DM87" s="44">
        <f t="shared" si="123"/>
        <v>0</v>
      </c>
      <c r="DN87" s="44">
        <f t="shared" si="123"/>
        <v>0</v>
      </c>
      <c r="DO87" s="44">
        <f t="shared" si="123"/>
        <v>0</v>
      </c>
      <c r="DP87" s="44">
        <f t="shared" si="123"/>
        <v>0</v>
      </c>
      <c r="DQ87" s="44">
        <f t="shared" si="123"/>
        <v>0</v>
      </c>
    </row>
    <row r="88" spans="1:121" x14ac:dyDescent="0.25">
      <c r="A88" s="44" t="str">
        <f t="shared" si="118"/>
        <v>21_VN</v>
      </c>
      <c r="B88" s="44" t="str">
        <f t="shared" si="118"/>
        <v>1_5_lignite</v>
      </c>
      <c r="C88" s="44" t="str">
        <f t="shared" si="118"/>
        <v>1_5_lignite</v>
      </c>
      <c r="D88" s="44" t="s">
        <v>150</v>
      </c>
      <c r="E88" s="44"/>
      <c r="F88" s="44"/>
      <c r="G88" s="45">
        <v>0</v>
      </c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/>
      <c r="AL88" s="44"/>
      <c r="AM88" s="44"/>
      <c r="AN88" s="44"/>
      <c r="AO88" s="44"/>
      <c r="AP88" s="44"/>
      <c r="AQ88" s="44"/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/>
      <c r="BG88" s="44"/>
      <c r="BH88" s="44"/>
      <c r="BI88" s="44"/>
      <c r="BJ88" s="44"/>
      <c r="BK88" s="44"/>
      <c r="BL88" s="44" t="str">
        <f t="shared" si="52"/>
        <v>21_VN</v>
      </c>
      <c r="BM88" s="44" t="str">
        <f t="shared" si="119"/>
        <v>d_nonenergy_ccs_1_5_lignite</v>
      </c>
      <c r="BN88" s="44"/>
      <c r="BO88" s="44"/>
      <c r="BP88" s="44">
        <f t="shared" ref="BP88:CW88" si="124">BP$50*BP17</f>
        <v>0</v>
      </c>
      <c r="BQ88" s="44">
        <f t="shared" si="124"/>
        <v>0</v>
      </c>
      <c r="BR88" s="44">
        <f t="shared" si="124"/>
        <v>0</v>
      </c>
      <c r="BS88" s="44">
        <f t="shared" si="124"/>
        <v>0</v>
      </c>
      <c r="BT88" s="44">
        <f t="shared" si="124"/>
        <v>0</v>
      </c>
      <c r="BU88" s="44">
        <f t="shared" si="124"/>
        <v>0</v>
      </c>
      <c r="BV88" s="44">
        <f t="shared" si="124"/>
        <v>0</v>
      </c>
      <c r="BW88" s="44">
        <f t="shared" si="124"/>
        <v>0</v>
      </c>
      <c r="BX88" s="44">
        <f t="shared" si="124"/>
        <v>0</v>
      </c>
      <c r="BY88" s="44">
        <f t="shared" si="124"/>
        <v>0</v>
      </c>
      <c r="BZ88" s="44">
        <f t="shared" si="124"/>
        <v>0</v>
      </c>
      <c r="CA88" s="44">
        <f t="shared" si="124"/>
        <v>0</v>
      </c>
      <c r="CB88" s="44">
        <f t="shared" si="124"/>
        <v>0</v>
      </c>
      <c r="CC88" s="44">
        <f t="shared" si="124"/>
        <v>0</v>
      </c>
      <c r="CD88" s="44">
        <f t="shared" si="124"/>
        <v>0</v>
      </c>
      <c r="CE88" s="44">
        <f t="shared" si="124"/>
        <v>0</v>
      </c>
      <c r="CF88" s="44">
        <f t="shared" si="124"/>
        <v>0</v>
      </c>
      <c r="CG88" s="44">
        <f t="shared" si="124"/>
        <v>0</v>
      </c>
      <c r="CH88" s="44">
        <f t="shared" si="124"/>
        <v>0</v>
      </c>
      <c r="CI88" s="44">
        <f t="shared" si="124"/>
        <v>0</v>
      </c>
      <c r="CJ88" s="44">
        <f t="shared" si="124"/>
        <v>0</v>
      </c>
      <c r="CK88" s="44">
        <f t="shared" si="124"/>
        <v>0</v>
      </c>
      <c r="CL88" s="44">
        <f t="shared" si="124"/>
        <v>0</v>
      </c>
      <c r="CM88" s="44">
        <f t="shared" si="124"/>
        <v>0</v>
      </c>
      <c r="CN88" s="44">
        <f t="shared" si="124"/>
        <v>0</v>
      </c>
      <c r="CO88" s="44">
        <f t="shared" si="124"/>
        <v>0</v>
      </c>
      <c r="CP88" s="44">
        <f t="shared" si="124"/>
        <v>0</v>
      </c>
      <c r="CQ88" s="44">
        <f t="shared" si="124"/>
        <v>0</v>
      </c>
      <c r="CR88" s="44">
        <f t="shared" si="124"/>
        <v>0</v>
      </c>
      <c r="CS88" s="44">
        <f t="shared" si="124"/>
        <v>0</v>
      </c>
      <c r="CT88" s="44">
        <f t="shared" si="124"/>
        <v>0</v>
      </c>
      <c r="CU88" s="44">
        <f t="shared" si="124"/>
        <v>0</v>
      </c>
      <c r="CV88" s="44">
        <f t="shared" si="124"/>
        <v>0</v>
      </c>
      <c r="CW88" s="44">
        <f t="shared" si="124"/>
        <v>0</v>
      </c>
      <c r="CX88" s="44">
        <f t="shared" ref="CX88:DQ88" si="125">CX$50*CX17</f>
        <v>0</v>
      </c>
      <c r="CY88" s="44">
        <f t="shared" si="125"/>
        <v>0</v>
      </c>
      <c r="CZ88" s="44">
        <f t="shared" si="125"/>
        <v>0</v>
      </c>
      <c r="DA88" s="44">
        <f t="shared" si="125"/>
        <v>0</v>
      </c>
      <c r="DB88" s="44">
        <f t="shared" si="125"/>
        <v>0</v>
      </c>
      <c r="DC88" s="44">
        <f t="shared" si="125"/>
        <v>0</v>
      </c>
      <c r="DD88" s="44">
        <f t="shared" si="125"/>
        <v>0</v>
      </c>
      <c r="DE88" s="44">
        <f t="shared" si="125"/>
        <v>0</v>
      </c>
      <c r="DF88" s="44">
        <f t="shared" si="125"/>
        <v>0</v>
      </c>
      <c r="DG88" s="44">
        <f t="shared" si="125"/>
        <v>0</v>
      </c>
      <c r="DH88" s="44">
        <f t="shared" si="125"/>
        <v>0</v>
      </c>
      <c r="DI88" s="44">
        <f t="shared" si="125"/>
        <v>0</v>
      </c>
      <c r="DJ88" s="44">
        <f t="shared" si="125"/>
        <v>0</v>
      </c>
      <c r="DK88" s="44">
        <f t="shared" si="125"/>
        <v>0</v>
      </c>
      <c r="DL88" s="44">
        <f t="shared" si="125"/>
        <v>0</v>
      </c>
      <c r="DM88" s="44">
        <f t="shared" si="125"/>
        <v>0</v>
      </c>
      <c r="DN88" s="44">
        <f t="shared" si="125"/>
        <v>0</v>
      </c>
      <c r="DO88" s="44">
        <f t="shared" si="125"/>
        <v>0</v>
      </c>
      <c r="DP88" s="44">
        <f t="shared" si="125"/>
        <v>0</v>
      </c>
      <c r="DQ88" s="44">
        <f t="shared" si="125"/>
        <v>0</v>
      </c>
    </row>
    <row r="89" spans="1:121" x14ac:dyDescent="0.25">
      <c r="A89" s="44" t="str">
        <f t="shared" si="118"/>
        <v>21_VN</v>
      </c>
      <c r="B89" s="44" t="str">
        <f t="shared" si="118"/>
        <v>2_coal_products</v>
      </c>
      <c r="C89" s="44" t="str">
        <f t="shared" si="118"/>
        <v>2_coal_products</v>
      </c>
      <c r="D89" s="44" t="s">
        <v>150</v>
      </c>
      <c r="E89" s="44"/>
      <c r="F89" s="44"/>
      <c r="G89" s="45">
        <v>0</v>
      </c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/>
      <c r="BB89" s="44"/>
      <c r="BC89" s="44"/>
      <c r="BD89" s="44"/>
      <c r="BE89" s="44"/>
      <c r="BF89" s="44"/>
      <c r="BG89" s="44"/>
      <c r="BH89" s="44"/>
      <c r="BI89" s="44"/>
      <c r="BJ89" s="44"/>
      <c r="BK89" s="44"/>
      <c r="BL89" s="44" t="str">
        <f t="shared" si="52"/>
        <v>21_VN</v>
      </c>
      <c r="BM89" s="44" t="str">
        <f t="shared" si="119"/>
        <v>d_nonenergy_ccs_2_coal_products</v>
      </c>
      <c r="BN89" s="44"/>
      <c r="BO89" s="44"/>
      <c r="BP89" s="44">
        <f t="shared" ref="BP89:CW89" si="126">BP$50*BP18</f>
        <v>0</v>
      </c>
      <c r="BQ89" s="44">
        <f t="shared" si="126"/>
        <v>0</v>
      </c>
      <c r="BR89" s="44">
        <f t="shared" si="126"/>
        <v>0</v>
      </c>
      <c r="BS89" s="44">
        <f t="shared" si="126"/>
        <v>0</v>
      </c>
      <c r="BT89" s="44">
        <f t="shared" si="126"/>
        <v>0</v>
      </c>
      <c r="BU89" s="44">
        <f t="shared" si="126"/>
        <v>0</v>
      </c>
      <c r="BV89" s="44">
        <f t="shared" si="126"/>
        <v>0</v>
      </c>
      <c r="BW89" s="44">
        <f t="shared" si="126"/>
        <v>0</v>
      </c>
      <c r="BX89" s="44">
        <f t="shared" si="126"/>
        <v>0</v>
      </c>
      <c r="BY89" s="44">
        <f t="shared" si="126"/>
        <v>0</v>
      </c>
      <c r="BZ89" s="44">
        <f t="shared" si="126"/>
        <v>0</v>
      </c>
      <c r="CA89" s="44">
        <f t="shared" si="126"/>
        <v>0</v>
      </c>
      <c r="CB89" s="44">
        <f t="shared" si="126"/>
        <v>0</v>
      </c>
      <c r="CC89" s="44">
        <f t="shared" si="126"/>
        <v>0</v>
      </c>
      <c r="CD89" s="44">
        <f t="shared" si="126"/>
        <v>0</v>
      </c>
      <c r="CE89" s="44">
        <f t="shared" si="126"/>
        <v>0</v>
      </c>
      <c r="CF89" s="44">
        <f t="shared" si="126"/>
        <v>0</v>
      </c>
      <c r="CG89" s="44">
        <f t="shared" si="126"/>
        <v>0</v>
      </c>
      <c r="CH89" s="44">
        <f t="shared" si="126"/>
        <v>0</v>
      </c>
      <c r="CI89" s="44">
        <f t="shared" si="126"/>
        <v>0</v>
      </c>
      <c r="CJ89" s="44">
        <f t="shared" si="126"/>
        <v>0</v>
      </c>
      <c r="CK89" s="44">
        <f t="shared" si="126"/>
        <v>0</v>
      </c>
      <c r="CL89" s="44">
        <f t="shared" si="126"/>
        <v>0</v>
      </c>
      <c r="CM89" s="44">
        <f t="shared" si="126"/>
        <v>0</v>
      </c>
      <c r="CN89" s="44">
        <f t="shared" si="126"/>
        <v>0</v>
      </c>
      <c r="CO89" s="44">
        <f t="shared" si="126"/>
        <v>0</v>
      </c>
      <c r="CP89" s="44">
        <f t="shared" si="126"/>
        <v>0</v>
      </c>
      <c r="CQ89" s="44">
        <f t="shared" si="126"/>
        <v>0</v>
      </c>
      <c r="CR89" s="44">
        <f t="shared" si="126"/>
        <v>0</v>
      </c>
      <c r="CS89" s="44">
        <f t="shared" si="126"/>
        <v>0</v>
      </c>
      <c r="CT89" s="44">
        <f t="shared" si="126"/>
        <v>0</v>
      </c>
      <c r="CU89" s="44">
        <f t="shared" si="126"/>
        <v>0</v>
      </c>
      <c r="CV89" s="44">
        <f t="shared" si="126"/>
        <v>0</v>
      </c>
      <c r="CW89" s="44">
        <f t="shared" si="126"/>
        <v>0</v>
      </c>
      <c r="CX89" s="44">
        <f t="shared" ref="CX89:DQ89" si="127">CX$50*CX18</f>
        <v>0</v>
      </c>
      <c r="CY89" s="44">
        <f t="shared" si="127"/>
        <v>0</v>
      </c>
      <c r="CZ89" s="44">
        <f t="shared" si="127"/>
        <v>0</v>
      </c>
      <c r="DA89" s="44">
        <f t="shared" si="127"/>
        <v>0</v>
      </c>
      <c r="DB89" s="44">
        <f t="shared" si="127"/>
        <v>0</v>
      </c>
      <c r="DC89" s="44">
        <f t="shared" si="127"/>
        <v>0</v>
      </c>
      <c r="DD89" s="44">
        <f t="shared" si="127"/>
        <v>0</v>
      </c>
      <c r="DE89" s="44">
        <f t="shared" si="127"/>
        <v>0</v>
      </c>
      <c r="DF89" s="44">
        <f t="shared" si="127"/>
        <v>0</v>
      </c>
      <c r="DG89" s="44">
        <f t="shared" si="127"/>
        <v>0</v>
      </c>
      <c r="DH89" s="44">
        <f t="shared" si="127"/>
        <v>0</v>
      </c>
      <c r="DI89" s="44">
        <f t="shared" si="127"/>
        <v>0</v>
      </c>
      <c r="DJ89" s="44">
        <f t="shared" si="127"/>
        <v>0</v>
      </c>
      <c r="DK89" s="44">
        <f t="shared" si="127"/>
        <v>0</v>
      </c>
      <c r="DL89" s="44">
        <f t="shared" si="127"/>
        <v>0</v>
      </c>
      <c r="DM89" s="44">
        <f t="shared" si="127"/>
        <v>0</v>
      </c>
      <c r="DN89" s="44">
        <f t="shared" si="127"/>
        <v>0</v>
      </c>
      <c r="DO89" s="44">
        <f t="shared" si="127"/>
        <v>0</v>
      </c>
      <c r="DP89" s="44">
        <f t="shared" si="127"/>
        <v>0</v>
      </c>
      <c r="DQ89" s="44">
        <f t="shared" si="127"/>
        <v>0</v>
      </c>
    </row>
    <row r="90" spans="1:121" x14ac:dyDescent="0.25">
      <c r="A90" s="44" t="str">
        <f t="shared" si="118"/>
        <v>21_VN</v>
      </c>
      <c r="B90" s="44" t="str">
        <f t="shared" si="118"/>
        <v>6_1_crude_oil</v>
      </c>
      <c r="C90" s="44" t="str">
        <f t="shared" si="118"/>
        <v>6_1_crude_oil</v>
      </c>
      <c r="D90" s="44" t="s">
        <v>150</v>
      </c>
      <c r="E90" s="44"/>
      <c r="F90" s="44"/>
      <c r="G90" s="45">
        <v>0</v>
      </c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  <c r="AH90" s="44"/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 t="str">
        <f t="shared" si="52"/>
        <v>21_VN</v>
      </c>
      <c r="BM90" s="44" t="str">
        <f t="shared" si="119"/>
        <v>d_nonenergy_ccs_6_1_crude_oil</v>
      </c>
      <c r="BN90" s="44"/>
      <c r="BO90" s="44"/>
      <c r="BP90" s="44">
        <f t="shared" ref="BP90:CW90" si="128">BP$50*BP19</f>
        <v>0</v>
      </c>
      <c r="BQ90" s="44">
        <f t="shared" si="128"/>
        <v>0</v>
      </c>
      <c r="BR90" s="44">
        <f t="shared" si="128"/>
        <v>0</v>
      </c>
      <c r="BS90" s="44">
        <f t="shared" si="128"/>
        <v>0</v>
      </c>
      <c r="BT90" s="44">
        <f t="shared" si="128"/>
        <v>0</v>
      </c>
      <c r="BU90" s="44">
        <f t="shared" si="128"/>
        <v>0</v>
      </c>
      <c r="BV90" s="44">
        <f t="shared" si="128"/>
        <v>0</v>
      </c>
      <c r="BW90" s="44">
        <f t="shared" si="128"/>
        <v>0</v>
      </c>
      <c r="BX90" s="44">
        <f t="shared" si="128"/>
        <v>0</v>
      </c>
      <c r="BY90" s="44">
        <f t="shared" si="128"/>
        <v>0</v>
      </c>
      <c r="BZ90" s="44">
        <f t="shared" si="128"/>
        <v>0</v>
      </c>
      <c r="CA90" s="44">
        <f t="shared" si="128"/>
        <v>0</v>
      </c>
      <c r="CB90" s="44">
        <f t="shared" si="128"/>
        <v>0</v>
      </c>
      <c r="CC90" s="44">
        <f t="shared" si="128"/>
        <v>0</v>
      </c>
      <c r="CD90" s="44">
        <f t="shared" si="128"/>
        <v>0</v>
      </c>
      <c r="CE90" s="44">
        <f t="shared" si="128"/>
        <v>0</v>
      </c>
      <c r="CF90" s="44">
        <f t="shared" si="128"/>
        <v>0</v>
      </c>
      <c r="CG90" s="44">
        <f t="shared" si="128"/>
        <v>0</v>
      </c>
      <c r="CH90" s="44">
        <f t="shared" si="128"/>
        <v>0</v>
      </c>
      <c r="CI90" s="44">
        <f t="shared" si="128"/>
        <v>0</v>
      </c>
      <c r="CJ90" s="44">
        <f t="shared" si="128"/>
        <v>0</v>
      </c>
      <c r="CK90" s="44">
        <f t="shared" si="128"/>
        <v>0</v>
      </c>
      <c r="CL90" s="44">
        <f t="shared" si="128"/>
        <v>0</v>
      </c>
      <c r="CM90" s="44">
        <f t="shared" si="128"/>
        <v>0</v>
      </c>
      <c r="CN90" s="44">
        <f t="shared" si="128"/>
        <v>0</v>
      </c>
      <c r="CO90" s="44">
        <f t="shared" si="128"/>
        <v>0</v>
      </c>
      <c r="CP90" s="44">
        <f t="shared" si="128"/>
        <v>0</v>
      </c>
      <c r="CQ90" s="44">
        <f t="shared" si="128"/>
        <v>0</v>
      </c>
      <c r="CR90" s="44">
        <f t="shared" si="128"/>
        <v>0</v>
      </c>
      <c r="CS90" s="44">
        <f t="shared" si="128"/>
        <v>0</v>
      </c>
      <c r="CT90" s="44">
        <f t="shared" si="128"/>
        <v>0</v>
      </c>
      <c r="CU90" s="44">
        <f t="shared" si="128"/>
        <v>0</v>
      </c>
      <c r="CV90" s="44">
        <f t="shared" si="128"/>
        <v>0</v>
      </c>
      <c r="CW90" s="44">
        <f t="shared" si="128"/>
        <v>0</v>
      </c>
      <c r="CX90" s="44">
        <f t="shared" ref="CX90:DQ90" si="129">CX$50*CX19</f>
        <v>0</v>
      </c>
      <c r="CY90" s="44">
        <f t="shared" si="129"/>
        <v>0</v>
      </c>
      <c r="CZ90" s="44">
        <f t="shared" si="129"/>
        <v>0</v>
      </c>
      <c r="DA90" s="44">
        <f t="shared" si="129"/>
        <v>0</v>
      </c>
      <c r="DB90" s="44">
        <f t="shared" si="129"/>
        <v>0</v>
      </c>
      <c r="DC90" s="44">
        <f t="shared" si="129"/>
        <v>0</v>
      </c>
      <c r="DD90" s="44">
        <f t="shared" si="129"/>
        <v>0</v>
      </c>
      <c r="DE90" s="44">
        <f t="shared" si="129"/>
        <v>0</v>
      </c>
      <c r="DF90" s="44">
        <f t="shared" si="129"/>
        <v>0</v>
      </c>
      <c r="DG90" s="44">
        <f t="shared" si="129"/>
        <v>0</v>
      </c>
      <c r="DH90" s="44">
        <f t="shared" si="129"/>
        <v>0</v>
      </c>
      <c r="DI90" s="44">
        <f t="shared" si="129"/>
        <v>0</v>
      </c>
      <c r="DJ90" s="44">
        <f t="shared" si="129"/>
        <v>0</v>
      </c>
      <c r="DK90" s="44">
        <f t="shared" si="129"/>
        <v>0</v>
      </c>
      <c r="DL90" s="44">
        <f t="shared" si="129"/>
        <v>0</v>
      </c>
      <c r="DM90" s="44">
        <f t="shared" si="129"/>
        <v>0</v>
      </c>
      <c r="DN90" s="44">
        <f t="shared" si="129"/>
        <v>0</v>
      </c>
      <c r="DO90" s="44">
        <f t="shared" si="129"/>
        <v>0</v>
      </c>
      <c r="DP90" s="44">
        <f t="shared" si="129"/>
        <v>0</v>
      </c>
      <c r="DQ90" s="44">
        <f t="shared" si="129"/>
        <v>0</v>
      </c>
    </row>
    <row r="91" spans="1:121" x14ac:dyDescent="0.25">
      <c r="A91" s="44" t="str">
        <f t="shared" si="118"/>
        <v>21_VN</v>
      </c>
      <c r="B91" s="44" t="str">
        <f t="shared" si="118"/>
        <v>6_x_ngls</v>
      </c>
      <c r="C91" s="44" t="str">
        <f t="shared" si="118"/>
        <v>6_x_ngls</v>
      </c>
      <c r="D91" s="44" t="s">
        <v>150</v>
      </c>
      <c r="E91" s="44"/>
      <c r="F91" s="44"/>
      <c r="G91" s="45">
        <v>0</v>
      </c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  <c r="AH91" s="44"/>
      <c r="AI91" s="44"/>
      <c r="AJ91" s="44"/>
      <c r="AK91" s="44"/>
      <c r="AL91" s="44"/>
      <c r="AM91" s="44"/>
      <c r="AN91" s="44"/>
      <c r="AO91" s="44"/>
      <c r="AP91" s="44"/>
      <c r="AQ91" s="44"/>
      <c r="AR91" s="44"/>
      <c r="AS91" s="44"/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 t="str">
        <f t="shared" si="52"/>
        <v>21_VN</v>
      </c>
      <c r="BM91" s="44" t="str">
        <f t="shared" si="119"/>
        <v>d_nonenergy_ccs_6_x_ngls</v>
      </c>
      <c r="BN91" s="44"/>
      <c r="BO91" s="44"/>
      <c r="BP91" s="44">
        <f t="shared" ref="BP91:CW91" si="130">BP$50*BP20</f>
        <v>0</v>
      </c>
      <c r="BQ91" s="44">
        <f t="shared" si="130"/>
        <v>0</v>
      </c>
      <c r="BR91" s="44">
        <f t="shared" si="130"/>
        <v>0</v>
      </c>
      <c r="BS91" s="44">
        <f t="shared" si="130"/>
        <v>0</v>
      </c>
      <c r="BT91" s="44">
        <f t="shared" si="130"/>
        <v>0</v>
      </c>
      <c r="BU91" s="44">
        <f t="shared" si="130"/>
        <v>0</v>
      </c>
      <c r="BV91" s="44">
        <f t="shared" si="130"/>
        <v>0</v>
      </c>
      <c r="BW91" s="44">
        <f t="shared" si="130"/>
        <v>0</v>
      </c>
      <c r="BX91" s="44">
        <f t="shared" si="130"/>
        <v>0</v>
      </c>
      <c r="BY91" s="44">
        <f t="shared" si="130"/>
        <v>0</v>
      </c>
      <c r="BZ91" s="44">
        <f t="shared" si="130"/>
        <v>0</v>
      </c>
      <c r="CA91" s="44">
        <f t="shared" si="130"/>
        <v>0</v>
      </c>
      <c r="CB91" s="44">
        <f t="shared" si="130"/>
        <v>0</v>
      </c>
      <c r="CC91" s="44">
        <f t="shared" si="130"/>
        <v>0</v>
      </c>
      <c r="CD91" s="44">
        <f t="shared" si="130"/>
        <v>0</v>
      </c>
      <c r="CE91" s="44">
        <f t="shared" si="130"/>
        <v>0</v>
      </c>
      <c r="CF91" s="44">
        <f t="shared" si="130"/>
        <v>0</v>
      </c>
      <c r="CG91" s="44">
        <f t="shared" si="130"/>
        <v>0</v>
      </c>
      <c r="CH91" s="44">
        <f t="shared" si="130"/>
        <v>0</v>
      </c>
      <c r="CI91" s="44">
        <f t="shared" si="130"/>
        <v>0</v>
      </c>
      <c r="CJ91" s="44">
        <f t="shared" si="130"/>
        <v>0</v>
      </c>
      <c r="CK91" s="44">
        <f t="shared" si="130"/>
        <v>0</v>
      </c>
      <c r="CL91" s="44">
        <f t="shared" si="130"/>
        <v>0</v>
      </c>
      <c r="CM91" s="44">
        <f t="shared" si="130"/>
        <v>0</v>
      </c>
      <c r="CN91" s="44">
        <f t="shared" si="130"/>
        <v>0</v>
      </c>
      <c r="CO91" s="44">
        <f t="shared" si="130"/>
        <v>0</v>
      </c>
      <c r="CP91" s="44">
        <f t="shared" si="130"/>
        <v>0</v>
      </c>
      <c r="CQ91" s="44">
        <f t="shared" si="130"/>
        <v>0</v>
      </c>
      <c r="CR91" s="44">
        <f t="shared" si="130"/>
        <v>0</v>
      </c>
      <c r="CS91" s="44">
        <f t="shared" si="130"/>
        <v>0</v>
      </c>
      <c r="CT91" s="44">
        <f t="shared" si="130"/>
        <v>0</v>
      </c>
      <c r="CU91" s="44">
        <f t="shared" si="130"/>
        <v>0</v>
      </c>
      <c r="CV91" s="44">
        <f t="shared" si="130"/>
        <v>0</v>
      </c>
      <c r="CW91" s="44">
        <f t="shared" si="130"/>
        <v>0</v>
      </c>
      <c r="CX91" s="44">
        <f t="shared" ref="CX91:DQ91" si="131">CX$50*CX20</f>
        <v>0</v>
      </c>
      <c r="CY91" s="44">
        <f t="shared" si="131"/>
        <v>0</v>
      </c>
      <c r="CZ91" s="44">
        <f t="shared" si="131"/>
        <v>0</v>
      </c>
      <c r="DA91" s="44">
        <f t="shared" si="131"/>
        <v>0</v>
      </c>
      <c r="DB91" s="44">
        <f t="shared" si="131"/>
        <v>0</v>
      </c>
      <c r="DC91" s="44">
        <f t="shared" si="131"/>
        <v>0</v>
      </c>
      <c r="DD91" s="44">
        <f t="shared" si="131"/>
        <v>0</v>
      </c>
      <c r="DE91" s="44">
        <f t="shared" si="131"/>
        <v>0</v>
      </c>
      <c r="DF91" s="44">
        <f t="shared" si="131"/>
        <v>0</v>
      </c>
      <c r="DG91" s="44">
        <f t="shared" si="131"/>
        <v>0</v>
      </c>
      <c r="DH91" s="44">
        <f t="shared" si="131"/>
        <v>0</v>
      </c>
      <c r="DI91" s="44">
        <f t="shared" si="131"/>
        <v>0</v>
      </c>
      <c r="DJ91" s="44">
        <f t="shared" si="131"/>
        <v>0</v>
      </c>
      <c r="DK91" s="44">
        <f t="shared" si="131"/>
        <v>0</v>
      </c>
      <c r="DL91" s="44">
        <f t="shared" si="131"/>
        <v>0</v>
      </c>
      <c r="DM91" s="44">
        <f t="shared" si="131"/>
        <v>0</v>
      </c>
      <c r="DN91" s="44">
        <f t="shared" si="131"/>
        <v>0</v>
      </c>
      <c r="DO91" s="44">
        <f t="shared" si="131"/>
        <v>0</v>
      </c>
      <c r="DP91" s="44">
        <f t="shared" si="131"/>
        <v>0</v>
      </c>
      <c r="DQ91" s="44">
        <f t="shared" si="131"/>
        <v>0</v>
      </c>
    </row>
    <row r="92" spans="1:121" x14ac:dyDescent="0.25">
      <c r="A92" s="44" t="str">
        <f t="shared" si="118"/>
        <v>21_VN</v>
      </c>
      <c r="B92" s="44" t="str">
        <f t="shared" si="118"/>
        <v>7_1_motor_gasoline</v>
      </c>
      <c r="C92" s="44" t="str">
        <f t="shared" si="118"/>
        <v>7_1_mo_gasoline</v>
      </c>
      <c r="D92" s="44" t="s">
        <v>150</v>
      </c>
      <c r="E92" s="44"/>
      <c r="F92" s="44"/>
      <c r="G92" s="45">
        <v>0</v>
      </c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  <c r="AH92" s="44"/>
      <c r="AI92" s="44"/>
      <c r="AJ92" s="44"/>
      <c r="AK92" s="44"/>
      <c r="AL92" s="44"/>
      <c r="AM92" s="44"/>
      <c r="AN92" s="44"/>
      <c r="AO92" s="44"/>
      <c r="AP92" s="44"/>
      <c r="AQ92" s="44"/>
      <c r="AR92" s="44"/>
      <c r="AS92" s="44"/>
      <c r="AT92" s="44"/>
      <c r="AU92" s="44"/>
      <c r="AV92" s="44"/>
      <c r="AW92" s="44"/>
      <c r="AX92" s="44"/>
      <c r="AY92" s="44"/>
      <c r="AZ92" s="44"/>
      <c r="BA92" s="44"/>
      <c r="BB92" s="44"/>
      <c r="BC92" s="44"/>
      <c r="BD92" s="44"/>
      <c r="BE92" s="44"/>
      <c r="BF92" s="44"/>
      <c r="BG92" s="44"/>
      <c r="BH92" s="44"/>
      <c r="BI92" s="44"/>
      <c r="BJ92" s="44"/>
      <c r="BK92" s="44"/>
      <c r="BL92" s="44" t="str">
        <f t="shared" si="52"/>
        <v>21_VN</v>
      </c>
      <c r="BM92" s="44" t="str">
        <f t="shared" si="119"/>
        <v>d_nonenergy_ccs_7_1_mo_gasoline</v>
      </c>
      <c r="BN92" s="44"/>
      <c r="BO92" s="44"/>
      <c r="BP92" s="44">
        <f t="shared" ref="BP92:CW92" si="132">BP$50*BP21</f>
        <v>0</v>
      </c>
      <c r="BQ92" s="44">
        <f t="shared" si="132"/>
        <v>0</v>
      </c>
      <c r="BR92" s="44">
        <f t="shared" si="132"/>
        <v>0</v>
      </c>
      <c r="BS92" s="44">
        <f t="shared" si="132"/>
        <v>0</v>
      </c>
      <c r="BT92" s="44">
        <f t="shared" si="132"/>
        <v>0</v>
      </c>
      <c r="BU92" s="44">
        <f t="shared" si="132"/>
        <v>0</v>
      </c>
      <c r="BV92" s="44">
        <f t="shared" si="132"/>
        <v>0</v>
      </c>
      <c r="BW92" s="44">
        <f t="shared" si="132"/>
        <v>0</v>
      </c>
      <c r="BX92" s="44">
        <f t="shared" si="132"/>
        <v>0</v>
      </c>
      <c r="BY92" s="44">
        <f t="shared" si="132"/>
        <v>0</v>
      </c>
      <c r="BZ92" s="44">
        <f t="shared" si="132"/>
        <v>0</v>
      </c>
      <c r="CA92" s="44">
        <f t="shared" si="132"/>
        <v>0</v>
      </c>
      <c r="CB92" s="44">
        <f t="shared" si="132"/>
        <v>0</v>
      </c>
      <c r="CC92" s="44">
        <f t="shared" si="132"/>
        <v>0</v>
      </c>
      <c r="CD92" s="44">
        <f t="shared" si="132"/>
        <v>0</v>
      </c>
      <c r="CE92" s="44">
        <f t="shared" si="132"/>
        <v>0</v>
      </c>
      <c r="CF92" s="44">
        <f t="shared" si="132"/>
        <v>0</v>
      </c>
      <c r="CG92" s="44">
        <f t="shared" si="132"/>
        <v>0</v>
      </c>
      <c r="CH92" s="44">
        <f t="shared" si="132"/>
        <v>0</v>
      </c>
      <c r="CI92" s="44">
        <f t="shared" si="132"/>
        <v>0</v>
      </c>
      <c r="CJ92" s="44">
        <f t="shared" si="132"/>
        <v>0</v>
      </c>
      <c r="CK92" s="44">
        <f t="shared" si="132"/>
        <v>0</v>
      </c>
      <c r="CL92" s="44">
        <f t="shared" si="132"/>
        <v>0</v>
      </c>
      <c r="CM92" s="44">
        <f t="shared" si="132"/>
        <v>0</v>
      </c>
      <c r="CN92" s="44">
        <f t="shared" si="132"/>
        <v>0</v>
      </c>
      <c r="CO92" s="44">
        <f t="shared" si="132"/>
        <v>0</v>
      </c>
      <c r="CP92" s="44">
        <f t="shared" si="132"/>
        <v>0</v>
      </c>
      <c r="CQ92" s="44">
        <f t="shared" si="132"/>
        <v>0</v>
      </c>
      <c r="CR92" s="44">
        <f t="shared" si="132"/>
        <v>0</v>
      </c>
      <c r="CS92" s="44">
        <f t="shared" si="132"/>
        <v>0</v>
      </c>
      <c r="CT92" s="44">
        <f t="shared" si="132"/>
        <v>0</v>
      </c>
      <c r="CU92" s="44">
        <f t="shared" si="132"/>
        <v>0</v>
      </c>
      <c r="CV92" s="44">
        <f t="shared" si="132"/>
        <v>0</v>
      </c>
      <c r="CW92" s="44">
        <f t="shared" si="132"/>
        <v>0</v>
      </c>
      <c r="CX92" s="44">
        <f t="shared" ref="CX92:DQ92" si="133">CX$50*CX21</f>
        <v>0</v>
      </c>
      <c r="CY92" s="44">
        <f t="shared" si="133"/>
        <v>0</v>
      </c>
      <c r="CZ92" s="44">
        <f t="shared" si="133"/>
        <v>0</v>
      </c>
      <c r="DA92" s="44">
        <f t="shared" si="133"/>
        <v>0</v>
      </c>
      <c r="DB92" s="44">
        <f t="shared" si="133"/>
        <v>0</v>
      </c>
      <c r="DC92" s="44">
        <f t="shared" si="133"/>
        <v>0</v>
      </c>
      <c r="DD92" s="44">
        <f t="shared" si="133"/>
        <v>0</v>
      </c>
      <c r="DE92" s="44">
        <f t="shared" si="133"/>
        <v>0</v>
      </c>
      <c r="DF92" s="44">
        <f t="shared" si="133"/>
        <v>0</v>
      </c>
      <c r="DG92" s="44">
        <f t="shared" si="133"/>
        <v>0</v>
      </c>
      <c r="DH92" s="44">
        <f t="shared" si="133"/>
        <v>0</v>
      </c>
      <c r="DI92" s="44">
        <f t="shared" si="133"/>
        <v>0</v>
      </c>
      <c r="DJ92" s="44">
        <f t="shared" si="133"/>
        <v>0</v>
      </c>
      <c r="DK92" s="44">
        <f t="shared" si="133"/>
        <v>0</v>
      </c>
      <c r="DL92" s="44">
        <f t="shared" si="133"/>
        <v>0</v>
      </c>
      <c r="DM92" s="44">
        <f t="shared" si="133"/>
        <v>0</v>
      </c>
      <c r="DN92" s="44">
        <f t="shared" si="133"/>
        <v>0</v>
      </c>
      <c r="DO92" s="44">
        <f t="shared" si="133"/>
        <v>0</v>
      </c>
      <c r="DP92" s="44">
        <f t="shared" si="133"/>
        <v>0</v>
      </c>
      <c r="DQ92" s="44">
        <f t="shared" si="133"/>
        <v>0</v>
      </c>
    </row>
    <row r="93" spans="1:121" x14ac:dyDescent="0.25">
      <c r="A93" s="44" t="str">
        <f t="shared" si="118"/>
        <v>21_VN</v>
      </c>
      <c r="B93" s="44" t="str">
        <f t="shared" si="118"/>
        <v>7_2_aviation_gasoline</v>
      </c>
      <c r="C93" s="44" t="str">
        <f t="shared" si="118"/>
        <v>7_2_avi_gasoline</v>
      </c>
      <c r="D93" s="44" t="s">
        <v>150</v>
      </c>
      <c r="E93" s="44"/>
      <c r="F93" s="44"/>
      <c r="G93" s="45">
        <v>0</v>
      </c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/>
      <c r="AM93" s="44"/>
      <c r="AN93" s="44"/>
      <c r="AO93" s="44"/>
      <c r="AP93" s="44"/>
      <c r="AQ93" s="44"/>
      <c r="AR93" s="44"/>
      <c r="AS93" s="44"/>
      <c r="AT93" s="44"/>
      <c r="AU93" s="44"/>
      <c r="AV93" s="44"/>
      <c r="AW93" s="44"/>
      <c r="AX93" s="44"/>
      <c r="AY93" s="44"/>
      <c r="AZ93" s="44"/>
      <c r="BA93" s="44"/>
      <c r="BB93" s="44"/>
      <c r="BC93" s="44"/>
      <c r="BD93" s="44"/>
      <c r="BE93" s="44"/>
      <c r="BF93" s="44"/>
      <c r="BG93" s="44"/>
      <c r="BH93" s="44"/>
      <c r="BI93" s="44"/>
      <c r="BJ93" s="44"/>
      <c r="BK93" s="44"/>
      <c r="BL93" s="44" t="str">
        <f t="shared" si="52"/>
        <v>21_VN</v>
      </c>
      <c r="BM93" s="44" t="str">
        <f t="shared" si="119"/>
        <v>d_nonenergy_ccs_7_2_avi_gasoline</v>
      </c>
      <c r="BN93" s="44"/>
      <c r="BO93" s="44"/>
      <c r="BP93" s="44">
        <f t="shared" ref="BP93:CW93" si="134">BP$50*BP22</f>
        <v>0</v>
      </c>
      <c r="BQ93" s="44">
        <f t="shared" si="134"/>
        <v>0</v>
      </c>
      <c r="BR93" s="44">
        <f t="shared" si="134"/>
        <v>0</v>
      </c>
      <c r="BS93" s="44">
        <f t="shared" si="134"/>
        <v>0</v>
      </c>
      <c r="BT93" s="44">
        <f t="shared" si="134"/>
        <v>0</v>
      </c>
      <c r="BU93" s="44">
        <f t="shared" si="134"/>
        <v>0</v>
      </c>
      <c r="BV93" s="44">
        <f t="shared" si="134"/>
        <v>0</v>
      </c>
      <c r="BW93" s="44">
        <f t="shared" si="134"/>
        <v>0</v>
      </c>
      <c r="BX93" s="44">
        <f t="shared" si="134"/>
        <v>0</v>
      </c>
      <c r="BY93" s="44">
        <f t="shared" si="134"/>
        <v>0</v>
      </c>
      <c r="BZ93" s="44">
        <f t="shared" si="134"/>
        <v>0</v>
      </c>
      <c r="CA93" s="44">
        <f t="shared" si="134"/>
        <v>0</v>
      </c>
      <c r="CB93" s="44">
        <f t="shared" si="134"/>
        <v>0</v>
      </c>
      <c r="CC93" s="44">
        <f t="shared" si="134"/>
        <v>0</v>
      </c>
      <c r="CD93" s="44">
        <f t="shared" si="134"/>
        <v>0</v>
      </c>
      <c r="CE93" s="44">
        <f t="shared" si="134"/>
        <v>0</v>
      </c>
      <c r="CF93" s="44">
        <f t="shared" si="134"/>
        <v>0</v>
      </c>
      <c r="CG93" s="44">
        <f t="shared" si="134"/>
        <v>0</v>
      </c>
      <c r="CH93" s="44">
        <f t="shared" si="134"/>
        <v>0</v>
      </c>
      <c r="CI93" s="44">
        <f t="shared" si="134"/>
        <v>0</v>
      </c>
      <c r="CJ93" s="44">
        <f t="shared" si="134"/>
        <v>0</v>
      </c>
      <c r="CK93" s="44">
        <f t="shared" si="134"/>
        <v>0</v>
      </c>
      <c r="CL93" s="44">
        <f t="shared" si="134"/>
        <v>0</v>
      </c>
      <c r="CM93" s="44">
        <f t="shared" si="134"/>
        <v>0</v>
      </c>
      <c r="CN93" s="44">
        <f t="shared" si="134"/>
        <v>0</v>
      </c>
      <c r="CO93" s="44">
        <f t="shared" si="134"/>
        <v>0</v>
      </c>
      <c r="CP93" s="44">
        <f t="shared" si="134"/>
        <v>0</v>
      </c>
      <c r="CQ93" s="44">
        <f t="shared" si="134"/>
        <v>0</v>
      </c>
      <c r="CR93" s="44">
        <f t="shared" si="134"/>
        <v>0</v>
      </c>
      <c r="CS93" s="44">
        <f t="shared" si="134"/>
        <v>0</v>
      </c>
      <c r="CT93" s="44">
        <f t="shared" si="134"/>
        <v>0</v>
      </c>
      <c r="CU93" s="44">
        <f t="shared" si="134"/>
        <v>0</v>
      </c>
      <c r="CV93" s="44">
        <f t="shared" si="134"/>
        <v>0</v>
      </c>
      <c r="CW93" s="44">
        <f t="shared" si="134"/>
        <v>0</v>
      </c>
      <c r="CX93" s="44">
        <f t="shared" ref="CX93:DQ93" si="135">CX$50*CX22</f>
        <v>0</v>
      </c>
      <c r="CY93" s="44">
        <f t="shared" si="135"/>
        <v>0</v>
      </c>
      <c r="CZ93" s="44">
        <f t="shared" si="135"/>
        <v>0</v>
      </c>
      <c r="DA93" s="44">
        <f t="shared" si="135"/>
        <v>0</v>
      </c>
      <c r="DB93" s="44">
        <f t="shared" si="135"/>
        <v>0</v>
      </c>
      <c r="DC93" s="44">
        <f t="shared" si="135"/>
        <v>0</v>
      </c>
      <c r="DD93" s="44">
        <f t="shared" si="135"/>
        <v>0</v>
      </c>
      <c r="DE93" s="44">
        <f t="shared" si="135"/>
        <v>0</v>
      </c>
      <c r="DF93" s="44">
        <f t="shared" si="135"/>
        <v>0</v>
      </c>
      <c r="DG93" s="44">
        <f t="shared" si="135"/>
        <v>0</v>
      </c>
      <c r="DH93" s="44">
        <f t="shared" si="135"/>
        <v>0</v>
      </c>
      <c r="DI93" s="44">
        <f t="shared" si="135"/>
        <v>0</v>
      </c>
      <c r="DJ93" s="44">
        <f t="shared" si="135"/>
        <v>0</v>
      </c>
      <c r="DK93" s="44">
        <f t="shared" si="135"/>
        <v>0</v>
      </c>
      <c r="DL93" s="44">
        <f t="shared" si="135"/>
        <v>0</v>
      </c>
      <c r="DM93" s="44">
        <f t="shared" si="135"/>
        <v>0</v>
      </c>
      <c r="DN93" s="44">
        <f t="shared" si="135"/>
        <v>0</v>
      </c>
      <c r="DO93" s="44">
        <f t="shared" si="135"/>
        <v>0</v>
      </c>
      <c r="DP93" s="44">
        <f t="shared" si="135"/>
        <v>0</v>
      </c>
      <c r="DQ93" s="44">
        <f t="shared" si="135"/>
        <v>0</v>
      </c>
    </row>
    <row r="94" spans="1:121" x14ac:dyDescent="0.25">
      <c r="A94" s="44" t="str">
        <f t="shared" si="118"/>
        <v>21_VN</v>
      </c>
      <c r="B94" s="44" t="str">
        <f t="shared" si="118"/>
        <v>7_3_naphtha</v>
      </c>
      <c r="C94" s="44" t="str">
        <f t="shared" si="118"/>
        <v>7_3_naphtha</v>
      </c>
      <c r="D94" s="44" t="s">
        <v>150</v>
      </c>
      <c r="E94" s="44"/>
      <c r="F94" s="44"/>
      <c r="G94" s="45">
        <v>0</v>
      </c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/>
      <c r="AS94" s="44"/>
      <c r="AT94" s="44"/>
      <c r="AU94" s="44"/>
      <c r="AV94" s="44"/>
      <c r="AW94" s="44"/>
      <c r="AX94" s="44"/>
      <c r="AY94" s="44"/>
      <c r="AZ94" s="44"/>
      <c r="BA94" s="44"/>
      <c r="BB94" s="44"/>
      <c r="BC94" s="44"/>
      <c r="BD94" s="44"/>
      <c r="BE94" s="44"/>
      <c r="BF94" s="44"/>
      <c r="BG94" s="44"/>
      <c r="BH94" s="44"/>
      <c r="BI94" s="44"/>
      <c r="BJ94" s="44"/>
      <c r="BK94" s="44"/>
      <c r="BL94" s="44" t="str">
        <f t="shared" si="52"/>
        <v>21_VN</v>
      </c>
      <c r="BM94" s="44" t="str">
        <f t="shared" si="119"/>
        <v>d_nonenergy_ccs_7_3_naphtha</v>
      </c>
      <c r="BN94" s="44"/>
      <c r="BO94" s="44"/>
      <c r="BP94" s="44">
        <f t="shared" ref="BP94:CW94" si="136">BP$50*BP23</f>
        <v>0</v>
      </c>
      <c r="BQ94" s="44">
        <f t="shared" si="136"/>
        <v>0</v>
      </c>
      <c r="BR94" s="44">
        <f t="shared" si="136"/>
        <v>0</v>
      </c>
      <c r="BS94" s="44">
        <f t="shared" si="136"/>
        <v>0</v>
      </c>
      <c r="BT94" s="44">
        <f t="shared" si="136"/>
        <v>0</v>
      </c>
      <c r="BU94" s="44">
        <f t="shared" si="136"/>
        <v>0</v>
      </c>
      <c r="BV94" s="44">
        <f t="shared" si="136"/>
        <v>0</v>
      </c>
      <c r="BW94" s="44">
        <f t="shared" si="136"/>
        <v>0</v>
      </c>
      <c r="BX94" s="44">
        <f t="shared" si="136"/>
        <v>0</v>
      </c>
      <c r="BY94" s="44">
        <f t="shared" si="136"/>
        <v>0</v>
      </c>
      <c r="BZ94" s="44">
        <f t="shared" si="136"/>
        <v>0</v>
      </c>
      <c r="CA94" s="44">
        <f t="shared" si="136"/>
        <v>0</v>
      </c>
      <c r="CB94" s="44">
        <f t="shared" si="136"/>
        <v>0</v>
      </c>
      <c r="CC94" s="44">
        <f t="shared" si="136"/>
        <v>0</v>
      </c>
      <c r="CD94" s="44">
        <f t="shared" si="136"/>
        <v>0</v>
      </c>
      <c r="CE94" s="44">
        <f t="shared" si="136"/>
        <v>0</v>
      </c>
      <c r="CF94" s="44">
        <f t="shared" si="136"/>
        <v>0</v>
      </c>
      <c r="CG94" s="44">
        <f t="shared" si="136"/>
        <v>0</v>
      </c>
      <c r="CH94" s="44">
        <f t="shared" si="136"/>
        <v>0</v>
      </c>
      <c r="CI94" s="44">
        <f t="shared" si="136"/>
        <v>0</v>
      </c>
      <c r="CJ94" s="44">
        <f t="shared" si="136"/>
        <v>0</v>
      </c>
      <c r="CK94" s="44">
        <f t="shared" si="136"/>
        <v>0</v>
      </c>
      <c r="CL94" s="44">
        <f t="shared" si="136"/>
        <v>0</v>
      </c>
      <c r="CM94" s="44">
        <f t="shared" si="136"/>
        <v>0</v>
      </c>
      <c r="CN94" s="44">
        <f t="shared" si="136"/>
        <v>0</v>
      </c>
      <c r="CO94" s="44">
        <f t="shared" si="136"/>
        <v>0</v>
      </c>
      <c r="CP94" s="44">
        <f t="shared" si="136"/>
        <v>0</v>
      </c>
      <c r="CQ94" s="44">
        <f t="shared" si="136"/>
        <v>0</v>
      </c>
      <c r="CR94" s="44">
        <f t="shared" si="136"/>
        <v>0</v>
      </c>
      <c r="CS94" s="44">
        <f t="shared" si="136"/>
        <v>0</v>
      </c>
      <c r="CT94" s="44">
        <f t="shared" si="136"/>
        <v>0</v>
      </c>
      <c r="CU94" s="44">
        <f t="shared" si="136"/>
        <v>0</v>
      </c>
      <c r="CV94" s="44">
        <f t="shared" si="136"/>
        <v>0</v>
      </c>
      <c r="CW94" s="44">
        <f t="shared" si="136"/>
        <v>0</v>
      </c>
      <c r="CX94" s="44">
        <f t="shared" ref="CX94:DQ94" si="137">CX$50*CX23</f>
        <v>0</v>
      </c>
      <c r="CY94" s="44">
        <f t="shared" si="137"/>
        <v>0</v>
      </c>
      <c r="CZ94" s="44">
        <f t="shared" si="137"/>
        <v>0</v>
      </c>
      <c r="DA94" s="44">
        <f t="shared" si="137"/>
        <v>0</v>
      </c>
      <c r="DB94" s="44">
        <f t="shared" si="137"/>
        <v>0</v>
      </c>
      <c r="DC94" s="44">
        <f t="shared" si="137"/>
        <v>0</v>
      </c>
      <c r="DD94" s="44">
        <f t="shared" si="137"/>
        <v>0</v>
      </c>
      <c r="DE94" s="44">
        <f t="shared" si="137"/>
        <v>0</v>
      </c>
      <c r="DF94" s="44">
        <f t="shared" si="137"/>
        <v>0</v>
      </c>
      <c r="DG94" s="44">
        <f t="shared" si="137"/>
        <v>0</v>
      </c>
      <c r="DH94" s="44">
        <f t="shared" si="137"/>
        <v>0</v>
      </c>
      <c r="DI94" s="44">
        <f t="shared" si="137"/>
        <v>0</v>
      </c>
      <c r="DJ94" s="44">
        <f t="shared" si="137"/>
        <v>0</v>
      </c>
      <c r="DK94" s="44">
        <f t="shared" si="137"/>
        <v>0</v>
      </c>
      <c r="DL94" s="44">
        <f t="shared" si="137"/>
        <v>0</v>
      </c>
      <c r="DM94" s="44">
        <f t="shared" si="137"/>
        <v>0</v>
      </c>
      <c r="DN94" s="44">
        <f t="shared" si="137"/>
        <v>0</v>
      </c>
      <c r="DO94" s="44">
        <f t="shared" si="137"/>
        <v>0</v>
      </c>
      <c r="DP94" s="44">
        <f t="shared" si="137"/>
        <v>0</v>
      </c>
      <c r="DQ94" s="44">
        <f t="shared" si="137"/>
        <v>0</v>
      </c>
    </row>
    <row r="95" spans="1:121" x14ac:dyDescent="0.25">
      <c r="A95" s="44" t="str">
        <f t="shared" si="118"/>
        <v>21_VN</v>
      </c>
      <c r="B95" s="44" t="str">
        <f t="shared" si="118"/>
        <v>7_x_jet_fuel</v>
      </c>
      <c r="C95" s="44" t="str">
        <f t="shared" si="118"/>
        <v>7_x_jet_fuel</v>
      </c>
      <c r="D95" s="44" t="s">
        <v>150</v>
      </c>
      <c r="E95" s="44"/>
      <c r="F95" s="44"/>
      <c r="G95" s="45">
        <v>0</v>
      </c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 t="str">
        <f t="shared" si="52"/>
        <v>21_VN</v>
      </c>
      <c r="BM95" s="44" t="str">
        <f t="shared" si="119"/>
        <v>d_nonenergy_ccs_7_x_jet_fuel</v>
      </c>
      <c r="BN95" s="44"/>
      <c r="BO95" s="44"/>
      <c r="BP95" s="44">
        <f t="shared" ref="BP95:CW95" si="138">BP$50*BP24</f>
        <v>0</v>
      </c>
      <c r="BQ95" s="44">
        <f t="shared" si="138"/>
        <v>0</v>
      </c>
      <c r="BR95" s="44">
        <f t="shared" si="138"/>
        <v>0</v>
      </c>
      <c r="BS95" s="44">
        <f t="shared" si="138"/>
        <v>0</v>
      </c>
      <c r="BT95" s="44">
        <f t="shared" si="138"/>
        <v>0</v>
      </c>
      <c r="BU95" s="44">
        <f t="shared" si="138"/>
        <v>0</v>
      </c>
      <c r="BV95" s="44">
        <f t="shared" si="138"/>
        <v>0</v>
      </c>
      <c r="BW95" s="44">
        <f t="shared" si="138"/>
        <v>0</v>
      </c>
      <c r="BX95" s="44">
        <f t="shared" si="138"/>
        <v>0</v>
      </c>
      <c r="BY95" s="44">
        <f t="shared" si="138"/>
        <v>0</v>
      </c>
      <c r="BZ95" s="44">
        <f t="shared" si="138"/>
        <v>0</v>
      </c>
      <c r="CA95" s="44">
        <f t="shared" si="138"/>
        <v>0</v>
      </c>
      <c r="CB95" s="44">
        <f t="shared" si="138"/>
        <v>0</v>
      </c>
      <c r="CC95" s="44">
        <f t="shared" si="138"/>
        <v>0</v>
      </c>
      <c r="CD95" s="44">
        <f t="shared" si="138"/>
        <v>0</v>
      </c>
      <c r="CE95" s="44">
        <f t="shared" si="138"/>
        <v>0</v>
      </c>
      <c r="CF95" s="44">
        <f t="shared" si="138"/>
        <v>0</v>
      </c>
      <c r="CG95" s="44">
        <f t="shared" si="138"/>
        <v>0</v>
      </c>
      <c r="CH95" s="44">
        <f t="shared" si="138"/>
        <v>0</v>
      </c>
      <c r="CI95" s="44">
        <f t="shared" si="138"/>
        <v>0</v>
      </c>
      <c r="CJ95" s="44">
        <f t="shared" si="138"/>
        <v>0</v>
      </c>
      <c r="CK95" s="44">
        <f t="shared" si="138"/>
        <v>0</v>
      </c>
      <c r="CL95" s="44">
        <f t="shared" si="138"/>
        <v>0</v>
      </c>
      <c r="CM95" s="44">
        <f t="shared" si="138"/>
        <v>0</v>
      </c>
      <c r="CN95" s="44">
        <f t="shared" si="138"/>
        <v>0</v>
      </c>
      <c r="CO95" s="44">
        <f t="shared" si="138"/>
        <v>0</v>
      </c>
      <c r="CP95" s="44">
        <f t="shared" si="138"/>
        <v>0</v>
      </c>
      <c r="CQ95" s="44">
        <f t="shared" si="138"/>
        <v>0</v>
      </c>
      <c r="CR95" s="44">
        <f t="shared" si="138"/>
        <v>0</v>
      </c>
      <c r="CS95" s="44">
        <f t="shared" si="138"/>
        <v>0</v>
      </c>
      <c r="CT95" s="44">
        <f t="shared" si="138"/>
        <v>0</v>
      </c>
      <c r="CU95" s="44">
        <f t="shared" si="138"/>
        <v>0</v>
      </c>
      <c r="CV95" s="44">
        <f t="shared" si="138"/>
        <v>0</v>
      </c>
      <c r="CW95" s="44">
        <f t="shared" si="138"/>
        <v>0</v>
      </c>
      <c r="CX95" s="44">
        <f t="shared" ref="CX95:DQ95" si="139">CX$50*CX24</f>
        <v>0</v>
      </c>
      <c r="CY95" s="44">
        <f t="shared" si="139"/>
        <v>0</v>
      </c>
      <c r="CZ95" s="44">
        <f t="shared" si="139"/>
        <v>0</v>
      </c>
      <c r="DA95" s="44">
        <f t="shared" si="139"/>
        <v>0</v>
      </c>
      <c r="DB95" s="44">
        <f t="shared" si="139"/>
        <v>0</v>
      </c>
      <c r="DC95" s="44">
        <f t="shared" si="139"/>
        <v>0</v>
      </c>
      <c r="DD95" s="44">
        <f t="shared" si="139"/>
        <v>0</v>
      </c>
      <c r="DE95" s="44">
        <f t="shared" si="139"/>
        <v>0</v>
      </c>
      <c r="DF95" s="44">
        <f t="shared" si="139"/>
        <v>0</v>
      </c>
      <c r="DG95" s="44">
        <f t="shared" si="139"/>
        <v>0</v>
      </c>
      <c r="DH95" s="44">
        <f t="shared" si="139"/>
        <v>0</v>
      </c>
      <c r="DI95" s="44">
        <f t="shared" si="139"/>
        <v>0</v>
      </c>
      <c r="DJ95" s="44">
        <f t="shared" si="139"/>
        <v>0</v>
      </c>
      <c r="DK95" s="44">
        <f t="shared" si="139"/>
        <v>0</v>
      </c>
      <c r="DL95" s="44">
        <f t="shared" si="139"/>
        <v>0</v>
      </c>
      <c r="DM95" s="44">
        <f t="shared" si="139"/>
        <v>0</v>
      </c>
      <c r="DN95" s="44">
        <f t="shared" si="139"/>
        <v>0</v>
      </c>
      <c r="DO95" s="44">
        <f t="shared" si="139"/>
        <v>0</v>
      </c>
      <c r="DP95" s="44">
        <f t="shared" si="139"/>
        <v>0</v>
      </c>
      <c r="DQ95" s="44">
        <f t="shared" si="139"/>
        <v>0</v>
      </c>
    </row>
    <row r="96" spans="1:121" x14ac:dyDescent="0.25">
      <c r="A96" s="44" t="str">
        <f t="shared" si="118"/>
        <v>21_VN</v>
      </c>
      <c r="B96" s="44" t="str">
        <f t="shared" si="118"/>
        <v>7_6_kerosene</v>
      </c>
      <c r="C96" s="44" t="str">
        <f t="shared" si="118"/>
        <v>7_6_kerosene</v>
      </c>
      <c r="D96" s="44" t="s">
        <v>150</v>
      </c>
      <c r="E96" s="44"/>
      <c r="F96" s="44"/>
      <c r="G96" s="45">
        <v>0</v>
      </c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 t="str">
        <f t="shared" si="52"/>
        <v>21_VN</v>
      </c>
      <c r="BM96" s="44" t="str">
        <f t="shared" si="119"/>
        <v>d_nonenergy_ccs_7_6_kerosene</v>
      </c>
      <c r="BN96" s="44"/>
      <c r="BO96" s="44"/>
      <c r="BP96" s="44">
        <f t="shared" ref="BP96:CW96" si="140">BP$50*BP25</f>
        <v>0</v>
      </c>
      <c r="BQ96" s="44">
        <f t="shared" si="140"/>
        <v>0</v>
      </c>
      <c r="BR96" s="44">
        <f t="shared" si="140"/>
        <v>0</v>
      </c>
      <c r="BS96" s="44">
        <f t="shared" si="140"/>
        <v>0</v>
      </c>
      <c r="BT96" s="44">
        <f t="shared" si="140"/>
        <v>0</v>
      </c>
      <c r="BU96" s="44">
        <f t="shared" si="140"/>
        <v>0</v>
      </c>
      <c r="BV96" s="44">
        <f t="shared" si="140"/>
        <v>0</v>
      </c>
      <c r="BW96" s="44">
        <f t="shared" si="140"/>
        <v>0</v>
      </c>
      <c r="BX96" s="44">
        <f t="shared" si="140"/>
        <v>0</v>
      </c>
      <c r="BY96" s="44">
        <f t="shared" si="140"/>
        <v>0</v>
      </c>
      <c r="BZ96" s="44">
        <f t="shared" si="140"/>
        <v>0</v>
      </c>
      <c r="CA96" s="44">
        <f t="shared" si="140"/>
        <v>0</v>
      </c>
      <c r="CB96" s="44">
        <f t="shared" si="140"/>
        <v>0</v>
      </c>
      <c r="CC96" s="44">
        <f t="shared" si="140"/>
        <v>0</v>
      </c>
      <c r="CD96" s="44">
        <f t="shared" si="140"/>
        <v>0</v>
      </c>
      <c r="CE96" s="44">
        <f t="shared" si="140"/>
        <v>0</v>
      </c>
      <c r="CF96" s="44">
        <f t="shared" si="140"/>
        <v>0</v>
      </c>
      <c r="CG96" s="44">
        <f t="shared" si="140"/>
        <v>0</v>
      </c>
      <c r="CH96" s="44">
        <f t="shared" si="140"/>
        <v>0</v>
      </c>
      <c r="CI96" s="44">
        <f t="shared" si="140"/>
        <v>0</v>
      </c>
      <c r="CJ96" s="44">
        <f t="shared" si="140"/>
        <v>0</v>
      </c>
      <c r="CK96" s="44">
        <f t="shared" si="140"/>
        <v>0</v>
      </c>
      <c r="CL96" s="44">
        <f t="shared" si="140"/>
        <v>0</v>
      </c>
      <c r="CM96" s="44">
        <f t="shared" si="140"/>
        <v>0</v>
      </c>
      <c r="CN96" s="44">
        <f t="shared" si="140"/>
        <v>0</v>
      </c>
      <c r="CO96" s="44">
        <f t="shared" si="140"/>
        <v>0</v>
      </c>
      <c r="CP96" s="44">
        <f t="shared" si="140"/>
        <v>0</v>
      </c>
      <c r="CQ96" s="44">
        <f t="shared" si="140"/>
        <v>0</v>
      </c>
      <c r="CR96" s="44">
        <f t="shared" si="140"/>
        <v>0</v>
      </c>
      <c r="CS96" s="44">
        <f t="shared" si="140"/>
        <v>0</v>
      </c>
      <c r="CT96" s="44">
        <f t="shared" si="140"/>
        <v>0</v>
      </c>
      <c r="CU96" s="44">
        <f t="shared" si="140"/>
        <v>0</v>
      </c>
      <c r="CV96" s="44">
        <f t="shared" si="140"/>
        <v>0</v>
      </c>
      <c r="CW96" s="44">
        <f t="shared" si="140"/>
        <v>0</v>
      </c>
      <c r="CX96" s="44">
        <f t="shared" ref="CX96:DQ96" si="141">CX$50*CX25</f>
        <v>0</v>
      </c>
      <c r="CY96" s="44">
        <f t="shared" si="141"/>
        <v>0</v>
      </c>
      <c r="CZ96" s="44">
        <f t="shared" si="141"/>
        <v>0</v>
      </c>
      <c r="DA96" s="44">
        <f t="shared" si="141"/>
        <v>0</v>
      </c>
      <c r="DB96" s="44">
        <f t="shared" si="141"/>
        <v>0</v>
      </c>
      <c r="DC96" s="44">
        <f t="shared" si="141"/>
        <v>0</v>
      </c>
      <c r="DD96" s="44">
        <f t="shared" si="141"/>
        <v>0</v>
      </c>
      <c r="DE96" s="44">
        <f t="shared" si="141"/>
        <v>0</v>
      </c>
      <c r="DF96" s="44">
        <f t="shared" si="141"/>
        <v>0</v>
      </c>
      <c r="DG96" s="44">
        <f t="shared" si="141"/>
        <v>0</v>
      </c>
      <c r="DH96" s="44">
        <f t="shared" si="141"/>
        <v>0</v>
      </c>
      <c r="DI96" s="44">
        <f t="shared" si="141"/>
        <v>0</v>
      </c>
      <c r="DJ96" s="44">
        <f t="shared" si="141"/>
        <v>0</v>
      </c>
      <c r="DK96" s="44">
        <f t="shared" si="141"/>
        <v>0</v>
      </c>
      <c r="DL96" s="44">
        <f t="shared" si="141"/>
        <v>0</v>
      </c>
      <c r="DM96" s="44">
        <f t="shared" si="141"/>
        <v>0</v>
      </c>
      <c r="DN96" s="44">
        <f t="shared" si="141"/>
        <v>0</v>
      </c>
      <c r="DO96" s="44">
        <f t="shared" si="141"/>
        <v>0</v>
      </c>
      <c r="DP96" s="44">
        <f t="shared" si="141"/>
        <v>0</v>
      </c>
      <c r="DQ96" s="44">
        <f t="shared" si="141"/>
        <v>0</v>
      </c>
    </row>
    <row r="97" spans="1:121" x14ac:dyDescent="0.25">
      <c r="A97" s="44" t="str">
        <f t="shared" si="118"/>
        <v>21_VN</v>
      </c>
      <c r="B97" s="44" t="str">
        <f t="shared" si="118"/>
        <v>7_7_gas_diesel_oil</v>
      </c>
      <c r="C97" s="44" t="str">
        <f t="shared" si="118"/>
        <v>7_7_gas_diesel_oil</v>
      </c>
      <c r="D97" s="44" t="s">
        <v>150</v>
      </c>
      <c r="E97" s="44"/>
      <c r="F97" s="44"/>
      <c r="G97" s="45">
        <v>0</v>
      </c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 t="str">
        <f t="shared" si="52"/>
        <v>21_VN</v>
      </c>
      <c r="BM97" s="44" t="str">
        <f t="shared" si="119"/>
        <v>d_nonenergy_ccs_7_7_gas_diesel_oil</v>
      </c>
      <c r="BN97" s="44"/>
      <c r="BO97" s="44"/>
      <c r="BP97" s="44">
        <f t="shared" ref="BP97:CW97" si="142">BP$50*BP26</f>
        <v>0</v>
      </c>
      <c r="BQ97" s="44">
        <f t="shared" si="142"/>
        <v>0</v>
      </c>
      <c r="BR97" s="44">
        <f t="shared" si="142"/>
        <v>0</v>
      </c>
      <c r="BS97" s="44">
        <f t="shared" si="142"/>
        <v>0</v>
      </c>
      <c r="BT97" s="44">
        <f t="shared" si="142"/>
        <v>0</v>
      </c>
      <c r="BU97" s="44">
        <f t="shared" si="142"/>
        <v>0</v>
      </c>
      <c r="BV97" s="44">
        <f t="shared" si="142"/>
        <v>0</v>
      </c>
      <c r="BW97" s="44">
        <f t="shared" si="142"/>
        <v>0</v>
      </c>
      <c r="BX97" s="44">
        <f t="shared" si="142"/>
        <v>0</v>
      </c>
      <c r="BY97" s="44">
        <f t="shared" si="142"/>
        <v>0</v>
      </c>
      <c r="BZ97" s="44">
        <f t="shared" si="142"/>
        <v>0</v>
      </c>
      <c r="CA97" s="44">
        <f t="shared" si="142"/>
        <v>0</v>
      </c>
      <c r="CB97" s="44">
        <f t="shared" si="142"/>
        <v>0</v>
      </c>
      <c r="CC97" s="44">
        <f t="shared" si="142"/>
        <v>0</v>
      </c>
      <c r="CD97" s="44">
        <f t="shared" si="142"/>
        <v>0</v>
      </c>
      <c r="CE97" s="44">
        <f t="shared" si="142"/>
        <v>0</v>
      </c>
      <c r="CF97" s="44">
        <f t="shared" si="142"/>
        <v>0</v>
      </c>
      <c r="CG97" s="44">
        <f t="shared" si="142"/>
        <v>0</v>
      </c>
      <c r="CH97" s="44">
        <f t="shared" si="142"/>
        <v>0</v>
      </c>
      <c r="CI97" s="44">
        <f t="shared" si="142"/>
        <v>0</v>
      </c>
      <c r="CJ97" s="44">
        <f t="shared" si="142"/>
        <v>0</v>
      </c>
      <c r="CK97" s="44">
        <f t="shared" si="142"/>
        <v>0</v>
      </c>
      <c r="CL97" s="44">
        <f t="shared" si="142"/>
        <v>0</v>
      </c>
      <c r="CM97" s="44">
        <f t="shared" si="142"/>
        <v>0</v>
      </c>
      <c r="CN97" s="44">
        <f t="shared" si="142"/>
        <v>0</v>
      </c>
      <c r="CO97" s="44">
        <f t="shared" si="142"/>
        <v>0</v>
      </c>
      <c r="CP97" s="44">
        <f t="shared" si="142"/>
        <v>0</v>
      </c>
      <c r="CQ97" s="44">
        <f t="shared" si="142"/>
        <v>0</v>
      </c>
      <c r="CR97" s="44">
        <f t="shared" si="142"/>
        <v>0</v>
      </c>
      <c r="CS97" s="44">
        <f t="shared" si="142"/>
        <v>0</v>
      </c>
      <c r="CT97" s="44">
        <f t="shared" si="142"/>
        <v>0</v>
      </c>
      <c r="CU97" s="44">
        <f t="shared" si="142"/>
        <v>0</v>
      </c>
      <c r="CV97" s="44">
        <f t="shared" si="142"/>
        <v>0</v>
      </c>
      <c r="CW97" s="44">
        <f t="shared" si="142"/>
        <v>0</v>
      </c>
      <c r="CX97" s="44">
        <f t="shared" ref="CX97:DQ97" si="143">CX$50*CX26</f>
        <v>0</v>
      </c>
      <c r="CY97" s="44">
        <f t="shared" si="143"/>
        <v>0</v>
      </c>
      <c r="CZ97" s="44">
        <f t="shared" si="143"/>
        <v>0</v>
      </c>
      <c r="DA97" s="44">
        <f t="shared" si="143"/>
        <v>0</v>
      </c>
      <c r="DB97" s="44">
        <f t="shared" si="143"/>
        <v>0</v>
      </c>
      <c r="DC97" s="44">
        <f t="shared" si="143"/>
        <v>0</v>
      </c>
      <c r="DD97" s="44">
        <f t="shared" si="143"/>
        <v>0</v>
      </c>
      <c r="DE97" s="44">
        <f t="shared" si="143"/>
        <v>0</v>
      </c>
      <c r="DF97" s="44">
        <f t="shared" si="143"/>
        <v>0</v>
      </c>
      <c r="DG97" s="44">
        <f t="shared" si="143"/>
        <v>0</v>
      </c>
      <c r="DH97" s="44">
        <f t="shared" si="143"/>
        <v>0</v>
      </c>
      <c r="DI97" s="44">
        <f t="shared" si="143"/>
        <v>0</v>
      </c>
      <c r="DJ97" s="44">
        <f t="shared" si="143"/>
        <v>0</v>
      </c>
      <c r="DK97" s="44">
        <f t="shared" si="143"/>
        <v>0</v>
      </c>
      <c r="DL97" s="44">
        <f t="shared" si="143"/>
        <v>0</v>
      </c>
      <c r="DM97" s="44">
        <f t="shared" si="143"/>
        <v>0</v>
      </c>
      <c r="DN97" s="44">
        <f t="shared" si="143"/>
        <v>0</v>
      </c>
      <c r="DO97" s="44">
        <f t="shared" si="143"/>
        <v>0</v>
      </c>
      <c r="DP97" s="44">
        <f t="shared" si="143"/>
        <v>0</v>
      </c>
      <c r="DQ97" s="44">
        <f t="shared" si="143"/>
        <v>0</v>
      </c>
    </row>
    <row r="98" spans="1:121" x14ac:dyDescent="0.25">
      <c r="A98" s="44" t="str">
        <f t="shared" si="118"/>
        <v>21_VN</v>
      </c>
      <c r="B98" s="44" t="str">
        <f t="shared" si="118"/>
        <v>7_8_fuel_oil</v>
      </c>
      <c r="C98" s="44" t="str">
        <f t="shared" si="118"/>
        <v>7_8_fuel_oil</v>
      </c>
      <c r="D98" s="44" t="s">
        <v>150</v>
      </c>
      <c r="E98" s="44"/>
      <c r="F98" s="44"/>
      <c r="G98" s="45">
        <v>0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/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/>
      <c r="BK98" s="44"/>
      <c r="BL98" s="44" t="str">
        <f t="shared" si="52"/>
        <v>21_VN</v>
      </c>
      <c r="BM98" s="44" t="str">
        <f t="shared" si="119"/>
        <v>d_nonenergy_ccs_7_8_fuel_oil</v>
      </c>
      <c r="BN98" s="44"/>
      <c r="BO98" s="44"/>
      <c r="BP98" s="44">
        <f t="shared" ref="BP98:CW98" si="144">BP$50*BP27</f>
        <v>0</v>
      </c>
      <c r="BQ98" s="44">
        <f t="shared" si="144"/>
        <v>0</v>
      </c>
      <c r="BR98" s="44">
        <f t="shared" si="144"/>
        <v>0</v>
      </c>
      <c r="BS98" s="44">
        <f t="shared" si="144"/>
        <v>0</v>
      </c>
      <c r="BT98" s="44">
        <f t="shared" si="144"/>
        <v>0</v>
      </c>
      <c r="BU98" s="44">
        <f t="shared" si="144"/>
        <v>0</v>
      </c>
      <c r="BV98" s="44">
        <f t="shared" si="144"/>
        <v>0</v>
      </c>
      <c r="BW98" s="44">
        <f t="shared" si="144"/>
        <v>0</v>
      </c>
      <c r="BX98" s="44">
        <f t="shared" si="144"/>
        <v>0</v>
      </c>
      <c r="BY98" s="44">
        <f t="shared" si="144"/>
        <v>0</v>
      </c>
      <c r="BZ98" s="44">
        <f t="shared" si="144"/>
        <v>0</v>
      </c>
      <c r="CA98" s="44">
        <f t="shared" si="144"/>
        <v>0</v>
      </c>
      <c r="CB98" s="44">
        <f t="shared" si="144"/>
        <v>0</v>
      </c>
      <c r="CC98" s="44">
        <f t="shared" si="144"/>
        <v>0</v>
      </c>
      <c r="CD98" s="44">
        <f t="shared" si="144"/>
        <v>0</v>
      </c>
      <c r="CE98" s="44">
        <f t="shared" si="144"/>
        <v>0</v>
      </c>
      <c r="CF98" s="44">
        <f t="shared" si="144"/>
        <v>0</v>
      </c>
      <c r="CG98" s="44">
        <f t="shared" si="144"/>
        <v>0</v>
      </c>
      <c r="CH98" s="44">
        <f t="shared" si="144"/>
        <v>0</v>
      </c>
      <c r="CI98" s="44">
        <f t="shared" si="144"/>
        <v>0</v>
      </c>
      <c r="CJ98" s="44">
        <f t="shared" si="144"/>
        <v>0</v>
      </c>
      <c r="CK98" s="44">
        <f t="shared" si="144"/>
        <v>0</v>
      </c>
      <c r="CL98" s="44">
        <f t="shared" si="144"/>
        <v>0</v>
      </c>
      <c r="CM98" s="44">
        <f t="shared" si="144"/>
        <v>0</v>
      </c>
      <c r="CN98" s="44">
        <f t="shared" si="144"/>
        <v>0</v>
      </c>
      <c r="CO98" s="44">
        <f t="shared" si="144"/>
        <v>0</v>
      </c>
      <c r="CP98" s="44">
        <f t="shared" si="144"/>
        <v>0</v>
      </c>
      <c r="CQ98" s="44">
        <f t="shared" si="144"/>
        <v>0</v>
      </c>
      <c r="CR98" s="44">
        <f t="shared" si="144"/>
        <v>0</v>
      </c>
      <c r="CS98" s="44">
        <f t="shared" si="144"/>
        <v>0</v>
      </c>
      <c r="CT98" s="44">
        <f t="shared" si="144"/>
        <v>0</v>
      </c>
      <c r="CU98" s="44">
        <f t="shared" si="144"/>
        <v>0</v>
      </c>
      <c r="CV98" s="44">
        <f t="shared" si="144"/>
        <v>0</v>
      </c>
      <c r="CW98" s="44">
        <f t="shared" si="144"/>
        <v>0</v>
      </c>
      <c r="CX98" s="44">
        <f t="shared" ref="CX98:DQ98" si="145">CX$50*CX27</f>
        <v>0</v>
      </c>
      <c r="CY98" s="44">
        <f t="shared" si="145"/>
        <v>0</v>
      </c>
      <c r="CZ98" s="44">
        <f t="shared" si="145"/>
        <v>0</v>
      </c>
      <c r="DA98" s="44">
        <f t="shared" si="145"/>
        <v>0</v>
      </c>
      <c r="DB98" s="44">
        <f t="shared" si="145"/>
        <v>0</v>
      </c>
      <c r="DC98" s="44">
        <f t="shared" si="145"/>
        <v>0</v>
      </c>
      <c r="DD98" s="44">
        <f t="shared" si="145"/>
        <v>0</v>
      </c>
      <c r="DE98" s="44">
        <f t="shared" si="145"/>
        <v>0</v>
      </c>
      <c r="DF98" s="44">
        <f t="shared" si="145"/>
        <v>0</v>
      </c>
      <c r="DG98" s="44">
        <f t="shared" si="145"/>
        <v>0</v>
      </c>
      <c r="DH98" s="44">
        <f t="shared" si="145"/>
        <v>0</v>
      </c>
      <c r="DI98" s="44">
        <f t="shared" si="145"/>
        <v>0</v>
      </c>
      <c r="DJ98" s="44">
        <f t="shared" si="145"/>
        <v>0</v>
      </c>
      <c r="DK98" s="44">
        <f t="shared" si="145"/>
        <v>0</v>
      </c>
      <c r="DL98" s="44">
        <f t="shared" si="145"/>
        <v>0</v>
      </c>
      <c r="DM98" s="44">
        <f t="shared" si="145"/>
        <v>0</v>
      </c>
      <c r="DN98" s="44">
        <f t="shared" si="145"/>
        <v>0</v>
      </c>
      <c r="DO98" s="44">
        <f t="shared" si="145"/>
        <v>0</v>
      </c>
      <c r="DP98" s="44">
        <f t="shared" si="145"/>
        <v>0</v>
      </c>
      <c r="DQ98" s="44">
        <f t="shared" si="145"/>
        <v>0</v>
      </c>
    </row>
    <row r="99" spans="1:121" x14ac:dyDescent="0.25">
      <c r="A99" s="44" t="str">
        <f t="shared" si="118"/>
        <v>21_VN</v>
      </c>
      <c r="B99" s="44" t="str">
        <f t="shared" si="118"/>
        <v>7_9_lpg</v>
      </c>
      <c r="C99" s="44" t="str">
        <f t="shared" si="118"/>
        <v>7_9_lpg</v>
      </c>
      <c r="D99" s="44" t="s">
        <v>150</v>
      </c>
      <c r="E99" s="44"/>
      <c r="F99" s="44"/>
      <c r="G99" s="45">
        <v>0</v>
      </c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/>
      <c r="AZ99" s="44"/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 t="str">
        <f t="shared" si="52"/>
        <v>21_VN</v>
      </c>
      <c r="BM99" s="44" t="str">
        <f t="shared" si="119"/>
        <v>d_nonenergy_ccs_7_9_lpg</v>
      </c>
      <c r="BN99" s="44"/>
      <c r="BO99" s="44"/>
      <c r="BP99" s="44">
        <f t="shared" ref="BP99:CW99" si="146">BP$50*BP28</f>
        <v>0</v>
      </c>
      <c r="BQ99" s="44">
        <f t="shared" si="146"/>
        <v>0</v>
      </c>
      <c r="BR99" s="44">
        <f t="shared" si="146"/>
        <v>0</v>
      </c>
      <c r="BS99" s="44">
        <f t="shared" si="146"/>
        <v>0</v>
      </c>
      <c r="BT99" s="44">
        <f t="shared" si="146"/>
        <v>0</v>
      </c>
      <c r="BU99" s="44">
        <f t="shared" si="146"/>
        <v>0</v>
      </c>
      <c r="BV99" s="44">
        <f t="shared" si="146"/>
        <v>0</v>
      </c>
      <c r="BW99" s="44">
        <f t="shared" si="146"/>
        <v>0</v>
      </c>
      <c r="BX99" s="44">
        <f t="shared" si="146"/>
        <v>0</v>
      </c>
      <c r="BY99" s="44">
        <f t="shared" si="146"/>
        <v>0</v>
      </c>
      <c r="BZ99" s="44">
        <f t="shared" si="146"/>
        <v>0</v>
      </c>
      <c r="CA99" s="44">
        <f t="shared" si="146"/>
        <v>0</v>
      </c>
      <c r="CB99" s="44">
        <f t="shared" si="146"/>
        <v>0</v>
      </c>
      <c r="CC99" s="44">
        <f t="shared" si="146"/>
        <v>0</v>
      </c>
      <c r="CD99" s="44">
        <f t="shared" si="146"/>
        <v>0</v>
      </c>
      <c r="CE99" s="44">
        <f t="shared" si="146"/>
        <v>0</v>
      </c>
      <c r="CF99" s="44">
        <f t="shared" si="146"/>
        <v>0</v>
      </c>
      <c r="CG99" s="44">
        <f t="shared" si="146"/>
        <v>0</v>
      </c>
      <c r="CH99" s="44">
        <f t="shared" si="146"/>
        <v>0</v>
      </c>
      <c r="CI99" s="44">
        <f t="shared" si="146"/>
        <v>0</v>
      </c>
      <c r="CJ99" s="44">
        <f t="shared" si="146"/>
        <v>0</v>
      </c>
      <c r="CK99" s="44">
        <f t="shared" si="146"/>
        <v>0</v>
      </c>
      <c r="CL99" s="44">
        <f t="shared" si="146"/>
        <v>0</v>
      </c>
      <c r="CM99" s="44">
        <f t="shared" si="146"/>
        <v>0</v>
      </c>
      <c r="CN99" s="44">
        <f t="shared" si="146"/>
        <v>0</v>
      </c>
      <c r="CO99" s="44">
        <f t="shared" si="146"/>
        <v>0</v>
      </c>
      <c r="CP99" s="44">
        <f t="shared" si="146"/>
        <v>0</v>
      </c>
      <c r="CQ99" s="44">
        <f t="shared" si="146"/>
        <v>0</v>
      </c>
      <c r="CR99" s="44">
        <f t="shared" si="146"/>
        <v>0</v>
      </c>
      <c r="CS99" s="44">
        <f t="shared" si="146"/>
        <v>0</v>
      </c>
      <c r="CT99" s="44">
        <f t="shared" si="146"/>
        <v>0</v>
      </c>
      <c r="CU99" s="44">
        <f t="shared" si="146"/>
        <v>0</v>
      </c>
      <c r="CV99" s="44">
        <f t="shared" si="146"/>
        <v>0</v>
      </c>
      <c r="CW99" s="44">
        <f t="shared" si="146"/>
        <v>0</v>
      </c>
      <c r="CX99" s="44">
        <f t="shared" ref="CX99:DQ99" si="147">CX$50*CX28</f>
        <v>0</v>
      </c>
      <c r="CY99" s="44">
        <f t="shared" si="147"/>
        <v>0</v>
      </c>
      <c r="CZ99" s="44">
        <f t="shared" si="147"/>
        <v>0</v>
      </c>
      <c r="DA99" s="44">
        <f t="shared" si="147"/>
        <v>0</v>
      </c>
      <c r="DB99" s="44">
        <f t="shared" si="147"/>
        <v>0</v>
      </c>
      <c r="DC99" s="44">
        <f t="shared" si="147"/>
        <v>0</v>
      </c>
      <c r="DD99" s="44">
        <f t="shared" si="147"/>
        <v>0</v>
      </c>
      <c r="DE99" s="44">
        <f t="shared" si="147"/>
        <v>0</v>
      </c>
      <c r="DF99" s="44">
        <f t="shared" si="147"/>
        <v>0</v>
      </c>
      <c r="DG99" s="44">
        <f t="shared" si="147"/>
        <v>0</v>
      </c>
      <c r="DH99" s="44">
        <f t="shared" si="147"/>
        <v>0</v>
      </c>
      <c r="DI99" s="44">
        <f t="shared" si="147"/>
        <v>0</v>
      </c>
      <c r="DJ99" s="44">
        <f t="shared" si="147"/>
        <v>0</v>
      </c>
      <c r="DK99" s="44">
        <f t="shared" si="147"/>
        <v>0</v>
      </c>
      <c r="DL99" s="44">
        <f t="shared" si="147"/>
        <v>0</v>
      </c>
      <c r="DM99" s="44">
        <f t="shared" si="147"/>
        <v>0</v>
      </c>
      <c r="DN99" s="44">
        <f t="shared" si="147"/>
        <v>0</v>
      </c>
      <c r="DO99" s="44">
        <f t="shared" si="147"/>
        <v>0</v>
      </c>
      <c r="DP99" s="44">
        <f t="shared" si="147"/>
        <v>0</v>
      </c>
      <c r="DQ99" s="44">
        <f t="shared" si="147"/>
        <v>0</v>
      </c>
    </row>
    <row r="100" spans="1:121" x14ac:dyDescent="0.25">
      <c r="A100" s="44" t="str">
        <f t="shared" si="118"/>
        <v>21_VN</v>
      </c>
      <c r="B100" s="44" t="str">
        <f t="shared" si="118"/>
        <v>7_10_refinery_gas_not_liquefied</v>
      </c>
      <c r="C100" s="44" t="str">
        <f t="shared" si="118"/>
        <v>7_10_refi_gas_notliq</v>
      </c>
      <c r="D100" s="44" t="s">
        <v>150</v>
      </c>
      <c r="E100" s="44"/>
      <c r="F100" s="44"/>
      <c r="G100" s="45">
        <v>0</v>
      </c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  <c r="AQ100" s="44"/>
      <c r="AR100" s="44"/>
      <c r="AS100" s="44"/>
      <c r="AT100" s="44"/>
      <c r="AU100" s="44"/>
      <c r="AV100" s="44"/>
      <c r="AW100" s="44"/>
      <c r="AX100" s="44"/>
      <c r="AY100" s="44"/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 t="str">
        <f t="shared" si="52"/>
        <v>21_VN</v>
      </c>
      <c r="BM100" s="44" t="str">
        <f t="shared" si="119"/>
        <v>d_nonenergy_ccs_7_10_refi_gas_notliq</v>
      </c>
      <c r="BN100" s="44"/>
      <c r="BO100" s="44"/>
      <c r="BP100" s="44">
        <f t="shared" ref="BP100:CW100" si="148">BP$50*BP29</f>
        <v>0</v>
      </c>
      <c r="BQ100" s="44">
        <f t="shared" si="148"/>
        <v>0</v>
      </c>
      <c r="BR100" s="44">
        <f t="shared" si="148"/>
        <v>0</v>
      </c>
      <c r="BS100" s="44">
        <f t="shared" si="148"/>
        <v>0</v>
      </c>
      <c r="BT100" s="44">
        <f t="shared" si="148"/>
        <v>0</v>
      </c>
      <c r="BU100" s="44">
        <f t="shared" si="148"/>
        <v>0</v>
      </c>
      <c r="BV100" s="44">
        <f t="shared" si="148"/>
        <v>0</v>
      </c>
      <c r="BW100" s="44">
        <f t="shared" si="148"/>
        <v>0</v>
      </c>
      <c r="BX100" s="44">
        <f t="shared" si="148"/>
        <v>0</v>
      </c>
      <c r="BY100" s="44">
        <f t="shared" si="148"/>
        <v>0</v>
      </c>
      <c r="BZ100" s="44">
        <f t="shared" si="148"/>
        <v>0</v>
      </c>
      <c r="CA100" s="44">
        <f t="shared" si="148"/>
        <v>0</v>
      </c>
      <c r="CB100" s="44">
        <f t="shared" si="148"/>
        <v>0</v>
      </c>
      <c r="CC100" s="44">
        <f t="shared" si="148"/>
        <v>0</v>
      </c>
      <c r="CD100" s="44">
        <f t="shared" si="148"/>
        <v>0</v>
      </c>
      <c r="CE100" s="44">
        <f t="shared" si="148"/>
        <v>0</v>
      </c>
      <c r="CF100" s="44">
        <f t="shared" si="148"/>
        <v>0</v>
      </c>
      <c r="CG100" s="44">
        <f t="shared" si="148"/>
        <v>0</v>
      </c>
      <c r="CH100" s="44">
        <f t="shared" si="148"/>
        <v>0</v>
      </c>
      <c r="CI100" s="44">
        <f t="shared" si="148"/>
        <v>0</v>
      </c>
      <c r="CJ100" s="44">
        <f t="shared" si="148"/>
        <v>0</v>
      </c>
      <c r="CK100" s="44">
        <f t="shared" si="148"/>
        <v>0</v>
      </c>
      <c r="CL100" s="44">
        <f t="shared" si="148"/>
        <v>0</v>
      </c>
      <c r="CM100" s="44">
        <f t="shared" si="148"/>
        <v>0</v>
      </c>
      <c r="CN100" s="44">
        <f t="shared" si="148"/>
        <v>0</v>
      </c>
      <c r="CO100" s="44">
        <f t="shared" si="148"/>
        <v>0</v>
      </c>
      <c r="CP100" s="44">
        <f t="shared" si="148"/>
        <v>0</v>
      </c>
      <c r="CQ100" s="44">
        <f t="shared" si="148"/>
        <v>0</v>
      </c>
      <c r="CR100" s="44">
        <f t="shared" si="148"/>
        <v>0</v>
      </c>
      <c r="CS100" s="44">
        <f t="shared" si="148"/>
        <v>0</v>
      </c>
      <c r="CT100" s="44">
        <f t="shared" si="148"/>
        <v>0</v>
      </c>
      <c r="CU100" s="44">
        <f t="shared" si="148"/>
        <v>0</v>
      </c>
      <c r="CV100" s="44">
        <f t="shared" si="148"/>
        <v>0</v>
      </c>
      <c r="CW100" s="44">
        <f t="shared" si="148"/>
        <v>0</v>
      </c>
      <c r="CX100" s="44">
        <f t="shared" ref="CX100:DQ100" si="149">CX$50*CX29</f>
        <v>0</v>
      </c>
      <c r="CY100" s="44">
        <f t="shared" si="149"/>
        <v>0</v>
      </c>
      <c r="CZ100" s="44">
        <f t="shared" si="149"/>
        <v>0</v>
      </c>
      <c r="DA100" s="44">
        <f t="shared" si="149"/>
        <v>0</v>
      </c>
      <c r="DB100" s="44">
        <f t="shared" si="149"/>
        <v>0</v>
      </c>
      <c r="DC100" s="44">
        <f t="shared" si="149"/>
        <v>0</v>
      </c>
      <c r="DD100" s="44">
        <f t="shared" si="149"/>
        <v>0</v>
      </c>
      <c r="DE100" s="44">
        <f t="shared" si="149"/>
        <v>0</v>
      </c>
      <c r="DF100" s="44">
        <f t="shared" si="149"/>
        <v>0</v>
      </c>
      <c r="DG100" s="44">
        <f t="shared" si="149"/>
        <v>0</v>
      </c>
      <c r="DH100" s="44">
        <f t="shared" si="149"/>
        <v>0</v>
      </c>
      <c r="DI100" s="44">
        <f t="shared" si="149"/>
        <v>0</v>
      </c>
      <c r="DJ100" s="44">
        <f t="shared" si="149"/>
        <v>0</v>
      </c>
      <c r="DK100" s="44">
        <f t="shared" si="149"/>
        <v>0</v>
      </c>
      <c r="DL100" s="44">
        <f t="shared" si="149"/>
        <v>0</v>
      </c>
      <c r="DM100" s="44">
        <f t="shared" si="149"/>
        <v>0</v>
      </c>
      <c r="DN100" s="44">
        <f t="shared" si="149"/>
        <v>0</v>
      </c>
      <c r="DO100" s="44">
        <f t="shared" si="149"/>
        <v>0</v>
      </c>
      <c r="DP100" s="44">
        <f t="shared" si="149"/>
        <v>0</v>
      </c>
      <c r="DQ100" s="44">
        <f t="shared" si="149"/>
        <v>0</v>
      </c>
    </row>
    <row r="101" spans="1:121" x14ac:dyDescent="0.25">
      <c r="A101" s="44" t="str">
        <f t="shared" si="118"/>
        <v>21_VN</v>
      </c>
      <c r="B101" s="44" t="str">
        <f t="shared" si="118"/>
        <v>7_11_ethane</v>
      </c>
      <c r="C101" s="44" t="str">
        <f t="shared" si="118"/>
        <v>7_11_ethane</v>
      </c>
      <c r="D101" s="44" t="s">
        <v>150</v>
      </c>
      <c r="E101" s="44"/>
      <c r="F101" s="44"/>
      <c r="G101" s="45">
        <v>0</v>
      </c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/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 t="str">
        <f t="shared" si="52"/>
        <v>21_VN</v>
      </c>
      <c r="BM101" s="44" t="str">
        <f t="shared" si="119"/>
        <v>d_nonenergy_ccs_7_11_ethane</v>
      </c>
      <c r="BN101" s="44"/>
      <c r="BO101" s="44"/>
      <c r="BP101" s="44">
        <f t="shared" ref="BP101:CW101" si="150">BP$50*BP30</f>
        <v>0</v>
      </c>
      <c r="BQ101" s="44">
        <f t="shared" si="150"/>
        <v>0</v>
      </c>
      <c r="BR101" s="44">
        <f t="shared" si="150"/>
        <v>0</v>
      </c>
      <c r="BS101" s="44">
        <f t="shared" si="150"/>
        <v>0</v>
      </c>
      <c r="BT101" s="44">
        <f t="shared" si="150"/>
        <v>0</v>
      </c>
      <c r="BU101" s="44">
        <f t="shared" si="150"/>
        <v>0</v>
      </c>
      <c r="BV101" s="44">
        <f t="shared" si="150"/>
        <v>0</v>
      </c>
      <c r="BW101" s="44">
        <f t="shared" si="150"/>
        <v>0</v>
      </c>
      <c r="BX101" s="44">
        <f t="shared" si="150"/>
        <v>0</v>
      </c>
      <c r="BY101" s="44">
        <f t="shared" si="150"/>
        <v>0</v>
      </c>
      <c r="BZ101" s="44">
        <f t="shared" si="150"/>
        <v>0</v>
      </c>
      <c r="CA101" s="44">
        <f t="shared" si="150"/>
        <v>0</v>
      </c>
      <c r="CB101" s="44">
        <f t="shared" si="150"/>
        <v>0</v>
      </c>
      <c r="CC101" s="44">
        <f t="shared" si="150"/>
        <v>0</v>
      </c>
      <c r="CD101" s="44">
        <f t="shared" si="150"/>
        <v>0</v>
      </c>
      <c r="CE101" s="44">
        <f t="shared" si="150"/>
        <v>0</v>
      </c>
      <c r="CF101" s="44">
        <f t="shared" si="150"/>
        <v>0</v>
      </c>
      <c r="CG101" s="44">
        <f t="shared" si="150"/>
        <v>0</v>
      </c>
      <c r="CH101" s="44">
        <f t="shared" si="150"/>
        <v>0</v>
      </c>
      <c r="CI101" s="44">
        <f t="shared" si="150"/>
        <v>0</v>
      </c>
      <c r="CJ101" s="44">
        <f t="shared" si="150"/>
        <v>0</v>
      </c>
      <c r="CK101" s="44">
        <f t="shared" si="150"/>
        <v>0</v>
      </c>
      <c r="CL101" s="44">
        <f t="shared" si="150"/>
        <v>0</v>
      </c>
      <c r="CM101" s="44">
        <f t="shared" si="150"/>
        <v>0</v>
      </c>
      <c r="CN101" s="44">
        <f t="shared" si="150"/>
        <v>0</v>
      </c>
      <c r="CO101" s="44">
        <f t="shared" si="150"/>
        <v>0</v>
      </c>
      <c r="CP101" s="44">
        <f t="shared" si="150"/>
        <v>0</v>
      </c>
      <c r="CQ101" s="44">
        <f t="shared" si="150"/>
        <v>0</v>
      </c>
      <c r="CR101" s="44">
        <f t="shared" si="150"/>
        <v>0</v>
      </c>
      <c r="CS101" s="44">
        <f t="shared" si="150"/>
        <v>0</v>
      </c>
      <c r="CT101" s="44">
        <f t="shared" si="150"/>
        <v>0</v>
      </c>
      <c r="CU101" s="44">
        <f t="shared" si="150"/>
        <v>0</v>
      </c>
      <c r="CV101" s="44">
        <f t="shared" si="150"/>
        <v>0</v>
      </c>
      <c r="CW101" s="44">
        <f t="shared" si="150"/>
        <v>0</v>
      </c>
      <c r="CX101" s="44">
        <f t="shared" ref="CX101:DQ101" si="151">CX$50*CX30</f>
        <v>0</v>
      </c>
      <c r="CY101" s="44">
        <f t="shared" si="151"/>
        <v>0</v>
      </c>
      <c r="CZ101" s="44">
        <f t="shared" si="151"/>
        <v>0</v>
      </c>
      <c r="DA101" s="44">
        <f t="shared" si="151"/>
        <v>0</v>
      </c>
      <c r="DB101" s="44">
        <f t="shared" si="151"/>
        <v>0</v>
      </c>
      <c r="DC101" s="44">
        <f t="shared" si="151"/>
        <v>0</v>
      </c>
      <c r="DD101" s="44">
        <f t="shared" si="151"/>
        <v>0</v>
      </c>
      <c r="DE101" s="44">
        <f t="shared" si="151"/>
        <v>0</v>
      </c>
      <c r="DF101" s="44">
        <f t="shared" si="151"/>
        <v>0</v>
      </c>
      <c r="DG101" s="44">
        <f t="shared" si="151"/>
        <v>0</v>
      </c>
      <c r="DH101" s="44">
        <f t="shared" si="151"/>
        <v>0</v>
      </c>
      <c r="DI101" s="44">
        <f t="shared" si="151"/>
        <v>0</v>
      </c>
      <c r="DJ101" s="44">
        <f t="shared" si="151"/>
        <v>0</v>
      </c>
      <c r="DK101" s="44">
        <f t="shared" si="151"/>
        <v>0</v>
      </c>
      <c r="DL101" s="44">
        <f t="shared" si="151"/>
        <v>0</v>
      </c>
      <c r="DM101" s="44">
        <f t="shared" si="151"/>
        <v>0</v>
      </c>
      <c r="DN101" s="44">
        <f t="shared" si="151"/>
        <v>0</v>
      </c>
      <c r="DO101" s="44">
        <f t="shared" si="151"/>
        <v>0</v>
      </c>
      <c r="DP101" s="44">
        <f t="shared" si="151"/>
        <v>0</v>
      </c>
      <c r="DQ101" s="44">
        <f t="shared" si="151"/>
        <v>0</v>
      </c>
    </row>
    <row r="102" spans="1:121" x14ac:dyDescent="0.25">
      <c r="A102" s="44" t="str">
        <f t="shared" si="118"/>
        <v>21_VN</v>
      </c>
      <c r="B102" s="44" t="str">
        <f t="shared" si="118"/>
        <v>7_x_other_petroleum_products</v>
      </c>
      <c r="C102" s="44" t="str">
        <f t="shared" si="118"/>
        <v>7_x_other_petrol_prod</v>
      </c>
      <c r="D102" s="44" t="s">
        <v>150</v>
      </c>
      <c r="E102" s="44"/>
      <c r="F102" s="44"/>
      <c r="G102" s="45">
        <v>0</v>
      </c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/>
      <c r="AY102" s="44"/>
      <c r="AZ102" s="44"/>
      <c r="BA102" s="44"/>
      <c r="BB102" s="44"/>
      <c r="BC102" s="44"/>
      <c r="BD102" s="44"/>
      <c r="BE102" s="44"/>
      <c r="BF102" s="44"/>
      <c r="BG102" s="44"/>
      <c r="BH102" s="44"/>
      <c r="BI102" s="44"/>
      <c r="BJ102" s="44"/>
      <c r="BK102" s="44"/>
      <c r="BL102" s="44" t="str">
        <f t="shared" si="52"/>
        <v>21_VN</v>
      </c>
      <c r="BM102" s="44" t="str">
        <f t="shared" si="119"/>
        <v>d_nonenergy_ccs_7_x_other_petrol_prod</v>
      </c>
      <c r="BN102" s="44"/>
      <c r="BO102" s="44"/>
      <c r="BP102" s="44">
        <f t="shared" ref="BP102:CW102" si="152">BP$50*BP31</f>
        <v>0</v>
      </c>
      <c r="BQ102" s="44">
        <f t="shared" si="152"/>
        <v>0</v>
      </c>
      <c r="BR102" s="44">
        <f t="shared" si="152"/>
        <v>0</v>
      </c>
      <c r="BS102" s="44">
        <f t="shared" si="152"/>
        <v>0</v>
      </c>
      <c r="BT102" s="44">
        <f t="shared" si="152"/>
        <v>0</v>
      </c>
      <c r="BU102" s="44">
        <f t="shared" si="152"/>
        <v>0</v>
      </c>
      <c r="BV102" s="44">
        <f t="shared" si="152"/>
        <v>0</v>
      </c>
      <c r="BW102" s="44">
        <f t="shared" si="152"/>
        <v>0</v>
      </c>
      <c r="BX102" s="44">
        <f t="shared" si="152"/>
        <v>0</v>
      </c>
      <c r="BY102" s="44">
        <f t="shared" si="152"/>
        <v>0</v>
      </c>
      <c r="BZ102" s="44">
        <f t="shared" si="152"/>
        <v>0</v>
      </c>
      <c r="CA102" s="44">
        <f t="shared" si="152"/>
        <v>0</v>
      </c>
      <c r="CB102" s="44">
        <f t="shared" si="152"/>
        <v>0</v>
      </c>
      <c r="CC102" s="44">
        <f t="shared" si="152"/>
        <v>0</v>
      </c>
      <c r="CD102" s="44">
        <f t="shared" si="152"/>
        <v>0</v>
      </c>
      <c r="CE102" s="44">
        <f t="shared" si="152"/>
        <v>0</v>
      </c>
      <c r="CF102" s="44">
        <f t="shared" si="152"/>
        <v>0</v>
      </c>
      <c r="CG102" s="44">
        <f t="shared" si="152"/>
        <v>0</v>
      </c>
      <c r="CH102" s="44">
        <f t="shared" si="152"/>
        <v>0</v>
      </c>
      <c r="CI102" s="44">
        <f t="shared" si="152"/>
        <v>0</v>
      </c>
      <c r="CJ102" s="44">
        <f t="shared" si="152"/>
        <v>0</v>
      </c>
      <c r="CK102" s="44">
        <f t="shared" si="152"/>
        <v>0</v>
      </c>
      <c r="CL102" s="44">
        <f t="shared" si="152"/>
        <v>0</v>
      </c>
      <c r="CM102" s="44">
        <f t="shared" si="152"/>
        <v>0</v>
      </c>
      <c r="CN102" s="44">
        <f t="shared" si="152"/>
        <v>0</v>
      </c>
      <c r="CO102" s="44">
        <f t="shared" si="152"/>
        <v>0</v>
      </c>
      <c r="CP102" s="44">
        <f t="shared" si="152"/>
        <v>0</v>
      </c>
      <c r="CQ102" s="44">
        <f t="shared" si="152"/>
        <v>0</v>
      </c>
      <c r="CR102" s="44">
        <f t="shared" si="152"/>
        <v>0</v>
      </c>
      <c r="CS102" s="44">
        <f t="shared" si="152"/>
        <v>0</v>
      </c>
      <c r="CT102" s="44">
        <f t="shared" si="152"/>
        <v>0</v>
      </c>
      <c r="CU102" s="44">
        <f t="shared" si="152"/>
        <v>0</v>
      </c>
      <c r="CV102" s="44">
        <f t="shared" si="152"/>
        <v>0</v>
      </c>
      <c r="CW102" s="44">
        <f t="shared" si="152"/>
        <v>0</v>
      </c>
      <c r="CX102" s="44">
        <f t="shared" ref="CX102:DQ102" si="153">CX$50*CX31</f>
        <v>0</v>
      </c>
      <c r="CY102" s="44">
        <f t="shared" si="153"/>
        <v>0</v>
      </c>
      <c r="CZ102" s="44">
        <f t="shared" si="153"/>
        <v>0</v>
      </c>
      <c r="DA102" s="44">
        <f t="shared" si="153"/>
        <v>0</v>
      </c>
      <c r="DB102" s="44">
        <f t="shared" si="153"/>
        <v>0</v>
      </c>
      <c r="DC102" s="44">
        <f t="shared" si="153"/>
        <v>0</v>
      </c>
      <c r="DD102" s="44">
        <f t="shared" si="153"/>
        <v>0</v>
      </c>
      <c r="DE102" s="44">
        <f t="shared" si="153"/>
        <v>0</v>
      </c>
      <c r="DF102" s="44">
        <f t="shared" si="153"/>
        <v>0</v>
      </c>
      <c r="DG102" s="44">
        <f t="shared" si="153"/>
        <v>0</v>
      </c>
      <c r="DH102" s="44">
        <f t="shared" si="153"/>
        <v>0</v>
      </c>
      <c r="DI102" s="44">
        <f t="shared" si="153"/>
        <v>0</v>
      </c>
      <c r="DJ102" s="44">
        <f t="shared" si="153"/>
        <v>0</v>
      </c>
      <c r="DK102" s="44">
        <f t="shared" si="153"/>
        <v>0</v>
      </c>
      <c r="DL102" s="44">
        <f t="shared" si="153"/>
        <v>0</v>
      </c>
      <c r="DM102" s="44">
        <f t="shared" si="153"/>
        <v>0</v>
      </c>
      <c r="DN102" s="44">
        <f t="shared" si="153"/>
        <v>0</v>
      </c>
      <c r="DO102" s="44">
        <f t="shared" si="153"/>
        <v>0</v>
      </c>
      <c r="DP102" s="44">
        <f t="shared" si="153"/>
        <v>0</v>
      </c>
      <c r="DQ102" s="44">
        <f t="shared" si="153"/>
        <v>0</v>
      </c>
    </row>
    <row r="103" spans="1:121" x14ac:dyDescent="0.25">
      <c r="A103" s="44" t="str">
        <f t="shared" si="118"/>
        <v>21_VN</v>
      </c>
      <c r="B103" s="44" t="str">
        <f t="shared" si="118"/>
        <v>8_1_natural_gas</v>
      </c>
      <c r="C103" s="44" t="str">
        <f t="shared" si="118"/>
        <v>8_1_natural_gas</v>
      </c>
      <c r="D103" s="44" t="s">
        <v>150</v>
      </c>
      <c r="E103" s="44"/>
      <c r="F103" s="44"/>
      <c r="G103" s="45">
        <v>0</v>
      </c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 t="str">
        <f t="shared" si="52"/>
        <v>21_VN</v>
      </c>
      <c r="BM103" s="44" t="str">
        <f t="shared" si="119"/>
        <v>d_nonenergy_ccs_8_1_natural_gas</v>
      </c>
      <c r="BN103" s="44"/>
      <c r="BO103" s="44"/>
      <c r="BP103" s="44">
        <f t="shared" ref="BP103:CW103" si="154">BP$50*BP32</f>
        <v>0</v>
      </c>
      <c r="BQ103" s="44">
        <f t="shared" si="154"/>
        <v>0</v>
      </c>
      <c r="BR103" s="44">
        <f t="shared" si="154"/>
        <v>0</v>
      </c>
      <c r="BS103" s="44">
        <f t="shared" si="154"/>
        <v>0</v>
      </c>
      <c r="BT103" s="44">
        <f t="shared" si="154"/>
        <v>0</v>
      </c>
      <c r="BU103" s="44">
        <f t="shared" si="154"/>
        <v>0</v>
      </c>
      <c r="BV103" s="44">
        <f t="shared" si="154"/>
        <v>0</v>
      </c>
      <c r="BW103" s="44">
        <f t="shared" si="154"/>
        <v>0</v>
      </c>
      <c r="BX103" s="44">
        <f t="shared" si="154"/>
        <v>0</v>
      </c>
      <c r="BY103" s="44">
        <f t="shared" si="154"/>
        <v>0</v>
      </c>
      <c r="BZ103" s="44">
        <f t="shared" si="154"/>
        <v>0</v>
      </c>
      <c r="CA103" s="44">
        <f t="shared" si="154"/>
        <v>0</v>
      </c>
      <c r="CB103" s="44">
        <f t="shared" si="154"/>
        <v>0</v>
      </c>
      <c r="CC103" s="44">
        <f t="shared" si="154"/>
        <v>0</v>
      </c>
      <c r="CD103" s="44">
        <f t="shared" si="154"/>
        <v>0</v>
      </c>
      <c r="CE103" s="44">
        <f t="shared" si="154"/>
        <v>0</v>
      </c>
      <c r="CF103" s="44">
        <f t="shared" si="154"/>
        <v>0</v>
      </c>
      <c r="CG103" s="44">
        <f t="shared" si="154"/>
        <v>0</v>
      </c>
      <c r="CH103" s="44">
        <f t="shared" si="154"/>
        <v>0</v>
      </c>
      <c r="CI103" s="44">
        <f t="shared" si="154"/>
        <v>0</v>
      </c>
      <c r="CJ103" s="44">
        <f t="shared" si="154"/>
        <v>0</v>
      </c>
      <c r="CK103" s="44">
        <f t="shared" si="154"/>
        <v>0</v>
      </c>
      <c r="CL103" s="44">
        <f t="shared" si="154"/>
        <v>0</v>
      </c>
      <c r="CM103" s="44">
        <f t="shared" si="154"/>
        <v>0</v>
      </c>
      <c r="CN103" s="44">
        <f t="shared" si="154"/>
        <v>0</v>
      </c>
      <c r="CO103" s="44">
        <f t="shared" si="154"/>
        <v>0</v>
      </c>
      <c r="CP103" s="44">
        <f t="shared" si="154"/>
        <v>0</v>
      </c>
      <c r="CQ103" s="44">
        <f t="shared" si="154"/>
        <v>0</v>
      </c>
      <c r="CR103" s="44">
        <f t="shared" si="154"/>
        <v>0</v>
      </c>
      <c r="CS103" s="44">
        <f t="shared" si="154"/>
        <v>0</v>
      </c>
      <c r="CT103" s="44">
        <f t="shared" si="154"/>
        <v>0</v>
      </c>
      <c r="CU103" s="44">
        <f t="shared" si="154"/>
        <v>0</v>
      </c>
      <c r="CV103" s="44">
        <f t="shared" si="154"/>
        <v>0</v>
      </c>
      <c r="CW103" s="44">
        <f t="shared" si="154"/>
        <v>0</v>
      </c>
      <c r="CX103" s="44">
        <f t="shared" ref="CX103:DQ103" si="155">CX$50*CX32</f>
        <v>0</v>
      </c>
      <c r="CY103" s="44">
        <f t="shared" si="155"/>
        <v>0</v>
      </c>
      <c r="CZ103" s="44">
        <f t="shared" si="155"/>
        <v>0</v>
      </c>
      <c r="DA103" s="44">
        <f t="shared" si="155"/>
        <v>0</v>
      </c>
      <c r="DB103" s="44">
        <f t="shared" si="155"/>
        <v>0</v>
      </c>
      <c r="DC103" s="44">
        <f t="shared" si="155"/>
        <v>0</v>
      </c>
      <c r="DD103" s="44">
        <f t="shared" si="155"/>
        <v>0</v>
      </c>
      <c r="DE103" s="44">
        <f t="shared" si="155"/>
        <v>0</v>
      </c>
      <c r="DF103" s="44">
        <f t="shared" si="155"/>
        <v>0</v>
      </c>
      <c r="DG103" s="44">
        <f t="shared" si="155"/>
        <v>0</v>
      </c>
      <c r="DH103" s="44">
        <f t="shared" si="155"/>
        <v>0</v>
      </c>
      <c r="DI103" s="44">
        <f t="shared" si="155"/>
        <v>0</v>
      </c>
      <c r="DJ103" s="44">
        <f t="shared" si="155"/>
        <v>0</v>
      </c>
      <c r="DK103" s="44">
        <f t="shared" si="155"/>
        <v>0</v>
      </c>
      <c r="DL103" s="44">
        <f t="shared" si="155"/>
        <v>0</v>
      </c>
      <c r="DM103" s="44">
        <f t="shared" si="155"/>
        <v>0</v>
      </c>
      <c r="DN103" s="44">
        <f t="shared" si="155"/>
        <v>0</v>
      </c>
      <c r="DO103" s="44">
        <f t="shared" si="155"/>
        <v>0</v>
      </c>
      <c r="DP103" s="44">
        <f t="shared" si="155"/>
        <v>0</v>
      </c>
      <c r="DQ103" s="44">
        <f t="shared" si="155"/>
        <v>0</v>
      </c>
    </row>
    <row r="104" spans="1:121" x14ac:dyDescent="0.25">
      <c r="A104" s="44" t="str">
        <f t="shared" si="118"/>
        <v>21_VN</v>
      </c>
      <c r="B104" s="44" t="str">
        <f t="shared" si="118"/>
        <v>15_1_fuelwood_and_woodwaste</v>
      </c>
      <c r="C104" s="44" t="str">
        <f t="shared" si="118"/>
        <v>15_1_fwood_wwaste</v>
      </c>
      <c r="D104" s="44" t="s">
        <v>150</v>
      </c>
      <c r="E104" s="44"/>
      <c r="F104" s="44"/>
      <c r="G104" s="45">
        <v>0</v>
      </c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 t="str">
        <f t="shared" si="52"/>
        <v>21_VN</v>
      </c>
      <c r="BM104" s="44" t="str">
        <f t="shared" si="119"/>
        <v>d_nonenergy_ccs_15_1_fwood_wwaste</v>
      </c>
      <c r="BN104" s="44"/>
      <c r="BO104" s="44"/>
      <c r="BP104" s="44">
        <f t="shared" ref="BP104:CW104" si="156">BP$50*BP33</f>
        <v>0</v>
      </c>
      <c r="BQ104" s="44">
        <f t="shared" si="156"/>
        <v>0</v>
      </c>
      <c r="BR104" s="44">
        <f t="shared" si="156"/>
        <v>0</v>
      </c>
      <c r="BS104" s="44">
        <f t="shared" si="156"/>
        <v>0</v>
      </c>
      <c r="BT104" s="44">
        <f t="shared" si="156"/>
        <v>0</v>
      </c>
      <c r="BU104" s="44">
        <f t="shared" si="156"/>
        <v>0</v>
      </c>
      <c r="BV104" s="44">
        <f t="shared" si="156"/>
        <v>0</v>
      </c>
      <c r="BW104" s="44">
        <f t="shared" si="156"/>
        <v>0</v>
      </c>
      <c r="BX104" s="44">
        <f t="shared" si="156"/>
        <v>0</v>
      </c>
      <c r="BY104" s="44">
        <f t="shared" si="156"/>
        <v>0</v>
      </c>
      <c r="BZ104" s="44">
        <f t="shared" si="156"/>
        <v>0</v>
      </c>
      <c r="CA104" s="44">
        <f t="shared" si="156"/>
        <v>0</v>
      </c>
      <c r="CB104" s="44">
        <f t="shared" si="156"/>
        <v>0</v>
      </c>
      <c r="CC104" s="44">
        <f t="shared" si="156"/>
        <v>0</v>
      </c>
      <c r="CD104" s="44">
        <f t="shared" si="156"/>
        <v>0</v>
      </c>
      <c r="CE104" s="44">
        <f t="shared" si="156"/>
        <v>0</v>
      </c>
      <c r="CF104" s="44">
        <f t="shared" si="156"/>
        <v>0</v>
      </c>
      <c r="CG104" s="44">
        <f t="shared" si="156"/>
        <v>0</v>
      </c>
      <c r="CH104" s="44">
        <f t="shared" si="156"/>
        <v>0</v>
      </c>
      <c r="CI104" s="44">
        <f t="shared" si="156"/>
        <v>0</v>
      </c>
      <c r="CJ104" s="44">
        <f t="shared" si="156"/>
        <v>0</v>
      </c>
      <c r="CK104" s="44">
        <f t="shared" si="156"/>
        <v>0</v>
      </c>
      <c r="CL104" s="44">
        <f t="shared" si="156"/>
        <v>0</v>
      </c>
      <c r="CM104" s="44">
        <f t="shared" si="156"/>
        <v>0</v>
      </c>
      <c r="CN104" s="44">
        <f t="shared" si="156"/>
        <v>0</v>
      </c>
      <c r="CO104" s="44">
        <f t="shared" si="156"/>
        <v>0</v>
      </c>
      <c r="CP104" s="44">
        <f t="shared" si="156"/>
        <v>0</v>
      </c>
      <c r="CQ104" s="44">
        <f t="shared" si="156"/>
        <v>0</v>
      </c>
      <c r="CR104" s="44">
        <f t="shared" si="156"/>
        <v>0</v>
      </c>
      <c r="CS104" s="44">
        <f t="shared" si="156"/>
        <v>0</v>
      </c>
      <c r="CT104" s="44">
        <f t="shared" si="156"/>
        <v>0</v>
      </c>
      <c r="CU104" s="44">
        <f t="shared" si="156"/>
        <v>0</v>
      </c>
      <c r="CV104" s="44">
        <f t="shared" si="156"/>
        <v>0</v>
      </c>
      <c r="CW104" s="44">
        <f t="shared" si="156"/>
        <v>0</v>
      </c>
      <c r="CX104" s="44">
        <f t="shared" ref="CX104:DQ104" si="157">CX$50*CX33</f>
        <v>0</v>
      </c>
      <c r="CY104" s="44">
        <f t="shared" si="157"/>
        <v>0</v>
      </c>
      <c r="CZ104" s="44">
        <f t="shared" si="157"/>
        <v>0</v>
      </c>
      <c r="DA104" s="44">
        <f t="shared" si="157"/>
        <v>0</v>
      </c>
      <c r="DB104" s="44">
        <f t="shared" si="157"/>
        <v>0</v>
      </c>
      <c r="DC104" s="44">
        <f t="shared" si="157"/>
        <v>0</v>
      </c>
      <c r="DD104" s="44">
        <f t="shared" si="157"/>
        <v>0</v>
      </c>
      <c r="DE104" s="44">
        <f t="shared" si="157"/>
        <v>0</v>
      </c>
      <c r="DF104" s="44">
        <f t="shared" si="157"/>
        <v>0</v>
      </c>
      <c r="DG104" s="44">
        <f t="shared" si="157"/>
        <v>0</v>
      </c>
      <c r="DH104" s="44">
        <f t="shared" si="157"/>
        <v>0</v>
      </c>
      <c r="DI104" s="44">
        <f t="shared" si="157"/>
        <v>0</v>
      </c>
      <c r="DJ104" s="44">
        <f t="shared" si="157"/>
        <v>0</v>
      </c>
      <c r="DK104" s="44">
        <f t="shared" si="157"/>
        <v>0</v>
      </c>
      <c r="DL104" s="44">
        <f t="shared" si="157"/>
        <v>0</v>
      </c>
      <c r="DM104" s="44">
        <f t="shared" si="157"/>
        <v>0</v>
      </c>
      <c r="DN104" s="44">
        <f t="shared" si="157"/>
        <v>0</v>
      </c>
      <c r="DO104" s="44">
        <f t="shared" si="157"/>
        <v>0</v>
      </c>
      <c r="DP104" s="44">
        <f t="shared" si="157"/>
        <v>0</v>
      </c>
      <c r="DQ104" s="44">
        <f t="shared" si="157"/>
        <v>0</v>
      </c>
    </row>
    <row r="105" spans="1:121" x14ac:dyDescent="0.25">
      <c r="A105" s="44" t="str">
        <f t="shared" si="118"/>
        <v>21_VN</v>
      </c>
      <c r="B105" s="44" t="str">
        <f t="shared" si="118"/>
        <v>15_2_bagasse</v>
      </c>
      <c r="C105" s="44" t="str">
        <f t="shared" si="118"/>
        <v>15_2_bagasse</v>
      </c>
      <c r="D105" s="44" t="s">
        <v>150</v>
      </c>
      <c r="E105" s="44"/>
      <c r="F105" s="44"/>
      <c r="G105" s="45">
        <v>0</v>
      </c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/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 t="str">
        <f t="shared" si="52"/>
        <v>21_VN</v>
      </c>
      <c r="BM105" s="44" t="str">
        <f t="shared" si="119"/>
        <v>d_nonenergy_ccs_15_2_bagasse</v>
      </c>
      <c r="BN105" s="44"/>
      <c r="BO105" s="44"/>
      <c r="BP105" s="44">
        <f t="shared" ref="BP105:CW105" si="158">BP$50*BP34</f>
        <v>0</v>
      </c>
      <c r="BQ105" s="44">
        <f t="shared" si="158"/>
        <v>0</v>
      </c>
      <c r="BR105" s="44">
        <f t="shared" si="158"/>
        <v>0</v>
      </c>
      <c r="BS105" s="44">
        <f t="shared" si="158"/>
        <v>0</v>
      </c>
      <c r="BT105" s="44">
        <f t="shared" si="158"/>
        <v>0</v>
      </c>
      <c r="BU105" s="44">
        <f t="shared" si="158"/>
        <v>0</v>
      </c>
      <c r="BV105" s="44">
        <f t="shared" si="158"/>
        <v>0</v>
      </c>
      <c r="BW105" s="44">
        <f t="shared" si="158"/>
        <v>0</v>
      </c>
      <c r="BX105" s="44">
        <f t="shared" si="158"/>
        <v>0</v>
      </c>
      <c r="BY105" s="44">
        <f t="shared" si="158"/>
        <v>0</v>
      </c>
      <c r="BZ105" s="44">
        <f t="shared" si="158"/>
        <v>0</v>
      </c>
      <c r="CA105" s="44">
        <f t="shared" si="158"/>
        <v>0</v>
      </c>
      <c r="CB105" s="44">
        <f t="shared" si="158"/>
        <v>0</v>
      </c>
      <c r="CC105" s="44">
        <f t="shared" si="158"/>
        <v>0</v>
      </c>
      <c r="CD105" s="44">
        <f t="shared" si="158"/>
        <v>0</v>
      </c>
      <c r="CE105" s="44">
        <f t="shared" si="158"/>
        <v>0</v>
      </c>
      <c r="CF105" s="44">
        <f t="shared" si="158"/>
        <v>0</v>
      </c>
      <c r="CG105" s="44">
        <f t="shared" si="158"/>
        <v>0</v>
      </c>
      <c r="CH105" s="44">
        <f t="shared" si="158"/>
        <v>0</v>
      </c>
      <c r="CI105" s="44">
        <f t="shared" si="158"/>
        <v>0</v>
      </c>
      <c r="CJ105" s="44">
        <f t="shared" si="158"/>
        <v>0</v>
      </c>
      <c r="CK105" s="44">
        <f t="shared" si="158"/>
        <v>0</v>
      </c>
      <c r="CL105" s="44">
        <f t="shared" si="158"/>
        <v>0</v>
      </c>
      <c r="CM105" s="44">
        <f t="shared" si="158"/>
        <v>0</v>
      </c>
      <c r="CN105" s="44">
        <f t="shared" si="158"/>
        <v>0</v>
      </c>
      <c r="CO105" s="44">
        <f t="shared" si="158"/>
        <v>0</v>
      </c>
      <c r="CP105" s="44">
        <f t="shared" si="158"/>
        <v>0</v>
      </c>
      <c r="CQ105" s="44">
        <f t="shared" si="158"/>
        <v>0</v>
      </c>
      <c r="CR105" s="44">
        <f t="shared" si="158"/>
        <v>0</v>
      </c>
      <c r="CS105" s="44">
        <f t="shared" si="158"/>
        <v>0</v>
      </c>
      <c r="CT105" s="44">
        <f t="shared" si="158"/>
        <v>0</v>
      </c>
      <c r="CU105" s="44">
        <f t="shared" si="158"/>
        <v>0</v>
      </c>
      <c r="CV105" s="44">
        <f t="shared" si="158"/>
        <v>0</v>
      </c>
      <c r="CW105" s="44">
        <f t="shared" si="158"/>
        <v>0</v>
      </c>
      <c r="CX105" s="44">
        <f t="shared" ref="CX105:DQ105" si="159">CX$50*CX34</f>
        <v>0</v>
      </c>
      <c r="CY105" s="44">
        <f t="shared" si="159"/>
        <v>0</v>
      </c>
      <c r="CZ105" s="44">
        <f t="shared" si="159"/>
        <v>0</v>
      </c>
      <c r="DA105" s="44">
        <f t="shared" si="159"/>
        <v>0</v>
      </c>
      <c r="DB105" s="44">
        <f t="shared" si="159"/>
        <v>0</v>
      </c>
      <c r="DC105" s="44">
        <f t="shared" si="159"/>
        <v>0</v>
      </c>
      <c r="DD105" s="44">
        <f t="shared" si="159"/>
        <v>0</v>
      </c>
      <c r="DE105" s="44">
        <f t="shared" si="159"/>
        <v>0</v>
      </c>
      <c r="DF105" s="44">
        <f t="shared" si="159"/>
        <v>0</v>
      </c>
      <c r="DG105" s="44">
        <f t="shared" si="159"/>
        <v>0</v>
      </c>
      <c r="DH105" s="44">
        <f t="shared" si="159"/>
        <v>0</v>
      </c>
      <c r="DI105" s="44">
        <f t="shared" si="159"/>
        <v>0</v>
      </c>
      <c r="DJ105" s="44">
        <f t="shared" si="159"/>
        <v>0</v>
      </c>
      <c r="DK105" s="44">
        <f t="shared" si="159"/>
        <v>0</v>
      </c>
      <c r="DL105" s="44">
        <f t="shared" si="159"/>
        <v>0</v>
      </c>
      <c r="DM105" s="44">
        <f t="shared" si="159"/>
        <v>0</v>
      </c>
      <c r="DN105" s="44">
        <f t="shared" si="159"/>
        <v>0</v>
      </c>
      <c r="DO105" s="44">
        <f t="shared" si="159"/>
        <v>0</v>
      </c>
      <c r="DP105" s="44">
        <f t="shared" si="159"/>
        <v>0</v>
      </c>
      <c r="DQ105" s="44">
        <f t="shared" si="159"/>
        <v>0</v>
      </c>
    </row>
    <row r="106" spans="1:121" x14ac:dyDescent="0.25">
      <c r="A106" s="44" t="str">
        <f t="shared" si="118"/>
        <v>21_VN</v>
      </c>
      <c r="B106" s="44" t="str">
        <f t="shared" si="118"/>
        <v>15_3_charcoal</v>
      </c>
      <c r="C106" s="44" t="str">
        <f t="shared" si="118"/>
        <v>15_3_charcoal</v>
      </c>
      <c r="D106" s="44" t="s">
        <v>150</v>
      </c>
      <c r="E106" s="44"/>
      <c r="F106" s="44"/>
      <c r="G106" s="45">
        <v>0</v>
      </c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  <c r="AQ106" s="44"/>
      <c r="AR106" s="44"/>
      <c r="AS106" s="44"/>
      <c r="AT106" s="44"/>
      <c r="AU106" s="44"/>
      <c r="AV106" s="44"/>
      <c r="AW106" s="44"/>
      <c r="AX106" s="44"/>
      <c r="AY106" s="44"/>
      <c r="AZ106" s="44"/>
      <c r="BA106" s="44"/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 t="str">
        <f t="shared" si="52"/>
        <v>21_VN</v>
      </c>
      <c r="BM106" s="44" t="str">
        <f t="shared" si="119"/>
        <v>d_nonenergy_ccs_15_3_charcoal</v>
      </c>
      <c r="BN106" s="44"/>
      <c r="BO106" s="44"/>
      <c r="BP106" s="44">
        <f t="shared" ref="BP106:CW106" si="160">BP$50*BP35</f>
        <v>0</v>
      </c>
      <c r="BQ106" s="44">
        <f t="shared" si="160"/>
        <v>0</v>
      </c>
      <c r="BR106" s="44">
        <f t="shared" si="160"/>
        <v>0</v>
      </c>
      <c r="BS106" s="44">
        <f t="shared" si="160"/>
        <v>0</v>
      </c>
      <c r="BT106" s="44">
        <f t="shared" si="160"/>
        <v>0</v>
      </c>
      <c r="BU106" s="44">
        <f t="shared" si="160"/>
        <v>0</v>
      </c>
      <c r="BV106" s="44">
        <f t="shared" si="160"/>
        <v>0</v>
      </c>
      <c r="BW106" s="44">
        <f t="shared" si="160"/>
        <v>0</v>
      </c>
      <c r="BX106" s="44">
        <f t="shared" si="160"/>
        <v>0</v>
      </c>
      <c r="BY106" s="44">
        <f t="shared" si="160"/>
        <v>0</v>
      </c>
      <c r="BZ106" s="44">
        <f t="shared" si="160"/>
        <v>0</v>
      </c>
      <c r="CA106" s="44">
        <f t="shared" si="160"/>
        <v>0</v>
      </c>
      <c r="CB106" s="44">
        <f t="shared" si="160"/>
        <v>0</v>
      </c>
      <c r="CC106" s="44">
        <f t="shared" si="160"/>
        <v>0</v>
      </c>
      <c r="CD106" s="44">
        <f t="shared" si="160"/>
        <v>0</v>
      </c>
      <c r="CE106" s="44">
        <f t="shared" si="160"/>
        <v>0</v>
      </c>
      <c r="CF106" s="44">
        <f t="shared" si="160"/>
        <v>0</v>
      </c>
      <c r="CG106" s="44">
        <f t="shared" si="160"/>
        <v>0</v>
      </c>
      <c r="CH106" s="44">
        <f t="shared" si="160"/>
        <v>0</v>
      </c>
      <c r="CI106" s="44">
        <f t="shared" si="160"/>
        <v>0</v>
      </c>
      <c r="CJ106" s="44">
        <f t="shared" si="160"/>
        <v>0</v>
      </c>
      <c r="CK106" s="44">
        <f t="shared" si="160"/>
        <v>0</v>
      </c>
      <c r="CL106" s="44">
        <f t="shared" si="160"/>
        <v>0</v>
      </c>
      <c r="CM106" s="44">
        <f t="shared" si="160"/>
        <v>0</v>
      </c>
      <c r="CN106" s="44">
        <f t="shared" si="160"/>
        <v>0</v>
      </c>
      <c r="CO106" s="44">
        <f t="shared" si="160"/>
        <v>0</v>
      </c>
      <c r="CP106" s="44">
        <f t="shared" si="160"/>
        <v>0</v>
      </c>
      <c r="CQ106" s="44">
        <f t="shared" si="160"/>
        <v>0</v>
      </c>
      <c r="CR106" s="44">
        <f t="shared" si="160"/>
        <v>0</v>
      </c>
      <c r="CS106" s="44">
        <f t="shared" si="160"/>
        <v>0</v>
      </c>
      <c r="CT106" s="44">
        <f t="shared" si="160"/>
        <v>0</v>
      </c>
      <c r="CU106" s="44">
        <f t="shared" si="160"/>
        <v>0</v>
      </c>
      <c r="CV106" s="44">
        <f t="shared" si="160"/>
        <v>0</v>
      </c>
      <c r="CW106" s="44">
        <f t="shared" si="160"/>
        <v>0</v>
      </c>
      <c r="CX106" s="44">
        <f t="shared" ref="CX106:DQ106" si="161">CX$50*CX35</f>
        <v>0</v>
      </c>
      <c r="CY106" s="44">
        <f t="shared" si="161"/>
        <v>0</v>
      </c>
      <c r="CZ106" s="44">
        <f t="shared" si="161"/>
        <v>0</v>
      </c>
      <c r="DA106" s="44">
        <f t="shared" si="161"/>
        <v>0</v>
      </c>
      <c r="DB106" s="44">
        <f t="shared" si="161"/>
        <v>0</v>
      </c>
      <c r="DC106" s="44">
        <f t="shared" si="161"/>
        <v>0</v>
      </c>
      <c r="DD106" s="44">
        <f t="shared" si="161"/>
        <v>0</v>
      </c>
      <c r="DE106" s="44">
        <f t="shared" si="161"/>
        <v>0</v>
      </c>
      <c r="DF106" s="44">
        <f t="shared" si="161"/>
        <v>0</v>
      </c>
      <c r="DG106" s="44">
        <f t="shared" si="161"/>
        <v>0</v>
      </c>
      <c r="DH106" s="44">
        <f t="shared" si="161"/>
        <v>0</v>
      </c>
      <c r="DI106" s="44">
        <f t="shared" si="161"/>
        <v>0</v>
      </c>
      <c r="DJ106" s="44">
        <f t="shared" si="161"/>
        <v>0</v>
      </c>
      <c r="DK106" s="44">
        <f t="shared" si="161"/>
        <v>0</v>
      </c>
      <c r="DL106" s="44">
        <f t="shared" si="161"/>
        <v>0</v>
      </c>
      <c r="DM106" s="44">
        <f t="shared" si="161"/>
        <v>0</v>
      </c>
      <c r="DN106" s="44">
        <f t="shared" si="161"/>
        <v>0</v>
      </c>
      <c r="DO106" s="44">
        <f t="shared" si="161"/>
        <v>0</v>
      </c>
      <c r="DP106" s="44">
        <f t="shared" si="161"/>
        <v>0</v>
      </c>
      <c r="DQ106" s="44">
        <f t="shared" si="161"/>
        <v>0</v>
      </c>
    </row>
    <row r="107" spans="1:121" x14ac:dyDescent="0.25">
      <c r="A107" s="44" t="str">
        <f t="shared" si="118"/>
        <v>21_VN</v>
      </c>
      <c r="B107" s="44" t="str">
        <f t="shared" si="118"/>
        <v>15_4_black_liquor</v>
      </c>
      <c r="C107" s="44" t="str">
        <f t="shared" si="118"/>
        <v>15_4_black_liquor</v>
      </c>
      <c r="D107" s="44" t="s">
        <v>150</v>
      </c>
      <c r="E107" s="44"/>
      <c r="F107" s="44"/>
      <c r="G107" s="45">
        <v>0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/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 t="str">
        <f t="shared" si="52"/>
        <v>21_VN</v>
      </c>
      <c r="BM107" s="44" t="str">
        <f t="shared" si="119"/>
        <v>d_nonenergy_ccs_15_4_black_liquor</v>
      </c>
      <c r="BN107" s="44"/>
      <c r="BO107" s="44"/>
      <c r="BP107" s="44">
        <f t="shared" ref="BP107:CW107" si="162">BP$50*BP36</f>
        <v>0</v>
      </c>
      <c r="BQ107" s="44">
        <f t="shared" si="162"/>
        <v>0</v>
      </c>
      <c r="BR107" s="44">
        <f t="shared" si="162"/>
        <v>0</v>
      </c>
      <c r="BS107" s="44">
        <f t="shared" si="162"/>
        <v>0</v>
      </c>
      <c r="BT107" s="44">
        <f t="shared" si="162"/>
        <v>0</v>
      </c>
      <c r="BU107" s="44">
        <f t="shared" si="162"/>
        <v>0</v>
      </c>
      <c r="BV107" s="44">
        <f t="shared" si="162"/>
        <v>0</v>
      </c>
      <c r="BW107" s="44">
        <f t="shared" si="162"/>
        <v>0</v>
      </c>
      <c r="BX107" s="44">
        <f t="shared" si="162"/>
        <v>0</v>
      </c>
      <c r="BY107" s="44">
        <f t="shared" si="162"/>
        <v>0</v>
      </c>
      <c r="BZ107" s="44">
        <f t="shared" si="162"/>
        <v>0</v>
      </c>
      <c r="CA107" s="44">
        <f t="shared" si="162"/>
        <v>0</v>
      </c>
      <c r="CB107" s="44">
        <f t="shared" si="162"/>
        <v>0</v>
      </c>
      <c r="CC107" s="44">
        <f t="shared" si="162"/>
        <v>0</v>
      </c>
      <c r="CD107" s="44">
        <f t="shared" si="162"/>
        <v>0</v>
      </c>
      <c r="CE107" s="44">
        <f t="shared" si="162"/>
        <v>0</v>
      </c>
      <c r="CF107" s="44">
        <f t="shared" si="162"/>
        <v>0</v>
      </c>
      <c r="CG107" s="44">
        <f t="shared" si="162"/>
        <v>0</v>
      </c>
      <c r="CH107" s="44">
        <f t="shared" si="162"/>
        <v>0</v>
      </c>
      <c r="CI107" s="44">
        <f t="shared" si="162"/>
        <v>0</v>
      </c>
      <c r="CJ107" s="44">
        <f t="shared" si="162"/>
        <v>0</v>
      </c>
      <c r="CK107" s="44">
        <f t="shared" si="162"/>
        <v>0</v>
      </c>
      <c r="CL107" s="44">
        <f t="shared" si="162"/>
        <v>0</v>
      </c>
      <c r="CM107" s="44">
        <f t="shared" si="162"/>
        <v>0</v>
      </c>
      <c r="CN107" s="44">
        <f t="shared" si="162"/>
        <v>0</v>
      </c>
      <c r="CO107" s="44">
        <f t="shared" si="162"/>
        <v>0</v>
      </c>
      <c r="CP107" s="44">
        <f t="shared" si="162"/>
        <v>0</v>
      </c>
      <c r="CQ107" s="44">
        <f t="shared" si="162"/>
        <v>0</v>
      </c>
      <c r="CR107" s="44">
        <f t="shared" si="162"/>
        <v>0</v>
      </c>
      <c r="CS107" s="44">
        <f t="shared" si="162"/>
        <v>0</v>
      </c>
      <c r="CT107" s="44">
        <f t="shared" si="162"/>
        <v>0</v>
      </c>
      <c r="CU107" s="44">
        <f t="shared" si="162"/>
        <v>0</v>
      </c>
      <c r="CV107" s="44">
        <f t="shared" si="162"/>
        <v>0</v>
      </c>
      <c r="CW107" s="44">
        <f t="shared" si="162"/>
        <v>0</v>
      </c>
      <c r="CX107" s="44">
        <f t="shared" ref="CX107:DQ107" si="163">CX$50*CX36</f>
        <v>0</v>
      </c>
      <c r="CY107" s="44">
        <f t="shared" si="163"/>
        <v>0</v>
      </c>
      <c r="CZ107" s="44">
        <f t="shared" si="163"/>
        <v>0</v>
      </c>
      <c r="DA107" s="44">
        <f t="shared" si="163"/>
        <v>0</v>
      </c>
      <c r="DB107" s="44">
        <f t="shared" si="163"/>
        <v>0</v>
      </c>
      <c r="DC107" s="44">
        <f t="shared" si="163"/>
        <v>0</v>
      </c>
      <c r="DD107" s="44">
        <f t="shared" si="163"/>
        <v>0</v>
      </c>
      <c r="DE107" s="44">
        <f t="shared" si="163"/>
        <v>0</v>
      </c>
      <c r="DF107" s="44">
        <f t="shared" si="163"/>
        <v>0</v>
      </c>
      <c r="DG107" s="44">
        <f t="shared" si="163"/>
        <v>0</v>
      </c>
      <c r="DH107" s="44">
        <f t="shared" si="163"/>
        <v>0</v>
      </c>
      <c r="DI107" s="44">
        <f t="shared" si="163"/>
        <v>0</v>
      </c>
      <c r="DJ107" s="44">
        <f t="shared" si="163"/>
        <v>0</v>
      </c>
      <c r="DK107" s="44">
        <f t="shared" si="163"/>
        <v>0</v>
      </c>
      <c r="DL107" s="44">
        <f t="shared" si="163"/>
        <v>0</v>
      </c>
      <c r="DM107" s="44">
        <f t="shared" si="163"/>
        <v>0</v>
      </c>
      <c r="DN107" s="44">
        <f t="shared" si="163"/>
        <v>0</v>
      </c>
      <c r="DO107" s="44">
        <f t="shared" si="163"/>
        <v>0</v>
      </c>
      <c r="DP107" s="44">
        <f t="shared" si="163"/>
        <v>0</v>
      </c>
      <c r="DQ107" s="44">
        <f t="shared" si="163"/>
        <v>0</v>
      </c>
    </row>
    <row r="108" spans="1:121" x14ac:dyDescent="0.25">
      <c r="A108" s="44" t="str">
        <f t="shared" si="118"/>
        <v>21_VN</v>
      </c>
      <c r="B108" s="44" t="str">
        <f t="shared" si="118"/>
        <v>15_5_other_biomass</v>
      </c>
      <c r="C108" s="44" t="str">
        <f t="shared" si="118"/>
        <v>15_5_other_biomass</v>
      </c>
      <c r="D108" s="44" t="s">
        <v>150</v>
      </c>
      <c r="E108" s="44"/>
      <c r="F108" s="44"/>
      <c r="G108" s="45">
        <v>0</v>
      </c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/>
      <c r="AY108" s="44"/>
      <c r="AZ108" s="44"/>
      <c r="BA108" s="44"/>
      <c r="BB108" s="44"/>
      <c r="BC108" s="44"/>
      <c r="BD108" s="44"/>
      <c r="BE108" s="44"/>
      <c r="BF108" s="44"/>
      <c r="BG108" s="44"/>
      <c r="BH108" s="44"/>
      <c r="BI108" s="44"/>
      <c r="BJ108" s="44"/>
      <c r="BK108" s="44"/>
      <c r="BL108" s="44" t="str">
        <f t="shared" si="52"/>
        <v>21_VN</v>
      </c>
      <c r="BM108" s="44" t="str">
        <f t="shared" si="119"/>
        <v>d_nonenergy_ccs_15_5_other_biomass</v>
      </c>
      <c r="BN108" s="44"/>
      <c r="BO108" s="44"/>
      <c r="BP108" s="44">
        <f t="shared" ref="BP108:CW108" si="164">BP$50*BP37</f>
        <v>0</v>
      </c>
      <c r="BQ108" s="44">
        <f t="shared" si="164"/>
        <v>0</v>
      </c>
      <c r="BR108" s="44">
        <f t="shared" si="164"/>
        <v>0</v>
      </c>
      <c r="BS108" s="44">
        <f t="shared" si="164"/>
        <v>0</v>
      </c>
      <c r="BT108" s="44">
        <f t="shared" si="164"/>
        <v>0</v>
      </c>
      <c r="BU108" s="44">
        <f t="shared" si="164"/>
        <v>0</v>
      </c>
      <c r="BV108" s="44">
        <f t="shared" si="164"/>
        <v>0</v>
      </c>
      <c r="BW108" s="44">
        <f t="shared" si="164"/>
        <v>0</v>
      </c>
      <c r="BX108" s="44">
        <f t="shared" si="164"/>
        <v>0</v>
      </c>
      <c r="BY108" s="44">
        <f t="shared" si="164"/>
        <v>0</v>
      </c>
      <c r="BZ108" s="44">
        <f t="shared" si="164"/>
        <v>0</v>
      </c>
      <c r="CA108" s="44">
        <f t="shared" si="164"/>
        <v>0</v>
      </c>
      <c r="CB108" s="44">
        <f t="shared" si="164"/>
        <v>0</v>
      </c>
      <c r="CC108" s="44">
        <f t="shared" si="164"/>
        <v>0</v>
      </c>
      <c r="CD108" s="44">
        <f t="shared" si="164"/>
        <v>0</v>
      </c>
      <c r="CE108" s="44">
        <f t="shared" si="164"/>
        <v>0</v>
      </c>
      <c r="CF108" s="44">
        <f t="shared" si="164"/>
        <v>0</v>
      </c>
      <c r="CG108" s="44">
        <f t="shared" si="164"/>
        <v>0</v>
      </c>
      <c r="CH108" s="44">
        <f t="shared" si="164"/>
        <v>0</v>
      </c>
      <c r="CI108" s="44">
        <f t="shared" si="164"/>
        <v>0</v>
      </c>
      <c r="CJ108" s="44">
        <f t="shared" si="164"/>
        <v>0</v>
      </c>
      <c r="CK108" s="44">
        <f t="shared" si="164"/>
        <v>0</v>
      </c>
      <c r="CL108" s="44">
        <f t="shared" si="164"/>
        <v>0</v>
      </c>
      <c r="CM108" s="44">
        <f t="shared" si="164"/>
        <v>0</v>
      </c>
      <c r="CN108" s="44">
        <f t="shared" si="164"/>
        <v>0</v>
      </c>
      <c r="CO108" s="44">
        <f t="shared" si="164"/>
        <v>0</v>
      </c>
      <c r="CP108" s="44">
        <f t="shared" si="164"/>
        <v>0</v>
      </c>
      <c r="CQ108" s="44">
        <f t="shared" si="164"/>
        <v>0</v>
      </c>
      <c r="CR108" s="44">
        <f t="shared" si="164"/>
        <v>0</v>
      </c>
      <c r="CS108" s="44">
        <f t="shared" si="164"/>
        <v>0</v>
      </c>
      <c r="CT108" s="44">
        <f t="shared" si="164"/>
        <v>0</v>
      </c>
      <c r="CU108" s="44">
        <f t="shared" si="164"/>
        <v>0</v>
      </c>
      <c r="CV108" s="44">
        <f t="shared" si="164"/>
        <v>0</v>
      </c>
      <c r="CW108" s="44">
        <f t="shared" si="164"/>
        <v>0</v>
      </c>
      <c r="CX108" s="44">
        <f t="shared" ref="CX108:DQ108" si="165">CX$50*CX37</f>
        <v>0</v>
      </c>
      <c r="CY108" s="44">
        <f t="shared" si="165"/>
        <v>0</v>
      </c>
      <c r="CZ108" s="44">
        <f t="shared" si="165"/>
        <v>0</v>
      </c>
      <c r="DA108" s="44">
        <f t="shared" si="165"/>
        <v>0</v>
      </c>
      <c r="DB108" s="44">
        <f t="shared" si="165"/>
        <v>0</v>
      </c>
      <c r="DC108" s="44">
        <f t="shared" si="165"/>
        <v>0</v>
      </c>
      <c r="DD108" s="44">
        <f t="shared" si="165"/>
        <v>0</v>
      </c>
      <c r="DE108" s="44">
        <f t="shared" si="165"/>
        <v>0</v>
      </c>
      <c r="DF108" s="44">
        <f t="shared" si="165"/>
        <v>0</v>
      </c>
      <c r="DG108" s="44">
        <f t="shared" si="165"/>
        <v>0</v>
      </c>
      <c r="DH108" s="44">
        <f t="shared" si="165"/>
        <v>0</v>
      </c>
      <c r="DI108" s="44">
        <f t="shared" si="165"/>
        <v>0</v>
      </c>
      <c r="DJ108" s="44">
        <f t="shared" si="165"/>
        <v>0</v>
      </c>
      <c r="DK108" s="44">
        <f t="shared" si="165"/>
        <v>0</v>
      </c>
      <c r="DL108" s="44">
        <f t="shared" si="165"/>
        <v>0</v>
      </c>
      <c r="DM108" s="44">
        <f t="shared" si="165"/>
        <v>0</v>
      </c>
      <c r="DN108" s="44">
        <f t="shared" si="165"/>
        <v>0</v>
      </c>
      <c r="DO108" s="44">
        <f t="shared" si="165"/>
        <v>0</v>
      </c>
      <c r="DP108" s="44">
        <f t="shared" si="165"/>
        <v>0</v>
      </c>
      <c r="DQ108" s="44">
        <f t="shared" si="165"/>
        <v>0</v>
      </c>
    </row>
    <row r="109" spans="1:121" x14ac:dyDescent="0.25">
      <c r="A109" s="44" t="str">
        <f t="shared" si="118"/>
        <v>21_VN</v>
      </c>
      <c r="B109" s="44" t="str">
        <f t="shared" si="118"/>
        <v>16_1_biogas</v>
      </c>
      <c r="C109" s="44" t="str">
        <f t="shared" si="118"/>
        <v>16_1_biogas</v>
      </c>
      <c r="D109" s="44" t="s">
        <v>150</v>
      </c>
      <c r="E109" s="44"/>
      <c r="F109" s="44"/>
      <c r="G109" s="45">
        <v>0</v>
      </c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 t="str">
        <f t="shared" si="52"/>
        <v>21_VN</v>
      </c>
      <c r="BM109" s="44" t="str">
        <f t="shared" si="119"/>
        <v>d_nonenergy_ccs_16_1_biogas</v>
      </c>
      <c r="BN109" s="44"/>
      <c r="BO109" s="44"/>
      <c r="BP109" s="44">
        <f t="shared" ref="BP109:CW109" si="166">BP$50*BP38</f>
        <v>0</v>
      </c>
      <c r="BQ109" s="44">
        <f t="shared" si="166"/>
        <v>0</v>
      </c>
      <c r="BR109" s="44">
        <f t="shared" si="166"/>
        <v>0</v>
      </c>
      <c r="BS109" s="44">
        <f t="shared" si="166"/>
        <v>0</v>
      </c>
      <c r="BT109" s="44">
        <f t="shared" si="166"/>
        <v>0</v>
      </c>
      <c r="BU109" s="44">
        <f t="shared" si="166"/>
        <v>0</v>
      </c>
      <c r="BV109" s="44">
        <f t="shared" si="166"/>
        <v>0</v>
      </c>
      <c r="BW109" s="44">
        <f t="shared" si="166"/>
        <v>0</v>
      </c>
      <c r="BX109" s="44">
        <f t="shared" si="166"/>
        <v>0</v>
      </c>
      <c r="BY109" s="44">
        <f t="shared" si="166"/>
        <v>0</v>
      </c>
      <c r="BZ109" s="44">
        <f t="shared" si="166"/>
        <v>0</v>
      </c>
      <c r="CA109" s="44">
        <f t="shared" si="166"/>
        <v>0</v>
      </c>
      <c r="CB109" s="44">
        <f t="shared" si="166"/>
        <v>0</v>
      </c>
      <c r="CC109" s="44">
        <f t="shared" si="166"/>
        <v>0</v>
      </c>
      <c r="CD109" s="44">
        <f t="shared" si="166"/>
        <v>0</v>
      </c>
      <c r="CE109" s="44">
        <f t="shared" si="166"/>
        <v>0</v>
      </c>
      <c r="CF109" s="44">
        <f t="shared" si="166"/>
        <v>0</v>
      </c>
      <c r="CG109" s="44">
        <f t="shared" si="166"/>
        <v>0</v>
      </c>
      <c r="CH109" s="44">
        <f t="shared" si="166"/>
        <v>0</v>
      </c>
      <c r="CI109" s="44">
        <f t="shared" si="166"/>
        <v>0</v>
      </c>
      <c r="CJ109" s="44">
        <f t="shared" si="166"/>
        <v>0</v>
      </c>
      <c r="CK109" s="44">
        <f t="shared" si="166"/>
        <v>0</v>
      </c>
      <c r="CL109" s="44">
        <f t="shared" si="166"/>
        <v>0</v>
      </c>
      <c r="CM109" s="44">
        <f t="shared" si="166"/>
        <v>0</v>
      </c>
      <c r="CN109" s="44">
        <f t="shared" si="166"/>
        <v>0</v>
      </c>
      <c r="CO109" s="44">
        <f t="shared" si="166"/>
        <v>0</v>
      </c>
      <c r="CP109" s="44">
        <f t="shared" si="166"/>
        <v>0</v>
      </c>
      <c r="CQ109" s="44">
        <f t="shared" si="166"/>
        <v>0</v>
      </c>
      <c r="CR109" s="44">
        <f t="shared" si="166"/>
        <v>0</v>
      </c>
      <c r="CS109" s="44">
        <f t="shared" si="166"/>
        <v>0</v>
      </c>
      <c r="CT109" s="44">
        <f t="shared" si="166"/>
        <v>0</v>
      </c>
      <c r="CU109" s="44">
        <f t="shared" si="166"/>
        <v>0</v>
      </c>
      <c r="CV109" s="44">
        <f t="shared" si="166"/>
        <v>0</v>
      </c>
      <c r="CW109" s="44">
        <f t="shared" si="166"/>
        <v>0</v>
      </c>
      <c r="CX109" s="44">
        <f t="shared" ref="CX109:DQ109" si="167">CX$50*CX38</f>
        <v>0</v>
      </c>
      <c r="CY109" s="44">
        <f t="shared" si="167"/>
        <v>0</v>
      </c>
      <c r="CZ109" s="44">
        <f t="shared" si="167"/>
        <v>0</v>
      </c>
      <c r="DA109" s="44">
        <f t="shared" si="167"/>
        <v>0</v>
      </c>
      <c r="DB109" s="44">
        <f t="shared" si="167"/>
        <v>0</v>
      </c>
      <c r="DC109" s="44">
        <f t="shared" si="167"/>
        <v>0</v>
      </c>
      <c r="DD109" s="44">
        <f t="shared" si="167"/>
        <v>0</v>
      </c>
      <c r="DE109" s="44">
        <f t="shared" si="167"/>
        <v>0</v>
      </c>
      <c r="DF109" s="44">
        <f t="shared" si="167"/>
        <v>0</v>
      </c>
      <c r="DG109" s="44">
        <f t="shared" si="167"/>
        <v>0</v>
      </c>
      <c r="DH109" s="44">
        <f t="shared" si="167"/>
        <v>0</v>
      </c>
      <c r="DI109" s="44">
        <f t="shared" si="167"/>
        <v>0</v>
      </c>
      <c r="DJ109" s="44">
        <f t="shared" si="167"/>
        <v>0</v>
      </c>
      <c r="DK109" s="44">
        <f t="shared" si="167"/>
        <v>0</v>
      </c>
      <c r="DL109" s="44">
        <f t="shared" si="167"/>
        <v>0</v>
      </c>
      <c r="DM109" s="44">
        <f t="shared" si="167"/>
        <v>0</v>
      </c>
      <c r="DN109" s="44">
        <f t="shared" si="167"/>
        <v>0</v>
      </c>
      <c r="DO109" s="44">
        <f t="shared" si="167"/>
        <v>0</v>
      </c>
      <c r="DP109" s="44">
        <f t="shared" si="167"/>
        <v>0</v>
      </c>
      <c r="DQ109" s="44">
        <f t="shared" si="167"/>
        <v>0</v>
      </c>
    </row>
    <row r="110" spans="1:121" x14ac:dyDescent="0.25">
      <c r="A110" s="44" t="str">
        <f t="shared" si="118"/>
        <v>21_VN</v>
      </c>
      <c r="B110" s="44" t="str">
        <f t="shared" si="118"/>
        <v>16_2_industrial_waste</v>
      </c>
      <c r="C110" s="44" t="str">
        <f t="shared" si="118"/>
        <v>16_2_industrial_waste</v>
      </c>
      <c r="D110" s="44" t="s">
        <v>150</v>
      </c>
      <c r="E110" s="44"/>
      <c r="F110" s="44"/>
      <c r="G110" s="45">
        <v>0</v>
      </c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  <c r="AQ110" s="44"/>
      <c r="AR110" s="44"/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/>
      <c r="BD110" s="44"/>
      <c r="BE110" s="44"/>
      <c r="BF110" s="44"/>
      <c r="BG110" s="44"/>
      <c r="BH110" s="44"/>
      <c r="BI110" s="44"/>
      <c r="BJ110" s="44"/>
      <c r="BK110" s="44"/>
      <c r="BL110" s="44" t="str">
        <f t="shared" si="52"/>
        <v>21_VN</v>
      </c>
      <c r="BM110" s="44" t="str">
        <f t="shared" si="119"/>
        <v>d_nonenergy_ccs_16_2_industrial_waste</v>
      </c>
      <c r="BN110" s="44"/>
      <c r="BO110" s="44"/>
      <c r="BP110" s="44">
        <f t="shared" ref="BP110:CW110" si="168">BP$50*BP39</f>
        <v>0</v>
      </c>
      <c r="BQ110" s="44">
        <f t="shared" si="168"/>
        <v>0</v>
      </c>
      <c r="BR110" s="44">
        <f t="shared" si="168"/>
        <v>0</v>
      </c>
      <c r="BS110" s="44">
        <f t="shared" si="168"/>
        <v>0</v>
      </c>
      <c r="BT110" s="44">
        <f t="shared" si="168"/>
        <v>0</v>
      </c>
      <c r="BU110" s="44">
        <f t="shared" si="168"/>
        <v>0</v>
      </c>
      <c r="BV110" s="44">
        <f t="shared" si="168"/>
        <v>0</v>
      </c>
      <c r="BW110" s="44">
        <f t="shared" si="168"/>
        <v>0</v>
      </c>
      <c r="BX110" s="44">
        <f t="shared" si="168"/>
        <v>0</v>
      </c>
      <c r="BY110" s="44">
        <f t="shared" si="168"/>
        <v>0</v>
      </c>
      <c r="BZ110" s="44">
        <f t="shared" si="168"/>
        <v>0</v>
      </c>
      <c r="CA110" s="44">
        <f t="shared" si="168"/>
        <v>0</v>
      </c>
      <c r="CB110" s="44">
        <f t="shared" si="168"/>
        <v>0</v>
      </c>
      <c r="CC110" s="44">
        <f t="shared" si="168"/>
        <v>0</v>
      </c>
      <c r="CD110" s="44">
        <f t="shared" si="168"/>
        <v>0</v>
      </c>
      <c r="CE110" s="44">
        <f t="shared" si="168"/>
        <v>0</v>
      </c>
      <c r="CF110" s="44">
        <f t="shared" si="168"/>
        <v>0</v>
      </c>
      <c r="CG110" s="44">
        <f t="shared" si="168"/>
        <v>0</v>
      </c>
      <c r="CH110" s="44">
        <f t="shared" si="168"/>
        <v>0</v>
      </c>
      <c r="CI110" s="44">
        <f t="shared" si="168"/>
        <v>0</v>
      </c>
      <c r="CJ110" s="44">
        <f t="shared" si="168"/>
        <v>0</v>
      </c>
      <c r="CK110" s="44">
        <f t="shared" si="168"/>
        <v>0</v>
      </c>
      <c r="CL110" s="44">
        <f t="shared" si="168"/>
        <v>0</v>
      </c>
      <c r="CM110" s="44">
        <f t="shared" si="168"/>
        <v>0</v>
      </c>
      <c r="CN110" s="44">
        <f t="shared" si="168"/>
        <v>0</v>
      </c>
      <c r="CO110" s="44">
        <f t="shared" si="168"/>
        <v>0</v>
      </c>
      <c r="CP110" s="44">
        <f t="shared" si="168"/>
        <v>0</v>
      </c>
      <c r="CQ110" s="44">
        <f t="shared" si="168"/>
        <v>0</v>
      </c>
      <c r="CR110" s="44">
        <f t="shared" si="168"/>
        <v>0</v>
      </c>
      <c r="CS110" s="44">
        <f t="shared" si="168"/>
        <v>0</v>
      </c>
      <c r="CT110" s="44">
        <f t="shared" si="168"/>
        <v>0</v>
      </c>
      <c r="CU110" s="44">
        <f t="shared" si="168"/>
        <v>0</v>
      </c>
      <c r="CV110" s="44">
        <f t="shared" si="168"/>
        <v>0</v>
      </c>
      <c r="CW110" s="44">
        <f t="shared" si="168"/>
        <v>0</v>
      </c>
      <c r="CX110" s="44">
        <f t="shared" ref="CX110:DQ110" si="169">CX$50*CX39</f>
        <v>0</v>
      </c>
      <c r="CY110" s="44">
        <f t="shared" si="169"/>
        <v>0</v>
      </c>
      <c r="CZ110" s="44">
        <f t="shared" si="169"/>
        <v>0</v>
      </c>
      <c r="DA110" s="44">
        <f t="shared" si="169"/>
        <v>0</v>
      </c>
      <c r="DB110" s="44">
        <f t="shared" si="169"/>
        <v>0</v>
      </c>
      <c r="DC110" s="44">
        <f t="shared" si="169"/>
        <v>0</v>
      </c>
      <c r="DD110" s="44">
        <f t="shared" si="169"/>
        <v>0</v>
      </c>
      <c r="DE110" s="44">
        <f t="shared" si="169"/>
        <v>0</v>
      </c>
      <c r="DF110" s="44">
        <f t="shared" si="169"/>
        <v>0</v>
      </c>
      <c r="DG110" s="44">
        <f t="shared" si="169"/>
        <v>0</v>
      </c>
      <c r="DH110" s="44">
        <f t="shared" si="169"/>
        <v>0</v>
      </c>
      <c r="DI110" s="44">
        <f t="shared" si="169"/>
        <v>0</v>
      </c>
      <c r="DJ110" s="44">
        <f t="shared" si="169"/>
        <v>0</v>
      </c>
      <c r="DK110" s="44">
        <f t="shared" si="169"/>
        <v>0</v>
      </c>
      <c r="DL110" s="44">
        <f t="shared" si="169"/>
        <v>0</v>
      </c>
      <c r="DM110" s="44">
        <f t="shared" si="169"/>
        <v>0</v>
      </c>
      <c r="DN110" s="44">
        <f t="shared" si="169"/>
        <v>0</v>
      </c>
      <c r="DO110" s="44">
        <f t="shared" si="169"/>
        <v>0</v>
      </c>
      <c r="DP110" s="44">
        <f t="shared" si="169"/>
        <v>0</v>
      </c>
      <c r="DQ110" s="44">
        <f t="shared" si="169"/>
        <v>0</v>
      </c>
    </row>
    <row r="111" spans="1:121" x14ac:dyDescent="0.25">
      <c r="A111" s="44" t="str">
        <f t="shared" si="118"/>
        <v>21_VN</v>
      </c>
      <c r="B111" s="44" t="str">
        <f t="shared" si="118"/>
        <v>16_3_municipal_solid_waste_renewable</v>
      </c>
      <c r="C111" s="44" t="str">
        <f t="shared" si="118"/>
        <v>16_3_msw_ren</v>
      </c>
      <c r="D111" s="44" t="s">
        <v>150</v>
      </c>
      <c r="E111" s="44"/>
      <c r="F111" s="44"/>
      <c r="G111" s="45">
        <v>0</v>
      </c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 t="str">
        <f t="shared" si="52"/>
        <v>21_VN</v>
      </c>
      <c r="BM111" s="44" t="str">
        <f t="shared" si="119"/>
        <v>d_nonenergy_ccs_16_3_msw_ren</v>
      </c>
      <c r="BN111" s="44"/>
      <c r="BO111" s="44"/>
      <c r="BP111" s="44">
        <f t="shared" ref="BP111:CW111" si="170">BP$50*BP40</f>
        <v>0</v>
      </c>
      <c r="BQ111" s="44">
        <f t="shared" si="170"/>
        <v>0</v>
      </c>
      <c r="BR111" s="44">
        <f t="shared" si="170"/>
        <v>0</v>
      </c>
      <c r="BS111" s="44">
        <f t="shared" si="170"/>
        <v>0</v>
      </c>
      <c r="BT111" s="44">
        <f t="shared" si="170"/>
        <v>0</v>
      </c>
      <c r="BU111" s="44">
        <f t="shared" si="170"/>
        <v>0</v>
      </c>
      <c r="BV111" s="44">
        <f t="shared" si="170"/>
        <v>0</v>
      </c>
      <c r="BW111" s="44">
        <f t="shared" si="170"/>
        <v>0</v>
      </c>
      <c r="BX111" s="44">
        <f t="shared" si="170"/>
        <v>0</v>
      </c>
      <c r="BY111" s="44">
        <f t="shared" si="170"/>
        <v>0</v>
      </c>
      <c r="BZ111" s="44">
        <f t="shared" si="170"/>
        <v>0</v>
      </c>
      <c r="CA111" s="44">
        <f t="shared" si="170"/>
        <v>0</v>
      </c>
      <c r="CB111" s="44">
        <f t="shared" si="170"/>
        <v>0</v>
      </c>
      <c r="CC111" s="44">
        <f t="shared" si="170"/>
        <v>0</v>
      </c>
      <c r="CD111" s="44">
        <f t="shared" si="170"/>
        <v>0</v>
      </c>
      <c r="CE111" s="44">
        <f t="shared" si="170"/>
        <v>0</v>
      </c>
      <c r="CF111" s="44">
        <f t="shared" si="170"/>
        <v>0</v>
      </c>
      <c r="CG111" s="44">
        <f t="shared" si="170"/>
        <v>0</v>
      </c>
      <c r="CH111" s="44">
        <f t="shared" si="170"/>
        <v>0</v>
      </c>
      <c r="CI111" s="44">
        <f t="shared" si="170"/>
        <v>0</v>
      </c>
      <c r="CJ111" s="44">
        <f t="shared" si="170"/>
        <v>0</v>
      </c>
      <c r="CK111" s="44">
        <f t="shared" si="170"/>
        <v>0</v>
      </c>
      <c r="CL111" s="44">
        <f t="shared" si="170"/>
        <v>0</v>
      </c>
      <c r="CM111" s="44">
        <f t="shared" si="170"/>
        <v>0</v>
      </c>
      <c r="CN111" s="44">
        <f t="shared" si="170"/>
        <v>0</v>
      </c>
      <c r="CO111" s="44">
        <f t="shared" si="170"/>
        <v>0</v>
      </c>
      <c r="CP111" s="44">
        <f t="shared" si="170"/>
        <v>0</v>
      </c>
      <c r="CQ111" s="44">
        <f t="shared" si="170"/>
        <v>0</v>
      </c>
      <c r="CR111" s="44">
        <f t="shared" si="170"/>
        <v>0</v>
      </c>
      <c r="CS111" s="44">
        <f t="shared" si="170"/>
        <v>0</v>
      </c>
      <c r="CT111" s="44">
        <f t="shared" si="170"/>
        <v>0</v>
      </c>
      <c r="CU111" s="44">
        <f t="shared" si="170"/>
        <v>0</v>
      </c>
      <c r="CV111" s="44">
        <f t="shared" si="170"/>
        <v>0</v>
      </c>
      <c r="CW111" s="44">
        <f t="shared" si="170"/>
        <v>0</v>
      </c>
      <c r="CX111" s="44">
        <f t="shared" ref="CX111:DQ111" si="171">CX$50*CX40</f>
        <v>0</v>
      </c>
      <c r="CY111" s="44">
        <f t="shared" si="171"/>
        <v>0</v>
      </c>
      <c r="CZ111" s="44">
        <f t="shared" si="171"/>
        <v>0</v>
      </c>
      <c r="DA111" s="44">
        <f t="shared" si="171"/>
        <v>0</v>
      </c>
      <c r="DB111" s="44">
        <f t="shared" si="171"/>
        <v>0</v>
      </c>
      <c r="DC111" s="44">
        <f t="shared" si="171"/>
        <v>0</v>
      </c>
      <c r="DD111" s="44">
        <f t="shared" si="171"/>
        <v>0</v>
      </c>
      <c r="DE111" s="44">
        <f t="shared" si="171"/>
        <v>0</v>
      </c>
      <c r="DF111" s="44">
        <f t="shared" si="171"/>
        <v>0</v>
      </c>
      <c r="DG111" s="44">
        <f t="shared" si="171"/>
        <v>0</v>
      </c>
      <c r="DH111" s="44">
        <f t="shared" si="171"/>
        <v>0</v>
      </c>
      <c r="DI111" s="44">
        <f t="shared" si="171"/>
        <v>0</v>
      </c>
      <c r="DJ111" s="44">
        <f t="shared" si="171"/>
        <v>0</v>
      </c>
      <c r="DK111" s="44">
        <f t="shared" si="171"/>
        <v>0</v>
      </c>
      <c r="DL111" s="44">
        <f t="shared" si="171"/>
        <v>0</v>
      </c>
      <c r="DM111" s="44">
        <f t="shared" si="171"/>
        <v>0</v>
      </c>
      <c r="DN111" s="44">
        <f t="shared" si="171"/>
        <v>0</v>
      </c>
      <c r="DO111" s="44">
        <f t="shared" si="171"/>
        <v>0</v>
      </c>
      <c r="DP111" s="44">
        <f t="shared" si="171"/>
        <v>0</v>
      </c>
      <c r="DQ111" s="44">
        <f t="shared" si="171"/>
        <v>0</v>
      </c>
    </row>
    <row r="112" spans="1:121" x14ac:dyDescent="0.25">
      <c r="A112" s="44" t="str">
        <f t="shared" si="118"/>
        <v>21_VN</v>
      </c>
      <c r="B112" s="44" t="str">
        <f t="shared" si="118"/>
        <v>16_4_municipal_solid_waste_nonrenewable</v>
      </c>
      <c r="C112" s="44" t="str">
        <f t="shared" si="118"/>
        <v>16_4_msw_nonr</v>
      </c>
      <c r="D112" s="44" t="s">
        <v>150</v>
      </c>
      <c r="E112" s="44"/>
      <c r="F112" s="44"/>
      <c r="G112" s="45">
        <v>0</v>
      </c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  <c r="AQ112" s="44"/>
      <c r="AR112" s="44"/>
      <c r="AS112" s="44"/>
      <c r="AT112" s="44"/>
      <c r="AU112" s="44"/>
      <c r="AV112" s="44"/>
      <c r="AW112" s="44"/>
      <c r="AX112" s="44"/>
      <c r="AY112" s="44"/>
      <c r="AZ112" s="44"/>
      <c r="BA112" s="44"/>
      <c r="BB112" s="44"/>
      <c r="BC112" s="44"/>
      <c r="BD112" s="44"/>
      <c r="BE112" s="44"/>
      <c r="BF112" s="44"/>
      <c r="BG112" s="44"/>
      <c r="BH112" s="44"/>
      <c r="BI112" s="44"/>
      <c r="BJ112" s="44"/>
      <c r="BK112" s="44"/>
      <c r="BL112" s="44" t="str">
        <f t="shared" ref="BL112:BL117" si="172">A112</f>
        <v>21_VN</v>
      </c>
      <c r="BM112" s="44" t="str">
        <f t="shared" si="119"/>
        <v>d_nonenergy_ccs_16_4_msw_nonr</v>
      </c>
      <c r="BN112" s="44"/>
      <c r="BO112" s="44"/>
      <c r="BP112" s="44">
        <f t="shared" ref="BP112:CW112" si="173">BP$50*BP41</f>
        <v>0</v>
      </c>
      <c r="BQ112" s="44">
        <f t="shared" si="173"/>
        <v>0</v>
      </c>
      <c r="BR112" s="44">
        <f t="shared" si="173"/>
        <v>0</v>
      </c>
      <c r="BS112" s="44">
        <f t="shared" si="173"/>
        <v>0</v>
      </c>
      <c r="BT112" s="44">
        <f t="shared" si="173"/>
        <v>0</v>
      </c>
      <c r="BU112" s="44">
        <f t="shared" si="173"/>
        <v>0</v>
      </c>
      <c r="BV112" s="44">
        <f t="shared" si="173"/>
        <v>0</v>
      </c>
      <c r="BW112" s="44">
        <f t="shared" si="173"/>
        <v>0</v>
      </c>
      <c r="BX112" s="44">
        <f t="shared" si="173"/>
        <v>0</v>
      </c>
      <c r="BY112" s="44">
        <f t="shared" si="173"/>
        <v>0</v>
      </c>
      <c r="BZ112" s="44">
        <f t="shared" si="173"/>
        <v>0</v>
      </c>
      <c r="CA112" s="44">
        <f t="shared" si="173"/>
        <v>0</v>
      </c>
      <c r="CB112" s="44">
        <f t="shared" si="173"/>
        <v>0</v>
      </c>
      <c r="CC112" s="44">
        <f t="shared" si="173"/>
        <v>0</v>
      </c>
      <c r="CD112" s="44">
        <f t="shared" si="173"/>
        <v>0</v>
      </c>
      <c r="CE112" s="44">
        <f t="shared" si="173"/>
        <v>0</v>
      </c>
      <c r="CF112" s="44">
        <f t="shared" si="173"/>
        <v>0</v>
      </c>
      <c r="CG112" s="44">
        <f t="shared" si="173"/>
        <v>0</v>
      </c>
      <c r="CH112" s="44">
        <f t="shared" si="173"/>
        <v>0</v>
      </c>
      <c r="CI112" s="44">
        <f t="shared" si="173"/>
        <v>0</v>
      </c>
      <c r="CJ112" s="44">
        <f t="shared" si="173"/>
        <v>0</v>
      </c>
      <c r="CK112" s="44">
        <f t="shared" si="173"/>
        <v>0</v>
      </c>
      <c r="CL112" s="44">
        <f t="shared" si="173"/>
        <v>0</v>
      </c>
      <c r="CM112" s="44">
        <f t="shared" si="173"/>
        <v>0</v>
      </c>
      <c r="CN112" s="44">
        <f t="shared" si="173"/>
        <v>0</v>
      </c>
      <c r="CO112" s="44">
        <f t="shared" si="173"/>
        <v>0</v>
      </c>
      <c r="CP112" s="44">
        <f t="shared" si="173"/>
        <v>0</v>
      </c>
      <c r="CQ112" s="44">
        <f t="shared" si="173"/>
        <v>0</v>
      </c>
      <c r="CR112" s="44">
        <f t="shared" si="173"/>
        <v>0</v>
      </c>
      <c r="CS112" s="44">
        <f t="shared" si="173"/>
        <v>0</v>
      </c>
      <c r="CT112" s="44">
        <f t="shared" si="173"/>
        <v>0</v>
      </c>
      <c r="CU112" s="44">
        <f t="shared" si="173"/>
        <v>0</v>
      </c>
      <c r="CV112" s="44">
        <f t="shared" si="173"/>
        <v>0</v>
      </c>
      <c r="CW112" s="44">
        <f t="shared" si="173"/>
        <v>0</v>
      </c>
      <c r="CX112" s="44">
        <f t="shared" ref="CX112:DQ112" si="174">CX$50*CX41</f>
        <v>0</v>
      </c>
      <c r="CY112" s="44">
        <f t="shared" si="174"/>
        <v>0</v>
      </c>
      <c r="CZ112" s="44">
        <f t="shared" si="174"/>
        <v>0</v>
      </c>
      <c r="DA112" s="44">
        <f t="shared" si="174"/>
        <v>0</v>
      </c>
      <c r="DB112" s="44">
        <f t="shared" si="174"/>
        <v>0</v>
      </c>
      <c r="DC112" s="44">
        <f t="shared" si="174"/>
        <v>0</v>
      </c>
      <c r="DD112" s="44">
        <f t="shared" si="174"/>
        <v>0</v>
      </c>
      <c r="DE112" s="44">
        <f t="shared" si="174"/>
        <v>0</v>
      </c>
      <c r="DF112" s="44">
        <f t="shared" si="174"/>
        <v>0</v>
      </c>
      <c r="DG112" s="44">
        <f t="shared" si="174"/>
        <v>0</v>
      </c>
      <c r="DH112" s="44">
        <f t="shared" si="174"/>
        <v>0</v>
      </c>
      <c r="DI112" s="44">
        <f t="shared" si="174"/>
        <v>0</v>
      </c>
      <c r="DJ112" s="44">
        <f t="shared" si="174"/>
        <v>0</v>
      </c>
      <c r="DK112" s="44">
        <f t="shared" si="174"/>
        <v>0</v>
      </c>
      <c r="DL112" s="44">
        <f t="shared" si="174"/>
        <v>0</v>
      </c>
      <c r="DM112" s="44">
        <f t="shared" si="174"/>
        <v>0</v>
      </c>
      <c r="DN112" s="44">
        <f t="shared" si="174"/>
        <v>0</v>
      </c>
      <c r="DO112" s="44">
        <f t="shared" si="174"/>
        <v>0</v>
      </c>
      <c r="DP112" s="44">
        <f t="shared" si="174"/>
        <v>0</v>
      </c>
      <c r="DQ112" s="44">
        <f t="shared" si="174"/>
        <v>0</v>
      </c>
    </row>
    <row r="113" spans="1:121" x14ac:dyDescent="0.25">
      <c r="A113" s="44" t="str">
        <f t="shared" si="118"/>
        <v>21_VN</v>
      </c>
      <c r="B113" s="44" t="str">
        <f t="shared" si="118"/>
        <v>16_5_biogasoline</v>
      </c>
      <c r="C113" s="44" t="str">
        <f t="shared" si="118"/>
        <v>16_5_biogasoline</v>
      </c>
      <c r="D113" s="44" t="s">
        <v>150</v>
      </c>
      <c r="E113" s="44"/>
      <c r="F113" s="44"/>
      <c r="G113" s="45">
        <v>0</v>
      </c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  <c r="AQ113" s="44"/>
      <c r="AR113" s="44"/>
      <c r="AS113" s="44"/>
      <c r="AT113" s="44"/>
      <c r="AU113" s="44"/>
      <c r="AV113" s="44"/>
      <c r="AW113" s="44"/>
      <c r="AX113" s="44"/>
      <c r="AY113" s="44"/>
      <c r="AZ113" s="44"/>
      <c r="BA113" s="44"/>
      <c r="BB113" s="44"/>
      <c r="BC113" s="44"/>
      <c r="BD113" s="44"/>
      <c r="BE113" s="44"/>
      <c r="BF113" s="44"/>
      <c r="BG113" s="44"/>
      <c r="BH113" s="44"/>
      <c r="BI113" s="44"/>
      <c r="BJ113" s="44"/>
      <c r="BK113" s="44"/>
      <c r="BL113" s="44" t="str">
        <f t="shared" si="172"/>
        <v>21_VN</v>
      </c>
      <c r="BM113" s="44" t="str">
        <f t="shared" si="119"/>
        <v>d_nonenergy_ccs_16_5_biogasoline</v>
      </c>
      <c r="BN113" s="44"/>
      <c r="BO113" s="44"/>
      <c r="BP113" s="44">
        <f t="shared" ref="BP113:CW113" si="175">BP$50*BP42</f>
        <v>0</v>
      </c>
      <c r="BQ113" s="44">
        <f t="shared" si="175"/>
        <v>0</v>
      </c>
      <c r="BR113" s="44">
        <f t="shared" si="175"/>
        <v>0</v>
      </c>
      <c r="BS113" s="44">
        <f t="shared" si="175"/>
        <v>0</v>
      </c>
      <c r="BT113" s="44">
        <f t="shared" si="175"/>
        <v>0</v>
      </c>
      <c r="BU113" s="44">
        <f t="shared" si="175"/>
        <v>0</v>
      </c>
      <c r="BV113" s="44">
        <f t="shared" si="175"/>
        <v>0</v>
      </c>
      <c r="BW113" s="44">
        <f t="shared" si="175"/>
        <v>0</v>
      </c>
      <c r="BX113" s="44">
        <f t="shared" si="175"/>
        <v>0</v>
      </c>
      <c r="BY113" s="44">
        <f t="shared" si="175"/>
        <v>0</v>
      </c>
      <c r="BZ113" s="44">
        <f t="shared" si="175"/>
        <v>0</v>
      </c>
      <c r="CA113" s="44">
        <f t="shared" si="175"/>
        <v>0</v>
      </c>
      <c r="CB113" s="44">
        <f t="shared" si="175"/>
        <v>0</v>
      </c>
      <c r="CC113" s="44">
        <f t="shared" si="175"/>
        <v>0</v>
      </c>
      <c r="CD113" s="44">
        <f t="shared" si="175"/>
        <v>0</v>
      </c>
      <c r="CE113" s="44">
        <f t="shared" si="175"/>
        <v>0</v>
      </c>
      <c r="CF113" s="44">
        <f t="shared" si="175"/>
        <v>0</v>
      </c>
      <c r="CG113" s="44">
        <f t="shared" si="175"/>
        <v>0</v>
      </c>
      <c r="CH113" s="44">
        <f t="shared" si="175"/>
        <v>0</v>
      </c>
      <c r="CI113" s="44">
        <f t="shared" si="175"/>
        <v>0</v>
      </c>
      <c r="CJ113" s="44">
        <f t="shared" si="175"/>
        <v>0</v>
      </c>
      <c r="CK113" s="44">
        <f t="shared" si="175"/>
        <v>0</v>
      </c>
      <c r="CL113" s="44">
        <f t="shared" si="175"/>
        <v>0</v>
      </c>
      <c r="CM113" s="44">
        <f t="shared" si="175"/>
        <v>0</v>
      </c>
      <c r="CN113" s="44">
        <f t="shared" si="175"/>
        <v>0</v>
      </c>
      <c r="CO113" s="44">
        <f t="shared" si="175"/>
        <v>0</v>
      </c>
      <c r="CP113" s="44">
        <f t="shared" si="175"/>
        <v>0</v>
      </c>
      <c r="CQ113" s="44">
        <f t="shared" si="175"/>
        <v>0</v>
      </c>
      <c r="CR113" s="44">
        <f t="shared" si="175"/>
        <v>0</v>
      </c>
      <c r="CS113" s="44">
        <f t="shared" si="175"/>
        <v>0</v>
      </c>
      <c r="CT113" s="44">
        <f t="shared" si="175"/>
        <v>0</v>
      </c>
      <c r="CU113" s="44">
        <f t="shared" si="175"/>
        <v>0</v>
      </c>
      <c r="CV113" s="44">
        <f t="shared" si="175"/>
        <v>0</v>
      </c>
      <c r="CW113" s="44">
        <f t="shared" si="175"/>
        <v>0</v>
      </c>
      <c r="CX113" s="44">
        <f t="shared" ref="CX113:DQ113" si="176">CX$50*CX42</f>
        <v>0</v>
      </c>
      <c r="CY113" s="44">
        <f t="shared" si="176"/>
        <v>0</v>
      </c>
      <c r="CZ113" s="44">
        <f t="shared" si="176"/>
        <v>0</v>
      </c>
      <c r="DA113" s="44">
        <f t="shared" si="176"/>
        <v>0</v>
      </c>
      <c r="DB113" s="44">
        <f t="shared" si="176"/>
        <v>0</v>
      </c>
      <c r="DC113" s="44">
        <f t="shared" si="176"/>
        <v>0</v>
      </c>
      <c r="DD113" s="44">
        <f t="shared" si="176"/>
        <v>0</v>
      </c>
      <c r="DE113" s="44">
        <f t="shared" si="176"/>
        <v>0</v>
      </c>
      <c r="DF113" s="44">
        <f t="shared" si="176"/>
        <v>0</v>
      </c>
      <c r="DG113" s="44">
        <f t="shared" si="176"/>
        <v>0</v>
      </c>
      <c r="DH113" s="44">
        <f t="shared" si="176"/>
        <v>0</v>
      </c>
      <c r="DI113" s="44">
        <f t="shared" si="176"/>
        <v>0</v>
      </c>
      <c r="DJ113" s="44">
        <f t="shared" si="176"/>
        <v>0</v>
      </c>
      <c r="DK113" s="44">
        <f t="shared" si="176"/>
        <v>0</v>
      </c>
      <c r="DL113" s="44">
        <f t="shared" si="176"/>
        <v>0</v>
      </c>
      <c r="DM113" s="44">
        <f t="shared" si="176"/>
        <v>0</v>
      </c>
      <c r="DN113" s="44">
        <f t="shared" si="176"/>
        <v>0</v>
      </c>
      <c r="DO113" s="44">
        <f t="shared" si="176"/>
        <v>0</v>
      </c>
      <c r="DP113" s="44">
        <f t="shared" si="176"/>
        <v>0</v>
      </c>
      <c r="DQ113" s="44">
        <f t="shared" si="176"/>
        <v>0</v>
      </c>
    </row>
    <row r="114" spans="1:121" x14ac:dyDescent="0.25">
      <c r="A114" s="44" t="str">
        <f t="shared" si="118"/>
        <v>21_VN</v>
      </c>
      <c r="B114" s="44" t="str">
        <f t="shared" si="118"/>
        <v>16_6_biodiesel</v>
      </c>
      <c r="C114" s="44" t="str">
        <f t="shared" si="118"/>
        <v>16_6_biodiesel</v>
      </c>
      <c r="D114" s="44" t="s">
        <v>150</v>
      </c>
      <c r="E114" s="44"/>
      <c r="F114" s="44"/>
      <c r="G114" s="45">
        <v>0</v>
      </c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  <c r="AQ114" s="44"/>
      <c r="AR114" s="44"/>
      <c r="AS114" s="44"/>
      <c r="AT114" s="44"/>
      <c r="AU114" s="44"/>
      <c r="AV114" s="44"/>
      <c r="AW114" s="44"/>
      <c r="AX114" s="44"/>
      <c r="AY114" s="44"/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 t="str">
        <f t="shared" si="172"/>
        <v>21_VN</v>
      </c>
      <c r="BM114" s="44" t="str">
        <f t="shared" si="119"/>
        <v>d_nonenergy_ccs_16_6_biodiesel</v>
      </c>
      <c r="BN114" s="44"/>
      <c r="BO114" s="44"/>
      <c r="BP114" s="44">
        <f t="shared" ref="BP114:CW114" si="177">BP$50*BP43</f>
        <v>0</v>
      </c>
      <c r="BQ114" s="44">
        <f t="shared" si="177"/>
        <v>0</v>
      </c>
      <c r="BR114" s="44">
        <f t="shared" si="177"/>
        <v>0</v>
      </c>
      <c r="BS114" s="44">
        <f t="shared" si="177"/>
        <v>0</v>
      </c>
      <c r="BT114" s="44">
        <f t="shared" si="177"/>
        <v>0</v>
      </c>
      <c r="BU114" s="44">
        <f t="shared" si="177"/>
        <v>0</v>
      </c>
      <c r="BV114" s="44">
        <f t="shared" si="177"/>
        <v>0</v>
      </c>
      <c r="BW114" s="44">
        <f t="shared" si="177"/>
        <v>0</v>
      </c>
      <c r="BX114" s="44">
        <f t="shared" si="177"/>
        <v>0</v>
      </c>
      <c r="BY114" s="44">
        <f t="shared" si="177"/>
        <v>0</v>
      </c>
      <c r="BZ114" s="44">
        <f t="shared" si="177"/>
        <v>0</v>
      </c>
      <c r="CA114" s="44">
        <f t="shared" si="177"/>
        <v>0</v>
      </c>
      <c r="CB114" s="44">
        <f t="shared" si="177"/>
        <v>0</v>
      </c>
      <c r="CC114" s="44">
        <f t="shared" si="177"/>
        <v>0</v>
      </c>
      <c r="CD114" s="44">
        <f t="shared" si="177"/>
        <v>0</v>
      </c>
      <c r="CE114" s="44">
        <f t="shared" si="177"/>
        <v>0</v>
      </c>
      <c r="CF114" s="44">
        <f t="shared" si="177"/>
        <v>0</v>
      </c>
      <c r="CG114" s="44">
        <f t="shared" si="177"/>
        <v>0</v>
      </c>
      <c r="CH114" s="44">
        <f t="shared" si="177"/>
        <v>0</v>
      </c>
      <c r="CI114" s="44">
        <f t="shared" si="177"/>
        <v>0</v>
      </c>
      <c r="CJ114" s="44">
        <f t="shared" si="177"/>
        <v>0</v>
      </c>
      <c r="CK114" s="44">
        <f t="shared" si="177"/>
        <v>0</v>
      </c>
      <c r="CL114" s="44">
        <f t="shared" si="177"/>
        <v>0</v>
      </c>
      <c r="CM114" s="44">
        <f t="shared" si="177"/>
        <v>0</v>
      </c>
      <c r="CN114" s="44">
        <f t="shared" si="177"/>
        <v>0</v>
      </c>
      <c r="CO114" s="44">
        <f t="shared" si="177"/>
        <v>0</v>
      </c>
      <c r="CP114" s="44">
        <f t="shared" si="177"/>
        <v>0</v>
      </c>
      <c r="CQ114" s="44">
        <f t="shared" si="177"/>
        <v>0</v>
      </c>
      <c r="CR114" s="44">
        <f t="shared" si="177"/>
        <v>0</v>
      </c>
      <c r="CS114" s="44">
        <f t="shared" si="177"/>
        <v>0</v>
      </c>
      <c r="CT114" s="44">
        <f t="shared" si="177"/>
        <v>0</v>
      </c>
      <c r="CU114" s="44">
        <f t="shared" si="177"/>
        <v>0</v>
      </c>
      <c r="CV114" s="44">
        <f t="shared" si="177"/>
        <v>0</v>
      </c>
      <c r="CW114" s="44">
        <f t="shared" si="177"/>
        <v>0</v>
      </c>
      <c r="CX114" s="44">
        <f t="shared" ref="CX114:DQ114" si="178">CX$50*CX43</f>
        <v>0</v>
      </c>
      <c r="CY114" s="44">
        <f t="shared" si="178"/>
        <v>0</v>
      </c>
      <c r="CZ114" s="44">
        <f t="shared" si="178"/>
        <v>0</v>
      </c>
      <c r="DA114" s="44">
        <f t="shared" si="178"/>
        <v>0</v>
      </c>
      <c r="DB114" s="44">
        <f t="shared" si="178"/>
        <v>0</v>
      </c>
      <c r="DC114" s="44">
        <f t="shared" si="178"/>
        <v>0</v>
      </c>
      <c r="DD114" s="44">
        <f t="shared" si="178"/>
        <v>0</v>
      </c>
      <c r="DE114" s="44">
        <f t="shared" si="178"/>
        <v>0</v>
      </c>
      <c r="DF114" s="44">
        <f t="shared" si="178"/>
        <v>0</v>
      </c>
      <c r="DG114" s="44">
        <f t="shared" si="178"/>
        <v>0</v>
      </c>
      <c r="DH114" s="44">
        <f t="shared" si="178"/>
        <v>0</v>
      </c>
      <c r="DI114" s="44">
        <f t="shared" si="178"/>
        <v>0</v>
      </c>
      <c r="DJ114" s="44">
        <f t="shared" si="178"/>
        <v>0</v>
      </c>
      <c r="DK114" s="44">
        <f t="shared" si="178"/>
        <v>0</v>
      </c>
      <c r="DL114" s="44">
        <f t="shared" si="178"/>
        <v>0</v>
      </c>
      <c r="DM114" s="44">
        <f t="shared" si="178"/>
        <v>0</v>
      </c>
      <c r="DN114" s="44">
        <f t="shared" si="178"/>
        <v>0</v>
      </c>
      <c r="DO114" s="44">
        <f t="shared" si="178"/>
        <v>0</v>
      </c>
      <c r="DP114" s="44">
        <f t="shared" si="178"/>
        <v>0</v>
      </c>
      <c r="DQ114" s="44">
        <f t="shared" si="178"/>
        <v>0</v>
      </c>
    </row>
    <row r="115" spans="1:121" x14ac:dyDescent="0.25">
      <c r="A115" s="44" t="str">
        <f t="shared" si="118"/>
        <v>21_VN</v>
      </c>
      <c r="B115" s="44" t="str">
        <f t="shared" si="118"/>
        <v>16_8_other_liquid_biofuels</v>
      </c>
      <c r="C115" s="44" t="str">
        <f t="shared" si="118"/>
        <v>16_8_oth_liquid_biofuel</v>
      </c>
      <c r="D115" s="44" t="s">
        <v>150</v>
      </c>
      <c r="E115" s="44"/>
      <c r="F115" s="44"/>
      <c r="G115" s="45">
        <v>0</v>
      </c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 t="str">
        <f t="shared" si="172"/>
        <v>21_VN</v>
      </c>
      <c r="BM115" s="44" t="str">
        <f t="shared" si="119"/>
        <v>d_nonenergy_ccs_16_8_oth_liquid_biofuel</v>
      </c>
      <c r="BN115" s="44"/>
      <c r="BO115" s="44"/>
      <c r="BP115" s="44">
        <f t="shared" ref="BP115:CW115" si="179">BP$50*BP44</f>
        <v>0</v>
      </c>
      <c r="BQ115" s="44">
        <f t="shared" si="179"/>
        <v>0</v>
      </c>
      <c r="BR115" s="44">
        <f t="shared" si="179"/>
        <v>0</v>
      </c>
      <c r="BS115" s="44">
        <f t="shared" si="179"/>
        <v>0</v>
      </c>
      <c r="BT115" s="44">
        <f t="shared" si="179"/>
        <v>0</v>
      </c>
      <c r="BU115" s="44">
        <f t="shared" si="179"/>
        <v>0</v>
      </c>
      <c r="BV115" s="44">
        <f t="shared" si="179"/>
        <v>0</v>
      </c>
      <c r="BW115" s="44">
        <f t="shared" si="179"/>
        <v>0</v>
      </c>
      <c r="BX115" s="44">
        <f t="shared" si="179"/>
        <v>0</v>
      </c>
      <c r="BY115" s="44">
        <f t="shared" si="179"/>
        <v>0</v>
      </c>
      <c r="BZ115" s="44">
        <f t="shared" si="179"/>
        <v>0</v>
      </c>
      <c r="CA115" s="44">
        <f t="shared" si="179"/>
        <v>0</v>
      </c>
      <c r="CB115" s="44">
        <f t="shared" si="179"/>
        <v>0</v>
      </c>
      <c r="CC115" s="44">
        <f t="shared" si="179"/>
        <v>0</v>
      </c>
      <c r="CD115" s="44">
        <f t="shared" si="179"/>
        <v>0</v>
      </c>
      <c r="CE115" s="44">
        <f t="shared" si="179"/>
        <v>0</v>
      </c>
      <c r="CF115" s="44">
        <f t="shared" si="179"/>
        <v>0</v>
      </c>
      <c r="CG115" s="44">
        <f t="shared" si="179"/>
        <v>0</v>
      </c>
      <c r="CH115" s="44">
        <f t="shared" si="179"/>
        <v>0</v>
      </c>
      <c r="CI115" s="44">
        <f t="shared" si="179"/>
        <v>0</v>
      </c>
      <c r="CJ115" s="44">
        <f t="shared" si="179"/>
        <v>0</v>
      </c>
      <c r="CK115" s="44">
        <f t="shared" si="179"/>
        <v>0</v>
      </c>
      <c r="CL115" s="44">
        <f t="shared" si="179"/>
        <v>0</v>
      </c>
      <c r="CM115" s="44">
        <f t="shared" si="179"/>
        <v>0</v>
      </c>
      <c r="CN115" s="44">
        <f t="shared" si="179"/>
        <v>0</v>
      </c>
      <c r="CO115" s="44">
        <f t="shared" si="179"/>
        <v>0</v>
      </c>
      <c r="CP115" s="44">
        <f t="shared" si="179"/>
        <v>0</v>
      </c>
      <c r="CQ115" s="44">
        <f t="shared" si="179"/>
        <v>0</v>
      </c>
      <c r="CR115" s="44">
        <f t="shared" si="179"/>
        <v>0</v>
      </c>
      <c r="CS115" s="44">
        <f t="shared" si="179"/>
        <v>0</v>
      </c>
      <c r="CT115" s="44">
        <f t="shared" si="179"/>
        <v>0</v>
      </c>
      <c r="CU115" s="44">
        <f t="shared" si="179"/>
        <v>0</v>
      </c>
      <c r="CV115" s="44">
        <f t="shared" si="179"/>
        <v>0</v>
      </c>
      <c r="CW115" s="44">
        <f t="shared" si="179"/>
        <v>0</v>
      </c>
      <c r="CX115" s="44">
        <f t="shared" ref="CX115:DQ115" si="180">CX$50*CX44</f>
        <v>0</v>
      </c>
      <c r="CY115" s="44">
        <f t="shared" si="180"/>
        <v>0</v>
      </c>
      <c r="CZ115" s="44">
        <f t="shared" si="180"/>
        <v>0</v>
      </c>
      <c r="DA115" s="44">
        <f t="shared" si="180"/>
        <v>0</v>
      </c>
      <c r="DB115" s="44">
        <f t="shared" si="180"/>
        <v>0</v>
      </c>
      <c r="DC115" s="44">
        <f t="shared" si="180"/>
        <v>0</v>
      </c>
      <c r="DD115" s="44">
        <f t="shared" si="180"/>
        <v>0</v>
      </c>
      <c r="DE115" s="44">
        <f t="shared" si="180"/>
        <v>0</v>
      </c>
      <c r="DF115" s="44">
        <f t="shared" si="180"/>
        <v>0</v>
      </c>
      <c r="DG115" s="44">
        <f t="shared" si="180"/>
        <v>0</v>
      </c>
      <c r="DH115" s="44">
        <f t="shared" si="180"/>
        <v>0</v>
      </c>
      <c r="DI115" s="44">
        <f t="shared" si="180"/>
        <v>0</v>
      </c>
      <c r="DJ115" s="44">
        <f t="shared" si="180"/>
        <v>0</v>
      </c>
      <c r="DK115" s="44">
        <f t="shared" si="180"/>
        <v>0</v>
      </c>
      <c r="DL115" s="44">
        <f t="shared" si="180"/>
        <v>0</v>
      </c>
      <c r="DM115" s="44">
        <f t="shared" si="180"/>
        <v>0</v>
      </c>
      <c r="DN115" s="44">
        <f t="shared" si="180"/>
        <v>0</v>
      </c>
      <c r="DO115" s="44">
        <f t="shared" si="180"/>
        <v>0</v>
      </c>
      <c r="DP115" s="44">
        <f t="shared" si="180"/>
        <v>0</v>
      </c>
      <c r="DQ115" s="44">
        <f t="shared" si="180"/>
        <v>0</v>
      </c>
    </row>
    <row r="116" spans="1:121" x14ac:dyDescent="0.25">
      <c r="A116" s="46" t="str">
        <f t="shared" si="118"/>
        <v>21_VN</v>
      </c>
      <c r="B116" s="46" t="str">
        <f t="shared" si="118"/>
        <v>17_electricity</v>
      </c>
      <c r="C116" s="46" t="str">
        <f t="shared" si="118"/>
        <v>17_electricity</v>
      </c>
      <c r="D116" s="46" t="s">
        <v>150</v>
      </c>
      <c r="E116" s="46"/>
      <c r="F116" s="46"/>
      <c r="G116" s="47">
        <v>0</v>
      </c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 t="str">
        <f t="shared" si="172"/>
        <v>21_VN</v>
      </c>
      <c r="BM116" s="46" t="str">
        <f t="shared" si="119"/>
        <v>d_nonenergy_ccs_17_electricity</v>
      </c>
      <c r="BN116" s="46"/>
      <c r="BO116" s="46"/>
      <c r="BP116" s="49">
        <f t="shared" ref="BP116:BQ116" si="181">BP123</f>
        <v>0</v>
      </c>
      <c r="BQ116" s="49">
        <f t="shared" si="181"/>
        <v>0</v>
      </c>
      <c r="BR116" s="49">
        <f t="shared" ref="BR116:CV116" si="182">BR123</f>
        <v>0</v>
      </c>
      <c r="BS116" s="49">
        <f t="shared" si="182"/>
        <v>0</v>
      </c>
      <c r="BT116" s="49">
        <f t="shared" si="182"/>
        <v>0</v>
      </c>
      <c r="BU116" s="49">
        <f t="shared" si="182"/>
        <v>0</v>
      </c>
      <c r="BV116" s="49">
        <f t="shared" si="182"/>
        <v>0</v>
      </c>
      <c r="BW116" s="49">
        <f t="shared" si="182"/>
        <v>0</v>
      </c>
      <c r="BX116" s="49">
        <f t="shared" si="182"/>
        <v>0</v>
      </c>
      <c r="BY116" s="49">
        <f t="shared" si="182"/>
        <v>0</v>
      </c>
      <c r="BZ116" s="49">
        <f t="shared" si="182"/>
        <v>0</v>
      </c>
      <c r="CA116" s="49">
        <f t="shared" si="182"/>
        <v>0</v>
      </c>
      <c r="CB116" s="49">
        <f t="shared" si="182"/>
        <v>0</v>
      </c>
      <c r="CC116" s="49">
        <f t="shared" si="182"/>
        <v>0</v>
      </c>
      <c r="CD116" s="49">
        <f t="shared" si="182"/>
        <v>0</v>
      </c>
      <c r="CE116" s="49">
        <f t="shared" si="182"/>
        <v>0</v>
      </c>
      <c r="CF116" s="49">
        <f t="shared" si="182"/>
        <v>0</v>
      </c>
      <c r="CG116" s="49">
        <f t="shared" si="182"/>
        <v>0</v>
      </c>
      <c r="CH116" s="49">
        <f t="shared" si="182"/>
        <v>0</v>
      </c>
      <c r="CI116" s="49">
        <f t="shared" si="182"/>
        <v>0</v>
      </c>
      <c r="CJ116" s="49">
        <f t="shared" si="182"/>
        <v>0</v>
      </c>
      <c r="CK116" s="49">
        <f t="shared" si="182"/>
        <v>0</v>
      </c>
      <c r="CL116" s="49">
        <f t="shared" si="182"/>
        <v>0</v>
      </c>
      <c r="CM116" s="49">
        <f t="shared" si="182"/>
        <v>0</v>
      </c>
      <c r="CN116" s="49">
        <f t="shared" si="182"/>
        <v>0</v>
      </c>
      <c r="CO116" s="49">
        <f t="shared" si="182"/>
        <v>0</v>
      </c>
      <c r="CP116" s="49">
        <f t="shared" si="182"/>
        <v>0</v>
      </c>
      <c r="CQ116" s="49">
        <f t="shared" si="182"/>
        <v>0</v>
      </c>
      <c r="CR116" s="49">
        <f t="shared" si="182"/>
        <v>0</v>
      </c>
      <c r="CS116" s="49">
        <f t="shared" si="182"/>
        <v>0</v>
      </c>
      <c r="CT116" s="49">
        <f t="shared" si="182"/>
        <v>0</v>
      </c>
      <c r="CU116" s="49">
        <f t="shared" si="182"/>
        <v>0</v>
      </c>
      <c r="CV116" s="49">
        <f t="shared" si="182"/>
        <v>0</v>
      </c>
      <c r="CW116" s="49">
        <f t="shared" ref="CW116:DQ116" si="183">CW123</f>
        <v>0</v>
      </c>
      <c r="CX116" s="49">
        <f t="shared" si="183"/>
        <v>0</v>
      </c>
      <c r="CY116" s="49">
        <f t="shared" si="183"/>
        <v>0</v>
      </c>
      <c r="CZ116" s="49">
        <f t="shared" si="183"/>
        <v>0</v>
      </c>
      <c r="DA116" s="49">
        <f t="shared" si="183"/>
        <v>0</v>
      </c>
      <c r="DB116" s="49">
        <f t="shared" si="183"/>
        <v>0</v>
      </c>
      <c r="DC116" s="49">
        <f t="shared" si="183"/>
        <v>0</v>
      </c>
      <c r="DD116" s="49">
        <f t="shared" si="183"/>
        <v>0</v>
      </c>
      <c r="DE116" s="49">
        <f t="shared" si="183"/>
        <v>0</v>
      </c>
      <c r="DF116" s="49">
        <f t="shared" si="183"/>
        <v>0</v>
      </c>
      <c r="DG116" s="49">
        <f t="shared" si="183"/>
        <v>0</v>
      </c>
      <c r="DH116" s="49">
        <f t="shared" si="183"/>
        <v>0</v>
      </c>
      <c r="DI116" s="49">
        <f t="shared" si="183"/>
        <v>0</v>
      </c>
      <c r="DJ116" s="49">
        <f t="shared" si="183"/>
        <v>0</v>
      </c>
      <c r="DK116" s="49">
        <f t="shared" si="183"/>
        <v>0</v>
      </c>
      <c r="DL116" s="49">
        <f t="shared" si="183"/>
        <v>0</v>
      </c>
      <c r="DM116" s="49">
        <f t="shared" si="183"/>
        <v>0</v>
      </c>
      <c r="DN116" s="49">
        <f t="shared" si="183"/>
        <v>0</v>
      </c>
      <c r="DO116" s="49">
        <f t="shared" si="183"/>
        <v>0</v>
      </c>
      <c r="DP116" s="49">
        <f t="shared" si="183"/>
        <v>0</v>
      </c>
      <c r="DQ116" s="49">
        <f t="shared" si="183"/>
        <v>0</v>
      </c>
    </row>
    <row r="117" spans="1:121" x14ac:dyDescent="0.25">
      <c r="A117" s="44" t="str">
        <f t="shared" si="118"/>
        <v>21_VN</v>
      </c>
      <c r="B117" s="44" t="str">
        <f t="shared" si="118"/>
        <v>18_heat</v>
      </c>
      <c r="C117" s="44" t="str">
        <f t="shared" si="118"/>
        <v>18_heat</v>
      </c>
      <c r="D117" s="44" t="s">
        <v>150</v>
      </c>
      <c r="E117" s="44"/>
      <c r="F117" s="44"/>
      <c r="G117" s="45">
        <v>0</v>
      </c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/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 t="str">
        <f t="shared" si="172"/>
        <v>21_VN</v>
      </c>
      <c r="BM117" s="44" t="str">
        <f t="shared" si="119"/>
        <v>d_nonenergy_ccs_18_heat</v>
      </c>
      <c r="BN117" s="44"/>
      <c r="BO117" s="44"/>
      <c r="BP117" s="44">
        <f t="shared" ref="BP117:CV117" si="184">BP$50*BP46</f>
        <v>0</v>
      </c>
      <c r="BQ117" s="44">
        <f t="shared" si="184"/>
        <v>0</v>
      </c>
      <c r="BR117" s="44">
        <f t="shared" si="184"/>
        <v>0</v>
      </c>
      <c r="BS117" s="44">
        <f t="shared" si="184"/>
        <v>0</v>
      </c>
      <c r="BT117" s="44">
        <f t="shared" si="184"/>
        <v>0</v>
      </c>
      <c r="BU117" s="44">
        <f t="shared" si="184"/>
        <v>0</v>
      </c>
      <c r="BV117" s="44">
        <f t="shared" si="184"/>
        <v>0</v>
      </c>
      <c r="BW117" s="44">
        <f t="shared" si="184"/>
        <v>0</v>
      </c>
      <c r="BX117" s="44">
        <f t="shared" si="184"/>
        <v>0</v>
      </c>
      <c r="BY117" s="44">
        <f t="shared" si="184"/>
        <v>0</v>
      </c>
      <c r="BZ117" s="44">
        <f t="shared" si="184"/>
        <v>0</v>
      </c>
      <c r="CA117" s="44">
        <f t="shared" si="184"/>
        <v>0</v>
      </c>
      <c r="CB117" s="44">
        <f t="shared" si="184"/>
        <v>0</v>
      </c>
      <c r="CC117" s="44">
        <f t="shared" si="184"/>
        <v>0</v>
      </c>
      <c r="CD117" s="44">
        <f t="shared" si="184"/>
        <v>0</v>
      </c>
      <c r="CE117" s="44">
        <f t="shared" si="184"/>
        <v>0</v>
      </c>
      <c r="CF117" s="44">
        <f t="shared" si="184"/>
        <v>0</v>
      </c>
      <c r="CG117" s="44">
        <f t="shared" si="184"/>
        <v>0</v>
      </c>
      <c r="CH117" s="44">
        <f t="shared" si="184"/>
        <v>0</v>
      </c>
      <c r="CI117" s="44">
        <f t="shared" si="184"/>
        <v>0</v>
      </c>
      <c r="CJ117" s="44">
        <f t="shared" si="184"/>
        <v>0</v>
      </c>
      <c r="CK117" s="44">
        <f t="shared" si="184"/>
        <v>0</v>
      </c>
      <c r="CL117" s="44">
        <f t="shared" si="184"/>
        <v>0</v>
      </c>
      <c r="CM117" s="44">
        <f t="shared" si="184"/>
        <v>0</v>
      </c>
      <c r="CN117" s="44">
        <f t="shared" si="184"/>
        <v>0</v>
      </c>
      <c r="CO117" s="44">
        <f t="shared" si="184"/>
        <v>0</v>
      </c>
      <c r="CP117" s="44">
        <f t="shared" si="184"/>
        <v>0</v>
      </c>
      <c r="CQ117" s="44">
        <f t="shared" si="184"/>
        <v>0</v>
      </c>
      <c r="CR117" s="44">
        <f t="shared" si="184"/>
        <v>0</v>
      </c>
      <c r="CS117" s="44">
        <f t="shared" si="184"/>
        <v>0</v>
      </c>
      <c r="CT117" s="44">
        <f t="shared" si="184"/>
        <v>0</v>
      </c>
      <c r="CU117" s="44">
        <f t="shared" si="184"/>
        <v>0</v>
      </c>
      <c r="CV117" s="44">
        <f t="shared" si="184"/>
        <v>0</v>
      </c>
      <c r="CW117" s="44">
        <f t="shared" ref="CW117:DQ117" si="185">CW$50*CW46</f>
        <v>0</v>
      </c>
      <c r="CX117" s="44">
        <f t="shared" si="185"/>
        <v>0</v>
      </c>
      <c r="CY117" s="44">
        <f t="shared" si="185"/>
        <v>0</v>
      </c>
      <c r="CZ117" s="44">
        <f t="shared" si="185"/>
        <v>0</v>
      </c>
      <c r="DA117" s="44">
        <f t="shared" si="185"/>
        <v>0</v>
      </c>
      <c r="DB117" s="44">
        <f t="shared" si="185"/>
        <v>0</v>
      </c>
      <c r="DC117" s="44">
        <f t="shared" si="185"/>
        <v>0</v>
      </c>
      <c r="DD117" s="44">
        <f t="shared" si="185"/>
        <v>0</v>
      </c>
      <c r="DE117" s="44">
        <f t="shared" si="185"/>
        <v>0</v>
      </c>
      <c r="DF117" s="44">
        <f t="shared" si="185"/>
        <v>0</v>
      </c>
      <c r="DG117" s="44">
        <f t="shared" si="185"/>
        <v>0</v>
      </c>
      <c r="DH117" s="44">
        <f t="shared" si="185"/>
        <v>0</v>
      </c>
      <c r="DI117" s="44">
        <f t="shared" si="185"/>
        <v>0</v>
      </c>
      <c r="DJ117" s="44">
        <f t="shared" si="185"/>
        <v>0</v>
      </c>
      <c r="DK117" s="44">
        <f t="shared" si="185"/>
        <v>0</v>
      </c>
      <c r="DL117" s="44">
        <f t="shared" si="185"/>
        <v>0</v>
      </c>
      <c r="DM117" s="44">
        <f t="shared" si="185"/>
        <v>0</v>
      </c>
      <c r="DN117" s="44">
        <f t="shared" si="185"/>
        <v>0</v>
      </c>
      <c r="DO117" s="44">
        <f t="shared" si="185"/>
        <v>0</v>
      </c>
      <c r="DP117" s="44">
        <f t="shared" si="185"/>
        <v>0</v>
      </c>
      <c r="DQ117" s="44">
        <f t="shared" si="185"/>
        <v>0</v>
      </c>
    </row>
    <row r="119" spans="1:121" x14ac:dyDescent="0.25">
      <c r="BM119" s="5" t="s">
        <v>153</v>
      </c>
    </row>
    <row r="120" spans="1:121" x14ac:dyDescent="0.25">
      <c r="BL120" s="46" t="s">
        <v>4</v>
      </c>
      <c r="BM120" s="46" t="s">
        <v>169</v>
      </c>
      <c r="BN120" s="46"/>
      <c r="BO120" s="46"/>
      <c r="BP120" s="47">
        <f t="shared" ref="BP120:BP123" si="186">BQ120</f>
        <v>0</v>
      </c>
      <c r="BQ120" s="47">
        <f t="shared" ref="BQ120:CV120" si="187">BQ$50*BQ45</f>
        <v>0</v>
      </c>
      <c r="BR120" s="47">
        <f t="shared" si="187"/>
        <v>0</v>
      </c>
      <c r="BS120" s="47">
        <f t="shared" si="187"/>
        <v>0</v>
      </c>
      <c r="BT120" s="47">
        <f t="shared" si="187"/>
        <v>0</v>
      </c>
      <c r="BU120" s="47">
        <f t="shared" si="187"/>
        <v>0</v>
      </c>
      <c r="BV120" s="47">
        <f t="shared" si="187"/>
        <v>0</v>
      </c>
      <c r="BW120" s="47">
        <f t="shared" si="187"/>
        <v>0</v>
      </c>
      <c r="BX120" s="47">
        <f t="shared" si="187"/>
        <v>0</v>
      </c>
      <c r="BY120" s="47">
        <f t="shared" si="187"/>
        <v>0</v>
      </c>
      <c r="BZ120" s="47">
        <f t="shared" si="187"/>
        <v>0</v>
      </c>
      <c r="CA120" s="47">
        <f t="shared" si="187"/>
        <v>0</v>
      </c>
      <c r="CB120" s="47">
        <f t="shared" si="187"/>
        <v>0</v>
      </c>
      <c r="CC120" s="47">
        <f t="shared" si="187"/>
        <v>0</v>
      </c>
      <c r="CD120" s="47">
        <f t="shared" si="187"/>
        <v>0</v>
      </c>
      <c r="CE120" s="47">
        <f t="shared" si="187"/>
        <v>0</v>
      </c>
      <c r="CF120" s="47">
        <f t="shared" si="187"/>
        <v>0</v>
      </c>
      <c r="CG120" s="47">
        <f t="shared" si="187"/>
        <v>0</v>
      </c>
      <c r="CH120" s="47">
        <f t="shared" si="187"/>
        <v>0</v>
      </c>
      <c r="CI120" s="47">
        <f t="shared" si="187"/>
        <v>0</v>
      </c>
      <c r="CJ120" s="47">
        <f t="shared" si="187"/>
        <v>0</v>
      </c>
      <c r="CK120" s="47">
        <f t="shared" si="187"/>
        <v>0</v>
      </c>
      <c r="CL120" s="47">
        <f t="shared" si="187"/>
        <v>0</v>
      </c>
      <c r="CM120" s="47">
        <f t="shared" si="187"/>
        <v>0</v>
      </c>
      <c r="CN120" s="47">
        <f t="shared" si="187"/>
        <v>0</v>
      </c>
      <c r="CO120" s="47">
        <f t="shared" si="187"/>
        <v>0</v>
      </c>
      <c r="CP120" s="47">
        <f t="shared" si="187"/>
        <v>0</v>
      </c>
      <c r="CQ120" s="47">
        <f t="shared" si="187"/>
        <v>0</v>
      </c>
      <c r="CR120" s="47">
        <f t="shared" si="187"/>
        <v>0</v>
      </c>
      <c r="CS120" s="47">
        <f t="shared" si="187"/>
        <v>0</v>
      </c>
      <c r="CT120" s="47">
        <f t="shared" si="187"/>
        <v>0</v>
      </c>
      <c r="CU120" s="47">
        <f t="shared" si="187"/>
        <v>0</v>
      </c>
      <c r="CV120" s="47">
        <f t="shared" si="187"/>
        <v>0</v>
      </c>
      <c r="CW120" s="47">
        <f t="shared" ref="CW120:DQ120" si="188">CW$50*CW45</f>
        <v>0</v>
      </c>
      <c r="CX120" s="47">
        <f t="shared" si="188"/>
        <v>0</v>
      </c>
      <c r="CY120" s="47">
        <f t="shared" si="188"/>
        <v>0</v>
      </c>
      <c r="CZ120" s="47">
        <f t="shared" si="188"/>
        <v>0</v>
      </c>
      <c r="DA120" s="47">
        <f t="shared" si="188"/>
        <v>0</v>
      </c>
      <c r="DB120" s="47">
        <f t="shared" si="188"/>
        <v>0</v>
      </c>
      <c r="DC120" s="47">
        <f t="shared" si="188"/>
        <v>0</v>
      </c>
      <c r="DD120" s="47">
        <f t="shared" si="188"/>
        <v>0</v>
      </c>
      <c r="DE120" s="47">
        <f t="shared" si="188"/>
        <v>0</v>
      </c>
      <c r="DF120" s="47">
        <f t="shared" si="188"/>
        <v>0</v>
      </c>
      <c r="DG120" s="47">
        <f t="shared" si="188"/>
        <v>0</v>
      </c>
      <c r="DH120" s="47">
        <f t="shared" si="188"/>
        <v>0</v>
      </c>
      <c r="DI120" s="47">
        <f t="shared" si="188"/>
        <v>0</v>
      </c>
      <c r="DJ120" s="47">
        <f t="shared" si="188"/>
        <v>0</v>
      </c>
      <c r="DK120" s="47">
        <f t="shared" si="188"/>
        <v>0</v>
      </c>
      <c r="DL120" s="47">
        <f t="shared" si="188"/>
        <v>0</v>
      </c>
      <c r="DM120" s="47">
        <f t="shared" si="188"/>
        <v>0</v>
      </c>
      <c r="DN120" s="47">
        <f t="shared" si="188"/>
        <v>0</v>
      </c>
      <c r="DO120" s="47">
        <f t="shared" si="188"/>
        <v>0</v>
      </c>
      <c r="DP120" s="47">
        <f t="shared" si="188"/>
        <v>0</v>
      </c>
      <c r="DQ120" s="47">
        <f t="shared" si="188"/>
        <v>0</v>
      </c>
    </row>
    <row r="121" spans="1:121" x14ac:dyDescent="0.25">
      <c r="BL121" s="46" t="s">
        <v>4</v>
      </c>
      <c r="BM121" s="46" t="s">
        <v>170</v>
      </c>
      <c r="BN121" s="46"/>
      <c r="BO121" s="46"/>
      <c r="BP121" s="47">
        <f t="shared" si="186"/>
        <v>0</v>
      </c>
      <c r="BQ121" s="47" cm="1">
        <f t="array" ref="BQ121">INDEX(prod_est,$H$15+$I$15-1,MATCH(BQ53,$BQ$53:$DQ$53,0))*BQ50*BQ48</f>
        <v>0</v>
      </c>
      <c r="BR121" s="47" cm="1">
        <f t="array" ref="BR121">INDEX(prod_est,$H$15+$I$15-1,MATCH(BR53,$BQ$53:$DQ$53,0))*BR50*BR48</f>
        <v>0</v>
      </c>
      <c r="BS121" s="47" cm="1">
        <f t="array" ref="BS121">INDEX(prod_est,$H$15+$I$15-1,MATCH(BS53,$BQ$53:$DQ$53,0))*BS50*BS48</f>
        <v>0</v>
      </c>
      <c r="BT121" s="47" cm="1">
        <f t="array" ref="BT121">INDEX(prod_est,$H$15+$I$15-1,MATCH(BT53,$BQ$53:$DQ$53,0))*BT50*BT48</f>
        <v>0</v>
      </c>
      <c r="BU121" s="47" cm="1">
        <f t="array" ref="BU121">INDEX(prod_est,$H$15+$I$15-1,MATCH(BU53,$BQ$53:$DQ$53,0))*BU50*BU48</f>
        <v>0</v>
      </c>
      <c r="BV121" s="47" cm="1">
        <f t="array" ref="BV121">INDEX(prod_est,$H$15+$I$15-1,MATCH(BV53,$BQ$53:$DQ$53,0))*BV50*BV48</f>
        <v>0</v>
      </c>
      <c r="BW121" s="47" cm="1">
        <f t="array" ref="BW121">INDEX(prod_est,$H$15+$I$15-1,MATCH(BW53,$BQ$53:$DQ$53,0))*BW50*BW48</f>
        <v>0</v>
      </c>
      <c r="BX121" s="47" cm="1">
        <f t="array" ref="BX121">INDEX(prod_est,$H$15+$I$15-1,MATCH(BX53,$BQ$53:$DQ$53,0))*BX50*BX48</f>
        <v>0</v>
      </c>
      <c r="BY121" s="47" cm="1">
        <f t="array" ref="BY121">INDEX(prod_est,$H$15+$I$15-1,MATCH(BY53,$BQ$53:$DQ$53,0))*BY50*BY48</f>
        <v>0</v>
      </c>
      <c r="BZ121" s="47" cm="1">
        <f t="array" ref="BZ121">INDEX(prod_est,$H$15+$I$15-1,MATCH(BZ53,$BQ$53:$DQ$53,0))*BZ50*BZ48</f>
        <v>0</v>
      </c>
      <c r="CA121" s="47" cm="1">
        <f t="array" ref="CA121">INDEX(prod_est,$H$15+$I$15-1,MATCH(CA53,$BQ$53:$DQ$53,0))*CA50*CA48</f>
        <v>0</v>
      </c>
      <c r="CB121" s="47" cm="1">
        <f t="array" ref="CB121">INDEX(prod_est,$H$15+$I$15-1,MATCH(CB53,$BQ$53:$DQ$53,0))*CB50*CB48</f>
        <v>0</v>
      </c>
      <c r="CC121" s="47" cm="1">
        <f t="array" ref="CC121">INDEX(prod_est,$H$15+$I$15-1,MATCH(CC53,$BQ$53:$DQ$53,0))*CC50*CC48</f>
        <v>0</v>
      </c>
      <c r="CD121" s="47" cm="1">
        <f t="array" ref="CD121">INDEX(prod_est,$H$15+$I$15-1,MATCH(CD53,$BQ$53:$DQ$53,0))*CD50*CD48</f>
        <v>0</v>
      </c>
      <c r="CE121" s="47" cm="1">
        <f t="array" ref="CE121">INDEX(prod_est,$H$15+$I$15-1,MATCH(CE53,$BQ$53:$DQ$53,0))*CE50*CE48</f>
        <v>0</v>
      </c>
      <c r="CF121" s="47" cm="1">
        <f t="array" ref="CF121">INDEX(prod_est,$H$15+$I$15-1,MATCH(CF53,$BQ$53:$DQ$53,0))*CF50*CF48</f>
        <v>0</v>
      </c>
      <c r="CG121" s="47" cm="1">
        <f t="array" ref="CG121">INDEX(prod_est,$H$15+$I$15-1,MATCH(CG53,$BQ$53:$DQ$53,0))*CG50*CG48</f>
        <v>0</v>
      </c>
      <c r="CH121" s="47" cm="1">
        <f t="array" ref="CH121">INDEX(prod_est,$H$15+$I$15-1,MATCH(CH53,$BQ$53:$DQ$53,0))*CH50*CH48</f>
        <v>0</v>
      </c>
      <c r="CI121" s="47" cm="1">
        <f t="array" ref="CI121">INDEX(prod_est,$H$15+$I$15-1,MATCH(CI53,$BQ$53:$DQ$53,0))*CI50*CI48</f>
        <v>0</v>
      </c>
      <c r="CJ121" s="47" cm="1">
        <f t="array" ref="CJ121">INDEX(prod_est,$H$15+$I$15-1,MATCH(CJ53,$BQ$53:$DQ$53,0))*CJ50*CJ48</f>
        <v>0</v>
      </c>
      <c r="CK121" s="47" cm="1">
        <f t="array" ref="CK121">INDEX(prod_est,$H$15+$I$15-1,MATCH(CK53,$BQ$53:$DQ$53,0))*CK50*CK48</f>
        <v>0</v>
      </c>
      <c r="CL121" s="47" cm="1">
        <f t="array" ref="CL121">INDEX(prod_est,$H$15+$I$15-1,MATCH(CL53,$BQ$53:$DQ$53,0))*CL50*CL48</f>
        <v>0</v>
      </c>
      <c r="CM121" s="47" cm="1">
        <f t="array" ref="CM121">INDEX(prod_est,$H$15+$I$15-1,MATCH(CM53,$BQ$53:$DQ$53,0))*CM50*CM48</f>
        <v>0</v>
      </c>
      <c r="CN121" s="47" cm="1">
        <f t="array" ref="CN121">INDEX(prod_est,$H$15+$I$15-1,MATCH(CN53,$BQ$53:$DQ$53,0))*CN50*CN48</f>
        <v>0</v>
      </c>
      <c r="CO121" s="47" cm="1">
        <f t="array" ref="CO121">INDEX(prod_est,$H$15+$I$15-1,MATCH(CO53,$BQ$53:$DQ$53,0))*CO50*CO48</f>
        <v>0</v>
      </c>
      <c r="CP121" s="47" cm="1">
        <f t="array" ref="CP121">INDEX(prod_est,$H$15+$I$15-1,MATCH(CP53,$BQ$53:$DQ$53,0))*CP50*CP48</f>
        <v>0</v>
      </c>
      <c r="CQ121" s="47" cm="1">
        <f t="array" ref="CQ121">INDEX(prod_est,$H$15+$I$15-1,MATCH(CQ53,$BQ$53:$DQ$53,0))*CQ50*CQ48</f>
        <v>0</v>
      </c>
      <c r="CR121" s="47" cm="1">
        <f t="array" ref="CR121">INDEX(prod_est,$H$15+$I$15-1,MATCH(CR53,$BQ$53:$DQ$53,0))*CR50*CR48</f>
        <v>0</v>
      </c>
      <c r="CS121" s="47" cm="1">
        <f t="array" ref="CS121">INDEX(prod_est,$H$15+$I$15-1,MATCH(CS53,$BQ$53:$DQ$53,0))*CS50*CS48</f>
        <v>0</v>
      </c>
      <c r="CT121" s="47" cm="1">
        <f t="array" ref="CT121">INDEX(prod_est,$H$15+$I$15-1,MATCH(CT53,$BQ$53:$DQ$53,0))*CT50*CT48</f>
        <v>0</v>
      </c>
      <c r="CU121" s="47" cm="1">
        <f t="array" ref="CU121">INDEX(prod_est,$H$15+$I$15-1,MATCH(CU53,$BQ$53:$DQ$53,0))*CU50*CU48</f>
        <v>0</v>
      </c>
      <c r="CV121" s="47" cm="1">
        <f t="array" ref="CV121">INDEX(prod_est,$H$15+$I$15-1,MATCH(CV53,$BQ$53:$DQ$53,0))*CV50*CV48</f>
        <v>0</v>
      </c>
      <c r="CW121" s="47" cm="1">
        <f t="array" ref="CW121">INDEX(prod_est,$H$15+$I$15-1,MATCH(CW53,$BQ$53:$DQ$53,0))*CW50*CW48</f>
        <v>0</v>
      </c>
      <c r="CX121" s="47" cm="1">
        <f t="array" ref="CX121">INDEX(prod_est,$H$15+$I$15-1,MATCH(CX53,$BQ$53:$DQ$53,0))*CX50*CX48</f>
        <v>0</v>
      </c>
      <c r="CY121" s="47" cm="1">
        <f t="array" ref="CY121">INDEX(prod_est,$H$15+$I$15-1,MATCH(CY53,$BQ$53:$DQ$53,0))*CY50*CY48</f>
        <v>0</v>
      </c>
      <c r="CZ121" s="47" cm="1">
        <f t="array" ref="CZ121">INDEX(prod_est,$H$15+$I$15-1,MATCH(CZ53,$BQ$53:$DQ$53,0))*CZ50*CZ48</f>
        <v>0</v>
      </c>
      <c r="DA121" s="47" cm="1">
        <f t="array" ref="DA121">INDEX(prod_est,$H$15+$I$15-1,MATCH(DA53,$BQ$53:$DQ$53,0))*DA50*DA48</f>
        <v>0</v>
      </c>
      <c r="DB121" s="47" cm="1">
        <f t="array" ref="DB121">INDEX(prod_est,$H$15+$I$15-1,MATCH(DB53,$BQ$53:$DQ$53,0))*DB50*DB48</f>
        <v>0</v>
      </c>
      <c r="DC121" s="47" cm="1">
        <f t="array" ref="DC121">INDEX(prod_est,$H$15+$I$15-1,MATCH(DC53,$BQ$53:$DQ$53,0))*DC50*DC48</f>
        <v>0</v>
      </c>
      <c r="DD121" s="47" cm="1">
        <f t="array" ref="DD121">INDEX(prod_est,$H$15+$I$15-1,MATCH(DD53,$BQ$53:$DQ$53,0))*DD50*DD48</f>
        <v>0</v>
      </c>
      <c r="DE121" s="47" cm="1">
        <f t="array" ref="DE121">INDEX(prod_est,$H$15+$I$15-1,MATCH(DE53,$BQ$53:$DQ$53,0))*DE50*DE48</f>
        <v>0</v>
      </c>
      <c r="DF121" s="47" cm="1">
        <f t="array" ref="DF121">INDEX(prod_est,$H$15+$I$15-1,MATCH(DF53,$BQ$53:$DQ$53,0))*DF50*DF48</f>
        <v>0</v>
      </c>
      <c r="DG121" s="47" cm="1">
        <f t="array" ref="DG121">INDEX(prod_est,$H$15+$I$15-1,MATCH(DG53,$BQ$53:$DQ$53,0))*DG50*DG48</f>
        <v>0</v>
      </c>
      <c r="DH121" s="47" cm="1">
        <f t="array" ref="DH121">INDEX(prod_est,$H$15+$I$15-1,MATCH(DH53,$BQ$53:$DQ$53,0))*DH50*DH48</f>
        <v>0</v>
      </c>
      <c r="DI121" s="47" cm="1">
        <f t="array" ref="DI121">INDEX(prod_est,$H$15+$I$15-1,MATCH(DI53,$BQ$53:$DQ$53,0))*DI50*DI48</f>
        <v>0</v>
      </c>
      <c r="DJ121" s="47" cm="1">
        <f t="array" ref="DJ121">INDEX(prod_est,$H$15+$I$15-1,MATCH(DJ53,$BQ$53:$DQ$53,0))*DJ50*DJ48</f>
        <v>0</v>
      </c>
      <c r="DK121" s="47" cm="1">
        <f t="array" ref="DK121">INDEX(prod_est,$H$15+$I$15-1,MATCH(DK53,$BQ$53:$DQ$53,0))*DK50*DK48</f>
        <v>0</v>
      </c>
      <c r="DL121" s="47" cm="1">
        <f t="array" ref="DL121">INDEX(prod_est,$H$15+$I$15-1,MATCH(DL53,$BQ$53:$DQ$53,0))*DL50*DL48</f>
        <v>0</v>
      </c>
      <c r="DM121" s="47" cm="1">
        <f t="array" ref="DM121">INDEX(prod_est,$H$15+$I$15-1,MATCH(DM53,$BQ$53:$DQ$53,0))*DM50*DM48</f>
        <v>0</v>
      </c>
      <c r="DN121" s="47" cm="1">
        <f t="array" ref="DN121">INDEX(prod_est,$H$15+$I$15-1,MATCH(DN53,$BQ$53:$DQ$53,0))*DN50*DN48</f>
        <v>0</v>
      </c>
      <c r="DO121" s="47" cm="1">
        <f t="array" ref="DO121">INDEX(prod_est,$H$15+$I$15-1,MATCH(DO53,$BQ$53:$DQ$53,0))*DO50*DO48</f>
        <v>0</v>
      </c>
      <c r="DP121" s="47" cm="1">
        <f t="array" ref="DP121">INDEX(prod_est,$H$15+$I$15-1,MATCH(DP53,$BQ$53:$DQ$53,0))*DP50*DP48</f>
        <v>0</v>
      </c>
      <c r="DQ121" s="47" cm="1">
        <f t="array" ref="DQ121">INDEX(prod_est,$H$15+$I$15-1,MATCH(DQ53,$BQ$53:$DQ$53,0))*DQ50*DQ48</f>
        <v>0</v>
      </c>
    </row>
    <row r="122" spans="1:121" x14ac:dyDescent="0.25">
      <c r="BL122" s="46" t="s">
        <v>4</v>
      </c>
      <c r="BM122" s="46" t="s">
        <v>154</v>
      </c>
      <c r="BN122" s="46"/>
      <c r="BO122" s="46"/>
      <c r="BP122" s="47">
        <f t="shared" si="186"/>
        <v>0</v>
      </c>
      <c r="BQ122" s="47">
        <f t="shared" ref="BQ122:CV122" si="189">BQ121*1000*$J$8*$J$9</f>
        <v>0</v>
      </c>
      <c r="BR122" s="47">
        <f t="shared" si="189"/>
        <v>0</v>
      </c>
      <c r="BS122" s="47">
        <f t="shared" si="189"/>
        <v>0</v>
      </c>
      <c r="BT122" s="47">
        <f t="shared" si="189"/>
        <v>0</v>
      </c>
      <c r="BU122" s="47">
        <f t="shared" si="189"/>
        <v>0</v>
      </c>
      <c r="BV122" s="47">
        <f t="shared" si="189"/>
        <v>0</v>
      </c>
      <c r="BW122" s="47">
        <f t="shared" si="189"/>
        <v>0</v>
      </c>
      <c r="BX122" s="47">
        <f t="shared" si="189"/>
        <v>0</v>
      </c>
      <c r="BY122" s="47">
        <f t="shared" si="189"/>
        <v>0</v>
      </c>
      <c r="BZ122" s="47">
        <f t="shared" si="189"/>
        <v>0</v>
      </c>
      <c r="CA122" s="47">
        <f t="shared" si="189"/>
        <v>0</v>
      </c>
      <c r="CB122" s="47">
        <f t="shared" si="189"/>
        <v>0</v>
      </c>
      <c r="CC122" s="47">
        <f t="shared" si="189"/>
        <v>0</v>
      </c>
      <c r="CD122" s="47">
        <f t="shared" si="189"/>
        <v>0</v>
      </c>
      <c r="CE122" s="47">
        <f t="shared" si="189"/>
        <v>0</v>
      </c>
      <c r="CF122" s="47">
        <f t="shared" si="189"/>
        <v>0</v>
      </c>
      <c r="CG122" s="47">
        <f t="shared" si="189"/>
        <v>0</v>
      </c>
      <c r="CH122" s="47">
        <f t="shared" si="189"/>
        <v>0</v>
      </c>
      <c r="CI122" s="47">
        <f t="shared" si="189"/>
        <v>0</v>
      </c>
      <c r="CJ122" s="47">
        <f t="shared" si="189"/>
        <v>0</v>
      </c>
      <c r="CK122" s="47">
        <f t="shared" si="189"/>
        <v>0</v>
      </c>
      <c r="CL122" s="47">
        <f t="shared" si="189"/>
        <v>0</v>
      </c>
      <c r="CM122" s="47">
        <f t="shared" si="189"/>
        <v>0</v>
      </c>
      <c r="CN122" s="47">
        <f t="shared" si="189"/>
        <v>0</v>
      </c>
      <c r="CO122" s="47">
        <f t="shared" si="189"/>
        <v>0</v>
      </c>
      <c r="CP122" s="47">
        <f t="shared" si="189"/>
        <v>0</v>
      </c>
      <c r="CQ122" s="47">
        <f t="shared" si="189"/>
        <v>0</v>
      </c>
      <c r="CR122" s="47">
        <f t="shared" si="189"/>
        <v>0</v>
      </c>
      <c r="CS122" s="47">
        <f t="shared" si="189"/>
        <v>0</v>
      </c>
      <c r="CT122" s="47">
        <f t="shared" si="189"/>
        <v>0</v>
      </c>
      <c r="CU122" s="47">
        <f t="shared" si="189"/>
        <v>0</v>
      </c>
      <c r="CV122" s="47">
        <f t="shared" si="189"/>
        <v>0</v>
      </c>
      <c r="CW122" s="47">
        <f t="shared" ref="CW122:DQ122" si="190">CW121*1000*$J$8*$J$9</f>
        <v>0</v>
      </c>
      <c r="CX122" s="47">
        <f t="shared" si="190"/>
        <v>0</v>
      </c>
      <c r="CY122" s="47">
        <f t="shared" si="190"/>
        <v>0</v>
      </c>
      <c r="CZ122" s="47">
        <f t="shared" si="190"/>
        <v>0</v>
      </c>
      <c r="DA122" s="47">
        <f t="shared" si="190"/>
        <v>0</v>
      </c>
      <c r="DB122" s="47">
        <f t="shared" si="190"/>
        <v>0</v>
      </c>
      <c r="DC122" s="47">
        <f t="shared" si="190"/>
        <v>0</v>
      </c>
      <c r="DD122" s="47">
        <f t="shared" si="190"/>
        <v>0</v>
      </c>
      <c r="DE122" s="47">
        <f t="shared" si="190"/>
        <v>0</v>
      </c>
      <c r="DF122" s="47">
        <f t="shared" si="190"/>
        <v>0</v>
      </c>
      <c r="DG122" s="47">
        <f t="shared" si="190"/>
        <v>0</v>
      </c>
      <c r="DH122" s="47">
        <f t="shared" si="190"/>
        <v>0</v>
      </c>
      <c r="DI122" s="47">
        <f t="shared" si="190"/>
        <v>0</v>
      </c>
      <c r="DJ122" s="47">
        <f t="shared" si="190"/>
        <v>0</v>
      </c>
      <c r="DK122" s="47">
        <f t="shared" si="190"/>
        <v>0</v>
      </c>
      <c r="DL122" s="47">
        <f t="shared" si="190"/>
        <v>0</v>
      </c>
      <c r="DM122" s="47">
        <f t="shared" si="190"/>
        <v>0</v>
      </c>
      <c r="DN122" s="47">
        <f t="shared" si="190"/>
        <v>0</v>
      </c>
      <c r="DO122" s="47">
        <f t="shared" si="190"/>
        <v>0</v>
      </c>
      <c r="DP122" s="47">
        <f t="shared" si="190"/>
        <v>0</v>
      </c>
      <c r="DQ122" s="47">
        <f t="shared" si="190"/>
        <v>0</v>
      </c>
    </row>
    <row r="123" spans="1:121" x14ac:dyDescent="0.25">
      <c r="BL123" s="50" t="s">
        <v>4</v>
      </c>
      <c r="BM123" s="50" t="s">
        <v>168</v>
      </c>
      <c r="BN123" s="50"/>
      <c r="BO123" s="50"/>
      <c r="BP123" s="57">
        <f t="shared" si="186"/>
        <v>0</v>
      </c>
      <c r="BQ123" s="57">
        <f t="shared" ref="BQ123:CV123" si="191">BQ120+BQ122</f>
        <v>0</v>
      </c>
      <c r="BR123" s="57">
        <f t="shared" si="191"/>
        <v>0</v>
      </c>
      <c r="BS123" s="57">
        <f t="shared" si="191"/>
        <v>0</v>
      </c>
      <c r="BT123" s="57">
        <f t="shared" si="191"/>
        <v>0</v>
      </c>
      <c r="BU123" s="57">
        <f t="shared" si="191"/>
        <v>0</v>
      </c>
      <c r="BV123" s="57">
        <f t="shared" si="191"/>
        <v>0</v>
      </c>
      <c r="BW123" s="57">
        <f t="shared" si="191"/>
        <v>0</v>
      </c>
      <c r="BX123" s="57">
        <f t="shared" si="191"/>
        <v>0</v>
      </c>
      <c r="BY123" s="57">
        <f t="shared" si="191"/>
        <v>0</v>
      </c>
      <c r="BZ123" s="57">
        <f t="shared" si="191"/>
        <v>0</v>
      </c>
      <c r="CA123" s="57">
        <f t="shared" si="191"/>
        <v>0</v>
      </c>
      <c r="CB123" s="57">
        <f t="shared" si="191"/>
        <v>0</v>
      </c>
      <c r="CC123" s="57">
        <f t="shared" si="191"/>
        <v>0</v>
      </c>
      <c r="CD123" s="57">
        <f t="shared" si="191"/>
        <v>0</v>
      </c>
      <c r="CE123" s="57">
        <f t="shared" si="191"/>
        <v>0</v>
      </c>
      <c r="CF123" s="57">
        <f t="shared" si="191"/>
        <v>0</v>
      </c>
      <c r="CG123" s="57">
        <f t="shared" si="191"/>
        <v>0</v>
      </c>
      <c r="CH123" s="57">
        <f t="shared" si="191"/>
        <v>0</v>
      </c>
      <c r="CI123" s="57">
        <f t="shared" si="191"/>
        <v>0</v>
      </c>
      <c r="CJ123" s="57">
        <f t="shared" si="191"/>
        <v>0</v>
      </c>
      <c r="CK123" s="57">
        <f t="shared" si="191"/>
        <v>0</v>
      </c>
      <c r="CL123" s="57">
        <f t="shared" si="191"/>
        <v>0</v>
      </c>
      <c r="CM123" s="57">
        <f t="shared" si="191"/>
        <v>0</v>
      </c>
      <c r="CN123" s="57">
        <f t="shared" si="191"/>
        <v>0</v>
      </c>
      <c r="CO123" s="57">
        <f t="shared" si="191"/>
        <v>0</v>
      </c>
      <c r="CP123" s="57">
        <f t="shared" si="191"/>
        <v>0</v>
      </c>
      <c r="CQ123" s="57">
        <f t="shared" si="191"/>
        <v>0</v>
      </c>
      <c r="CR123" s="57">
        <f t="shared" si="191"/>
        <v>0</v>
      </c>
      <c r="CS123" s="57">
        <f t="shared" si="191"/>
        <v>0</v>
      </c>
      <c r="CT123" s="57">
        <f t="shared" si="191"/>
        <v>0</v>
      </c>
      <c r="CU123" s="57">
        <f t="shared" si="191"/>
        <v>0</v>
      </c>
      <c r="CV123" s="57">
        <f t="shared" si="191"/>
        <v>0</v>
      </c>
      <c r="CW123" s="57">
        <f t="shared" ref="CW123:DQ123" si="192">CW120+CW122</f>
        <v>0</v>
      </c>
      <c r="CX123" s="57">
        <f t="shared" si="192"/>
        <v>0</v>
      </c>
      <c r="CY123" s="57">
        <f t="shared" si="192"/>
        <v>0</v>
      </c>
      <c r="CZ123" s="57">
        <f t="shared" si="192"/>
        <v>0</v>
      </c>
      <c r="DA123" s="57">
        <f t="shared" si="192"/>
        <v>0</v>
      </c>
      <c r="DB123" s="57">
        <f t="shared" si="192"/>
        <v>0</v>
      </c>
      <c r="DC123" s="57">
        <f t="shared" si="192"/>
        <v>0</v>
      </c>
      <c r="DD123" s="57">
        <f t="shared" si="192"/>
        <v>0</v>
      </c>
      <c r="DE123" s="57">
        <f t="shared" si="192"/>
        <v>0</v>
      </c>
      <c r="DF123" s="57">
        <f t="shared" si="192"/>
        <v>0</v>
      </c>
      <c r="DG123" s="57">
        <f t="shared" si="192"/>
        <v>0</v>
      </c>
      <c r="DH123" s="57">
        <f t="shared" si="192"/>
        <v>0</v>
      </c>
      <c r="DI123" s="57">
        <f t="shared" si="192"/>
        <v>0</v>
      </c>
      <c r="DJ123" s="57">
        <f t="shared" si="192"/>
        <v>0</v>
      </c>
      <c r="DK123" s="57">
        <f t="shared" si="192"/>
        <v>0</v>
      </c>
      <c r="DL123" s="57">
        <f t="shared" si="192"/>
        <v>0</v>
      </c>
      <c r="DM123" s="57">
        <f t="shared" si="192"/>
        <v>0</v>
      </c>
      <c r="DN123" s="57">
        <f t="shared" si="192"/>
        <v>0</v>
      </c>
      <c r="DO123" s="57">
        <f t="shared" si="192"/>
        <v>0</v>
      </c>
      <c r="DP123" s="57">
        <f t="shared" si="192"/>
        <v>0</v>
      </c>
      <c r="DQ123" s="57">
        <f t="shared" si="192"/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7A3676F-6D1E-44B2-A637-4566F22359FC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D5D59CC-9433-4798-B7E6-4D01CD345C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8C29364-7419-4128-BA61-35A592BA957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</vt:i4>
      </vt:variant>
    </vt:vector>
  </HeadingPairs>
  <TitlesOfParts>
    <vt:vector size="25" baseType="lpstr">
      <vt:lpstr>Chem_assumptions</vt:lpstr>
      <vt:lpstr>Production_est</vt:lpstr>
      <vt:lpstr>01_AUS</vt:lpstr>
      <vt:lpstr>02_BD</vt:lpstr>
      <vt:lpstr>03_CDA</vt:lpstr>
      <vt:lpstr>04_CHL</vt:lpstr>
      <vt:lpstr>05_PRC</vt:lpstr>
      <vt:lpstr>06_HKC</vt:lpstr>
      <vt:lpstr>07_INA</vt:lpstr>
      <vt:lpstr>08_JPN</vt:lpstr>
      <vt:lpstr>09_ROK</vt:lpstr>
      <vt:lpstr>10_MAS</vt:lpstr>
      <vt:lpstr>11_MEX</vt:lpstr>
      <vt:lpstr>12_NZ</vt:lpstr>
      <vt:lpstr>13_PNG</vt:lpstr>
      <vt:lpstr>14_PE</vt:lpstr>
      <vt:lpstr>15_RP</vt:lpstr>
      <vt:lpstr>16_RUS</vt:lpstr>
      <vt:lpstr>17_SIN</vt:lpstr>
      <vt:lpstr>18_CT</vt:lpstr>
      <vt:lpstr>19_THA</vt:lpstr>
      <vt:lpstr>20_USA</vt:lpstr>
      <vt:lpstr>21_VN</vt:lpstr>
      <vt:lpstr>amm_prop</vt:lpstr>
      <vt:lpstr>prod_est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Mathew HORNE</cp:lastModifiedBy>
  <dcterms:created xsi:type="dcterms:W3CDTF">2021-01-13T02:09:05Z</dcterms:created>
  <dcterms:modified xsi:type="dcterms:W3CDTF">2021-05-24T03:21:37Z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